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Отдел ценообразования\Цены\Цены 2020\сентябрь 2020\Сентябрь для отравки\"/>
    </mc:Choice>
  </mc:AlternateContent>
  <bookViews>
    <workbookView xWindow="0" yWindow="0" windowWidth="19200" windowHeight="8895" tabRatio="849" firstSheet="2" activeTab="6"/>
  </bookViews>
  <sheets>
    <sheet name="1_ЦК (2)" sheetId="18" state="hidden" r:id="rId1"/>
    <sheet name="100б новый с июля 17" sheetId="33" state="hidden" r:id="rId2"/>
    <sheet name="менее 670 кВт" sheetId="22" r:id="rId3"/>
    <sheet name="от 150 кВт до 670 кВт" sheetId="23" state="hidden" r:id="rId4"/>
    <sheet name="от 670 кВт до 10 МВт" sheetId="24" r:id="rId5"/>
    <sheet name="не менее 10 МВт" sheetId="25" r:id="rId6"/>
    <sheet name="Потери" sheetId="31" r:id="rId7"/>
    <sheet name="СН_менее 670 кВт" sheetId="26" state="hidden" r:id="rId8"/>
    <sheet name="СН_от 150 кВт до 670 кВт" sheetId="27" state="hidden" r:id="rId9"/>
    <sheet name="СН_от 670 кВт до 10 МВт" sheetId="28" state="hidden" r:id="rId10"/>
    <sheet name="СН_не менее 10 МВт" sheetId="29" state="hidden" r:id="rId11"/>
    <sheet name="для шаблона" sheetId="17" state="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\">[0]!\</definedName>
    <definedName name="\a" localSheetId="0">#REF!</definedName>
    <definedName name="\a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__M8">[0]!__M8</definedName>
    <definedName name="__M9">[0]!__M9</definedName>
    <definedName name="__Num2" localSheetId="0">#REF!</definedName>
    <definedName name="__Num2">#REF!</definedName>
    <definedName name="__SP1" localSheetId="0">[1]FES!#REF!</definedName>
    <definedName name="__SP1">[1]FES!#REF!</definedName>
    <definedName name="__SP10" localSheetId="0">[1]FES!#REF!</definedName>
    <definedName name="__SP10">[1]FES!#REF!</definedName>
    <definedName name="__SP11" localSheetId="0">[1]FES!#REF!</definedName>
    <definedName name="__SP11">[1]FES!#REF!</definedName>
    <definedName name="__SP12" localSheetId="0">[1]FES!#REF!</definedName>
    <definedName name="__SP12">[1]FES!#REF!</definedName>
    <definedName name="__SP13" localSheetId="0">[1]FES!#REF!</definedName>
    <definedName name="__SP13">[1]FES!#REF!</definedName>
    <definedName name="__SP14" localSheetId="0">[1]FES!#REF!</definedName>
    <definedName name="__SP14">[1]FES!#REF!</definedName>
    <definedName name="__SP15" localSheetId="0">[1]FES!#REF!</definedName>
    <definedName name="__SP15">[1]FES!#REF!</definedName>
    <definedName name="__SP16" localSheetId="0">[1]FES!#REF!</definedName>
    <definedName name="__SP16">[1]FES!#REF!</definedName>
    <definedName name="__SP17" localSheetId="0">[1]FES!#REF!</definedName>
    <definedName name="__SP17">[1]FES!#REF!</definedName>
    <definedName name="__SP18" localSheetId="0">[1]FES!#REF!</definedName>
    <definedName name="__SP18">[1]FES!#REF!</definedName>
    <definedName name="__SP19" localSheetId="0">[1]FES!#REF!</definedName>
    <definedName name="__SP19">[1]FES!#REF!</definedName>
    <definedName name="__SP2" localSheetId="0">[1]FES!#REF!</definedName>
    <definedName name="__SP2">[1]FES!#REF!</definedName>
    <definedName name="__SP20" localSheetId="0">[1]FES!#REF!</definedName>
    <definedName name="__SP20">[1]FES!#REF!</definedName>
    <definedName name="__SP3" localSheetId="0">[1]FES!#REF!</definedName>
    <definedName name="__SP3">[1]FES!#REF!</definedName>
    <definedName name="__SP4" localSheetId="0">[1]FES!#REF!</definedName>
    <definedName name="__SP4">[1]FES!#REF!</definedName>
    <definedName name="__SP5" localSheetId="0">[1]FES!#REF!</definedName>
    <definedName name="__SP5">[1]FES!#REF!</definedName>
    <definedName name="__SP7" localSheetId="0">[1]FES!#REF!</definedName>
    <definedName name="__SP7">[1]FES!#REF!</definedName>
    <definedName name="__SP8" localSheetId="0">[1]FES!#REF!</definedName>
    <definedName name="__SP8">[1]FES!#REF!</definedName>
    <definedName name="__SP9" localSheetId="0">[1]FES!#REF!</definedName>
    <definedName name="__SP9">[1]FES!#REF!</definedName>
    <definedName name="_M8">[0]!_M8</definedName>
    <definedName name="_M9">[0]!_M9</definedName>
    <definedName name="_Num2" localSheetId="0">#REF!</definedName>
    <definedName name="_Num2">#REF!</definedName>
    <definedName name="_Sort" localSheetId="0" hidden="1">#REF!</definedName>
    <definedName name="_Sort" hidden="1">#REF!</definedName>
    <definedName name="_SP1" localSheetId="0">[2]FES!#REF!</definedName>
    <definedName name="_SP1">[2]FES!#REF!</definedName>
    <definedName name="_SP10" localSheetId="0">[2]FES!#REF!</definedName>
    <definedName name="_SP10">[2]FES!#REF!</definedName>
    <definedName name="_SP11" localSheetId="0">[2]FES!#REF!</definedName>
    <definedName name="_SP11">[2]FES!#REF!</definedName>
    <definedName name="_SP12" localSheetId="0">[2]FES!#REF!</definedName>
    <definedName name="_SP12">[2]FES!#REF!</definedName>
    <definedName name="_SP13" localSheetId="0">[2]FES!#REF!</definedName>
    <definedName name="_SP13">[2]FES!#REF!</definedName>
    <definedName name="_SP14" localSheetId="0">[2]FES!#REF!</definedName>
    <definedName name="_SP14">[2]FES!#REF!</definedName>
    <definedName name="_SP15" localSheetId="0">[2]FES!#REF!</definedName>
    <definedName name="_SP15">[2]FES!#REF!</definedName>
    <definedName name="_SP16" localSheetId="0">[2]FES!#REF!</definedName>
    <definedName name="_SP16">[2]FES!#REF!</definedName>
    <definedName name="_SP17" localSheetId="0">[2]FES!#REF!</definedName>
    <definedName name="_SP17">[2]FES!#REF!</definedName>
    <definedName name="_SP18" localSheetId="0">[2]FES!#REF!</definedName>
    <definedName name="_SP18">[2]FES!#REF!</definedName>
    <definedName name="_SP19" localSheetId="0">[2]FES!#REF!</definedName>
    <definedName name="_SP19">[2]FES!#REF!</definedName>
    <definedName name="_SP2" localSheetId="0">[2]FES!#REF!</definedName>
    <definedName name="_SP2">[2]FES!#REF!</definedName>
    <definedName name="_SP20" localSheetId="0">[2]FES!#REF!</definedName>
    <definedName name="_SP20">[2]FES!#REF!</definedName>
    <definedName name="_SP3" localSheetId="0">[2]FES!#REF!</definedName>
    <definedName name="_SP3">[2]FES!#REF!</definedName>
    <definedName name="_SP4" localSheetId="0">[2]FES!#REF!</definedName>
    <definedName name="_SP4">[2]FES!#REF!</definedName>
    <definedName name="_SP5" localSheetId="0">[2]FES!#REF!</definedName>
    <definedName name="_SP5">[2]FES!#REF!</definedName>
    <definedName name="_SP7" localSheetId="0">[2]FES!#REF!</definedName>
    <definedName name="_SP7">[2]FES!#REF!</definedName>
    <definedName name="_SP8" localSheetId="0">[2]FES!#REF!</definedName>
    <definedName name="_SP8">[2]FES!#REF!</definedName>
    <definedName name="_SP9" localSheetId="0">[2]FES!#REF!</definedName>
    <definedName name="_SP9">[2]FES!#REF!</definedName>
    <definedName name="_xlnm._FilterDatabase" localSheetId="0" hidden="1">#REF!</definedName>
    <definedName name="_xlnm._FilterDatabase" hidden="1">#REF!</definedName>
    <definedName name="a">[0]!a</definedName>
    <definedName name="aa">[0]!aa</definedName>
    <definedName name="aaa">[0]!aaa</definedName>
    <definedName name="b">[0]!b</definedName>
    <definedName name="bb">[0]!bb</definedName>
    <definedName name="bnvn">[0]!bnvn</definedName>
    <definedName name="CompOt">[0]!CompOt</definedName>
    <definedName name="CompRas">[0]!CompRas</definedName>
    <definedName name="Contents" localSheetId="0">#REF!</definedName>
    <definedName name="Contents">#REF!</definedName>
    <definedName name="CUR_VER">[3]Заголовок!$B$21</definedName>
    <definedName name="cvx">[0]!cvx</definedName>
    <definedName name="d" localSheetId="0">#REF!</definedName>
    <definedName name="d">#REF!</definedName>
    <definedName name="dasfdf">[0]!dasfdf</definedName>
    <definedName name="dd">[0]!dd</definedName>
    <definedName name="dip">[4]FST5!$G$149:$G$165,P1_dip,P2_dip,P3_dip,P4_dip</definedName>
    <definedName name="ds">[0]!ds</definedName>
    <definedName name="dsa">[0]!dsa</definedName>
    <definedName name="dsafads">[0]!dsafads</definedName>
    <definedName name="dui">[0]!dui</definedName>
    <definedName name="ee" localSheetId="0">#REF!</definedName>
    <definedName name="ee">#REF!</definedName>
    <definedName name="eso">[4]FST5!$G$149:$G$165,P1_eso</definedName>
    <definedName name="ew">[0]!ew</definedName>
    <definedName name="ewrw">[0]!ewrw</definedName>
    <definedName name="f" localSheetId="0">#REF!</definedName>
    <definedName name="f">#REF!</definedName>
    <definedName name="fdsf">[0]!fdsf</definedName>
    <definedName name="ff">[0]!ff</definedName>
    <definedName name="ffffffffff">[0]!ffffffffff</definedName>
    <definedName name="fg">[0]!fg</definedName>
    <definedName name="GC_SHORT_LIST">'[5]группы потребителей'!$A$3:$A$6</definedName>
    <definedName name="gfgfd">[0]!gfgfd</definedName>
    <definedName name="gg">[0]!gg</definedName>
    <definedName name="gh">[0]!gh</definedName>
    <definedName name="ghh">[0]!ghh</definedName>
    <definedName name="gtp" localSheetId="0">#REF!</definedName>
    <definedName name="gtp">#REF!</definedName>
    <definedName name="H?Address" localSheetId="0">#REF!</definedName>
    <definedName name="H?Address">#REF!</definedName>
    <definedName name="H?Description" localSheetId="0">#REF!</definedName>
    <definedName name="H?Description">#REF!</definedName>
    <definedName name="H?EntityName" localSheetId="0">#REF!</definedName>
    <definedName name="H?EntityName">#REF!</definedName>
    <definedName name="H?Name" localSheetId="0">#REF!</definedName>
    <definedName name="H?Name">#REF!</definedName>
    <definedName name="H?OKATO" localSheetId="0">#REF!</definedName>
    <definedName name="H?OKATO">#REF!</definedName>
    <definedName name="H?OKFS" localSheetId="0">#REF!</definedName>
    <definedName name="H?OKFS">#REF!</definedName>
    <definedName name="H?OKOGU" localSheetId="0">#REF!</definedName>
    <definedName name="H?OKOGU">#REF!</definedName>
    <definedName name="H?OKONX" localSheetId="0">#REF!</definedName>
    <definedName name="H?OKONX">#REF!</definedName>
    <definedName name="H?OKOPF" localSheetId="0">#REF!</definedName>
    <definedName name="H?OKOPF">#REF!</definedName>
    <definedName name="H?OKPO" localSheetId="0">#REF!</definedName>
    <definedName name="H?OKPO">#REF!</definedName>
    <definedName name="H?OKVD" localSheetId="0">#REF!</definedName>
    <definedName name="H?OKVD">#REF!</definedName>
    <definedName name="H?Table" localSheetId="0">#REF!</definedName>
    <definedName name="H?Table">#REF!</definedName>
    <definedName name="H?Title" localSheetId="0">#REF!</definedName>
    <definedName name="H?Title">#REF!</definedName>
    <definedName name="Helper_ТЭС_Котельные">[6]Справочники!$A$2:$A$4,[6]Справочники!$A$16:$A$18</definedName>
    <definedName name="hg">[0]!hg</definedName>
    <definedName name="hgj">[0]!hgj</definedName>
    <definedName name="hh">[0]!hh</definedName>
    <definedName name="jkh">[0]!jkh</definedName>
    <definedName name="k">[0]!k</definedName>
    <definedName name="ka">[0]!ka</definedName>
    <definedName name="lvl">'[7]уровень напряжения'!#REF!</definedName>
    <definedName name="LVL_APP99A_LIST">'[5]уровень напряжения'!$A$6:$A$9</definedName>
    <definedName name="m">[0]!m</definedName>
    <definedName name="n">[0]!n</definedName>
    <definedName name="net">[4]FST5!$G$100:$G$116,P1_net</definedName>
    <definedName name="NSRF" localSheetId="0">[8]Первоначально!#REF!</definedName>
    <definedName name="NSRF">[8]Первоначально!#REF!</definedName>
    <definedName name="Num">[9]Регионы!$C$24:$C$123</definedName>
    <definedName name="o">[0]!o</definedName>
    <definedName name="oi">[0]!oi</definedName>
    <definedName name="ORE">[10]TEHSHEET!$G$16:$G$138</definedName>
    <definedName name="otop">[0]!otop</definedName>
    <definedName name="P1_dip" hidden="1">[4]FST5!$G$167:$G$172,[4]FST5!$G$174:$G$175,[4]FST5!$G$177:$G$180,[4]FST5!$G$182,[4]FST5!$G$184:$G$188,[4]FST5!$G$190,[4]FST5!$G$192:$G$194</definedName>
    <definedName name="P1_eso" hidden="1">[4]FST5!$G$167:$G$172,[4]FST5!$G$174:$G$175,[4]FST5!$G$177:$G$180,[4]FST5!$G$182,[4]FST5!$G$184:$G$188,[4]FST5!$G$190,[4]FST5!$G$192:$G$194</definedName>
    <definedName name="P1_net" hidden="1">[4]FST5!$G$118:$G$123,[4]FST5!$G$125:$G$126,[4]FST5!$G$128:$G$131,[4]FST5!$G$133,[4]FST5!$G$135:$G$139,[4]FST5!$G$141,[4]FST5!$G$143:$G$145</definedName>
    <definedName name="P1_T1?axis?ПРД2?2005" localSheetId="0" hidden="1">#REF!,#REF!,#REF!,#REF!,#REF!,#REF!,#REF!</definedName>
    <definedName name="P1_T1?axis?ПРД2?2005" hidden="1">#REF!,#REF!,#REF!,#REF!,#REF!,#REF!,#REF!</definedName>
    <definedName name="P1_T1?axis?ПРД2?2006" localSheetId="0" hidden="1">#REF!,#REF!,#REF!,#REF!,#REF!,#REF!,#REF!</definedName>
    <definedName name="P1_T1?axis?ПРД2?2006" hidden="1">#REF!,#REF!,#REF!,#REF!,#REF!,#REF!,#REF!</definedName>
    <definedName name="P1_T1?Data" localSheetId="0" hidden="1">#REF!,#REF!,#REF!,#REF!,#REF!,#REF!,#REF!</definedName>
    <definedName name="P1_T1?Data" hidden="1">#REF!,#REF!,#REF!,#REF!,#REF!,#REF!,#REF!</definedName>
    <definedName name="P1_T1?Fuel_type" localSheetId="0" hidden="1">#REF!,#REF!,#REF!,#REF!,#REF!,#REF!,#REF!,#REF!,#REF!,#REF!,#REF!</definedName>
    <definedName name="P1_T1?Fuel_type" hidden="1">#REF!,#REF!,#REF!,#REF!,#REF!,#REF!,#REF!,#REF!,#REF!,#REF!,#REF!</definedName>
    <definedName name="P1_T1?L1.1.1" localSheetId="0" hidden="1">#REF!,#REF!,#REF!,#REF!,#REF!,#REF!,#REF!</definedName>
    <definedName name="P1_T1?L1.1.1" hidden="1">#REF!,#REF!,#REF!,#REF!,#REF!,#REF!,#REF!</definedName>
    <definedName name="P1_T1?L1.1.1.1" localSheetId="0" hidden="1">#REF!,#REF!,#REF!,#REF!,#REF!,#REF!,#REF!</definedName>
    <definedName name="P1_T1?L1.1.1.1" hidden="1">#REF!,#REF!,#REF!,#REF!,#REF!,#REF!,#REF!</definedName>
    <definedName name="P1_T1?L1.1.2" localSheetId="0" hidden="1">#REF!,#REF!,#REF!,#REF!,#REF!,#REF!,#REF!</definedName>
    <definedName name="P1_T1?L1.1.2" hidden="1">#REF!,#REF!,#REF!,#REF!,#REF!,#REF!,#REF!</definedName>
    <definedName name="P1_T1?L1.1.2.1" localSheetId="0" hidden="1">#REF!,#REF!,#REF!,#REF!,#REF!,#REF!,#REF!</definedName>
    <definedName name="P1_T1?L1.1.2.1" hidden="1">#REF!,#REF!,#REF!,#REF!,#REF!,#REF!,#REF!</definedName>
    <definedName name="P1_T1?L1.1.2.1.1" localSheetId="0" hidden="1">#REF!,#REF!,#REF!,#REF!,#REF!,#REF!,#REF!</definedName>
    <definedName name="P1_T1?L1.1.2.1.1" hidden="1">#REF!,#REF!,#REF!,#REF!,#REF!,#REF!,#REF!</definedName>
    <definedName name="P1_T1?L1.1.2.1.2" localSheetId="0" hidden="1">#REF!,#REF!,#REF!,#REF!,#REF!,#REF!,#REF!</definedName>
    <definedName name="P1_T1?L1.1.2.1.2" hidden="1">#REF!,#REF!,#REF!,#REF!,#REF!,#REF!,#REF!</definedName>
    <definedName name="P1_T1?L1.1.2.1.3" localSheetId="0" hidden="1">#REF!,#REF!,#REF!,#REF!,#REF!,#REF!,#REF!</definedName>
    <definedName name="P1_T1?L1.1.2.1.3" hidden="1">#REF!,#REF!,#REF!,#REF!,#REF!,#REF!,#REF!</definedName>
    <definedName name="P1_T1?L1.1.2.2" localSheetId="0" hidden="1">#REF!,#REF!,#REF!,#REF!,#REF!,#REF!,#REF!</definedName>
    <definedName name="P1_T1?L1.1.2.2" hidden="1">#REF!,#REF!,#REF!,#REF!,#REF!,#REF!,#REF!</definedName>
    <definedName name="P1_T1?L1.1.2.3" localSheetId="0" hidden="1">#REF!,#REF!,#REF!,#REF!,#REF!,#REF!,#REF!</definedName>
    <definedName name="P1_T1?L1.1.2.3" hidden="1">#REF!,#REF!,#REF!,#REF!,#REF!,#REF!,#REF!</definedName>
    <definedName name="P1_T1?L1.1.2.4" localSheetId="0" hidden="1">#REF!,#REF!,#REF!,#REF!,#REF!,#REF!,#REF!</definedName>
    <definedName name="P1_T1?L1.1.2.4" hidden="1">#REF!,#REF!,#REF!,#REF!,#REF!,#REF!,#REF!</definedName>
    <definedName name="P1_T1?L1.1.2.5" localSheetId="0" hidden="1">#REF!,#REF!,#REF!,#REF!,#REF!,#REF!,#REF!</definedName>
    <definedName name="P1_T1?L1.1.2.5" hidden="1">#REF!,#REF!,#REF!,#REF!,#REF!,#REF!,#REF!</definedName>
    <definedName name="P1_T1?L1.1.2.6" localSheetId="0" hidden="1">#REF!,#REF!,#REF!,#REF!,#REF!,#REF!,#REF!</definedName>
    <definedName name="P1_T1?L1.1.2.6" hidden="1">#REF!,#REF!,#REF!,#REF!,#REF!,#REF!,#REF!</definedName>
    <definedName name="P1_T1?L1.1.2.7" localSheetId="0" hidden="1">#REF!,#REF!,#REF!,#REF!,#REF!,#REF!,#REF!</definedName>
    <definedName name="P1_T1?L1.1.2.7" hidden="1">#REF!,#REF!,#REF!,#REF!,#REF!,#REF!,#REF!</definedName>
    <definedName name="P1_T1?L1.1.2.7.1" localSheetId="0" hidden="1">#REF!,#REF!,#REF!,#REF!,#REF!,#REF!,#REF!</definedName>
    <definedName name="P1_T1?L1.1.2.7.1" hidden="1">#REF!,#REF!,#REF!,#REF!,#REF!,#REF!,#REF!</definedName>
    <definedName name="P1_T1?M1" localSheetId="0" hidden="1">#REF!,#REF!,#REF!,#REF!,#REF!,#REF!,#REF!,#REF!,#REF!,#REF!,#REF!</definedName>
    <definedName name="P1_T1?M1" hidden="1">#REF!,#REF!,#REF!,#REF!,#REF!,#REF!,#REF!,#REF!,#REF!,#REF!,#REF!</definedName>
    <definedName name="P1_T1?M2" localSheetId="0" hidden="1">#REF!,#REF!,#REF!,#REF!,#REF!,#REF!,#REF!,#REF!,#REF!,#REF!,#REF!</definedName>
    <definedName name="P1_T1?M2" hidden="1">#REF!,#REF!,#REF!,#REF!,#REF!,#REF!,#REF!,#REF!,#REF!,#REF!,#REF!</definedName>
    <definedName name="P1_T1?unit?ГКАЛ" localSheetId="0" hidden="1">#REF!,#REF!,#REF!,#REF!,#REF!,#REF!,#REF!</definedName>
    <definedName name="P1_T1?unit?ГКАЛ" hidden="1">#REF!,#REF!,#REF!,#REF!,#REF!,#REF!,#REF!</definedName>
    <definedName name="P1_T1?unit?РУБ.ГКАЛ" localSheetId="0" hidden="1">#REF!,#REF!,#REF!,#REF!,#REF!,#REF!,#REF!</definedName>
    <definedName name="P1_T1?unit?РУБ.ГКАЛ" hidden="1">#REF!,#REF!,#REF!,#REF!,#REF!,#REF!,#REF!</definedName>
    <definedName name="P1_T1?unit?РУБ.ТОНН" localSheetId="0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0" hidden="1">#REF!,#REF!,#REF!,#REF!,#REF!,#REF!,#REF!</definedName>
    <definedName name="P1_T1?unit?СТР" hidden="1">#REF!,#REF!,#REF!,#REF!,#REF!,#REF!,#REF!</definedName>
    <definedName name="P1_T1?unit?ТОНН" localSheetId="0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0" hidden="1">#REF!,#REF!,#REF!,#REF!,#REF!,#REF!,#REF!</definedName>
    <definedName name="P1_T1?unit?ТРУБ" hidden="1">#REF!,#REF!,#REF!,#REF!,#REF!,#REF!,#REF!</definedName>
    <definedName name="P1_T1_Protect" hidden="1">[11]перекрестка!$J$44:$K$48,[11]перекрестка!$J$51,[11]перекрестка!$J$52:$K$56,[11]перекрестка!$J$57,[11]перекрестка!$J$58:$K$62,[11]перекрестка!$J$64:$K$68</definedName>
    <definedName name="P1_T10?Data">'[12]10'!$D$17:$S$19,'[12]10'!$D$21:$S$23,'[12]10'!$D$25:$S$27,'[12]10'!$D$29:$S$31,'[12]10'!$D$33:$S$33,'[12]10'!$D$36:$S$39,'[12]10'!$D$42:$S$44,'[12]10'!$D$46:$S$48,'[12]10'!$D$50:$S$52,'[12]10'!$D$54:$S$56,'[12]10'!$D$58:$S$60</definedName>
    <definedName name="P1_T11?Data">'[12]11'!$F$13:$Q$15,'[12]11'!$F$17:$Q$19,'[12]11'!$F$21:$Q$23,'[12]11'!$F$25:$Q$27,'[12]11'!$F$29:$Q$31,'[12]11'!$F$33:$Q$33,'[12]11'!$F$36:$Q$39,'[12]11'!$F$41:$H$41,'[12]11'!$N$41:$Q$41,'[12]11'!$F$42:$Q$45,'[12]11'!$F$48:$Q$50</definedName>
    <definedName name="P1_T12?Data">'[12]12'!$H$13:$J$13,'[12]12'!$C$15:$J$16,'[12]12'!$C$17:$E$17,'[12]12'!$H$17:$J$17,'[12]12'!$C$19:$J$21,'[12]12'!$C$23:$E$23,'[12]12'!$H$23:$J$23,'[12]12'!$C$25:$J$27,'[12]12'!$H$29:$J$29,'[12]12'!$C$31:$E$31,'[12]12'!$H$31:$J$31</definedName>
    <definedName name="P1_T16?axis?R?ДОГОВОР" hidden="1">'[13]16'!$E$76:$M$76,'[13]16'!$E$8:$M$8,'[13]16'!$E$12:$M$12,'[13]16'!$E$52:$M$52,'[13]16'!$E$16:$M$16,'[13]16'!$E$64:$M$64,'[13]16'!$E$84:$M$85,'[13]16'!$E$48:$M$48,'[13]16'!$E$80:$M$80,'[13]16'!$E$72:$M$72,'[13]16'!$E$44:$M$44</definedName>
    <definedName name="P1_T16?axis?R?ДОГОВОР?" hidden="1">'[13]16'!$A$76,'[13]16'!$A$84:$A$85,'[13]16'!$A$72,'[13]16'!$A$80,'[13]16'!$A$68,'[13]16'!$A$64,'[13]16'!$A$60,'[13]16'!$A$56,'[13]16'!$A$52,'[13]16'!$A$48,'[13]16'!$A$44,'[13]16'!$A$40,'[13]16'!$A$36,'[13]16'!$A$32,'[13]16'!$A$28,'[13]16'!$A$24,'[13]16'!$A$20</definedName>
    <definedName name="P1_T16?L1" hidden="1">'[13]16'!$A$74:$M$74,'[13]16'!$A$14:$M$14,'[13]16'!$A$10:$M$10,'[13]16'!$A$50:$M$50,'[13]16'!$A$6:$M$6,'[13]16'!$A$62:$M$62,'[13]16'!$A$78:$M$78,'[13]16'!$A$46:$M$46,'[13]16'!$A$82:$M$82,'[13]16'!$A$70:$M$70,'[13]16'!$A$42:$M$42</definedName>
    <definedName name="P1_T16?L1.x" hidden="1">'[13]16'!$A$76:$M$76,'[13]16'!$A$16:$M$16,'[13]16'!$A$12:$M$12,'[13]16'!$A$52:$M$52,'[13]16'!$A$8:$M$8,'[13]16'!$A$64:$M$64,'[13]16'!$A$80:$M$80,'[13]16'!$A$48:$M$48,'[13]16'!$A$84:$M$85,'[13]16'!$A$72:$M$72,'[13]16'!$A$44:$M$44</definedName>
    <definedName name="P1_T16_Protect" hidden="1">'[11]16'!$G$10:$K$14,'[11]16'!$G$17:$K$17,'[11]16'!$G$20:$K$20,'[11]16'!$G$23:$K$23,'[11]16'!$G$26:$K$26,'[11]16'!$G$29:$K$29,'[11]16'!$G$33:$K$34,'[11]16'!$G$38:$K$40</definedName>
    <definedName name="P1_T17?L4">'[6]29'!$J$18:$J$25,'[6]29'!$G$18:$G$25,'[6]29'!$G$35:$G$42,'[6]29'!$J$35:$J$42,'[6]29'!$G$60,'[6]29'!$J$60,'[6]29'!$M$60,'[6]29'!$P$60,'[6]29'!$P$18:$P$25,'[6]29'!$G$9:$G$16</definedName>
    <definedName name="P1_T17?unit?РУБ.ГКАЛ">'[6]29'!$F$44:$F$51,'[6]29'!$I$44:$I$51,'[6]29'!$L$44:$L$51,'[6]29'!$F$18:$F$25,'[6]29'!$I$60,'[6]29'!$L$60,'[6]29'!$O$60,'[6]29'!$F$60,'[6]29'!$F$9:$F$16,'[6]29'!$I$9:$I$16</definedName>
    <definedName name="P1_T17?unit?ТГКАЛ">'[6]29'!$M$18:$M$25,'[6]29'!$J$18:$J$25,'[6]29'!$G$18:$G$25,'[6]29'!$G$35:$G$42,'[6]29'!$J$35:$J$42,'[6]29'!$G$60,'[6]29'!$J$60,'[6]29'!$M$60,'[6]29'!$P$60,'[6]29'!$G$9:$G$16</definedName>
    <definedName name="P1_T17_Protection">'[6]29'!$O$47:$P$51,'[6]29'!$L$47:$M$51,'[6]29'!$L$53:$M$53,'[6]29'!$L$55:$M$59,'[6]29'!$O$53:$P$53,'[6]29'!$O$55:$P$59,'[6]29'!$F$12:$G$16,'[6]29'!$F$10:$G$10</definedName>
    <definedName name="P1_T18.1?Data">'[12]18.1'!$F$37:$W$42,'[12]18.1'!$C$44:$D$44,'[12]18.1'!$F$44:$W$44,'[12]18.1'!$C$46:$D$48,'[12]18.1'!$F$46:$W$48,'[12]18.1'!$C$50:$D$50,'[12]18.1'!$F$50:$W$50,'[12]18.1'!$C$8:$D$13,'[12]18.1'!$F$8:$W$13,'[12]18.1'!$C$15:$D$20</definedName>
    <definedName name="P1_T19.1.1?Data">'[12]19.1.1'!$F$38:$S$42,'[12]19.1.1'!$C$44:$D$45,'[12]19.1.1'!$F$44:$S$45,'[12]19.1.1'!$C$47:$D$47,'[12]19.1.1'!$F$47:$S$47,'[12]19.1.1'!$C$9:$D$14,'[12]19.1.1'!$F$9:$S$14,'[12]19.1.1'!$C$16:$D$21,'[12]19.1.1'!$F$16:$S$21</definedName>
    <definedName name="P1_T19.1.2?Data">'[12]19.1.2'!$F$38:$M$42,'[12]19.1.2'!$C$44:$D$45,'[12]19.1.2'!$F$44:$M$45,'[12]19.1.2'!$C$47:$D$47,'[12]19.1.2'!$F$47:$M$47,'[12]19.1.2'!$C$9:$D$14,'[12]19.1.2'!$F$9:$M$14,'[12]19.1.2'!$C$16:$D$21,'[12]19.1.2'!$F$16:$M$21</definedName>
    <definedName name="P1_T19.2?Data">'[12]19.2'!$C$37:$F$37,'[12]19.2'!$H$37:$W$37,'[12]19.2'!$C$39:$F$40,'[12]19.2'!$H$39:$W$40,'[12]19.2'!$C$42:$F$47,'[12]19.2'!$H$42:$W$47,'[12]19.2'!$C$10:$F$10,'[12]19.2'!$H$10:$W$10,'[12]19.2'!$C$49:$F$49,'[12]19.2'!$H$49:$W$49</definedName>
    <definedName name="P1_T2.1?Data">'[12]2.1'!$C$17:$D$17,'[12]2.1'!$C$19:$D$21,'[12]2.1'!$C$23:$D$33,'[12]2.1'!$C$35:$D$41,'[12]2.1'!$C$43:$D$43,'[12]2.1'!$C$45:$D$47,'[12]2.1'!$C$69:$D$69,'[12]2.1'!$C$6:$D$7,'[12]2.1'!$C$49:$D$52,'[12]2.1'!$C$54:$D$60,'[12]2.1'!$C$62:$D$62</definedName>
    <definedName name="P1_T2.1?Protection">'[14]2007 (Min)'!$G$34:$H$35,'[14]2007 (Min)'!$K$34:$L$35,'[14]2007 (Min)'!$O$34:$P$35,'[14]2007 (Min)'!$G$38:$H$38,'[14]2007 (Min)'!$K$38:$L$38</definedName>
    <definedName name="P1_T2.2_DiapProt">'[14]2007 (Max)'!$G$44:$H$44,'[14]2007 (Max)'!$G$47:$H$47,'[14]2007 (Max)'!$K$44:$L$44,'[14]2007 (Max)'!$K$47:$L$47,'[14]2007 (Max)'!$O$44:$P$44</definedName>
    <definedName name="P1_T20_Protection" hidden="1">'[6]20'!$E$4:$H$4,'[6]20'!$E$13:$H$13,'[6]20'!$E$16:$H$17,'[6]20'!$E$19:$H$19,'[6]20'!$J$4:$M$4,'[6]20'!$J$8:$M$11,'[6]20'!$J$13:$M$13,'[6]20'!$J$16:$M$17,'[6]20'!$J$19:$M$19</definedName>
    <definedName name="P1_T21.1?Data">'[12]21.1'!$C$8:$D$8,'[12]21.1'!$F$10:$W$11,'[12]21.1'!$C$10:$D$11,'[12]21.1'!$F$13:$W$16,'[12]21.1'!$C$13:$D$16,'[12]21.1'!$F$18:$W$20,'[12]21.1'!$C$18:$D$20,'[12]21.1'!$F$22:$W$24,'[12]21.1'!$C$22:$D$24,'[12]21.1'!$F$26:$W$27</definedName>
    <definedName name="P1_T21.2.1?Data">'[12]21.2.1'!$C$9:$D$9,'[12]21.2.1'!$F$11:$S$12,'[12]21.2.1'!$C$11:$D$12,'[12]21.2.1'!$F$14:$S$17,'[12]21.2.1'!$C$14:$D$17,'[12]21.2.1'!$F$19:$S$21,'[12]21.2.1'!$C$19:$D$21,'[12]21.2.1'!$F$23:$S$25,'[12]21.2.1'!$C$23:$D$25</definedName>
    <definedName name="P1_T21.2.2?Data">'[12]21.2.2'!$C$9:$D$9,'[12]21.2.2'!$F$11:$M$12,'[12]21.2.2'!$C$11:$D$12,'[12]21.2.2'!$F$14:$M$17,'[12]21.2.2'!$C$14:$D$17,'[12]21.2.2'!$F$19:$M$21,'[12]21.2.2'!$C$19:$D$21,'[12]21.2.2'!$F$23:$M$25,'[12]21.2.2'!$C$23:$D$25</definedName>
    <definedName name="P1_T21.4?Data">'[12]21.4'!$C$11:$D$11,'[12]21.4'!$F$13:$M$14,'[12]21.4'!$C$13:$D$14,'[12]21.4'!$F$16:$M$19,'[12]21.4'!$C$16:$D$19,'[12]21.4'!$F$21:$M$23,'[12]21.4'!$C$21:$D$23,'[12]21.4'!$F$25:$M$27,'[12]21.4'!$C$25:$D$27,'[12]21.4'!$F$29:$M$30</definedName>
    <definedName name="P1_T21_Protection">'[6]21'!$O$31:$S$33,'[6]21'!$E$11,'[6]21'!$G$11:$K$11,'[6]21'!$M$11,'[6]21'!$O$11:$S$11,'[6]21'!$E$14:$E$16,'[6]21'!$G$14:$K$16,'[6]21'!$M$14:$M$16,'[6]21'!$O$14:$S$16</definedName>
    <definedName name="P1_T23_Protection">'[6]23'!$F$9:$J$25,'[6]23'!$O$9:$P$25,'[6]23'!$A$32:$A$34,'[6]23'!$F$32:$J$34,'[6]23'!$O$32:$P$34,'[6]23'!$A$37:$A$53,'[6]23'!$F$37:$J$53,'[6]23'!$O$37:$P$53</definedName>
    <definedName name="P1_T24_Data" hidden="1">'[11]24'!$G$10:$N$12,'[11]24'!$G$14:$N$15,'[11]24'!$G$17:$N$20,'[11]24'!$G$22:$N$23,'[11]24'!$G$33:$N$33,'[11]24'!$G$36:$N$38,'[11]24'!$G$40:$N$40,'[11]24'!$G$43:$N$45</definedName>
    <definedName name="P1_T25_protection">'[6]25'!$G$8:$J$21,'[6]25'!$G$24:$J$28,'[6]25'!$G$30:$J$33,'[6]25'!$G$35:$J$37,'[6]25'!$G$41:$J$42,'[6]25'!$L$8:$O$21,'[6]25'!$L$24:$O$28,'[6]25'!$L$30:$O$33</definedName>
    <definedName name="P1_T26_Protection">'[6]26'!$B$34:$B$36,'[6]26'!$F$8:$I$8,'[6]26'!$F$10:$I$11,'[6]26'!$F$13:$I$15,'[6]26'!$F$18:$I$19,'[6]26'!$F$22:$I$24,'[6]26'!$F$26:$I$26,'[6]26'!$F$29:$I$32</definedName>
    <definedName name="P1_T27?L3.1">'[12]27'!$BB$12:$BF$12,'[12]27'!$BH$12:$BL$12,'[12]27'!$BN$12:$BR$12,'[12]27'!$BT$12:$BX$12,'[12]27'!$CA$12:$CE$12,'[12]27'!$CG$12:$CK$12,'[12]27'!$CM$12:$CQ$12,'[12]27'!$E$12:$I$12,'[12]27'!$L$12:$P$12,'[12]27'!$R$12:$V$12</definedName>
    <definedName name="P1_T27?L3.2">'[12]27'!$R$13:$V$13,'[12]27'!$L$13:$P$13,'[12]27'!$E$13:$I$13,'[12]27'!$CM$13:$CQ$13,'[12]27'!$CG$13:$CK$13,'[12]27'!$CA$13:$CE$13,'[12]27'!$BT$13:$BX$13,'[12]27'!$BN$13:$BR$13,'[12]27'!$BH$13:$BL$13,'[12]27'!$BB$13:$BF$13</definedName>
    <definedName name="P1_T27?L4">'[12]27'!$BU$15:$BX$15,'[12]27'!$BZ$15:$CF$15,'[12]27'!$CH$15:$CL$15,'[12]27'!$CN$15:$CR$15,'[12]27'!$CT$15:$CX$15,'[12]27'!$CZ$15:$DC$15,'[12]27'!$D$15,'[12]27'!$F$15:$I$15,'[12]27'!$K$15,'[12]27'!$M$15:$Q$15,'[12]27'!$S$15:$W$15</definedName>
    <definedName name="P1_T27?L4.1">'[12]27'!$BC$16:$BF$16,'[12]27'!$BI$16:$BL$16,'[12]27'!$BO$16:$BR$16,'[12]27'!$BU$16:$BX$16,'[12]27'!$CB$16:$CE$16,'[12]27'!$CH$16:$CK$16,'[12]27'!$CN$16:$CQ$16,'[12]27'!$CT$16:$CW$16,'[12]27'!$CZ$16:$DC$16,'[12]27'!$M$16:$P$16</definedName>
    <definedName name="P1_T27?L4.1.1">'[12]27'!$BO$17:$BR$17,'[12]27'!$BI$17:$BL$17,'[12]27'!$BC$17:$BF$17,'[12]27'!$AW$17:$AZ$17,'[12]27'!$AQ$17:$AT$17,'[12]27'!$AK$17:$AN$17,'[12]27'!$AE$17:$AH$17,'[12]27'!$Y$17:$AB$17,'[12]27'!$S$17:$V$17,'[12]27'!$M$17:$P$17</definedName>
    <definedName name="P1_T27?L4.1.1.1">'[12]27'!$CB$18:$CE$18,'[12]27'!$CH$18:$CK$18,'[12]27'!$CN$18:$CQ$18,'[12]27'!$CT$18:$CW$18,'[12]27'!$CZ$18:$DC$18,'[12]27'!$F$18:$I$18,'[12]27'!$M$18:$P$18,'[12]27'!$S$18:$V$18,'[12]27'!$Y$18:$AB$18,'[12]27'!$AE$18:$AH$18</definedName>
    <definedName name="P1_T27?L4.1.2">'[12]27'!$AE$19:$AH$19,'[12]27'!$Y$19:$AB$19,'[12]27'!$S$19:$V$19,'[12]27'!$M$19:$P$19,'[12]27'!$F$19:$I$19,'[12]27'!$CZ$19:$DC$19,'[12]27'!$CT$19:$CW$19,'[12]27'!$CN$19:$CQ$19,'[12]27'!$CH$19:$CK$19,'[12]27'!$CB$19:$CE$19</definedName>
    <definedName name="P1_T27?L4.2">'[12]27'!$S$21:$V$21,'[12]27'!$Y$21:$AB$21,'[12]27'!$AE$21:$AH$21,'[12]27'!$AK$21:$AN$21,'[12]27'!$AQ$21:$AT$21,'[12]27'!$AW$21:$AZ$21,'[12]27'!$BC$21:$BF$21,'[12]27'!$BI$21:$BL$21,'[12]27'!$BO$21:$BR$21,'[12]27'!$BU$21:$BX$21</definedName>
    <definedName name="P1_T27_Protection">'[6]27'!$B$34:$B$36,'[6]27'!$F$8:$I$8,'[6]27'!$F$10:$I$11,'[6]27'!$F$13:$I$15,'[6]27'!$F$18:$I$19,'[6]27'!$F$22:$I$24,'[6]27'!$F$26:$I$26,'[6]27'!$F$29:$I$32</definedName>
    <definedName name="P1_T28.3?unit?РУБ.ГКАЛ">'[12]28.3'!$E$17:$S$17,'[12]28.3'!$E$21:$S$23,'[12]28.3'!$E$25:$S$25,'[12]28.3'!$E$42:$S$42,'[12]28.3'!$E$44:$S$44,'[12]28.3'!$E$46:$S$48,'[12]28.3'!$E$50:$S$50,'[12]28.3'!$E$67:$S$67,'[12]28.3'!$E$69:$S$69,'[12]28.3'!$E$71:$S$73</definedName>
    <definedName name="P1_T28?axis?R?ПЭ">'[6]28'!$D$16:$I$18,'[6]28'!$D$22:$I$24,'[6]28'!$D$28:$I$30,'[6]28'!$D$37:$I$39,'[6]28'!$D$42:$I$44,'[6]28'!$D$48:$I$50,'[6]28'!$D$54:$I$56,'[6]28'!$D$63:$I$65</definedName>
    <definedName name="P1_T28?axis?R?ПЭ?">'[6]28'!$B$16:$B$18,'[6]28'!$B$22:$B$24,'[6]28'!$B$28:$B$30,'[6]28'!$B$37:$B$39,'[6]28'!$B$42:$B$44,'[6]28'!$B$48:$B$50,'[6]28'!$B$54:$B$56,'[6]28'!$B$63:$B$65</definedName>
    <definedName name="P1_T28?Data">'[6]28'!$G$242:$H$265,'[6]28'!$D$242:$E$265,'[6]28'!$G$216:$H$239,'[6]28'!$D$268:$E$292,'[6]28'!$G$268:$H$292,'[6]28'!$D$216:$E$239,'[6]28'!$G$190:$H$213</definedName>
    <definedName name="P1_T28_Protection">'[6]28'!$B$74:$B$76,'[6]28'!$B$80:$B$82,'[6]28'!$B$89:$B$91,'[6]28'!$B$94:$B$96,'[6]28'!$B$100:$B$102,'[6]28'!$B$106:$B$108,'[6]28'!$B$115:$B$117,'[6]28'!$B$120:$B$122</definedName>
    <definedName name="P1_T29?item_ext?1СТ">'[12]29'!$G$92:$X$92,'[12]29'!$G$12:$X$12,'[12]29'!$G$18:$X$18,'[12]29'!$G$24:$X$24,'[12]29'!$G$30:$X$30,'[12]29'!$G$36:$X$36,'[12]29'!$G$42:$X$42,'[12]29'!$G$48:$X$48,'[12]29'!$G$54:$X$54,'[12]29'!$G$60:$X$60,'[12]29'!$G$66:$X$66</definedName>
    <definedName name="P1_T29?item_ext?2СТ.М">'[12]29'!$G$14:$X$14,'[12]29'!$G$20:$X$20,'[12]29'!$G$26:$X$26,'[12]29'!$G$32:$X$32,'[12]29'!$G$38:$X$38,'[12]29'!$G$44:$X$44,'[12]29'!$G$50:$X$50,'[12]29'!$G$56:$X$56,'[12]29'!$G$62:$X$62,'[12]29'!$G$68:$X$68,'[12]29'!$G$74:$X$74</definedName>
    <definedName name="P1_T29?item_ext?2СТ.Э">'[12]29'!$G$15:$X$15,'[12]29'!$G$21:$X$21,'[12]29'!$G$27:$X$27,'[12]29'!$G$33:$X$33,'[12]29'!$G$39:$X$39,'[12]29'!$G$45:$X$45,'[12]29'!$G$51:$X$51,'[12]29'!$G$57:$X$57,'[12]29'!$G$63:$X$63,'[12]29'!$G$69:$X$69,'[12]29'!$G$75:$X$75</definedName>
    <definedName name="P1_T29?L10">'[12]29'!$M$78:$X$78,'[12]29'!$M$89:$X$89,'[12]29'!$M$92:$X$92,'[12]29'!$M$12:$X$12,'[12]29'!$M$18:$X$18,'[12]29'!$M$24:$X$24,'[12]29'!$M$30:$X$30,'[12]29'!$M$36:$X$36,'[12]29'!$M$42:$X$42,'[12]29'!$M$48:$X$48,'[12]29'!$M$54:$X$54</definedName>
    <definedName name="P1_T29?L4">'[12]29'!$G$24,'[12]29'!$G$26:$G$27,'[12]29'!$G$30,'[12]29'!$G$32:$G$33,'[12]29'!$G$36,'[12]29'!$G$38:$G$39,'[12]29'!$G$42,'[12]29'!$G$44:$G$45,'[12]29'!$G$48,'[12]29'!$G$50:$G$51,'[12]29'!$G$54,'[12]29'!$G$56:$G$57,'[12]29'!$G$60,'[12]29'!$G$62:$G$63</definedName>
    <definedName name="P1_T29?L5">'[12]29'!$H$48,'[12]29'!$H$51,'[12]29'!$H$54,'[12]29'!$H$57,'[12]29'!$H$60,'[12]29'!$H$63,'[12]29'!$H$66,'[12]29'!$H$69,'[12]29'!$H$72,'[12]29'!$H$75,'[12]29'!$H$78,'[12]29'!$H$86,'[12]29'!$H$89,'[12]29'!$H$92,'[12]29'!$H$100,'[12]29'!$H$12,'[12]29'!$H$15,'[12]29'!$H$18</definedName>
    <definedName name="P1_T29?L6">'[12]29'!$I$72:$L$72,'[12]29'!$I$74:$L$75,'[12]29'!$I$78:$L$83,'[12]29'!$I$85:$L$86,'[12]29'!$I$89:$L$89,'[12]29'!$I$92:$L$97,'[12]29'!$I$99:$L$100,'[12]29'!$I$12:$L$12,'[12]29'!$I$14:$L$15,'[12]29'!$I$18:$L$18,'[12]29'!$I$20:$L$21</definedName>
    <definedName name="P1_T4_Protect" hidden="1">'[11]4'!$G$20:$J$20,'[11]4'!$G$22:$J$22,'[11]4'!$G$24:$J$28,'[11]4'!$L$11:$O$17,'[11]4'!$L$20:$O$20,'[11]4'!$L$22:$O$22,'[11]4'!$L$24:$O$28,'[11]4'!$Q$11:$T$17,'[11]4'!$Q$20:$T$20</definedName>
    <definedName name="P1_T6_Protect" hidden="1">'[11]6'!$D$46:$H$55,'[11]6'!$J$46:$N$55,'[11]6'!$D$57:$H$59,'[11]6'!$J$57:$N$59,'[11]6'!$B$10:$B$19,'[11]6'!$D$10:$H$19,'[11]6'!$J$10:$N$19,'[11]6'!$D$21:$H$23,'[11]6'!$J$21:$N$23</definedName>
    <definedName name="P1_T7?Data">'[12]7'!$D$34:$S$37,'[12]7'!$D$63:$S$66,'[12]7'!$D$14:$S$15,'[12]7'!$D$17:$S$23,'[12]7'!$D$25:$S$25,'[12]7'!$D$27:$S$27,'[12]7'!$D$29:$S$29,'[12]7'!$D$31:$S$31,'[12]7'!$D$39:$S$40,'[12]7'!$D$42:$S$45,'[12]7'!$D$47:$S$47,'[12]7'!$D$49:$S$52</definedName>
    <definedName name="P10_T1?unit?ТРУБ" localSheetId="0" hidden="1">#REF!,#REF!,#REF!,#REF!,#REF!,#REF!,#REF!</definedName>
    <definedName name="P10_T1?unit?ТРУБ" hidden="1">#REF!,#REF!,#REF!,#REF!,#REF!,#REF!,#REF!</definedName>
    <definedName name="P10_T1_Protect" hidden="1">[11]перекрестка!$F$44:$H$48,[11]перекрестка!$F$51:$G$51,[11]перекрестка!$F$52:$H$56,[11]перекрестка!$F$57:$G$57,[11]перекрестка!$F$58:$H$62</definedName>
    <definedName name="P10_T28_Protection">'[6]28'!$G$167:$H$169,'[6]28'!$D$172:$E$174,'[6]28'!$G$172:$H$174,'[6]28'!$D$178:$E$180,'[6]28'!$G$178:$H$181,'[6]28'!$D$184:$E$186,'[6]28'!$G$184:$H$186</definedName>
    <definedName name="P11_T1?unit?ТРУБ" localSheetId="0" hidden="1">#REF!,#REF!,#REF!,#REF!,#REF!,#REF!,#REF!</definedName>
    <definedName name="P11_T1?unit?ТРУБ" hidden="1">#REF!,#REF!,#REF!,#REF!,#REF!,#REF!,#REF!</definedName>
    <definedName name="P11_T1_Protect" hidden="1">[11]перекрестка!$F$64:$H$68,[11]перекрестка!$F$70:$H$74,[11]перекрестка!$F$76:$H$80,[11]перекрестка!$F$82:$H$86,[11]перекрестка!$F$91:$G$91</definedName>
    <definedName name="P11_T28_Protection">'[6]28'!$D$193:$E$195,'[6]28'!$G$193:$H$195,'[6]28'!$D$198:$E$200,'[6]28'!$G$198:$H$200,'[6]28'!$D$204:$E$206,'[6]28'!$G$204:$H$206,'[6]28'!$D$210:$E$212,'[6]28'!$B$68:$B$70</definedName>
    <definedName name="P12_T1?unit?ТРУБ" localSheetId="0" hidden="1">#REF!,#REF!,#REF!,#REF!,#REF!,#REF!,#REF!,'1_ЦК (2)'!P1_T1?unit?ТРУБ</definedName>
    <definedName name="P12_T1?unit?ТРУБ" hidden="1">#REF!,#REF!,#REF!,#REF!,#REF!,#REF!,#REF!,P1_T1?unit?ТРУБ</definedName>
    <definedName name="P12_T1_Protect" hidden="1">[11]перекрестка!$F$92:$H$96,[11]перекрестка!$F$97:$G$97,[11]перекрестка!$F$98:$H$102,[11]перекрестка!$F$104:$H$108,[11]перекрестка!$F$110:$H$114</definedName>
    <definedName name="P12_T28_Protection">P1_T28_Protection,P2_T28_Protection,P3_T28_Protection,P4_T28_Protection,P5_T28_Protection,P6_T28_Protection,P7_T28_Protection,P8_T28_Protection</definedName>
    <definedName name="P13_T1?unit?ТРУБ" localSheetId="0" hidden="1">'1_ЦК (2)'!P2_T1?unit?ТРУБ,'1_ЦК (2)'!P3_T1?unit?ТРУБ,'1_ЦК (2)'!P4_T1?unit?ТРУБ,'1_ЦК (2)'!P5_T1?unit?ТРУБ,'1_ЦК (2)'!P6_T1?unit?ТРУБ,'1_ЦК (2)'!P7_T1?unit?ТРУБ,'1_ЦК (2)'!P8_T1?unit?ТРУБ,'1_ЦК (2)'!P9_T1?unit?ТРУБ,'1_ЦК (2)'!P10_T1?unit?ТРУБ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[11]перекрестка!$F$116:$H$120,[11]перекрестка!$F$122:$H$126,[11]перекрестка!$F$129:$G$129,[11]перекрестка!$F$130:$H$134,[11]перекрестка!$F$135:$G$135</definedName>
    <definedName name="P14_T1_Protect" hidden="1">[11]перекрестка!$F$136:$H$140,[11]перекрестка!$F$142:$H$146,[11]перекрестка!$F$148:$H$152,[11]перекрестка!$F$154:$H$158,[11]перекрестка!$F$160:$H$164</definedName>
    <definedName name="P15_T1_Protect" hidden="1">[11]перекрестка!$J$160:$K$164,[11]перекрестка!$J$154:$K$158,[11]перекрестка!$J$148:$K$152,[11]перекрестка!$J$142:$K$146,[11]перекрестка!$J$13</definedName>
    <definedName name="P16_T1_Protect" hidden="1">[11]перекрестка!$J$14:$K$18,[11]перекрестка!$J$19,[11]перекрестка!$J$20:$K$24,[11]перекрестка!$J$26:$K$30,[11]перекрестка!$J$32:$K$36,[11]перекрестка!$F$25:$G$25</definedName>
    <definedName name="P17_T1_Protect" hidden="1">[11]перекрестка!$F$31:$G$31,[11]перекрестка!$F$63:$G$63,[11]перекрестка!$F$69:$G$69,[11]перекрестка!$F$103:$G$103,[11]перекрестка!$F$109:$G$109</definedName>
    <definedName name="P18_T1_Protect" hidden="1">[11]перекрестка!$F$141:$G$141,[11]перекрестка!$F$147:$G$147,[11]перекрестка!$J$38:$K$42,P1_T1_Protect,P2_T1_Protect,P3_T1_Protect,P4_T1_Protect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" localSheetId="0">#REF!</definedName>
    <definedName name="p2_">#REF!</definedName>
    <definedName name="P2_dip" hidden="1">[4]FST5!$G$100:$G$116,[4]FST5!$G$118:$G$123,[4]FST5!$G$125:$G$126,[4]FST5!$G$128:$G$131,[4]FST5!$G$133,[4]FST5!$G$135:$G$139,[4]FST5!$G$141</definedName>
    <definedName name="P2_T1?axis?ПРД2?2005" localSheetId="0" hidden="1">#REF!,#REF!,#REF!,#REF!,#REF!,#REF!,#REF!</definedName>
    <definedName name="P2_T1?axis?ПРД2?2005" hidden="1">#REF!,#REF!,#REF!,#REF!,#REF!,#REF!,#REF!</definedName>
    <definedName name="P2_T1?axis?ПРД2?2006" localSheetId="0" hidden="1">#REF!,#REF!,#REF!,#REF!,#REF!,#REF!,#REF!</definedName>
    <definedName name="P2_T1?axis?ПРД2?2006" hidden="1">#REF!,#REF!,#REF!,#REF!,#REF!,#REF!,#REF!</definedName>
    <definedName name="P2_T1?Data" localSheetId="0" hidden="1">#REF!,#REF!,#REF!,#REF!,#REF!,#REF!,#REF!</definedName>
    <definedName name="P2_T1?Data" hidden="1">#REF!,#REF!,#REF!,#REF!,#REF!,#REF!,#REF!</definedName>
    <definedName name="P2_T1?L1.1.1" localSheetId="0" hidden="1">#REF!,#REF!,#REF!,#REF!,#REF!,#REF!,#REF!</definedName>
    <definedName name="P2_T1?L1.1.1" hidden="1">#REF!,#REF!,#REF!,#REF!,#REF!,#REF!,#REF!</definedName>
    <definedName name="P2_T1?L1.1.1.1" localSheetId="0" hidden="1">#REF!,#REF!,#REF!,#REF!,#REF!,#REF!,#REF!</definedName>
    <definedName name="P2_T1?L1.1.1.1" hidden="1">#REF!,#REF!,#REF!,#REF!,#REF!,#REF!,#REF!</definedName>
    <definedName name="P2_T1?L1.1.2" localSheetId="0" hidden="1">#REF!,#REF!,#REF!,#REF!,#REF!,#REF!,#REF!</definedName>
    <definedName name="P2_T1?L1.1.2" hidden="1">#REF!,#REF!,#REF!,#REF!,#REF!,#REF!,#REF!</definedName>
    <definedName name="P2_T1?L1.1.2.1" localSheetId="0" hidden="1">#REF!,#REF!,#REF!,#REF!,#REF!,#REF!,#REF!</definedName>
    <definedName name="P2_T1?L1.1.2.1" hidden="1">#REF!,#REF!,#REF!,#REF!,#REF!,#REF!,#REF!</definedName>
    <definedName name="P2_T1?L1.1.2.1.1" localSheetId="0" hidden="1">#REF!,#REF!,#REF!,#REF!,#REF!,#REF!,#REF!</definedName>
    <definedName name="P2_T1?L1.1.2.1.1" hidden="1">#REF!,#REF!,#REF!,#REF!,#REF!,#REF!,#REF!</definedName>
    <definedName name="P2_T1?L1.1.2.1.2" localSheetId="0" hidden="1">#REF!,#REF!,#REF!,#REF!,#REF!,#REF!,#REF!</definedName>
    <definedName name="P2_T1?L1.1.2.1.2" hidden="1">#REF!,#REF!,#REF!,#REF!,#REF!,#REF!,#REF!</definedName>
    <definedName name="P2_T1?L1.1.2.1.3" localSheetId="0" hidden="1">#REF!,#REF!,#REF!,#REF!,#REF!,#REF!,#REF!</definedName>
    <definedName name="P2_T1?L1.1.2.1.3" hidden="1">#REF!,#REF!,#REF!,#REF!,#REF!,#REF!,#REF!</definedName>
    <definedName name="P2_T1?L1.1.2.2" localSheetId="0" hidden="1">#REF!,#REF!,#REF!,#REF!,#REF!,#REF!,#REF!</definedName>
    <definedName name="P2_T1?L1.1.2.2" hidden="1">#REF!,#REF!,#REF!,#REF!,#REF!,#REF!,#REF!</definedName>
    <definedName name="P2_T1?L1.1.2.3" localSheetId="0" hidden="1">#REF!,#REF!,#REF!,#REF!,#REF!,#REF!,#REF!</definedName>
    <definedName name="P2_T1?L1.1.2.3" hidden="1">#REF!,#REF!,#REF!,#REF!,#REF!,#REF!,#REF!</definedName>
    <definedName name="P2_T1?L1.1.2.4" localSheetId="0" hidden="1">#REF!,#REF!,#REF!,#REF!,#REF!,#REF!,#REF!</definedName>
    <definedName name="P2_T1?L1.1.2.4" hidden="1">#REF!,#REF!,#REF!,#REF!,#REF!,#REF!,#REF!</definedName>
    <definedName name="P2_T1?L1.1.2.5" localSheetId="0" hidden="1">#REF!,#REF!,#REF!,#REF!,#REF!,#REF!,#REF!</definedName>
    <definedName name="P2_T1?L1.1.2.5" hidden="1">#REF!,#REF!,#REF!,#REF!,#REF!,#REF!,#REF!</definedName>
    <definedName name="P2_T1?L1.1.2.6" localSheetId="0" hidden="1">#REF!,#REF!,#REF!,#REF!,#REF!,#REF!,#REF!</definedName>
    <definedName name="P2_T1?L1.1.2.6" hidden="1">#REF!,#REF!,#REF!,#REF!,#REF!,#REF!,#REF!</definedName>
    <definedName name="P2_T1?L1.1.2.7" localSheetId="0" hidden="1">#REF!,#REF!,#REF!,#REF!,#REF!,#REF!,#REF!</definedName>
    <definedName name="P2_T1?L1.1.2.7" hidden="1">#REF!,#REF!,#REF!,#REF!,#REF!,#REF!,#REF!</definedName>
    <definedName name="P2_T1?L1.1.2.7.1" localSheetId="0" hidden="1">#REF!,#REF!,#REF!,#REF!,#REF!,#REF!,#REF!</definedName>
    <definedName name="P2_T1?L1.1.2.7.1" hidden="1">#REF!,#REF!,#REF!,#REF!,#REF!,#REF!,#REF!</definedName>
    <definedName name="P2_T1?M1" localSheetId="0" hidden="1">#REF!,#REF!,#REF!,#REF!,#REF!,#REF!,#REF!,#REF!,#REF!,#REF!,#REF!</definedName>
    <definedName name="P2_T1?M1" hidden="1">#REF!,#REF!,#REF!,#REF!,#REF!,#REF!,#REF!,#REF!,#REF!,#REF!,#REF!</definedName>
    <definedName name="P2_T1?M2" localSheetId="0" hidden="1">#REF!,#REF!,#REF!,#REF!,#REF!,#REF!,#REF!,#REF!,#REF!,#REF!,#REF!</definedName>
    <definedName name="P2_T1?M2" hidden="1">#REF!,#REF!,#REF!,#REF!,#REF!,#REF!,#REF!,#REF!,#REF!,#REF!,#REF!</definedName>
    <definedName name="P2_T1?unit?ГКАЛ" localSheetId="0" hidden="1">#REF!,#REF!,#REF!,#REF!,#REF!,#REF!,#REF!</definedName>
    <definedName name="P2_T1?unit?ГКАЛ" hidden="1">#REF!,#REF!,#REF!,#REF!,#REF!,#REF!,#REF!</definedName>
    <definedName name="P2_T1?unit?РУБ.ГКАЛ" localSheetId="0" hidden="1">#REF!,#REF!,#REF!,#REF!,#REF!,#REF!,#REF!</definedName>
    <definedName name="P2_T1?unit?РУБ.ГКАЛ" hidden="1">#REF!,#REF!,#REF!,#REF!,#REF!,#REF!,#REF!</definedName>
    <definedName name="P2_T1?unit?РУБ.ТОНН" localSheetId="0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0" hidden="1">#REF!,#REF!,#REF!,#REF!,#REF!,#REF!,#REF!</definedName>
    <definedName name="P2_T1?unit?СТР" hidden="1">#REF!,#REF!,#REF!,#REF!,#REF!,#REF!,#REF!</definedName>
    <definedName name="P2_T1?unit?ТОНН" localSheetId="0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0" hidden="1">#REF!,#REF!,#REF!,#REF!,#REF!,#REF!,#REF!</definedName>
    <definedName name="P2_T1?unit?ТРУБ" hidden="1">#REF!,#REF!,#REF!,#REF!,#REF!,#REF!,#REF!</definedName>
    <definedName name="P2_T1_Protect" hidden="1">[11]перекрестка!$J$70:$K$74,[11]перекрестка!$J$76:$K$80,[11]перекрестка!$J$82:$K$86,[11]перекрестка!$J$91,[11]перекрестка!$J$92:$K$96,[11]перекрестка!$J$97</definedName>
    <definedName name="P2_T17?L4">'[6]29'!$J$9:$J$16,'[6]29'!$M$9:$M$16,'[6]29'!$P$9:$P$16,'[6]29'!$G$44:$G$51,'[6]29'!$J$44:$J$51,'[6]29'!$M$44:$M$51,'[6]29'!$M$35:$M$42,'[6]29'!$P$35:$P$42,'[6]29'!$P$44:$P$51</definedName>
    <definedName name="P2_T17?unit?РУБ.ГКАЛ">'[6]29'!$I$18:$I$25,'[6]29'!$L$9:$L$16,'[6]29'!$L$18:$L$25,'[6]29'!$O$9:$O$16,'[6]29'!$F$35:$F$42,'[6]29'!$I$35:$I$42,'[6]29'!$L$35:$L$42,'[6]29'!$O$35:$O$51</definedName>
    <definedName name="P2_T17?unit?ТГКАЛ">'[6]29'!$J$9:$J$16,'[6]29'!$M$9:$M$16,'[6]29'!$P$9:$P$16,'[6]29'!$M$35:$M$42,'[6]29'!$P$35:$P$42,'[6]29'!$G$44:$G$51,'[6]29'!$J$44:$J$51,'[6]29'!$M$44:$M$51,'[6]29'!$P$44:$P$51</definedName>
    <definedName name="P2_T17_Protection">'[6]29'!$F$19:$G$19,'[6]29'!$F$21:$G$25,'[6]29'!$F$27:$G$27,'[6]29'!$F$29:$G$33,'[6]29'!$F$36:$G$36,'[6]29'!$F$38:$G$42,'[6]29'!$F$45:$G$45,'[6]29'!$F$47:$G$51</definedName>
    <definedName name="P2_T18.1?Data">'[12]18.1'!$F$15:$W$20,'[12]18.1'!$C$22:$D$26,'[12]18.1'!$F$22:$W$26,'[12]18.1'!$C$28:$D$30,'[12]18.1'!$F$28:$W$30,'[12]18.1'!$C$32:$D$32,'[12]18.1'!$F$32:$W$32,'[12]18.1'!$C$34:$D$35,'[12]18.1'!$F$34:$W$35,'[12]18.1'!$C$37:$D$42</definedName>
    <definedName name="P2_T19.1.1?Data">'[12]19.1.1'!$C$23:$D$27,'[12]19.1.1'!$F$23:$S$27,'[12]19.1.1'!$C$29:$D$31,'[12]19.1.1'!$F$29:$S$31,'[12]19.1.1'!$C$33:$D$33,'[12]19.1.1'!$F$33:$S$33,'[12]19.1.1'!$C$35:$D$36,'[12]19.1.1'!$F$35:$S$36,'[12]19.1.1'!$C$38:$D$42</definedName>
    <definedName name="P2_T19.1.2?Data">'[12]19.1.2'!$C$23:$D$27,'[12]19.1.2'!$F$23:$M$27,'[12]19.1.2'!$C$29:$D$31,'[12]19.1.2'!$F$29:$M$31,'[12]19.1.2'!$C$33:$D$33,'[12]19.1.2'!$F$33:$M$33,'[12]19.1.2'!$C$35:$D$36,'[12]19.1.2'!$F$35:$M$36,'[12]19.1.2'!$C$38:$D$42</definedName>
    <definedName name="P2_T19.2?Data">'[12]19.2'!$C$12:$F$18,'[12]19.2'!$H$12:$W$18,'[12]19.2'!$C$20:$F$25,'[12]19.2'!$H$20:$W$25,'[12]19.2'!$C$27:$F$31,'[12]19.2'!$H$27:$W$31,'[12]19.2'!$C$33:$F$35,'[12]19.2'!$C$51:$F$52,'[12]19.2'!$H$51:$W$52,'[12]19.2'!$H$33:$W$35</definedName>
    <definedName name="P2_T2.1?Protection">'[14]2007 (Min)'!$G$40:$H$42,'[14]2007 (Min)'!$K$40:$L$42,'[14]2007 (Min)'!$O$40:$P$42,'[14]2007 (Min)'!$G$47:$H$47,'[14]2007 (Min)'!$K$47:$L$47</definedName>
    <definedName name="P2_T2.2?Protection">'[14]2007 (Max)'!$G$17:$H$21,'[14]2007 (Max)'!$K$17:$L$21,'[14]2007 (Max)'!$O$17:$P$21,'[14]2007 (Max)'!$G$25:$H$25,'[14]2007 (Max)'!$K$25:$L$25</definedName>
    <definedName name="P2_T21.2.1?Data">'[12]21.2.1'!$F$27:$S$28,'[12]21.2.1'!$C$27:$D$28,'[12]21.2.1'!$F$30:$S$33,'[12]21.2.1'!$C$30:$D$33,'[12]21.2.1'!$F$35:$S$36,'[12]21.2.1'!$C$35:$D$36,'[12]21.2.1'!$F$38:$S$38,'[12]21.2.1'!$C$38:$D$38,'[12]21.2.1'!$F$9:$S$9</definedName>
    <definedName name="P2_T21.2.2?Data">'[12]21.2.2'!$F$27:$M$28,'[12]21.2.2'!$C$27:$D$28,'[12]21.2.2'!$F$30:$M$33,'[12]21.2.2'!$C$30:$D$33,'[12]21.2.2'!$F$35:$M$36,'[12]21.2.2'!$C$35:$D$36,'[12]21.2.2'!$F$38:$M$38,'[12]21.2.2'!$C$38:$D$38,'[12]21.2.2'!$F$9:$M$9</definedName>
    <definedName name="P2_T21.4?Data">'[12]21.4'!$C$29:$D$30,'[12]21.4'!$F$32:$M$35,'[12]21.4'!$C$32:$D$35,'[12]21.4'!$F$37:$M$38,'[12]21.4'!$C$37:$D$38,'[12]21.4'!$F$40:$M$40,'[12]21.4'!$C$40:$D$40,'[12]21.4'!$F$42:$M$43,'[12]21.4'!$C$42:$D$43,'[12]21.4'!$F$11:$M$11</definedName>
    <definedName name="P2_T21_Protection">'[6]21'!$E$20:$E$22,'[6]21'!$G$20:$K$22,'[6]21'!$M$20:$M$22,'[6]21'!$O$20:$S$22,'[6]21'!$E$26:$E$28,'[6]21'!$G$26:$K$28,'[6]21'!$M$26:$M$28,'[6]21'!$O$26:$S$28</definedName>
    <definedName name="P2_T25_protection">'[6]25'!$L$35:$O$37,'[6]25'!$L$41:$O$42,'[6]25'!$Q$8:$T$21,'[6]25'!$Q$24:$T$28,'[6]25'!$Q$30:$T$33,'[6]25'!$Q$35:$T$37,'[6]25'!$Q$41:$T$42,'[6]25'!$B$35:$B$37</definedName>
    <definedName name="P2_T26_Protection">'[6]26'!$F$34:$I$36,'[6]26'!$K$8:$N$8,'[6]26'!$K$10:$N$11,'[6]26'!$K$13:$N$15,'[6]26'!$K$18:$N$19,'[6]26'!$K$22:$N$24,'[6]26'!$K$26:$N$26,'[6]26'!$K$29:$N$32</definedName>
    <definedName name="P2_T27_Protection">'[6]27'!$F$34:$I$36,'[6]27'!$K$8:$N$8,'[6]27'!$K$10:$N$11,'[6]27'!$K$13:$N$15,'[6]27'!$K$18:$N$19,'[6]27'!$K$22:$N$24,'[6]27'!$K$26:$N$26,'[6]27'!$K$29:$N$32</definedName>
    <definedName name="P2_T28.3?unit?РУБ.ГКАЛ">'[12]28.3'!$E$75:$S$75,'[12]28.3'!$E$92:$S$92,'[12]28.3'!$E$94:$S$94,'[12]28.3'!$E$96:$S$98,'[12]28.3'!$E$100:$S$100,'[12]28.3'!$E$117:$S$117,'[12]28.3'!$E$119:$S$119,'[12]28.3'!$E$121:$S$123,'[12]28.3'!$E$125:$S$125,'[12]28.3'!$E$19:$S$19</definedName>
    <definedName name="P2_T28?axis?R?ПЭ">'[6]28'!$D$68:$I$70,'[6]28'!$D$74:$I$76,'[6]28'!$D$80:$I$82,'[6]28'!$D$89:$I$91,'[6]28'!$D$94:$I$96,'[6]28'!$D$100:$I$102,'[6]28'!$D$106:$I$108,'[6]28'!$D$115:$I$117</definedName>
    <definedName name="P2_T28?axis?R?ПЭ?">'[6]28'!$B$68:$B$70,'[6]28'!$B$74:$B$76,'[6]28'!$B$80:$B$82,'[6]28'!$B$89:$B$91,'[6]28'!$B$94:$B$96,'[6]28'!$B$100:$B$102,'[6]28'!$B$106:$B$108,'[6]28'!$B$115:$B$117</definedName>
    <definedName name="P2_T28_Protection">'[6]28'!$B$126:$B$128,'[6]28'!$B$132:$B$134,'[6]28'!$B$141:$B$143,'[6]28'!$B$146:$B$148,'[6]28'!$B$152:$B$154,'[6]28'!$B$158:$B$160,'[6]28'!$B$167:$B$169</definedName>
    <definedName name="P2_T29?L6">'[12]29'!$I$24:$L$24,'[12]29'!$I$26:$L$27,'[12]29'!$I$30:$L$30,'[12]29'!$I$32:$L$33,'[12]29'!$I$36:$L$36,'[12]29'!$I$38:$L$39,'[12]29'!$I$42:$L$42,'[12]29'!$I$44:$L$45,'[12]29'!$I$48:$L$48,'[12]29'!$I$50:$L$51,'[12]29'!$I$54:$L$54</definedName>
    <definedName name="P2_T4_Protect" hidden="1">'[11]4'!$Q$22:$T$22,'[11]4'!$Q$24:$T$28,'[11]4'!$V$24:$Y$28,'[11]4'!$V$22:$Y$22,'[11]4'!$V$20:$Y$20,'[11]4'!$V$11:$Y$17,'[11]4'!$AA$11:$AD$17,'[11]4'!$AA$20:$AD$20,'[11]4'!$AA$22:$AD$22</definedName>
    <definedName name="p3_" localSheetId="0">#REF!</definedName>
    <definedName name="p3_">#REF!</definedName>
    <definedName name="P3_dip" hidden="1">[4]FST5!$G$143:$G$145,[4]FST5!$G$214:$G$217,[4]FST5!$G$219:$G$224,[4]FST5!$G$226,[4]FST5!$G$228,[4]FST5!$G$230,[4]FST5!$G$232,[4]FST5!$G$197:$G$212</definedName>
    <definedName name="P3_T1?axis?ПРД2?2005" localSheetId="0" hidden="1">#REF!,#REF!,#REF!,#REF!,#REF!,#REF!,#REF!</definedName>
    <definedName name="P3_T1?axis?ПРД2?2005" hidden="1">#REF!,#REF!,#REF!,#REF!,#REF!,#REF!,#REF!</definedName>
    <definedName name="P3_T1?axis?ПРД2?2006" localSheetId="0" hidden="1">#REF!,#REF!,#REF!,#REF!,#REF!,#REF!,#REF!</definedName>
    <definedName name="P3_T1?axis?ПРД2?2006" hidden="1">#REF!,#REF!,#REF!,#REF!,#REF!,#REF!,#REF!</definedName>
    <definedName name="P3_T1?Data" localSheetId="0" hidden="1">#REF!,#REF!,#REF!,#REF!,#REF!,#REF!,#REF!</definedName>
    <definedName name="P3_T1?Data" hidden="1">#REF!,#REF!,#REF!,#REF!,#REF!,#REF!,#REF!</definedName>
    <definedName name="P3_T1?L1.1.1" localSheetId="0" hidden="1">#REF!,#REF!,#REF!,#REF!,#REF!,#REF!,#REF!</definedName>
    <definedName name="P3_T1?L1.1.1" hidden="1">#REF!,#REF!,#REF!,#REF!,#REF!,#REF!,#REF!</definedName>
    <definedName name="P3_T1?L1.1.1.1" localSheetId="0" hidden="1">#REF!,#REF!,#REF!,#REF!,#REF!,#REF!,#REF!</definedName>
    <definedName name="P3_T1?L1.1.1.1" hidden="1">#REF!,#REF!,#REF!,#REF!,#REF!,#REF!,#REF!</definedName>
    <definedName name="P3_T1?L1.1.2" localSheetId="0" hidden="1">#REF!,#REF!,#REF!,#REF!,#REF!,#REF!,#REF!,'1_ЦК (2)'!P1_T1?L1.1.2</definedName>
    <definedName name="P3_T1?L1.1.2" hidden="1">#REF!,#REF!,#REF!,#REF!,#REF!,#REF!,#REF!,P1_T1?L1.1.2</definedName>
    <definedName name="P3_T1?L1.1.2.1" localSheetId="0" hidden="1">#REF!,#REF!,#REF!,#REF!,#REF!,#REF!,#REF!</definedName>
    <definedName name="P3_T1?L1.1.2.1" hidden="1">#REF!,#REF!,#REF!,#REF!,#REF!,#REF!,#REF!</definedName>
    <definedName name="P3_T1?L1.1.2.1.1" localSheetId="0" hidden="1">#REF!,#REF!,#REF!,#REF!,#REF!,#REF!,#REF!</definedName>
    <definedName name="P3_T1?L1.1.2.1.1" hidden="1">#REF!,#REF!,#REF!,#REF!,#REF!,#REF!,#REF!</definedName>
    <definedName name="P3_T1?L1.1.2.1.2" localSheetId="0" hidden="1">#REF!,#REF!,#REF!,#REF!,#REF!,#REF!,#REF!</definedName>
    <definedName name="P3_T1?L1.1.2.1.2" hidden="1">#REF!,#REF!,#REF!,#REF!,#REF!,#REF!,#REF!</definedName>
    <definedName name="P3_T1?L1.1.2.1.3" localSheetId="0" hidden="1">#REF!,#REF!,#REF!,#REF!,#REF!,#REF!,#REF!</definedName>
    <definedName name="P3_T1?L1.1.2.1.3" hidden="1">#REF!,#REF!,#REF!,#REF!,#REF!,#REF!,#REF!</definedName>
    <definedName name="P3_T1?L1.1.2.2" localSheetId="0" hidden="1">#REF!,#REF!,#REF!,#REF!,#REF!,#REF!,#REF!</definedName>
    <definedName name="P3_T1?L1.1.2.2" hidden="1">#REF!,#REF!,#REF!,#REF!,#REF!,#REF!,#REF!</definedName>
    <definedName name="P3_T1?L1.1.2.3" localSheetId="0" hidden="1">#REF!,#REF!,#REF!,#REF!,#REF!,#REF!,#REF!</definedName>
    <definedName name="P3_T1?L1.1.2.3" hidden="1">#REF!,#REF!,#REF!,#REF!,#REF!,#REF!,#REF!</definedName>
    <definedName name="P3_T1?L1.1.2.4" localSheetId="0" hidden="1">#REF!,#REF!,#REF!,#REF!,#REF!,#REF!,#REF!</definedName>
    <definedName name="P3_T1?L1.1.2.4" hidden="1">#REF!,#REF!,#REF!,#REF!,#REF!,#REF!,#REF!</definedName>
    <definedName name="P3_T1?L1.1.2.5" localSheetId="0" hidden="1">#REF!,#REF!,#REF!,#REF!,#REF!,#REF!,#REF!</definedName>
    <definedName name="P3_T1?L1.1.2.5" hidden="1">#REF!,#REF!,#REF!,#REF!,#REF!,#REF!,#REF!</definedName>
    <definedName name="P3_T1?L1.1.2.6" localSheetId="0" hidden="1">#REF!,#REF!,#REF!,#REF!,#REF!,#REF!,#REF!</definedName>
    <definedName name="P3_T1?L1.1.2.6" hidden="1">#REF!,#REF!,#REF!,#REF!,#REF!,#REF!,#REF!</definedName>
    <definedName name="P3_T1?L1.1.2.7" localSheetId="0" hidden="1">#REF!,#REF!,#REF!,#REF!,#REF!,#REF!,#REF!</definedName>
    <definedName name="P3_T1?L1.1.2.7" hidden="1">#REF!,#REF!,#REF!,#REF!,#REF!,#REF!,#REF!</definedName>
    <definedName name="P3_T1?L1.1.2.7.1" localSheetId="0" hidden="1">#REF!,#REF!,#REF!,#REF!,#REF!,#REF!,#REF!</definedName>
    <definedName name="P3_T1?L1.1.2.7.1" hidden="1">#REF!,#REF!,#REF!,#REF!,#REF!,#REF!,#REF!</definedName>
    <definedName name="P3_T1?M1" localSheetId="0" hidden="1">#REF!,#REF!,#REF!,#REF!,#REF!,#REF!,#REF!,#REF!,#REF!,#REF!,#REF!</definedName>
    <definedName name="P3_T1?M1" hidden="1">#REF!,#REF!,#REF!,#REF!,#REF!,#REF!,#REF!,#REF!,#REF!,#REF!,#REF!</definedName>
    <definedName name="P3_T1?M2" localSheetId="0" hidden="1">#REF!,#REF!,#REF!,#REF!,#REF!,#REF!,#REF!,#REF!,#REF!,#REF!,#REF!</definedName>
    <definedName name="P3_T1?M2" hidden="1">#REF!,#REF!,#REF!,#REF!,#REF!,#REF!,#REF!,#REF!,#REF!,#REF!,#REF!</definedName>
    <definedName name="P3_T1?unit?ГКАЛ" localSheetId="0" hidden="1">#REF!,#REF!,#REF!,#REF!,#REF!,#REF!,#REF!</definedName>
    <definedName name="P3_T1?unit?ГКАЛ" hidden="1">#REF!,#REF!,#REF!,#REF!,#REF!,#REF!,#REF!</definedName>
    <definedName name="P3_T1?unit?РУБ.ГКАЛ" localSheetId="0" hidden="1">#REF!,#REF!,#REF!,#REF!,#REF!,#REF!,#REF!</definedName>
    <definedName name="P3_T1?unit?РУБ.ГКАЛ" hidden="1">#REF!,#REF!,#REF!,#REF!,#REF!,#REF!,#REF!</definedName>
    <definedName name="P3_T1?unit?РУБ.ТОНН" localSheetId="0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0" hidden="1">#REF!,#REF!,#REF!,#REF!,#REF!,#REF!,#REF!</definedName>
    <definedName name="P3_T1?unit?СТР" hidden="1">#REF!,#REF!,#REF!,#REF!,#REF!,#REF!,#REF!</definedName>
    <definedName name="P3_T1?unit?ТОНН" localSheetId="0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0" hidden="1">#REF!,#REF!,#REF!,#REF!,#REF!,#REF!,#REF!</definedName>
    <definedName name="P3_T1?unit?ТРУБ" hidden="1">#REF!,#REF!,#REF!,#REF!,#REF!,#REF!,#REF!</definedName>
    <definedName name="P3_T1_Protect" hidden="1">[11]перекрестка!$J$98:$K$102,[11]перекрестка!$J$104:$K$108,[11]перекрестка!$J$110:$K$114,[11]перекрестка!$J$116:$K$120,[11]перекрестка!$J$122:$K$126</definedName>
    <definedName name="P3_T17_Protection">'[6]29'!$F$53:$G$53,'[6]29'!$F$55:$G$59,'[6]29'!$I$55:$J$59,'[6]29'!$I$53:$J$53,'[6]29'!$I$47:$J$51,'[6]29'!$I$45:$J$45,'[6]29'!$I$38:$J$42,'[6]29'!$I$36:$J$36</definedName>
    <definedName name="P3_T2.2?Protection">'[14]2007 (Max)'!$O$27:$P$31,'[14]2007 (Max)'!$G$34:$H$35,'[14]2007 (Max)'!$K$34:$L$35,'[14]2007 (Max)'!$O$34:$P$35,'[14]2007 (Max)'!$G$38:$H$38</definedName>
    <definedName name="P3_T21_Protection">'[6]21'!$E$31:$E$33,'[6]21'!$G$31:$K$33,'[6]21'!$B$14:$B$16,'[6]21'!$B$20:$B$22,'[6]21'!$B$26:$B$28,'[6]21'!$B$31:$B$33,'[6]21'!$M$31:$M$33,P1_T21_Protection</definedName>
    <definedName name="P3_T27_Protection">'[6]27'!$K$34:$N$36,'[6]27'!$P$8:$S$8,'[6]27'!$P$10:$S$11,'[6]27'!$P$13:$S$15,'[6]27'!$P$18:$S$19,'[6]27'!$P$22:$S$24,'[6]27'!$P$26:$S$26,'[6]27'!$P$29:$S$32</definedName>
    <definedName name="P3_T28?axis?R?ПЭ">'[6]28'!$D$120:$I$122,'[6]28'!$D$126:$I$128,'[6]28'!$D$132:$I$134,'[6]28'!$D$141:$I$143,'[6]28'!$D$146:$I$148,'[6]28'!$D$152:$I$154,'[6]28'!$D$158:$I$160</definedName>
    <definedName name="P3_T28?axis?R?ПЭ?">'[6]28'!$B$120:$B$122,'[6]28'!$B$126:$B$128,'[6]28'!$B$132:$B$134,'[6]28'!$B$141:$B$143,'[6]28'!$B$146:$B$148,'[6]28'!$B$152:$B$154,'[6]28'!$B$158:$B$160</definedName>
    <definedName name="P3_T28_Protection">'[6]28'!$B$172:$B$174,'[6]28'!$B$178:$B$180,'[6]28'!$B$184:$B$186,'[6]28'!$B$193:$B$195,'[6]28'!$B$198:$B$200,'[6]28'!$B$204:$B$206,'[6]28'!$B$210:$B$212</definedName>
    <definedName name="p4_" localSheetId="0">#REF!</definedName>
    <definedName name="p4_">#REF!</definedName>
    <definedName name="P4_dip" hidden="1">[4]FST5!$G$70:$G$75,[4]FST5!$G$77:$G$78,[4]FST5!$G$80:$G$83,[4]FST5!$G$85,[4]FST5!$G$87:$G$91,[4]FST5!$G$93,[4]FST5!$G$95:$G$97,[4]FST5!$G$52:$G$68</definedName>
    <definedName name="P4_T1?Data" localSheetId="0" hidden="1">#REF!,#REF!,#REF!,#REF!,#REF!,#REF!,#REF!</definedName>
    <definedName name="P4_T1?Data" hidden="1">#REF!,#REF!,#REF!,#REF!,#REF!,#REF!,#REF!</definedName>
    <definedName name="P4_T1?unit?ГКАЛ" localSheetId="0" hidden="1">#REF!,#REF!,#REF!,#REF!,#REF!,#REF!,#REF!</definedName>
    <definedName name="P4_T1?unit?ГКАЛ" hidden="1">#REF!,#REF!,#REF!,#REF!,#REF!,#REF!,#REF!</definedName>
    <definedName name="P4_T1?unit?РУБ.ГКАЛ" localSheetId="0" hidden="1">#REF!,#REF!,#REF!,#REF!,#REF!,#REF!,#REF!</definedName>
    <definedName name="P4_T1?unit?РУБ.ГКАЛ" hidden="1">#REF!,#REF!,#REF!,#REF!,#REF!,#REF!,#REF!</definedName>
    <definedName name="P4_T1?unit?РУБ.ТОНН" localSheetId="0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0" hidden="1">#REF!,#REF!,#REF!,#REF!,#REF!,#REF!,#REF!</definedName>
    <definedName name="P4_T1?unit?СТР" hidden="1">#REF!,#REF!,#REF!,#REF!,#REF!,#REF!,#REF!</definedName>
    <definedName name="P4_T1?unit?ТОНН" localSheetId="0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0" hidden="1">#REF!,#REF!,#REF!,#REF!,#REF!,#REF!,#REF!</definedName>
    <definedName name="P4_T1?unit?ТРУБ" hidden="1">#REF!,#REF!,#REF!,#REF!,#REF!,#REF!,#REF!</definedName>
    <definedName name="P4_T1_Protect" hidden="1">[11]перекрестка!$J$129,[11]перекрестка!$J$130:$K$134,[11]перекрестка!$J$135,[11]перекрестка!$J$136:$K$140,[11]перекрестка!$N$13:$N$24,[11]перекрестка!$N$26:$N$30</definedName>
    <definedName name="P4_T17_Protection">'[6]29'!$I$29:$J$33,'[6]29'!$I$27:$J$27,'[6]29'!$I$21:$J$25,'[6]29'!$I$19:$J$19,'[6]29'!$I$12:$J$16,'[6]29'!$I$10:$J$10,'[6]29'!$L$10:$M$10,'[6]29'!$L$12:$M$16</definedName>
    <definedName name="P4_T2.1?Protection">'[14]2007 (Min)'!$G$14:$H$15,'[14]2007 (Min)'!$K$14:$L$15,'[14]2007 (Min)'!$O$14:$P$15,'[14]2007 (Min)'!$G$17:$H$21,'[14]2007 (Min)'!$K$17:$L$21</definedName>
    <definedName name="P4_T2.2?Protection">'[14]2007 (Max)'!$K$40:$L$42,'[14]2007 (Max)'!$O$40:$P$42,'[14]2007 (Max)'!$G$47:$H$47,'[14]2007 (Max)'!$K$47:$L$47,'[14]2007 (Max)'!$O$47:$P$47</definedName>
    <definedName name="P4_T28?axis?R?ПЭ">'[6]28'!$D$167:$I$169,'[6]28'!$D$172:$I$174,'[6]28'!$D$178:$I$180,'[6]28'!$D$184:$I$186,'[6]28'!$D$193:$I$195,'[6]28'!$D$198:$I$200,'[6]28'!$D$204:$I$206</definedName>
    <definedName name="P4_T28?axis?R?ПЭ?">'[6]28'!$B$167:$B$169,'[6]28'!$B$172:$B$174,'[6]28'!$B$178:$B$180,'[6]28'!$B$184:$B$186,'[6]28'!$B$193:$B$195,'[6]28'!$B$198:$B$200,'[6]28'!$B$204:$B$206</definedName>
    <definedName name="P4_T28_Protection">'[6]28'!$B$219:$B$221,'[6]28'!$B$224:$B$226,'[6]28'!$B$230:$B$232,'[6]28'!$B$236:$B$238,'[6]28'!$B$245:$B$247,'[6]28'!$B$250:$B$252,'[6]28'!$B$256:$B$258</definedName>
    <definedName name="P5_T1?Data" localSheetId="0" hidden="1">#REF!,#REF!,#REF!,#REF!,#REF!,#REF!,#REF!</definedName>
    <definedName name="P5_T1?Data" hidden="1">#REF!,#REF!,#REF!,#REF!,#REF!,#REF!,#REF!</definedName>
    <definedName name="P5_T1?unit?ГКАЛ" localSheetId="0" hidden="1">#REF!,#REF!,#REF!,#REF!,#REF!,#REF!,#REF!</definedName>
    <definedName name="P5_T1?unit?ГКАЛ" hidden="1">#REF!,#REF!,#REF!,#REF!,#REF!,#REF!,#REF!</definedName>
    <definedName name="P5_T1?unit?РУБ.ГКАЛ" localSheetId="0" hidden="1">#REF!,#REF!,#REF!,#REF!,#REF!,#REF!,#REF!</definedName>
    <definedName name="P5_T1?unit?РУБ.ГКАЛ" hidden="1">#REF!,#REF!,#REF!,#REF!,#REF!,#REF!,#REF!</definedName>
    <definedName name="P5_T1?unit?РУБ.ТОНН" localSheetId="0" hidden="1">#REF!,#REF!,#REF!,#REF!,#REF!,#REF!,'1_ЦК (2)'!P1_T1?unit?РУБ.ТОНН,'1_ЦК (2)'!P2_T1?unit?РУБ.ТОНН,'1_ЦК (2)'!P3_T1?unit?РУБ.ТОНН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0" hidden="1">#REF!,#REF!,#REF!,#REF!,#REF!,#REF!,#REF!</definedName>
    <definedName name="P5_T1?unit?СТР" hidden="1">#REF!,#REF!,#REF!,#REF!,#REF!,#REF!,#REF!</definedName>
    <definedName name="P5_T1?unit?ТРУБ" localSheetId="0" hidden="1">#REF!,#REF!,#REF!,#REF!,#REF!,#REF!,#REF!</definedName>
    <definedName name="P5_T1?unit?ТРУБ" hidden="1">#REF!,#REF!,#REF!,#REF!,#REF!,#REF!,#REF!</definedName>
    <definedName name="P5_T1_Protect" hidden="1">[11]перекрестка!$N$32:$N$36,[11]перекрестка!$N$38:$N$42,[11]перекрестка!$N$44:$N$48,[11]перекрестка!$N$51:$N$62,[11]перекрестка!$N$64:$N$68</definedName>
    <definedName name="P5_T17_Protection">'[6]29'!$L$19:$M$19,'[6]29'!$L$21:$M$27,'[6]29'!$L$29:$M$33,'[6]29'!$L$36:$M$36,'[6]29'!$L$38:$M$42,'[6]29'!$L$45:$M$45,'[6]29'!$O$10:$P$10,'[6]29'!$O$12:$P$16</definedName>
    <definedName name="P5_T2.1?Protection">'[14]2007 (Min)'!$G$25:$H$25,'[14]2007 (Min)'!$K$25:$L$25,'[14]2007 (Min)'!$O$25:$P$25,'[14]2007 (Min)'!$G$27:$H$31,'[14]2007 (Min)'!$K$27:$L$31</definedName>
    <definedName name="P5_T28?axis?R?ПЭ">'[6]28'!$D$210:$I$212,'[6]28'!$D$219:$I$221,'[6]28'!$D$224:$I$226,'[6]28'!$D$230:$I$232,'[6]28'!$D$236:$I$238,'[6]28'!$D$245:$I$247,'[6]28'!$D$250:$I$252</definedName>
    <definedName name="P5_T28?axis?R?ПЭ?">'[6]28'!$B$210:$B$212,'[6]28'!$B$219:$B$221,'[6]28'!$B$224:$B$226,'[6]28'!$B$230:$B$232,'[6]28'!$B$236:$B$238,'[6]28'!$B$245:$B$247,'[6]28'!$B$250:$B$252</definedName>
    <definedName name="P5_T28_Protection">'[6]28'!$B$262:$B$264,'[6]28'!$B$271:$B$273,'[6]28'!$B$276:$B$278,'[6]28'!$B$282:$B$284,'[6]28'!$B$288:$B$291,'[6]28'!$B$11:$B$13,'[6]28'!$B$16:$B$18,'[6]28'!$B$22:$B$24</definedName>
    <definedName name="P6_T1?Data" localSheetId="0" hidden="1">#REF!,#REF!,#REF!,#REF!,#REF!,#REF!,#REF!</definedName>
    <definedName name="P6_T1?Data" hidden="1">#REF!,#REF!,#REF!,#REF!,#REF!,#REF!,#REF!</definedName>
    <definedName name="P6_T1?unit?ГКАЛ" localSheetId="0" hidden="1">#REF!,#REF!,#REF!,#REF!,#REF!,#REF!,#REF!</definedName>
    <definedName name="P6_T1?unit?ГКАЛ" hidden="1">#REF!,#REF!,#REF!,#REF!,#REF!,#REF!,#REF!</definedName>
    <definedName name="P6_T1?unit?РУБ.ГКАЛ" localSheetId="0" hidden="1">#REF!,#REF!,#REF!,#REF!,#REF!,#REF!,#REF!</definedName>
    <definedName name="P6_T1?unit?РУБ.ГКАЛ" hidden="1">#REF!,#REF!,#REF!,#REF!,#REF!,#REF!,#REF!</definedName>
    <definedName name="P6_T1?unit?СТР" localSheetId="0" hidden="1">#REF!,#REF!,#REF!,#REF!,#REF!,#REF!,#REF!,'1_ЦК (2)'!P1_T1?unit?СТР</definedName>
    <definedName name="P6_T1?unit?СТР" hidden="1">#REF!,#REF!,#REF!,#REF!,#REF!,#REF!,#REF!,P1_T1?unit?СТР</definedName>
    <definedName name="P6_T1?unit?ТРУБ" localSheetId="0" hidden="1">#REF!,#REF!,#REF!,#REF!,#REF!,#REF!,#REF!</definedName>
    <definedName name="P6_T1?unit?ТРУБ" hidden="1">#REF!,#REF!,#REF!,#REF!,#REF!,#REF!,#REF!</definedName>
    <definedName name="P6_T1_Protect" hidden="1">[11]перекрестка!$N$70:$N$74,[11]перекрестка!$N$76:$N$80,[11]перекрестка!$N$82:$N$86,[11]перекрестка!$N$91:$N$102,[11]перекрестка!$N$104:$N$108</definedName>
    <definedName name="P6_T17_Protection">'[6]29'!$O$19:$P$19,'[6]29'!$O$21:$P$25,'[6]29'!$O$27:$P$27,'[6]29'!$O$29:$P$33,'[6]29'!$O$36:$P$36,'[6]29'!$O$38:$P$42,'[6]29'!$O$45:$P$45,P1_T17_Protection</definedName>
    <definedName name="P6_T2.1?Protection" localSheetId="0">'[14]2007 (Min)'!$K$44:$L$44,'[14]2007 (Min)'!$O$44:$P$44,'[14]2007 (Min)'!$O$27:$P$31,[0]!P1_T2.1?Protection,[0]!P2_T2.1?Protection,P3_T2.1?Protection</definedName>
    <definedName name="P6_T2.1?Protection">'[14]2007 (Min)'!$K$44:$L$44,'[14]2007 (Min)'!$O$44:$P$44,'[14]2007 (Min)'!$O$27:$P$31,P1_T2.1?Protection,P2_T2.1?Protection,P3_T2.1?Protection</definedName>
    <definedName name="P6_T28?axis?R?ПЭ">'[6]28'!$D$256:$I$258,'[6]28'!$D$262:$I$264,'[6]28'!$D$271:$I$273,'[6]28'!$D$276:$I$278,'[6]28'!$D$282:$I$284,'[6]28'!$D$288:$I$291,'[6]28'!$D$11:$I$13,P1_T28?axis?R?ПЭ</definedName>
    <definedName name="P6_T28?axis?R?ПЭ?">'[6]28'!$B$256:$B$258,'[6]28'!$B$262:$B$264,'[6]28'!$B$271:$B$273,'[6]28'!$B$276:$B$278,'[6]28'!$B$282:$B$284,'[6]28'!$B$288:$B$291,'[6]28'!$B$11:$B$13,P1_T28?axis?R?ПЭ?</definedName>
    <definedName name="P6_T28_Protection">'[6]28'!$B$28:$B$30,'[6]28'!$B$37:$B$39,'[6]28'!$B$42:$B$44,'[6]28'!$B$48:$B$50,'[6]28'!$B$54:$B$56,'[6]28'!$B$63:$B$65,'[6]28'!$G$210:$H$212,'[6]28'!$D$11:$E$13</definedName>
    <definedName name="P7_T1?Data" localSheetId="0" hidden="1">#REF!,#REF!,#REF!,#REF!,#REF!,#REF!,#REF!</definedName>
    <definedName name="P7_T1?Data" hidden="1">#REF!,#REF!,#REF!,#REF!,#REF!,#REF!,#REF!</definedName>
    <definedName name="P7_T1?unit?ТРУБ" localSheetId="0" hidden="1">#REF!,#REF!,#REF!,#REF!,#REF!,#REF!,#REF!</definedName>
    <definedName name="P7_T1?unit?ТРУБ" hidden="1">#REF!,#REF!,#REF!,#REF!,#REF!,#REF!,#REF!</definedName>
    <definedName name="P7_T1_Protect" hidden="1">[11]перекрестка!$N$110:$N$114,[11]перекрестка!$N$116:$N$120,[11]перекрестка!$N$122:$N$126,[11]перекрестка!$N$129:$N$140,[11]перекрестка!$N$142:$N$146</definedName>
    <definedName name="P7_T28_Protection">'[6]28'!$G$11:$H$13,'[6]28'!$D$16:$E$18,'[6]28'!$G$16:$H$18,'[6]28'!$D$22:$E$24,'[6]28'!$G$22:$H$24,'[6]28'!$D$28:$E$30,'[6]28'!$G$28:$H$30,'[6]28'!$D$37:$E$39</definedName>
    <definedName name="P8_T1?Data" localSheetId="0" hidden="1">#REF!,#REF!,#REF!,#REF!,#REF!,#REF!,#REF!</definedName>
    <definedName name="P8_T1?Data" hidden="1">#REF!,#REF!,#REF!,#REF!,#REF!,#REF!,#REF!</definedName>
    <definedName name="P8_T1?unit?ТРУБ" localSheetId="0" hidden="1">#REF!,#REF!,#REF!,#REF!,#REF!,#REF!,#REF!</definedName>
    <definedName name="P8_T1?unit?ТРУБ" hidden="1">#REF!,#REF!,#REF!,#REF!,#REF!,#REF!,#REF!</definedName>
    <definedName name="P8_T1_Protect" hidden="1">[11]перекрестка!$N$148:$N$152,[11]перекрестка!$N$154:$N$158,[11]перекрестка!$N$160:$N$164,[11]перекрестка!$F$13:$G$13,[11]перекрестка!$F$14:$H$18</definedName>
    <definedName name="P8_T28_Protection">'[6]28'!$G$37:$H$39,'[6]28'!$D$42:$E$44,'[6]28'!$G$42:$H$44,'[6]28'!$D$48:$E$50,'[6]28'!$G$48:$H$50,'[6]28'!$D$54:$E$56,'[6]28'!$G$54:$H$56,'[6]28'!$D$89:$E$91</definedName>
    <definedName name="P9_T1?Data" localSheetId="0" hidden="1">#REF!,#REF!,#REF!,#REF!,#REF!,#REF!,#REF!</definedName>
    <definedName name="P9_T1?Data" hidden="1">#REF!,#REF!,#REF!,#REF!,#REF!,#REF!,#REF!</definedName>
    <definedName name="P9_T1?unit?ТРУБ" localSheetId="0" hidden="1">#REF!,#REF!,#REF!,#REF!,#REF!,#REF!,#REF!</definedName>
    <definedName name="P9_T1?unit?ТРУБ" hidden="1">#REF!,#REF!,#REF!,#REF!,#REF!,#REF!,#REF!</definedName>
    <definedName name="P9_T1_Protect" hidden="1">[11]перекрестка!$F$19:$G$19,[11]перекрестка!$F$20:$H$24,[11]перекрестка!$F$26:$H$30,[11]перекрестка!$F$32:$H$36,[11]перекрестка!$F$38:$H$42</definedName>
    <definedName name="P9_T28_Protection">'[6]28'!$G$89:$H$91,'[6]28'!$G$94:$H$96,'[6]28'!$D$94:$E$96,'[6]28'!$D$100:$E$102,'[6]28'!$G$100:$H$102,'[6]28'!$D$106:$E$108,'[6]28'!$G$106:$H$108,'[6]28'!$D$167:$E$169</definedName>
    <definedName name="po">[0]!po</definedName>
    <definedName name="poi">[0]!poi</definedName>
    <definedName name="protect" localSheetId="0">#REF!,#REF!,#REF!,#REF!</definedName>
    <definedName name="protect">#REF!,#REF!,#REF!,#REF!</definedName>
    <definedName name="qq">[0]!qq</definedName>
    <definedName name="rety">[0]!rety</definedName>
    <definedName name="rgk">[4]FST5!$G$214:$G$217,[4]FST5!$G$219:$G$224,[4]FST5!$G$226,[4]FST5!$G$228,[4]FST5!$G$230,[4]FST5!$G$232,[4]FST5!$G$197:$G$212</definedName>
    <definedName name="rty">[0]!rty</definedName>
    <definedName name="RU">[0]!RU</definedName>
    <definedName name="s" localSheetId="0">#REF!</definedName>
    <definedName name="s">#REF!</definedName>
    <definedName name="S1_" localSheetId="0">#REF!</definedName>
    <definedName name="S1_">#REF!</definedName>
    <definedName name="S10_" localSheetId="0">#REF!</definedName>
    <definedName name="S10_">#REF!</definedName>
    <definedName name="S11_" localSheetId="0">#REF!</definedName>
    <definedName name="S11_">#REF!</definedName>
    <definedName name="S12_" localSheetId="0">#REF!</definedName>
    <definedName name="S12_">#REF!</definedName>
    <definedName name="S13_" localSheetId="0">#REF!</definedName>
    <definedName name="S13_">#REF!</definedName>
    <definedName name="S14_" localSheetId="0">#REF!</definedName>
    <definedName name="S14_">#REF!</definedName>
    <definedName name="S15_" localSheetId="0">#REF!</definedName>
    <definedName name="S15_">#REF!</definedName>
    <definedName name="S16_" localSheetId="0">#REF!</definedName>
    <definedName name="S16_">#REF!</definedName>
    <definedName name="S17_" localSheetId="0">#REF!</definedName>
    <definedName name="S17_">#REF!</definedName>
    <definedName name="S18_" localSheetId="0">#REF!</definedName>
    <definedName name="S18_">#REF!</definedName>
    <definedName name="S19_" localSheetId="0">#REF!</definedName>
    <definedName name="S19_">#REF!</definedName>
    <definedName name="S2_" localSheetId="0">#REF!</definedName>
    <definedName name="S2_">#REF!</definedName>
    <definedName name="S20_" localSheetId="0">#REF!</definedName>
    <definedName name="S20_">#REF!</definedName>
    <definedName name="S3_" localSheetId="0">#REF!</definedName>
    <definedName name="S3_">#REF!</definedName>
    <definedName name="S4_" localSheetId="0">#REF!</definedName>
    <definedName name="S4_">#REF!</definedName>
    <definedName name="S5_" localSheetId="0">#REF!</definedName>
    <definedName name="S5_">#REF!</definedName>
    <definedName name="S6_" localSheetId="0">#REF!</definedName>
    <definedName name="S6_">#REF!</definedName>
    <definedName name="S7_" localSheetId="0">#REF!</definedName>
    <definedName name="S7_">#REF!</definedName>
    <definedName name="S8_" localSheetId="0">#REF!</definedName>
    <definedName name="S8_">#REF!</definedName>
    <definedName name="S9_" localSheetId="0">#REF!</definedName>
    <definedName name="S9_">#REF!</definedName>
    <definedName name="sbyt">[4]FST5!$G$70:$G$75,[4]FST5!$G$77:$G$78,[4]FST5!$G$80:$G$83,[4]FST5!$G$85,[4]FST5!$G$87:$G$91,[4]FST5!$G$93,[4]FST5!$G$95:$G$97,[4]FST5!$G$52:$G$68</definedName>
    <definedName name="SCOPE_OUTD">[4]FST5!$G$23:$G$30,[4]FST5!$G$32:$G$35,[4]FST5!$G$37,[4]FST5!$G$39:$G$45,[4]FST5!$G$47,[4]FST5!$G$49,[4]FST5!$G$5:$G$21</definedName>
    <definedName name="SCOPE_SS">[8]Первоначально!$C$25:$C$31,[8]Первоначально!$C$33,[8]Первоначально!$B$14,[8]Первоначально!$C$35:$C$37</definedName>
    <definedName name="SCOPE_TP">[4]FST5!$L$12:$L$23,[4]FST5!$L$5:$L$8</definedName>
    <definedName name="Sheet2?prefix?">"H"</definedName>
    <definedName name="ss">[0]!ss</definedName>
    <definedName name="sss">[0]!sss</definedName>
    <definedName name="ssss">[0]!ssss</definedName>
    <definedName name="T0?axis?ПРД?БАЗ">'[13]0'!$I$7:$J$112,'[13]0'!$F$7:$G$112</definedName>
    <definedName name="T0?axis?ПРД?ПРЕД">'[13]0'!$K$7:$L$112,'[13]0'!$D$7:$E$112</definedName>
    <definedName name="T0?axis?ПРД?РЕГ" localSheetId="0">#REF!</definedName>
    <definedName name="T0?axis?ПРД?РЕГ">#REF!</definedName>
    <definedName name="T0?axis?ПФ?ПЛАН">'[13]0'!$I$7:$I$112,'[13]0'!$D$7:$D$112,'[13]0'!$K$7:$K$112,'[13]0'!$F$7:$F$112</definedName>
    <definedName name="T0?axis?ПФ?ФАКТ">'[13]0'!$J$7:$J$112,'[13]0'!$E$7:$E$112,'[13]0'!$L$7:$L$112,'[13]0'!$G$7:$G$112</definedName>
    <definedName name="T0?Copy1" localSheetId="0">#REF!</definedName>
    <definedName name="T0?Copy1">#REF!</definedName>
    <definedName name="T0?Copy2" localSheetId="0">#REF!</definedName>
    <definedName name="T0?Copy2">#REF!</definedName>
    <definedName name="T0?Copy3" localSheetId="0">#REF!</definedName>
    <definedName name="T0?Copy3">#REF!</definedName>
    <definedName name="T0?Copy4" localSheetId="0">#REF!</definedName>
    <definedName name="T0?Copy4">#REF!</definedName>
    <definedName name="T0?Data">'[13]0'!$D$8:$L$52,   '[13]0'!$D$54:$L$59,   '[13]0'!$D$63:$L$64,   '[13]0'!$D$68:$L$70,   '[13]0'!$D$72:$L$74,   '[13]0'!$D$77:$L$92,   '[13]0'!$D$95:$L$97,   '[13]0'!$D$99:$L$104,   '[13]0'!$D$107:$L$108,   '[13]0'!$D$111:$L$112</definedName>
    <definedName name="T0?item_ext?РОСТ" localSheetId="0">#REF!</definedName>
    <definedName name="T0?item_ext?РОСТ">#REF!</definedName>
    <definedName name="T0?L0.1" localSheetId="0">#REF!</definedName>
    <definedName name="T0?L0.1">#REF!</definedName>
    <definedName name="T0?L0.2" localSheetId="0">#REF!</definedName>
    <definedName name="T0?L0.2">#REF!</definedName>
    <definedName name="T0?L1" localSheetId="0">#REF!</definedName>
    <definedName name="T0?L1">#REF!</definedName>
    <definedName name="T0?L10" localSheetId="0">#REF!</definedName>
    <definedName name="T0?L10">#REF!</definedName>
    <definedName name="T0?L10.1" localSheetId="0">#REF!</definedName>
    <definedName name="T0?L10.1">#REF!</definedName>
    <definedName name="T0?L10.2" localSheetId="0">#REF!</definedName>
    <definedName name="T0?L10.2">#REF!</definedName>
    <definedName name="T0?L10.3" localSheetId="0">#REF!</definedName>
    <definedName name="T0?L10.3">#REF!</definedName>
    <definedName name="T0?L10.4" localSheetId="0">#REF!</definedName>
    <definedName name="T0?L10.4">#REF!</definedName>
    <definedName name="T0?L10.5" localSheetId="0">#REF!</definedName>
    <definedName name="T0?L10.5">#REF!</definedName>
    <definedName name="T0?L11" localSheetId="0">#REF!</definedName>
    <definedName name="T0?L11">#REF!</definedName>
    <definedName name="T0?L12" localSheetId="0">#REF!</definedName>
    <definedName name="T0?L12">#REF!</definedName>
    <definedName name="T0?L13" localSheetId="0">#REF!</definedName>
    <definedName name="T0?L13">#REF!</definedName>
    <definedName name="T0?L13.1" localSheetId="0">#REF!</definedName>
    <definedName name="T0?L13.1">#REF!</definedName>
    <definedName name="T0?L13.2" localSheetId="0">#REF!</definedName>
    <definedName name="T0?L13.2">#REF!</definedName>
    <definedName name="T0?L14" localSheetId="0">#REF!</definedName>
    <definedName name="T0?L14">#REF!</definedName>
    <definedName name="T0?L14.1" localSheetId="0">#REF!</definedName>
    <definedName name="T0?L14.1">#REF!</definedName>
    <definedName name="T0?L14.2" localSheetId="0">#REF!</definedName>
    <definedName name="T0?L14.2">#REF!</definedName>
    <definedName name="T0?L15" localSheetId="0">#REF!</definedName>
    <definedName name="T0?L15">#REF!</definedName>
    <definedName name="T0?L15.1" localSheetId="0">#REF!</definedName>
    <definedName name="T0?L15.1">#REF!</definedName>
    <definedName name="T0?L15.2" localSheetId="0">#REF!</definedName>
    <definedName name="T0?L15.2">#REF!</definedName>
    <definedName name="T0?L15.2.1" localSheetId="0">#REF!</definedName>
    <definedName name="T0?L15.2.1">#REF!</definedName>
    <definedName name="T0?L15.2.2" localSheetId="0">#REF!</definedName>
    <definedName name="T0?L15.2.2">#REF!</definedName>
    <definedName name="T0?L16" localSheetId="0">#REF!</definedName>
    <definedName name="T0?L16">#REF!</definedName>
    <definedName name="T0?L17" localSheetId="0">#REF!</definedName>
    <definedName name="T0?L17">#REF!</definedName>
    <definedName name="T0?L17.1" localSheetId="0">#REF!</definedName>
    <definedName name="T0?L17.1">#REF!</definedName>
    <definedName name="T0?L18" localSheetId="0">#REF!</definedName>
    <definedName name="T0?L18">#REF!</definedName>
    <definedName name="T0?L19" localSheetId="0">#REF!</definedName>
    <definedName name="T0?L19">#REF!</definedName>
    <definedName name="T0?L2" localSheetId="0">#REF!</definedName>
    <definedName name="T0?L2">#REF!</definedName>
    <definedName name="T0?L20" localSheetId="0">#REF!</definedName>
    <definedName name="T0?L20">#REF!</definedName>
    <definedName name="T0?L21" localSheetId="0">#REF!</definedName>
    <definedName name="T0?L21">#REF!</definedName>
    <definedName name="T0?L22" localSheetId="0">#REF!</definedName>
    <definedName name="T0?L22">#REF!</definedName>
    <definedName name="T0?L22.1" localSheetId="0">#REF!</definedName>
    <definedName name="T0?L22.1">#REF!</definedName>
    <definedName name="T0?L22.2" localSheetId="0">#REF!</definedName>
    <definedName name="T0?L22.2">#REF!</definedName>
    <definedName name="T0?L23" localSheetId="0">#REF!</definedName>
    <definedName name="T0?L23">#REF!</definedName>
    <definedName name="T0?L24" localSheetId="0">#REF!</definedName>
    <definedName name="T0?L24">#REF!</definedName>
    <definedName name="T0?L24.1" localSheetId="0">#REF!</definedName>
    <definedName name="T0?L24.1">#REF!</definedName>
    <definedName name="T0?L24.2" localSheetId="0">#REF!</definedName>
    <definedName name="T0?L24.2">#REF!</definedName>
    <definedName name="T0?L25" localSheetId="0">#REF!</definedName>
    <definedName name="T0?L25">#REF!</definedName>
    <definedName name="T0?L25.1" localSheetId="0">#REF!</definedName>
    <definedName name="T0?L25.1">#REF!</definedName>
    <definedName name="T0?L25.1.1" localSheetId="0">#REF!</definedName>
    <definedName name="T0?L25.1.1">#REF!</definedName>
    <definedName name="T0?L25.1.2" localSheetId="0">#REF!</definedName>
    <definedName name="T0?L25.1.2">#REF!</definedName>
    <definedName name="T0?L25.2" localSheetId="0">#REF!</definedName>
    <definedName name="T0?L25.2">#REF!</definedName>
    <definedName name="T0?L25.3" localSheetId="0">#REF!</definedName>
    <definedName name="T0?L25.3">#REF!</definedName>
    <definedName name="T0?L26.1" localSheetId="0">#REF!</definedName>
    <definedName name="T0?L26.1">#REF!</definedName>
    <definedName name="T0?L26.2" localSheetId="0">#REF!</definedName>
    <definedName name="T0?L26.2">#REF!</definedName>
    <definedName name="T0?L27.1" localSheetId="0">#REF!</definedName>
    <definedName name="T0?L27.1">#REF!</definedName>
    <definedName name="T0?L27.2" localSheetId="0">#REF!</definedName>
    <definedName name="T0?L27.2">#REF!</definedName>
    <definedName name="T0?L3" localSheetId="0">#REF!</definedName>
    <definedName name="T0?L3">#REF!</definedName>
    <definedName name="T0?L4" localSheetId="0">#REF!</definedName>
    <definedName name="T0?L4">#REF!</definedName>
    <definedName name="T0?L5" localSheetId="0">#REF!</definedName>
    <definedName name="T0?L5">#REF!</definedName>
    <definedName name="T0?L6" localSheetId="0">#REF!</definedName>
    <definedName name="T0?L6">#REF!</definedName>
    <definedName name="T0?L7" localSheetId="0">#REF!</definedName>
    <definedName name="T0?L7">#REF!</definedName>
    <definedName name="T0?L7.1" localSheetId="0">#REF!</definedName>
    <definedName name="T0?L7.1">#REF!</definedName>
    <definedName name="T0?L7.1.2" localSheetId="0">#REF!</definedName>
    <definedName name="T0?L7.1.2">#REF!</definedName>
    <definedName name="T0?L7.1.3" localSheetId="0">#REF!</definedName>
    <definedName name="T0?L7.1.3">#REF!</definedName>
    <definedName name="T0?L7.2" localSheetId="0">#REF!</definedName>
    <definedName name="T0?L7.2">#REF!</definedName>
    <definedName name="T0?L7.3" localSheetId="0">#REF!</definedName>
    <definedName name="T0?L7.3">#REF!</definedName>
    <definedName name="T0?L7.4" localSheetId="0">#REF!</definedName>
    <definedName name="T0?L7.4">#REF!</definedName>
    <definedName name="T0?L7.5" localSheetId="0">#REF!</definedName>
    <definedName name="T0?L7.5">#REF!</definedName>
    <definedName name="T0?L7.6" localSheetId="0">#REF!</definedName>
    <definedName name="T0?L7.6">#REF!</definedName>
    <definedName name="T0?L7.7" localSheetId="0">#REF!</definedName>
    <definedName name="T0?L7.7">#REF!</definedName>
    <definedName name="T0?L7.7.1" localSheetId="0">#REF!</definedName>
    <definedName name="T0?L7.7.1">#REF!</definedName>
    <definedName name="T0?L7.7.10" localSheetId="0">#REF!</definedName>
    <definedName name="T0?L7.7.10">#REF!</definedName>
    <definedName name="T0?L7.7.11" localSheetId="0">#REF!</definedName>
    <definedName name="T0?L7.7.11">#REF!</definedName>
    <definedName name="T0?L7.7.12" localSheetId="0">#REF!</definedName>
    <definedName name="T0?L7.7.12">#REF!</definedName>
    <definedName name="T0?L7.7.2" localSheetId="0">#REF!</definedName>
    <definedName name="T0?L7.7.2">#REF!</definedName>
    <definedName name="T0?L7.7.3" localSheetId="0">#REF!</definedName>
    <definedName name="T0?L7.7.3">#REF!</definedName>
    <definedName name="T0?L7.7.4" localSheetId="0">#REF!</definedName>
    <definedName name="T0?L7.7.4">#REF!</definedName>
    <definedName name="T0?L7.7.4.1" localSheetId="0">#REF!</definedName>
    <definedName name="T0?L7.7.4.1">#REF!</definedName>
    <definedName name="T0?L7.7.4.3" localSheetId="0">#REF!</definedName>
    <definedName name="T0?L7.7.4.3">#REF!</definedName>
    <definedName name="T0?L7.7.4.4" localSheetId="0">#REF!</definedName>
    <definedName name="T0?L7.7.4.4">#REF!</definedName>
    <definedName name="T0?L7.7.4.5" localSheetId="0">#REF!</definedName>
    <definedName name="T0?L7.7.4.5">#REF!</definedName>
    <definedName name="T0?L7.7.5" localSheetId="0">#REF!</definedName>
    <definedName name="T0?L7.7.5">#REF!</definedName>
    <definedName name="T0?L7.7.6" localSheetId="0">#REF!</definedName>
    <definedName name="T0?L7.7.6">#REF!</definedName>
    <definedName name="T0?L7.7.7" localSheetId="0">#REF!</definedName>
    <definedName name="T0?L7.7.7">#REF!</definedName>
    <definedName name="T0?L7.7.8" localSheetId="0">#REF!</definedName>
    <definedName name="T0?L7.7.8">#REF!</definedName>
    <definedName name="T0?L7.7.9" localSheetId="0">#REF!</definedName>
    <definedName name="T0?L7.7.9">#REF!</definedName>
    <definedName name="T0?L8" localSheetId="0">#REF!</definedName>
    <definedName name="T0?L8">#REF!</definedName>
    <definedName name="T0?L8.1" localSheetId="0">#REF!</definedName>
    <definedName name="T0?L8.1">#REF!</definedName>
    <definedName name="T0?L8.2" localSheetId="0">#REF!</definedName>
    <definedName name="T0?L8.2">#REF!</definedName>
    <definedName name="T0?L8.3" localSheetId="0">#REF!</definedName>
    <definedName name="T0?L8.3">#REF!</definedName>
    <definedName name="T0?L8.4" localSheetId="0">#REF!</definedName>
    <definedName name="T0?L8.4">#REF!</definedName>
    <definedName name="T0?L8.5" localSheetId="0">#REF!</definedName>
    <definedName name="T0?L8.5">#REF!</definedName>
    <definedName name="T0?L8.6" localSheetId="0">#REF!</definedName>
    <definedName name="T0?L8.6">#REF!</definedName>
    <definedName name="T0?L9" localSheetId="0">#REF!</definedName>
    <definedName name="T0?L9">#REF!</definedName>
    <definedName name="T0?L9.1" localSheetId="0">#REF!</definedName>
    <definedName name="T0?L9.1">#REF!</definedName>
    <definedName name="T0?L9.2" localSheetId="0">#REF!</definedName>
    <definedName name="T0?L9.2">#REF!</definedName>
    <definedName name="T0?L9.3" localSheetId="0">#REF!</definedName>
    <definedName name="T0?L9.3">#REF!</definedName>
    <definedName name="T0?L9.3.1" localSheetId="0">#REF!</definedName>
    <definedName name="T0?L9.3.1">#REF!</definedName>
    <definedName name="T0?L9.3.2" localSheetId="0">#REF!</definedName>
    <definedName name="T0?L9.3.2">#REF!</definedName>
    <definedName name="T0?Name" localSheetId="0">#REF!</definedName>
    <definedName name="T0?Name">#REF!</definedName>
    <definedName name="T0?Table" localSheetId="0">#REF!</definedName>
    <definedName name="T0?Table">#REF!</definedName>
    <definedName name="T0?Title" localSheetId="0">#REF!</definedName>
    <definedName name="T0?Title">#REF!</definedName>
    <definedName name="T0?unit?МВТ">'[13]0'!$D$8:$H$8,   '[13]0'!$D$86:$H$86</definedName>
    <definedName name="T0?unit?МКВТЧ" localSheetId="0">#REF!</definedName>
    <definedName name="T0?unit?МКВТЧ">#REF!</definedName>
    <definedName name="T0?unit?ПРЦ">'[13]0'!$D$87:$H$88,   '[13]0'!$D$96:$H$97,   '[13]0'!$D$107:$H$108,   '[13]0'!$D$111:$H$112,   '[13]0'!$I$7:$L$112</definedName>
    <definedName name="T0?unit?РУБ.ГКАЛ">'[13]0'!$D$89:$H$89,   '[13]0'!$D$92:$H$92</definedName>
    <definedName name="T0?unit?РУБ.МВТ.МЕС" localSheetId="0">#REF!</definedName>
    <definedName name="T0?unit?РУБ.МВТ.МЕС">#REF!</definedName>
    <definedName name="T0?unit?РУБ.ТКВТЧ" localSheetId="0">#REF!</definedName>
    <definedName name="T0?unit?РУБ.ТКВТЧ">#REF!</definedName>
    <definedName name="T0?unit?ТГКАЛ" localSheetId="0">#REF!</definedName>
    <definedName name="T0?unit?ТГКАЛ">#REF!</definedName>
    <definedName name="T0?unit?ТРУБ">'[13]0'!$D$14:$H$52,   '[13]0'!$D$54:$H$59,   '[13]0'!$D$63:$H$64,   '[13]0'!$D$68:$H$70,   '[13]0'!$D$72:$H$74,   '[13]0'!$D$77:$H$77,   '[13]0'!$D$79:$H$81,   '[13]0'!$D$90:$H$91,   '[13]0'!$D$99:$H$104,   '[13]0'!$D$78:$H$78</definedName>
    <definedName name="T0_Copy1" localSheetId="0">#REF!</definedName>
    <definedName name="T0_Copy1">#REF!</definedName>
    <definedName name="T1.1?axis?R?ПЭ">'[12]1.1'!$D$19:$E$21,'[12]1.1'!$D$9:$E$15</definedName>
    <definedName name="T1.1?axis?R?ПЭ?">'[12]1.1'!$B$19:$B$21,'[12]1.1'!$B$9:$B$15</definedName>
    <definedName name="T1.1?Data">'[12]1.1'!$D$9:$E$15,'[12]1.1'!$D$17:$E$17,'[12]1.1'!$D$19:$E$21,'[12]1.1'!$D$23:$E$30,'[12]1.1'!$D$6:$E$7</definedName>
    <definedName name="T1.2?Data">'[12]1.2'!$D$8:$E$10,'[12]1.2'!$D$12:$E$17,'[12]1.2'!$D$19:$E$22,'[12]1.2'!$D$6:$E$6</definedName>
    <definedName name="T1?axis?R?ОРГ" localSheetId="0">#REF!</definedName>
    <definedName name="T1?axis?R?ОРГ">#REF!</definedName>
    <definedName name="T1?axis?R?ОРГ?" localSheetId="0">#REF!</definedName>
    <definedName name="T1?axis?R?ОРГ?">#REF!</definedName>
    <definedName name="T1?axis?ПРД?БАЗ">'[13]1'!$I$6:$J$23,'[13]1'!$F$6:$G$23</definedName>
    <definedName name="T1?axis?ПРД?ПРЕД">'[13]1'!$K$6:$L$23,'[13]1'!$D$6:$E$23</definedName>
    <definedName name="T1?axis?ПРД?РЕГ" localSheetId="0">#REF!</definedName>
    <definedName name="T1?axis?ПРД?РЕГ">#REF!</definedName>
    <definedName name="T1?axis?ПРД2?2005" localSheetId="0">'1_ЦК (2)'!P1_T1?axis?ПРД2?2005,'1_ЦК (2)'!P2_T1?axis?ПРД2?2005,'1_ЦК (2)'!P3_T1?axis?ПРД2?2005</definedName>
    <definedName name="T1?axis?ПРД2?2005">P1_T1?axis?ПРД2?2005,P2_T1?axis?ПРД2?2005,P3_T1?axis?ПРД2?2005</definedName>
    <definedName name="T1?axis?ПРД2?2006" localSheetId="0">'1_ЦК (2)'!P1_T1?axis?ПРД2?2006,'1_ЦК (2)'!P2_T1?axis?ПРД2?2006,'1_ЦК (2)'!P3_T1?axis?ПРД2?2006</definedName>
    <definedName name="T1?axis?ПРД2?2006">P1_T1?axis?ПРД2?2006,P2_T1?axis?ПРД2?2006,P3_T1?axis?ПРД2?2006</definedName>
    <definedName name="T1?axis?ПФ?ПЛАН">'[13]1'!$I$6:$I$23,'[13]1'!$D$6:$D$23,'[13]1'!$K$6:$K$23,'[13]1'!$F$6:$F$23</definedName>
    <definedName name="T1?axis?ПФ?ФАКТ">'[13]1'!$J$6:$J$23,'[13]1'!$E$6:$E$23,'[13]1'!$L$6:$L$23,'[13]1'!$G$6:$G$23</definedName>
    <definedName name="T1?Data">'[13]1'!$D$6:$L$12,   '[13]1'!$D$14:$L$18,   '[13]1'!$D$20:$L$23</definedName>
    <definedName name="T1?Fuel_type" localSheetId="0">#REF!,#REF!,#REF!,#REF!,#REF!,#REF!,#REF!,#REF!,#REF!,#REF!,'1_ЦК (2)'!P1_T1?Fuel_type</definedName>
    <definedName name="T1?Fuel_type">#REF!,#REF!,#REF!,#REF!,#REF!,#REF!,#REF!,#REF!,#REF!,#REF!,P1_T1?Fuel_type</definedName>
    <definedName name="T1?item_ext?РОСТ" localSheetId="0">#REF!</definedName>
    <definedName name="T1?item_ext?РОСТ">#REF!</definedName>
    <definedName name="T1?L1" localSheetId="0">#REF!</definedName>
    <definedName name="T1?L1">#REF!</definedName>
    <definedName name="T1?L1.1.1" localSheetId="0">'1_ЦК (2)'!P1_T1?L1.1.1,'1_ЦК (2)'!P2_T1?L1.1.1,'1_ЦК (2)'!P3_T1?L1.1.1</definedName>
    <definedName name="T1?L1.1.1">P1_T1?L1.1.1,P2_T1?L1.1.1,P3_T1?L1.1.1</definedName>
    <definedName name="T1?L1.1.1.1" localSheetId="0">'1_ЦК (2)'!P1_T1?L1.1.1.1,'1_ЦК (2)'!P2_T1?L1.1.1.1,'1_ЦК (2)'!P3_T1?L1.1.1.1</definedName>
    <definedName name="T1?L1.1.1.1">P1_T1?L1.1.1.1,P2_T1?L1.1.1.1,P3_T1?L1.1.1.1</definedName>
    <definedName name="T1?L1.1.2" localSheetId="0">'1_ЦК (2)'!P2_T1?L1.1.2,'1_ЦК (2)'!P3_T1?L1.1.2</definedName>
    <definedName name="T1?L1.1.2">P2_T1?L1.1.2,P3_T1?L1.1.2</definedName>
    <definedName name="T1?L1.1.2.1" localSheetId="0">'1_ЦК (2)'!P1_T1?L1.1.2.1,'1_ЦК (2)'!P2_T1?L1.1.2.1,'1_ЦК (2)'!P3_T1?L1.1.2.1</definedName>
    <definedName name="T1?L1.1.2.1">P1_T1?L1.1.2.1,P2_T1?L1.1.2.1,P3_T1?L1.1.2.1</definedName>
    <definedName name="T1?L1.1.2.1.1" localSheetId="0">#REF!,#REF!,#REF!,#REF!,'1_ЦК (2)'!P1_T1?L1.1.2.1.1,'1_ЦК (2)'!P2_T1?L1.1.2.1.1,'1_ЦК (2)'!P3_T1?L1.1.2.1.1</definedName>
    <definedName name="T1?L1.1.2.1.1">#REF!,#REF!,#REF!,#REF!,P1_T1?L1.1.2.1.1,P2_T1?L1.1.2.1.1,P3_T1?L1.1.2.1.1</definedName>
    <definedName name="T1?L1.1.2.1.2" localSheetId="0">#REF!,#REF!,#REF!,#REF!,'1_ЦК (2)'!P1_T1?L1.1.2.1.2,'1_ЦК (2)'!P2_T1?L1.1.2.1.2,'1_ЦК (2)'!P3_T1?L1.1.2.1.2</definedName>
    <definedName name="T1?L1.1.2.1.2">#REF!,#REF!,#REF!,#REF!,P1_T1?L1.1.2.1.2,P2_T1?L1.1.2.1.2,P3_T1?L1.1.2.1.2</definedName>
    <definedName name="T1?L1.1.2.1.3" localSheetId="0">#REF!,#REF!,#REF!,#REF!,'1_ЦК (2)'!P1_T1?L1.1.2.1.3,'1_ЦК (2)'!P2_T1?L1.1.2.1.3,'1_ЦК (2)'!P3_T1?L1.1.2.1.3</definedName>
    <definedName name="T1?L1.1.2.1.3">#REF!,#REF!,#REF!,#REF!,P1_T1?L1.1.2.1.3,P2_T1?L1.1.2.1.3,P3_T1?L1.1.2.1.3</definedName>
    <definedName name="T1?L1.1.2.2" localSheetId="0">'1_ЦК (2)'!P1_T1?L1.1.2.2,'1_ЦК (2)'!P2_T1?L1.1.2.2,'1_ЦК (2)'!P3_T1?L1.1.2.2</definedName>
    <definedName name="T1?L1.1.2.2">P1_T1?L1.1.2.2,P2_T1?L1.1.2.2,P3_T1?L1.1.2.2</definedName>
    <definedName name="T1?L1.1.2.3" localSheetId="0">'1_ЦК (2)'!P1_T1?L1.1.2.3,'1_ЦК (2)'!P2_T1?L1.1.2.3,'1_ЦК (2)'!P3_T1?L1.1.2.3</definedName>
    <definedName name="T1?L1.1.2.3">P1_T1?L1.1.2.3,P2_T1?L1.1.2.3,P3_T1?L1.1.2.3</definedName>
    <definedName name="T1?L1.1.2.4" localSheetId="0">'1_ЦК (2)'!P1_T1?L1.1.2.4,'1_ЦК (2)'!P2_T1?L1.1.2.4,'1_ЦК (2)'!P3_T1?L1.1.2.4</definedName>
    <definedName name="T1?L1.1.2.4">P1_T1?L1.1.2.4,P2_T1?L1.1.2.4,P3_T1?L1.1.2.4</definedName>
    <definedName name="T1?L1.1.2.5" localSheetId="0">'1_ЦК (2)'!P1_T1?L1.1.2.5,'1_ЦК (2)'!P2_T1?L1.1.2.5,'1_ЦК (2)'!P3_T1?L1.1.2.5</definedName>
    <definedName name="T1?L1.1.2.5">P1_T1?L1.1.2.5,P2_T1?L1.1.2.5,P3_T1?L1.1.2.5</definedName>
    <definedName name="T1?L1.1.2.6" localSheetId="0">'1_ЦК (2)'!P1_T1?L1.1.2.6,'1_ЦК (2)'!P2_T1?L1.1.2.6,'1_ЦК (2)'!P3_T1?L1.1.2.6</definedName>
    <definedName name="T1?L1.1.2.6">P1_T1?L1.1.2.6,P2_T1?L1.1.2.6,P3_T1?L1.1.2.6</definedName>
    <definedName name="T1?L1.1.2.7" localSheetId="0">'1_ЦК (2)'!P1_T1?L1.1.2.7,'1_ЦК (2)'!P2_T1?L1.1.2.7,'1_ЦК (2)'!P3_T1?L1.1.2.7</definedName>
    <definedName name="T1?L1.1.2.7">P1_T1?L1.1.2.7,P2_T1?L1.1.2.7,P3_T1?L1.1.2.7</definedName>
    <definedName name="T1?L1.1.2.7.1" localSheetId="0">'1_ЦК (2)'!P1_T1?L1.1.2.7.1,'1_ЦК (2)'!P2_T1?L1.1.2.7.1,'1_ЦК (2)'!P3_T1?L1.1.2.7.1</definedName>
    <definedName name="T1?L1.1.2.7.1">P1_T1?L1.1.2.7.1,P2_T1?L1.1.2.7.1,P3_T1?L1.1.2.7.1</definedName>
    <definedName name="T1?L2" localSheetId="0">#REF!</definedName>
    <definedName name="T1?L2">#REF!</definedName>
    <definedName name="T1?L3" localSheetId="0">#REF!</definedName>
    <definedName name="T1?L3">#REF!</definedName>
    <definedName name="T1?L4" localSheetId="0">#REF!</definedName>
    <definedName name="T1?L4">#REF!</definedName>
    <definedName name="T1?L5" localSheetId="0">#REF!</definedName>
    <definedName name="T1?L5">#REF!</definedName>
    <definedName name="T1?L6" localSheetId="0">#REF!</definedName>
    <definedName name="T1?L6">#REF!</definedName>
    <definedName name="T1?L7" localSheetId="0">#REF!</definedName>
    <definedName name="T1?L7">#REF!</definedName>
    <definedName name="T1?L7.1" localSheetId="0">#REF!</definedName>
    <definedName name="T1?L7.1">#REF!</definedName>
    <definedName name="T1?L7.2" localSheetId="0">#REF!</definedName>
    <definedName name="T1?L7.2">#REF!</definedName>
    <definedName name="T1?L7.3" localSheetId="0">#REF!</definedName>
    <definedName name="T1?L7.3">#REF!</definedName>
    <definedName name="T1?L7.4" localSheetId="0">#REF!</definedName>
    <definedName name="T1?L7.4">#REF!</definedName>
    <definedName name="T1?L8" localSheetId="0">#REF!</definedName>
    <definedName name="T1?L8">#REF!</definedName>
    <definedName name="T1?L8.1" localSheetId="0">#REF!</definedName>
    <definedName name="T1?L8.1">#REF!</definedName>
    <definedName name="T1?L8.2" localSheetId="0">#REF!</definedName>
    <definedName name="T1?L8.2">#REF!</definedName>
    <definedName name="T1?L8.3" localSheetId="0">#REF!</definedName>
    <definedName name="T1?L8.3">#REF!</definedName>
    <definedName name="T1?L9" localSheetId="0">#REF!</definedName>
    <definedName name="T1?L9">#REF!</definedName>
    <definedName name="T1?M1" localSheetId="0">#REF!,#REF!,#REF!,#REF!,#REF!,#REF!,#REF!,#REF!,#REF!,'1_ЦК (2)'!P1_T1?M1,'1_ЦК (2)'!P2_T1?M1,'1_ЦК (2)'!P3_T1?M1</definedName>
    <definedName name="T1?M1">#REF!,#REF!,#REF!,#REF!,#REF!,#REF!,#REF!,#REF!,#REF!,P1_T1?M1,P2_T1?M1,P3_T1?M1</definedName>
    <definedName name="T1?M2" localSheetId="0">#REF!,#REF!,#REF!,#REF!,#REF!,#REF!,#REF!,#REF!,#REF!,'1_ЦК (2)'!P1_T1?M2,'1_ЦК (2)'!P2_T1?M2,'1_ЦК (2)'!P3_T1?M2</definedName>
    <definedName name="T1?M2">#REF!,#REF!,#REF!,#REF!,#REF!,#REF!,#REF!,#REF!,#REF!,P1_T1?M2,P2_T1?M2,P3_T1?M2</definedName>
    <definedName name="T1?Name" localSheetId="0">#REF!</definedName>
    <definedName name="T1?Name">#REF!</definedName>
    <definedName name="T1?Table" localSheetId="0">#REF!</definedName>
    <definedName name="T1?Table">#REF!</definedName>
    <definedName name="T1?Title" localSheetId="0">#REF!</definedName>
    <definedName name="T1?Title">#REF!</definedName>
    <definedName name="T1?unit?ГКАЛ" localSheetId="0">'1_ЦК (2)'!P1_T1?unit?ГКАЛ,'1_ЦК (2)'!P2_T1?unit?ГКАЛ,'1_ЦК (2)'!P3_T1?unit?ГКАЛ,'1_ЦК (2)'!P4_T1?unit?ГКАЛ,'1_ЦК (2)'!P5_T1?unit?ГКАЛ,'1_ЦК (2)'!P6_T1?unit?ГКАЛ</definedName>
    <definedName name="T1?unit?ГКАЛ">P1_T1?unit?ГКАЛ,P2_T1?unit?ГКАЛ,P3_T1?unit?ГКАЛ,P4_T1?unit?ГКАЛ,P5_T1?unit?ГКАЛ,P6_T1?unit?ГКАЛ</definedName>
    <definedName name="T1?unit?МВТ" localSheetId="0">#REF!</definedName>
    <definedName name="T1?unit?МВТ">#REF!</definedName>
    <definedName name="T1?unit?ПРЦ" localSheetId="0">#REF!</definedName>
    <definedName name="T1?unit?ПРЦ">#REF!</definedName>
    <definedName name="T1?unit?РУБ.ГКАЛ" localSheetId="0">'1_ЦК (2)'!P1_T1?unit?РУБ.ГКАЛ,'1_ЦК (2)'!P2_T1?unit?РУБ.ГКАЛ,'1_ЦК (2)'!P3_T1?unit?РУБ.ГКАЛ,'1_ЦК (2)'!P4_T1?unit?РУБ.ГКАЛ,'1_ЦК (2)'!P5_T1?unit?РУБ.ГКАЛ,'1_ЦК (2)'!P6_T1?unit?РУБ.ГКАЛ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 localSheetId="0">'1_ЦК (2)'!P4_T1?unit?РУБ.ТОНН,'1_ЦК (2)'!P5_T1?unit?РУБ.ТОНН</definedName>
    <definedName name="T1?unit?РУБ.ТОНН">P4_T1?unit?РУБ.ТОНН,P5_T1?unit?РУБ.ТОНН</definedName>
    <definedName name="T1?unit?СТР" localSheetId="0">'1_ЦК (2)'!P2_T1?unit?СТР,'1_ЦК (2)'!P3_T1?unit?СТР,'1_ЦК (2)'!P4_T1?unit?СТР,'1_ЦК (2)'!P5_T1?unit?СТР,'1_ЦК (2)'!P6_T1?unit?СТР</definedName>
    <definedName name="T1?unit?СТР">P2_T1?unit?СТР,P3_T1?unit?СТР,P4_T1?unit?СТР,P5_T1?unit?СТР,P6_T1?unit?СТР</definedName>
    <definedName name="T1?unit?ТОНН" localSheetId="0">#REF!,#REF!,#REF!,#REF!,#REF!,#REF!,'1_ЦК (2)'!P1_T1?unit?ТОНН,'1_ЦК (2)'!P2_T1?unit?ТОНН,'1_ЦК (2)'!P3_T1?unit?ТОНН,'1_ЦК (2)'!P4_T1?unit?ТОНН</definedName>
    <definedName name="T1?unit?ТОНН">#REF!,#REF!,#REF!,#REF!,#REF!,#REF!,P1_T1?unit?ТОНН,P2_T1?unit?ТОНН,P3_T1?unit?ТОНН,P4_T1?unit?ТОНН</definedName>
    <definedName name="T1?unit?ТРУБ" localSheetId="0">'1_ЦК (2)'!P11_T1?unit?ТРУБ,'1_ЦК (2)'!P12_T1?unit?ТРУБ,'1_ЦК (2)'!P13_T1?unit?ТРУБ</definedName>
    <definedName name="T1?unit?ТРУБ">P11_T1?unit?ТРУБ,P12_T1?unit?ТРУБ,P13_T1?unit?ТРУБ</definedName>
    <definedName name="T1_2_Copy" localSheetId="0">#REF!</definedName>
    <definedName name="T1_2_Copy">#REF!</definedName>
    <definedName name="T1_Add_Town" localSheetId="0">#REF!</definedName>
    <definedName name="T1_Add_Town">#REF!</definedName>
    <definedName name="T1_Copy" localSheetId="0">#REF!</definedName>
    <definedName name="T1_Copy">#REF!</definedName>
    <definedName name="T1_Protect">P15_T1_Protect,P16_T1_Protect,P17_T1_Protect,P18_T1_Protect,P19_T1_Protect</definedName>
    <definedName name="T1_unpr_all">'[15]1'!$G$14:$L$66,'[15]1'!$N$14:$S$66,'[15]1'!$U$14:$Z$66,'[15]1'!$U$77:$Z$122,'[15]1'!$N$77:$S$122,'[15]1'!$G$77:$L$122,'[15]1'!$G$140:$L$185,'[15]1'!$N$140:$S$185,'[15]1'!$U$140:$Z$185,'[15]1'!$U$207:$Z$252,'[15]1'!$N$207:$S$252,'[15]1'!$G$207:$L$252,'[15]1'!$G$275:$L$320,'[15]1'!$N$275:$S$320,'[15]1'!$U$275:$Z$320</definedName>
    <definedName name="T1_Unprotected" localSheetId="0">#REF!,#REF!,#REF!,#REF!,#REF!,#REF!,#REF!,#REF!</definedName>
    <definedName name="T1_Unprotected">#REF!,#REF!,#REF!,#REF!,#REF!,#REF!,#REF!,#REF!</definedName>
    <definedName name="T10?axis?R?ДОГОВОР">'[13]10'!$D$9:$L$11, '[13]10'!$D$15:$L$17, '[13]10'!$D$21:$L$23, '[13]10'!$D$27:$L$29</definedName>
    <definedName name="T10?axis?R?ДОГОВОР?">'[13]10'!$B$9:$B$11, '[13]10'!$B$15:$B$17, '[13]10'!$B$21:$B$23, '[13]10'!$B$27:$B$29</definedName>
    <definedName name="T10?axis?ПРД?БАЗ">'[13]10'!$I$6:$J$31,'[13]10'!$F$6:$G$31</definedName>
    <definedName name="T10?axis?ПРД?ПРЕД">'[13]10'!$K$6:$L$31,'[13]10'!$D$6:$E$31</definedName>
    <definedName name="T10?axis?ПРД?РЕГ" localSheetId="0">#REF!</definedName>
    <definedName name="T10?axis?ПРД?РЕГ">#REF!</definedName>
    <definedName name="T10?axis?ПФ?ПЛАН">'[13]10'!$I$6:$I$31,'[13]10'!$D$6:$D$31,'[13]10'!$K$6:$K$31,'[13]10'!$F$6:$F$31</definedName>
    <definedName name="T10?axis?ПФ?ФАКТ">'[13]10'!$J$6:$J$31,'[13]10'!$E$6:$E$31,'[13]10'!$L$6:$L$31,'[13]10'!$G$6:$G$31</definedName>
    <definedName name="T10?Data">'[13]10'!$D$6:$L$7, '[13]10'!$D$9:$L$11, '[13]10'!$D$13:$L$13, '[13]10'!$D$15:$L$17, '[13]10'!$D$19:$L$19, '[13]10'!$D$21:$L$23, '[13]10'!$D$25:$L$25, '[13]10'!$D$27:$L$29, '[13]10'!$D$31:$L$31</definedName>
    <definedName name="T10?item_ext?РОСТ" localSheetId="0">#REF!</definedName>
    <definedName name="T10?item_ext?РОСТ">#REF!</definedName>
    <definedName name="T10?L1" localSheetId="0">#REF!</definedName>
    <definedName name="T10?L1">#REF!</definedName>
    <definedName name="T10?L1.1" localSheetId="0">#REF!</definedName>
    <definedName name="T10?L1.1">#REF!</definedName>
    <definedName name="T10?L1.1.x" localSheetId="0">#REF!</definedName>
    <definedName name="T10?L1.1.x">#REF!</definedName>
    <definedName name="T10?L1.2" localSheetId="0">#REF!</definedName>
    <definedName name="T10?L1.2">#REF!</definedName>
    <definedName name="T10?L1.2.x" localSheetId="0">#REF!</definedName>
    <definedName name="T10?L1.2.x">#REF!</definedName>
    <definedName name="T10?L10">'[12]10'!$K$54:$K$56,'[12]10'!$K$58:$K$60,'[12]10'!$K$62:$K$64,'[12]10'!$K$21:$K$23,'[12]10'!$K$25:$K$27,'[12]10'!$K$29:$K$31,'[12]10'!$K$33,'[12]10'!$K$36:$K$39,'[12]10'!$K$42:$K$44,'[12]10'!$K$46:$K$48,'[12]10'!$K$17:$K$19,'[12]10'!$K$50:$K$52</definedName>
    <definedName name="T10?L11">'[12]10'!$L$54:$L$56,'[12]10'!$L$58:$L$60,'[12]10'!$L$62:$L$64,'[12]10'!$L$21:$L$23,'[12]10'!$L$25:$L$27,'[12]10'!$L$29:$L$31,'[12]10'!$L$33,'[12]10'!$L$36:$L$39,'[12]10'!$L$42:$L$44,'[12]10'!$L$46:$L$48,'[12]10'!$L$17:$L$19,'[12]10'!$L$50:$L$52</definedName>
    <definedName name="T10?L12">'[12]10'!$M$54:$M$56,'[12]10'!$M$58:$M$60,'[12]10'!$M$62:$M$64,'[12]10'!$M$21:$M$23,'[12]10'!$M$25:$M$27,'[12]10'!$M$29:$M$31,'[12]10'!$M$33,'[12]10'!$M$36:$M$39,'[12]10'!$M$42:$M$44,'[12]10'!$M$46:$M$48,'[12]10'!$M$17:$M$19,'[12]10'!$M$50:$M$52</definedName>
    <definedName name="T10?L13">'[12]10'!$N$54:$N$56,'[12]10'!$N$58:$N$60,'[12]10'!$N$62:$N$64,'[12]10'!$N$21:$N$23,'[12]10'!$N$25:$N$27,'[12]10'!$N$29:$N$31,'[12]10'!$N$33,'[12]10'!$N$36:$N$39,'[12]10'!$N$42:$N$44,'[12]10'!$N$46:$N$48,'[12]10'!$N$17:$N$19,'[12]10'!$N$50:$N$52</definedName>
    <definedName name="T10?L14">'[12]10'!$O$54:$O$56,'[12]10'!$O$58:$O$60,'[12]10'!$O$62:$O$64,'[12]10'!$O$21:$O$23,'[12]10'!$O$25:$O$27,'[12]10'!$O$29:$O$31,'[12]10'!$O$33,'[12]10'!$O$36:$O$39,'[12]10'!$O$42:$O$44,'[12]10'!$O$46:$O$48,'[12]10'!$O$17:$O$19,'[12]10'!$O$50:$O$52</definedName>
    <definedName name="T10?L15">'[12]10'!$P$54:$P$56,'[12]10'!$P$58:$P$60,'[12]10'!$P$62:$P$64,'[12]10'!$P$21:$P$23,'[12]10'!$P$25:$P$27,'[12]10'!$P$29:$P$31,'[12]10'!$P$33,'[12]10'!$P$36:$P$39,'[12]10'!$P$42:$P$44,'[12]10'!$P$46:$P$48,'[12]10'!$P$17:$P$19,'[12]10'!$P$50:$P$52</definedName>
    <definedName name="T10?L16">'[12]10'!$Q$54:$Q$56,'[12]10'!$Q$58:$Q$60,'[12]10'!$Q$62:$Q$64,'[12]10'!$Q$21:$Q$23,'[12]10'!$Q$25:$Q$27,'[12]10'!$Q$29:$Q$31,'[12]10'!$Q$33,'[12]10'!$Q$36:$Q$39,'[12]10'!$Q$42:$Q$44,'[12]10'!$Q$46:$Q$48,'[12]10'!$Q$17:$Q$19,'[12]10'!$Q$50:$Q$52</definedName>
    <definedName name="T10?L17">'[12]10'!$R$54:$R$56,'[12]10'!$R$58:$R$60,'[12]10'!$R$62:$R$64,'[12]10'!$R$21:$R$23,'[12]10'!$R$25:$R$27,'[12]10'!$R$29:$R$31,'[12]10'!$R$33,'[12]10'!$R$36:$R$39,'[12]10'!$R$42:$R$44,'[12]10'!$R$46:$R$48,'[12]10'!$R$17:$R$19,'[12]10'!$R$50:$R$52</definedName>
    <definedName name="T10?L18">'[12]10'!$S$54:$S$56,'[12]10'!$S$58:$S$60,'[12]10'!$S$62:$S$64,'[12]10'!$S$21:$S$23,'[12]10'!$S$25:$S$27,'[12]10'!$S$29:$S$31,'[12]10'!$S$33,'[12]10'!$S$36:$S$39,'[12]10'!$S$42:$S$44,'[12]10'!$S$46:$S$48,'[12]10'!$S$17:$S$19,'[12]10'!$S$50:$S$52</definedName>
    <definedName name="T10?L2" localSheetId="0">#REF!</definedName>
    <definedName name="T10?L2">#REF!</definedName>
    <definedName name="T10?L2.x" localSheetId="0">#REF!</definedName>
    <definedName name="T10?L2.x">#REF!</definedName>
    <definedName name="T10?L3" localSheetId="0">#REF!</definedName>
    <definedName name="T10?L3">#REF!</definedName>
    <definedName name="T10?L3.x" localSheetId="0">#REF!</definedName>
    <definedName name="T10?L3.x">#REF!</definedName>
    <definedName name="T10?L4" localSheetId="0">#REF!</definedName>
    <definedName name="T10?L4">#REF!</definedName>
    <definedName name="T10?L5">'[12]10'!$F$54:$F$56,'[12]10'!$F$58:$F$60,'[12]10'!$F$62:$F$64,'[12]10'!$F$21:$F$23,'[12]10'!$F$25:$F$27,'[12]10'!$F$29:$F$31,'[12]10'!$F$33,'[12]10'!$F$36:$F$39,'[12]10'!$F$42:$F$44,'[12]10'!$F$46:$F$48,'[12]10'!$F$17:$F$19,'[12]10'!$F$50:$F$52</definedName>
    <definedName name="T10?L6">'[12]10'!$G$54:$G$56,'[12]10'!$G$58:$G$60,'[12]10'!$G$62:$G$64,'[12]10'!$G$21:$G$23,'[12]10'!$G$25:$G$27,'[12]10'!$G$29:$G$31,'[12]10'!$G$33,'[12]10'!$G$36:$G$39,'[12]10'!$G$42:$G$44,'[12]10'!$G$46:$G$48,'[12]10'!$G$17:$G$19,'[12]10'!$G$50:$G$52</definedName>
    <definedName name="T10?L7">'[12]10'!$H$54:$H$56,'[12]10'!$H$58:$H$60,'[12]10'!$H$62:$H$64,'[12]10'!$H$21:$H$23,'[12]10'!$H$25:$H$27,'[12]10'!$H$29:$H$31,'[12]10'!$H$33,'[12]10'!$H$36:$H$39,'[12]10'!$H$42:$H$44,'[12]10'!$H$46:$H$48,'[12]10'!$H$17:$H$19,'[12]10'!$H$50:$H$52</definedName>
    <definedName name="T10?L8">'[12]10'!$I$54:$I$56,'[12]10'!$I$58:$I$60,'[12]10'!$I$62:$I$64,'[12]10'!$I$21:$I$23,'[12]10'!$I$25:$I$27,'[12]10'!$I$29:$I$31,'[12]10'!$I$33,'[12]10'!$I$36:$I$39,'[12]10'!$I$42:$I$44,'[12]10'!$I$46:$I$48,'[12]10'!$I$17:$I$19,'[12]10'!$I$50:$I$52</definedName>
    <definedName name="T10?L9">'[12]10'!$J$54:$J$56,'[12]10'!$J$58:$J$60,'[12]10'!$J$62:$J$64,'[12]10'!$J$21:$J$23,'[12]10'!$J$25:$J$27,'[12]10'!$J$29:$J$31,'[12]10'!$J$33,'[12]10'!$J$36:$J$39,'[12]10'!$J$42:$J$44,'[12]10'!$J$46:$J$48,'[12]10'!$J$17:$J$19,'[12]10'!$J$50:$J$52</definedName>
    <definedName name="T10?Name" localSheetId="0">#REF!</definedName>
    <definedName name="T10?Name">#REF!</definedName>
    <definedName name="T10?Table" localSheetId="0">#REF!</definedName>
    <definedName name="T10?Table">#REF!</definedName>
    <definedName name="T10?Title" localSheetId="0">#REF!</definedName>
    <definedName name="T10?Title">#REF!</definedName>
    <definedName name="T10?unit?ПРЦ" localSheetId="0">#REF!</definedName>
    <definedName name="T10?unit?ПРЦ">#REF!</definedName>
    <definedName name="T10?unit?РУБ.ТНТ">'[12]10'!$L$8:$L$73,'[12]10'!$O$8:$O$73,'[12]10'!$R$8:$R$73,'[12]10'!$E$8:$E$73,'[12]10'!$H$8:$H$73</definedName>
    <definedName name="T10?unit?ТРУБ" localSheetId="0">#REF!</definedName>
    <definedName name="T10?unit?ТРУБ">#REF!</definedName>
    <definedName name="T10?unit?ТТНТ">'[12]10'!$N$8:$N$73,'[12]10'!$Q$8:$Q$73,'[12]10'!$D$8:$D$73,'[12]10'!$G$8:$G$73</definedName>
    <definedName name="T10_Copy1" localSheetId="0">#REF!</definedName>
    <definedName name="T10_Copy1">#REF!</definedName>
    <definedName name="T10_Copy2" localSheetId="0">#REF!</definedName>
    <definedName name="T10_Copy2">#REF!</definedName>
    <definedName name="T10_Copy3" localSheetId="0">#REF!</definedName>
    <definedName name="T10_Copy3">#REF!</definedName>
    <definedName name="T10_Copy4" localSheetId="0">#REF!</definedName>
    <definedName name="T10_Copy4">#REF!</definedName>
    <definedName name="T10_Copy5">'[12]10'!$A$62:$IV$62,'[12]10'!$A$58:$IV$58,'[12]10'!$A$54:$IV$54,'[12]10'!$A$50:$IV$50,'[12]10'!$A$46:$IV$46,'[12]10'!$A$42:$IV$42,'[12]10'!$A$66:$IV$66</definedName>
    <definedName name="T10_Name1">'[12]10'!$A$29,'[12]10'!$A$25,'[12]10'!$A$21,'[12]10'!$A$17,'[12]10'!$A$13,'[12]10'!$A$9,'[12]10'!$A$33:$A$34</definedName>
    <definedName name="T10_Name2">'[12]10'!$C$29:$C$31,'[12]10'!$C$25:$C$27,'[12]10'!$C$21:$C$23,'[12]10'!$C$17:$C$19,'[12]10'!$C$13:$C$15,'[12]10'!$C$9:$C$11,'[12]10'!$C$33</definedName>
    <definedName name="T10_Name4">'[12]10'!$A$62,'[12]10'!$A$58,'[12]10'!$A$54,'[12]10'!$A$50,'[12]10'!$A$46,'[12]10'!$A$42,'[12]10'!$A$66:$A$67</definedName>
    <definedName name="T10_Name5">'[12]10'!$C$62:$C$64,'[12]10'!$C$58:$C$60,'[12]10'!$C$54:$C$56,'[12]10'!$C$50:$C$52,'[12]10'!$C$46:$C$48,'[12]10'!$C$42:$C$44,'[12]10'!$C$66</definedName>
    <definedName name="T11?axis?R?ВТОП">'[12]11'!$F$8:$Q$40,'[12]11'!$F$47:$Q$79</definedName>
    <definedName name="T11?axis?R?ВТОП?">'[12]11'!$D$8:$D$40,'[12]11'!$D$47:$D$79</definedName>
    <definedName name="T11?axis?R?ДОГОВОР">'[13]11'!$D$8:$L$11, '[13]11'!$D$15:$L$18, '[13]11'!$D$22:$L$23, '[13]11'!$D$29:$L$32, '[13]11'!$D$36:$L$39, '[13]11'!$D$43:$L$46, '[13]11'!$D$51:$L$54, '[13]11'!$D$58:$L$61, '[13]11'!$D$65:$L$68, '[13]11'!$D$72:$L$82</definedName>
    <definedName name="T11?axis?R?ДОГОВОР?">'[13]11'!$B$72:$B$82, '[13]11'!$B$65:$B$68, '[13]11'!$B$58:$B$61, '[13]11'!$B$51:$B$54, '[13]11'!$B$43:$B$46, '[13]11'!$B$36:$B$39, '[13]11'!$B$29:$B$33, '[13]11'!$B$22:$B$25, '[13]11'!$B$15:$B$18, '[13]11'!$B$8:$B$11</definedName>
    <definedName name="T11?axis?R?ПЭ">'[12]11'!$F$8:$Q$40,'[12]11'!$F$47:$Q$79</definedName>
    <definedName name="T11?axis?R?ПЭ?">'[12]11'!$B$8:$B$40,'[12]11'!$B$47:$B$79</definedName>
    <definedName name="T11?axis?R?СЦТ">'[12]11'!$F$42:$Q$45,'[12]11'!$F$81:$Q$84</definedName>
    <definedName name="T11?axis?R?СЦТ?">'[12]11'!$A$81:$A$84,'[12]11'!$A$42:$A$45</definedName>
    <definedName name="T11?axis?ПРД?БАЗ">'[13]11'!$I$6:$J$84,'[13]11'!$F$6:$G$84</definedName>
    <definedName name="T11?axis?ПРД?ПРЕД">'[13]11'!$K$6:$L$84,'[13]11'!$D$6:$E$84</definedName>
    <definedName name="T11?axis?ПФ?ПЛАН">'[13]11'!$I$6:$I$84,'[13]11'!$D$6:$D$84,'[13]11'!$K$6:$K$84,'[13]11'!$F$6:$F$84</definedName>
    <definedName name="T11?axis?ПФ?ФАКТ">'[13]11'!$J$6:$J$84,'[13]11'!$E$6:$E$84,'[13]11'!$L$6:$L$84,'[13]11'!$G$6:$G$84</definedName>
    <definedName name="T11?Data">#N/A</definedName>
    <definedName name="T11?item_ext?ВСЕГО">'[12]11'!$A$75:$Q$79,'[12]11'!$A$36:$Q$40</definedName>
    <definedName name="T11?item_ext?ИТОГО">'[12]11'!$A$80:$Q$80,'[12]11'!$A$41:$Q$41</definedName>
    <definedName name="T11?item_ext?СЦТ">'[12]11'!$A$81:$Q$85,'[12]11'!$A$42:$Q$46</definedName>
    <definedName name="T11?L8" localSheetId="0">'[16]10'!#REF!</definedName>
    <definedName name="T11?L8">'[16]10'!#REF!</definedName>
    <definedName name="T11?L8.x" localSheetId="0">'[16]10'!#REF!</definedName>
    <definedName name="T11?L8.x">'[16]10'!#REF!</definedName>
    <definedName name="T11_Copy1" localSheetId="0">'[16]10'!#REF!</definedName>
    <definedName name="T11_Copy1">'[16]10'!#REF!</definedName>
    <definedName name="T11_Copy2" localSheetId="0">'[16]10'!#REF!</definedName>
    <definedName name="T11_Copy2">'[16]10'!#REF!</definedName>
    <definedName name="T11_Copy3" localSheetId="0">'[16]10'!#REF!</definedName>
    <definedName name="T11_Copy3">'[16]10'!#REF!</definedName>
    <definedName name="T11_Copy4" localSheetId="0">'[16]10'!#REF!</definedName>
    <definedName name="T11_Copy4">'[16]10'!#REF!</definedName>
    <definedName name="T11_Copy5" localSheetId="0">'[16]10'!#REF!</definedName>
    <definedName name="T11_Copy5">'[16]10'!#REF!</definedName>
    <definedName name="T11_Copy6" localSheetId="0">'[16]10'!#REF!</definedName>
    <definedName name="T11_Copy6">'[16]10'!#REF!</definedName>
    <definedName name="T11_Copy7.1" localSheetId="0">'[16]10'!#REF!</definedName>
    <definedName name="T11_Copy7.1">'[16]10'!#REF!</definedName>
    <definedName name="T11_Copy7.2" localSheetId="0">'[16]10'!#REF!</definedName>
    <definedName name="T11_Copy7.2">'[16]10'!#REF!</definedName>
    <definedName name="T11_Copy8" localSheetId="0">'[16]10'!#REF!</definedName>
    <definedName name="T11_Copy8">'[16]10'!#REF!</definedName>
    <definedName name="T11_Copy9" localSheetId="0">'[16]10'!#REF!</definedName>
    <definedName name="T11_Copy9">'[16]10'!#REF!</definedName>
    <definedName name="T11_Name1">'[12]11'!$A$29,'[12]11'!$A$25,'[12]11'!$A$21,'[12]11'!$A$17,'[12]11'!$A$13,'[12]11'!$A$9,'[12]11'!$A$33</definedName>
    <definedName name="T11_Name2">'[12]11'!$D$29:$D$31,'[12]11'!$D$25:$D$27,'[12]11'!$D$21:$D$23,'[12]11'!$D$17:$D$19,'[12]11'!$D$13:$D$15,'[12]11'!$D$9:$D$11,'[12]11'!$D$33</definedName>
    <definedName name="T11_Name4">'[12]11'!$A$68,'[12]11'!$A$64,'[12]11'!$A$60,'[12]11'!$A$56,'[12]11'!$A$52,'[12]11'!$A$48,'[12]11'!$A$72</definedName>
    <definedName name="T11_Name5">'[12]11'!$D$68:$D$70,'[12]11'!$D$64:$D$66,'[12]11'!$D$60:$D$62,'[12]11'!$D$56:$D$58,'[12]11'!$D$52:$D$54,'[12]11'!$D$48:$D$50,'[12]11'!$D$72</definedName>
    <definedName name="T12?axis?R?ПЭ">'[12]12'!$C$19:$J$21,'[12]12'!$C$25:$J$27,'[12]12'!$C$33:$J$35,'[12]12'!$C$37:$J$39,'[12]12'!$C$43:$J$45,'[12]12'!$C$15:$J$17</definedName>
    <definedName name="T12?axis?R?ПЭ?">'[12]12'!$B$19:$B$21,'[12]12'!$B$25:$B$27,'[12]12'!$B$33:$B$35,'[12]12'!$B$37:$B$39,'[12]12'!$B$43:$B$45,'[12]12'!$B$15:$B$17</definedName>
    <definedName name="T12?axis?ПРД?БАЗ">'[13]12'!$J$6:$K$20,'[13]12'!$G$6:$H$20</definedName>
    <definedName name="T12?axis?ПРД?ПРЕД">'[13]12'!$L$6:$M$20,'[13]12'!$E$6:$F$20</definedName>
    <definedName name="T12?axis?ПФ?ПЛАН">'[13]12'!$J$6:$J$20,'[13]12'!$E$6:$E$20,'[13]12'!$L$6:$L$20,'[13]12'!$G$6:$G$20</definedName>
    <definedName name="T12?axis?ПФ?ФАКТ">'[13]12'!$K$6:$K$20,'[13]12'!$F$6:$F$20,'[13]12'!$M$6:$M$20,'[13]12'!$H$6:$H$20</definedName>
    <definedName name="T12?Data">'[13]12'!$E$6:$M$9,  '[13]12'!$E$11:$M$18,  '[13]12'!$E$20:$M$20</definedName>
    <definedName name="T12?item_ext?ВСЕГО">'[12]12'!$C$29:$J$29,'[12]12'!$C$47:$J$47</definedName>
    <definedName name="T12?item_ext?ТЭ">'[12]12'!$C$24:$J$28,'[12]12'!$C$42:$J$46</definedName>
    <definedName name="T12?item_ext?ТЭ.ВСЕГО">'[12]12'!$C$23:$J$23,'[12]12'!$C$41:$J$41</definedName>
    <definedName name="T12?item_ext?ЭЭ">'[12]12'!$C$15:$J$22,'[12]12'!$C$33:$J$40</definedName>
    <definedName name="T12?item_ext?ЭЭ.ВСЕГО">'[12]12'!$C$13:$J$13,'[12]12'!$C$31:$J$31</definedName>
    <definedName name="T12?L10">'[12]12'!$J$41,'[12]12'!$J$43:$J$45,'[12]12'!$J$47,'[12]12'!$J$13,'[12]12'!$J$15:$J$17,'[12]12'!$J$19:$J$21,'[12]12'!$J$23,'[12]12'!$J$25:$J$27,'[12]12'!$J$29,'[12]12'!$J$31,'[12]12'!$J$33:$J$35,'[12]12'!$J$37:$J$39</definedName>
    <definedName name="T12?L2.1.x">'[13]12'!$A$16:$M$16, '[13]12'!$A$14:$M$14, '[13]12'!$A$12:$M$12, '[13]12'!$A$18:$M$18</definedName>
    <definedName name="T12?L2.x">'[13]12'!$A$15:$M$15, '[13]12'!$A$13:$M$13, '[13]12'!$A$11:$M$11, '[13]12'!$A$17:$M$17</definedName>
    <definedName name="T12?L4">'[12]12'!$D$41,'[12]12'!$D$43:$D$45,'[12]12'!$D$13,'[12]12'!$D$15:$D$17,'[12]12'!$D$19:$D$21,'[12]12'!$D$23,'[12]12'!$D$25:$D$27,'[12]12'!$D$31,'[12]12'!$D$33:$D$35,'[12]12'!$D$37:$D$39</definedName>
    <definedName name="T12?L5">'[12]12'!$E$41,'[12]12'!$E$43:$E$45,'[12]12'!$E$13,'[12]12'!$E$15:$E$17,'[12]12'!$E$19:$E$21,'[12]12'!$E$23,'[12]12'!$E$25:$E$27,'[12]12'!$E$31,'[12]12'!$E$33:$E$35,'[12]12'!$E$37:$E$39</definedName>
    <definedName name="T12?L6">'[12]12'!$F$43:$F$45,'[12]12'!$F$15:$F$16,'[12]12'!$F$19:$F$21,'[12]12'!$F$25:$F$27,'[12]12'!$F$33:$F$34,'[12]12'!$F$37:$F$39</definedName>
    <definedName name="T12?L7">'[12]12'!$G$43:$G$45,'[12]12'!$G$15:$G$16,'[12]12'!$G$19:$G$21,'[12]12'!$G$25:$G$27,'[12]12'!$G$33:$G$34,'[12]12'!$G$37:$G$39</definedName>
    <definedName name="T12?L8">'[12]12'!$H$41,'[12]12'!$H$43:$H$45,'[12]12'!$H$47,'[12]12'!$H$13,'[12]12'!$H$15:$H$17,'[12]12'!$H$19:$H$21,'[12]12'!$H$23,'[12]12'!$H$25:$H$27,'[12]12'!$H$29,'[12]12'!$H$31,'[12]12'!$H$33:$H$35,'[12]12'!$H$37:$H$39</definedName>
    <definedName name="T12?L9">'[12]12'!$I$41,'[12]12'!$I$43:$I$45,'[12]12'!$I$47,'[12]12'!$I$13,'[12]12'!$I$15:$I$17,'[12]12'!$I$19:$I$21,'[12]12'!$I$23,'[12]12'!$I$25:$I$27,'[12]12'!$I$29,'[12]12'!$I$31,'[12]12'!$I$33:$I$35,'[12]12'!$I$37:$I$39</definedName>
    <definedName name="T12?unit?ГА">'[13]12'!$E$16:$I$16, '[13]12'!$E$14:$I$14, '[13]12'!$E$9:$I$9, '[13]12'!$E$12:$I$12, '[13]12'!$E$18:$I$18, '[13]12'!$E$7:$I$7</definedName>
    <definedName name="T12?unit?ГКАЛ.Ч">'[12]12'!$D$23:$D$28,'[12]12'!$D$41:$D$46</definedName>
    <definedName name="T12?unit?МВТ">'[12]12'!$D$13:$D$21,'[12]12'!$D$31:$D$39</definedName>
    <definedName name="T12?unit?МКВТЧ">'[12]12'!$C$13:$C$21,'[12]12'!$C$31:$C$39</definedName>
    <definedName name="T12?unit?РУБ.ГКАЛ">'[12]12'!$E$23:$E$28,'[12]12'!$G$23:$G$28,'[12]12'!$E$41:$E$46,'[12]12'!$G$41:$G$46</definedName>
    <definedName name="T12?unit?РУБ.КВТ">'[12]12'!$F$13:$F$21,'[12]12'!$F$31:$F$39</definedName>
    <definedName name="T12?unit?РУБ.ТКВТЧ">'[12]12'!$E$13:$E$21,'[12]12'!$G$13:$G$21,'[12]12'!$E$31:$E$39,'[12]12'!$G$31:$G$39</definedName>
    <definedName name="T12?unit?ТГКАЛ">'[12]12'!$C$23:$C$28,'[12]12'!$C$41:$C$46</definedName>
    <definedName name="T12?unit?ТРУБ">'[13]12'!$E$15:$I$15, '[13]12'!$E$13:$I$13, '[13]12'!$E$6:$I$6, '[13]12'!$E$8:$I$8, '[13]12'!$E$11:$I$11, '[13]12'!$E$17:$I$17, '[13]12'!$E$20:$I$20</definedName>
    <definedName name="T12?unit?ТРУБ.ГКАЛ.Ч">'[12]12'!$F$23:$F$28,'[12]12'!$F$41:$F$46</definedName>
    <definedName name="T12_Copy" localSheetId="0">'[16]11'!#REF!</definedName>
    <definedName name="T12_Copy">'[16]11'!#REF!</definedName>
    <definedName name="T13?axis?ПРД?БАЗ">'[13]13'!$I$6:$J$16,'[13]13'!$F$6:$G$16</definedName>
    <definedName name="T13?axis?ПРД?ПРЕД">'[13]13'!$K$6:$L$16,'[13]13'!$D$6:$E$16</definedName>
    <definedName name="T13?axis?ПРД?РЕГ" localSheetId="0">#REF!</definedName>
    <definedName name="T13?axis?ПРД?РЕГ">#REF!</definedName>
    <definedName name="T13?axis?ПФ?ПЛАН">'[13]13'!$I$6:$I$16,'[13]13'!$D$6:$D$16,'[13]13'!$K$6:$K$16,'[13]13'!$F$6:$F$16</definedName>
    <definedName name="T13?axis?ПФ?ФАКТ">'[13]13'!$J$6:$J$16,'[13]13'!$E$6:$E$16,'[13]13'!$L$6:$L$16,'[13]13'!$G$6:$G$16</definedName>
    <definedName name="T13?Data">'[13]13'!$D$6:$L$7, '[13]13'!$D$8:$L$8, '[13]13'!$D$9:$L$16</definedName>
    <definedName name="T13?item_ext?РОСТ" localSheetId="0">#REF!</definedName>
    <definedName name="T13?item_ext?РОСТ">#REF!</definedName>
    <definedName name="T13?L1.1" localSheetId="0">#REF!</definedName>
    <definedName name="T13?L1.1">#REF!</definedName>
    <definedName name="T13?L1.2" localSheetId="0">#REF!</definedName>
    <definedName name="T13?L1.2">#REF!</definedName>
    <definedName name="T13?L2" localSheetId="0">#REF!</definedName>
    <definedName name="T13?L2">#REF!</definedName>
    <definedName name="T13?L2.1" localSheetId="0">#REF!</definedName>
    <definedName name="T13?L2.1">#REF!</definedName>
    <definedName name="T13?L2.1.1" localSheetId="0">#REF!</definedName>
    <definedName name="T13?L2.1.1">#REF!</definedName>
    <definedName name="T13?L2.1.2" localSheetId="0">#REF!</definedName>
    <definedName name="T13?L2.1.2">#REF!</definedName>
    <definedName name="T13?L2.2" localSheetId="0">#REF!</definedName>
    <definedName name="T13?L2.2">#REF!</definedName>
    <definedName name="T13?L2.2.1" localSheetId="0">#REF!</definedName>
    <definedName name="T13?L2.2.1">#REF!</definedName>
    <definedName name="T13?L2.2.2" localSheetId="0">#REF!</definedName>
    <definedName name="T13?L2.2.2">#REF!</definedName>
    <definedName name="T13?L3" localSheetId="0">#REF!</definedName>
    <definedName name="T13?L3">#REF!</definedName>
    <definedName name="T13?L4" localSheetId="0">#REF!</definedName>
    <definedName name="T13?L4">#REF!</definedName>
    <definedName name="T13?Name" localSheetId="0">#REF!</definedName>
    <definedName name="T13?Name">#REF!</definedName>
    <definedName name="T13?Table" localSheetId="0">#REF!</definedName>
    <definedName name="T13?Table">#REF!</definedName>
    <definedName name="T13?Title" localSheetId="0">#REF!</definedName>
    <definedName name="T13?Title">#REF!</definedName>
    <definedName name="T13?unit?МКВТЧ" localSheetId="0">#REF!</definedName>
    <definedName name="T13?unit?МКВТЧ">#REF!</definedName>
    <definedName name="T13?unit?ПРЦ" localSheetId="0">#REF!</definedName>
    <definedName name="T13?unit?ПРЦ">#REF!</definedName>
    <definedName name="T13?unit?РУБ.ТМКБ">'[13]13'!$D$14:$H$14,'[13]13'!$D$11:$H$11</definedName>
    <definedName name="T13?unit?ТГКАЛ" localSheetId="0">#REF!</definedName>
    <definedName name="T13?unit?ТГКАЛ">#REF!</definedName>
    <definedName name="T13?unit?ТМКБ">'[13]13'!$D$13:$H$13,'[13]13'!$D$10:$H$10</definedName>
    <definedName name="T13?unit?ТРУБ">'[13]13'!$D$12:$H$12,'[13]13'!$D$15:$H$16,'[13]13'!$D$8:$H$9</definedName>
    <definedName name="T14?axis?R?ПЭ">'[12]14'!$C$8:$E$10,'[12]14'!$C$14:$E$16</definedName>
    <definedName name="T14?axis?R?ПЭ?">'[12]14'!$B$8:$B$10,'[12]14'!$B$14:$B$16</definedName>
    <definedName name="T14?axis?ПРД?БАЗ">'[13]14'!$J$6:$K$20,'[13]14'!$G$6:$H$20</definedName>
    <definedName name="T14?axis?ПРД?ПРЕД">'[13]14'!$L$6:$M$20,'[13]14'!$E$6:$F$20</definedName>
    <definedName name="T14?axis?ПФ?ПЛАН">'[13]14'!$G$6:$G$20,'[13]14'!$J$6:$J$20,'[13]14'!$L$6:$L$20,'[13]14'!$E$6:$E$20</definedName>
    <definedName name="T14?axis?ПФ?ФАКТ">'[13]14'!$H$6:$H$20,'[13]14'!$K$6:$K$20,'[13]14'!$M$6:$M$20,'[13]14'!$F$6:$F$20</definedName>
    <definedName name="T14?Data">'[13]14'!$E$7:$M$18,  '[13]14'!$E$20:$M$20</definedName>
    <definedName name="T14?item_ext?ВСЕГО">'[12]14'!$A$6:$E$6,'[12]14'!$A$12:$E$12</definedName>
    <definedName name="T14?L1">'[13]14'!$A$13:$M$13, '[13]14'!$A$10:$M$10, '[13]14'!$A$7:$M$7, '[13]14'!$A$16:$M$16</definedName>
    <definedName name="T14?L1.1">'[13]14'!$A$14:$M$14, '[13]14'!$A$11:$M$11, '[13]14'!$A$8:$M$8, '[13]14'!$A$17:$M$17</definedName>
    <definedName name="T14?L1.2">'[13]14'!$A$15:$M$15, '[13]14'!$A$12:$M$12, '[13]14'!$A$9:$M$9, '[13]14'!$A$18:$M$18</definedName>
    <definedName name="T14?L3">'[12]14'!$C$12,'[12]14'!$C$14:$C$16,'[12]14'!$C$6,'[12]14'!$C$8:$C$10</definedName>
    <definedName name="T14?L4">'[12]14'!$D$12,'[12]14'!$D$14:$D$16,'[12]14'!$D$6,'[12]14'!$D$8:$D$10</definedName>
    <definedName name="T14?L5">'[12]14'!$E$12,'[12]14'!$E$14:$E$16,'[12]14'!$E$6,'[12]14'!$E$8:$E$10</definedName>
    <definedName name="T14?unit?ПРЦ">'[13]14'!$E$15:$I$15, '[13]14'!$E$12:$I$12, '[13]14'!$E$9:$I$9, '[13]14'!$E$18:$I$18, '[13]14'!$J$6:$M$20</definedName>
    <definedName name="T14?unit?ТРУБ">'[13]14'!$E$13:$I$14, '[13]14'!$E$10:$I$11, '[13]14'!$E$7:$I$8, '[13]14'!$E$16:$I$17, '[13]14'!$E$20:$I$20</definedName>
    <definedName name="T14_Copy" localSheetId="0">'[16]12'!#REF!</definedName>
    <definedName name="T14_Copy">'[16]12'!#REF!</definedName>
    <definedName name="T15?axis?ПРД?БАЗ">'[13]15'!$I$6:$J$11,'[13]15'!$F$6:$G$11</definedName>
    <definedName name="T15?axis?ПРД?ПРЕД">'[13]15'!$K$6:$L$11,'[13]15'!$D$6:$E$11</definedName>
    <definedName name="T15?axis?ПФ?ПЛАН">'[13]15'!$I$6:$I$11,'[13]15'!$D$6:$D$11,'[13]15'!$K$6:$K$11,'[13]15'!$F$6:$F$11</definedName>
    <definedName name="T15?axis?ПФ?ФАКТ">'[13]15'!$J$6:$J$11,'[13]15'!$E$6:$E$11,'[13]15'!$L$6:$L$11,'[13]15'!$G$6:$G$11</definedName>
    <definedName name="T15_Change1">'[11]15'!$L$9:$L$14,'[11]15'!$L$16:$L$17,'[11]15'!$L$19:$L$21,'[11]15'!$L$25:$L$29,'[11]15'!$L$31:$L$34,'[11]15'!$L$36:$L$73,'[11]15'!$L$77:$L$78</definedName>
    <definedName name="T15_Data">'[11]15'!$E$82:$H$88,'[11]15'!$E$75:$H$79,'[11]15'!$E$36:$H$73,'[11]15'!$E$31:$H$34,'[11]15'!$E$25:$H$29,'[11]15'!$E$9:$H$23,'[11]15'!$I$9:$K$14,'[11]15'!$I$16:$K$17,'[11]15'!$I$19:$K$21,'[11]15'!$I$25:$K$29,'[11]15'!$I$31:$K$34,'[11]15'!$I$36:$K$73,'[11]15'!$I$77:$K$78,'[11]15'!$I$82:$K$83,'[11]15'!$I$85:$K$88</definedName>
    <definedName name="T15_Protect">'[11]15'!$E$25:$I$29,'[11]15'!$E$31:$I$34,'[11]15'!$E$36:$I$73,'[11]15'!$E$77:$I$78,'[11]15'!$E$9:$I$17,'[11]15'!$B$36:$B$73,'[11]15'!$E$19:$I$21</definedName>
    <definedName name="T15_Protected">'[11]15'!$E$9:$K$23,'[11]15'!$E$25:$K$34,'[11]15'!$E$36:$K$73,'[11]15'!$E$75:$K$79,'[11]15'!$E$81:$K$88</definedName>
    <definedName name="T15_write1">'[11]15'!$L$9:$L$23,'[11]15'!$L$25:$L$29,'[11]15'!$L$31:$L$34,'[11]15'!$L$36:$L$79,'[11]15'!$L$84</definedName>
    <definedName name="T16?axis?R?ДОГОВОР">'[13]16'!$E$40:$M$40,'[13]16'!$E$60:$M$60,'[13]16'!$E$36:$M$36,'[13]16'!$E$32:$M$32,'[13]16'!$E$28:$M$28,'[13]16'!$E$24:$M$24,'[13]16'!$E$68:$M$68,'[13]16'!$E$56:$M$56,'[13]16'!$E$20:$M$20,P1_T16?axis?R?ДОГОВОР</definedName>
    <definedName name="T16?axis?R?ДОГОВОР?">'[13]16'!$A$8,'[13]16'!$A$12,'[13]16'!$A$16,P1_T16?axis?R?ДОГОВОР?</definedName>
    <definedName name="T16?axis?R?ОРГ" localSheetId="0">#REF!</definedName>
    <definedName name="T16?axis?R?ОРГ">#REF!</definedName>
    <definedName name="T16?axis?R?ОРГ?" localSheetId="0">#REF!</definedName>
    <definedName name="T16?axis?R?ОРГ?">#REF!</definedName>
    <definedName name="T16?axis?ПРД?БАЗ">'[13]16'!$J$6:$K$88,               '[13]16'!$G$6:$H$88</definedName>
    <definedName name="T16?axis?ПРД?ПРЕД">'[13]16'!$L$6:$M$88,               '[13]16'!$E$6:$F$88</definedName>
    <definedName name="T16?axis?ПРД?РЕГ" localSheetId="0">#REF!</definedName>
    <definedName name="T16?axis?ПРД?РЕГ">#REF!</definedName>
    <definedName name="T16?axis?ПФ?ПЛАН">'[13]16'!$J$6:$J$88,               '[13]16'!$E$6:$E$88,               '[13]16'!$L$6:$L$88,               '[13]16'!$G$6:$G$88</definedName>
    <definedName name="T16?axis?ПФ?ФАКТ">'[13]16'!$K$6:$K$88,               '[13]16'!$F$6:$F$88,               '[13]16'!$M$6:$M$88,               '[13]16'!$H$6:$H$88</definedName>
    <definedName name="T16?Data" localSheetId="0">#REF!</definedName>
    <definedName name="T16?Data">#REF!</definedName>
    <definedName name="T16?item_ext?РОСТ" localSheetId="0">#REF!</definedName>
    <definedName name="T16?item_ext?РОСТ">#REF!</definedName>
    <definedName name="T16?L1">'[13]16'!$A$38:$M$38,'[13]16'!$A$58:$M$58,'[13]16'!$A$34:$M$34,'[13]16'!$A$30:$M$30,'[13]16'!$A$26:$M$26,'[13]16'!$A$22:$M$22,'[13]16'!$A$66:$M$66,'[13]16'!$A$54:$M$54,'[13]16'!$A$18:$M$18,P1_T16?L1</definedName>
    <definedName name="T16?L1.x">'[13]16'!$A$40:$M$40,'[13]16'!$A$60:$M$60,'[13]16'!$A$36:$M$36,'[13]16'!$A$32:$M$32,'[13]16'!$A$28:$M$28,'[13]16'!$A$24:$M$24,'[13]16'!$A$68:$M$68,'[13]16'!$A$56:$M$56,'[13]16'!$A$20:$M$20,P1_T16?L1.x</definedName>
    <definedName name="T16?L2" localSheetId="0">#REF!</definedName>
    <definedName name="T16?L2">#REF!</definedName>
    <definedName name="T16?Name" localSheetId="0">#REF!</definedName>
    <definedName name="T16?Name">#REF!</definedName>
    <definedName name="T16?Table" localSheetId="0">#REF!</definedName>
    <definedName name="T16?Table">#REF!</definedName>
    <definedName name="T16?Title" localSheetId="0">#REF!</definedName>
    <definedName name="T16?Title">#REF!</definedName>
    <definedName name="T16?unit?ПРЦ" localSheetId="0">#REF!</definedName>
    <definedName name="T16?unit?ПРЦ">#REF!</definedName>
    <definedName name="T16?unit?РУБ.ЧЕЛ">'[12]16'!$D$15:$M$15,'[12]16'!$D$18:$M$18,'[12]16'!$D$21:$M$21,'[12]16'!$D$24:$M$24,'[12]16'!$D$27:$M$27,'[12]16'!$D$30:$M$31,'[12]16'!$D$38:$M$38,'[12]16'!$D$44:$M$44,'[12]16'!$D$47:$M$47,'[12]16'!$D$10:$M$10</definedName>
    <definedName name="T16?unit?ТРУБ" localSheetId="0">#REF!</definedName>
    <definedName name="T16?unit?ТРУБ">#REF!</definedName>
    <definedName name="T16?unit?ЧЕЛ">'[12]16'!$D$37:$M$37,'[12]16'!$D$43:$M$43,'[12]16'!$D$7:$M$8</definedName>
    <definedName name="T16_Change1">'[11]16'!$N$7,'[11]16'!$N$10:$N$11,'[11]16'!$N$13:$N$14,'[11]16'!$N$17,'[11]16'!$N$20,'[11]16'!$N$23,'[11]16'!$N$26,'[11]16'!$N$29,'[11]16'!$N$33:$N$34,'[11]16'!$N$38:$N$40,'[11]16'!$N$44</definedName>
    <definedName name="T16_Copy" localSheetId="0">#REF!</definedName>
    <definedName name="T16_Copy">#REF!</definedName>
    <definedName name="T16_Copy2" localSheetId="0">#REF!</definedName>
    <definedName name="T16_Copy2">#REF!</definedName>
    <definedName name="T16_Data">'[11]16'!$G$7:$M$7,'[11]16'!$G$10:$M$15,'[11]16'!$G$17:$M$18,'[11]16'!$G$20:$M$21,'[11]16'!$G$23:$M$24,'[11]16'!$G$26:$M$27,'[11]16'!$G$29:$M$31,'[11]16'!$G$33:$M$35,'[11]16'!$G$37:$M$41,'[11]16'!$G$43:$M$47</definedName>
    <definedName name="T16_Protect">'[11]16'!$G$44:$K$44,'[11]16'!$G$7:$K$8,P1_T16_Protect</definedName>
    <definedName name="T17.1?axis?C?НП">'[13]17.1'!$E$6:$L$16, '[13]17.1'!$E$18:$L$28</definedName>
    <definedName name="T17.1?axis?C?НП?" localSheetId="0">#REF!</definedName>
    <definedName name="T17.1?axis?C?НП?">#REF!</definedName>
    <definedName name="T17.1?axis?ПРД?БАЗ" localSheetId="0">#REF!</definedName>
    <definedName name="T17.1?axis?ПРД?БАЗ">#REF!</definedName>
    <definedName name="T17.1?axis?ПРД?РЕГ" localSheetId="0">#REF!</definedName>
    <definedName name="T17.1?axis?ПРД?РЕГ">#REF!</definedName>
    <definedName name="T17.1?Data">'[13]17.1'!$E$6:$L$16, '[13]17.1'!$N$6:$N$16, '[13]17.1'!$E$18:$L$28, '[13]17.1'!$N$18:$N$28</definedName>
    <definedName name="T17.1?item_ext?ВСЕГО">'[13]17.1'!$N$6:$N$16, '[13]17.1'!$N$18:$N$28</definedName>
    <definedName name="T17.1?L1">'[13]17.1'!$A$6:$N$6, '[13]17.1'!$A$18:$N$18</definedName>
    <definedName name="T17.1?L2">'[13]17.1'!$A$7:$N$7, '[13]17.1'!$A$19:$N$19</definedName>
    <definedName name="T17.1?L3">'[13]17.1'!$A$8:$N$8, '[13]17.1'!$A$20:$N$20</definedName>
    <definedName name="T17.1?L3.1">'[13]17.1'!$A$9:$N$9, '[13]17.1'!$A$21:$N$21</definedName>
    <definedName name="T17.1?L4">'[13]17.1'!$A$10:$N$10, '[13]17.1'!$A$22:$N$22</definedName>
    <definedName name="T17.1?L4.1">'[13]17.1'!$A$11:$N$11, '[13]17.1'!$A$23:$N$23</definedName>
    <definedName name="T17.1?L5">'[13]17.1'!$A$12:$N$12, '[13]17.1'!$A$24:$N$24</definedName>
    <definedName name="T17.1?L5.1">'[13]17.1'!$A$13:$N$13, '[13]17.1'!$A$25:$N$25</definedName>
    <definedName name="T17.1?L6">'[13]17.1'!$A$14:$N$14, '[13]17.1'!$A$26:$N$26</definedName>
    <definedName name="T17.1?L7">'[13]17.1'!$A$15:$N$15, '[13]17.1'!$A$27:$N$27</definedName>
    <definedName name="T17.1?L8">'[13]17.1'!$A$16:$N$16, '[13]17.1'!$A$28:$N$28</definedName>
    <definedName name="T17.1?Name" localSheetId="0">#REF!</definedName>
    <definedName name="T17.1?Name">#REF!</definedName>
    <definedName name="T17.1?Table" localSheetId="0">#REF!</definedName>
    <definedName name="T17.1?Table">#REF!</definedName>
    <definedName name="T17.1?Title" localSheetId="0">#REF!</definedName>
    <definedName name="T17.1?Title">#REF!</definedName>
    <definedName name="T17.1?unit?РУБ">'[13]17.1'!$D$9:$N$9, '[13]17.1'!$D$11:$N$11, '[13]17.1'!$D$13:$N$13, '[13]17.1'!$D$21:$N$21, '[13]17.1'!$D$23:$N$23, '[13]17.1'!$D$25:$N$25</definedName>
    <definedName name="T17.1?unit?ТРУБ">'[13]17.1'!$D$8:$N$8, '[13]17.1'!$D$10:$N$10, '[13]17.1'!$D$12:$N$12, '[13]17.1'!$D$14:$N$16, '[13]17.1'!$D$20:$N$20, '[13]17.1'!$D$22:$N$22, '[13]17.1'!$D$24:$N$24, '[13]17.1'!$D$26:$N$28</definedName>
    <definedName name="T17.1?unit?ЧДН">'[13]17.1'!$D$7:$N$7, '[13]17.1'!$D$19:$N$19</definedName>
    <definedName name="T17.1?unit?ЧЕЛ">'[13]17.1'!$D$18:$N$18, '[13]17.1'!$D$6:$N$6</definedName>
    <definedName name="T17.1_Copy" localSheetId="0">#REF!</definedName>
    <definedName name="T17.1_Copy">#REF!</definedName>
    <definedName name="T17.1_Protect">'[11]17.1'!$D$14:$F$17,'[11]17.1'!$D$19:$F$22,'[11]17.1'!$I$9:$I$12,'[11]17.1'!$I$14:$I$17,'[11]17.1'!$I$19:$I$22,'[11]17.1'!$D$9:$F$12</definedName>
    <definedName name="T17?axis?ПРД?БАЗ">'[13]17'!$I$6:$J$13,'[13]17'!$F$6:$G$13</definedName>
    <definedName name="T17?axis?ПРД?ПРЕД">'[13]17'!$K$6:$L$13,'[13]17'!$D$6:$E$13</definedName>
    <definedName name="T17?axis?ПРД?РЕГ" localSheetId="0">#REF!</definedName>
    <definedName name="T17?axis?ПРД?РЕГ">#REF!</definedName>
    <definedName name="T17?axis?ПФ?ПЛАН">'[13]17'!$I$6:$I$13,'[13]17'!$D$6:$D$13,'[13]17'!$K$6:$K$13,'[13]17'!$F$6:$F$13</definedName>
    <definedName name="T17?axis?ПФ?ФАКТ">'[13]17'!$J$6:$J$13,'[13]17'!$E$6:$E$13,'[13]17'!$L$6:$L$13,'[13]17'!$G$6:$G$13</definedName>
    <definedName name="T17?Data" localSheetId="0">#REF!</definedName>
    <definedName name="T17?Data">#REF!</definedName>
    <definedName name="T17?item_ext?РОСТ" localSheetId="0">#REF!</definedName>
    <definedName name="T17?item_ext?РОСТ">#REF!</definedName>
    <definedName name="T17?L1" localSheetId="0">#REF!</definedName>
    <definedName name="T17?L1">#REF!</definedName>
    <definedName name="T17?L2" localSheetId="0">#REF!</definedName>
    <definedName name="T17?L2">#REF!</definedName>
    <definedName name="T17?L3" localSheetId="0">#REF!</definedName>
    <definedName name="T17?L3">#REF!</definedName>
    <definedName name="T17?L4" localSheetId="0">#REF!</definedName>
    <definedName name="T17?L4">#REF!</definedName>
    <definedName name="T17?L5" localSheetId="0">#REF!</definedName>
    <definedName name="T17?L5">#REF!</definedName>
    <definedName name="T17?L6" localSheetId="0">#REF!</definedName>
    <definedName name="T17?L6">#REF!</definedName>
    <definedName name="T17?L7" localSheetId="0">#REF!</definedName>
    <definedName name="T17?L7">#REF!</definedName>
    <definedName name="T17?L8" localSheetId="0">#REF!</definedName>
    <definedName name="T17?L8">#REF!</definedName>
    <definedName name="T17?Name" localSheetId="0">#REF!</definedName>
    <definedName name="T17?Name">#REF!</definedName>
    <definedName name="T17?Table" localSheetId="0">#REF!</definedName>
    <definedName name="T17?Table">#REF!</definedName>
    <definedName name="T17?Title" localSheetId="0">#REF!</definedName>
    <definedName name="T17?Title">#REF!</definedName>
    <definedName name="T17?unit?ГКАЛЧ">'[6]29'!$M$26:$M$33,'[6]29'!$P$26:$P$33,'[6]29'!$G$52:$G$59,'[6]29'!$J$52:$J$59,'[6]29'!$M$52:$M$59,'[6]29'!$P$52:$P$59,'[6]29'!$G$26:$G$33,'[6]29'!$J$26:$J$33</definedName>
    <definedName name="T17?unit?РУБ.ГКАЛ">'[6]29'!$O$18:$O$25,P1_T17?unit?РУБ.ГКАЛ,P2_T17?unit?РУБ.ГКАЛ</definedName>
    <definedName name="T17?unit?ТГКАЛ">'[6]29'!$P$18:$P$25,P1_T17?unit?ТГКАЛ,P2_T17?unit?ТГКАЛ</definedName>
    <definedName name="T17?unit?ТРУБ" localSheetId="0">#REF!</definedName>
    <definedName name="T17?unit?ТРУБ">#REF!</definedName>
    <definedName name="T17?unit?ТРУБ.ГКАЛЧ.МЕС">'[6]29'!$L$26:$L$33,'[6]29'!$O$26:$O$33,'[6]29'!$F$52:$F$59,'[6]29'!$I$52:$I$59,'[6]29'!$L$52:$L$59,'[6]29'!$O$52:$O$59,'[6]29'!$F$26:$F$33,'[6]29'!$I$26:$I$33</definedName>
    <definedName name="T17?unit?ЧДН" localSheetId="0">#REF!</definedName>
    <definedName name="T17?unit?ЧДН">#REF!</definedName>
    <definedName name="T17?unit?ЧЕЛ" localSheetId="0">#REF!</definedName>
    <definedName name="T17?unit?ЧЕЛ">#REF!</definedName>
    <definedName name="T17_1_Change1">'[11]17.1'!$L$9:$L$12,'[11]17.1'!$L$14:$L$17,'[11]17.1'!$L$19:$L$22</definedName>
    <definedName name="T17_Protect" localSheetId="0">'[11]21.3'!$E$54:$I$57,'[11]21.3'!$E$10:$I$10,P1_T17_Protect</definedName>
    <definedName name="T17_Protect">'[11]21.3'!$E$54:$I$57,'[11]21.3'!$E$10:$I$10,P1_T17_Protect</definedName>
    <definedName name="T17_Protection">P2_T17_Protection,P3_T17_Protection,P4_T17_Protection,P5_T17_Protection,P6_T17_Protection</definedName>
    <definedName name="T18.1?axis?R?ВРАС">'[12]18.1'!$C$28:$W$30,'[12]18.1'!$C$34:$W$35</definedName>
    <definedName name="T18.1?axis?R?ВРАС?">'[12]18.1'!$B$28:$B$30,'[12]18.1'!$B$34:$B$35</definedName>
    <definedName name="T18.1?axis?ПРД?БАЗ">'[12]18.1'!$T$8:$T$50,'[12]18.1'!$R$8:$R$50,'[12]18.1'!$P$8:$P$50,'[12]18.1'!$N$8:$N$50,'[12]18.1'!$L$8:$L$50,'[12]18.1'!$J$8:$J$50,'[12]18.1'!$H$8:$H$50,'[12]18.1'!$F$8:$F$50,'[12]18.1'!$C$8:$C$50,'[12]18.1'!$V$8:$V$50</definedName>
    <definedName name="T18.1?axis?ПРД?РЕГ">'[12]18.1'!$U$8:$U$50,'[12]18.1'!$S$8:$S$50,'[12]18.1'!$Q$8:$Q$50,'[12]18.1'!$O$8:$O$50,'[12]18.1'!$M$8:$M$50,'[12]18.1'!$K$8:$K$50,'[12]18.1'!$I$8:$I$50,'[12]18.1'!$G$8:$G$50,'[12]18.1'!$D$8:$D$50,'[12]18.1'!$W$8:$W$50</definedName>
    <definedName name="T18.1?Data">P1_T18.1?Data,P2_T18.1?Data</definedName>
    <definedName name="T18.1?L1">'[12]18.1'!$C$8:$D$8,'[12]18.1'!$F$8:$W$8</definedName>
    <definedName name="T18.1?L10">'[12]18.1'!$C$37:$D$37,'[12]18.1'!$F$37:$W$37</definedName>
    <definedName name="T18.1?L11">'[12]18.1'!$C$38:$D$38,'[12]18.1'!$F$38:$W$38</definedName>
    <definedName name="T18.1?L12">'[12]18.1'!$C$39:$D$39,'[12]18.1'!$F$39:$W$39</definedName>
    <definedName name="T18.1?L13">'[12]18.1'!$C$40:$D$40,'[12]18.1'!$F$40:$W$40</definedName>
    <definedName name="T18.1?L14">'[12]18.1'!$C$41:$D$41,'[12]18.1'!$F$41:$W$41</definedName>
    <definedName name="T18.1?L15">'[12]18.1'!$C$42:$D$42,'[12]18.1'!$F$42:$W$42</definedName>
    <definedName name="T18.1?L15.1">'[12]18.1'!$C$44:$D$44,'[12]18.1'!$F$44:$W$44</definedName>
    <definedName name="T18.1?L15.1.1">'[12]18.1'!$C$46:$D$46,'[12]18.1'!$F$46:$W$46</definedName>
    <definedName name="T18.1?L15.1.2">'[12]18.1'!$C$47:$D$47,'[12]18.1'!$F$47:$W$47</definedName>
    <definedName name="T18.1?L16">'[12]18.1'!$C$48:$D$48,'[12]18.1'!$F$48:$W$48</definedName>
    <definedName name="T18.1?L16.1">'[12]18.1'!$C$50:$D$50,'[12]18.1'!$F$50:$W$50</definedName>
    <definedName name="T18.1?L2">'[12]18.1'!$C$9:$D$9,'[12]18.1'!$F$9:$W$9</definedName>
    <definedName name="T18.1?L3">'[12]18.1'!$C$10:$D$10,'[12]18.1'!$F$10:$W$10</definedName>
    <definedName name="T18.1?L4">'[12]18.1'!$C$11:$D$11,'[12]18.1'!$F$11:$W$11</definedName>
    <definedName name="T18.1?L5">'[12]18.1'!$C$12:$D$12,'[12]18.1'!$F$12:$W$12</definedName>
    <definedName name="T18.1?L6">'[12]18.1'!$C$13:$D$13,'[12]18.1'!$F$13:$W$13</definedName>
    <definedName name="T18.1?L6.1">'[12]18.1'!$C$15:$D$15,'[12]18.1'!$F$15:$W$15</definedName>
    <definedName name="T18.1?L6.2">'[12]18.1'!$C$16:$D$16,'[12]18.1'!$F$16:$W$16</definedName>
    <definedName name="T18.1?L6.3">'[12]18.1'!$C$17:$D$17,'[12]18.1'!$F$17:$W$17</definedName>
    <definedName name="T18.1?L7">'[12]18.1'!$C$18:$D$18,'[12]18.1'!$F$18:$W$18</definedName>
    <definedName name="T18.1?L8">'[12]18.1'!$C$19:$D$19,'[12]18.1'!$F$19:$W$19</definedName>
    <definedName name="T18.1?L9">'[12]18.1'!$C$20:$D$20,'[12]18.1'!$F$20:$W$20</definedName>
    <definedName name="T18.1?L9.1">'[12]18.1'!$C$22:$D$22,'[12]18.1'!$F$22:$W$22</definedName>
    <definedName name="T18.1?L9.2">'[12]18.1'!$C$23:$D$23,'[12]18.1'!$F$23:$W$23</definedName>
    <definedName name="T18.1?L9.3">'[12]18.1'!$C$24:$D$24,'[12]18.1'!$F$24:$W$24</definedName>
    <definedName name="T18.1?L9.4">'[12]18.1'!$C$25:$D$25,'[12]18.1'!$F$25:$W$25</definedName>
    <definedName name="T18.1?L9.5">'[12]18.1'!$C$26:$D$26,'[12]18.1'!$F$26:$W$26</definedName>
    <definedName name="T18.1?L9.5.x">'[12]18.1'!$C$28:$D$30,'[12]18.1'!$F$28:$W$30</definedName>
    <definedName name="T18.1?L9.6">'[12]18.1'!$C$32:$D$32,'[12]18.1'!$F$32:$W$32</definedName>
    <definedName name="T18.1?L9.6.x">'[12]18.1'!$C$34:$D$35,'[12]18.1'!$F$34:$W$35</definedName>
    <definedName name="T18.2?axis?R?ВРАС">'[12]18.2'!$C$31:$F$33,'[12]18.2'!$C$37:$F$38</definedName>
    <definedName name="T18.2?axis?R?ВРАС?">'[12]18.2'!$B$31:$B$33,'[12]18.2'!$B$37:$B$38</definedName>
    <definedName name="T18.2?axis?R?НАП">'[12]18.2'!$C$44:$F$47,'[12]18.2'!$C$15:$F$18</definedName>
    <definedName name="T18.2?axis?R?НАП?">'[12]18.2'!$B$15:$B$18,'[12]18.2'!$B$44:$B$47</definedName>
    <definedName name="T18.2?Data">'[12]18.2'!$C$52:$F$53,'[12]18.2'!$C$9:$F$12,'[12]18.2'!$C$14:$F$23,'[12]18.2'!$C$25:$F$29,'[12]18.2'!$C$31:$F$33,'[12]18.2'!$C$35:$F$35,'[12]18.2'!$C$37:$F$38,'[12]18.2'!$C$40:$F$42,'[12]18.2'!$C$44:$F$50</definedName>
    <definedName name="T18.2?item_ext?ВСЕГО">'[12]18.2'!$C$9:$C$53,'[12]18.2'!$E$9:$E$53</definedName>
    <definedName name="T18.2?item_ext?СБЫТ">'[12]18.2'!$D$9:$D$53,'[12]18.2'!$F$9:$F$53</definedName>
    <definedName name="T18.2?ВРАС">'[11]18.2'!$B$53:$B$55,'[11]18.2'!$B$28:$B$40</definedName>
    <definedName name="T18.2_Protect" localSheetId="0">'[11]18.2'!$F$75:$J$76,'[11]18.2'!$F$79:$J$79,'[11]18.2'!$F$81:$J$84,'[11]18.2'!$F$6:$J$8,P1_T18.2_Protect</definedName>
    <definedName name="T18.2_Protect">'[11]18.2'!$F$75:$J$76,'[11]18.2'!$F$79:$J$79,'[11]18.2'!$F$81:$J$84,'[11]18.2'!$F$6:$J$8,P1_T18.2_Protect</definedName>
    <definedName name="T18?axis?R?ВРАС">'[12]18'!$C$28:$D$30,'[12]18'!$C$34:$D$35</definedName>
    <definedName name="T18?axis?R?ВРАС?">'[12]18'!$B$28:$B$30,'[12]18'!$B$34:$B$35</definedName>
    <definedName name="T18?axis?R?ДОГОВОР">'[13]18'!$D$14:$L$16,'[13]18'!$D$20:$L$22,'[13]18'!$D$26:$L$28,'[13]18'!$D$32:$L$34,'[13]18'!$D$38:$L$40,'[13]18'!$D$8:$L$10</definedName>
    <definedName name="T18?axis?R?ДОГОВОР?">'[13]18'!$B$14:$B$16,'[13]18'!$B$20:$B$22,'[13]18'!$B$26:$B$28,'[13]18'!$B$32:$B$34,'[13]18'!$B$38:$B$40,'[13]18'!$B$8:$B$10</definedName>
    <definedName name="T18?axis?ПРД?БАЗ">'[13]18'!$I$6:$J$42,'[13]18'!$F$6:$G$42</definedName>
    <definedName name="T18?axis?ПРД?ПРЕД">'[13]18'!$K$6:$L$42,'[13]18'!$D$6:$E$42</definedName>
    <definedName name="T18?axis?ПФ?ПЛАН">'[13]18'!$I$6:$I$42,'[13]18'!$D$6:$D$42,'[13]18'!$K$6:$K$42,'[13]18'!$F$6:$F$42</definedName>
    <definedName name="T18?axis?ПФ?ФАКТ">'[13]18'!$J$6:$J$42,'[13]18'!$E$6:$E$42,'[13]18'!$L$6:$L$42,'[13]18'!$G$6:$G$42</definedName>
    <definedName name="T18_1_Name3">'[12]18.1'!$T$4,'[12]18.1'!$R$4,'[12]18.1'!$P$4,'[12]18.1'!$N$4,'[12]18.1'!$L$4,'[12]18.1'!$J$4,'[12]18.1'!$H$4,'[12]18.1'!$F$4,'[12]18.1'!$V$4</definedName>
    <definedName name="T18_2_Change1">'[11]18.2'!$M$6:$M$8,'[11]18.2'!$M$12:$M$19,'[11]18.2'!$M$22:$M$25,'[11]18.2'!$M$28:$M$40,'[11]18.2'!$M$42,'[11]18.2'!$M$44:$M$55,'[11]18.2'!$M$59:$M$64,'[11]18.2'!$M$71,'[11]18.2'!$M$75:$M$76,'[11]18.2'!$M$79,'[11]18.2'!$M$81:$M$84</definedName>
    <definedName name="T18_2_Data">'[11]18.2'!$F$6:$L$9,'[11]18.2'!$F$11:$L$20,'[11]18.2'!$F$22:$L$26,'[11]18.2'!$F$28:$L$40,'[11]18.2'!$F$42:$L$42,'[11]18.2'!$F$44:$L$55,'[11]18.2'!$F$59:$L$65,'[11]18.2'!$F$67:$L$73,'[11]18.2'!$F$75:$L$76,'[11]18.2'!$F$57:$K$57</definedName>
    <definedName name="T18_Copy1" localSheetId="0">'[16]18'!#REF!</definedName>
    <definedName name="T18_Copy1">'[16]18'!#REF!</definedName>
    <definedName name="T18_Copy2" localSheetId="0">'[16]18'!#REF!</definedName>
    <definedName name="T18_Copy2">'[16]18'!#REF!</definedName>
    <definedName name="T18_Copy3" localSheetId="0">'[16]18'!#REF!</definedName>
    <definedName name="T18_Copy3">'[16]18'!#REF!</definedName>
    <definedName name="T18_Copy4" localSheetId="0">'[16]18'!#REF!</definedName>
    <definedName name="T18_Copy4">'[16]18'!#REF!</definedName>
    <definedName name="T18_Copy5" localSheetId="0">'[16]18'!#REF!</definedName>
    <definedName name="T18_Copy5">'[16]18'!#REF!</definedName>
    <definedName name="T18_Copy6" localSheetId="0">'[16]18'!#REF!</definedName>
    <definedName name="T18_Copy6">'[16]18'!#REF!</definedName>
    <definedName name="T19.1.1?axis?R?ВРАС">'[12]19.1.1'!$C$29:$S$31,'[12]19.1.1'!$C$35:$S$36</definedName>
    <definedName name="T19.1.1?axis?R?ВРАС?">'[12]19.1.1'!$B$29:$B$31,'[12]19.1.1'!$B$35:$B$36</definedName>
    <definedName name="T19.1.1?axis?ПРД?БАЗ">'[12]19.1.1'!$P$9:$P$47,'[12]19.1.1'!$N$9:$N$47,'[12]19.1.1'!$L$9:$L$47,'[12]19.1.1'!$J$9:$J$47,'[12]19.1.1'!$H$9:$H$47,'[12]19.1.1'!$F$9:$F$47,'[12]19.1.1'!$C$9:$C$47,'[12]19.1.1'!$R$9:$R$47</definedName>
    <definedName name="T19.1.1?axis?ПРД?РЕГ">'[12]19.1.1'!$Q$9:$Q$47,'[12]19.1.1'!$O$9:$O$47,'[12]19.1.1'!$M$9:$M$47,'[12]19.1.1'!$K$9:$K$47,'[12]19.1.1'!$I$9:$I$47,'[12]19.1.1'!$G$9:$G$47,'[12]19.1.1'!$D$9:$D$47,'[12]19.1.1'!$S$9:$S$47</definedName>
    <definedName name="T19.1.1?Data">P1_T19.1.1?Data,P2_T19.1.1?Data</definedName>
    <definedName name="T19.1.1?L1">'[12]19.1.1'!$C$9:$D$9,'[12]19.1.1'!$F$9:$S$9</definedName>
    <definedName name="T19.1.1?L10">'[12]19.1.1'!$C$38:$D$38,'[12]19.1.1'!$F$38:$S$38</definedName>
    <definedName name="T19.1.1?L11">'[12]19.1.1'!$C$39:$D$39,'[12]19.1.1'!$F$39:$S$39</definedName>
    <definedName name="T19.1.1?L12">'[12]19.1.1'!$C$40:$D$40,'[12]19.1.1'!$F$40:$S$40</definedName>
    <definedName name="T19.1.1?L13">'[12]19.1.1'!$C$41:$D$41,'[12]19.1.1'!$F$41:$S$41</definedName>
    <definedName name="T19.1.1?L14">'[12]19.1.1'!$C$42:$D$42,'[12]19.1.1'!$F$42:$S$42</definedName>
    <definedName name="T19.1.1?L14.1">'[12]19.1.1'!$C$44:$D$44,'[12]19.1.1'!$F$44:$S$44</definedName>
    <definedName name="T19.1.1?L15">'[12]19.1.1'!$C$45:$D$45,'[12]19.1.1'!$F$45:$S$45</definedName>
    <definedName name="T19.1.1?L15.1">'[12]19.1.1'!$C$47:$D$47,'[12]19.1.1'!$F$47:$S$47</definedName>
    <definedName name="T19.1.1?L2">'[12]19.1.1'!$C$10:$D$10,'[12]19.1.1'!$F$10:$S$10</definedName>
    <definedName name="T19.1.1?L3">'[12]19.1.1'!$C$11:$D$11,'[12]19.1.1'!$F$11:$S$11</definedName>
    <definedName name="T19.1.1?L4">'[12]19.1.1'!$C$12:$D$12,'[12]19.1.1'!$F$12:$S$12</definedName>
    <definedName name="T19.1.1?L5">'[12]19.1.1'!$C$13:$D$13,'[12]19.1.1'!$F$13:$S$13</definedName>
    <definedName name="T19.1.1?L6">'[12]19.1.1'!$C$14:$D$14,'[12]19.1.1'!$F$14:$S$14</definedName>
    <definedName name="T19.1.1?L6.1">'[12]19.1.1'!$C$16:$D$16,'[12]19.1.1'!$F$16:$S$16</definedName>
    <definedName name="T19.1.1?L6.2">'[12]19.1.1'!$C$17:$D$17,'[12]19.1.1'!$F$17:$S$17</definedName>
    <definedName name="T19.1.1?L6.3">'[12]19.1.1'!$C$18:$D$18,'[12]19.1.1'!$F$18:$S$18</definedName>
    <definedName name="T19.1.1?L7">'[12]19.1.1'!$C$19:$D$19,'[12]19.1.1'!$F$19:$S$19</definedName>
    <definedName name="T19.1.1?L8">'[12]19.1.1'!$C$20:$D$20,'[12]19.1.1'!$F$20:$S$20</definedName>
    <definedName name="T19.1.1?L9">'[12]19.1.1'!$C$21:$D$21,'[12]19.1.1'!$F$21:$S$21</definedName>
    <definedName name="T19.1.1?L9.1">'[12]19.1.1'!$C$23:$D$23,'[12]19.1.1'!$F$23:$S$23</definedName>
    <definedName name="T19.1.1?L9.2">'[12]19.1.1'!$C$24:$D$24,'[12]19.1.1'!$F$24:$S$24</definedName>
    <definedName name="T19.1.1?L9.3">'[12]19.1.1'!$C$25:$D$25,'[12]19.1.1'!$F$25:$S$25</definedName>
    <definedName name="T19.1.1?L9.4">'[12]19.1.1'!$C$26:$D$26,'[12]19.1.1'!$F$26:$S$26</definedName>
    <definedName name="T19.1.1?L9.5">'[12]19.1.1'!$C$27:$D$27,'[12]19.1.1'!$F$27:$S$27</definedName>
    <definedName name="T19.1.1?L9.5.x">'[12]19.1.1'!$C$29:$D$31,'[12]19.1.1'!$F$29:$S$31</definedName>
    <definedName name="T19.1.1?L9.6">'[12]19.1.1'!$C$33:$D$33,'[12]19.1.1'!$F$33:$S$33</definedName>
    <definedName name="T19.1.1?L9.6.x">'[12]19.1.1'!$C$35:$D$36,'[12]19.1.1'!$F$35:$S$36</definedName>
    <definedName name="T19.1.2?axis?R?ВРАС">'[12]19.1.2'!$C$29:$M$31,'[12]19.1.2'!$C$35:$M$36</definedName>
    <definedName name="T19.1.2?axis?R?ВРАС?">'[12]19.1.2'!$B$29:$B$31,'[12]19.1.2'!$B$35:$B$36</definedName>
    <definedName name="T19.1.2?axis?ПРД?БАЗ">'[12]19.1.2'!$J$9:$J$47,'[12]19.1.2'!$H$9:$H$47,'[12]19.1.2'!$F$9:$F$47,'[12]19.1.2'!$C$9:$C$47,'[12]19.1.2'!$L$9:$L$47</definedName>
    <definedName name="T19.1.2?axis?ПРД?РЕГ">'[12]19.1.2'!$K$9:$K$47,'[12]19.1.2'!$I$9:$I$47,'[12]19.1.2'!$G$9:$G$47,'[12]19.1.2'!$D$9:$D$47,'[12]19.1.2'!$M$9:$M$47</definedName>
    <definedName name="T19.1.2?Data">P1_T19.1.2?Data,P2_T19.1.2?Data</definedName>
    <definedName name="T19.1.2?L1">'[12]19.1.2'!$C$9:$D$9,'[12]19.1.2'!$F$9:$M$9</definedName>
    <definedName name="T19.1.2?L10">'[12]19.1.2'!$C$38:$D$38,'[12]19.1.2'!$F$38:$M$38</definedName>
    <definedName name="T19.1.2?L11">'[12]19.1.2'!$C$39:$D$39,'[12]19.1.2'!$F$39:$M$39</definedName>
    <definedName name="T19.1.2?L12">'[12]19.1.2'!$C$40:$D$40,'[12]19.1.2'!$F$40:$M$40</definedName>
    <definedName name="T19.1.2?L13">'[12]19.1.2'!$C$41:$D$41,'[12]19.1.2'!$F$41:$M$41</definedName>
    <definedName name="T19.1.2?L14">'[12]19.1.2'!$C$42:$D$42,'[12]19.1.2'!$F$42:$M$42</definedName>
    <definedName name="T19.1.2?L14.1">'[12]19.1.2'!$C$44:$D$44,'[12]19.1.2'!$F$44:$M$44</definedName>
    <definedName name="T19.1.2?L15">'[12]19.1.2'!$C$45:$D$45,'[12]19.1.2'!$F$45:$M$45</definedName>
    <definedName name="T19.1.2?L15.1">'[12]19.1.2'!$C$47:$D$47,'[12]19.1.2'!$F$47:$M$47</definedName>
    <definedName name="T19.1.2?L2">'[12]19.1.2'!$C$10:$D$10,'[12]19.1.2'!$F$10:$M$10</definedName>
    <definedName name="T19.1.2?L3">'[12]19.1.2'!$C$11:$D$11,'[12]19.1.2'!$F$11:$M$11</definedName>
    <definedName name="T19.1.2?L4">'[12]19.1.2'!$C$12:$D$12,'[12]19.1.2'!$F$12:$M$12</definedName>
    <definedName name="T19.1.2?L5">'[12]19.1.2'!$C$13:$D$13,'[12]19.1.2'!$F$13:$M$13</definedName>
    <definedName name="T19.1.2?L6">'[12]19.1.2'!$C$14:$D$14,'[12]19.1.2'!$F$14:$M$14</definedName>
    <definedName name="T19.1.2?L6.1">'[12]19.1.2'!$C$16:$D$16,'[12]19.1.2'!$F$16:$M$16</definedName>
    <definedName name="T19.1.2?L6.2">'[12]19.1.2'!$C$17:$D$17,'[12]19.1.2'!$F$17:$M$17</definedName>
    <definedName name="T19.1.2?L6.3">'[12]19.1.2'!$C$18:$D$18,'[12]19.1.2'!$F$18:$M$18</definedName>
    <definedName name="T19.1.2?L7">'[12]19.1.2'!$C$19:$D$19,'[12]19.1.2'!$F$19:$M$19</definedName>
    <definedName name="T19.1.2?L8">'[12]19.1.2'!$C$20:$D$20,'[12]19.1.2'!$F$20:$M$20</definedName>
    <definedName name="T19.1.2?L9">'[12]19.1.2'!$C$21:$D$21,'[12]19.1.2'!$F$21:$M$21</definedName>
    <definedName name="T19.1.2?L9.1">'[12]19.1.2'!$C$23:$D$23,'[12]19.1.2'!$F$23:$M$23</definedName>
    <definedName name="T19.1.2?L9.2">'[12]19.1.2'!$C$24:$D$24,'[12]19.1.2'!$F$24:$M$24</definedName>
    <definedName name="T19.1.2?L9.3">'[12]19.1.2'!$C$25:$D$25,'[12]19.1.2'!$F$25:$M$25</definedName>
    <definedName name="T19.1.2?L9.4">'[12]19.1.2'!$C$26:$D$26,'[12]19.1.2'!$F$26:$M$26</definedName>
    <definedName name="T19.1.2?L9.5">'[12]19.1.2'!$C$27:$D$27,'[12]19.1.2'!$F$27:$M$27</definedName>
    <definedName name="T19.1.2?L9.5.x">'[12]19.1.2'!$C$29:$D$31,'[12]19.1.2'!$F$29:$M$31</definedName>
    <definedName name="T19.1.2?L9.6">'[12]19.1.2'!$C$33:$D$33,'[12]19.1.2'!$F$33:$M$33</definedName>
    <definedName name="T19.1.2?L9.6.x">'[12]19.1.2'!$C$35:$D$36,'[12]19.1.2'!$F$35:$M$36</definedName>
    <definedName name="T19.2?axis?R?ВРАС">'[12]19.2'!$C$33:$W$35,'[12]19.2'!$C$39:$W$40</definedName>
    <definedName name="T19.2?axis?R?ВРАС?">'[12]19.2'!$B$33:$B$35,'[12]19.2'!$B$39:$B$40</definedName>
    <definedName name="T19.2?axis?ПРД?БАЗ">'[12]19.2'!$H$10:$I$52,'[12]19.2'!$L$10:$M$52,'[12]19.2'!$P$10:$Q$52,'[12]19.2'!$T$10:$U$52,'[12]19.2'!$C$10:$D$52</definedName>
    <definedName name="T19.2?axis?ПРД?РЕГ">'[12]19.2'!$R$10:$S$52,'[12]19.2'!$N$10:$O$52,'[12]19.2'!$J$10:$K$52,'[12]19.2'!$E$10:$F$52,'[12]19.2'!$V$10:$W$52</definedName>
    <definedName name="T19.2?Data">P1_T19.2?Data,P2_T19.2?Data</definedName>
    <definedName name="T19.2?item_ext?СБЫТ">'[12]19.2'!$S$10:$S$49,'[12]19.2'!$Q$10:$Q$49,'[12]19.2'!$O$10:$O$49,'[12]19.2'!$M$10:$M$49,'[12]19.2'!$K$10:$K$49,'[12]19.2'!$I$10:$I$49,'[12]19.2'!$U$10:$U$49,'[12]19.2'!$W$10:$W$49,'[12]19.2'!$D$10:$D$49,'[12]19.2'!$F$10:$F$49</definedName>
    <definedName name="T19.2?L1">'[12]19.2'!$C$10:$F$10,'[12]19.2'!$H$10:$W$10</definedName>
    <definedName name="T19.2?L1.1">'[12]19.2'!$C$12:$F$12,'[12]19.2'!$H$12:$W$12</definedName>
    <definedName name="T19.2?L1.2">'[12]19.2'!$C$13:$F$13,'[12]19.2'!$H$13:$W$13</definedName>
    <definedName name="T19.2?L1.3">'[12]19.2'!$C$14:$F$14,'[12]19.2'!$H$14:$W$14</definedName>
    <definedName name="T19.2?L10">'[12]19.2'!$C$43:$F$43,'[12]19.2'!$H$43:$W$43</definedName>
    <definedName name="T19.2?L11">'[12]19.2'!$C$44:$F$44,'[12]19.2'!$H$44:$W$44</definedName>
    <definedName name="T19.2?L12">'[12]19.2'!$C$45:$F$45,'[12]19.2'!$H$45:$W$45</definedName>
    <definedName name="T19.2?L13">'[12]19.2'!$C$46:$F$46,'[12]19.2'!$H$46:$W$46</definedName>
    <definedName name="T19.2?L14">'[12]19.2'!$C$47:$F$47,'[12]19.2'!$H$47:$W$47</definedName>
    <definedName name="T19.2?L14.1">'[12]19.2'!$C$49:$F$49,'[12]19.2'!$H$49:$W$49</definedName>
    <definedName name="T19.2?L2">'[12]19.2'!$C$15:$F$15,'[12]19.2'!$H$15:$W$15</definedName>
    <definedName name="T19.2?L3">'[12]19.2'!$C$16:$F$16,'[12]19.2'!$H$16:$W$16</definedName>
    <definedName name="T19.2?L4">'[12]19.2'!$C$17:$F$17,'[12]19.2'!$H$17:$W$17</definedName>
    <definedName name="T19.2?L5">'[12]19.2'!$C$18:$F$18,'[12]19.2'!$H$18:$W$18</definedName>
    <definedName name="T19.2?L5.1">'[12]19.2'!$C$20:$F$20,'[12]19.2'!$H$20:$W$20</definedName>
    <definedName name="T19.2?L5.2">'[12]19.2'!$C$21:$F$21,'[12]19.2'!$H$21:$W$21</definedName>
    <definedName name="T19.2?L5.3">'[12]19.2'!$C$22:$F$22,'[12]19.2'!$H$22:$W$22</definedName>
    <definedName name="T19.2?L6">'[12]19.2'!$C$23:$F$23,'[12]19.2'!$H$23:$W$23</definedName>
    <definedName name="T19.2?L7">'[12]19.2'!$C$24:$F$24,'[12]19.2'!$H$24:$W$24</definedName>
    <definedName name="T19.2?L8">'[12]19.2'!$C$25:$F$25,'[12]19.2'!$H$25:$W$25</definedName>
    <definedName name="T19.2?L8.1">'[12]19.2'!$C$27:$F$27,'[12]19.2'!$H$27:$W$27</definedName>
    <definedName name="T19.2?L8.2">'[12]19.2'!$C$28:$F$28,'[12]19.2'!$H$28:$W$28</definedName>
    <definedName name="T19.2?L8.3">'[12]19.2'!$C$29:$F$29,'[12]19.2'!$H$29:$W$29</definedName>
    <definedName name="T19.2?L8.4">'[12]19.2'!$C$30:$F$30,'[12]19.2'!$H$30:$W$30</definedName>
    <definedName name="T19.2?L8.5">'[12]19.2'!$C$31:$F$31,'[12]19.2'!$H$31:$W$31</definedName>
    <definedName name="T19.2?L8.5.x">'[12]19.2'!$C$33:$F$35,'[12]19.2'!$H$33:$W$35</definedName>
    <definedName name="T19.2?L8.6">'[12]19.2'!$C$37:$F$37,'[12]19.2'!$H$37:$W$37</definedName>
    <definedName name="T19.2?L8.6.x">'[12]19.2'!$C$39:$F$40,'[12]19.2'!$H$39:$W$40</definedName>
    <definedName name="T19.2?L9">'[12]19.2'!$C$42:$F$42,'[12]19.2'!$H$42:$W$42</definedName>
    <definedName name="T19.2?unit?ТРУБ">'[12]19.2'!$C$47:$W$52,'[12]19.2'!$C$10:$W$44</definedName>
    <definedName name="T19?axis?R?ВРАС?" localSheetId="0">'[16]19'!#REF!</definedName>
    <definedName name="T19?axis?R?ВРАС?">'[16]19'!#REF!</definedName>
    <definedName name="T19?axis?R?ДОГОВОР">'[13]19'!$E$8:$M$9,'[13]19'!$E$13:$M$14,'[13]19'!$E$18:$M$18,'[13]19'!$E$26:$M$27,'[13]19'!$E$22:$M$22</definedName>
    <definedName name="T19?axis?R?ДОГОВОР?">'[13]19'!$A$8:$A$9,'[13]19'!$A$13:$A$14,'[13]19'!$A$18,'[13]19'!$A$26:$A$27,'[13]19'!$A$22</definedName>
    <definedName name="T19?axis?ПРД?БАЗ">'[13]19'!$J$6:$K$30,'[13]19'!$G$6:$H$30</definedName>
    <definedName name="T19?axis?ПРД?ПРЕД">'[13]19'!$L$6:$M$30,'[13]19'!$E$6:$F$30</definedName>
    <definedName name="T19?axis?ПФ?ПЛАН">'[13]19'!$J$6:$J$30,'[13]19'!$E$6:$E$30,'[13]19'!$L$6:$L$30,'[13]19'!$G$6:$G$30</definedName>
    <definedName name="T19?axis?ПФ?ФАКТ">'[13]19'!$K$6:$K$30,'[13]19'!$F$6:$F$30,'[13]19'!$M$6:$M$30,'[13]19'!$H$6:$H$30</definedName>
    <definedName name="T19?Data">'[6]19'!$J$8:$M$16,'[6]19'!$C$8:$H$16</definedName>
    <definedName name="T19?L1">'[13]19'!$A$16:$M$16, '[13]19'!$A$11:$M$11, '[13]19'!$A$6:$M$6, '[13]19'!$A$20:$M$20, '[13]19'!$A$24:$M$24</definedName>
    <definedName name="T19?L1.x">'[13]19'!$A$18:$M$18, '[13]19'!$A$13:$M$14, '[13]19'!$A$8:$M$9, '[13]19'!$A$22:$M$22, '[13]19'!$A$26:$M$27</definedName>
    <definedName name="T19_1_1_Name3">'[12]19.1.1'!$P$4,'[12]19.1.1'!$N$4,'[12]19.1.1'!$L$4,'[12]19.1.1'!$J$4,'[12]19.1.1'!$H$4,'[12]19.1.1'!$F$4,'[12]19.1.1'!$R$4</definedName>
    <definedName name="T19_1_2_Name3">'[12]19.1.2'!$J$4,'[12]19.1.2'!$H$4,'[12]19.1.2'!$F$4,'[12]19.1.2'!$L$4</definedName>
    <definedName name="T19_2_Name3">'[12]19.2'!$P$4,'[12]19.2'!$L$4,'[12]19.2'!$H$4,'[12]19.2'!$T$4</definedName>
    <definedName name="T19_Copy" localSheetId="0">'[16]19'!#REF!</definedName>
    <definedName name="T19_Copy">'[16]19'!#REF!</definedName>
    <definedName name="T19_Copy2" localSheetId="0">'[16]19'!#REF!</definedName>
    <definedName name="T19_Copy2">'[16]19'!#REF!</definedName>
    <definedName name="T19_Protection">'[6]19'!$E$13:$H$13,'[6]19'!$E$15:$H$15,'[6]19'!$J$8:$M$11,'[6]19'!$J$13:$M$13,'[6]19'!$J$15:$M$15,'[6]19'!$E$4:$H$4,'[6]19'!$J$4:$M$4,'[6]19'!$E$8:$H$11</definedName>
    <definedName name="T2.1?axis?R?ПЭ">'[12]2.1'!$C$19:$D$21,'[12]2.1'!$C$35:$D$41,'[12]2.1'!$C$45:$D$47,'[12]2.1'!$C$54:$D$60,'[12]2.1'!$C$64:$D$66,'[12]2.1'!$C$9:$D$15</definedName>
    <definedName name="T2.1?axis?R?ПЭ?">'[12]2.1'!$B$19:$B$21,'[12]2.1'!$B$35:$B$41,'[12]2.1'!$B$45:$B$47,'[12]2.1'!$B$54:$B$60,'[12]2.1'!$B$64:$B$66,'[12]2.1'!$B$9:$B$15</definedName>
    <definedName name="T2.1?Data">'[12]2.1'!$C$64:$D$66,'[12]2.1'!$C$9:$D$15,P1_T2.1?Data</definedName>
    <definedName name="T2.1?Protection" localSheetId="0">[0]!P4_T2.1?Protection,[0]!P5_T2.1?Protection,'1_ЦК (2)'!P6_T2.1?Protection</definedName>
    <definedName name="T2.1?Protection">P4_T2.1?Protection,P5_T2.1?Protection,P6_T2.1?Protection</definedName>
    <definedName name="T2.1?unit?МКВТЧ">'[12]2.1'!$C$28:$D$28,'[12]2.1'!$C$30:$D$30,'[12]2.1'!$C$32:$D$69,'[12]2.1'!$C$6:$D$26</definedName>
    <definedName name="T2.1?unit?ПРЦ">'[12]2.1'!$C$31:$D$31,'[12]2.1'!$C$27:$D$27</definedName>
    <definedName name="T2.1_DiapProt">'[14]2007 (Min)'!$G$47:$H$47,'[14]2007 (Min)'!$K$44:$L$44,'[14]2007 (Min)'!$K$47:$L$47,'[14]2007 (Min)'!$O$44:$P$44,'[14]2007 (Min)'!$O$47:$P$47</definedName>
    <definedName name="T2.2?Data">'[12]2.2'!$C$10:$D$16,'[12]2.2'!$C$18:$D$21,'[12]2.2'!$C$23:$D$25,'[12]2.2'!$C$6:$D$8</definedName>
    <definedName name="T2.2?Protection">P3_T2.2?Protection,P4_T2.2?Protection</definedName>
    <definedName name="T2.2?unit?МКВТЧ">'[12]2.2'!$C$6:$D$16,'[12]2.2'!$C$18:$D$21,'[12]2.2'!$C$23:$D$25</definedName>
    <definedName name="T2.2_DiapProt">'[14]2007 (Max)'!$G$28,P1_T2.2_DiapProt</definedName>
    <definedName name="T2.3_Protect">'[11]2.3'!$F$30:$G$34,'[11]2.3'!$H$24:$K$28</definedName>
    <definedName name="T2?axis?C?РЕШ" localSheetId="0">#REF!,#REF!,#REF!,#REF!,#REF!,#REF!</definedName>
    <definedName name="T2?axis?C?РЕШ">#REF!,#REF!,#REF!,#REF!,#REF!,#REF!</definedName>
    <definedName name="T2?axis?C?РЕШ?" localSheetId="0">#REF!,#REF!</definedName>
    <definedName name="T2?axis?C?РЕШ?">#REF!,#REF!</definedName>
    <definedName name="T2?axis?R?ОРГ" localSheetId="0">#REF!</definedName>
    <definedName name="T2?axis?R?ОРГ">#REF!</definedName>
    <definedName name="T2?axis?R?ОРГ?" localSheetId="0">#REF!</definedName>
    <definedName name="T2?axis?R?ОРГ?">#REF!</definedName>
    <definedName name="T2?axis?ПРД?БАЗ">'[13]2'!$I$6:$J$19,'[13]2'!$F$6:$G$19</definedName>
    <definedName name="T2?axis?ПРД?ПРЕД">'[13]2'!$K$6:$L$19,'[13]2'!$D$6:$E$19</definedName>
    <definedName name="T2?axis?ПРД?РЕГ" localSheetId="0">#REF!</definedName>
    <definedName name="T2?axis?ПРД?РЕГ">#REF!</definedName>
    <definedName name="T2?axis?ПРД2?2005" localSheetId="0">#REF!,#REF!</definedName>
    <definedName name="T2?axis?ПРД2?2005">#REF!,#REF!</definedName>
    <definedName name="T2?axis?ПРД2?2006" localSheetId="0">#REF!,#REF!</definedName>
    <definedName name="T2?axis?ПРД2?2006">#REF!,#REF!</definedName>
    <definedName name="T2?axis?ПФ?ПЛАН">'[13]2'!$I$6:$I$19,'[13]2'!$D$6:$D$19,'[13]2'!$K$6:$K$19,'[13]2'!$F$6:$F$19</definedName>
    <definedName name="T2?axis?ПФ?ФАКТ">'[13]2'!$J$6:$J$19,'[13]2'!$E$6:$E$19,'[13]2'!$L$6:$L$19,'[13]2'!$G$6:$G$19</definedName>
    <definedName name="T2?Data" localSheetId="0">#REF!</definedName>
    <definedName name="T2?Data">#REF!</definedName>
    <definedName name="T2?item_ext?РОСТ" localSheetId="0">#REF!</definedName>
    <definedName name="T2?item_ext?РОСТ">#REF!</definedName>
    <definedName name="T2?L1" localSheetId="0">#REF!</definedName>
    <definedName name="T2?L1">#REF!</definedName>
    <definedName name="T2?L1.1.1" localSheetId="0">#REF!,#REF!</definedName>
    <definedName name="T2?L1.1.1">#REF!,#REF!</definedName>
    <definedName name="T2?L1.1.1.1" localSheetId="0">#REF!,#REF!</definedName>
    <definedName name="T2?L1.1.1.1">#REF!,#REF!</definedName>
    <definedName name="T2?L1.1.2" localSheetId="0">#REF!,#REF!</definedName>
    <definedName name="T2?L1.1.2">#REF!,#REF!</definedName>
    <definedName name="T2?L1.1.2.1" localSheetId="0">#REF!,#REF!</definedName>
    <definedName name="T2?L1.1.2.1">#REF!,#REF!</definedName>
    <definedName name="T2?L1.1.3" localSheetId="0">#REF!,#REF!</definedName>
    <definedName name="T2?L1.1.3">#REF!,#REF!</definedName>
    <definedName name="T2?L1.1.3.1" localSheetId="0">#REF!,#REF!</definedName>
    <definedName name="T2?L1.1.3.1">#REF!,#REF!</definedName>
    <definedName name="T2?L1.1.3.10" localSheetId="0">#REF!,#REF!</definedName>
    <definedName name="T2?L1.1.3.10">#REF!,#REF!</definedName>
    <definedName name="T2?L1.1.3.2" localSheetId="0">#REF!,#REF!</definedName>
    <definedName name="T2?L1.1.3.2">#REF!,#REF!</definedName>
    <definedName name="T2?L1.1.3.3" localSheetId="0">#REF!,#REF!</definedName>
    <definedName name="T2?L1.1.3.3">#REF!,#REF!</definedName>
    <definedName name="T2?L1.1.3.4" localSheetId="0">#REF!,#REF!</definedName>
    <definedName name="T2?L1.1.3.4">#REF!,#REF!</definedName>
    <definedName name="T2?L1.1.3.5" localSheetId="0">#REF!,#REF!</definedName>
    <definedName name="T2?L1.1.3.5">#REF!,#REF!</definedName>
    <definedName name="T2?L1.1.3.6" localSheetId="0">#REF!,#REF!</definedName>
    <definedName name="T2?L1.1.3.6">#REF!,#REF!</definedName>
    <definedName name="T2?L1.1.3.7" localSheetId="0">#REF!,#REF!</definedName>
    <definedName name="T2?L1.1.3.7">#REF!,#REF!</definedName>
    <definedName name="T2?L1.1.3.8" localSheetId="0">#REF!,#REF!</definedName>
    <definedName name="T2?L1.1.3.8">#REF!,#REF!</definedName>
    <definedName name="T2?L1.1.3.9" localSheetId="0">#REF!,#REF!</definedName>
    <definedName name="T2?L1.1.3.9">#REF!,#REF!</definedName>
    <definedName name="T2?L2" localSheetId="0">#REF!</definedName>
    <definedName name="T2?L2">#REF!</definedName>
    <definedName name="T2?L2.1" localSheetId="0">#REF!</definedName>
    <definedName name="T2?L2.1">#REF!</definedName>
    <definedName name="T2?L2.1.ПРЦ" localSheetId="0">#REF!</definedName>
    <definedName name="T2?L2.1.ПРЦ">#REF!</definedName>
    <definedName name="T2?L2.2" localSheetId="0">#REF!</definedName>
    <definedName name="T2?L2.2">#REF!</definedName>
    <definedName name="T2?L2.2.КВТЧ" localSheetId="0">#REF!</definedName>
    <definedName name="T2?L2.2.КВТЧ">#REF!</definedName>
    <definedName name="T2?L3" localSheetId="0">#REF!</definedName>
    <definedName name="T2?L3">#REF!</definedName>
    <definedName name="T2?L4" localSheetId="0">#REF!</definedName>
    <definedName name="T2?L4">#REF!</definedName>
    <definedName name="T2?L4.ПРЦ" localSheetId="0">#REF!</definedName>
    <definedName name="T2?L4.ПРЦ">#REF!</definedName>
    <definedName name="T2?L5" localSheetId="0">#REF!</definedName>
    <definedName name="T2?L5">#REF!</definedName>
    <definedName name="T2?L6" localSheetId="0">#REF!</definedName>
    <definedName name="T2?L6">#REF!</definedName>
    <definedName name="T2?L7" localSheetId="0">#REF!</definedName>
    <definedName name="T2?L7">#REF!</definedName>
    <definedName name="T2?L7.ПРЦ" localSheetId="0">#REF!</definedName>
    <definedName name="T2?L7.ПРЦ">#REF!</definedName>
    <definedName name="T2?L8" localSheetId="0">#REF!</definedName>
    <definedName name="T2?L8">#REF!</definedName>
    <definedName name="T2?Name" localSheetId="0">#REF!</definedName>
    <definedName name="T2?Name">#REF!</definedName>
    <definedName name="T2?Protection" localSheetId="0">'[14]2006'!$K$44:$L$44,'[14]2006'!$O$44:$P$44,'[14]2006'!$K$47:$L$47,P1_T2?Protection,P2_T2?Protection,P3_T2?Protection,P4_T2?Protection</definedName>
    <definedName name="T2?Protection">'[14]2006'!$K$44:$L$44,'[14]2006'!$O$44:$P$44,'[14]2006'!$K$47:$L$47,P1_T2?Protection,P2_T2?Protection,P3_T2?Protection,P4_T2?Protection</definedName>
    <definedName name="T2?Table" localSheetId="0">#REF!</definedName>
    <definedName name="T2?Table">#REF!</definedName>
    <definedName name="T2?Title" localSheetId="0">#REF!</definedName>
    <definedName name="T2?Title">#REF!</definedName>
    <definedName name="T2?unit?КВТЧ.ГКАЛ" localSheetId="0">#REF!</definedName>
    <definedName name="T2?unit?КВТЧ.ГКАЛ">#REF!</definedName>
    <definedName name="T2?unit?МКБ" localSheetId="0">#REF!,#REF!,#REF!,#REF!</definedName>
    <definedName name="T2?unit?МКБ">#REF!,#REF!,#REF!,#REF!</definedName>
    <definedName name="T2?unit?МКВТЧ">'[13]2'!$D$6:$H$8,   '[13]2'!$D$10:$H$10,   '[13]2'!$D$12:$H$13,   '[13]2'!$D$15:$H$15</definedName>
    <definedName name="T2?unit?МКУБ" localSheetId="0">#REF!,#REF!,#REF!,#REF!</definedName>
    <definedName name="T2?unit?МКУБ">#REF!,#REF!,#REF!,#REF!</definedName>
    <definedName name="T2?unit?ПРЦ">'[13]2'!$D$9:$H$9,   '[13]2'!$D$14:$H$14,   '[13]2'!$I$6:$L$19,   '[13]2'!$D$18:$H$18</definedName>
    <definedName name="T2?unit?РУБ.МКБ" localSheetId="0">#REF!,#REF!,#REF!,#REF!</definedName>
    <definedName name="T2?unit?РУБ.МКБ">#REF!,#REF!,#REF!,#REF!</definedName>
    <definedName name="T2?unit?ТГКАЛ">'[13]2'!$D$16:$H$17,   '[13]2'!$D$19:$H$19</definedName>
    <definedName name="T2?unit?ТРУБ" localSheetId="0">#REF!,#REF!,#REF!,#REF!</definedName>
    <definedName name="T2?unit?ТРУБ">#REF!,#REF!,#REF!,#REF!</definedName>
    <definedName name="T2?unit?ТЫС.МКБ" localSheetId="0">#REF!,#REF!,#REF!,#REF!</definedName>
    <definedName name="T2?unit?ТЫС.МКБ">#REF!,#REF!,#REF!,#REF!</definedName>
    <definedName name="T2_Add_Town" localSheetId="0">#REF!</definedName>
    <definedName name="T2_Add_Town">#REF!</definedName>
    <definedName name="T2_Copy" localSheetId="0">#REF!</definedName>
    <definedName name="T2_Copy">#REF!</definedName>
    <definedName name="T2_DiapProt" localSheetId="0">'[14]2006'!$G$47:$H$47,'[14]2006'!$G$44:$H$44,'[14]2006'!$K$44:$L$44,P1_T2_DiapProt,P2_T2_DiapProt,P3_T2_DiapProt,P4_T2_DiapProt</definedName>
    <definedName name="T2_DiapProt">'[14]2006'!$G$47:$H$47,'[14]2006'!$G$44:$H$44,'[14]2006'!$K$44:$L$44,P1_T2_DiapProt,P2_T2_DiapProt,P3_T2_DiapProt,P4_T2_DiapProt</definedName>
    <definedName name="T2_Protect" localSheetId="0">#REF!,#REF!</definedName>
    <definedName name="T2_Protect">#REF!,#REF!</definedName>
    <definedName name="T2_unpr_all">'[15]2'!$G$13:$L$58,'[15]2'!$N$13:$S$58,'[15]2'!$U$13:$Z$58,'[15]2'!$G$74:$L$119,'[15]2'!$N$74:$S$119,'[15]2'!$U$74:$Z$120,'[15]2'!$Z$119:$Z$120,'[15]2'!$N$134:$S$180,'[15]2'!$U$134:$Z$180,'[15]2'!$N$195:$S$241,'[15]2'!$U$195:$Z$241,'[15]2'!$N$257:$R$268,'[15]2'!$S$257:$S$302,'[15]2'!$N$269:$R$302,'[15]2'!$U$257:$Z$302,'[15]2'!$N$318</definedName>
    <definedName name="T2_Unprotected" localSheetId="0">#REF!,#REF!,#REF!,#REF!,#REF!,#REF!</definedName>
    <definedName name="T2_Unprotected">#REF!,#REF!,#REF!,#REF!,#REF!,#REF!</definedName>
    <definedName name="T20.1?axis?R?ИФИН">'[12]20.1'!$F$10:$F$13,'[12]20.1'!$F$24:$F$25,'[12]20.1'!$F$37:$F$40,'[12]20.1'!$F$52:$F$54,'[12]20.1'!$F$65:$F$74</definedName>
    <definedName name="T20.1?axis?R?ИФИН?">'[12]20.1'!$G$10:$G$13,'[12]20.1'!$G$24:$G$25,'[12]20.1'!$G$37:$G$40,'[12]20.1'!$G$52:$G$54,'[12]20.1'!$G$65:$G$74</definedName>
    <definedName name="T20.1?axis?R?СТРО">'[12]20.1'!$B$10:$F$13,'[12]20.1'!$B$24:$F$25,'[12]20.1'!$B$37:$F$40,'[12]20.1'!$B$52:$F$54,'[12]20.1'!$B$65:$F$74</definedName>
    <definedName name="T20.1?axis?R?СТРО?">'[12]20.1'!$A$65:$A$74,'[12]20.1'!$A$52:$A$54,'[12]20.1'!$A$37:$A$40,'[12]20.1'!$A$24:$A$25,'[12]20.1'!$A$10:$A$13</definedName>
    <definedName name="T20.1?Data">'[12]20.1'!$B$27:$F$27,'[12]20.1'!$B$42:$F$42,'[12]20.1'!$B$56:$F$56,'[12]20.1'!$B$76:$F$76,'[12]20.1'!$B$15:$F$15,'[12]20.1'!$B$10:$G$13,'[12]20.1'!$B$37:$G$40,'[12]20.1'!$B$52:$G$54,'[12]20.1'!$B$65:$G$74,'[12]20.1'!$B$24:$G$25</definedName>
    <definedName name="T20.1?L2">'[12]20.1'!$B$24:$B$25,'[12]20.1'!$B$27,'[12]20.1'!$B$37:$B$40,'[12]20.1'!$B$42,'[12]20.1'!$B$52:$B$54,'[12]20.1'!$B$56,'[12]20.1'!$B$65:$B$74,'[12]20.1'!$B$76,'[12]20.1'!$B$10:$B$13,'[12]20.1'!$B$15</definedName>
    <definedName name="T20.1?L3">'[12]20.1'!$C$24:$C$25,'[12]20.1'!$C$27,'[12]20.1'!$C$37:$C$40,'[12]20.1'!$C$42,'[12]20.1'!$C$52:$C$54,'[12]20.1'!$C$56,'[12]20.1'!$C$65:$C$74,'[12]20.1'!$C$76,'[12]20.1'!$C$10:$C$13,'[12]20.1'!$C$15</definedName>
    <definedName name="T20.1?L4">'[12]20.1'!$D$24:$D$25,'[12]20.1'!$D$27,'[12]20.1'!$D$37:$D$40,'[12]20.1'!$D$42,'[12]20.1'!$D$52:$D$54,'[12]20.1'!$D$56,'[12]20.1'!$D$65:$D$74,'[12]20.1'!$D$76,'[12]20.1'!$D$10:$D$13,'[12]20.1'!$D$15</definedName>
    <definedName name="T20.1?L5">'[12]20.1'!$E$24:$E$25,'[12]20.1'!$E$27,'[12]20.1'!$E$37:$E$40,'[12]20.1'!$E$42,'[12]20.1'!$E$52:$E$54,'[12]20.1'!$E$56,'[12]20.1'!$E$65:$E$74,'[12]20.1'!$E$76,'[12]20.1'!$E$10:$E$13,'[12]20.1'!$E$15</definedName>
    <definedName name="T20.1?L6">'[12]20.1'!$F$24:$F$25,'[12]20.1'!$F$27,'[12]20.1'!$F$37:$F$40,'[12]20.1'!$F$42,'[12]20.1'!$F$52:$F$54,'[12]20.1'!$F$56,'[12]20.1'!$F$65:$F$74,'[12]20.1'!$F$76,'[12]20.1'!$F$10:$F$13,'[12]20.1'!$F$15</definedName>
    <definedName name="T20?axis?R?ДОГОВОР">'[13]20'!$G$7:$O$26,       '[13]20'!$G$28:$O$41</definedName>
    <definedName name="T20?axis?R?ДОГОВОР?">'[13]20'!$D$7:$D$26,       '[13]20'!$D$28:$D$41</definedName>
    <definedName name="T20?axis?ПРД?БАЗ">'[13]20'!$L$6:$M$42,  '[13]20'!$I$6:$J$42</definedName>
    <definedName name="T20?axis?ПРД?ПРЕД">'[13]20'!$N$6:$O$41,  '[13]20'!$G$6:$H$42</definedName>
    <definedName name="T20?axis?ПФ?ПЛАН">'[13]20'!$L$6:$L$42,  '[13]20'!$G$6:$G$42,  '[13]20'!$N$6:$N$42,  '[13]20'!$I$6:$I$42</definedName>
    <definedName name="T20?axis?ПФ?ФАКТ">'[13]20'!$M$6:$M$42,  '[13]20'!$H$6:$H$42,  '[13]20'!$O$6:$O$42,  '[13]20'!$J$6:$J$42</definedName>
    <definedName name="T20?Data">'[13]20'!$G$6:$O$6,       '[13]20'!$G$8:$O$25,       '[13]20'!$G$27:$O$27,       '[13]20'!$G$29:$O$40,       '[13]20'!$G$42:$O$42</definedName>
    <definedName name="T20?L1.1">'[13]20'!$A$20:$O$20,'[13]20'!$A$17:$O$17,'[13]20'!$A$8:$O$8,'[13]20'!$A$11:$O$11,'[13]20'!$A$14:$O$14,'[13]20'!$A$23:$O$23</definedName>
    <definedName name="T20?L1.2">'[13]20'!$A$21:$O$21,'[13]20'!$A$18:$O$18,'[13]20'!$A$9:$O$9,'[13]20'!$A$12:$O$12,'[13]20'!$A$15:$O$15,'[13]20'!$A$24:$O$24</definedName>
    <definedName name="T20?L1.3">'[13]20'!$A$22:$O$22,'[13]20'!$A$19:$O$19,'[13]20'!$A$10:$O$10,'[13]20'!$A$13:$O$13,'[13]20'!$A$16:$O$16,'[13]20'!$A$25:$O$25</definedName>
    <definedName name="T20?L2.1">'[13]20'!$A$29:$O$29,   '[13]20'!$A$32:$O$32,   '[13]20'!$A$35:$O$35,   '[13]20'!$A$38:$O$38</definedName>
    <definedName name="T20?L2.2">'[13]20'!$A$30:$O$30,   '[13]20'!$A$33:$O$33,   '[13]20'!$A$36:$O$36,   '[13]20'!$A$39:$O$39</definedName>
    <definedName name="T20?L2.3">'[13]20'!$A$31:$O$31,   '[13]20'!$A$34:$O$34,   '[13]20'!$A$37:$O$37,   '[13]20'!$A$40:$O$40</definedName>
    <definedName name="T20?unit?МКВТЧ">'[6]20'!$C$13:$M$13,'[6]20'!$C$15:$M$19,'[6]20'!$C$8:$M$11</definedName>
    <definedName name="T20_Change1">'[11]20'!$L$7,'[11]20'!$L$9:$L$10,'[11]20'!$L$13:$L$20</definedName>
    <definedName name="T20_Copy1" localSheetId="0">'[16]15'!#REF!</definedName>
    <definedName name="T20_Copy1">'[16]15'!#REF!</definedName>
    <definedName name="T20_Copy2" localSheetId="0">'[16]15'!#REF!</definedName>
    <definedName name="T20_Copy2">'[16]15'!#REF!</definedName>
    <definedName name="T20_Data">'[11]20'!$E$7:$K$7,'[11]20'!$E$9:$K$10,'[11]20'!$E$11:$K$11,'[11]20'!$E$13:$K$22,'[11]20'!$E$24:$K$24,'[11]20'!$E$25:$K$26,'[11]20'!$E$23:$K$23</definedName>
    <definedName name="T20_Protect">'[11]20'!$E$13:$I$20,'[11]20'!$E$9:$I$10</definedName>
    <definedName name="T20_Protection">'[6]20'!$E$8:$H$11,P1_T20_Protection</definedName>
    <definedName name="T21.1?axis?R?ВРАС">'[12]21.1'!$C$34:$W$35,'[12]21.1'!$C$22:$W$24</definedName>
    <definedName name="T21.1?axis?R?ВРАС?">'[12]21.1'!$B$34:$B$35,'[12]21.1'!$B$22:$B$24</definedName>
    <definedName name="T21.1?axis?ПРД?БАЗ">'[12]21.1'!$T$8:$T$37,'[12]21.1'!$R$8:$R$37,'[12]21.1'!$P$8:$P$37,'[12]21.1'!$N$8:$N$37,'[12]21.1'!$L$8:$L$37,'[12]21.1'!$J$8:$J$37,'[12]21.1'!$H$8:$H$37,'[12]21.1'!$F$8:$F$37,'[12]21.1'!$C$8:$C$37,'[12]21.1'!$V$8:$V$37</definedName>
    <definedName name="T21.1?axis?ПРД?РЕГ">'[12]21.1'!$G$8:$G$37,'[12]21.1'!$I$8:$I$37,'[12]21.1'!$K$8:$K$37,'[12]21.1'!$M$8:$M$37,'[12]21.1'!$O$8:$O$37,'[12]21.1'!$Q$8:$Q$37,'[12]21.1'!$S$8:$S$37,'[12]21.1'!$U$8:$U$37,'[12]21.1'!$W$8:$W$37,'[12]21.1'!$D$8:$D$37</definedName>
    <definedName name="T21.1?Data">'[12]21.1'!$C$26:$D$27,'[12]21.1'!$F$29:$W$32,'[12]21.1'!$C$29:$D$32,'[12]21.1'!$F$34:$W$35,'[12]21.1'!$C$34:$D$35,'[12]21.1'!$F$37:$W$37,'[12]21.1'!$C$37:$D$37,'[12]21.1'!$F$8:$W$8,P1_T21.1?Data</definedName>
    <definedName name="T21.1?L1">'[12]21.1'!$F$8:$W$8,'[12]21.1'!$C$8:$D$8</definedName>
    <definedName name="T21.1?L1.1">'[12]21.1'!$F$10:$W$10,'[12]21.1'!$C$10:$D$10</definedName>
    <definedName name="T21.1?L2">'[12]21.1'!$F$11:$W$11,'[12]21.1'!$C$11:$D$11</definedName>
    <definedName name="T21.1?L2.1">'[12]21.1'!$F$13:$W$13,'[12]21.1'!$C$13:$D$13</definedName>
    <definedName name="T21.1?L3">'[12]21.1'!$F$14:$W$14,'[12]21.1'!$C$14:$D$14</definedName>
    <definedName name="T21.1?L4">'[12]21.1'!$F$15:$W$15,'[12]21.1'!$C$15:$D$15</definedName>
    <definedName name="T21.1?L5">'[12]21.1'!$F$16:$W$16,'[12]21.1'!$C$16:$D$16</definedName>
    <definedName name="T21.1?L5.1">'[12]21.1'!$F$18:$W$18,'[12]21.1'!$C$18:$D$18</definedName>
    <definedName name="T21.1?L5.2">'[12]21.1'!$F$19:$W$19,'[12]21.1'!$C$19:$D$19</definedName>
    <definedName name="T21.1?L5.3">'[12]21.1'!$F$20:$W$20,'[12]21.1'!$C$20:$D$20</definedName>
    <definedName name="T21.1?L5.3.x">'[12]21.1'!$F$22:$W$24,'[12]21.1'!$C$22:$D$24</definedName>
    <definedName name="T21.1?L6">'[12]21.1'!$F$26:$W$26,'[12]21.1'!$C$26:$D$26</definedName>
    <definedName name="T21.1?L7">'[12]21.1'!$F$27:$W$27,'[12]21.1'!$C$27:$D$27</definedName>
    <definedName name="T21.1?L7.1">'[12]21.1'!$F$29:$W$29,'[12]21.1'!$C$29:$D$29</definedName>
    <definedName name="T21.1?L7.2">'[12]21.1'!$F$30:$W$30,'[12]21.1'!$C$30:$D$30</definedName>
    <definedName name="T21.1?L7.3">'[12]21.1'!$F$31:$W$31,'[12]21.1'!$C$31:$D$31</definedName>
    <definedName name="T21.1?L7.4">'[12]21.1'!$F$32:$W$32,'[12]21.1'!$C$32:$D$32</definedName>
    <definedName name="T21.1?L7.4.x">'[12]21.1'!$F$34:$W$35,'[12]21.1'!$C$34:$D$35</definedName>
    <definedName name="T21.1?L8">'[12]21.1'!$F$37:$W$37,'[12]21.1'!$C$37:$D$37</definedName>
    <definedName name="T21.1_Name3">'[12]21.1'!$T$4,'[12]21.1'!$R$4,'[12]21.1'!$P$4,'[12]21.1'!$N$4,'[12]21.1'!$L$4,'[12]21.1'!$J$4,'[12]21.1'!$H$4,'[12]21.1'!$F$4,'[12]21.1'!$V$4</definedName>
    <definedName name="T21.2.1?axis?R?ВРАС">'[12]21.2.1'!$C$35:$S$36,'[12]21.2.1'!$C$23:$S$25</definedName>
    <definedName name="T21.2.1?axis?R?ВРАС?">'[12]21.2.1'!$B$35:$B$36,'[12]21.2.1'!$B$23:$B$25</definedName>
    <definedName name="T21.2.1?axis?ПРД?БАЗ">'[12]21.2.1'!$F$9:$F$38,'[12]21.2.1'!$H$9:$H$38,'[12]21.2.1'!$J$9:$J$38,'[12]21.2.1'!$L$9:$L$38,'[12]21.2.1'!$N$9:$N$38,'[12]21.2.1'!$P$9:$P$38,'[12]21.2.1'!$R$9:$R$38,'[12]21.2.1'!$C$9:$C$38</definedName>
    <definedName name="T21.2.1?axis?ПРД?РЕГ">'[12]21.2.1'!$Q$9:$Q$38,'[12]21.2.1'!$O$9:$O$38,'[12]21.2.1'!$M$9:$M$38,'[12]21.2.1'!$K$9:$K$38,'[12]21.2.1'!$I$9:$I$38,'[12]21.2.1'!$G$9:$G$38,'[12]21.2.1'!$D$9:$D$38,'[12]21.2.1'!$S$9:$S$38</definedName>
    <definedName name="T21.2.1?Data">P1_T21.2.1?Data,P2_T21.2.1?Data</definedName>
    <definedName name="T21.2.1?L1">'[12]21.2.1'!$F$9:$S$9,'[12]21.2.1'!$C$9:$D$9</definedName>
    <definedName name="T21.2.1?L1.1">'[12]21.2.1'!$F$11:$S$11,'[12]21.2.1'!$C$11:$D$11</definedName>
    <definedName name="T21.2.1?L2">'[12]21.2.1'!$F$12:$S$12,'[12]21.2.1'!$C$12:$D$12</definedName>
    <definedName name="T21.2.1?L2.1">'[12]21.2.1'!$F$14:$S$14,'[12]21.2.1'!$C$14:$D$14</definedName>
    <definedName name="T21.2.1?L3">'[12]21.2.1'!$F$15:$S$15,'[12]21.2.1'!$C$15:$D$15</definedName>
    <definedName name="T21.2.1?L4">'[12]21.2.1'!$F$16:$S$16,'[12]21.2.1'!$C$16:$D$16</definedName>
    <definedName name="T21.2.1?L5">'[12]21.2.1'!$F$17:$S$17,'[12]21.2.1'!$C$17:$D$17</definedName>
    <definedName name="T21.2.1?L5.1">'[12]21.2.1'!$F$19:$S$19,'[12]21.2.1'!$C$19:$D$19</definedName>
    <definedName name="T21.2.1?L5.2">'[12]21.2.1'!$F$20:$S$20,'[12]21.2.1'!$C$20:$D$20</definedName>
    <definedName name="T21.2.1?L5.3">'[12]21.2.1'!$F$21:$S$21,'[12]21.2.1'!$C$21:$D$21</definedName>
    <definedName name="T21.2.1?L5.3.x">'[12]21.2.1'!$F$23:$S$25,'[12]21.2.1'!$C$23:$D$25</definedName>
    <definedName name="T21.2.1?L6">'[12]21.2.1'!$F$27:$S$27,'[12]21.2.1'!$C$27:$D$27</definedName>
    <definedName name="T21.2.1?L7">'[12]21.2.1'!$F$28:$S$28,'[12]21.2.1'!$C$28:$D$28</definedName>
    <definedName name="T21.2.1?L7.1">'[12]21.2.1'!$F$30:$S$30,'[12]21.2.1'!$C$30:$D$30</definedName>
    <definedName name="T21.2.1?L7.2">'[12]21.2.1'!$F$31:$S$31,'[12]21.2.1'!$C$31:$D$31</definedName>
    <definedName name="T21.2.1?L7.3">'[12]21.2.1'!$F$32:$S$32,'[12]21.2.1'!$C$32:$D$32</definedName>
    <definedName name="T21.2.1?L7.4">'[12]21.2.1'!$F$33:$S$33,'[12]21.2.1'!$C$33:$D$33</definedName>
    <definedName name="T21.2.1?L7.4.x">'[12]21.2.1'!$F$35:$S$36,'[12]21.2.1'!$C$35:$D$36</definedName>
    <definedName name="T21.2.1?L8">'[12]21.2.1'!$F$38:$S$38,'[12]21.2.1'!$C$38:$D$38</definedName>
    <definedName name="T21.2.1_Name3">'[12]21.2.1'!$P$4,'[12]21.2.1'!$N$4,'[12]21.2.1'!$L$4,'[12]21.2.1'!$J$4,'[12]21.2.1'!$H$4,'[12]21.2.1'!$F$4,'[12]21.2.1'!$R$4</definedName>
    <definedName name="T21.2.2?axis?R?ВРАС">'[12]21.2.2'!$C$35:$N$36,'[12]21.2.2'!$C$23:$N$25</definedName>
    <definedName name="T21.2.2?axis?R?ВРАС?">'[12]21.2.2'!$B$35:$B$36,'[12]21.2.2'!$B$23:$B$25</definedName>
    <definedName name="T21.2.2?axis?ПРД?БАЗ">'[12]21.2.2'!$F$9:$F$38,'[12]21.2.2'!$H$9:$H$38,'[12]21.2.2'!$J$9:$J$38,'[12]21.2.2'!$L$9:$L$39,'[12]21.2.2'!$C$9:$C$38</definedName>
    <definedName name="T21.2.2?axis?ПРД?РЕГ">'[12]21.2.2'!$G$9:$G$38,'[12]21.2.2'!$I$9:$I$38,'[12]21.2.2'!$K$9:$K$38,'[12]21.2.2'!$M$9:$M$38,'[12]21.2.2'!$D$9:$D$38</definedName>
    <definedName name="T21.2.2?Data">P1_T21.2.2?Data,P2_T21.2.2?Data</definedName>
    <definedName name="T21.2.2?L1">'[12]21.2.2'!$F$9:$M$9,'[12]21.2.2'!$C$9:$D$9</definedName>
    <definedName name="T21.2.2?L1.1">'[12]21.2.2'!$F$11:$M$11,'[12]21.2.2'!$C$11:$D$11</definedName>
    <definedName name="T21.2.2?L2">'[12]21.2.2'!$F$12:$M$12,'[12]21.2.2'!$C$12:$D$12</definedName>
    <definedName name="T21.2.2?L2.1">'[12]21.2.2'!$F$14:$M$14,'[12]21.2.2'!$C$14:$D$14</definedName>
    <definedName name="T21.2.2?L3">'[12]21.2.2'!$F$15:$M$15,'[12]21.2.2'!$C$15:$D$15</definedName>
    <definedName name="T21.2.2?L4">'[12]21.2.2'!$F$16:$M$16,'[12]21.2.2'!$C$16:$D$16</definedName>
    <definedName name="T21.2.2?L5">'[12]21.2.2'!$F$17:$M$17,'[12]21.2.2'!$C$17:$D$17</definedName>
    <definedName name="T21.2.2?L5.1">'[12]21.2.2'!$F$19:$M$19,'[12]21.2.2'!$C$19:$D$19</definedName>
    <definedName name="T21.2.2?L5.2">'[12]21.2.2'!$F$20:$M$20,'[12]21.2.2'!$C$20:$D$20</definedName>
    <definedName name="T21.2.2?L5.3">'[12]21.2.2'!$F$21:$M$21,'[12]21.2.2'!$C$21:$D$21</definedName>
    <definedName name="T21.2.2?L5.3.x">'[12]21.2.2'!$F$23:$M$25,'[12]21.2.2'!$C$23:$D$25</definedName>
    <definedName name="T21.2.2?L6">'[12]21.2.2'!$F$27:$M$27,'[12]21.2.2'!$C$27:$D$27</definedName>
    <definedName name="T21.2.2?L7">'[12]21.2.2'!$F$28:$M$28,'[12]21.2.2'!$C$28:$D$28</definedName>
    <definedName name="T21.2.2?L7.1">'[12]21.2.2'!$F$30:$M$30,'[12]21.2.2'!$C$30:$D$30</definedName>
    <definedName name="T21.2.2?L7.2">'[12]21.2.2'!$F$31:$M$31,'[12]21.2.2'!$C$31:$D$31</definedName>
    <definedName name="T21.2.2?L7.3">'[12]21.2.2'!$F$32:$M$32,'[12]21.2.2'!$C$32:$D$32</definedName>
    <definedName name="T21.2.2?L7.4">'[12]21.2.2'!$F$33:$M$33,'[12]21.2.2'!$C$33:$D$33</definedName>
    <definedName name="T21.2.2?L7.4.x">'[12]21.2.2'!$F$35:$M$36,'[12]21.2.2'!$C$35:$D$36</definedName>
    <definedName name="T21.2.2?L8">'[12]21.2.2'!$F$38:$M$38,'[12]21.2.2'!$C$38:$D$38</definedName>
    <definedName name="T21.2.2_Name3">'[12]21.2.2'!$J$4,'[12]21.2.2'!$H$4,'[12]21.2.2'!$F$4,'[12]21.2.2'!$L$4</definedName>
    <definedName name="T21.3?axis?R?ВРАС">'[12]21.3'!$C$28:$F$30,'[12]21.3'!$C$48:$F$49</definedName>
    <definedName name="T21.3?axis?R?ВРАС?">'[12]21.3'!$B$28:$B$30,'[12]21.3'!$B$48:$B$49</definedName>
    <definedName name="T21.3?axis?R?НАП">'[12]21.3'!$C$13:$F$16,'[12]21.3'!$C$36:$F$39,'[12]21.3'!$C$41:$F$44,'[12]21.3'!$C$53:$F$56</definedName>
    <definedName name="T21.3?axis?R?НАП?">'[12]21.3'!$B$13:$B$16,'[12]21.3'!$B$36:$B$39,'[12]21.3'!$B$41:$B$44,'[12]21.3'!$B$53:$B$56</definedName>
    <definedName name="T21.3?axis?ПРД?БАЗ">'[12]21.3'!$C$10:$D$56</definedName>
    <definedName name="T21.3?axis?ПРД?РЕГ">'[12]21.3'!$E$10:$F$56</definedName>
    <definedName name="T21.3?Data">'[12]21.3'!$C$12:$F$17,'[12]21.3'!$C$19:$F$22,'[12]21.3'!$C$24:$F$26,'[12]21.3'!$C$28:$F$30,'[12]21.3'!$C$32:$F$33,'[12]21.3'!$C$35:$F$46,'[12]21.3'!$C$48:$F$49,'[12]21.3'!$C$51:$F$51,'[12]21.3'!$C$53:$F$56,'[12]21.3'!$C$10:$F$10</definedName>
    <definedName name="T21.3?item_ext?ВСЕГО">'[12]21.3'!$C$10:$C$56,'[12]21.3'!$E$10:$E$56</definedName>
    <definedName name="T21.3?item_ext?СБЫТ">'[12]21.3'!$D$10:$D$56,'[12]21.3'!$F$10:$F$56</definedName>
    <definedName name="T21.3?L5.3.x">'[12]21.3'!$C$28:$F$30</definedName>
    <definedName name="T21.3?L7.4.x">'[12]21.3'!$C$48:$F$49</definedName>
    <definedName name="T21.3?ВРАС">'[11]21.3'!$B$28:$B$30,'[11]21.3'!$B$48:$B$50</definedName>
    <definedName name="T21.3_Protect">'[11]21.3'!$E$19:$I$22,'[11]21.3'!$E$24:$I$25,'[11]21.3'!$B$28:$I$30,'[11]21.3'!$E$32:$I$32,'[11]21.3'!$E$35:$I$45,'[11]21.3'!$B$48:$I$50,'[11]21.3'!$E$13:$I$17</definedName>
    <definedName name="T21.4?axis?R?ВРАС">'[12]21.4'!$C$25:$M$27,'[12]21.4'!$C$37:$M$38</definedName>
    <definedName name="T21.4?axis?R?ВРАС?">'[12]21.4'!$B$25:$B$27,'[12]21.4'!$B$37:$B$38</definedName>
    <definedName name="T21.4?axis?ПРД?БАЗ">'[12]21.4'!$F$11:$F$43,'[12]21.4'!$H$11:$H$43,'[12]21.4'!$J$11:$J$43,'[12]21.4'!$L$11:$L$43,'[12]21.4'!$C$11:$C$43</definedName>
    <definedName name="T21.4?axis?ПРД?РЕГ">'[12]21.4'!$G$11:$G$43,'[12]21.4'!$I$11:$I$43,'[12]21.4'!$K$11:$K$43,'[12]21.4'!$M$11:$M$43,'[12]21.4'!$D$11:$D$43</definedName>
    <definedName name="T21.4?Data">P1_T21.4?Data,P2_T21.4?Data</definedName>
    <definedName name="T21.4?L1">'[12]21.4'!$F$11:$M$11,'[12]21.4'!$C$11:$D$11</definedName>
    <definedName name="T21.4?L1.1">'[12]21.4'!$F$13:$M$13,'[12]21.4'!$C$13:$D$13</definedName>
    <definedName name="T21.4?L2">'[12]21.4'!$F$14:$M$14,'[12]21.4'!$C$14:$D$14</definedName>
    <definedName name="T21.4?L2.1">'[12]21.4'!$F$16:$M$16,'[12]21.4'!$C$16:$D$16</definedName>
    <definedName name="T21.4?L3">'[12]21.4'!$F$17:$M$17,'[12]21.4'!$C$17:$D$17</definedName>
    <definedName name="T21.4?L4">'[12]21.4'!$F$18:$M$18,'[12]21.4'!$C$18:$D$18</definedName>
    <definedName name="T21.4?L5">'[12]21.4'!$F$19:$M$19,'[12]21.4'!$C$19:$D$19</definedName>
    <definedName name="T21.4?L5.1">'[12]21.4'!$F$21:$M$21,'[12]21.4'!$C$21:$D$21</definedName>
    <definedName name="T21.4?L5.2">'[12]21.4'!$F$22:$M$22,'[12]21.4'!$C$22:$D$22</definedName>
    <definedName name="T21.4?L5.3">'[12]21.4'!$F$23:$M$23,'[12]21.4'!$C$23:$D$23</definedName>
    <definedName name="T21.4?L5.3.x">'[12]21.4'!$F$25:$M$27,'[12]21.4'!$C$25:$D$27</definedName>
    <definedName name="T21.4?L6">'[12]21.4'!$F$29:$M$29,'[12]21.4'!$C$29:$D$29</definedName>
    <definedName name="T21.4?L7">'[12]21.4'!$F$30:$M$30,'[12]21.4'!$C$30:$D$30</definedName>
    <definedName name="T21.4?L7.1">'[12]21.4'!$F$32:$M$32,'[12]21.4'!$C$32:$D$32</definedName>
    <definedName name="T21.4?L7.2">'[12]21.4'!$F$33:$M$33,'[12]21.4'!$C$33:$D$33</definedName>
    <definedName name="T21.4?L7.3">'[12]21.4'!$F$34:$M$34,'[12]21.4'!$C$34:$D$34</definedName>
    <definedName name="T21.4?L7.4">'[12]21.4'!$F$35:$M$35,'[12]21.4'!$C$35:$D$35</definedName>
    <definedName name="T21.4?L7.4.x">'[12]21.4'!$F$37:$M$38,'[12]21.4'!$C$37:$D$38</definedName>
    <definedName name="T21.4?L8">'[12]21.4'!$F$40:$M$40,'[12]21.4'!$C$40:$D$40</definedName>
    <definedName name="T21.4?L8.1">'[12]21.4'!$F$42:$M$42,'[12]21.4'!$C$42:$D$42</definedName>
    <definedName name="T21.4?L8.2">'[12]21.4'!$F$43:$M$43,'[12]21.4'!$C$43:$D$43</definedName>
    <definedName name="T21.4_Name3">'[12]21.4'!$J$4,'[12]21.4'!$H$4,'[12]21.4'!$F$4,'[12]21.4'!$L$4</definedName>
    <definedName name="T21?axis?R?ВРАС">'[16]21'!$E$21:$G$24,'[16]21'!$E$34:$G$35</definedName>
    <definedName name="T21?axis?R?ВРАС?">'[16]21'!$B$21:$B$24,'[16]21'!$B$34:$B$35</definedName>
    <definedName name="T21?axis?R?ПЭ">'[6]21'!$D$14:$S$16,'[6]21'!$D$26:$S$28,'[6]21'!$D$20:$S$22</definedName>
    <definedName name="T21?axis?R?ПЭ?">'[6]21'!$B$14:$B$16,'[6]21'!$B$26:$B$28,'[6]21'!$B$20:$B$22</definedName>
    <definedName name="T21?axis?ПРД?БАЗ">'[13]21'!$I$6:$J$18,'[13]21'!$F$6:$G$18</definedName>
    <definedName name="T21?axis?ПРД?ПРЕД">'[13]21'!$K$6:$L$18,'[13]21'!$D$6:$E$18</definedName>
    <definedName name="T21?axis?ПФ?ПЛАН">'[13]21'!$I$6:$I$18,'[13]21'!$D$6:$D$18,'[13]21'!$K$6:$K$18,'[13]21'!$F$6:$F$18</definedName>
    <definedName name="T21?axis?ПФ?ФАКТ">'[13]21'!$J$6:$J$18,'[13]21'!$E$6:$E$18,'[13]21'!$L$6:$L$18,'[13]21'!$G$6:$G$18</definedName>
    <definedName name="T21?Data">'[13]21'!$D$6:$L$9, '[13]21'!$D$11:$L$14, '[13]21'!$D$16:$L$18</definedName>
    <definedName name="T21?L1">'[6]21'!$D$11:$S$12,'[6]21'!$D$14:$S$16,'[6]21'!$D$18:$S$18,'[6]21'!$D$20:$S$22,'[6]21'!$D$26:$S$28,'[6]21'!$D$24:$S$24</definedName>
    <definedName name="T21?L8.2" localSheetId="0">'[16]21'!#REF!</definedName>
    <definedName name="T21?L8.2">'[16]21'!#REF!</definedName>
    <definedName name="T21?L8.3" localSheetId="0">'[16]21'!#REF!</definedName>
    <definedName name="T21?L8.3">'[16]21'!#REF!</definedName>
    <definedName name="T21_3_Change1">'[11]21.3'!$L$10,'[11]21.3'!$L$13:$L$17,'[11]21.3'!$L$19:$L$21,'[11]21.3'!$L$24:$L$25,'[11]21.3'!$L$28:$L$30,'[11]21.3'!$L$40:$L$45,'[11]21.3'!$L$48:$L$50</definedName>
    <definedName name="T21_3_Data">'[11]21.3'!$K$10,'[11]21.3'!$E$12:$K$17,'[11]21.3'!$E$10:$J$10,'[11]21.3'!$E$19:$K$22,'[11]21.3'!$E$24:$K$26,'[11]21.3'!$E$28:$K$30,'[11]21.3'!$E$32:$K$33,'[11]21.3'!$E$35:$K$46,'[11]21.3'!$E$48:$K$50,'[11]21.3'!$E$52:$K$52,'[11]21.3'!$E$54:$K$57</definedName>
    <definedName name="T21_3_write1">'[11]21.3'!$L$10,'[11]21.3'!$L$12:$L$17,'[11]21.3'!$L$19:$L$22,'[11]21.3'!$L$24:$L$26,'[11]21.3'!$L$28:$L$30,'[11]21.3'!$L$32:$L$33,'[11]21.3'!$L$35:$L$46,'[11]21.3'!$L$48:$L$50,'[11]21.3'!$L$52,'[11]21.3'!$L$54:$L$57</definedName>
    <definedName name="T21_Copy" localSheetId="0">'[16]14'!#REF!</definedName>
    <definedName name="T21_Copy">'[16]14'!#REF!</definedName>
    <definedName name="T21_Protection">P2_T21_Protection,P3_T21_Protection</definedName>
    <definedName name="T22?axis?C?СЦТ">'[12]22'!$H$7:$K$257,'[12]22'!$M$7:$M$257</definedName>
    <definedName name="T22?axis?C?СЦТ?">'[12]22'!$H$5:$K$5,'[12]22'!$M$5</definedName>
    <definedName name="T22?axis?R?ВРАС?" localSheetId="0">'[16]20'!#REF!</definedName>
    <definedName name="T22?axis?R?ВРАС?">'[16]20'!#REF!</definedName>
    <definedName name="T22?axis?R?ДОГОВОР">'[13]22'!$E$8:$M$9,'[13]22'!$E$13:$M$14,'[13]22'!$E$22:$M$23,'[13]22'!$E$18:$M$18</definedName>
    <definedName name="T22?axis?R?ДОГОВОР?">'[13]22'!$A$8:$A$9,'[13]22'!$A$13:$A$14,'[13]22'!$A$22:$A$23,'[13]22'!$A$18</definedName>
    <definedName name="T22?axis?ПРД?БАЗ">'[13]22'!$J$6:$K$26, '[13]22'!$G$6:$H$26</definedName>
    <definedName name="T22?axis?ПРД?ПРЕД">'[13]22'!$L$6:$M$26, '[13]22'!$E$6:$F$26</definedName>
    <definedName name="T22?axis?ПФ?ПЛАН">'[13]22'!$J$6:$J$26,'[13]22'!$E$6:$E$26,'[13]22'!$L$6:$L$26,'[13]22'!$G$6:$G$26</definedName>
    <definedName name="T22?axis?ПФ?ФАКТ">'[13]22'!$K$6:$K$26,'[13]22'!$F$6:$F$26,'[13]22'!$M$6:$M$26,'[13]22'!$H$6:$H$26</definedName>
    <definedName name="T22?item_ext?ВСЕГО">'[6]22'!$E$8:$F$31,'[6]22'!$I$8:$J$31</definedName>
    <definedName name="T22?item_ext?ЭС">'[6]22'!$K$8:$L$31,'[6]22'!$G$8:$H$31</definedName>
    <definedName name="T22?L1" xml:space="preserve"> '[13]22'!$A$11:$M$11,    '[13]22'!$A$6:$M$6,    '[13]22'!$A$16:$M$16,    '[13]22'!$A$20:$M$20</definedName>
    <definedName name="T22?L1.1">'[12]22'!$E$8:$F$8,'[12]22'!$H$8:$K$8,'[12]22'!$M$8:$N$8</definedName>
    <definedName name="T22?L1.1.x">'[12]22'!$E$10:$F$18,'[12]22'!$H$10:$K$18,'[12]22'!$M$10:$N$18</definedName>
    <definedName name="T22?L1.2">'[12]22'!$N$20,'[12]22'!$E$20:$F$20</definedName>
    <definedName name="T22?L1.3">'[12]22'!$N$21,'[12]22'!$E$21:$F$21</definedName>
    <definedName name="T22?L1.4">'[12]22'!$N$22,'[12]22'!$E$22:$F$22</definedName>
    <definedName name="T22?L1.4.x">'[12]22'!$N$24:$N$26,'[12]22'!$E$24:$F$26</definedName>
    <definedName name="T22?L1.x">'[13]22'!$A$13:$M$14, '[13]22'!$A$8:$M$9, '[13]22'!$A$18:$M$18, '[13]22'!$A$22:$M$23</definedName>
    <definedName name="T22?L2">'[6]22'!$H$8:$H$31,'[6]22'!$J$8:$J$31,'[6]22'!$L$8:$L$31,'[6]22'!$F$8:$F$31</definedName>
    <definedName name="T22?L2.1">'[12]22'!$E$31:$F$31,'[12]22'!$H$31:$K$31,'[12]22'!$M$31:$N$31</definedName>
    <definedName name="T22?L2.1.x">'[12]22'!$E$33:$F$41,'[12]22'!$H$33:$K$41,'[12]22'!$M$33:$N$41</definedName>
    <definedName name="T22?L2.2">'[12]22'!$N$43,'[12]22'!$E$43:$F$43</definedName>
    <definedName name="T22?L2.3">'[12]22'!$N$44,'[12]22'!$E$44:$F$44</definedName>
    <definedName name="T22?L2.4">'[12]22'!$N$45,'[12]22'!$E$45:$F$45</definedName>
    <definedName name="T22?L2.4.x">'[12]22'!$N$47:$N$49,'[12]22'!$E$47:$F$49</definedName>
    <definedName name="T22?L3">'[12]22'!$E$53:$F$53,'[12]22'!$H$53:$K$53,'[12]22'!$M$53:$N$53</definedName>
    <definedName name="T22?L3.1">'[12]22'!$E$54:$F$54,'[12]22'!$H$54:$K$54,'[12]22'!$M$54:$N$54</definedName>
    <definedName name="T22?L3.1.x">'[12]22'!$E$56:$F$64,'[12]22'!$H$56:$K$64,'[12]22'!$M$56:$N$64</definedName>
    <definedName name="T22?L3.2">'[12]22'!$N$66,'[12]22'!$E$66:$F$66</definedName>
    <definedName name="T22?L3.3">'[12]22'!$N$67,'[12]22'!$E$67:$F$67</definedName>
    <definedName name="T22?L3.4">'[12]22'!$E$68:$F$68,'[12]22'!$N$68</definedName>
    <definedName name="T22?L3.4.x">'[12]22'!$N$70:$N$72,'[12]22'!$E$70:$F$72</definedName>
    <definedName name="T22?L4">'[12]22'!$E$76:$F$76,'[12]22'!$H$76:$K$76,'[12]22'!$M$76:$N$76</definedName>
    <definedName name="T22?L4.1">'[12]22'!$E$77:$F$77,'[12]22'!$H$77:$K$77,'[12]22'!$M$77:$N$77</definedName>
    <definedName name="T22?L4.1.x">'[12]22'!$E$79:$F$87,'[12]22'!$H$79:$K$87,'[12]22'!$M$79:$N$87</definedName>
    <definedName name="T22?L4.2">'[12]22'!$N$89,'[12]22'!$E$89:$F$89</definedName>
    <definedName name="T22?L4.3">'[12]22'!$N$90,'[12]22'!$E$90:$F$90</definedName>
    <definedName name="T22?L4.4">'[12]22'!$N$91,'[12]22'!$E$91:$F$91</definedName>
    <definedName name="T22?L4.4.x">'[12]22'!$N$93:$N$95,'[12]22'!$E$93:$F$95</definedName>
    <definedName name="T22?L5.1">'[12]22'!$E$100:$F$100,'[12]22'!$H$100:$K$100,'[12]22'!$M$100:$N$100</definedName>
    <definedName name="T22?L5.1.x">'[12]22'!$E$102:$F$110,'[12]22'!$H$102:$K$110,'[12]22'!$M$102:$N$110</definedName>
    <definedName name="T22?L5.2">'[12]22'!$N$112,'[12]22'!$E$112:$F$112</definedName>
    <definedName name="T22?L5.3">'[12]22'!$N$113,'[12]22'!$E$113:$F$113</definedName>
    <definedName name="T22?L5.4">'[12]22'!$N$114,'[12]22'!$E$114:$F$114</definedName>
    <definedName name="T22?L5.4.x">'[12]22'!$N$116:$N$118,'[12]22'!$E$116:$F$118</definedName>
    <definedName name="T22?L6">'[12]22'!$E$122:$F$122,'[12]22'!$H$122:$K$122,'[12]22'!$M$122:$N$122</definedName>
    <definedName name="T22?L6.1">'[12]22'!$E$123:$F$123,'[12]22'!$H$123:$K$123,'[12]22'!$M$123:$N$123</definedName>
    <definedName name="T22?L6.1.x">'[12]22'!$E$125:$F$133,'[12]22'!$H$125:$K$133,'[12]22'!$M$125:$N$133</definedName>
    <definedName name="T22?L6.2">'[12]22'!$N$135,'[12]22'!$E$135:$F$135</definedName>
    <definedName name="T22?L6.3">'[12]22'!$N$136,'[12]22'!$E$136:$F$136</definedName>
    <definedName name="T22?L6.4">'[12]22'!$N$137,'[12]22'!$E$137:$F$137</definedName>
    <definedName name="T22?L6.4.x">'[12]22'!$N$139:$N$141,'[12]22'!$E$139:$F$141</definedName>
    <definedName name="T22?L7.1">'[12]22'!$E$146:$F$146,'[12]22'!$H$146:$K$146,'[12]22'!$M$146</definedName>
    <definedName name="T22?L8.1">'[12]22'!$E$169:$F$169,'[12]22'!$H$169:$K$169,'[12]22'!$M$169</definedName>
    <definedName name="T22?L8.1.x">'[12]22'!$E$171:$F$179,'[12]22'!$H$171:$K$179,'[12]22'!$M$171:$M$179</definedName>
    <definedName name="T22?L9.1">'[12]22'!$E$192:$F$192,'[12]22'!$H$192:$K$192,'[12]22'!$M$192</definedName>
    <definedName name="T22?L9.1.x">'[12]22'!$E$194:$F$202,'[12]22'!$H$194:$K$202,'[12]22'!$M$194:$M$202</definedName>
    <definedName name="T22?unit?ГКАЛ.Ч">'[6]22'!$G$8:$G$31,'[6]22'!$I$8:$I$31,'[6]22'!$K$8:$K$31,'[6]22'!$E$8:$E$31</definedName>
    <definedName name="T22?unit?РУБ.ТКВТЧ">'[12]22'!$A$237:$N$257,'[12]22'!$A$191:$N$211</definedName>
    <definedName name="T22?unit?ТГКАЛ">'[6]22'!$H$8:$H$31,'[6]22'!$J$8:$J$31,'[6]22'!$L$8:$L$31,'[6]22'!$F$8:$F$31</definedName>
    <definedName name="T22_Copy" localSheetId="0">'[16]20'!#REF!</definedName>
    <definedName name="T22_Copy">'[16]20'!#REF!</definedName>
    <definedName name="T22_Copy2" localSheetId="0">'[16]20'!#REF!</definedName>
    <definedName name="T22_Copy2">'[16]20'!#REF!</definedName>
    <definedName name="T22_Protection">'[6]22'!$E$19:$L$23,'[6]22'!$E$25:$L$25,'[6]22'!$E$27:$L$31,'[6]22'!$E$17:$L$17</definedName>
    <definedName name="T23?axis?R?ВТОП">'[6]23'!$E$8:$P$30,'[6]23'!$E$36:$P$58</definedName>
    <definedName name="T23?axis?R?ВТОП?">'[6]23'!$C$8:$C$30,'[6]23'!$C$36:$C$58</definedName>
    <definedName name="T23?axis?R?ПЭ">'[6]23'!$E$8:$P$30,'[6]23'!$E$36:$P$58</definedName>
    <definedName name="T23?axis?R?ПЭ?">'[6]23'!$B$8:$B$30,'[6]23'!$B$36:$B$58</definedName>
    <definedName name="T23?axis?R?СЦТ">'[6]23'!$E$32:$P$34,'[6]23'!$E$60:$P$62</definedName>
    <definedName name="T23?axis?R?СЦТ?">'[6]23'!$A$60:$A$62,'[6]23'!$A$32:$A$34</definedName>
    <definedName name="T23?axis?ПРД?БАЗ">'[13]23'!$I$6:$J$13,'[13]23'!$F$6:$G$13</definedName>
    <definedName name="T23?axis?ПРД?ПРЕД">'[13]23'!$K$6:$L$13,'[13]23'!$D$6:$E$13</definedName>
    <definedName name="T23?axis?ПФ?ПЛАН">'[13]23'!$I$6:$I$13,'[13]23'!$D$6:$D$13,'[13]23'!$K$6:$K$13,'[13]23'!$F$6:$F$13</definedName>
    <definedName name="T23?axis?ПФ?ФАКТ">'[13]23'!$J$6:$J$13,'[13]23'!$E$6:$E$13,'[13]23'!$L$6:$L$13,'[13]23'!$G$6:$G$13</definedName>
    <definedName name="T23?Data">'[13]23'!$D$9:$L$9,'[13]23'!$D$11:$L$13,'[13]23'!$D$6:$L$7</definedName>
    <definedName name="T23?item_ext?ВСЕГО">'[6]23'!$A$55:$P$58,'[6]23'!$A$27:$P$30</definedName>
    <definedName name="T23?item_ext?ИТОГО">'[6]23'!$A$59:$P$59,'[6]23'!$A$31:$P$31</definedName>
    <definedName name="T23?item_ext?СЦТ">'[6]23'!$A$60:$P$62,'[6]23'!$A$32:$P$34</definedName>
    <definedName name="T23?unit?МВТ">'[12]23'!$D$11:$E$11,'[12]23'!$D$13:$E$15</definedName>
    <definedName name="T23?unit?МКВТЧ">'[12]23'!$D$6:$E$6,'[12]23'!$D$8:$E$10</definedName>
    <definedName name="T23?unit?ПРЦ">'[13]23'!$D$12:$H$12,'[13]23'!$I$6:$L$13</definedName>
    <definedName name="T23?unit?РУБ.ТКВТ">'[12]23'!$D$19:$E$19,'[12]23'!$D$22:$E$22,'[12]23'!$D$25:$E$25,'[12]23'!$D$28:$E$28</definedName>
    <definedName name="T23?unit?РУБ.ТКВТЧ">'[12]23'!$D$17:$E$18,'[12]23'!$D$20:$E$21,'[12]23'!$D$23:$E$24,'[12]23'!$D$26:$E$27</definedName>
    <definedName name="T23?unit?ТРУБ">'[13]23'!$D$9:$H$9,'[13]23'!$D$11:$H$11,'[13]23'!$D$13:$H$13,'[13]23'!$D$6:$H$7</definedName>
    <definedName name="T23_1_Change1">'[11]21.3'!$L$32,'[11]21.3'!$L$19:$L$22,'[11]21.3'!$L$24:$L$25,'[11]21.3'!$L$28:$L$30,'[11]21.3'!$L$13:$L$17,'[11]21.3'!$L$10,'[11]21.3'!$L$40:$L$45,'[11]21.3'!$L$48:$L$50</definedName>
    <definedName name="T23_Protection">'[6]23'!$A$60:$A$62,'[6]23'!$F$60:$J$62,'[6]23'!$O$60:$P$62,'[6]23'!$A$9:$A$25,P1_T23_Protection</definedName>
    <definedName name="T24.1?Data">'[13]24.1'!$E$6:$J$21, '[13]24.1'!$E$23, '[13]24.1'!$H$23:$J$23, '[13]24.1'!$E$28:$J$42, '[13]24.1'!$E$44, '[13]24.1'!$H$44:$J$44</definedName>
    <definedName name="T24.1?unit?ТРУБ">'[13]24.1'!$E$5:$E$44, '[13]24.1'!$J$5:$J$44</definedName>
    <definedName name="T24.1_Copy1" localSheetId="0">'[16]24.1'!#REF!</definedName>
    <definedName name="T24.1_Copy1">'[16]24.1'!#REF!</definedName>
    <definedName name="T24.1_Copy2" localSheetId="0">'[16]24.1'!#REF!</definedName>
    <definedName name="T24.1_Copy2">'[16]24.1'!#REF!</definedName>
    <definedName name="T24?axis?R?ДОГОВОР">'[13]24'!$D$27:$L$37,'[13]24'!$D$8:$L$18</definedName>
    <definedName name="T24?axis?R?ДОГОВОР?">'[13]24'!$B$27:$B$37,'[13]24'!$B$8:$B$18</definedName>
    <definedName name="T24?axis?R?НАП">'[12]24'!$D$7:$E$8,'[12]24'!$D$10:$E$12,'[12]24'!$D$14:$E$15,'[12]24'!$D$17:$E$19,'[12]24'!$D$22:$E$23,'[12]24'!$D$25:$E$27,'[12]24'!$D$33:$E$34,'[12]24'!$D$36:$E$38,'[12]24'!$D$40:$E$41,'[12]24'!$D$43:$E$45</definedName>
    <definedName name="T24?axis?R?НАП?">'[12]24'!$B$7:$B$8,'[12]24'!$B$10:$B$12,'[12]24'!$B$14:$B$15,'[12]24'!$B$17:$B$19,'[12]24'!$B$22:$B$23,'[12]24'!$B$25:$B$27,'[12]24'!$B$33:$B$34,'[12]24'!$B$36:$B$38,'[12]24'!$B$40:$B$41,'[12]24'!$B$43:$B$45</definedName>
    <definedName name="T24?axis?ПРД?БАЗ">'[13]24'!$I$6:$J$39,'[13]24'!$F$6:$G$39</definedName>
    <definedName name="T24?axis?ПРД?ПРЕД">'[13]24'!$K$6:$L$39,'[13]24'!$D$6:$E$39</definedName>
    <definedName name="T24?axis?ПФ?ПЛАН">'[13]24'!$I$6:$I$39,'[13]24'!$D$6:$D$39,'[13]24'!$K$6:$K$39,'[13]24'!$F$6:$F$38</definedName>
    <definedName name="T24?axis?ПФ?ФАКТ">'[13]24'!$J$6:$J$39,'[13]24'!$E$6:$E$39,'[13]24'!$L$6:$L$39,'[13]24'!$G$6:$G$39</definedName>
    <definedName name="T24?Data">'[13]24'!$D$6:$L$6, '[13]24'!$D$8:$L$18, '[13]24'!$D$20:$L$25, '[13]24'!$D$27:$L$37, '[13]24'!$D$39:$L$39</definedName>
    <definedName name="T24?L1.1">'[12]24'!$D$7:$E$8,'[12]24'!$D$10:$E$12</definedName>
    <definedName name="T24?L4.1">'[12]24'!$D$22:$E$23,'[12]24'!$D$25:$E$27</definedName>
    <definedName name="T24?L5.1">'[12]24'!$D$33:$E$33,'[12]24'!$D$36:$E$38</definedName>
    <definedName name="T24?L6.1">'[12]24'!$D$40:$E$40,'[12]24'!$D$43:$E$45</definedName>
    <definedName name="T24?unit?ПРЦ">'[13]24'!$D$22:$H$22, '[13]24'!$I$6:$L$6, '[13]24'!$I$8:$L$18, '[13]24'!$I$20:$L$25, '[13]24'!$I$27:$L$37, '[13]24'!$I$39:$L$39</definedName>
    <definedName name="T24?unit?ТРУБ">'[13]24'!$D$6:$H$6, '[13]24'!$D$8:$H$18, '[13]24'!$D$20:$H$21, '[13]24'!$D$23:$H$25, '[13]24'!$D$27:$H$37, '[13]24'!$D$39:$H$39</definedName>
    <definedName name="T24_1_Name">'[12]24.1'!$K$4,'[12]24.1'!$I$4,'[12]24.1'!$G$4,'[12]24.1'!$M$4</definedName>
    <definedName name="T24_Copy1" localSheetId="0">'[16]24'!#REF!</definedName>
    <definedName name="T24_Copy1">'[16]24'!#REF!</definedName>
    <definedName name="T24_Copy2" localSheetId="0">'[16]24'!#REF!</definedName>
    <definedName name="T24_Copy2">'[16]24'!#REF!</definedName>
    <definedName name="T24_Data">'[11]24'!$G$7:$M$8,'[11]24'!$G$10:$M$12,'[11]24'!$G$14:$M$15,'[11]24'!$G$17:$M$20,'[11]24'!$G$22:$M$23,'[11]24'!$G$25:$M$27,'[11]24'!$G$29:$M$31,'[11]24'!$G$28:$M$28,'[11]24'!$G$33:$M$33,'[11]24'!$G$36:$M$38,'[11]24'!$G$40:$M$40,'[11]24'!$G$43:$M$45</definedName>
    <definedName name="T24_Protection">'[6]24'!$E$24:$H$37,'[6]24'!$B$35:$B$37,'[6]24'!$E$41:$H$42,'[6]24'!$J$8:$M$21,'[6]24'!$J$24:$M$37,'[6]24'!$J$41:$M$42,'[6]24'!$E$8:$H$21</definedName>
    <definedName name="T25.1?axis?ПРД?БАЗ">'[12]25.1'!$J$8:$J$22,'[12]25.1'!$H$8:$H$22,'[12]25.1'!$F$8:$F$22,'[12]25.1'!$D$8:$D$22,'[12]25.1'!$L$8:$L$22</definedName>
    <definedName name="T25.1?axis?ПРД?РЕГ">'[12]25.1'!$K$8:$K$22,'[12]25.1'!$I$8:$I$22,'[12]25.1'!$G$8:$G$22,'[12]25.1'!$E$8:$E$22,'[12]25.1'!$M$8:$M$22</definedName>
    <definedName name="T25.1?unit?РУБ.ГКАЛ">'[12]25.1'!$D$8:$M$10,'[12]25.1'!$D$20:$M$22</definedName>
    <definedName name="T25?axis?R?ВРАС" localSheetId="0">#REF!</definedName>
    <definedName name="T25?axis?R?ВРАС">#REF!</definedName>
    <definedName name="T25?axis?R?ВРАС?" localSheetId="0">#REF!</definedName>
    <definedName name="T25?axis?R?ВРАС?">#REF!</definedName>
    <definedName name="T25?axis?R?ДОГОВОР">'[13]25'!$G$19:$O$20, '[13]25'!$G$9:$O$10, '[13]25'!$G$14:$O$15, '[13]25'!$G$24:$O$24, '[13]25'!$G$29:$O$34, '[13]25'!$G$38:$O$40</definedName>
    <definedName name="T25?axis?R?ДОГОВОР?">'[13]25'!$E$19:$E$20, '[13]25'!$E$9:$E$10, '[13]25'!$E$14:$E$15, '[13]25'!$E$24, '[13]25'!$E$29:$E$34, '[13]25'!$E$38:$E$40</definedName>
    <definedName name="T25?axis?ПРД?БАЗ" localSheetId="0">#REF!</definedName>
    <definedName name="T25?axis?ПРД?БАЗ">#REF!</definedName>
    <definedName name="T25?axis?ПРД?ПРЕД" localSheetId="0">#REF!</definedName>
    <definedName name="T25?axis?ПРД?ПРЕД">#REF!</definedName>
    <definedName name="T25?axis?ПРД?РЕГ" localSheetId="0">#REF!</definedName>
    <definedName name="T25?axis?ПРД?РЕГ">#REF!</definedName>
    <definedName name="T25?axis?ПФ?ПЛАН">'[13]25'!$I$7:$I$51,         '[13]25'!$L$7:$L$51</definedName>
    <definedName name="T25?axis?ПФ?ФАКТ">'[13]25'!$J$7:$J$51,         '[13]25'!$M$7:$M$51</definedName>
    <definedName name="T25?Data" localSheetId="0">#REF!</definedName>
    <definedName name="T25?Data">#REF!</definedName>
    <definedName name="T25?item_ext?РОСТ" localSheetId="0">#REF!</definedName>
    <definedName name="T25?item_ext?РОСТ">#REF!</definedName>
    <definedName name="T25?item_ext?РОСТ2" localSheetId="0">#REF!</definedName>
    <definedName name="T25?item_ext?РОСТ2">#REF!</definedName>
    <definedName name="T25?L1" xml:space="preserve"> '[13]25'!$A$17:$O$17,  '[13]25'!$A$7:$O$7,  '[13]25'!$A$12:$O$12,  '[13]25'!$A$22:$O$22,  '[13]25'!$A$26:$O$26,  '[13]25'!$A$36:$O$36</definedName>
    <definedName name="T25?L1.1">'[13]25'!$A$19:$O$20, '[13]25'!$A$31:$O$31, '[13]25'!$A$9:$O$10, '[13]25'!$A$14:$O$15, '[13]25'!$A$24:$O$24, '[13]25'!$A$29:$O$29, '[13]25'!$A$33:$O$33, '[13]25'!$A$38:$O$40</definedName>
    <definedName name="T25?L1.2" localSheetId="0">#REF!</definedName>
    <definedName name="T25?L1.2">#REF!</definedName>
    <definedName name="T25?L1.2.1" xml:space="preserve"> '[13]25'!$A$32:$O$32,     '[13]25'!$A$30:$O$30,     '[13]25'!$A$34:$O$34</definedName>
    <definedName name="T25?L2" localSheetId="0">#REF!</definedName>
    <definedName name="T25?L2">#REF!</definedName>
    <definedName name="T25?L2.1" localSheetId="0">#REF!</definedName>
    <definedName name="T25?L2.1">#REF!</definedName>
    <definedName name="T25?L2.1.1" localSheetId="0">#REF!</definedName>
    <definedName name="T25?L2.1.1">#REF!</definedName>
    <definedName name="T25?L2.1.2" localSheetId="0">#REF!</definedName>
    <definedName name="T25?L2.1.2">#REF!</definedName>
    <definedName name="T25?L2.2" localSheetId="0">#REF!</definedName>
    <definedName name="T25?L2.2">#REF!</definedName>
    <definedName name="T25?L2.2.1" localSheetId="0">#REF!</definedName>
    <definedName name="T25?L2.2.1">#REF!</definedName>
    <definedName name="T25?L2.2.2" localSheetId="0">#REF!</definedName>
    <definedName name="T25?L2.2.2">#REF!</definedName>
    <definedName name="T25?L2.2.3" localSheetId="0">#REF!</definedName>
    <definedName name="T25?L2.2.3">#REF!</definedName>
    <definedName name="T25?L2.2.4" localSheetId="0">#REF!</definedName>
    <definedName name="T25?L2.2.4">#REF!</definedName>
    <definedName name="T25?L3">'[12]25'!$D$17:$E$17,'[12]25'!$D$20:$E$22</definedName>
    <definedName name="T25?L4">'[12]25'!$D$24:$E$25,'[12]25'!$D$27:$E$29</definedName>
    <definedName name="T25?L5">'[12]25'!$D$31:$E$31,'[12]25'!$D$34:$E$36</definedName>
    <definedName name="T25?L6">'[12]25'!$D$38:$E$38,'[12]25'!$D$41:$E$43</definedName>
    <definedName name="T25?Name" localSheetId="0">#REF!</definedName>
    <definedName name="T25?Name">#REF!</definedName>
    <definedName name="T25?Table" localSheetId="0">#REF!</definedName>
    <definedName name="T25?Table">#REF!</definedName>
    <definedName name="T25?Title" localSheetId="0">#REF!</definedName>
    <definedName name="T25?Title">#REF!</definedName>
    <definedName name="T25?unit?ГА" xml:space="preserve"> '[13]25'!$G$32:$K$32,     '[13]25'!$G$27:$K$27,     '[13]25'!$G$30:$K$30,     '[13]25'!$G$34:$K$34</definedName>
    <definedName name="T25?unit?МКВТЧ">'[12]25'!$D$9:$E$15,'[12]25'!$D$24:$E$29</definedName>
    <definedName name="T25?unit?ПРЦ" localSheetId="0">#REF!</definedName>
    <definedName name="T25?unit?ПРЦ">#REF!</definedName>
    <definedName name="T25?unit?РУБ.МВТЧ">'[12]25'!$D$38:$E$43,'[12]25'!$D$6:$E$8</definedName>
    <definedName name="T25?unit?ТРУБ" xml:space="preserve"> '[13]25'!$G$31:$K$31,     '[13]25'!$G$6:$K$26,     '[13]25'!$G$29:$K$29,     '[13]25'!$G$33:$K$33,     '[13]25'!$G$36:$K$51</definedName>
    <definedName name="T25_1_Name">'[12]25.1'!$J$4,'[12]25.1'!$H$4,'[12]25.1'!$F$4,'[12]25.1'!$L$4</definedName>
    <definedName name="T25_Copy1" localSheetId="0">#REF!</definedName>
    <definedName name="T25_Copy1">#REF!</definedName>
    <definedName name="T25_Copy2" localSheetId="0">#REF!</definedName>
    <definedName name="T25_Copy2">#REF!</definedName>
    <definedName name="T25_Copy3" localSheetId="0">#REF!</definedName>
    <definedName name="T25_Copy3">#REF!</definedName>
    <definedName name="T25_Copy4" localSheetId="0">#REF!</definedName>
    <definedName name="T25_Copy4">#REF!</definedName>
    <definedName name="T25_Data">'[11]25'!$G$6:$M$8,'[11]25'!$G$10:$M$11,'[11]25'!$G$13:$M$15,'[11]25'!$G$17:$L$17,'[11]25'!$G$18:$L$18,'[11]25'!$G$20:$L$22,'[11]25'!$G$24:$L$25,'[11]25'!$G$27:$L$29,'[11]25'!$G$31:$M$32,'[11]25'!$M$27:$M$29,'[11]25'!$M$24:$M$25,'[11]25'!$M$20:$M$22,'[11]25'!$M$17,'[11]25'!$G$34:$M$36,'[11]25'!$G$38:$M$39,'[11]25'!$G$41:$M$43</definedName>
    <definedName name="T25_protection">P1_T25_protection,P2_T25_protection</definedName>
    <definedName name="T26?axis?R?ВРАС">'[6]26'!$C$34:$N$36,'[6]26'!$C$22:$N$24</definedName>
    <definedName name="T26?axis?R?ВРАС?">'[6]26'!$B$34:$B$36,'[6]26'!$B$22:$B$24</definedName>
    <definedName name="T26?axis?ПРД?БАЗ">'[13]26'!$I$6:$J$20,'[13]26'!$F$6:$G$20</definedName>
    <definedName name="T26?axis?ПРД?ПРЕД">'[13]26'!$K$6:$L$20,'[13]26'!$D$6:$E$20</definedName>
    <definedName name="T26?axis?ПФ?ПЛАН">'[13]26'!$I$6:$I$20,'[13]26'!$D$6:$D$20,'[13]26'!$K$6:$K$20,'[13]26'!$F$6:$F$20</definedName>
    <definedName name="T26?axis?ПФ?ФАКТ">'[13]26'!$J$6:$J$20,'[13]26'!$E$6:$E$20,'[13]26'!$L$6:$L$20,'[13]26'!$G$6:$G$20</definedName>
    <definedName name="T26?Data">'[13]26'!$D$6:$L$8, '[13]26'!$D$10:$L$20</definedName>
    <definedName name="T26?L1">'[6]26'!$F$8:$N$8,'[6]26'!$C$8:$D$8</definedName>
    <definedName name="T26?L1.1">'[6]26'!$F$10:$N$10,'[6]26'!$C$10:$D$10</definedName>
    <definedName name="T26?L2">'[6]26'!$F$11:$N$11,'[6]26'!$C$11:$D$11</definedName>
    <definedName name="T26?L2.1">'[6]26'!$F$13:$N$13,'[6]26'!$C$13:$D$13</definedName>
    <definedName name="T26?L3">'[6]26'!$F$14:$N$14,'[6]26'!$C$14:$D$14</definedName>
    <definedName name="T26?L4">'[6]26'!$F$15:$N$15,'[6]26'!$C$15:$D$15</definedName>
    <definedName name="T26?L5">'[6]26'!$F$16:$N$16,'[6]26'!$C$16:$D$16</definedName>
    <definedName name="T26?L5.1">'[6]26'!$F$18:$N$18,'[6]26'!$C$18:$D$18</definedName>
    <definedName name="T26?L5.2">'[6]26'!$F$19:$N$19,'[6]26'!$C$19:$D$19</definedName>
    <definedName name="T26?L5.3">'[6]26'!$F$20:$N$20,'[6]26'!$C$20:$D$20</definedName>
    <definedName name="T26?L5.3.x">'[6]26'!$F$22:$N$24,'[6]26'!$C$22:$D$24</definedName>
    <definedName name="T26?L6">'[6]26'!$F$26:$N$26,'[6]26'!$C$26:$D$26</definedName>
    <definedName name="T26?L7">'[6]26'!$F$27:$N$27,'[6]26'!$C$27:$D$27</definedName>
    <definedName name="T26?L7.1">'[6]26'!$F$29:$N$29,'[6]26'!$C$29:$D$29</definedName>
    <definedName name="T26?L7.2">'[6]26'!$F$30:$N$30,'[6]26'!$C$30:$D$30</definedName>
    <definedName name="T26?L7.3">'[6]26'!$F$31:$N$31,'[6]26'!$C$31:$D$31</definedName>
    <definedName name="T26?L7.4">'[6]26'!$F$32:$N$32,'[6]26'!$C$32:$D$32</definedName>
    <definedName name="T26?L7.4.x">'[6]26'!$F$34:$N$36,'[6]26'!$C$34:$D$36</definedName>
    <definedName name="T26?L8">'[6]26'!$F$38:$N$38,'[6]26'!$C$38:$D$38</definedName>
    <definedName name="T26?unit?МКВТЧ">'[12]26'!$D$6:$E$6,'[12]26'!$D$8:$E$10</definedName>
    <definedName name="T26_Protection">'[6]26'!$K$34:$N$36,'[6]26'!$B$22:$B$24,P1_T26_Protection,P2_T26_Protection</definedName>
    <definedName name="T27?axis?C?НАП">'[12]27'!$D$8:$BX$34,'[12]27'!$BZ$8:$DC$34</definedName>
    <definedName name="T27?axis?C?НАП?">'[12]27'!$BZ$6:$DC$6,'[12]27'!$D$6:$BX$6</definedName>
    <definedName name="T27?axis?C?ПОТ">'[12]27'!$D$8:$BX$34,'[12]27'!$BZ$8:$DC$34</definedName>
    <definedName name="T27?axis?C?ПОТ?">'[12]27'!$D$5:$BX$5,'[12]27'!$BZ$5:$DC$5</definedName>
    <definedName name="T27?axis?R?ВРАС">'[6]27'!$C$34:$S$36,'[6]27'!$C$22:$S$24</definedName>
    <definedName name="T27?axis?R?ВРАС?">'[6]27'!$B$34:$B$36,'[6]27'!$B$22:$B$24</definedName>
    <definedName name="T27?axis?ПРД?БАЗ">'[13]27'!$I$6:$J$11,'[13]27'!$F$6:$G$11</definedName>
    <definedName name="T27?axis?ПРД?ПРЕД">'[13]27'!$K$6:$L$11,'[13]27'!$D$6:$E$11</definedName>
    <definedName name="T27?axis?ПФ?ПЛАН">'[13]27'!$I$6:$I$11,'[13]27'!$D$6:$D$11,'[13]27'!$K$6:$K$11,'[13]27'!$F$6:$F$11</definedName>
    <definedName name="T27?axis?ПФ?ФАКТ">'[13]27'!$J$6:$J$11,'[13]27'!$E$6:$E$11,'[13]27'!$L$6:$L$11,'[13]27'!$G$6:$G$11</definedName>
    <definedName name="T27?L1.1">'[6]27'!$F$10:$S$10,'[6]27'!$C$10:$D$10</definedName>
    <definedName name="T27?L2.1">'[6]27'!$F$13:$S$13,'[6]27'!$C$13:$D$13</definedName>
    <definedName name="T27?L3.1">'[12]27'!$X$12:$AB$12,'[12]27'!$AD$12:$AH$12,'[12]27'!$AJ$12:$AN$12,'[12]27'!$AP$12:$AT$12,'[12]27'!$AV$12:$AZ$12,P1_T27?L3.1</definedName>
    <definedName name="T27?L3.2">'[12]27'!$AV$13:$AZ$13,'[12]27'!$AP$13:$AT$13,'[12]27'!$AJ$13:$AN$13,'[12]27'!$AD$13:$AH$13,'[12]27'!$X$13:$AB$13,P1_T27?L3.2</definedName>
    <definedName name="T27?L4.1">'[12]27'!$S$16:$V$16,'[12]27'!$Y$16:$AB$16,'[12]27'!$AE$16:$AH$16,'[12]27'!$AK$16:$AN$16,'[12]27'!$AQ$16:$AT$16,'[12]27'!$F$16:$I$16,'[12]27'!$AW$16:$AZ$16,P1_T27?L4.1</definedName>
    <definedName name="T27?L4.1.1">'[12]27'!$F$17:$I$17,'[12]27'!$CZ$17:$DC$17,'[12]27'!$CT$17:$CW$17,'[12]27'!$CN$17:$CQ$17,'[12]27'!$CH$17:$CK$17,'[12]27'!$CB$17:$CE$17,'[12]27'!$BU$17:$BX$17,P1_T27?L4.1.1</definedName>
    <definedName name="T27?L4.1.1.1">'[12]27'!$AK$18:$AN$18,'[12]27'!$AQ$18:$AT$18,'[12]27'!$AW$18:$AZ$18,'[12]27'!$BC$18:$BF$18,'[12]27'!$BI$18:$BL$18,'[12]27'!$BO$18:$BR$18,'[12]27'!$BU$18:$BX$18,P1_T27?L4.1.1.1</definedName>
    <definedName name="T27?L4.1.2">'[12]27'!$BU$19:$BX$19,'[12]27'!$BO$19:$BR$19,'[12]27'!$BI$19:$BL$19,'[12]27'!$BC$19:$BF$19,'[12]27'!$AW$19:$AZ$19,'[12]27'!$AQ$19:$AT$19,'[12]27'!$AK$19:$AN$19,P1_T27?L4.1.2</definedName>
    <definedName name="T27?L4.2">'[12]27'!$CB$21:$CE$21,'[12]27'!$CH$21:$CK$21,'[12]27'!$CN$21:$CQ$21,'[12]27'!$CT$21:$CW$21,'[12]27'!$E$21:$I$21,'[12]27'!$M$21:$P$21,P1_T27?L4.2</definedName>
    <definedName name="T27?L5.1">'[12]27'!$BZ$24:$CX$24,'[12]27'!$CZ$24:$DC$24,'[12]27'!$D$24:$I$24,'[12]27'!$K$24:$BX$24</definedName>
    <definedName name="T27?L5.2">'[12]27'!$BZ$25:$CX$25,'[12]27'!$CZ$25:$DC$25,'[12]27'!$D$25:$I$25,'[12]27'!$K$25:$BX$25</definedName>
    <definedName name="T27?L5.3">'[6]27'!$F$20:$S$20,'[6]27'!$C$20:$D$20</definedName>
    <definedName name="T27?L5.3.x">'[6]27'!$F$22:$S$24,'[6]27'!$C$22:$D$24</definedName>
    <definedName name="T27?L6.1">'[12]27'!$BZ$29:$CX$29,'[12]27'!$CZ$29:$DC$29,'[12]27'!$D$29:$I$29,'[12]27'!$K$29:$BX$29</definedName>
    <definedName name="T27?L6.2">'[12]27'!$BZ$30:$CX$30,'[12]27'!$CZ$30:$DC$30,'[12]27'!$D$30:$I$30,'[12]27'!$K$30:$BX$30</definedName>
    <definedName name="T27?L6.2.1">'[12]27'!$BZ$31:$CX$31,'[12]27'!$CZ$31:$DC$31,'[12]27'!$D$31:$I$31,'[12]27'!$K$31:$BX$31</definedName>
    <definedName name="T27?L6.3.1">'[12]27'!$BZ$33:$CX$33,'[12]27'!$CZ$33:$DC$33,'[12]27'!$D$33:$I$33,'[12]27'!$K$33:$BX$33</definedName>
    <definedName name="T27?L6.3.2">'[12]27'!$BZ$34:$CX$34,'[12]27'!$CZ$34:$DC$34,'[12]27'!$D$34:$I$34,'[12]27'!$K$34:$BX$34</definedName>
    <definedName name="T27?L7">'[6]27'!$F$27:$S$27,'[6]27'!$C$27:$D$27</definedName>
    <definedName name="T27?L7.1">'[6]27'!$F$29:$S$29,'[6]27'!$C$29:$D$29</definedName>
    <definedName name="T27?L7.2">'[6]27'!$F$30:$S$30,'[6]27'!$C$30:$D$30</definedName>
    <definedName name="T27?L7.3">'[6]27'!$F$31:$S$31,'[6]27'!$C$31:$D$31</definedName>
    <definedName name="T27?L7.4">'[6]27'!$F$32:$S$32,'[6]27'!$C$32:$D$32</definedName>
    <definedName name="T27?L7.4.x">'[6]27'!$F$34:$S$36,'[6]27'!$C$34:$D$36</definedName>
    <definedName name="T27?L8">'[6]27'!$F$38:$S$38,'[6]27'!$C$38:$D$38</definedName>
    <definedName name="T27?unit?ПРЦ">'[13]27'!$D$7:$H$7, '[13]27'!$I$6:$L$11</definedName>
    <definedName name="T27?unit?РУБ.МВТ">'[12]27'!$D$12:$DC$12,'[12]27'!$D$18:$DC$18,'[12]27'!$D$24:$DC$24</definedName>
    <definedName name="T27?unit?РУБ.МВТЧ">'[12]27'!$D$11:$DC$11,'[12]27'!$D$15:$DC$17,'[12]27'!$D$19:$DC$19,'[12]27'!$D$21:$DC$21,'[12]27'!$D$23:$DC$23,'[12]27'!$D$25:$DC$25,'[12]27'!$D$13:$DC$13</definedName>
    <definedName name="T27?unit?ТРУБ">'[13]27'!$D$6:$H$6, '[13]27'!$D$8:$H$11</definedName>
    <definedName name="T27_Name">'[12]27'!$BM$4,'[12]27'!$BG$4,'[12]27'!$BA$4,'[12]27'!$AU$4,'[12]27'!$AO$4,'[12]27'!$AI$4,'[12]27'!$AC$4,'[12]27'!$W$4,'[12]27'!$Q$4,'[12]27'!$K$4,'[12]27'!$BS$4</definedName>
    <definedName name="T27_Protect">'[11]27'!$E$12:$E$13,'[11]27'!$K$4:$AH$4,'[11]27'!$AK$12:$AK$13</definedName>
    <definedName name="T27_Protection">'[6]27'!$P$34:$S$36,'[6]27'!$B$22:$B$24,P1_T27_Protection,P2_T27_Protection,P3_T27_Protection</definedName>
    <definedName name="T28.1?axis?ПРД?БАЗ">'[12]28.1'!$K$8:$K$12,'[12]28.1'!$I$8:$I$12,'[12]28.1'!$G$8:$G$12,'[12]28.1'!$D$8:$D$12,'[12]28.1'!$M$8:$M$12</definedName>
    <definedName name="T28.1?axis?ПРД?РЕГ">'[12]28.1'!$L$8:$L$12,'[12]28.1'!$J$8:$J$12,'[12]28.1'!$H$8:$H$12,'[12]28.1'!$E$8:$E$12,'[12]28.1'!$N$8:$N$12</definedName>
    <definedName name="T28.2?axis?R?ПАР">'[12]28.2'!$E$15:$F$20,'[12]28.2'!$E$22:$F$27,'[12]28.2'!$H$15:$O$20,'[12]28.2'!$H$22:$O$27</definedName>
    <definedName name="T28.2?axis?R?ПАР?">'[12]28.2'!$C$22:$C$27,'[12]28.2'!$C$15:$C$20</definedName>
    <definedName name="T28.2?axis?ПРД?БАЗ">'[12]28.2'!$L$8:$L$30,'[12]28.2'!$J$8:$J$30,'[12]28.2'!$H$8:$H$30,'[12]28.2'!$N$8:$N$30,'[12]28.2'!$E$8:$E$30</definedName>
    <definedName name="T28.2?axis?ПРД?РЕГ">'[12]28.2'!$M$8:$M$30,'[12]28.2'!$K$8:$K$30,'[12]28.2'!$I$8:$I$30,'[12]28.2'!$O$8:$O$30,'[12]28.2'!$F$8:$F$30</definedName>
    <definedName name="T28.2?Data">'[12]28.2'!$E$13:$F$13,'[12]28.2'!$H$13:$O$13,'[12]28.2'!$E$15:$F$20,'[12]28.2'!$H$15:$O$20,'[12]28.2'!$E$22:$F$29,'[12]28.2'!$H$22:$O$29,'[12]28.2'!$E$9:$F$11,'[12]28.2'!$H$9:$O$11</definedName>
    <definedName name="T28.2?L0.1">'[12]28.2'!$E$9:$F$9,'[12]28.2'!$H$9:$O$9</definedName>
    <definedName name="T28.2?L0.2">'[12]28.2'!$H$10:$O$10,'[12]28.2'!$E$10:$F$10</definedName>
    <definedName name="T28.2?L0.3">'[12]28.2'!$H$11:$O$11,'[12]28.2'!$E$11:$F$11</definedName>
    <definedName name="T28.2?L1">'[12]28.2'!$E$13:$F$13,'[12]28.2'!$H$13:$O$13</definedName>
    <definedName name="T28.2?L1.1">'[12]28.2'!$H$15:$O$20,'[12]28.2'!$E$15:$F$20</definedName>
    <definedName name="T28.2?L2">'[12]28.2'!$E$22:$F$26,'[12]28.2'!$H$22:$O$26</definedName>
    <definedName name="T28.2?L3">'[12]28.2'!$E$27:$F$27,'[12]28.2'!$H$27:$O$27</definedName>
    <definedName name="T28.2?L4">'[12]28.2'!$E$28:$F$28,'[12]28.2'!$H$28:$O$28</definedName>
    <definedName name="T28.2?L5">'[12]28.2'!$E$29:$F$29,'[12]28.2'!$H$29:$O$29</definedName>
    <definedName name="T28.2?unit?КГ.ГКАЛ">'[12]28.2'!$E$28:$O$28,'[12]28.2'!$E$13:$O$13</definedName>
    <definedName name="T28.2?unit?РУБ.ГКАЛ">'[12]28.2'!$E$29:$O$29,'[12]28.2'!$E$22:$O$27</definedName>
    <definedName name="T28.2_Name">'[12]28.2'!$L$4,'[12]28.2'!$J$4,'[12]28.2'!$H$4,'[12]28.2'!$N$4</definedName>
    <definedName name="T28.3?axis?C?ПАР">'[12]28.3'!$E$89:$S$105,'[12]28.3'!$E$64:$S$80,'[12]28.3'!$E$39:$S$55,'[12]28.3'!$E$14:$S$30,'[12]28.3'!$E$114:$S$130</definedName>
    <definedName name="T28.3?axis?C?ПОТ">'[12]28.3'!$E$89:$S$105,'[12]28.3'!$E$64:$S$80,'[12]28.3'!$E$39:$S$55,'[12]28.3'!$E$14:$S$30,'[12]28.3'!$E$114:$S$130</definedName>
    <definedName name="T28.3?axis?R?СЦТ">'[12]28.3'!$E$89:$S$105,'[12]28.3'!$E$64:$S$80,'[12]28.3'!$E$39:$S$55,'[12]28.3'!$E$14:$S$30,'[12]28.3'!$E$114:$S$130</definedName>
    <definedName name="T28.3?axis?R?СЦТ?">'[12]28.3'!$C$89:$C$105,'[12]28.3'!$C$64:$C$80,'[12]28.3'!$C$39:$C$55,'[12]28.3'!$C$14:$C$30,'[12]28.3'!$C$114:$C$130</definedName>
    <definedName name="T28.3?Data">'[12]28.3'!$E$89:$S$105,'[12]28.3'!$E$64:$S$80,'[12]28.3'!$E$39:$S$55,'[12]28.3'!$E$14:$S$30,'[12]28.3'!$E$114:$S$130</definedName>
    <definedName name="T28.3?L1">'[12]28.3'!$E$39:$S$39,'[12]28.3'!$E$14:$S$14,'[12]28.3'!$E$114:$S$114,'[12]28.3'!$E$89:$S$89,'[12]28.3'!$E$64:$S$64</definedName>
    <definedName name="T28.3?L2">'[12]28.3'!$E$40:$S$40,'[12]28.3'!$E$115:$S$115,'[12]28.3'!$E$15:$S$15,'[12]28.3'!$E$90:$S$90,'[12]28.3'!$E$65:$S$65</definedName>
    <definedName name="T28.3?L3">'[12]28.3'!$E$42:$S$42,'[12]28.3'!$E$17:$S$17,'[12]28.3'!$E$117:$S$117,'[12]28.3'!$E$92:$S$92,'[12]28.3'!$E$67:$S$67</definedName>
    <definedName name="T28.3?L3.1">'[12]28.3'!$E$43:$S$43,'[12]28.3'!$E$118:$S$118,'[12]28.3'!$E$18:$S$18,'[12]28.3'!$E$93:$S$93,'[12]28.3'!$E$68:$S$68</definedName>
    <definedName name="T28.3?L3.2">'[12]28.3'!$E$44:$S$44,'[12]28.3'!$E$19:$S$19,'[12]28.3'!$E$119:$S$119,'[12]28.3'!$E$94:$S$94,'[12]28.3'!$E$69:$S$69</definedName>
    <definedName name="T28.3?L4">'[12]28.3'!$E$46:$S$46,'[12]28.3'!$E$121:$S$121,'[12]28.3'!$E$21:$S$21,'[12]28.3'!$E$96:$S$96,'[12]28.3'!$E$71:$S$71</definedName>
    <definedName name="T28.3?L4.1">'[12]28.3'!$E$47:$S$47,'[12]28.3'!$E$22:$S$22,'[12]28.3'!$E$122:$S$122,'[12]28.3'!$E$97:$S$97,'[12]28.3'!$E$72:$S$72</definedName>
    <definedName name="T28.3?L4.2">'[12]28.3'!$E$48:$S$48,'[12]28.3'!$E$123:$S$123,'[12]28.3'!$E$23:$S$23,'[12]28.3'!$E$98:$S$98,'[12]28.3'!$E$73:$S$73</definedName>
    <definedName name="T28.3?L5">'[12]28.3'!$E$50:$S$50,'[12]28.3'!$E$125:$S$125,'[12]28.3'!$E$25:$S$25,'[12]28.3'!$E$100:$S$100,'[12]28.3'!$E$75:$S$75</definedName>
    <definedName name="T28.3?L6">'[12]28.3'!$E$52:$S$52,'[12]28.3'!$E$27:$S$27,'[12]28.3'!$E$127:$S$127,'[12]28.3'!$E$102:$S$102,'[12]28.3'!$E$77:$S$77</definedName>
    <definedName name="T28.3?L6.1">'[12]28.3'!$E$54:$S$54,'[12]28.3'!$E$129:$S$129,'[12]28.3'!$E$29:$S$29,'[12]28.3'!$E$104:$S$104,'[12]28.3'!$E$79:$S$79</definedName>
    <definedName name="T28.3?L6.2">'[12]28.3'!$E$55:$S$55,'[12]28.3'!$E$30:$S$30,'[12]28.3'!$E$130:$S$130,'[12]28.3'!$E$105:$S$105,'[12]28.3'!$E$80:$S$80</definedName>
    <definedName name="T28.3?unit?ГКАЛЧ">'[12]28.3'!$A$90:$S$90,'[12]28.3'!$A$65:$S$65,'[12]28.3'!$A$40:$S$40,'[12]28.3'!$A$115:$S$115,'[12]28.3'!$A$15:$S$15</definedName>
    <definedName name="T28.3?unit?РУБ.ГКАЛ">P1_T28.3?unit?РУБ.ГКАЛ,P2_T28.3?unit?РУБ.ГКАЛ</definedName>
    <definedName name="T28.3?unit?РУБ.ГКАЛЧ">'[12]28.3'!$A$93:$S$93,'[12]28.3'!$A$68:$S$68,'[12]28.3'!$A$43:$S$43,'[12]28.3'!$A$118:$S$118,'[12]28.3'!$A$18:$S$18</definedName>
    <definedName name="T28.3?unit?ТГКАЛ">'[12]28.3'!$A$89:$S$89,'[12]28.3'!$A$64:$S$64,'[12]28.3'!$A$39:$S$39,'[12]28.3'!$A$14:$S$14,'[12]28.3'!$A$114:$S$114</definedName>
    <definedName name="T28.3?unit?ТРУБ">'[12]28.3'!$A$104:$S$105,'[12]28.3'!$A$102:$S$102,'[12]28.3'!$A$79:$S$80,'[12]28.3'!$A$77:$S$77,'[12]28.3'!$A$54:$S$55,'[12]28.3'!$A$52:$S$52,'[12]28.3'!$A$27:$S$27,'[12]28.3'!$A$127:$S$127,'[12]28.3'!$A$29:$S$30,'[12]28.3'!$A$129:$S$130</definedName>
    <definedName name="T28?axis?R?ПАР">'[12]28'!$E$56:$J$62,'[12]28'!$E$41:$J$47,'[12]28'!$E$26:$J$32,'[12]28'!$E$10:$J$16,'[12]28'!$E$71:$J$77</definedName>
    <definedName name="T28?axis?R?ПАР?">'[12]28'!$D$56:$D$62,'[12]28'!$D$41:$D$47,'[12]28'!$D$26:$D$32,'[12]28'!$D$71:$D$77,'[12]28'!$D$10:$D$16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R?СЦТ">'[12]28'!$E$56:$J$62,'[12]28'!$E$41:$J$47,'[12]28'!$E$26:$J$32,'[12]28'!$E$10:$J$16,'[12]28'!$E$71:$J$77</definedName>
    <definedName name="T28?axis?R?СЦТ?">'[12]28'!$C$56:$C$62,'[12]28'!$C$41:$C$47,'[12]28'!$C$26:$C$32,'[12]28'!$C$71:$C$77,'[12]28'!$C$10:$C$16</definedName>
    <definedName name="T28?axis?ПРД?БАЗ">'[13]28'!$I$6:$J$17,'[13]28'!$F$6:$G$17</definedName>
    <definedName name="T28?axis?ПРД?ПРЕД">'[13]28'!$K$6:$L$17,'[13]28'!$D$6:$E$17</definedName>
    <definedName name="T28?axis?ПФ?ПЛАН">'[13]28'!$I$6:$I$17,'[13]28'!$D$6:$D$17,'[13]28'!$K$6:$K$17,'[13]28'!$F$6:$F$17</definedName>
    <definedName name="T28?axis?ПФ?ФАКТ">'[13]28'!$J$6:$J$17,'[13]28'!$E$6:$E$17,'[13]28'!$L$6:$L$17,'[13]28'!$G$6:$G$17</definedName>
    <definedName name="T28?Data">'[13]28'!$D$7:$L$15, '[13]28'!$D$17:$L$17</definedName>
    <definedName name="T28?item_ext?ВСЕГО">'[6]28'!$I$8:$I$292,'[6]28'!$F$8:$F$292</definedName>
    <definedName name="T28?item_ext?ТЭ">'[6]28'!$E$8:$E$292,'[6]28'!$H$8:$H$292</definedName>
    <definedName name="T28?item_ext?ЭЭ">'[6]28'!$D$8:$D$292,'[6]28'!$G$8:$G$292</definedName>
    <definedName name="T28?L1.1.x">'[6]28'!$D$16:$I$18,'[6]28'!$D$11:$I$13</definedName>
    <definedName name="T28?L10.1.x">'[6]28'!$D$250:$I$252,'[6]28'!$D$245:$I$247</definedName>
    <definedName name="T28?L11.1.x">'[6]28'!$D$276:$I$278,'[6]28'!$D$271:$I$273</definedName>
    <definedName name="T28?L2.1.x">'[6]28'!$D$42:$I$44,'[6]28'!$D$37:$I$39</definedName>
    <definedName name="T28?L3">'[12]28'!$E$26:$E$32,'[12]28'!$E$10:$E$16,'[12]28'!$E$71:$E$77,'[12]28'!$E$56:$E$62,'[12]28'!$E$41:$E$47</definedName>
    <definedName name="T28?L3.1.x">'[6]28'!$D$68:$I$70,'[6]28'!$D$63:$I$65</definedName>
    <definedName name="T28?L4">'[12]28'!$F$26:$F$32,'[12]28'!$F$10:$F$16,'[12]28'!$F$71:$F$77,'[12]28'!$F$56:$F$62,'[12]28'!$F$41:$F$47</definedName>
    <definedName name="T28?L4.1.x">'[6]28'!$D$94:$I$96,'[6]28'!$D$89:$I$91</definedName>
    <definedName name="T28?L5">'[12]28'!$G$26:$G$32,'[12]28'!$G$10:$G$16,'[12]28'!$G$71:$G$77,'[12]28'!$G$56:$G$62,'[12]28'!$G$41:$G$47</definedName>
    <definedName name="T28?L5.1.x">'[6]28'!$D$120:$I$122,'[6]28'!$D$115:$I$117</definedName>
    <definedName name="T28?L6">'[12]28'!$H$26:$H$32,'[12]28'!$H$10:$H$16,'[12]28'!$H$71:$H$77,'[12]28'!$H$56:$H$62,'[12]28'!$H$41:$H$47</definedName>
    <definedName name="T28?L6.1.x">'[6]28'!$D$146:$I$148,'[6]28'!$D$141:$I$143</definedName>
    <definedName name="T28?L7">'[12]28'!$I$26:$I$32,'[12]28'!$I$10:$I$16,'[12]28'!$I$71:$I$77,'[12]28'!$I$56:$I$62,'[12]28'!$I$41:$I$47</definedName>
    <definedName name="T28?L7.1.x">'[6]28'!$D$172:$I$174,'[6]28'!$D$167:$I$169</definedName>
    <definedName name="T28?L8">'[12]28'!$J$26:$J$32,'[12]28'!$J$10:$J$16,'[12]28'!$J$71:$J$77,'[12]28'!$J$56:$J$62,'[12]28'!$J$41:$J$47</definedName>
    <definedName name="T28?L8.1.x">'[6]28'!$D$198:$I$200,'[6]28'!$D$193:$I$195</definedName>
    <definedName name="T28?L9.1.x">'[6]28'!$D$224:$I$226,'[6]28'!$D$219:$I$221</definedName>
    <definedName name="T28?unit?ГКАЛЧ">'[6]28'!$H$164:$H$187,'[6]28'!$E$164:$E$187</definedName>
    <definedName name="T28?unit?МКВТЧ">'[6]28'!$G$190:$G$213,'[6]28'!$D$190:$D$213</definedName>
    <definedName name="T28?unit?РУБ.ГКАЛ">'[6]28'!$E$216:$E$239,'[6]28'!$E$268:$E$292,'[6]28'!$H$268:$H$292,'[6]28'!$H$216:$H$239</definedName>
    <definedName name="T28?unit?РУБ.ГКАЛЧ.МЕС">'[6]28'!$H$242:$H$265,'[6]28'!$E$242:$E$265</definedName>
    <definedName name="T28?unit?РУБ.ТКВТ.МЕС">'[6]28'!$G$242:$G$265,'[6]28'!$D$242:$D$265</definedName>
    <definedName name="T28?unit?РУБ.ТКВТЧ">'[6]28'!$G$216:$G$239,'[6]28'!$D$268:$D$292,'[6]28'!$G$268:$G$292,'[6]28'!$D$216:$D$239</definedName>
    <definedName name="T28?unit?ТГКАЛ">'[6]28'!$H$190:$H$213,'[6]28'!$E$190:$E$213</definedName>
    <definedName name="T28?unit?ТКВТ">'[6]28'!$G$164:$G$187,'[6]28'!$D$164:$D$187</definedName>
    <definedName name="T28?unit?ТРУБ">'[6]28'!$D$138:$I$161,'[6]28'!$D$8:$I$109</definedName>
    <definedName name="T28_1_Name">'[12]28.1'!$K$4,'[12]28.1'!$I$4,'[12]28.1'!$G$4,'[12]28.1'!$M$4</definedName>
    <definedName name="T28_3_Name">'[12]28.3'!$B$83,'[12]28.3'!$B$58,'[12]28.3'!$B$33,'[12]28.3'!$B$108</definedName>
    <definedName name="T28_Copy" localSheetId="0">'[16]27'!#REF!</definedName>
    <definedName name="T28_Copy">'[16]27'!#REF!</definedName>
    <definedName name="T28_Name">'[12]28'!$B$51,'[12]28'!$B$36,'[12]28'!$B$21,'[12]28'!$B$66</definedName>
    <definedName name="T28_Protection">P9_T28_Protection,P10_T28_Protection,P11_T28_Protection,P12_T28_Protection</definedName>
    <definedName name="T29?axis?R?ВРАС" localSheetId="0">#REF!</definedName>
    <definedName name="T29?axis?R?ВРАС">#REF!</definedName>
    <definedName name="T29?axis?R?ВРАС?" localSheetId="0">#REF!</definedName>
    <definedName name="T29?axis?R?ВРАС?">#REF!</definedName>
    <definedName name="T29?axis?ПРД?БАЗ" localSheetId="0">#REF!</definedName>
    <definedName name="T29?axis?ПРД?БАЗ">#REF!</definedName>
    <definedName name="T29?axis?ПРД?ПРЕД" localSheetId="0">#REF!</definedName>
    <definedName name="T29?axis?ПРД?ПРЕД">#REF!</definedName>
    <definedName name="T29?axis?ПРД?РЕГ" localSheetId="0">#REF!</definedName>
    <definedName name="T29?axis?ПРД?РЕГ">#REF!</definedName>
    <definedName name="T29?axis?ПФ?ПЛАН">'[13]29'!$F$5:$F$11,'[13]29'!$D$5:$D$11</definedName>
    <definedName name="T29?axis?ПФ?ФАКТ">'[13]29'!$G$5:$G$11,'[13]29'!$E$5:$E$11</definedName>
    <definedName name="T29?Data">'[13]29'!$D$6:$H$9, '[13]29'!$D$11:$H$11</definedName>
    <definedName name="T29?item_ext?1СТ">'[12]29'!$G$72:$X$72,'[12]29'!$G$78:$X$78,'[12]29'!$G$89:$X$89,P1_T29?item_ext?1СТ</definedName>
    <definedName name="T29?item_ext?1СТ.ДО3">'[12]29'!$G$83:$X$83,'[12]29'!$G$97:$X$97</definedName>
    <definedName name="T29?item_ext?1СТ.ДО4">'[12]29'!$G$96:$X$96,'[12]29'!$G$82:$X$82</definedName>
    <definedName name="T29?item_ext?1СТ.ДО5">'[12]29'!$G$95:$X$95,'[12]29'!$G$81:$X$81</definedName>
    <definedName name="T29?item_ext?1СТ.ДО6">'[12]29'!$G$94:$X$94,'[12]29'!$G$80:$X$80</definedName>
    <definedName name="T29?item_ext?1СТ.ДО7">'[12]29'!$G$93:$X$93,'[12]29'!$G$79:$X$79</definedName>
    <definedName name="T29?item_ext?2СТ.М">'[12]29'!$G$85:$X$85,'[12]29'!$G$99:$X$99,P1_T29?item_ext?2СТ.М</definedName>
    <definedName name="T29?item_ext?2СТ.Э">'[12]29'!$G$86:$X$86,'[12]29'!$G$100:$X$100,P1_T29?item_ext?2СТ.Э</definedName>
    <definedName name="T29?L1" localSheetId="0">#REF!</definedName>
    <definedName name="T29?L1">#REF!</definedName>
    <definedName name="T29?L10">'[12]29'!$M$60:$X$60,'[12]29'!$M$66:$X$66,'[12]29'!$M$72:$X$72,P1_T29?L10</definedName>
    <definedName name="T29?L4">'[12]29'!$G$66,'[12]29'!$G$68:$G$69,'[12]29'!$G$72,'[12]29'!$G$74:$G$75,'[12]29'!$G$78,'[12]29'!$G$85:$G$86,'[12]29'!$G$89,'[12]29'!$G$92,'[12]29'!$G$99:$G$100,'[12]29'!$G$12,'[12]29'!$G$14:$G$15,'[12]29'!$G$18,'[12]29'!$G$20:$G$21,P1_T29?L4</definedName>
    <definedName name="T29?L5">'[12]29'!$H$21,'[12]29'!$H$24,'[12]29'!$H$27,'[12]29'!$H$30,'[12]29'!$H$33,'[12]29'!$H$36,'[12]29'!$H$39,'[12]29'!$H$42,'[12]29'!$H$45,P1_T29?L5</definedName>
    <definedName name="T29?L6">'[12]29'!$I$56:$L$57,'[12]29'!$I$60:$L$60,'[12]29'!$I$62:$L$63,'[12]29'!$I$66:$L$66,'[12]29'!$I$68:$L$69,P1_T29?L6,P2_T29?L6</definedName>
    <definedName name="T29?Name" localSheetId="0">#REF!</definedName>
    <definedName name="T29?Name">#REF!</definedName>
    <definedName name="T29?Table" localSheetId="0">#REF!</definedName>
    <definedName name="T29?Table">#REF!</definedName>
    <definedName name="T29?Title" localSheetId="0">#REF!</definedName>
    <definedName name="T29?Title">#REF!</definedName>
    <definedName name="T29?unit?ТРУБ" localSheetId="0">#REF!</definedName>
    <definedName name="T29?unit?ТРУБ">#REF!</definedName>
    <definedName name="T29_Copy" localSheetId="0">#REF!</definedName>
    <definedName name="T29_Copy">#REF!</definedName>
    <definedName name="T29_Name">'[12]29'!$B$65,'[12]29'!$B$59,'[12]29'!$B$53,'[12]29'!$B$47,'[12]29'!$B$41,'[12]29'!$B$35,'[12]29'!$B$29,'[12]29'!$B$23,'[12]29'!$B$17,'[12]29'!$B$11,'[12]29'!$B$71</definedName>
    <definedName name="T3?axis?C?РЕШ" localSheetId="0">#REF!,#REF!,#REF!,#REF!</definedName>
    <definedName name="T3?axis?C?РЕШ">#REF!,#REF!,#REF!,#REF!</definedName>
    <definedName name="T3?axis?C?РЕШ?" localSheetId="0">#REF!,#REF!</definedName>
    <definedName name="T3?axis?C?РЕШ?">#REF!,#REF!</definedName>
    <definedName name="T3?axis?R?ВОБР">'[12]3'!$E$19:$N$24,'[12]3'!$E$27:$N$32</definedName>
    <definedName name="T3?axis?R?ВОБР?">'[12]3'!$C$19:$C$24,'[12]3'!$C$27:$C$32</definedName>
    <definedName name="T3?axis?R?ОРГ" localSheetId="0">#REF!</definedName>
    <definedName name="T3?axis?R?ОРГ">#REF!</definedName>
    <definedName name="T3?axis?R?ОРГ?" localSheetId="0">#REF!</definedName>
    <definedName name="T3?axis?R?ОРГ?">#REF!</definedName>
    <definedName name="T3?axis?ПРД?БАЗ">'[13]3'!$I$6:$J$20,'[13]3'!$F$6:$G$20</definedName>
    <definedName name="T3?axis?ПРД?ПРЕД">'[13]3'!$K$6:$L$20,'[13]3'!$D$6:$E$20</definedName>
    <definedName name="T3?axis?ПРД?РЕГ" localSheetId="0">#REF!</definedName>
    <definedName name="T3?axis?ПРД?РЕГ">#REF!</definedName>
    <definedName name="T3?axis?ПРД2?2005" localSheetId="0">#REF!,#REF!</definedName>
    <definedName name="T3?axis?ПРД2?2005">#REF!,#REF!</definedName>
    <definedName name="T3?axis?ПРД2?2006" localSheetId="0">#REF!,#REF!</definedName>
    <definedName name="T3?axis?ПРД2?2006">#REF!,#REF!</definedName>
    <definedName name="T3?axis?ПФ?ПЛАН">'[13]3'!$I$6:$I$20,'[13]3'!$D$6:$D$20,'[13]3'!$K$6:$K$20,'[13]3'!$F$6:$F$20</definedName>
    <definedName name="T3?axis?ПФ?ФАКТ">'[13]3'!$J$6:$J$20,'[13]3'!$E$6:$E$20,'[13]3'!$L$6:$L$20,'[13]3'!$G$6:$G$20</definedName>
    <definedName name="T3?Data" localSheetId="0">#REF!</definedName>
    <definedName name="T3?Data">#REF!</definedName>
    <definedName name="T3?item_ext?РОСТ" localSheetId="0">#REF!</definedName>
    <definedName name="T3?item_ext?РОСТ">#REF!</definedName>
    <definedName name="T3?Items" localSheetId="0">'[11]3'!#REF!</definedName>
    <definedName name="T3?Items">'[11]3'!#REF!</definedName>
    <definedName name="T3?L1" localSheetId="0">#REF!</definedName>
    <definedName name="T3?L1">#REF!</definedName>
    <definedName name="T3?L1.1" localSheetId="0">#REF!</definedName>
    <definedName name="T3?L1.1">#REF!</definedName>
    <definedName name="T3?L1.1.1" localSheetId="0">#REF!,#REF!</definedName>
    <definedName name="T3?L1.1.1">#REF!,#REF!</definedName>
    <definedName name="T3?L1.1.1.1" localSheetId="0">#REF!,#REF!</definedName>
    <definedName name="T3?L1.1.1.1">#REF!,#REF!</definedName>
    <definedName name="T3?L1.1.2" localSheetId="0">#REF!,#REF!</definedName>
    <definedName name="T3?L1.1.2">#REF!,#REF!</definedName>
    <definedName name="T3?L1.1.2.1" localSheetId="0">#REF!,#REF!</definedName>
    <definedName name="T3?L1.1.2.1">#REF!,#REF!</definedName>
    <definedName name="T3?L1.1.3" localSheetId="0">#REF!,#REF!</definedName>
    <definedName name="T3?L1.1.3">#REF!,#REF!</definedName>
    <definedName name="T3?L1.1.3.1" localSheetId="0">#REF!,#REF!</definedName>
    <definedName name="T3?L1.1.3.1">#REF!,#REF!</definedName>
    <definedName name="T3?L1.1.3.2" localSheetId="0">#REF!,#REF!</definedName>
    <definedName name="T3?L1.1.3.2">#REF!,#REF!</definedName>
    <definedName name="T3?L1.1.3.3" localSheetId="0">#REF!,#REF!</definedName>
    <definedName name="T3?L1.1.3.3">#REF!,#REF!</definedName>
    <definedName name="T3?L1.1.3.4" localSheetId="0">#REF!,#REF!</definedName>
    <definedName name="T3?L1.1.3.4">#REF!,#REF!</definedName>
    <definedName name="T3?L1.1.3.5" localSheetId="0">#REF!,#REF!</definedName>
    <definedName name="T3?L1.1.3.5">#REF!,#REF!</definedName>
    <definedName name="T3?L1.1.3.6" localSheetId="0">#REF!,#REF!</definedName>
    <definedName name="T3?L1.1.3.6">#REF!,#REF!</definedName>
    <definedName name="T3?L1.1.3.7" localSheetId="0">#REF!,#REF!</definedName>
    <definedName name="T3?L1.1.3.7">#REF!,#REF!</definedName>
    <definedName name="T3?L1.1.3.8" localSheetId="0">#REF!,#REF!</definedName>
    <definedName name="T3?L1.1.3.8">#REF!,#REF!</definedName>
    <definedName name="T3?L1.1.3.9" localSheetId="0">#REF!,#REF!</definedName>
    <definedName name="T3?L1.1.3.9">#REF!,#REF!</definedName>
    <definedName name="T3?L1.4.1">'[12]3'!$E$19:$N$19,'[12]3'!$E$22:$N$22</definedName>
    <definedName name="T3?L1.4.1.а">'[12]3'!$E$20:$N$20,'[12]3'!$E$23:$N$23</definedName>
    <definedName name="T3?L1.4.1.б">'[12]3'!$E$21:$N$21,'[12]3'!$E$24:$N$24</definedName>
    <definedName name="T3?L1.5.1">'[12]3'!$E$27:$N$27,'[12]3'!$E$30:$N$30</definedName>
    <definedName name="T3?L1.5.1.а">'[12]3'!$E$28:$N$28,'[12]3'!$E$31:$N$31</definedName>
    <definedName name="T3?L1.5.1.б">'[12]3'!$E$29:$N$29,'[12]3'!$E$32:$N$32</definedName>
    <definedName name="T3?L10" localSheetId="0">#REF!</definedName>
    <definedName name="T3?L10">#REF!</definedName>
    <definedName name="T3?L11" localSheetId="0">#REF!</definedName>
    <definedName name="T3?L11">#REF!</definedName>
    <definedName name="T3?L12" localSheetId="0">#REF!</definedName>
    <definedName name="T3?L12">#REF!</definedName>
    <definedName name="T3?L2" localSheetId="0">#REF!</definedName>
    <definedName name="T3?L2">#REF!</definedName>
    <definedName name="T3?L2.1" localSheetId="0">#REF!</definedName>
    <definedName name="T3?L2.1">#REF!</definedName>
    <definedName name="T3?L3" localSheetId="0">#REF!</definedName>
    <definedName name="T3?L3">#REF!</definedName>
    <definedName name="T3?L3.1" localSheetId="0">#REF!</definedName>
    <definedName name="T3?L3.1">#REF!</definedName>
    <definedName name="T3?L4" localSheetId="0">#REF!</definedName>
    <definedName name="T3?L4">#REF!</definedName>
    <definedName name="T3?L5" localSheetId="0">#REF!</definedName>
    <definedName name="T3?L5">#REF!</definedName>
    <definedName name="T3?L6" localSheetId="0">#REF!</definedName>
    <definedName name="T3?L6">#REF!</definedName>
    <definedName name="T3?L7" localSheetId="0">#REF!</definedName>
    <definedName name="T3?L7">#REF!</definedName>
    <definedName name="T3?L8" localSheetId="0">#REF!</definedName>
    <definedName name="T3?L8">#REF!</definedName>
    <definedName name="T3?L9" localSheetId="0">#REF!</definedName>
    <definedName name="T3?L9">#REF!</definedName>
    <definedName name="T3?Name" localSheetId="0">#REF!</definedName>
    <definedName name="T3?Name">#REF!</definedName>
    <definedName name="T3?Table" localSheetId="0">#REF!</definedName>
    <definedName name="T3?Table">#REF!</definedName>
    <definedName name="T3?Title" localSheetId="0">#REF!</definedName>
    <definedName name="T3?Title">#REF!</definedName>
    <definedName name="T3?unit?Г.КВТЧ" localSheetId="0">#REF!</definedName>
    <definedName name="T3?unit?Г.КВТЧ">#REF!</definedName>
    <definedName name="T3?unit?КГ.ГКАЛ">'[13]3'!$D$13:$H$13,   '[13]3'!$D$16:$H$16</definedName>
    <definedName name="T3?unit?КМ">'[12]3'!$E$29:$N$29,'[12]3'!$E$40:$N$40,'[12]3'!$E$32:$N$32</definedName>
    <definedName name="T3?unit?МКВТЧ" localSheetId="0">#REF!</definedName>
    <definedName name="T3?unit?МКВТЧ">#REF!</definedName>
    <definedName name="T3?unit?ПРЦ">'[13]3'!$D$20:$H$20,   '[13]3'!$I$6:$L$20</definedName>
    <definedName name="T3?unit?РУБ.МКБ" localSheetId="0">#REF!,#REF!,#REF!,#REF!</definedName>
    <definedName name="T3?unit?РУБ.МКБ">#REF!,#REF!,#REF!,#REF!</definedName>
    <definedName name="T3?unit?ТГКАЛ">'[13]3'!$D$12:$H$12,   '[13]3'!$D$15:$H$15</definedName>
    <definedName name="T3?unit?ТКВТЧ.Г.КМ">'[12]3'!$E$28:$N$28,'[12]3'!$E$39:$N$39,'[12]3'!$E$31:$N$31</definedName>
    <definedName name="T3?unit?ТКВТЧ.Г.ШТ">'[12]3'!$E$20:$N$20,'[12]3'!$E$13:$N$13,'[12]3'!$E$16:$N$16,'[12]3'!$E$23:$N$23</definedName>
    <definedName name="T3?unit?ТРУБ" localSheetId="0">#REF!,#REF!,#REF!,#REF!</definedName>
    <definedName name="T3?unit?ТРУБ">#REF!,#REF!,#REF!,#REF!</definedName>
    <definedName name="T3?unit?ТТУТ">'[13]3'!$D$10:$H$11,   '[13]3'!$D$14:$H$14,   '[13]3'!$D$17:$H$19</definedName>
    <definedName name="T3?unit?ТЫС.МКБ" localSheetId="0">#REF!,#REF!,#REF!,#REF!</definedName>
    <definedName name="T3?unit?ТЫС.МКБ">#REF!,#REF!,#REF!,#REF!</definedName>
    <definedName name="T3?unit?ШТ">'[12]3'!$E$21:$N$21,'[12]3'!$E$14:$N$14,'[12]3'!$E$17:$N$17,'[12]3'!$E$24:$N$24</definedName>
    <definedName name="T3_Add_Town" localSheetId="0">#REF!</definedName>
    <definedName name="T3_Add_Town">#REF!</definedName>
    <definedName name="T3_Copy" localSheetId="0">#REF!</definedName>
    <definedName name="T3_Copy">#REF!</definedName>
    <definedName name="T3_Name1">'[12]3'!$B$19,'[12]3'!$B$22</definedName>
    <definedName name="T3_Name2">'[12]3'!$B$27,'[12]3'!$B$30</definedName>
    <definedName name="T3_unpr_all">'[15]3'!$G$14:$L$58,'[15]3'!$N$14:$S$58,'[15]3'!$U$14:$Z$58,'[15]3'!$U$74:$Z$119,'[15]3'!$N$74:$S$119,'[15]3'!$G$74:$L$119,'[15]3'!$G$133:$L$178,'[15]3'!$N$133:$S$178,'[15]3'!$U$133:$Z$178,'[15]3'!$U$192:$Z$237,'[15]3'!$N$192:$S$237,'[15]3'!$G$192:$L$237,'[15]3'!$G$253:$L$298,'[15]3'!$N$253:$S$298,'[15]3'!$U$253:$Z$298</definedName>
    <definedName name="T3_Unprotected" localSheetId="0">#REF!,#REF!,#REF!,#REF!,#REF!,#REF!</definedName>
    <definedName name="T3_Unprotected">#REF!,#REF!,#REF!,#REF!,#REF!,#REF!</definedName>
    <definedName name="T4.1?axis?R?ВТОП">'[13]4.1'!$E$5:$I$8, '[13]4.1'!$E$12:$I$15, '[13]4.1'!$E$18:$I$21</definedName>
    <definedName name="T4.1?axis?R?ВТОП?">'[13]4.1'!$C$5:$C$8, '[13]4.1'!$C$12:$C$15, '[13]4.1'!$C$18:$C$21</definedName>
    <definedName name="T4.1?axis?ПРД?БАЗ" localSheetId="0">#REF!</definedName>
    <definedName name="T4.1?axis?ПРД?БАЗ">#REF!</definedName>
    <definedName name="T4.1?axis?ПРД?ПРЕД" localSheetId="0">#REF!</definedName>
    <definedName name="T4.1?axis?ПРД?ПРЕД">#REF!</definedName>
    <definedName name="T4.1?axis?ПРД?ПРЕД2" localSheetId="0">#REF!</definedName>
    <definedName name="T4.1?axis?ПРД?ПРЕД2">#REF!</definedName>
    <definedName name="T4.1?axis?ПРД?РЕГ" localSheetId="0">#REF!</definedName>
    <definedName name="T4.1?axis?ПРД?РЕГ">#REF!</definedName>
    <definedName name="T4.1?Data">'[13]4.1'!$E$4:$I$9, '[13]4.1'!$E$11:$I$15, '[13]4.1'!$E$18:$I$21</definedName>
    <definedName name="T4.1?item_ext?СРПРЕД3" localSheetId="0">#REF!</definedName>
    <definedName name="T4.1?item_ext?СРПРЕД3">#REF!</definedName>
    <definedName name="T4.1?L1" localSheetId="0">#REF!</definedName>
    <definedName name="T4.1?L1">#REF!</definedName>
    <definedName name="T4.1?L1.1" localSheetId="0">#REF!</definedName>
    <definedName name="T4.1?L1.1">#REF!</definedName>
    <definedName name="T4.1?L1.2" localSheetId="0">#REF!</definedName>
    <definedName name="T4.1?L1.2">#REF!</definedName>
    <definedName name="T4.1?L2" localSheetId="0">#REF!</definedName>
    <definedName name="T4.1?L2">#REF!</definedName>
    <definedName name="T4.1?L3.1" localSheetId="0">#REF!</definedName>
    <definedName name="T4.1?L3.1">#REF!</definedName>
    <definedName name="T4.1?Name" localSheetId="0">#REF!</definedName>
    <definedName name="T4.1?Name">#REF!</definedName>
    <definedName name="T4.1?Table" localSheetId="0">#REF!</definedName>
    <definedName name="T4.1?Table">#REF!</definedName>
    <definedName name="T4.1?Title" localSheetId="0">#REF!</definedName>
    <definedName name="T4.1?Title">#REF!</definedName>
    <definedName name="T4.1?unit?ПРЦ" localSheetId="0">#REF!</definedName>
    <definedName name="T4.1?unit?ПРЦ">#REF!</definedName>
    <definedName name="T4.1?unit?ТТУТ" localSheetId="0">#REF!</definedName>
    <definedName name="T4.1?unit?ТТУТ">#REF!</definedName>
    <definedName name="T4?axis?C?РЕШ" localSheetId="0">#REF!,#REF!,#REF!,#REF!</definedName>
    <definedName name="T4?axis?C?РЕШ">#REF!,#REF!,#REF!,#REF!</definedName>
    <definedName name="T4?axis?C?РЕШ?" localSheetId="0">#REF!,#REF!</definedName>
    <definedName name="T4?axis?C?РЕШ?">#REF!,#REF!</definedName>
    <definedName name="T4?axis?R?ВТОП">'[13]4'!$E$7:$M$10,   '[13]4'!$E$14:$M$17,   '[13]4'!$E$20:$M$23,   '[13]4'!$E$26:$M$29,   '[13]4'!$E$32:$M$35,   '[13]4'!$E$38:$M$41,   '[13]4'!$E$45:$M$48,   '[13]4'!$E$51:$M$54,   '[13]4'!$E$58:$M$61,   '[13]4'!$E$65:$M$68,   '[13]4'!$E$72:$M$75</definedName>
    <definedName name="T4?axis?R?ВТОП?">'[13]4'!$C$7:$C$10,   '[13]4'!$C$14:$C$17,   '[13]4'!$C$20:$C$23,   '[13]4'!$C$26:$C$29,   '[13]4'!$C$32:$C$35,   '[13]4'!$C$38:$C$41,   '[13]4'!$C$45:$C$48,   '[13]4'!$C$51:$C$54,   '[13]4'!$C$58:$C$61,   '[13]4'!$C$65:$C$68,   '[13]4'!$C$72:$C$75</definedName>
    <definedName name="T4?axis?R?ОРГ?" localSheetId="0">#REF!</definedName>
    <definedName name="T4?axis?R?ОРГ?">#REF!</definedName>
    <definedName name="T4?axis?ОРГ" localSheetId="0">#REF!</definedName>
    <definedName name="T4?axis?ОРГ">#REF!</definedName>
    <definedName name="T4?axis?ПРД?БАЗ">'[13]4'!$J$6:$K$81,'[13]4'!$G$6:$H$81</definedName>
    <definedName name="T4?axis?ПРД?ПРЕД">'[13]4'!$L$6:$M$81,'[13]4'!$E$6:$F$81</definedName>
    <definedName name="T4?axis?ПРД?РЕГ" localSheetId="0">#REF!</definedName>
    <definedName name="T4?axis?ПРД?РЕГ">#REF!</definedName>
    <definedName name="T4?axis?ПРД2?2005" localSheetId="0">#REF!,#REF!</definedName>
    <definedName name="T4?axis?ПРД2?2005">#REF!,#REF!</definedName>
    <definedName name="T4?axis?ПРД2?2006" localSheetId="0">#REF!,#REF!</definedName>
    <definedName name="T4?axis?ПРД2?2006">#REF!,#REF!</definedName>
    <definedName name="T4?axis?ПФ?ПЛАН">'[13]4'!$J$6:$J$81,'[13]4'!$E$6:$E$81,'[13]4'!$L$6:$L$81,'[13]4'!$G$6:$G$81</definedName>
    <definedName name="T4?axis?ПФ?ФАКТ">'[13]4'!$K$6:$K$81,'[13]4'!$F$6:$F$81,'[13]4'!$M$6:$M$81,'[13]4'!$H$6:$H$81</definedName>
    <definedName name="T4?Data">'[13]4'!$E$6:$M$11, '[13]4'!$E$13:$M$17, '[13]4'!$E$20:$M$23, '[13]4'!$E$26:$M$29, '[13]4'!$E$32:$M$35, '[13]4'!$E$37:$M$42, '[13]4'!$E$45:$M$48, '[13]4'!$E$50:$M$55, '[13]4'!$E$57:$M$62, '[13]4'!$E$64:$M$69, '[13]4'!$E$72:$M$75, '[13]4'!$E$77:$M$78, '[13]4'!$E$80:$M$80</definedName>
    <definedName name="T4?item_ext?РОСТ" localSheetId="0">#REF!</definedName>
    <definedName name="T4?item_ext?РОСТ">#REF!</definedName>
    <definedName name="T4?L1" localSheetId="0">#REF!</definedName>
    <definedName name="T4?L1">#REF!</definedName>
    <definedName name="T4?L1.1" localSheetId="0">#REF!</definedName>
    <definedName name="T4?L1.1">#REF!</definedName>
    <definedName name="T4?L1.1.1" localSheetId="0">#REF!,#REF!</definedName>
    <definedName name="T4?L1.1.1">#REF!,#REF!</definedName>
    <definedName name="T4?L1.1.1.1" localSheetId="0">#REF!,#REF!</definedName>
    <definedName name="T4?L1.1.1.1">#REF!,#REF!</definedName>
    <definedName name="T4?L1.1.2" localSheetId="0">#REF!,#REF!</definedName>
    <definedName name="T4?L1.1.2">#REF!,#REF!</definedName>
    <definedName name="T4?L1.1.2.1" localSheetId="0">#REF!,#REF!</definedName>
    <definedName name="T4?L1.1.2.1">#REF!,#REF!</definedName>
    <definedName name="T4?L1.1.3" localSheetId="0">#REF!,#REF!</definedName>
    <definedName name="T4?L1.1.3">#REF!,#REF!</definedName>
    <definedName name="T4?L1.1.3.1" localSheetId="0">#REF!,#REF!</definedName>
    <definedName name="T4?L1.1.3.1">#REF!,#REF!</definedName>
    <definedName name="T4?L1.1.3.2" localSheetId="0">#REF!,#REF!</definedName>
    <definedName name="T4?L1.1.3.2">#REF!,#REF!</definedName>
    <definedName name="T4?L1.1.3.3" localSheetId="0">#REF!,#REF!</definedName>
    <definedName name="T4?L1.1.3.3">#REF!,#REF!</definedName>
    <definedName name="T4?L1.1.3.4" localSheetId="0">#REF!,#REF!</definedName>
    <definedName name="T4?L1.1.3.4">#REF!,#REF!</definedName>
    <definedName name="T4?L1.1.3.5" localSheetId="0">#REF!,#REF!</definedName>
    <definedName name="T4?L1.1.3.5">#REF!,#REF!</definedName>
    <definedName name="T4?L1.1.3.6" localSheetId="0">#REF!,#REF!</definedName>
    <definedName name="T4?L1.1.3.6">#REF!,#REF!</definedName>
    <definedName name="T4?L1.1.3.7" localSheetId="0">#REF!,#REF!</definedName>
    <definedName name="T4?L1.1.3.7">#REF!,#REF!</definedName>
    <definedName name="T4?L1.1.3.8" localSheetId="0">#REF!,#REF!</definedName>
    <definedName name="T4?L1.1.3.8">#REF!,#REF!</definedName>
    <definedName name="T4?L1.1.ВСЕГО">'[12]4'!$D$9:$G$9,'[12]4'!$I$9:$L$9</definedName>
    <definedName name="T4?L1.2" localSheetId="0">#REF!</definedName>
    <definedName name="T4?L1.2">#REF!</definedName>
    <definedName name="T4?L10" localSheetId="0">#REF!</definedName>
    <definedName name="T4?L10">#REF!</definedName>
    <definedName name="T4?L10.1" localSheetId="0">#REF!</definedName>
    <definedName name="T4?L10.1">#REF!</definedName>
    <definedName name="T4?L10.2" localSheetId="0">#REF!</definedName>
    <definedName name="T4?L10.2">#REF!</definedName>
    <definedName name="T4?L11.1" localSheetId="0">#REF!</definedName>
    <definedName name="T4?L11.1">#REF!</definedName>
    <definedName name="T4?L12" localSheetId="0">#REF!</definedName>
    <definedName name="T4?L12">#REF!</definedName>
    <definedName name="T4?L13" localSheetId="0">#REF!</definedName>
    <definedName name="T4?L13">#REF!</definedName>
    <definedName name="T4?L14" localSheetId="0">#REF!</definedName>
    <definedName name="T4?L14">#REF!</definedName>
    <definedName name="T4?L2" localSheetId="0">#REF!</definedName>
    <definedName name="T4?L2">#REF!</definedName>
    <definedName name="T4?L2.1" localSheetId="0">#REF!</definedName>
    <definedName name="T4?L2.1">#REF!</definedName>
    <definedName name="T4?L3.1" localSheetId="0">#REF!</definedName>
    <definedName name="T4?L3.1">#REF!</definedName>
    <definedName name="T4?L4">'[12]4'!$D$20:$G$20,'[12]4'!$I$20:$L$20</definedName>
    <definedName name="T4?L4.1" localSheetId="0">#REF!</definedName>
    <definedName name="T4?L4.1">#REF!</definedName>
    <definedName name="T4?L5.1" localSheetId="0">#REF!</definedName>
    <definedName name="T4?L5.1">#REF!</definedName>
    <definedName name="T4?L6" localSheetId="0">#REF!</definedName>
    <definedName name="T4?L6">#REF!</definedName>
    <definedName name="T4?L6.1" localSheetId="0">#REF!</definedName>
    <definedName name="T4?L6.1">#REF!</definedName>
    <definedName name="T4?L6.2" localSheetId="0">#REF!</definedName>
    <definedName name="T4?L6.2">#REF!</definedName>
    <definedName name="T4?L7.1" localSheetId="0">#REF!</definedName>
    <definedName name="T4?L7.1">#REF!</definedName>
    <definedName name="T4?L8" localSheetId="0">#REF!</definedName>
    <definedName name="T4?L8">#REF!</definedName>
    <definedName name="T4?L8.1" localSheetId="0">#REF!</definedName>
    <definedName name="T4?L8.1">#REF!</definedName>
    <definedName name="T4?L8.2" localSheetId="0">#REF!</definedName>
    <definedName name="T4?L8.2">#REF!</definedName>
    <definedName name="T4?L9" localSheetId="0">#REF!</definedName>
    <definedName name="T4?L9">#REF!</definedName>
    <definedName name="T4?L9.1" localSheetId="0">#REF!</definedName>
    <definedName name="T4?L9.1">#REF!</definedName>
    <definedName name="T4?L9.2" localSheetId="0">#REF!</definedName>
    <definedName name="T4?L9.2">#REF!</definedName>
    <definedName name="T4?Name" localSheetId="0">#REF!</definedName>
    <definedName name="T4?Name">#REF!</definedName>
    <definedName name="T4?Table" localSheetId="0">#REF!</definedName>
    <definedName name="T4?Table">#REF!</definedName>
    <definedName name="T4?Title" localSheetId="0">#REF!</definedName>
    <definedName name="T4?Title">#REF!</definedName>
    <definedName name="T4?unit?МКВТЧ" localSheetId="0">#REF!</definedName>
    <definedName name="T4?unit?МКВТЧ">#REF!</definedName>
    <definedName name="T4?unit?ММКБ" localSheetId="0">#REF!</definedName>
    <definedName name="T4?unit?ММКБ">#REF!</definedName>
    <definedName name="T4?unit?ПРЦ">'[13]4'!$J$6:$M$81, '[13]4'!$E$13:$I$17, '[13]4'!$E$78:$I$78</definedName>
    <definedName name="T4?unit?РУБ.МКБ">'[13]4'!$E$34:$I$34, '[13]4'!$E$47:$I$47, '[13]4'!$E$74:$I$74</definedName>
    <definedName name="T4?unit?РУБ.ТКВТЧ" localSheetId="0">#REF!</definedName>
    <definedName name="T4?unit?РУБ.ТКВТЧ">#REF!</definedName>
    <definedName name="T4?unit?РУБ.ТНТ">'[13]4'!$E$32:$I$33, '[13]4'!$E$35:$I$35, '[13]4'!$E$45:$I$46, '[13]4'!$E$48:$I$48, '[13]4'!$E$72:$I$73, '[13]4'!$E$75:$I$75</definedName>
    <definedName name="T4?unit?РУБ.ТУТ" localSheetId="0">#REF!</definedName>
    <definedName name="T4?unit?РУБ.ТУТ">#REF!</definedName>
    <definedName name="T4?unit?ТРУБ">'[13]4'!$E$37:$I$42, '[13]4'!$E$50:$I$55, '[13]4'!$E$57:$I$62</definedName>
    <definedName name="T4?unit?ТТНТ">'[13]4'!$E$26:$I$27, '[13]4'!$E$29:$I$29</definedName>
    <definedName name="T4?unit?ТТУТ" localSheetId="0">#REF!</definedName>
    <definedName name="T4?unit?ТТУТ">#REF!</definedName>
    <definedName name="T4?unit?ТЫС.МКБ" localSheetId="0">#REF!,#REF!,#REF!,#REF!</definedName>
    <definedName name="T4?unit?ТЫС.МКБ">#REF!,#REF!,#REF!,#REF!</definedName>
    <definedName name="T4_Add_Town" localSheetId="0">#REF!</definedName>
    <definedName name="T4_Add_Town">#REF!</definedName>
    <definedName name="T4_Change1">'[11]4'!$AP$11:$AP$17,'[11]4'!$AP$20,'[11]4'!$AP$22,'[11]4'!$AP$24:$AP$28</definedName>
    <definedName name="T4_Change2">'[11]4'!$AQ$11:$AQ$17,'[11]4'!$AQ$20,'[11]4'!$AQ$22,'[11]4'!$AQ$24:$AQ$28</definedName>
    <definedName name="T4_Change3">'[11]4'!$AR$11:$AR$17,'[11]4'!$AR$20,'[11]4'!$AR$22,'[11]4'!$AR$24:$AR$28</definedName>
    <definedName name="T4_Change4">'[11]4'!$AS$11:$AS$17,'[11]4'!$AS$20,'[11]4'!$AS$22,'[11]4'!$AS$24:$AS$28</definedName>
    <definedName name="T4_Copy" localSheetId="0">#REF!</definedName>
    <definedName name="T4_Copy">#REF!</definedName>
    <definedName name="T4_Data">'[11]4'!$F$8:$AN$9,'[11]4'!$F$11:$AN$22,'[11]4'!$F$24:$AN$28</definedName>
    <definedName name="T4_Protect">'[11]4'!$AA$24:$AD$28,'[11]4'!$G$11:$J$17,P1_T4_Protect,P2_T4_Protect</definedName>
    <definedName name="T4_Protected">'[11]4'!$F$11:$AN$22,'[11]4'!$F$24:$AN$28,'[11]4'!$F$8:$AN$9</definedName>
    <definedName name="T4_unpr_all">'[15]4'!$G$192:$L$237,'[15]4'!$G$253:$L$298,'[15]4'!$N$253:$S$298,'[15]4'!$U$253:$Z$298,'[15]4'!$N$192:$S$237,'[15]4'!$U$192:$Z$237,'[15]4'!$N$133:$S$177,'[15]4'!$N$178:$S$178,'[15]4'!$G$133:$L$178,'[15]4'!$U$133:$Z$178,'[15]4'!$G$74:$L$119,'[15]4'!$N$74:$S$119,'[15]4'!$U$74:$Z$119,'[15]4'!$G$13:$L$58,'[15]4'!$N$13:$S$58,'[15]4'!$U$13:$Z$58</definedName>
    <definedName name="T4_Unprotected" localSheetId="0">#REF!,#REF!,#REF!,#REF!,#REF!,#REF!</definedName>
    <definedName name="T4_Unprotected">#REF!,#REF!,#REF!,#REF!,#REF!,#REF!</definedName>
    <definedName name="T4_write1">'[11]4'!$AP$11:$AP$17,'[11]4'!$AP$20,'[11]4'!$AP$22,'[11]4'!$AP$24:$AP$28,'[11]4'!$AP$18:$AP$19,'[11]4'!$AP$21,'[11]4'!$AP$8:$AP$9</definedName>
    <definedName name="T4_write2">'[11]4'!$AQ$8:$AQ$9,'[11]4'!$AQ$11:$AQ$22,'[11]4'!$AQ$24:$AQ$28</definedName>
    <definedName name="T4_write3">'[11]4'!$AR$8:$AR$9,'[11]4'!$AR$11:$AR$22,'[11]4'!$AR$24:$AR$28</definedName>
    <definedName name="T4_write4">'[11]4'!$AS$8:$AS$9,'[11]4'!$AS$11:$AS$22,'[11]4'!$AS$24:$AS$28</definedName>
    <definedName name="T4_write5">'[11]4'!$AO$8:$AO$9,'[11]4'!$AO$15:$AO$20,'[11]4'!$AO$22,'[11]4'!$AO$24:$AO$28</definedName>
    <definedName name="T5?axis?R?ВРАС" localSheetId="0">#REF!</definedName>
    <definedName name="T5?axis?R?ВРАС">#REF!</definedName>
    <definedName name="T5?axis?R?ВРАС?" localSheetId="0">#REF!</definedName>
    <definedName name="T5?axis?R?ВРАС?">#REF!</definedName>
    <definedName name="T5?axis?R?ОС">'[13]5'!$E$7:$Q$18, '[13]5'!$E$21:$Q$32, '[13]5'!$E$35:$Q$46, '[13]5'!$E$49:$Q$60, '[13]5'!$E$63:$Q$74, '[13]5'!$E$77:$Q$88</definedName>
    <definedName name="T5?axis?R?ОС?">'[13]5'!$C$77:$C$88, '[13]5'!$C$63:$C$74, '[13]5'!$C$49:$C$60, '[13]5'!$C$35:$C$46, '[13]5'!$C$21:$C$32, '[13]5'!$C$7:$C$18</definedName>
    <definedName name="T5?axis?ПРД?БАЗ">'[13]5'!$N$6:$O$89,'[13]5'!$G$6:$H$89</definedName>
    <definedName name="T5?axis?ПРД?ПРЕД">'[13]5'!$P$6:$Q$89,'[13]5'!$E$6:$F$89</definedName>
    <definedName name="T5?axis?ПРД?РЕГ" localSheetId="0">#REF!</definedName>
    <definedName name="T5?axis?ПРД?РЕГ">#REF!</definedName>
    <definedName name="T5?axis?ПРД?РЕГ.КВ1" localSheetId="0">#REF!</definedName>
    <definedName name="T5?axis?ПРД?РЕГ.КВ1">#REF!</definedName>
    <definedName name="T5?axis?ПРД?РЕГ.КВ2" localSheetId="0">#REF!</definedName>
    <definedName name="T5?axis?ПРД?РЕГ.КВ2">#REF!</definedName>
    <definedName name="T5?axis?ПРД?РЕГ.КВ3" localSheetId="0">#REF!</definedName>
    <definedName name="T5?axis?ПРД?РЕГ.КВ3">#REF!</definedName>
    <definedName name="T5?axis?ПРД?РЕГ.КВ4" localSheetId="0">#REF!</definedName>
    <definedName name="T5?axis?ПРД?РЕГ.КВ4">#REF!</definedName>
    <definedName name="T5?Data">'[13]5'!$E$6:$Q$18, '[13]5'!$E$20:$Q$32, '[13]5'!$E$34:$Q$46, '[13]5'!$E$48:$Q$60, '[13]5'!$E$63:$Q$74, '[13]5'!$E$76:$Q$88</definedName>
    <definedName name="T5?item_ext?РОСТ" localSheetId="0">#REF!</definedName>
    <definedName name="T5?item_ext?РОСТ">#REF!</definedName>
    <definedName name="T5?L1" localSheetId="0">#REF!</definedName>
    <definedName name="T5?L1">#REF!</definedName>
    <definedName name="T5?L1.1" localSheetId="0">#REF!</definedName>
    <definedName name="T5?L1.1">#REF!</definedName>
    <definedName name="T5?L1.1.ВСЕГО">'[12]5'!$D$9:$G$9,'[12]5'!$I$9:$L$9</definedName>
    <definedName name="T5?L2" localSheetId="0">#REF!</definedName>
    <definedName name="T5?L2">#REF!</definedName>
    <definedName name="T5?L2.1" localSheetId="0">#REF!</definedName>
    <definedName name="T5?L2.1">#REF!</definedName>
    <definedName name="T5?L3" localSheetId="0">#REF!</definedName>
    <definedName name="T5?L3">#REF!</definedName>
    <definedName name="T5?L3.1" localSheetId="0">#REF!</definedName>
    <definedName name="T5?L3.1">#REF!</definedName>
    <definedName name="T5?L4" localSheetId="0">#REF!</definedName>
    <definedName name="T5?L4">#REF!</definedName>
    <definedName name="T5?L4.1" localSheetId="0">#REF!</definedName>
    <definedName name="T5?L4.1">#REF!</definedName>
    <definedName name="T5?L5" localSheetId="0">#REF!</definedName>
    <definedName name="T5?L5">#REF!</definedName>
    <definedName name="T5?L5.1" localSheetId="0">#REF!</definedName>
    <definedName name="T5?L5.1">#REF!</definedName>
    <definedName name="T5?L6" localSheetId="0">#REF!</definedName>
    <definedName name="T5?L6">#REF!</definedName>
    <definedName name="T5?L6.1" localSheetId="0">#REF!</definedName>
    <definedName name="T5?L6.1">#REF!</definedName>
    <definedName name="T5?L7" localSheetId="0">#REF!</definedName>
    <definedName name="T5?L7">#REF!</definedName>
    <definedName name="T5?L8" localSheetId="0">#REF!</definedName>
    <definedName name="T5?L8">#REF!</definedName>
    <definedName name="T5?L9" localSheetId="0">#REF!</definedName>
    <definedName name="T5?L9">#REF!</definedName>
    <definedName name="T5?Name" localSheetId="0">#REF!</definedName>
    <definedName name="T5?Name">#REF!</definedName>
    <definedName name="T5?Table" localSheetId="0">#REF!</definedName>
    <definedName name="T5?Table">#REF!</definedName>
    <definedName name="T5?Title" localSheetId="0">#REF!</definedName>
    <definedName name="T5?Title">#REF!</definedName>
    <definedName name="T5?unit?МВТ">'[12]5'!$C$8:$L$17,'[12]5'!$C$19:$L$23</definedName>
    <definedName name="T5?unit?МКВ" localSheetId="0">#REF!,#REF!</definedName>
    <definedName name="T5?unit?МКВ">#REF!,#REF!</definedName>
    <definedName name="T5?unit?ПРЦ">'[13]5'!$N$6:$Q$18, '[13]5'!$N$20:$Q$32, '[13]5'!$N$34:$Q$46, '[13]5'!$N$48:$Q$60, '[13]5'!$E$63:$Q$74, '[13]5'!$N$76:$Q$88</definedName>
    <definedName name="T5?unit?РУБ" localSheetId="0">#REF!,#REF!</definedName>
    <definedName name="T5?unit?РУБ">#REF!,#REF!</definedName>
    <definedName name="T5?unit?ТРУБ">'[13]5'!$E$76:$M$88, '[13]5'!$E$48:$M$60, '[13]5'!$E$34:$M$46, '[13]5'!$E$20:$M$32, '[13]5'!$E$6:$M$18</definedName>
    <definedName name="T5?unit?ЧЕЛ" localSheetId="0">#REF!,#REF!</definedName>
    <definedName name="T5?unit?ЧЕЛ">#REF!,#REF!</definedName>
    <definedName name="T5_Change1">'[11]5'!$AP$11:$AP$18,'[11]5'!$AP$20,'[11]5'!$AP$22,'[11]5'!$AP$24:$AP$28</definedName>
    <definedName name="T5_Change2">'[11]5'!$AQ$11:$AQ$18,'[11]5'!$AQ$20,'[11]5'!$AQ$22,'[11]5'!$AQ$24:$AQ$28</definedName>
    <definedName name="T5_Change3">'[11]5'!$AR$11:$AR$18,'[11]5'!$AR$20,'[11]5'!$AR$22,'[11]5'!$AR$24:$AR$28</definedName>
    <definedName name="T5_Change4">'[11]5'!$AS$11:$AS$18,'[11]5'!$AS$20,'[11]5'!$AS$22,'[11]5'!$AS$24:$AS$28</definedName>
    <definedName name="T5_Data">'[11]5'!$F$24:$AN$28,'[11]5'!$F$11:$AN$22,'[11]5'!$F$8:$AN$9</definedName>
    <definedName name="T5_Protect" localSheetId="0">#REF!,#REF!,#REF!,#REF!</definedName>
    <definedName name="T5_Protect">#REF!,#REF!,#REF!,#REF!</definedName>
    <definedName name="T5_Protected">'[11]5'!$F$11:$AN$22,'[11]5'!$F$24:$AN$28,'[11]5'!$F$8:$AN$9</definedName>
    <definedName name="T6.1?axis?ПРД?БАЗ.КВ1" localSheetId="0">#REF!</definedName>
    <definedName name="T6.1?axis?ПРД?БАЗ.КВ1">#REF!</definedName>
    <definedName name="T6.1?axis?ПРД?БАЗ.КВ2" localSheetId="0">#REF!</definedName>
    <definedName name="T6.1?axis?ПРД?БАЗ.КВ2">#REF!</definedName>
    <definedName name="T6.1?axis?ПРД?БАЗ.КВ3" localSheetId="0">#REF!</definedName>
    <definedName name="T6.1?axis?ПРД?БАЗ.КВ3">#REF!</definedName>
    <definedName name="T6.1?axis?ПРД?БАЗ.КВ4" localSheetId="0">#REF!</definedName>
    <definedName name="T6.1?axis?ПРД?БАЗ.КВ4">#REF!</definedName>
    <definedName name="T6.1?axis?ПРД?РЕГ" localSheetId="0">#REF!</definedName>
    <definedName name="T6.1?axis?ПРД?РЕГ">#REF!</definedName>
    <definedName name="T6.1?axis?ПРД?РЕГ.КВ1" localSheetId="0">#REF!</definedName>
    <definedName name="T6.1?axis?ПРД?РЕГ.КВ1">#REF!</definedName>
    <definedName name="T6.1?axis?ПРД?РЕГ.КВ2" localSheetId="0">#REF!</definedName>
    <definedName name="T6.1?axis?ПРД?РЕГ.КВ2">#REF!</definedName>
    <definedName name="T6.1?axis?ПРД?РЕГ.КВ3" localSheetId="0">#REF!</definedName>
    <definedName name="T6.1?axis?ПРД?РЕГ.КВ3">#REF!</definedName>
    <definedName name="T6.1?axis?ПРД?РЕГ.КВ4" localSheetId="0">#REF!</definedName>
    <definedName name="T6.1?axis?ПРД?РЕГ.КВ4">#REF!</definedName>
    <definedName name="T6.1?Data" localSheetId="0">#REF!</definedName>
    <definedName name="T6.1?Data">#REF!</definedName>
    <definedName name="T6.1?L1" localSheetId="0">#REF!</definedName>
    <definedName name="T6.1?L1">#REF!</definedName>
    <definedName name="T6.1?L2" localSheetId="0">#REF!</definedName>
    <definedName name="T6.1?L2">#REF!</definedName>
    <definedName name="T6.1?Name" localSheetId="0">#REF!</definedName>
    <definedName name="T6.1?Name">#REF!</definedName>
    <definedName name="T6.1?Table" localSheetId="0">#REF!</definedName>
    <definedName name="T6.1?Table">#REF!</definedName>
    <definedName name="T6.1?Title" localSheetId="0">#REF!</definedName>
    <definedName name="T6.1?Title">#REF!</definedName>
    <definedName name="T6.1?unit?ПРЦ" localSheetId="0">#REF!</definedName>
    <definedName name="T6.1?unit?ПРЦ">#REF!</definedName>
    <definedName name="T6.1?unit?РУБ" localSheetId="0">#REF!</definedName>
    <definedName name="T6.1?unit?РУБ">#REF!</definedName>
    <definedName name="T6?axis?C?НАП">'[12]6'!$C$7:$N$44,'[12]6'!$P$7:$U$44</definedName>
    <definedName name="T6?axis?C?НАП?">'[12]6'!$P$5:$U$5,'[12]6'!$C$5:$N$5</definedName>
    <definedName name="T6?axis?R?ПОТ">'[12]6'!$C$8:$U$8,'[12]6'!$C$10:$U$20,'[12]6'!$C$22:$U$25,'[12]6'!$C$27:$U$27,'[12]6'!$C$29:$U$39,'[12]6'!$C$41:$U$44</definedName>
    <definedName name="T6?axis?R?ПОТ?">'[12]6'!$B$8,'[12]6'!$B$10:$B$20,'[12]6'!$B$22:$B$25,'[12]6'!$B$27,'[12]6'!$B$29:$B$39,'[12]6'!$B$41:$B$44</definedName>
    <definedName name="T6?axis?ПРД?БАЗ">'[13]6'!$I$6:$J$47,'[13]6'!$F$6:$G$47</definedName>
    <definedName name="T6?axis?ПРД?ПРЕД">'[13]6'!$K$6:$L$47,'[13]6'!$D$6:$E$47</definedName>
    <definedName name="T6?axis?ПРД?РЕГ" localSheetId="0">#REF!</definedName>
    <definedName name="T6?axis?ПРД?РЕГ">#REF!</definedName>
    <definedName name="T6?axis?ПФ?ПЛАН">'[13]6'!$I$6:$I$47,'[13]6'!$D$6:$D$47,'[13]6'!$K$6:$K$47,'[13]6'!$F$6:$F$47</definedName>
    <definedName name="T6?axis?ПФ?ФАКТ">'[13]6'!$J$6:$J$47,'[13]6'!$L$6:$L$47,'[13]6'!$E$6:$E$47,'[13]6'!$G$6:$G$47</definedName>
    <definedName name="T6?Data">'[13]6'!$D$7:$L$14, '[13]6'!$D$16:$L$19, '[13]6'!$D$21:$L$22, '[13]6'!$D$24:$L$25, '[13]6'!$D$27:$L$28, '[13]6'!$D$30:$L$31, '[13]6'!$D$33:$L$35, '[13]6'!$D$37:$L$39, '[13]6'!$D$41:$L$47</definedName>
    <definedName name="T6?item_ext?РОСТ" localSheetId="0">#REF!</definedName>
    <definedName name="T6?item_ext?РОСТ">#REF!</definedName>
    <definedName name="T6?L1">'[12]6'!$C$22:$H$25,'[12]6'!$C$27:$H$27,'[12]6'!$C$29:$H$39,'[12]6'!$C$41:$H$44,'[12]6'!$C$8:$H$8,'[12]6'!$C$10:$H$20</definedName>
    <definedName name="T6?L1.1" localSheetId="0">#REF!</definedName>
    <definedName name="T6?L1.1">#REF!</definedName>
    <definedName name="T6?L1.1.1" localSheetId="0">#REF!</definedName>
    <definedName name="T6?L1.1.1">#REF!</definedName>
    <definedName name="T6?L1.2" localSheetId="0">#REF!</definedName>
    <definedName name="T6?L1.2">#REF!</definedName>
    <definedName name="T6?L1.2.1" localSheetId="0">#REF!</definedName>
    <definedName name="T6?L1.2.1">#REF!</definedName>
    <definedName name="T6?L1.3" localSheetId="0">#REF!</definedName>
    <definedName name="T6?L1.3">#REF!</definedName>
    <definedName name="T6?L1.3.1" localSheetId="0">#REF!</definedName>
    <definedName name="T6?L1.3.1">#REF!</definedName>
    <definedName name="T6?L1.4" localSheetId="0">#REF!</definedName>
    <definedName name="T6?L1.4">#REF!</definedName>
    <definedName name="T6?L1.5" localSheetId="0">#REF!</definedName>
    <definedName name="T6?L1.5">#REF!</definedName>
    <definedName name="T6?L2">'[12]6'!$I$22:$N$25,'[12]6'!$I$27:$N$27,'[12]6'!$I$29:$N$39,'[12]6'!$I$41:$N$44,'[12]6'!$I$8:$N$8,'[12]6'!$I$10:$N$20</definedName>
    <definedName name="T6?L2.1" localSheetId="0">#REF!</definedName>
    <definedName name="T6?L2.1">#REF!</definedName>
    <definedName name="T6?L2.10" localSheetId="0">#REF!</definedName>
    <definedName name="T6?L2.10">#REF!</definedName>
    <definedName name="T6?L2.2" localSheetId="0">#REF!</definedName>
    <definedName name="T6?L2.2">#REF!</definedName>
    <definedName name="T6?L2.3" localSheetId="0">#REF!</definedName>
    <definedName name="T6?L2.3">#REF!</definedName>
    <definedName name="T6?L2.4" localSheetId="0">#REF!</definedName>
    <definedName name="T6?L2.4">#REF!</definedName>
    <definedName name="T6?L2.5.1" localSheetId="0">#REF!</definedName>
    <definedName name="T6?L2.5.1">#REF!</definedName>
    <definedName name="T6?L2.5.2" localSheetId="0">#REF!</definedName>
    <definedName name="T6?L2.5.2">#REF!</definedName>
    <definedName name="T6?L2.6.1" localSheetId="0">#REF!</definedName>
    <definedName name="T6?L2.6.1">#REF!</definedName>
    <definedName name="T6?L2.6.2" localSheetId="0">#REF!</definedName>
    <definedName name="T6?L2.6.2">#REF!</definedName>
    <definedName name="T6?L2.7.1" localSheetId="0">#REF!</definedName>
    <definedName name="T6?L2.7.1">#REF!</definedName>
    <definedName name="T6?L2.7.2" localSheetId="0">#REF!</definedName>
    <definedName name="T6?L2.7.2">#REF!</definedName>
    <definedName name="T6?L2.8.1" localSheetId="0">#REF!</definedName>
    <definedName name="T6?L2.8.1">#REF!</definedName>
    <definedName name="T6?L2.8.2" localSheetId="0">#REF!</definedName>
    <definedName name="T6?L2.8.2">#REF!</definedName>
    <definedName name="T6?L2.9.1" localSheetId="0">#REF!</definedName>
    <definedName name="T6?L2.9.1">#REF!</definedName>
    <definedName name="T6?L2.9.2" localSheetId="0">#REF!</definedName>
    <definedName name="T6?L2.9.2">#REF!</definedName>
    <definedName name="T6?L3">'[12]6'!$O$22:$O$25,'[12]6'!$O$27,'[12]6'!$O$29:$O$39,'[12]6'!$O$41:$O$44,'[12]6'!$O$8,'[12]6'!$O$10:$O$20</definedName>
    <definedName name="T6?L3.1" localSheetId="0">#REF!</definedName>
    <definedName name="T6?L3.1">#REF!</definedName>
    <definedName name="T6?L3.2" localSheetId="0">#REF!</definedName>
    <definedName name="T6?L3.2">#REF!</definedName>
    <definedName name="T6?L3.3" localSheetId="0">#REF!</definedName>
    <definedName name="T6?L3.3">#REF!</definedName>
    <definedName name="T6?L4">'[12]6'!$P$22:$U$25,'[12]6'!$P$27:$U$27,'[12]6'!$P$29:$U$39,'[12]6'!$P$41:$U$44,'[12]6'!$P$8:$U$8,'[12]6'!$P$10:$U$20</definedName>
    <definedName name="T6?L4.1" localSheetId="0">#REF!</definedName>
    <definedName name="T6?L4.1">#REF!</definedName>
    <definedName name="T6?L4.2" localSheetId="0">#REF!</definedName>
    <definedName name="T6?L4.2">#REF!</definedName>
    <definedName name="T6?L4.3" localSheetId="0">#REF!</definedName>
    <definedName name="T6?L4.3">#REF!</definedName>
    <definedName name="T6?L4.4" localSheetId="0">#REF!</definedName>
    <definedName name="T6?L4.4">#REF!</definedName>
    <definedName name="T6?L4.5" localSheetId="0">#REF!</definedName>
    <definedName name="T6?L4.5">#REF!</definedName>
    <definedName name="T6?L4.6" localSheetId="0">#REF!</definedName>
    <definedName name="T6?L4.6">#REF!</definedName>
    <definedName name="T6?L4.7" localSheetId="0">#REF!</definedName>
    <definedName name="T6?L4.7">#REF!</definedName>
    <definedName name="T6?Name" localSheetId="0">#REF!</definedName>
    <definedName name="T6?Name">#REF!</definedName>
    <definedName name="T6?Table" localSheetId="0">#REF!</definedName>
    <definedName name="T6?Table">#REF!</definedName>
    <definedName name="T6?Title" localSheetId="0">#REF!</definedName>
    <definedName name="T6?Title">#REF!</definedName>
    <definedName name="T6?unit?ПРЦ">'[13]6'!$D$12:$H$12, '[13]6'!$D$21:$H$21, '[13]6'!$D$24:$H$24, '[13]6'!$D$27:$H$27, '[13]6'!$D$30:$H$30, '[13]6'!$D$33:$H$33, '[13]6'!$D$47:$H$47, '[13]6'!$I$7:$L$47</definedName>
    <definedName name="T6?unit?РУБ">'[13]6'!$D$16:$H$16, '[13]6'!$D$19:$H$19, '[13]6'!$D$22:$H$22, '[13]6'!$D$25:$H$25, '[13]6'!$D$28:$H$28, '[13]6'!$D$31:$H$31, '[13]6'!$D$34:$H$35, '[13]6'!$D$43:$H$43</definedName>
    <definedName name="T6?unit?ТРУБ">'[13]6'!$D$37:$H$39, '[13]6'!$D$44:$H$46</definedName>
    <definedName name="T6?unit?ЧЕЛ">'[13]6'!$D$41:$H$42, '[13]6'!$D$13:$H$14, '[13]6'!$D$7:$H$11</definedName>
    <definedName name="T6_Protect">'[11]6'!$B$28:$B$37,'[11]6'!$D$28:$H$37,'[11]6'!$J$28:$N$37,'[11]6'!$D$39:$H$41,'[11]6'!$J$39:$N$41,'[11]6'!$B$46:$B$55,P1_T6_Protect</definedName>
    <definedName name="T7?axis?R?ПЭ">'[12]7'!$D$27:$S$27,'[12]7'!$D$31:$S$31,'[12]7'!$D$17:$S$23</definedName>
    <definedName name="T7?axis?R?ПЭ?">'[12]7'!$B$27:$B$27,'[12]7'!$B$31,'[12]7'!$B$17:$B$23</definedName>
    <definedName name="T7?axis?R?СЦТ">'[12]7'!$D$63:$S$66,'[12]7'!$D$42:$S$45,'[12]7'!$D$34:$S$37,'[12]7'!$D$49:$S$52,'[12]7'!$D$70:$S$73,'[12]7'!$D$56:$S$59</definedName>
    <definedName name="T7?axis?R?СЦТ?">'[12]7'!$B$63:$B$66,'[12]7'!$B$42:$B$45,'[12]7'!$B$34:$B$37,'[12]7'!$B$49:$B$52,'[12]7'!$B$70:$B$73,'[12]7'!$B$56:$B$59</definedName>
    <definedName name="T7?axis?ПРД?БАЗ">'[16]6'!$J$8:$K$14,'[16]6'!$F$8:$G$14</definedName>
    <definedName name="T7?axis?ПРД?ПРЕД">'[16]6'!$L$8:$M$14,'[16]6'!$D$8:$E$14</definedName>
    <definedName name="T7?axis?ПФ?ПЛАН">'[16]6'!$J$8:$J$14,'[16]6'!$D$8:$D$14,'[16]6'!$L$8:$L$14,'[16]6'!$F$8:$F$14</definedName>
    <definedName name="T7?axis?ПФ?ФАКТ">'[16]6'!$K$8:$K$14,'[16]6'!$E$8:$E$14,'[16]6'!$M$8:$M$14,'[16]6'!$G$8:$G$14</definedName>
    <definedName name="T7?Data">#N/A</definedName>
    <definedName name="T7?item_ext?ВСЕГО">'[12]7'!$D$54:$S$54,'[12]7'!$D$61:$S$61,'[12]7'!$D$14:$S$14,'[12]7'!$D$68:$S$68,'[12]7'!$D$40:$S$40,'[12]7'!$D$47:$S$47</definedName>
    <definedName name="T7?L4.1">'[12]7'!$D$56:$S$59,'[12]7'!$D$54:$S$54</definedName>
    <definedName name="T7?L5.1">'[12]7'!$D$68:$S$68,'[12]7'!$D$70:$S$73</definedName>
    <definedName name="T7?unit?ТГКАЛ">'[12]7'!$D$61:$S$74,'[12]7'!$D$14:$S$53</definedName>
    <definedName name="T8?axis?R?ПАР">'[12]8'!$G$116:$J$142,'[12]8'!$G$81:$J$107,'[12]8'!$G$46:$J$72,'[12]8'!$G$11:$J$37,'[12]8'!$G$151:$J$177</definedName>
    <definedName name="T8?axis?R?ПАР?">'[12]8'!$E$116:$E$142,'[12]8'!$E$81:$E$107,'[12]8'!$E$46:$E$72,'[12]8'!$E$11:$E$37,'[12]8'!$E$151:$E$177</definedName>
    <definedName name="T8?axis?R?ПОТ">'[12]8'!$G$116:$J$142,'[12]8'!$G$81:$J$107,'[12]8'!$G$46:$J$72,'[12]8'!$G$11:$J$37,'[12]8'!$G$151:$J$177</definedName>
    <definedName name="T8?axis?R?ПОТ?">'[12]8'!$D$116:$D$142,'[12]8'!$D$81:$D$107,'[12]8'!$D$46:$D$72,'[12]8'!$D$151:$D$177,'[12]8'!$D$11:$D$37</definedName>
    <definedName name="T8?axis?R?СЦТ">'[12]8'!$G$116:$J$142,'[12]8'!$G$81:$J$107,'[12]8'!$G$46:$J$72,'[12]8'!$G$11:$J$37,'[12]8'!$G$151:$J$177</definedName>
    <definedName name="T8?axis?R?СЦТ?">'[12]8'!$C$116:$C$142,'[12]8'!$C$81:$C$107,'[12]8'!$C$46:$C$72,'[12]8'!$C$11:$C$37,'[12]8'!$C$151:$C$177</definedName>
    <definedName name="T8?axis?ПРД?БАЗ">'[13]8'!$I$6:$J$42, '[13]8'!$F$6:$G$42</definedName>
    <definedName name="T8?axis?ПРД?ПРЕД">'[13]8'!$K$6:$L$42, '[13]8'!$D$6:$E$42</definedName>
    <definedName name="T8?axis?ПФ?ПЛАН">'[13]8'!$I$6:$I$42, '[13]8'!$D$6:$D$42, '[13]8'!$K$6:$K$42, '[13]8'!$F$6:$F$42</definedName>
    <definedName name="T8?axis?ПФ?ФАКТ">'[13]8'!$G$6:$G$42, '[13]8'!$J$6:$J$42, '[13]8'!$L$6:$L$42, '[13]8'!$E$6:$E$42</definedName>
    <definedName name="T8?Data">'[13]8'!$D$10:$L$12,'[13]8'!$D$14:$L$16,'[13]8'!$D$18:$L$20,'[13]8'!$D$22:$L$24,'[13]8'!$D$26:$L$28,'[13]8'!$D$30:$L$32,'[13]8'!$D$36:$L$38,'[13]8'!$D$40:$L$42,'[13]8'!$D$6:$L$8</definedName>
    <definedName name="T8?unit?ГКАЛ.Ч">'[12]8'!$I$116:$I$142,'[12]8'!$G$116:$G$142,'[12]8'!$I$81:$I$107,'[12]8'!$G$81:$G$107,'[12]8'!$I$46:$I$72,'[12]8'!$G$46:$G$72,'[12]8'!$G$11:$G$37,'[12]8'!$I$11:$I$37,'[12]8'!$G$151:$G$177,'[12]8'!$I$151:$I$177</definedName>
    <definedName name="T8?unit?ТГКАЛ">'[12]8'!$J$116:$J$142,'[12]8'!$H$116:$H$142,'[12]8'!$J$81:$J$107,'[12]8'!$H$81:$H$107,'[12]8'!$J$46:$J$72,'[12]8'!$H$46:$H$72,'[12]8'!$H$11:$H$37,'[12]8'!$J$11:$J$37,'[12]8'!$H$151:$H$177,'[12]8'!$J$151:$J$177</definedName>
    <definedName name="T8?unit?ТРУБ">'[13]8'!$D$40:$H$42,'[13]8'!$D$6:$H$32</definedName>
    <definedName name="T8_Name">'[12]8'!$B$110,'[12]8'!$B$75,'[12]8'!$B$40,'[12]8'!$B$145</definedName>
    <definedName name="T9?axis?R?ПЭ">'[12]9'!$D$10:$P$16,'[12]9'!$D$20:$P$20,'[12]9'!$D$32:$P$38,'[12]9'!$D$42:$P$42</definedName>
    <definedName name="T9?axis?R?ПЭ?">'[12]9'!$B$10:$B$16,'[12]9'!$B$20:$B$20,'[12]9'!$B$32:$B$38,'[12]9'!$B$42:$B$42</definedName>
    <definedName name="T9?axis?R?СЦТ">'[12]9'!$D$24:$P$27,'[12]9'!$D$46:$P$49</definedName>
    <definedName name="T9?axis?R?СЦТ?">'[12]9'!$B$24:$B$27,'[12]9'!$B$46:$B$49</definedName>
    <definedName name="T9?axis?ПРД?БАЗ">'[16]8'!$J$6:$K$22,'[16]8'!$F$6:$G$22</definedName>
    <definedName name="T9?axis?ПРД?ПРЕД" localSheetId="0">'[16]8'!$L$6:$M$22,'[16]8'!#REF!</definedName>
    <definedName name="T9?axis?ПРД?ПРЕД">'[16]8'!$L$6:$M$22,'[16]8'!#REF!</definedName>
    <definedName name="T9?axis?ПРД?РЕГ" localSheetId="0">#REF!</definedName>
    <definedName name="T9?axis?ПРД?РЕГ">#REF!</definedName>
    <definedName name="T9?axis?ПФ?ПЛАН" localSheetId="0">'[16]8'!$J$6:$J$22,'[16]8'!#REF!,'[16]8'!$L$6:$L$22,'[16]8'!$F$6:$F$22</definedName>
    <definedName name="T9?axis?ПФ?ПЛАН">'[16]8'!$J$6:$J$22,'[16]8'!#REF!,'[16]8'!$L$6:$L$22,'[16]8'!$F$6:$F$22</definedName>
    <definedName name="T9?axis?ПФ?ФАКТ" localSheetId="0">'[16]8'!$K$6:$K$22,'[16]8'!#REF!,'[16]8'!$M$6:$M$22,'[16]8'!$G$6:$G$22</definedName>
    <definedName name="T9?axis?ПФ?ФАКТ">'[16]8'!$K$6:$K$22,'[16]8'!#REF!,'[16]8'!$M$6:$M$22,'[16]8'!$G$6:$G$22</definedName>
    <definedName name="T9?Data">'[16]8'!$D$6:$M$6, '[16]8'!$D$8:$M$9, '[16]8'!$D$11:$M$22</definedName>
    <definedName name="T9?item_ext?ВСЕГО">'[12]9'!$D$22:$P$22,'[12]9'!$D$44:$P$44</definedName>
    <definedName name="T9?item_ext?КОТЕЛЬНЫЕ">'[12]9'!$D$40:$P$40,'[12]9'!$D$18:$P$18</definedName>
    <definedName name="T9?item_ext?РОСТ" localSheetId="0">#REF!</definedName>
    <definedName name="T9?item_ext?РОСТ">#REF!</definedName>
    <definedName name="T9?item_ext?СЦТ">'[12]9'!$D$24:$P$27,'[12]9'!$D$46:$P$49</definedName>
    <definedName name="T9?item_ext?ТЭС">'[12]9'!$D$30:$P$30,'[12]9'!$D$8:$P$8</definedName>
    <definedName name="T9?L1" localSheetId="0">#REF!</definedName>
    <definedName name="T9?L1">#REF!</definedName>
    <definedName name="T9?L10">'[12]9'!$K$24:$K$27,'[12]9'!$K$30,'[12]9'!$K$32:$K$38,'[12]9'!$K$44,'[12]9'!$K$46:$K$49,'[12]9'!$K$8,'[12]9'!$K$10:$K$16,'[12]9'!$K$22</definedName>
    <definedName name="T9?L11">'[12]9'!$L$20,'[12]9'!$L$22,'[12]9'!$L$24:$L$27,'[12]9'!$L$30,'[12]9'!$L$32:$L$38,'[12]9'!$L$40,'[12]9'!$L$42,'[12]9'!$L$44,'[12]9'!$L$46:$L$49,'[12]9'!$L$8,'[12]9'!$L$10:$L$16,'[12]9'!$L$18</definedName>
    <definedName name="T9?L12">'[12]9'!$M$20,'[12]9'!$M$22,'[12]9'!$M$24:$M$27,'[12]9'!$M$30,'[12]9'!$M$32:$M$38,'[12]9'!$M$40,'[12]9'!$M$42,'[12]9'!$M$44,'[12]9'!$M$46:$M$49,'[12]9'!$M$8,'[12]9'!$M$10:$M$16,'[12]9'!$M$18</definedName>
    <definedName name="T9?L13">'[12]9'!$N$20,'[12]9'!$N$22,'[12]9'!$N$24:$N$27,'[12]9'!$N$30,'[12]9'!$N$32:$N$38,'[12]9'!$N$40,'[12]9'!$N$42,'[12]9'!$N$44,'[12]9'!$N$46:$N$49,'[12]9'!$N$8,'[12]9'!$N$10:$N$16,'[12]9'!$N$18</definedName>
    <definedName name="T9?L14">'[12]9'!$O$20,'[12]9'!$O$22,'[12]9'!$O$24:$O$27,'[12]9'!$O$30,'[12]9'!$O$32:$O$38,'[12]9'!$O$40,'[12]9'!$O$42,'[12]9'!$O$44,'[12]9'!$O$46:$O$49,'[12]9'!$O$8,'[12]9'!$O$10:$O$16,'[12]9'!$O$18</definedName>
    <definedName name="T9?L15">'[12]9'!$P$20,'[12]9'!$P$22,'[12]9'!$P$24:$P$27,'[12]9'!$P$30,'[12]9'!$P$32:$P$38,'[12]9'!$P$40,'[12]9'!$P$42,'[12]9'!$P$44,'[12]9'!$P$46:$P$49,'[12]9'!$P$8,'[12]9'!$P$10:$P$16,'[12]9'!$P$18</definedName>
    <definedName name="T9?L2.1" localSheetId="0">#REF!</definedName>
    <definedName name="T9?L2.1">#REF!</definedName>
    <definedName name="T9?L2.2" localSheetId="0">#REF!</definedName>
    <definedName name="T9?L2.2">#REF!</definedName>
    <definedName name="T9?L3">'[12]9'!$D$24:$D$27,'[12]9'!$D$30,'[12]9'!$D$32:$D$38,'[12]9'!$D$44,'[12]9'!$D$46:$D$49,'[12]9'!$D$8,'[12]9'!$D$10:$D$16,'[12]9'!$D$22</definedName>
    <definedName name="T9?L3.1" localSheetId="0">#REF!</definedName>
    <definedName name="T9?L3.1">#REF!</definedName>
    <definedName name="T9?L3.2" localSheetId="0">#REF!</definedName>
    <definedName name="T9?L3.2">#REF!</definedName>
    <definedName name="T9?L4">'[12]9'!$E$24:$E$27,'[12]9'!$E$30,'[12]9'!$E$32:$E$38,'[12]9'!$E$44,'[12]9'!$E$46:$E$49,'[12]9'!$E$8,'[12]9'!$E$10:$E$16,'[12]9'!$E$22</definedName>
    <definedName name="T9?L4.1" localSheetId="0">#REF!</definedName>
    <definedName name="T9?L4.1">#REF!</definedName>
    <definedName name="T9?L4.2" localSheetId="0">#REF!</definedName>
    <definedName name="T9?L4.2">#REF!</definedName>
    <definedName name="T9?L5" localSheetId="0">#REF!</definedName>
    <definedName name="T9?L5">#REF!</definedName>
    <definedName name="T9?L6">'[12]9'!$G$24:$G$27,'[12]9'!$G$30,'[12]9'!$G$32:$G$38,'[12]9'!$G$44,'[12]9'!$G$46:$G$49,'[12]9'!$G$8,'[12]9'!$G$10:$G$16,'[12]9'!$G$22</definedName>
    <definedName name="T9?L7">'[12]9'!$H$24:$H$27,'[12]9'!$H$30,'[12]9'!$H$32:$H$38,'[12]9'!$H$44,'[12]9'!$H$46:$H$49,'[12]9'!$H$8,'[12]9'!$H$10:$H$16,'[12]9'!$H$22</definedName>
    <definedName name="T9?L8">'[12]9'!$I$24:$I$27,'[12]9'!$I$30,'[12]9'!$I$32:$I$38,'[12]9'!$I$44,'[12]9'!$I$46:$I$49,'[12]9'!$I$8,'[12]9'!$I$10:$I$16,'[12]9'!$I$22</definedName>
    <definedName name="T9?L9">'[12]9'!$J$24:$J$27,'[12]9'!$J$30,'[12]9'!$J$32:$J$38,'[12]9'!$J$44,'[12]9'!$J$46:$J$49,'[12]9'!$J$8,'[12]9'!$J$10:$J$16,'[12]9'!$J$22</definedName>
    <definedName name="T9?Name" localSheetId="0">#REF!</definedName>
    <definedName name="T9?Name">#REF!</definedName>
    <definedName name="T9?Table" localSheetId="0">#REF!</definedName>
    <definedName name="T9?Table">#REF!</definedName>
    <definedName name="T9?Title" localSheetId="0">#REF!</definedName>
    <definedName name="T9?Title">#REF!</definedName>
    <definedName name="T9?unit?Г.КВТЧ">'[12]9'!$N$7:$N$50,'[12]9'!$J$7:$J$50</definedName>
    <definedName name="T9?unit?МВТЧ" localSheetId="0">#REF!</definedName>
    <definedName name="T9?unit?МВТЧ">#REF!</definedName>
    <definedName name="T9?unit?МКВТЧ">'[12]9'!$D$7:$E$50,'[12]9'!$G$7:$G$50,'[12]9'!$I$7:$I$50</definedName>
    <definedName name="T9?unit?ПРЦ" localSheetId="0">#REF!</definedName>
    <definedName name="T9?unit?ПРЦ">#REF!</definedName>
    <definedName name="T9?unit?РУБ.МВТЧ">'[16]8'!$D$8:$H$8, '[16]8'!$D$11:$H$11</definedName>
    <definedName name="T9?unit?ТРУБ">'[16]8'!$D$9:$H$9, '[16]8'!$D$12:$H$22</definedName>
    <definedName name="T9?unit?ТТУТ">'[12]9'!$K$7:$K$50,'[12]9'!$O$7:$P$50</definedName>
    <definedName name="te">[0]!te</definedName>
    <definedName name="TP2.1?Data">'[12]P2.1'!$F$7:$H$26,'[12]P2.1'!$H$27,'[12]P2.1'!$F$28:$H$37,'[12]P2.1'!$H$38:$H$39,'[12]P2.1'!$F$40:$H$43,'[12]P2.1'!$H$44</definedName>
    <definedName name="TP2.1?L5">'[12]P2.1'!$F$40:$F$43,'[12]P2.1'!$F$7:$F$26,'[12]P2.1'!$F$28:$F$37</definedName>
    <definedName name="TP2.1?L6">'[12]P2.1'!$G$7:$G$26,'[12]P2.1'!$G$40:$G$43,'[12]P2.1'!$G$28:$G$37</definedName>
    <definedName name="TP2.1?unit?КМ">'[12]P2.1'!$G$40:$G$43,'[12]P2.1'!$G$28:$G$37,'[12]P2.1'!$G$7:$G$26</definedName>
    <definedName name="TP2.1?unit?УЕ.100КМ">'[12]P2.1'!$F$28:$F$37,'[12]P2.1'!$F$40:$F$43,'[12]P2.1'!$F$7:$F$26</definedName>
    <definedName name="TP2.1_Protect">'[11]P2.1'!$F$28:$G$37,'[11]P2.1'!$F$40:$G$43,'[11]P2.1'!$F$7:$G$26</definedName>
    <definedName name="TP2.2?Data">'[12]P2.2'!$F$7:$H$47,'[12]P2.2'!$H$48:$H$51</definedName>
    <definedName name="TP2_1_Data">'[11]P2.1'!$F$7:$J$26,'[11]P2.1'!$H$27:$J$44,'[11]P2.1'!$F$40:$G$43,'[11]P2.1'!$F$28:$G$37</definedName>
    <definedName name="TP2_2_Data">'[11]P2.2'!$H$7:$J$51,'[11]P2.2'!$F$7:$G$47</definedName>
    <definedName name="TPER_Data">[11]перекрестка!$F$13:$G$24,[11]перекрестка!$H$20:$H$24,[11]перекрестка!$H$14:$H$18,[11]перекрестка!$J$13:$J$24,[11]перекрестка!$K$20:$K$24,[11]перекрестка!$K$14:$K$18,[11]перекрестка!$J$26:$K$30,[11]перекрестка!$N$13:$N$24,[11]перекрестка!$F$26:$H$30,[11]перекрестка!$F$32:$H$36,[11]перекрестка!$J$32:$K$36,[11]перекрестка!$N$32:$N$36,[11]перекрестка!$N$26:$N$30,[11]перекрестка!$F$38:$H$42,[11]перекрестка!$J$38:$K$42,[11]перекрестка!$N$38:$N$42,[11]перекрестка!$F$44:$H$48,[11]перекрестка!$J$44:$K$48,[11]перекрестка!$N$44:$N$48</definedName>
    <definedName name="tt" localSheetId="0">#REF!</definedName>
    <definedName name="tt">#REF!</definedName>
    <definedName name="tyy">[0]!tyy</definedName>
    <definedName name="v">[0]!v</definedName>
    <definedName name="vbn">[0]!vbn</definedName>
    <definedName name="VV">[0]!VV</definedName>
    <definedName name="vvv">[0]!vvv</definedName>
    <definedName name="werwer">[0]!werwer</definedName>
    <definedName name="wrn.Сравнение._.с._.отраслями." hidden="1">{#N/A,#N/A,TRUE,"Лист1";#N/A,#N/A,TRUE,"Лист2";#N/A,#N/A,TRUE,"Лист3"}</definedName>
    <definedName name="x">[0]!x</definedName>
    <definedName name="y">[0]!y</definedName>
    <definedName name="ytrt">[0]!ytrt</definedName>
    <definedName name="yuyy" localSheetId="0">'1_ЦК (2)'!P4_T1?unit?РУБ.ТОНН,'1_ЦК (2)'!P5_T1?unit?РУБ.ТОНН</definedName>
    <definedName name="yuyy">P4_T1?unit?РУБ.ТОНН,P5_T1?unit?РУБ.ТОНН</definedName>
    <definedName name="zc">[0]!zc</definedName>
    <definedName name="ааа">[0]!ааа</definedName>
    <definedName name="АААААААА">[0]!АААААААА</definedName>
    <definedName name="абон.пл">[0]!абон.пл</definedName>
    <definedName name="авг" localSheetId="0">#REF!</definedName>
    <definedName name="авг">#REF!</definedName>
    <definedName name="авпвпва">[0]!авпвпва</definedName>
    <definedName name="авт">[0]!авт</definedName>
    <definedName name="ан">[0]!ан</definedName>
    <definedName name="анализ">[0]!анализ</definedName>
    <definedName name="ап">[0]!ап</definedName>
    <definedName name="аппр">[0]!аппр</definedName>
    <definedName name="апр" localSheetId="0">#REF!</definedName>
    <definedName name="апр">#REF!</definedName>
    <definedName name="Б">[0]!Б</definedName>
    <definedName name="БазовыйПериод">[13]Заголовок!$B$15</definedName>
    <definedName name="бб">[0]!бб</definedName>
    <definedName name="БС">[17]Справочники!$A$4:$A$6</definedName>
    <definedName name="в23ё">[0]!в23ё</definedName>
    <definedName name="вапит">[0]!вапит</definedName>
    <definedName name="вв">[0]!вв</definedName>
    <definedName name="восемь" localSheetId="0">#REF!</definedName>
    <definedName name="восемь">#REF!</definedName>
    <definedName name="вппи">[0]!вппи</definedName>
    <definedName name="ВТОП" localSheetId="0">#REF!</definedName>
    <definedName name="ВТОП">#REF!</definedName>
    <definedName name="второй" localSheetId="0">#REF!</definedName>
    <definedName name="второй">#REF!</definedName>
    <definedName name="вуув" hidden="1">{#N/A,#N/A,TRUE,"Лист1";#N/A,#N/A,TRUE,"Лист2";#N/A,#N/A,TRUE,"Лист3"}</definedName>
    <definedName name="год96" localSheetId="0">#REF!</definedName>
    <definedName name="год96">#REF!</definedName>
    <definedName name="год97">'[18]1997'!$A$1:$BD$138</definedName>
    <definedName name="год98">'[18]1998'!$A$1:$BD$138</definedName>
    <definedName name="грприрцфв00ав98" hidden="1">{#N/A,#N/A,TRUE,"Лист1";#N/A,#N/A,TRUE,"Лист2";#N/A,#N/A,TRUE,"Лист3"}</definedName>
    <definedName name="Группы" localSheetId="0">#REF!</definedName>
    <definedName name="Группы">#REF!</definedName>
    <definedName name="грфинцкавг98Х" hidden="1">{#N/A,#N/A,TRUE,"Лист1";#N/A,#N/A,TRUE,"Лист2";#N/A,#N/A,TRUE,"Лист3"}</definedName>
    <definedName name="д">[0]!д</definedName>
    <definedName name="дд">[0]!дд</definedName>
    <definedName name="дек" localSheetId="0">#REF!</definedName>
    <definedName name="дек">#REF!</definedName>
    <definedName name="ДиапазонЗащиты" localSheetId="0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оопатмо">[0]!доопатмо</definedName>
    <definedName name="ДРУГОЕ">[19]Справочники!$A$26:$A$28</definedName>
    <definedName name="ж">[0]!ж</definedName>
    <definedName name="жд">[0]!жд</definedName>
    <definedName name="жлдджл">[0]!жлдджл</definedName>
    <definedName name="ЗП1">[20]Лист13!$A$2</definedName>
    <definedName name="ЗП2">[20]Лист13!$B$2</definedName>
    <definedName name="ЗП3">[20]Лист13!$C$2</definedName>
    <definedName name="ЗП4">[20]Лист13!$D$2</definedName>
    <definedName name="й">[0]!й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йй">[0]!йй</definedName>
    <definedName name="индцкавг98" hidden="1">{#N/A,#N/A,TRUE,"Лист1";#N/A,#N/A,TRUE,"Лист2";#N/A,#N/A,TRUE,"Лист3"}</definedName>
    <definedName name="июл" localSheetId="0">#REF!</definedName>
    <definedName name="июл">#REF!</definedName>
    <definedName name="июн" localSheetId="0">#REF!</definedName>
    <definedName name="июн">#REF!</definedName>
    <definedName name="К1" localSheetId="0">#REF!</definedName>
    <definedName name="К1">#REF!</definedName>
    <definedName name="к2" localSheetId="0">#REF!</definedName>
    <definedName name="к2">#REF!</definedName>
    <definedName name="к3" localSheetId="0">#REF!</definedName>
    <definedName name="к3">#REF!</definedName>
    <definedName name="ке">[0]!ке</definedName>
    <definedName name="кеппппппппппп" hidden="1">{#N/A,#N/A,TRUE,"Лист1";#N/A,#N/A,TRUE,"Лист2";#N/A,#N/A,TRUE,"Лист3"}</definedName>
    <definedName name="Книга1">[0]!Книга1</definedName>
    <definedName name="копия">[0]!копия</definedName>
    <definedName name="_xlnm.Criteria" localSheetId="0">#REF!</definedName>
    <definedName name="_xlnm.Criteria">#REF!</definedName>
    <definedName name="критерий" localSheetId="0">#REF!</definedName>
    <definedName name="критерий">#REF!</definedName>
    <definedName name="Критерии_ИМ" localSheetId="0">#REF!</definedName>
    <definedName name="Критерии_ИМ">#REF!</definedName>
    <definedName name="ла">[0]!ла</definedName>
    <definedName name="лара">[0]!лара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л">[0]!лл</definedName>
    <definedName name="май" localSheetId="0">#REF!</definedName>
    <definedName name="май">#REF!</definedName>
    <definedName name="мар" localSheetId="0">#REF!</definedName>
    <definedName name="мар">#REF!</definedName>
    <definedName name="мым">[0]!мым</definedName>
    <definedName name="ноя" localSheetId="0">#REF!</definedName>
    <definedName name="ноя">#REF!</definedName>
    <definedName name="НСРФ">[9]Регионы!$A$2:$A$88</definedName>
    <definedName name="НСРФ2">[21]Регионы!$A$2:$A$89</definedName>
    <definedName name="_xlnm.Print_Area" localSheetId="0">'1_ЦК (2)'!$A$1:$R$71</definedName>
    <definedName name="_xlnm.Print_Area" localSheetId="2">'менее 670 кВт'!$A$1:$Y$1139</definedName>
    <definedName name="_xlnm.Print_Area" localSheetId="4">'от 670 кВт до 10 МВт'!$A$1:$Y$1080</definedName>
    <definedName name="_xlnm.Print_Area" localSheetId="6">Потери!$A$1:$B$16</definedName>
    <definedName name="_xlnm.Print_Area" localSheetId="7">'СН_менее 670 кВт'!$A$1:$Y$160</definedName>
    <definedName name="_xlnm.Print_Area" localSheetId="10">'СН_не менее 10 МВт'!$A$1:$Y$147</definedName>
    <definedName name="_xlnm.Print_Area" localSheetId="8">'СН_от 150 кВт до 670 кВт'!$A$1:$Y$160</definedName>
    <definedName name="_xlnm.Print_Area" localSheetId="9">'СН_от 670 кВт до 10 МВт'!$A$1:$Y$147</definedName>
    <definedName name="окт" localSheetId="0">#REF!</definedName>
    <definedName name="окт">#REF!</definedName>
    <definedName name="олс">[0]!олс</definedName>
    <definedName name="ОРГ" localSheetId="0">#REF!</definedName>
    <definedName name="ОРГ">#REF!</definedName>
    <definedName name="ОРГ_ВО" localSheetId="0">#REF!</definedName>
    <definedName name="ОРГ_ВО">#REF!</definedName>
    <definedName name="ОРГ_ВС" localSheetId="0">#REF!</definedName>
    <definedName name="ОРГ_ВС">#REF!</definedName>
    <definedName name="ОРГ_ТС" localSheetId="0">#REF!</definedName>
    <definedName name="ОРГ_ТС">#REF!</definedName>
    <definedName name="ОРГ_УО" localSheetId="0">#REF!</definedName>
    <definedName name="ОРГ_УО">#REF!</definedName>
    <definedName name="п_авг" localSheetId="0">#REF!</definedName>
    <definedName name="п_авг">#REF!</definedName>
    <definedName name="п_апр" localSheetId="0">#REF!</definedName>
    <definedName name="п_апр">#REF!</definedName>
    <definedName name="п_дек" localSheetId="0">#REF!</definedName>
    <definedName name="п_дек">#REF!</definedName>
    <definedName name="п_июл" localSheetId="0">#REF!</definedName>
    <definedName name="п_июл">#REF!</definedName>
    <definedName name="п_июн" localSheetId="0">#REF!</definedName>
    <definedName name="п_июн">#REF!</definedName>
    <definedName name="п_май" localSheetId="0">#REF!</definedName>
    <definedName name="п_май">#REF!</definedName>
    <definedName name="п_мар" localSheetId="0">#REF!</definedName>
    <definedName name="п_мар">#REF!</definedName>
    <definedName name="п_ноя" localSheetId="0">#REF!</definedName>
    <definedName name="п_ноя">#REF!</definedName>
    <definedName name="п_окт" localSheetId="0">#REF!</definedName>
    <definedName name="п_окт">#REF!</definedName>
    <definedName name="п_сен" localSheetId="0">#REF!</definedName>
    <definedName name="п_сен">#REF!</definedName>
    <definedName name="п_фев" localSheetId="0">#REF!</definedName>
    <definedName name="п_фев">#REF!</definedName>
    <definedName name="п_янв" localSheetId="0">#REF!</definedName>
    <definedName name="п_янв">#REF!</definedName>
    <definedName name="паыпыва">[0]!паыпыва</definedName>
    <definedName name="первый" localSheetId="0">#REF!</definedName>
    <definedName name="первый">#REF!</definedName>
    <definedName name="ПериодРегулирования">[13]Заголовок!$B$14</definedName>
    <definedName name="Периоды_18_2" localSheetId="0">'[11]18.2'!#REF!</definedName>
    <definedName name="Периоды_18_2">'[11]18.2'!#REF!</definedName>
    <definedName name="план">[0]!план</definedName>
    <definedName name="ПоследнийГод">[13]Заголовок!$B$16</definedName>
    <definedName name="ппорол">[0]!ппорол</definedName>
    <definedName name="прибыль3" hidden="1">{#N/A,#N/A,TRUE,"Лист1";#N/A,#N/A,TRUE,"Лист2";#N/A,#N/A,TRUE,"Лист3"}</definedName>
    <definedName name="пририл">[0]!пририл</definedName>
    <definedName name="про">[0]!про</definedName>
    <definedName name="пром.">[0]!пром.</definedName>
    <definedName name="проч">[0]!проч</definedName>
    <definedName name="проч.расх">[0]!проч.расх</definedName>
    <definedName name="прош_год" localSheetId="0">#REF!</definedName>
    <definedName name="прош_год">#REF!</definedName>
    <definedName name="пс" localSheetId="0">#REF!</definedName>
    <definedName name="пс">#REF!</definedName>
    <definedName name="ПЭ">[19]Справочники!$A$10:$A$12</definedName>
    <definedName name="р">[0]!р</definedName>
    <definedName name="расх">[0]!расх</definedName>
    <definedName name="РГК">[19]Справочники!$A$4:$A$4</definedName>
    <definedName name="РГРЭС">[0]!РГРЭС</definedName>
    <definedName name="рем">[0]!рем</definedName>
    <definedName name="рис1" hidden="1">{#N/A,#N/A,TRUE,"Лист1";#N/A,#N/A,TRUE,"Лист2";#N/A,#N/A,TRUE,"Лист3"}</definedName>
    <definedName name="ро">[0]!ро</definedName>
    <definedName name="с">[0]!с</definedName>
    <definedName name="с1">[0]!с1</definedName>
    <definedName name="Сomi">[0]!Сomi</definedName>
    <definedName name="сель">[0]!сель</definedName>
    <definedName name="сельск.хоз">[0]!сельск.хоз</definedName>
    <definedName name="семь" localSheetId="0">#REF!</definedName>
    <definedName name="семь">#REF!</definedName>
    <definedName name="сен" localSheetId="0">#REF!</definedName>
    <definedName name="сен">#REF!</definedName>
    <definedName name="сс">[0]!сс</definedName>
    <definedName name="сссс">[0]!сссс</definedName>
    <definedName name="ссы">[0]!ссы</definedName>
    <definedName name="ссы2">[0]!ссы2</definedName>
    <definedName name="Т7_тепло">[0]!Т7_тепло</definedName>
    <definedName name="Таб.25">[0]!Таб.25</definedName>
    <definedName name="табл.2004">[0]!табл.2004</definedName>
    <definedName name="текмес" localSheetId="0">#REF!</definedName>
    <definedName name="текмес">#REF!</definedName>
    <definedName name="тепло">[0]!тепло</definedName>
    <definedName name="тов">[0]!тов</definedName>
    <definedName name="тп" hidden="1">{#N/A,#N/A,TRUE,"Лист1";#N/A,#N/A,TRUE,"Лист2";#N/A,#N/A,TRUE,"Лист3"}</definedName>
    <definedName name="третий" localSheetId="0">#REF!</definedName>
    <definedName name="третий">#REF!</definedName>
    <definedName name="три">[0]!три</definedName>
    <definedName name="тыс." localSheetId="0">#REF!</definedName>
    <definedName name="тыс.">#REF!</definedName>
    <definedName name="ть">[0]!ть</definedName>
    <definedName name="у">[0]!у</definedName>
    <definedName name="УГОЛЬ">[19]Справочники!$A$19:$A$21</definedName>
    <definedName name="ук">[0]!ук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ев" localSheetId="0">#REF!</definedName>
    <definedName name="фев">#REF!</definedName>
    <definedName name="ц">[0]!ц</definedName>
    <definedName name="ЦП1" localSheetId="0">#REF!</definedName>
    <definedName name="ЦП1">#REF!</definedName>
    <definedName name="ЦП2" localSheetId="0">#REF!</definedName>
    <definedName name="ЦП2">#REF!</definedName>
    <definedName name="ЦП3" localSheetId="0">#REF!</definedName>
    <definedName name="ЦП3">#REF!</definedName>
    <definedName name="ЦП4" localSheetId="0">#REF!</definedName>
    <definedName name="ЦП4">#REF!</definedName>
    <definedName name="цу">[0]!цу</definedName>
    <definedName name="четвертый" localSheetId="0">#REF!</definedName>
    <definedName name="четвертый">#REF!</definedName>
    <definedName name="шир_дан" localSheetId="0">#REF!</definedName>
    <definedName name="шир_дан">#REF!</definedName>
    <definedName name="шир_отч" localSheetId="0">#REF!</definedName>
    <definedName name="шир_отч">#REF!</definedName>
    <definedName name="щ">[0]!щ</definedName>
    <definedName name="ыв">[0]!ыв</definedName>
    <definedName name="ывы">[0]!ывы</definedName>
    <definedName name="ыуаы" hidden="1">{#N/A,#N/A,TRUE,"Лист1";#N/A,#N/A,TRUE,"Лист2";#N/A,#N/A,TRUE,"Лист3"}</definedName>
    <definedName name="ыыыы">[0]!ыыыы</definedName>
    <definedName name="янв" localSheetId="0">#REF!</definedName>
    <definedName name="янв">#REF!</definedName>
  </definedNames>
  <calcPr calcId="152511"/>
</workbook>
</file>

<file path=xl/calcChain.xml><?xml version="1.0" encoding="utf-8"?>
<calcChain xmlns="http://schemas.openxmlformats.org/spreadsheetml/2006/main">
  <c r="M56" i="23" l="1"/>
  <c r="M45" i="23"/>
  <c r="M36" i="23"/>
  <c r="M37" i="23"/>
  <c r="M40" i="23"/>
  <c r="E24" i="17"/>
  <c r="E23" i="17"/>
  <c r="D24" i="17"/>
  <c r="C24" i="17"/>
  <c r="C22" i="17"/>
  <c r="B22" i="17"/>
  <c r="F6" i="28"/>
  <c r="R6" i="28"/>
  <c r="V6" i="28"/>
  <c r="K7" i="28"/>
  <c r="Q15" i="23"/>
  <c r="N536" i="23"/>
  <c r="Q531" i="23"/>
  <c r="P531" i="23"/>
  <c r="N531" i="23"/>
  <c r="O531" i="23" s="1"/>
  <c r="N1139" i="23"/>
  <c r="N1134" i="23"/>
  <c r="O1134" i="23" s="1"/>
  <c r="H112" i="18"/>
  <c r="H111" i="18"/>
  <c r="H109" i="18"/>
  <c r="H99" i="18"/>
  <c r="H88" i="18"/>
  <c r="H87" i="18"/>
  <c r="H98" i="18"/>
  <c r="H97" i="18"/>
  <c r="H105" i="18"/>
  <c r="H108" i="18"/>
  <c r="H113" i="18"/>
  <c r="H114" i="18"/>
  <c r="H82" i="18"/>
  <c r="H80" i="18"/>
  <c r="H39" i="18"/>
  <c r="I11" i="18"/>
  <c r="O33" i="18"/>
  <c r="N33" i="18"/>
  <c r="L33" i="18"/>
  <c r="Q25" i="18"/>
  <c r="P25" i="18"/>
  <c r="Q24" i="18"/>
  <c r="P24" i="18"/>
  <c r="Q23" i="18"/>
  <c r="P23" i="18"/>
  <c r="Q22" i="18"/>
  <c r="P22" i="18"/>
  <c r="O22" i="18"/>
  <c r="O12" i="18"/>
  <c r="N12" i="18"/>
  <c r="L12" i="18"/>
  <c r="L34" i="18"/>
  <c r="M11" i="18"/>
  <c r="K11" i="18"/>
  <c r="J11" i="18"/>
  <c r="C29" i="17"/>
  <c r="AP56" i="27"/>
  <c r="E31" i="17"/>
  <c r="AJ6" i="29"/>
  <c r="L13" i="18"/>
  <c r="R531" i="23"/>
  <c r="N34" i="18"/>
  <c r="N13" i="18"/>
  <c r="J12" i="18"/>
  <c r="J34" i="18"/>
  <c r="J13" i="18"/>
  <c r="J35" i="18"/>
  <c r="J33" i="18"/>
  <c r="R11" i="18"/>
  <c r="H11" i="18"/>
  <c r="I33" i="18"/>
  <c r="I22" i="18"/>
  <c r="I12" i="18"/>
  <c r="R12" i="18"/>
  <c r="I34" i="18"/>
  <c r="M12" i="18"/>
  <c r="O34" i="18"/>
  <c r="M47" i="23"/>
  <c r="M50" i="23"/>
  <c r="F11" i="18"/>
  <c r="E11" i="18"/>
  <c r="L14" i="18"/>
  <c r="L36" i="18"/>
  <c r="L35" i="18"/>
  <c r="I23" i="18"/>
  <c r="I13" i="18"/>
  <c r="I35" i="18"/>
  <c r="I14" i="18"/>
  <c r="R23" i="18"/>
  <c r="R14" i="18"/>
  <c r="R43" i="29"/>
  <c r="AD43" i="28"/>
  <c r="T43" i="29"/>
  <c r="H43" i="29"/>
  <c r="P43" i="29"/>
  <c r="W43" i="29"/>
  <c r="B43" i="29"/>
  <c r="Y43" i="29"/>
  <c r="C43" i="29"/>
  <c r="X43" i="29"/>
  <c r="J43" i="29"/>
  <c r="K4" i="26"/>
  <c r="AA19" i="27"/>
  <c r="R19" i="27"/>
  <c r="G19" i="27"/>
  <c r="AM19" i="27"/>
  <c r="AT19" i="27"/>
  <c r="U19" i="27"/>
  <c r="K19" i="27"/>
  <c r="AW19" i="27"/>
  <c r="AK19" i="27"/>
  <c r="T6" i="28"/>
  <c r="W6" i="28"/>
  <c r="E6" i="28"/>
  <c r="H6" i="28"/>
  <c r="Q6" i="28"/>
  <c r="P6" i="28"/>
  <c r="C6" i="28"/>
  <c r="BA6" i="28" s="1"/>
  <c r="D6" i="28"/>
  <c r="G6" i="28"/>
  <c r="O6" i="28"/>
  <c r="K6" i="28"/>
  <c r="H6" i="29"/>
  <c r="V6" i="29"/>
  <c r="W6" i="29"/>
  <c r="E6" i="29"/>
  <c r="P6" i="29"/>
  <c r="Q6" i="29"/>
  <c r="F6" i="29"/>
  <c r="S6" i="29"/>
  <c r="D6" i="29"/>
  <c r="L6" i="29"/>
  <c r="G6" i="29"/>
  <c r="J6" i="29"/>
  <c r="BH6" i="29" s="1"/>
  <c r="C6" i="29"/>
  <c r="U6" i="29"/>
  <c r="K6" i="29"/>
  <c r="O6" i="29"/>
  <c r="AL6" i="29"/>
  <c r="AG6" i="29"/>
  <c r="AD6" i="29"/>
  <c r="AS6" i="29"/>
  <c r="AX6" i="29"/>
  <c r="AV6" i="29"/>
  <c r="AK6" i="29"/>
  <c r="AQ6" i="29"/>
  <c r="K9" i="26"/>
  <c r="K11" i="26"/>
  <c r="AR56" i="27"/>
  <c r="AF56" i="27"/>
  <c r="AS56" i="26"/>
  <c r="AU6" i="29"/>
  <c r="AH6" i="29"/>
  <c r="AR6" i="29"/>
  <c r="AO6" i="29"/>
  <c r="AI43" i="28"/>
  <c r="AR43" i="28"/>
  <c r="AF43" i="28"/>
  <c r="AX56" i="26"/>
  <c r="AE6" i="29"/>
  <c r="AF6" i="29"/>
  <c r="AI6" i="29"/>
  <c r="AV6" i="28"/>
  <c r="AO6" i="28"/>
  <c r="AN19" i="27"/>
  <c r="AR19" i="27"/>
  <c r="AP19" i="27"/>
  <c r="AF19" i="27"/>
  <c r="AV19" i="27"/>
  <c r="AU19" i="27"/>
  <c r="I43" i="29"/>
  <c r="F43" i="29"/>
  <c r="BD43" i="29" s="1"/>
  <c r="O43" i="29"/>
  <c r="K43" i="29"/>
  <c r="BI43" i="29" s="1"/>
  <c r="G43" i="29"/>
  <c r="AP6" i="29"/>
  <c r="AA6" i="29"/>
  <c r="AB43" i="28"/>
  <c r="AD56" i="27"/>
  <c r="AH43" i="28"/>
  <c r="AU43" i="28"/>
  <c r="AE43" i="28"/>
  <c r="AS43" i="28"/>
  <c r="AV43" i="28"/>
  <c r="AK43" i="28"/>
  <c r="AN43" i="28"/>
  <c r="AA43" i="28"/>
  <c r="AC43" i="28"/>
  <c r="AG43" i="28"/>
  <c r="AQ43" i="28"/>
  <c r="K14" i="26"/>
  <c r="M44" i="29"/>
  <c r="S43" i="29"/>
  <c r="AQ56" i="26"/>
  <c r="K10" i="26"/>
  <c r="AW43" i="28"/>
  <c r="D7" i="28"/>
  <c r="L7" i="28"/>
  <c r="P7" i="28"/>
  <c r="E7" i="28"/>
  <c r="O7" i="28"/>
  <c r="U7" i="28"/>
  <c r="B7" i="28"/>
  <c r="W7" i="28"/>
  <c r="S7" i="28"/>
  <c r="C7" i="28"/>
  <c r="N7" i="28"/>
  <c r="F7" i="28"/>
  <c r="Q7" i="28"/>
  <c r="I7" i="28"/>
  <c r="H7" i="28"/>
  <c r="AL19" i="27"/>
  <c r="AQ19" i="27"/>
  <c r="AJ19" i="27"/>
  <c r="AO56" i="27"/>
  <c r="AH56" i="27"/>
  <c r="F19" i="27"/>
  <c r="I19" i="27"/>
  <c r="K20" i="27"/>
  <c r="N19" i="27"/>
  <c r="AG56" i="27"/>
  <c r="AJ56" i="27"/>
  <c r="AW56" i="27"/>
  <c r="AE19" i="27"/>
  <c r="AI19" i="27"/>
  <c r="C19" i="27"/>
  <c r="W19" i="27"/>
  <c r="Y19" i="27"/>
  <c r="T19" i="27"/>
  <c r="E19" i="27"/>
  <c r="AK56" i="27"/>
  <c r="L19" i="27"/>
  <c r="BJ19" i="27" s="1"/>
  <c r="P19" i="27"/>
  <c r="AQ56" i="27"/>
  <c r="AU56" i="27"/>
  <c r="AV56" i="27"/>
  <c r="AS56" i="27"/>
  <c r="X81" i="23"/>
  <c r="X255" i="23"/>
  <c r="AP6" i="28"/>
  <c r="AA6" i="28"/>
  <c r="G7" i="28"/>
  <c r="X6" i="29"/>
  <c r="X6" i="28"/>
  <c r="AV43" i="29"/>
  <c r="AT6" i="29"/>
  <c r="AP57" i="27"/>
  <c r="T6" i="29"/>
  <c r="R6" i="29"/>
  <c r="AQ6" i="28"/>
  <c r="L6" i="28"/>
  <c r="J7" i="28"/>
  <c r="J6" i="28"/>
  <c r="AD19" i="27"/>
  <c r="E255" i="23"/>
  <c r="X19" i="27"/>
  <c r="G20" i="27"/>
  <c r="O20" i="27"/>
  <c r="T20" i="27"/>
  <c r="M20" i="27"/>
  <c r="N20" i="27"/>
  <c r="F20" i="27"/>
  <c r="V43" i="29"/>
  <c r="AC56" i="27"/>
  <c r="D787" i="23"/>
  <c r="AX43" i="28"/>
  <c r="AV56" i="26"/>
  <c r="AA56" i="26"/>
  <c r="AA56" i="27"/>
  <c r="B787" i="23"/>
  <c r="AM6" i="28"/>
  <c r="T7" i="28"/>
  <c r="AF6" i="28"/>
  <c r="AN6" i="28"/>
  <c r="S6" i="28"/>
  <c r="M7" i="28"/>
  <c r="R7" i="28"/>
  <c r="X7" i="28"/>
  <c r="V7" i="28"/>
  <c r="N6" i="28"/>
  <c r="J19" i="27"/>
  <c r="J81" i="23"/>
  <c r="E43" i="28"/>
  <c r="AO19" i="27"/>
  <c r="P255" i="23"/>
  <c r="V19" i="27"/>
  <c r="H19" i="27"/>
  <c r="J20" i="27"/>
  <c r="AM56" i="27"/>
  <c r="N787" i="23"/>
  <c r="P43" i="28"/>
  <c r="H43" i="28"/>
  <c r="J43" i="28"/>
  <c r="M19" i="27"/>
  <c r="T43" i="28"/>
  <c r="F56" i="27"/>
  <c r="F542" i="23"/>
  <c r="U43" i="29"/>
  <c r="BS43" i="29" s="1"/>
  <c r="Q19" i="27"/>
  <c r="E43" i="29"/>
  <c r="O56" i="27"/>
  <c r="O542" i="23"/>
  <c r="AO43" i="28"/>
  <c r="H20" i="27"/>
  <c r="AL43" i="28"/>
  <c r="C56" i="27"/>
  <c r="C542" i="23"/>
  <c r="AE56" i="27"/>
  <c r="F787" i="23"/>
  <c r="AT56" i="27"/>
  <c r="U787" i="23"/>
  <c r="AE56" i="26"/>
  <c r="AR57" i="27"/>
  <c r="AR19" i="26"/>
  <c r="AU19" i="26"/>
  <c r="AR43" i="29"/>
  <c r="AP43" i="28"/>
  <c r="AF56" i="26"/>
  <c r="AL56" i="26"/>
  <c r="AI57" i="27"/>
  <c r="BH57" i="27" s="1"/>
  <c r="AW56" i="26"/>
  <c r="AW6" i="29"/>
  <c r="AM6" i="29"/>
  <c r="AB6" i="29"/>
  <c r="AC6" i="29"/>
  <c r="BB6" i="29" s="1"/>
  <c r="AN6" i="29"/>
  <c r="M6" i="29"/>
  <c r="BK6" i="29" s="1"/>
  <c r="AD6" i="28"/>
  <c r="AI6" i="28"/>
  <c r="AK6" i="28"/>
  <c r="BJ6" i="28" s="1"/>
  <c r="AR6" i="28"/>
  <c r="U6" i="28"/>
  <c r="Y6" i="28"/>
  <c r="M6" i="28"/>
  <c r="AE6" i="28"/>
  <c r="Y7" i="28"/>
  <c r="AT6" i="28"/>
  <c r="AL6" i="28"/>
  <c r="I255" i="23"/>
  <c r="AH19" i="27"/>
  <c r="T255" i="23"/>
  <c r="AS19" i="27"/>
  <c r="AB19" i="27"/>
  <c r="C255" i="23"/>
  <c r="S57" i="27"/>
  <c r="BQ57" i="27" s="1"/>
  <c r="M43" i="29"/>
  <c r="N43" i="29"/>
  <c r="Q43" i="29"/>
  <c r="AJ43" i="28"/>
  <c r="AE19" i="26"/>
  <c r="AI56" i="26"/>
  <c r="AX56" i="27"/>
  <c r="Y787" i="23"/>
  <c r="K4" i="27"/>
  <c r="AF43" i="29"/>
  <c r="AJ56" i="26"/>
  <c r="AK56" i="26"/>
  <c r="D43" i="29"/>
  <c r="AC19" i="26"/>
  <c r="AL19" i="26"/>
  <c r="M787" i="23"/>
  <c r="AL56" i="27"/>
  <c r="BK56" i="27" s="1"/>
  <c r="L43" i="29"/>
  <c r="AG43" i="29"/>
  <c r="AI56" i="27"/>
  <c r="J787" i="23"/>
  <c r="AD57" i="27"/>
  <c r="AS19" i="26"/>
  <c r="AN56" i="27"/>
  <c r="BM56" i="27" s="1"/>
  <c r="O787" i="23"/>
  <c r="AR56" i="26"/>
  <c r="V43" i="28"/>
  <c r="BT43" i="28" s="1"/>
  <c r="Y56" i="27"/>
  <c r="Y542" i="23"/>
  <c r="V56" i="27"/>
  <c r="V542" i="23"/>
  <c r="AT43" i="28"/>
  <c r="AD56" i="26"/>
  <c r="AM43" i="28"/>
  <c r="K9" i="27"/>
  <c r="AN56" i="26"/>
  <c r="L157" i="27"/>
  <c r="S19" i="27"/>
  <c r="D19" i="27"/>
  <c r="B20" i="27"/>
  <c r="AZ20" i="27" s="1"/>
  <c r="L20" i="27"/>
  <c r="O19" i="27"/>
  <c r="BM19" i="27" s="1"/>
  <c r="R20" i="27"/>
  <c r="D20" i="27"/>
  <c r="AC19" i="27"/>
  <c r="AZ19" i="27"/>
  <c r="X20" i="27"/>
  <c r="I20" i="27"/>
  <c r="AX19" i="27"/>
  <c r="Y255" i="23"/>
  <c r="AG19" i="27"/>
  <c r="Q43" i="28"/>
  <c r="F43" i="28"/>
  <c r="BD43" i="28"/>
  <c r="O24" i="23"/>
  <c r="C43" i="28"/>
  <c r="BA43" i="28" s="1"/>
  <c r="AB56" i="27"/>
  <c r="AB56" i="26"/>
  <c r="K787" i="23"/>
  <c r="AP56" i="26"/>
  <c r="AO19" i="26"/>
  <c r="BA19" i="27"/>
  <c r="AM56" i="26"/>
  <c r="AU56" i="26"/>
  <c r="AO56" i="26"/>
  <c r="AX7" i="29"/>
  <c r="AH7" i="29"/>
  <c r="AS7" i="29"/>
  <c r="AG7" i="29"/>
  <c r="AU7" i="29"/>
  <c r="AQ7" i="29"/>
  <c r="AA7" i="29"/>
  <c r="AF7" i="29"/>
  <c r="AW7" i="29"/>
  <c r="AD7" i="29"/>
  <c r="AM7" i="29"/>
  <c r="AB7" i="29"/>
  <c r="AK7" i="29"/>
  <c r="BJ7" i="29" s="1"/>
  <c r="AO7" i="29"/>
  <c r="AP7" i="29"/>
  <c r="AR7" i="29"/>
  <c r="AJ7" i="29"/>
  <c r="AL7" i="29"/>
  <c r="AT7" i="29"/>
  <c r="AC7" i="29"/>
  <c r="AI7" i="29"/>
  <c r="AV7" i="29"/>
  <c r="AE7" i="29"/>
  <c r="AN7" i="29"/>
  <c r="AG56" i="26"/>
  <c r="X44" i="29"/>
  <c r="E44" i="29"/>
  <c r="BC44" i="29" s="1"/>
  <c r="H44" i="29"/>
  <c r="U44" i="29"/>
  <c r="R44" i="29"/>
  <c r="J44" i="29"/>
  <c r="W44" i="29"/>
  <c r="C44" i="29"/>
  <c r="BA44" i="29" s="1"/>
  <c r="B44" i="29"/>
  <c r="Q44" i="29"/>
  <c r="O44" i="29"/>
  <c r="I44" i="29"/>
  <c r="BG44" i="29" s="1"/>
  <c r="N44" i="29"/>
  <c r="L44" i="29"/>
  <c r="AT56" i="26"/>
  <c r="G44" i="29"/>
  <c r="V44" i="29"/>
  <c r="X45" i="29"/>
  <c r="Q45" i="29"/>
  <c r="O45" i="29"/>
  <c r="R45" i="29"/>
  <c r="K45" i="29"/>
  <c r="I45" i="29"/>
  <c r="P45" i="29"/>
  <c r="Y45" i="29"/>
  <c r="E45" i="29"/>
  <c r="T45" i="29"/>
  <c r="L45" i="29"/>
  <c r="BJ45" i="29" s="1"/>
  <c r="C45" i="29"/>
  <c r="U45" i="29"/>
  <c r="G45" i="29"/>
  <c r="M45" i="29"/>
  <c r="N45" i="29"/>
  <c r="J45" i="29"/>
  <c r="BH45" i="29" s="1"/>
  <c r="H45" i="29"/>
  <c r="S45" i="29"/>
  <c r="BQ45" i="29" s="1"/>
  <c r="F45" i="29"/>
  <c r="W45" i="29"/>
  <c r="C8" i="28"/>
  <c r="G8" i="28"/>
  <c r="K8" i="28"/>
  <c r="O8" i="28"/>
  <c r="W8" i="28"/>
  <c r="F8" i="28"/>
  <c r="BD8" i="28" s="1"/>
  <c r="L8" i="28"/>
  <c r="Q8" i="28"/>
  <c r="V8" i="28"/>
  <c r="D8" i="28"/>
  <c r="BB8" i="28" s="1"/>
  <c r="I8" i="28"/>
  <c r="N8" i="28"/>
  <c r="T8" i="28"/>
  <c r="Y8" i="28"/>
  <c r="E8" i="28"/>
  <c r="P8" i="28"/>
  <c r="J8" i="28"/>
  <c r="U8" i="28"/>
  <c r="B8" i="28"/>
  <c r="M8" i="28"/>
  <c r="X8" i="28"/>
  <c r="H8" i="28"/>
  <c r="R8" i="28"/>
  <c r="I6" i="28"/>
  <c r="S8" i="28"/>
  <c r="Y6" i="29"/>
  <c r="N81" i="23"/>
  <c r="Q81" i="23"/>
  <c r="M81" i="23"/>
  <c r="T81" i="23"/>
  <c r="O81" i="23"/>
  <c r="S81" i="23"/>
  <c r="V81" i="23"/>
  <c r="H81" i="23"/>
  <c r="Q24" i="23"/>
  <c r="N24" i="23"/>
  <c r="E81" i="23"/>
  <c r="F81" i="23"/>
  <c r="C81" i="23"/>
  <c r="U81" i="23"/>
  <c r="P81" i="23"/>
  <c r="R81" i="23"/>
  <c r="L81" i="23"/>
  <c r="K81" i="23"/>
  <c r="W81" i="23"/>
  <c r="Y81" i="23"/>
  <c r="G81" i="23"/>
  <c r="I81" i="23"/>
  <c r="H543" i="23"/>
  <c r="B81" i="23"/>
  <c r="T787" i="23"/>
  <c r="L787" i="23"/>
  <c r="V787" i="23"/>
  <c r="S787" i="23"/>
  <c r="Q787" i="23"/>
  <c r="I787" i="23"/>
  <c r="G787" i="23"/>
  <c r="X787" i="23"/>
  <c r="R787" i="23"/>
  <c r="E787" i="23"/>
  <c r="W787" i="23"/>
  <c r="H787" i="23"/>
  <c r="P787" i="23"/>
  <c r="K821" i="23"/>
  <c r="M255" i="23"/>
  <c r="Q255" i="23"/>
  <c r="S255" i="23"/>
  <c r="J255" i="23"/>
  <c r="G255" i="23"/>
  <c r="W255" i="23"/>
  <c r="O255" i="23"/>
  <c r="K255" i="23"/>
  <c r="U255" i="23"/>
  <c r="N255" i="23"/>
  <c r="R255" i="23"/>
  <c r="V255" i="23"/>
  <c r="F255" i="23"/>
  <c r="L255" i="23"/>
  <c r="M56" i="27"/>
  <c r="M542" i="23"/>
  <c r="AT57" i="27"/>
  <c r="AV57" i="27"/>
  <c r="BU57" i="27" s="1"/>
  <c r="AS57" i="27"/>
  <c r="AH57" i="27"/>
  <c r="AB6" i="28"/>
  <c r="P20" i="27"/>
  <c r="P82" i="23"/>
  <c r="C20" i="27"/>
  <c r="C82" i="23"/>
  <c r="W20" i="27"/>
  <c r="W82" i="23"/>
  <c r="J56" i="27"/>
  <c r="J542" i="23"/>
  <c r="AB57" i="27"/>
  <c r="AQ57" i="27"/>
  <c r="AW6" i="28"/>
  <c r="AS6" i="28"/>
  <c r="AH6" i="28"/>
  <c r="S20" i="27"/>
  <c r="S82" i="23"/>
  <c r="Q20" i="27"/>
  <c r="Q82" i="23"/>
  <c r="E82" i="23"/>
  <c r="E20" i="27"/>
  <c r="G56" i="27"/>
  <c r="G542" i="23"/>
  <c r="AE57" i="27"/>
  <c r="AA57" i="27"/>
  <c r="AO57" i="27"/>
  <c r="AL57" i="27"/>
  <c r="AW57" i="27"/>
  <c r="AC56" i="26"/>
  <c r="W43" i="28"/>
  <c r="BU43" i="28"/>
  <c r="AC6" i="28"/>
  <c r="AX6" i="28"/>
  <c r="AG6" i="28"/>
  <c r="U20" i="27"/>
  <c r="U82" i="23"/>
  <c r="V20" i="27"/>
  <c r="V82" i="23"/>
  <c r="Y20" i="27"/>
  <c r="Y82" i="23"/>
  <c r="B56" i="27"/>
  <c r="AZ56" i="27" s="1"/>
  <c r="B542" i="23"/>
  <c r="AC57" i="27"/>
  <c r="AU57" i="27"/>
  <c r="V788" i="23"/>
  <c r="AG57" i="27"/>
  <c r="AM57" i="27"/>
  <c r="N788" i="23"/>
  <c r="AH56" i="26"/>
  <c r="AJ6" i="28"/>
  <c r="AU6" i="28"/>
  <c r="P56" i="27"/>
  <c r="P542" i="23"/>
  <c r="AX57" i="27"/>
  <c r="AN57" i="27"/>
  <c r="O788" i="23"/>
  <c r="AK57" i="27"/>
  <c r="AF57" i="27"/>
  <c r="G788" i="23"/>
  <c r="AJ57" i="27"/>
  <c r="T542" i="23"/>
  <c r="T56" i="27"/>
  <c r="AB19" i="26"/>
  <c r="AQ19" i="26"/>
  <c r="H57" i="27"/>
  <c r="G43" i="28"/>
  <c r="L43" i="28"/>
  <c r="BJ43" i="28" s="1"/>
  <c r="L160" i="27"/>
  <c r="Y58" i="27"/>
  <c r="AQ43" i="29"/>
  <c r="K56" i="27"/>
  <c r="BI56" i="27" s="1"/>
  <c r="K542" i="23"/>
  <c r="W56" i="27"/>
  <c r="W542" i="23"/>
  <c r="D56" i="27"/>
  <c r="D542" i="23"/>
  <c r="X56" i="27"/>
  <c r="BV56" i="27" s="1"/>
  <c r="X542" i="23"/>
  <c r="AK19" i="26"/>
  <c r="AH19" i="26"/>
  <c r="AM19" i="26"/>
  <c r="F57" i="27"/>
  <c r="R57" i="27"/>
  <c r="BP57" i="27" s="1"/>
  <c r="G57" i="27"/>
  <c r="BE57" i="27" s="1"/>
  <c r="P57" i="27"/>
  <c r="Y43" i="28"/>
  <c r="O43" i="28"/>
  <c r="M43" i="28"/>
  <c r="R43" i="28"/>
  <c r="AN57" i="26"/>
  <c r="E56" i="27"/>
  <c r="BC56" i="27" s="1"/>
  <c r="E542" i="23"/>
  <c r="AT19" i="26"/>
  <c r="U57" i="27"/>
  <c r="U543" i="23"/>
  <c r="Q57" i="27"/>
  <c r="AN44" i="28"/>
  <c r="AP43" i="29"/>
  <c r="L56" i="27"/>
  <c r="L542" i="23"/>
  <c r="H56" i="27"/>
  <c r="BF56" i="27" s="1"/>
  <c r="H542" i="23"/>
  <c r="S56" i="27"/>
  <c r="S542" i="23"/>
  <c r="N56" i="27"/>
  <c r="N542" i="23"/>
  <c r="AV19" i="26"/>
  <c r="AX19" i="26"/>
  <c r="AD19" i="26"/>
  <c r="AF19" i="26"/>
  <c r="AG19" i="26"/>
  <c r="K57" i="27"/>
  <c r="BI57" i="27" s="1"/>
  <c r="E57" i="27"/>
  <c r="BC57" i="27" s="1"/>
  <c r="E543" i="23"/>
  <c r="L57" i="27"/>
  <c r="X57" i="27"/>
  <c r="BV57" i="27" s="1"/>
  <c r="X543" i="23"/>
  <c r="D43" i="28"/>
  <c r="S43" i="28"/>
  <c r="BQ43" i="28" s="1"/>
  <c r="K43" i="28"/>
  <c r="I43" i="28"/>
  <c r="AB43" i="29"/>
  <c r="U56" i="27"/>
  <c r="U542" i="23"/>
  <c r="AA19" i="26"/>
  <c r="AI19" i="26"/>
  <c r="B57" i="27"/>
  <c r="Q56" i="27"/>
  <c r="Q542" i="23"/>
  <c r="I56" i="27"/>
  <c r="I542" i="23"/>
  <c r="R56" i="27"/>
  <c r="R542" i="23"/>
  <c r="AP19" i="26"/>
  <c r="AW19" i="26"/>
  <c r="AJ19" i="26"/>
  <c r="AN19" i="26"/>
  <c r="W57" i="27"/>
  <c r="W543" i="23"/>
  <c r="I57" i="27"/>
  <c r="O57" i="27"/>
  <c r="O543" i="23"/>
  <c r="B43" i="28"/>
  <c r="AZ43" i="28" s="1"/>
  <c r="X43" i="28"/>
  <c r="N43" i="28"/>
  <c r="BL43" i="28" s="1"/>
  <c r="U43" i="28"/>
  <c r="O66" i="23"/>
  <c r="W58" i="27"/>
  <c r="L58" i="27"/>
  <c r="BJ58" i="27" s="1"/>
  <c r="K58" i="27"/>
  <c r="AU43" i="29"/>
  <c r="BT43" i="29" s="1"/>
  <c r="AE43" i="29"/>
  <c r="AT43" i="29"/>
  <c r="AM43" i="29"/>
  <c r="M24" i="23"/>
  <c r="F58" i="27"/>
  <c r="AI43" i="29"/>
  <c r="AA43" i="29"/>
  <c r="AJ43" i="29"/>
  <c r="AX43" i="29"/>
  <c r="P66" i="23"/>
  <c r="T58" i="27"/>
  <c r="J58" i="27"/>
  <c r="P58" i="27"/>
  <c r="AD43" i="29"/>
  <c r="AC43" i="29"/>
  <c r="AH43" i="29"/>
  <c r="AK43" i="29"/>
  <c r="M66" i="23"/>
  <c r="M58" i="27"/>
  <c r="Q58" i="27"/>
  <c r="AL43" i="29"/>
  <c r="AO43" i="29"/>
  <c r="AN43" i="29"/>
  <c r="AS43" i="29"/>
  <c r="AW43" i="29"/>
  <c r="P24" i="23"/>
  <c r="L158" i="27"/>
  <c r="C787" i="23"/>
  <c r="D81" i="23"/>
  <c r="P289" i="23"/>
  <c r="M289" i="23"/>
  <c r="S289" i="23"/>
  <c r="J289" i="23"/>
  <c r="C289" i="23"/>
  <c r="Q289" i="23"/>
  <c r="W289" i="23"/>
  <c r="L289" i="23"/>
  <c r="G289" i="23"/>
  <c r="X289" i="23"/>
  <c r="I289" i="23"/>
  <c r="Y289" i="23"/>
  <c r="V289" i="23"/>
  <c r="O289" i="23"/>
  <c r="K289" i="23"/>
  <c r="U289" i="23"/>
  <c r="F289" i="23"/>
  <c r="E289" i="23"/>
  <c r="N289" i="23"/>
  <c r="R289" i="23"/>
  <c r="T289" i="23"/>
  <c r="AW57" i="26"/>
  <c r="R576" i="23"/>
  <c r="G576" i="23"/>
  <c r="J576" i="23"/>
  <c r="X576" i="23"/>
  <c r="W576" i="23"/>
  <c r="U576" i="23"/>
  <c r="Q576" i="23"/>
  <c r="P576" i="23"/>
  <c r="V576" i="23"/>
  <c r="M576" i="23"/>
  <c r="I576" i="23"/>
  <c r="D576" i="23"/>
  <c r="H576" i="23"/>
  <c r="F576" i="23"/>
  <c r="E576" i="23"/>
  <c r="L576" i="23"/>
  <c r="S576" i="23"/>
  <c r="K576" i="23"/>
  <c r="T576" i="23"/>
  <c r="C576" i="23"/>
  <c r="N576" i="23"/>
  <c r="Y576" i="23"/>
  <c r="O576" i="23"/>
  <c r="R778" i="23"/>
  <c r="H255" i="23"/>
  <c r="D255" i="23"/>
  <c r="S44" i="29"/>
  <c r="F44" i="29"/>
  <c r="D44" i="29"/>
  <c r="Y44" i="29"/>
  <c r="K44" i="29"/>
  <c r="P44" i="29"/>
  <c r="T44" i="29"/>
  <c r="AG8" i="29"/>
  <c r="AP8" i="29"/>
  <c r="AH8" i="29"/>
  <c r="AV8" i="29"/>
  <c r="AD8" i="29"/>
  <c r="AF8" i="29"/>
  <c r="AO8" i="29"/>
  <c r="AX8" i="29"/>
  <c r="AI8" i="29"/>
  <c r="AJ8" i="29"/>
  <c r="AM8" i="29"/>
  <c r="AK8" i="29"/>
  <c r="AA8" i="29"/>
  <c r="AR8" i="29"/>
  <c r="AS8" i="29"/>
  <c r="AE8" i="29"/>
  <c r="AT8" i="29"/>
  <c r="AU8" i="29"/>
  <c r="AC8" i="29"/>
  <c r="AW8" i="29"/>
  <c r="AN8" i="29"/>
  <c r="AB8" i="29"/>
  <c r="AL8" i="29"/>
  <c r="AQ8" i="29"/>
  <c r="N66" i="23"/>
  <c r="B9" i="28"/>
  <c r="F9" i="28"/>
  <c r="J9" i="28"/>
  <c r="N9" i="28"/>
  <c r="R9" i="28"/>
  <c r="V9" i="28"/>
  <c r="C9" i="28"/>
  <c r="H9" i="28"/>
  <c r="M9" i="28"/>
  <c r="S9" i="28"/>
  <c r="X9" i="28"/>
  <c r="E9" i="28"/>
  <c r="K9" i="28"/>
  <c r="P9" i="28"/>
  <c r="U9" i="28"/>
  <c r="L9" i="28"/>
  <c r="W9" i="28"/>
  <c r="G9" i="28"/>
  <c r="Q9" i="28"/>
  <c r="I9" i="28"/>
  <c r="T9" i="28"/>
  <c r="Y9" i="28"/>
  <c r="D9" i="28"/>
  <c r="O9" i="28"/>
  <c r="N6" i="29"/>
  <c r="B6" i="28"/>
  <c r="P788" i="23"/>
  <c r="R788" i="23"/>
  <c r="T788" i="23"/>
  <c r="U788" i="23"/>
  <c r="M788" i="23"/>
  <c r="I788" i="23"/>
  <c r="K788" i="23"/>
  <c r="Y788" i="23"/>
  <c r="D788" i="23"/>
  <c r="Q66" i="23"/>
  <c r="C821" i="23"/>
  <c r="T821" i="23"/>
  <c r="P543" i="23"/>
  <c r="R543" i="23"/>
  <c r="S788" i="23"/>
  <c r="Q788" i="23"/>
  <c r="J788" i="23"/>
  <c r="K82" i="23"/>
  <c r="T82" i="23"/>
  <c r="L82" i="23"/>
  <c r="R82" i="23"/>
  <c r="N82" i="23"/>
  <c r="B82" i="23"/>
  <c r="I82" i="23"/>
  <c r="O82" i="23"/>
  <c r="H82" i="23"/>
  <c r="D82" i="23"/>
  <c r="G82" i="23"/>
  <c r="M82" i="23"/>
  <c r="F82" i="23"/>
  <c r="J82" i="23"/>
  <c r="M821" i="23"/>
  <c r="D116" i="23"/>
  <c r="E544" i="23"/>
  <c r="S543" i="23"/>
  <c r="B115" i="23"/>
  <c r="N115" i="23"/>
  <c r="S115" i="23"/>
  <c r="G115" i="23"/>
  <c r="I115" i="23"/>
  <c r="V115" i="23"/>
  <c r="D115" i="23"/>
  <c r="F115" i="23"/>
  <c r="M115" i="23"/>
  <c r="U115" i="23"/>
  <c r="W115" i="23"/>
  <c r="H115" i="23"/>
  <c r="Q115" i="23"/>
  <c r="X115" i="23"/>
  <c r="Y115" i="23"/>
  <c r="R115" i="23"/>
  <c r="K115" i="23"/>
  <c r="P115" i="23"/>
  <c r="C115" i="23"/>
  <c r="T115" i="23"/>
  <c r="O115" i="23"/>
  <c r="E115" i="23"/>
  <c r="J115" i="23"/>
  <c r="L115" i="23"/>
  <c r="J149" i="23"/>
  <c r="B543" i="23"/>
  <c r="P116" i="23"/>
  <c r="G543" i="23"/>
  <c r="F543" i="23"/>
  <c r="X82" i="23"/>
  <c r="L116" i="23"/>
  <c r="I543" i="23"/>
  <c r="G149" i="23"/>
  <c r="E149" i="23"/>
  <c r="L543" i="23"/>
  <c r="K543" i="23"/>
  <c r="I116" i="23"/>
  <c r="Q543" i="23"/>
  <c r="D821" i="23"/>
  <c r="O789" i="23"/>
  <c r="AN58" i="27"/>
  <c r="AH58" i="27"/>
  <c r="I83" i="23"/>
  <c r="I21" i="27"/>
  <c r="N21" i="27"/>
  <c r="AC44" i="28"/>
  <c r="AI44" i="28"/>
  <c r="AD44" i="28"/>
  <c r="AE44" i="28"/>
  <c r="AW44" i="28"/>
  <c r="AP57" i="26"/>
  <c r="AA57" i="26"/>
  <c r="AU57" i="26"/>
  <c r="AN58" i="26"/>
  <c r="E58" i="27"/>
  <c r="AK58" i="27"/>
  <c r="AS58" i="27"/>
  <c r="T789" i="23"/>
  <c r="AA58" i="27"/>
  <c r="AJ58" i="27"/>
  <c r="K789" i="23"/>
  <c r="AP58" i="27"/>
  <c r="T57" i="27"/>
  <c r="T543" i="23"/>
  <c r="N57" i="27"/>
  <c r="N543" i="23"/>
  <c r="H21" i="27"/>
  <c r="Q21" i="27"/>
  <c r="Q83" i="23"/>
  <c r="P21" i="27"/>
  <c r="C21" i="27"/>
  <c r="C83" i="23"/>
  <c r="Y21" i="27"/>
  <c r="K21" i="27"/>
  <c r="AU44" i="28"/>
  <c r="AJ44" i="28"/>
  <c r="AA44" i="28"/>
  <c r="AH44" i="28"/>
  <c r="AG44" i="28"/>
  <c r="AB44" i="28"/>
  <c r="AO57" i="26"/>
  <c r="AI57" i="26"/>
  <c r="AS57" i="26"/>
  <c r="AL57" i="26"/>
  <c r="AQ57" i="26"/>
  <c r="AE58" i="27"/>
  <c r="F789" i="23"/>
  <c r="AX58" i="27"/>
  <c r="V57" i="27"/>
  <c r="BT57" i="27" s="1"/>
  <c r="V543" i="23"/>
  <c r="J21" i="27"/>
  <c r="S21" i="27"/>
  <c r="S83" i="23"/>
  <c r="AL44" i="28"/>
  <c r="AD57" i="26"/>
  <c r="AH57" i="26"/>
  <c r="AT58" i="26"/>
  <c r="Y544" i="23"/>
  <c r="AM58" i="27"/>
  <c r="AG58" i="27"/>
  <c r="H789" i="23"/>
  <c r="AB58" i="27"/>
  <c r="E789" i="23"/>
  <c r="AD58" i="27"/>
  <c r="AR58" i="27"/>
  <c r="S789" i="23"/>
  <c r="AL58" i="27"/>
  <c r="M789" i="23"/>
  <c r="D57" i="27"/>
  <c r="D543" i="23"/>
  <c r="C543" i="23"/>
  <c r="C57" i="27"/>
  <c r="O21" i="27"/>
  <c r="L21" i="27"/>
  <c r="U21" i="27"/>
  <c r="F21" i="27"/>
  <c r="W21" i="27"/>
  <c r="B21" i="27"/>
  <c r="AF44" i="28"/>
  <c r="AO44" i="28"/>
  <c r="AS44" i="28"/>
  <c r="AR44" i="28"/>
  <c r="AM44" i="28"/>
  <c r="AV57" i="26"/>
  <c r="AJ57" i="26"/>
  <c r="AX57" i="26"/>
  <c r="AC57" i="26"/>
  <c r="AM57" i="26"/>
  <c r="AE57" i="26"/>
  <c r="AI58" i="27"/>
  <c r="AV58" i="27"/>
  <c r="W789" i="23"/>
  <c r="AQ58" i="27"/>
  <c r="R789" i="23"/>
  <c r="M57" i="27"/>
  <c r="M543" i="23"/>
  <c r="E21" i="27"/>
  <c r="M21" i="27"/>
  <c r="AR58" i="26"/>
  <c r="AW58" i="26"/>
  <c r="AF58" i="27"/>
  <c r="G789" i="23"/>
  <c r="AT58" i="27"/>
  <c r="U789" i="23"/>
  <c r="AU58" i="27"/>
  <c r="BT58" i="27" s="1"/>
  <c r="AW58" i="27"/>
  <c r="AC58" i="27"/>
  <c r="D789" i="23"/>
  <c r="AO58" i="27"/>
  <c r="Y57" i="27"/>
  <c r="BW57" i="27" s="1"/>
  <c r="Y543" i="23"/>
  <c r="J57" i="27"/>
  <c r="J543" i="23"/>
  <c r="V21" i="27"/>
  <c r="R21" i="27"/>
  <c r="G21" i="27"/>
  <c r="T21" i="27"/>
  <c r="X21" i="27"/>
  <c r="D21" i="27"/>
  <c r="AP44" i="28"/>
  <c r="AX44" i="28"/>
  <c r="AV44" i="28"/>
  <c r="AK44" i="28"/>
  <c r="AT44" i="28"/>
  <c r="AQ44" i="28"/>
  <c r="AF57" i="26"/>
  <c r="AT57" i="26"/>
  <c r="AG57" i="26"/>
  <c r="AR57" i="26"/>
  <c r="AK57" i="26"/>
  <c r="AB57" i="26"/>
  <c r="AH45" i="28"/>
  <c r="AN45" i="28"/>
  <c r="AE45" i="28"/>
  <c r="I58" i="27"/>
  <c r="I544" i="23"/>
  <c r="F44" i="28"/>
  <c r="S44" i="28"/>
  <c r="AG7" i="28"/>
  <c r="AC7" i="28"/>
  <c r="AJ7" i="28"/>
  <c r="V150" i="23"/>
  <c r="I150" i="23"/>
  <c r="P150" i="23"/>
  <c r="X150" i="23"/>
  <c r="R150" i="23"/>
  <c r="F150" i="23"/>
  <c r="AJ45" i="28"/>
  <c r="AD45" i="28"/>
  <c r="AF45" i="28"/>
  <c r="AM45" i="28"/>
  <c r="AW45" i="28"/>
  <c r="AV45" i="28"/>
  <c r="V58" i="27"/>
  <c r="V544" i="23"/>
  <c r="C58" i="27"/>
  <c r="BA58" i="27" s="1"/>
  <c r="C544" i="23"/>
  <c r="U58" i="27"/>
  <c r="U544" i="23"/>
  <c r="G58" i="27"/>
  <c r="G544" i="23"/>
  <c r="E44" i="28"/>
  <c r="BC44" i="28" s="1"/>
  <c r="K44" i="28"/>
  <c r="T44" i="28"/>
  <c r="N44" i="28"/>
  <c r="BL44" i="28" s="1"/>
  <c r="U44" i="28"/>
  <c r="P44" i="28"/>
  <c r="AA7" i="28"/>
  <c r="AH7" i="28"/>
  <c r="BG7" i="28" s="1"/>
  <c r="AF7" i="28"/>
  <c r="AU7" i="28"/>
  <c r="AI7" i="28"/>
  <c r="AM7" i="28"/>
  <c r="BL7" i="28" s="1"/>
  <c r="AU45" i="28"/>
  <c r="H58" i="27"/>
  <c r="H544" i="23"/>
  <c r="Q44" i="28"/>
  <c r="B44" i="28"/>
  <c r="AX7" i="28"/>
  <c r="AN7" i="28"/>
  <c r="BM7" i="28"/>
  <c r="V183" i="23"/>
  <c r="N183" i="23"/>
  <c r="R183" i="23"/>
  <c r="F183" i="23"/>
  <c r="G183" i="23"/>
  <c r="S183" i="23"/>
  <c r="AR45" i="28"/>
  <c r="AC45" i="28"/>
  <c r="AQ45" i="28"/>
  <c r="AI45" i="28"/>
  <c r="AT45" i="28"/>
  <c r="AG45" i="28"/>
  <c r="BF45" i="28" s="1"/>
  <c r="R58" i="27"/>
  <c r="R544" i="23"/>
  <c r="D544" i="23"/>
  <c r="D58" i="27"/>
  <c r="BB58" i="27" s="1"/>
  <c r="X58" i="27"/>
  <c r="X544" i="23"/>
  <c r="C44" i="28"/>
  <c r="L44" i="28"/>
  <c r="BJ44" i="28" s="1"/>
  <c r="M44" i="28"/>
  <c r="BK44" i="28"/>
  <c r="I44" i="28"/>
  <c r="O44" i="28"/>
  <c r="BM44" i="28" s="1"/>
  <c r="J44" i="28"/>
  <c r="AE7" i="28"/>
  <c r="AV7" i="28"/>
  <c r="BU7" i="28"/>
  <c r="AO7" i="28"/>
  <c r="AW7" i="28"/>
  <c r="AD7" i="28"/>
  <c r="AK7" i="28"/>
  <c r="AS45" i="28"/>
  <c r="AL45" i="28"/>
  <c r="B58" i="27"/>
  <c r="B544" i="23"/>
  <c r="H44" i="28"/>
  <c r="Y44" i="28"/>
  <c r="BW44" i="28" s="1"/>
  <c r="AP7" i="28"/>
  <c r="AB45" i="28"/>
  <c r="AA45" i="28"/>
  <c r="AK45" i="28"/>
  <c r="AX45" i="28"/>
  <c r="AP45" i="28"/>
  <c r="AO45" i="28"/>
  <c r="N58" i="27"/>
  <c r="BL58" i="27" s="1"/>
  <c r="N544" i="23"/>
  <c r="O58" i="27"/>
  <c r="BM58" i="27" s="1"/>
  <c r="O544" i="23"/>
  <c r="S58" i="27"/>
  <c r="BQ58" i="27" s="1"/>
  <c r="S544" i="23"/>
  <c r="G44" i="28"/>
  <c r="X44" i="28"/>
  <c r="R44" i="28"/>
  <c r="BP44" i="28" s="1"/>
  <c r="W44" i="28"/>
  <c r="V44" i="28"/>
  <c r="BT44" i="28" s="1"/>
  <c r="D44" i="28"/>
  <c r="AL7" i="28"/>
  <c r="AQ7" i="28"/>
  <c r="AB7" i="28"/>
  <c r="AS7" i="28"/>
  <c r="AT7" i="28"/>
  <c r="AR7" i="28"/>
  <c r="K10" i="27"/>
  <c r="N74" i="23"/>
  <c r="P74" i="23"/>
  <c r="O74" i="23"/>
  <c r="K13" i="27"/>
  <c r="M74" i="23"/>
  <c r="Q74" i="23"/>
  <c r="K11" i="27"/>
  <c r="AO44" i="29"/>
  <c r="AR44" i="29"/>
  <c r="AP44" i="29"/>
  <c r="AH44" i="29"/>
  <c r="AJ44" i="29"/>
  <c r="BI44" i="29" s="1"/>
  <c r="AG44" i="29"/>
  <c r="B576" i="23"/>
  <c r="AA20" i="27"/>
  <c r="AE20" i="27"/>
  <c r="F256" i="23"/>
  <c r="E256" i="23"/>
  <c r="AD20" i="27"/>
  <c r="AM20" i="27"/>
  <c r="N256" i="23"/>
  <c r="Y256" i="23"/>
  <c r="AX20" i="27"/>
  <c r="AP20" i="27"/>
  <c r="Q256" i="23"/>
  <c r="AA20" i="26"/>
  <c r="AE20" i="26"/>
  <c r="AW20" i="26"/>
  <c r="AV20" i="26"/>
  <c r="AD20" i="26"/>
  <c r="C7" i="29"/>
  <c r="BA7" i="29" s="1"/>
  <c r="W7" i="29"/>
  <c r="K7" i="29"/>
  <c r="V7" i="29"/>
  <c r="R7" i="29"/>
  <c r="BP7" i="29" s="1"/>
  <c r="U7" i="29"/>
  <c r="AD58" i="26"/>
  <c r="AK58" i="26"/>
  <c r="AF58" i="26"/>
  <c r="AJ58" i="26"/>
  <c r="AG58" i="26"/>
  <c r="C8" i="33"/>
  <c r="R779" i="23"/>
  <c r="AT44" i="29"/>
  <c r="AA44" i="29"/>
  <c r="AE44" i="29"/>
  <c r="AC44" i="29"/>
  <c r="AK44" i="29"/>
  <c r="AB44" i="29"/>
  <c r="AQ20" i="27"/>
  <c r="R256" i="23"/>
  <c r="AJ20" i="27"/>
  <c r="K256" i="23"/>
  <c r="T256" i="23"/>
  <c r="AS20" i="27"/>
  <c r="AV20" i="27"/>
  <c r="W256" i="23"/>
  <c r="V256" i="23"/>
  <c r="AU20" i="27"/>
  <c r="AT20" i="27"/>
  <c r="U256" i="23"/>
  <c r="AQ20" i="26"/>
  <c r="AX20" i="26"/>
  <c r="AK20" i="26"/>
  <c r="AC20" i="26"/>
  <c r="AJ20" i="26"/>
  <c r="AO20" i="26"/>
  <c r="E7" i="29"/>
  <c r="Q7" i="29"/>
  <c r="O7" i="29"/>
  <c r="P7" i="29"/>
  <c r="BN7" i="29" s="1"/>
  <c r="I7" i="29"/>
  <c r="Y7" i="29"/>
  <c r="M323" i="23"/>
  <c r="J323" i="23"/>
  <c r="F323" i="23"/>
  <c r="C323" i="23"/>
  <c r="T323" i="23"/>
  <c r="W323" i="23"/>
  <c r="P323" i="23"/>
  <c r="S323" i="23"/>
  <c r="E323" i="23"/>
  <c r="I323" i="23"/>
  <c r="O323" i="23"/>
  <c r="U323" i="23"/>
  <c r="R323" i="23"/>
  <c r="Q323" i="23"/>
  <c r="X323" i="23"/>
  <c r="V323" i="23"/>
  <c r="N323" i="23"/>
  <c r="G323" i="23"/>
  <c r="K323" i="23"/>
  <c r="Y323" i="23"/>
  <c r="L323" i="23"/>
  <c r="AQ58" i="26"/>
  <c r="AC58" i="26"/>
  <c r="AA58" i="26"/>
  <c r="AS58" i="26"/>
  <c r="AV58" i="26"/>
  <c r="AB58" i="26"/>
  <c r="AD44" i="29"/>
  <c r="AF44" i="29"/>
  <c r="AI44" i="29"/>
  <c r="AQ44" i="29"/>
  <c r="BP44" i="29" s="1"/>
  <c r="AM44" i="29"/>
  <c r="AW44" i="29"/>
  <c r="F577" i="23"/>
  <c r="H577" i="23"/>
  <c r="K577" i="23"/>
  <c r="C577" i="23"/>
  <c r="Q577" i="23"/>
  <c r="I577" i="23"/>
  <c r="V577" i="23"/>
  <c r="J577" i="23"/>
  <c r="E577" i="23"/>
  <c r="Y577" i="23"/>
  <c r="S577" i="23"/>
  <c r="X577" i="23"/>
  <c r="B577" i="23"/>
  <c r="O577" i="23"/>
  <c r="N577" i="23"/>
  <c r="W577" i="23"/>
  <c r="U577" i="23"/>
  <c r="L577" i="23"/>
  <c r="P577" i="23"/>
  <c r="M577" i="23"/>
  <c r="R577" i="23"/>
  <c r="T577" i="23"/>
  <c r="G577" i="23"/>
  <c r="D577" i="23"/>
  <c r="AG20" i="27"/>
  <c r="H256" i="23"/>
  <c r="AF20" i="27"/>
  <c r="G256" i="23"/>
  <c r="AH20" i="27"/>
  <c r="I256" i="23"/>
  <c r="AN20" i="27"/>
  <c r="O256" i="23"/>
  <c r="AK20" i="27"/>
  <c r="L256" i="23"/>
  <c r="AO20" i="27"/>
  <c r="P256" i="23"/>
  <c r="AL20" i="26"/>
  <c r="AF20" i="26"/>
  <c r="AS20" i="26"/>
  <c r="AI20" i="26"/>
  <c r="AM20" i="26"/>
  <c r="AB20" i="26"/>
  <c r="S7" i="29"/>
  <c r="N7" i="29"/>
  <c r="L7" i="29"/>
  <c r="F7" i="29"/>
  <c r="H7" i="29"/>
  <c r="X7" i="29"/>
  <c r="P290" i="23"/>
  <c r="H290" i="23"/>
  <c r="M290" i="23"/>
  <c r="L290" i="23"/>
  <c r="S290" i="23"/>
  <c r="U290" i="23"/>
  <c r="G290" i="23"/>
  <c r="X290" i="23"/>
  <c r="J290" i="23"/>
  <c r="D290" i="23"/>
  <c r="C290" i="23"/>
  <c r="K290" i="23"/>
  <c r="T290" i="23"/>
  <c r="W290" i="23"/>
  <c r="R290" i="23"/>
  <c r="E290" i="23"/>
  <c r="V290" i="23"/>
  <c r="O290" i="23"/>
  <c r="F290" i="23"/>
  <c r="B290" i="23"/>
  <c r="Y290" i="23"/>
  <c r="N290" i="23"/>
  <c r="I290" i="23"/>
  <c r="Q290" i="23"/>
  <c r="AM58" i="26"/>
  <c r="AH58" i="26"/>
  <c r="AI58" i="26"/>
  <c r="AX58" i="26"/>
  <c r="AO58" i="26"/>
  <c r="AS44" i="29"/>
  <c r="BR44" i="29" s="1"/>
  <c r="AX44" i="29"/>
  <c r="AL44" i="29"/>
  <c r="AU44" i="29"/>
  <c r="AV44" i="29"/>
  <c r="AN44" i="29"/>
  <c r="V610" i="23"/>
  <c r="R610" i="23"/>
  <c r="Q610" i="23"/>
  <c r="E610" i="23"/>
  <c r="X610" i="23"/>
  <c r="L610" i="23"/>
  <c r="J610" i="23"/>
  <c r="G610" i="23"/>
  <c r="T610" i="23"/>
  <c r="U610" i="23"/>
  <c r="P610" i="23"/>
  <c r="N610" i="23"/>
  <c r="W610" i="23"/>
  <c r="O610" i="23"/>
  <c r="M610" i="23"/>
  <c r="I610" i="23"/>
  <c r="K610" i="23"/>
  <c r="H610" i="23"/>
  <c r="C610" i="23"/>
  <c r="Y610" i="23"/>
  <c r="S610" i="23"/>
  <c r="F610" i="23"/>
  <c r="D610" i="23"/>
  <c r="M256" i="23"/>
  <c r="AL20" i="27"/>
  <c r="X256" i="23"/>
  <c r="AW20" i="27"/>
  <c r="BV20" i="27" s="1"/>
  <c r="C256" i="23"/>
  <c r="AB20" i="27"/>
  <c r="D256" i="23"/>
  <c r="AC20" i="27"/>
  <c r="AI20" i="27"/>
  <c r="J256" i="23"/>
  <c r="S256" i="23"/>
  <c r="AR20" i="27"/>
  <c r="BQ20" i="27" s="1"/>
  <c r="AG20" i="26"/>
  <c r="AT20" i="26"/>
  <c r="AP20" i="26"/>
  <c r="AH20" i="26"/>
  <c r="AN20" i="26"/>
  <c r="AU20" i="26"/>
  <c r="AR20" i="26"/>
  <c r="B7" i="29"/>
  <c r="T7" i="29"/>
  <c r="G7" i="29"/>
  <c r="BE7" i="29" s="1"/>
  <c r="D7" i="29"/>
  <c r="J7" i="29"/>
  <c r="M7" i="29"/>
  <c r="AU58" i="26"/>
  <c r="AP58" i="26"/>
  <c r="AL58" i="26"/>
  <c r="AE58" i="26"/>
  <c r="D289" i="23"/>
  <c r="H289" i="23"/>
  <c r="B45" i="29"/>
  <c r="AZ45" i="29" s="1"/>
  <c r="D45" i="29"/>
  <c r="AU9" i="29"/>
  <c r="AD9" i="29"/>
  <c r="AH9" i="29"/>
  <c r="AM9" i="29"/>
  <c r="AB9" i="29"/>
  <c r="AW9" i="29"/>
  <c r="AG9" i="29"/>
  <c r="AT9" i="29"/>
  <c r="AQ9" i="29"/>
  <c r="AR9" i="29"/>
  <c r="AP9" i="29"/>
  <c r="AL9" i="29"/>
  <c r="AX9" i="29"/>
  <c r="AS9" i="29"/>
  <c r="AF9" i="29"/>
  <c r="AA9" i="29"/>
  <c r="AK9" i="29"/>
  <c r="AO9" i="29"/>
  <c r="AI9" i="29"/>
  <c r="BH9" i="29" s="1"/>
  <c r="AV9" i="29"/>
  <c r="AN9" i="29"/>
  <c r="AC9" i="29"/>
  <c r="AE9" i="29"/>
  <c r="AJ9" i="29"/>
  <c r="V45" i="29"/>
  <c r="BT45" i="29" s="1"/>
  <c r="Y150" i="23"/>
  <c r="E150" i="23"/>
  <c r="S150" i="23"/>
  <c r="W150" i="23"/>
  <c r="Q150" i="23"/>
  <c r="H150" i="23"/>
  <c r="U116" i="23"/>
  <c r="S116" i="23"/>
  <c r="O116" i="23"/>
  <c r="R116" i="23"/>
  <c r="N150" i="23"/>
  <c r="B150" i="23"/>
  <c r="T150" i="23"/>
  <c r="L150" i="23"/>
  <c r="O150" i="23"/>
  <c r="U150" i="23"/>
  <c r="F116" i="23"/>
  <c r="M116" i="23"/>
  <c r="H116" i="23"/>
  <c r="G116" i="23"/>
  <c r="B116" i="23"/>
  <c r="J116" i="23"/>
  <c r="K150" i="23"/>
  <c r="D150" i="23"/>
  <c r="J150" i="23"/>
  <c r="M150" i="23"/>
  <c r="C150" i="23"/>
  <c r="G150" i="23"/>
  <c r="Q116" i="23"/>
  <c r="C116" i="23"/>
  <c r="W116" i="23"/>
  <c r="N116" i="23"/>
  <c r="E10" i="28"/>
  <c r="I10" i="28"/>
  <c r="M10" i="28"/>
  <c r="Q10" i="28"/>
  <c r="U10" i="28"/>
  <c r="Y10" i="28"/>
  <c r="BW10" i="28" s="1"/>
  <c r="D10" i="28"/>
  <c r="J10" i="28"/>
  <c r="O10" i="28"/>
  <c r="T10" i="28"/>
  <c r="B10" i="28"/>
  <c r="G10" i="28"/>
  <c r="L10" i="28"/>
  <c r="R10" i="28"/>
  <c r="W10" i="28"/>
  <c r="H10" i="28"/>
  <c r="S10" i="28"/>
  <c r="C10" i="28"/>
  <c r="BA10" i="28" s="1"/>
  <c r="N10" i="28"/>
  <c r="X10" i="28"/>
  <c r="F10" i="28"/>
  <c r="P10" i="28"/>
  <c r="BN10" i="28" s="1"/>
  <c r="K10" i="28"/>
  <c r="V10" i="28"/>
  <c r="P83" i="23"/>
  <c r="K183" i="23"/>
  <c r="L183" i="23"/>
  <c r="C183" i="23"/>
  <c r="Y183" i="23"/>
  <c r="O183" i="23"/>
  <c r="T183" i="23"/>
  <c r="X83" i="23"/>
  <c r="G83" i="23"/>
  <c r="V83" i="23"/>
  <c r="E83" i="23"/>
  <c r="B83" i="23"/>
  <c r="F83" i="23"/>
  <c r="L83" i="23"/>
  <c r="Y83" i="23"/>
  <c r="H83" i="23"/>
  <c r="H149" i="23"/>
  <c r="C149" i="23"/>
  <c r="P149" i="23"/>
  <c r="H183" i="23"/>
  <c r="U183" i="23"/>
  <c r="D183" i="23"/>
  <c r="J183" i="23"/>
  <c r="E183" i="23"/>
  <c r="W183" i="23"/>
  <c r="R83" i="23"/>
  <c r="W83" i="23"/>
  <c r="O83" i="23"/>
  <c r="K83" i="23"/>
  <c r="N83" i="23"/>
  <c r="L149" i="23"/>
  <c r="V149" i="23"/>
  <c r="M149" i="23"/>
  <c r="O149" i="23"/>
  <c r="P183" i="23"/>
  <c r="X183" i="23"/>
  <c r="Q183" i="23"/>
  <c r="I183" i="23"/>
  <c r="B183" i="23"/>
  <c r="M183" i="23"/>
  <c r="D83" i="23"/>
  <c r="T83" i="23"/>
  <c r="M83" i="23"/>
  <c r="U83" i="23"/>
  <c r="J83" i="23"/>
  <c r="S149" i="23"/>
  <c r="K149" i="23"/>
  <c r="Q149" i="23"/>
  <c r="F149" i="23"/>
  <c r="D149" i="23"/>
  <c r="Y116" i="23"/>
  <c r="E116" i="23"/>
  <c r="U149" i="23"/>
  <c r="B149" i="23"/>
  <c r="Y790" i="23"/>
  <c r="T116" i="23"/>
  <c r="Y149" i="23"/>
  <c r="T149" i="23"/>
  <c r="W544" i="23"/>
  <c r="K544" i="23"/>
  <c r="P544" i="23"/>
  <c r="J544" i="23"/>
  <c r="L544" i="23"/>
  <c r="F544" i="23"/>
  <c r="T544" i="23"/>
  <c r="Q544" i="23"/>
  <c r="M544" i="23"/>
  <c r="J117" i="23"/>
  <c r="I823" i="23"/>
  <c r="E117" i="23"/>
  <c r="H117" i="23"/>
  <c r="S117" i="23"/>
  <c r="Y117" i="23"/>
  <c r="K116" i="23"/>
  <c r="R149" i="23"/>
  <c r="X149" i="23"/>
  <c r="N117" i="23"/>
  <c r="B823" i="23"/>
  <c r="B117" i="23"/>
  <c r="C117" i="23"/>
  <c r="P117" i="23"/>
  <c r="N149" i="23"/>
  <c r="V116" i="23"/>
  <c r="W149" i="23"/>
  <c r="I149" i="23"/>
  <c r="X116" i="23"/>
  <c r="L22" i="27"/>
  <c r="L84" i="23"/>
  <c r="I22" i="27"/>
  <c r="I84" i="23"/>
  <c r="B84" i="23"/>
  <c r="B22" i="27"/>
  <c r="P84" i="23"/>
  <c r="P22" i="27"/>
  <c r="O22" i="27"/>
  <c r="O84" i="23"/>
  <c r="F84" i="23"/>
  <c r="F22" i="27"/>
  <c r="AM59" i="27"/>
  <c r="AX59" i="27"/>
  <c r="AN59" i="27"/>
  <c r="AG59" i="27"/>
  <c r="AA59" i="27"/>
  <c r="B790" i="23"/>
  <c r="AE59" i="27"/>
  <c r="E22" i="27"/>
  <c r="E84" i="23"/>
  <c r="T22" i="27"/>
  <c r="T84" i="23"/>
  <c r="G22" i="27"/>
  <c r="G84" i="23"/>
  <c r="K84" i="23"/>
  <c r="K22" i="27"/>
  <c r="Y22" i="27"/>
  <c r="Y84" i="23"/>
  <c r="H22" i="27"/>
  <c r="H84" i="23"/>
  <c r="AC59" i="27"/>
  <c r="AS59" i="27"/>
  <c r="AJ59" i="27"/>
  <c r="BI59" i="27" s="1"/>
  <c r="AK59" i="27"/>
  <c r="L790" i="23"/>
  <c r="AD59" i="27"/>
  <c r="AH59" i="27"/>
  <c r="I790" i="23"/>
  <c r="N781" i="23"/>
  <c r="R84" i="23"/>
  <c r="R22" i="27"/>
  <c r="S22" i="27"/>
  <c r="S84" i="23"/>
  <c r="V22" i="27"/>
  <c r="V84" i="23"/>
  <c r="W22" i="27"/>
  <c r="W84" i="23"/>
  <c r="U22" i="27"/>
  <c r="U84" i="23"/>
  <c r="M84" i="23"/>
  <c r="M22" i="27"/>
  <c r="AU59" i="27"/>
  <c r="AQ59" i="27"/>
  <c r="AV59" i="27"/>
  <c r="AT59" i="27"/>
  <c r="BS59" i="27" s="1"/>
  <c r="AB59" i="27"/>
  <c r="AO59" i="27"/>
  <c r="N22" i="27"/>
  <c r="N84" i="23"/>
  <c r="Q22" i="27"/>
  <c r="Q84" i="23"/>
  <c r="X22" i="27"/>
  <c r="X84" i="23"/>
  <c r="J22" i="27"/>
  <c r="J84" i="23"/>
  <c r="D22" i="27"/>
  <c r="D84" i="23"/>
  <c r="C22" i="27"/>
  <c r="C84" i="23"/>
  <c r="AF59" i="27"/>
  <c r="AR59" i="27"/>
  <c r="AP59" i="27"/>
  <c r="AI59" i="27"/>
  <c r="AW59" i="27"/>
  <c r="AL59" i="27"/>
  <c r="E45" i="28"/>
  <c r="BC45" i="28"/>
  <c r="H45" i="28"/>
  <c r="X45" i="28"/>
  <c r="BV45" i="28" s="1"/>
  <c r="AC46" i="28"/>
  <c r="AL46" i="28"/>
  <c r="AT46" i="28"/>
  <c r="AI8" i="28"/>
  <c r="AK8" i="28"/>
  <c r="R59" i="27"/>
  <c r="BP59" i="27" s="1"/>
  <c r="O59" i="27"/>
  <c r="G59" i="27"/>
  <c r="BE59" i="27" s="1"/>
  <c r="N45" i="28"/>
  <c r="K45" i="28"/>
  <c r="BI45" i="28" s="1"/>
  <c r="R45" i="28"/>
  <c r="O45" i="28"/>
  <c r="BM45" i="28" s="1"/>
  <c r="Y45" i="28"/>
  <c r="P45" i="28"/>
  <c r="BN45" i="28" s="1"/>
  <c r="AX46" i="28"/>
  <c r="AQ46" i="28"/>
  <c r="AK46" i="28"/>
  <c r="AE46" i="28"/>
  <c r="AJ46" i="28"/>
  <c r="AH8" i="28"/>
  <c r="AB8" i="28"/>
  <c r="AL8" i="28"/>
  <c r="BK8" i="28" s="1"/>
  <c r="AS8" i="28"/>
  <c r="AR8" i="28"/>
  <c r="BQ8" i="28" s="1"/>
  <c r="AX8" i="28"/>
  <c r="S151" i="23"/>
  <c r="P151" i="23"/>
  <c r="G151" i="23"/>
  <c r="N151" i="23"/>
  <c r="M151" i="23"/>
  <c r="J151" i="23"/>
  <c r="I151" i="23"/>
  <c r="E151" i="23"/>
  <c r="V151" i="23"/>
  <c r="H151" i="23"/>
  <c r="Q151" i="23"/>
  <c r="B151" i="23"/>
  <c r="L151" i="23"/>
  <c r="D151" i="23"/>
  <c r="Y151" i="23"/>
  <c r="X151" i="23"/>
  <c r="O151" i="23"/>
  <c r="C151" i="23"/>
  <c r="U151" i="23"/>
  <c r="F151" i="23"/>
  <c r="K151" i="23"/>
  <c r="T151" i="23"/>
  <c r="W151" i="23"/>
  <c r="R151" i="23"/>
  <c r="T59" i="27"/>
  <c r="BR59" i="27" s="1"/>
  <c r="B59" i="27"/>
  <c r="P59" i="27"/>
  <c r="BN59" i="27" s="1"/>
  <c r="L59" i="27"/>
  <c r="M59" i="27"/>
  <c r="B45" i="28"/>
  <c r="Q45" i="28"/>
  <c r="BO45" i="28" s="1"/>
  <c r="AP46" i="28"/>
  <c r="AD8" i="28"/>
  <c r="AJ8" i="28"/>
  <c r="Y59" i="27"/>
  <c r="BW59" i="27" s="1"/>
  <c r="D59" i="27"/>
  <c r="X59" i="27"/>
  <c r="BV59" i="27" s="1"/>
  <c r="J59" i="27"/>
  <c r="D45" i="28"/>
  <c r="BB45" i="28" s="1"/>
  <c r="S45" i="28"/>
  <c r="F45" i="28"/>
  <c r="BD45" i="28" s="1"/>
  <c r="U45" i="28"/>
  <c r="BS45" i="28" s="1"/>
  <c r="M45" i="28"/>
  <c r="BK45" i="28" s="1"/>
  <c r="G45" i="28"/>
  <c r="AG46" i="28"/>
  <c r="BF46" i="28" s="1"/>
  <c r="AB46" i="28"/>
  <c r="AU46" i="28"/>
  <c r="AA46" i="28"/>
  <c r="AD46" i="28"/>
  <c r="AR46" i="28"/>
  <c r="AN8" i="28"/>
  <c r="AE8" i="28"/>
  <c r="AP8" i="28"/>
  <c r="BO8" i="28" s="1"/>
  <c r="AC8" i="28"/>
  <c r="AM8" i="28"/>
  <c r="AG8" i="28"/>
  <c r="R217" i="23"/>
  <c r="V217" i="23"/>
  <c r="Y217" i="23"/>
  <c r="E217" i="23"/>
  <c r="H217" i="23"/>
  <c r="T217" i="23"/>
  <c r="N217" i="23"/>
  <c r="W217" i="23"/>
  <c r="P217" i="23"/>
  <c r="X217" i="23"/>
  <c r="S217" i="23"/>
  <c r="F217" i="23"/>
  <c r="D217" i="23"/>
  <c r="Q217" i="23"/>
  <c r="I217" i="23"/>
  <c r="M217" i="23"/>
  <c r="G217" i="23"/>
  <c r="J217" i="23"/>
  <c r="L217" i="23"/>
  <c r="K217" i="23"/>
  <c r="U217" i="23"/>
  <c r="C217" i="23"/>
  <c r="O217" i="23"/>
  <c r="N59" i="27"/>
  <c r="N545" i="23"/>
  <c r="C545" i="23"/>
  <c r="C59" i="27"/>
  <c r="BA59" i="27" s="1"/>
  <c r="I59" i="27"/>
  <c r="F59" i="27"/>
  <c r="BD59" i="27" s="1"/>
  <c r="F545" i="23"/>
  <c r="H59" i="27"/>
  <c r="BF59" i="27" s="1"/>
  <c r="K59" i="27"/>
  <c r="V45" i="28"/>
  <c r="BT45" i="28" s="1"/>
  <c r="AF46" i="28"/>
  <c r="AH46" i="28"/>
  <c r="BG46" i="28" s="1"/>
  <c r="AN46" i="28"/>
  <c r="AW8" i="28"/>
  <c r="AU8" i="28"/>
  <c r="H184" i="23"/>
  <c r="U184" i="23"/>
  <c r="O184" i="23"/>
  <c r="V184" i="23"/>
  <c r="X184" i="23"/>
  <c r="F184" i="23"/>
  <c r="N184" i="23"/>
  <c r="B184" i="23"/>
  <c r="E184" i="23"/>
  <c r="D184" i="23"/>
  <c r="T184" i="23"/>
  <c r="R184" i="23"/>
  <c r="I184" i="23"/>
  <c r="C184" i="23"/>
  <c r="P184" i="23"/>
  <c r="M184" i="23"/>
  <c r="K184" i="23"/>
  <c r="W184" i="23"/>
  <c r="Y184" i="23"/>
  <c r="S184" i="23"/>
  <c r="L184" i="23"/>
  <c r="Q184" i="23"/>
  <c r="J184" i="23"/>
  <c r="G184" i="23"/>
  <c r="W45" i="28"/>
  <c r="BU45" i="28" s="1"/>
  <c r="I45" i="28"/>
  <c r="T45" i="28"/>
  <c r="BR45" i="28" s="1"/>
  <c r="J45" i="28"/>
  <c r="L45" i="28"/>
  <c r="BJ45" i="28" s="1"/>
  <c r="C45" i="28"/>
  <c r="AS46" i="28"/>
  <c r="AW46" i="28"/>
  <c r="AI46" i="28"/>
  <c r="BH46" i="28" s="1"/>
  <c r="AM46" i="28"/>
  <c r="AO46" i="28"/>
  <c r="AV46" i="28"/>
  <c r="AF8" i="28"/>
  <c r="AO8" i="28"/>
  <c r="AV8" i="28"/>
  <c r="BU8" i="28" s="1"/>
  <c r="AT8" i="28"/>
  <c r="AQ8" i="28"/>
  <c r="BP8" i="28" s="1"/>
  <c r="AA8" i="28"/>
  <c r="W59" i="27"/>
  <c r="BU59" i="27" s="1"/>
  <c r="E59" i="27"/>
  <c r="S59" i="27"/>
  <c r="BQ59" i="27" s="1"/>
  <c r="V59" i="27"/>
  <c r="Q59" i="27"/>
  <c r="U59" i="27"/>
  <c r="P67" i="23"/>
  <c r="K14" i="27"/>
  <c r="N67" i="23"/>
  <c r="Q75" i="23"/>
  <c r="M67" i="23"/>
  <c r="AW59" i="26"/>
  <c r="AL59" i="26"/>
  <c r="AK59" i="26"/>
  <c r="AG59" i="26"/>
  <c r="AI59" i="26"/>
  <c r="AM59" i="26"/>
  <c r="B610" i="23"/>
  <c r="R644" i="23"/>
  <c r="V644" i="23"/>
  <c r="X644" i="23"/>
  <c r="W644" i="23"/>
  <c r="Y644" i="23"/>
  <c r="C644" i="23"/>
  <c r="N644" i="23"/>
  <c r="I644" i="23"/>
  <c r="S644" i="23"/>
  <c r="D644" i="23"/>
  <c r="H644" i="23"/>
  <c r="E644" i="23"/>
  <c r="Q644" i="23"/>
  <c r="M644" i="23"/>
  <c r="L644" i="23"/>
  <c r="J644" i="23"/>
  <c r="K644" i="23"/>
  <c r="F644" i="23"/>
  <c r="T644" i="23"/>
  <c r="P644" i="23"/>
  <c r="O644" i="23"/>
  <c r="G644" i="23"/>
  <c r="U644" i="23"/>
  <c r="AA45" i="29"/>
  <c r="AB45" i="29"/>
  <c r="BA45" i="29" s="1"/>
  <c r="AI45" i="29"/>
  <c r="AD45" i="29"/>
  <c r="AP45" i="29"/>
  <c r="AN45" i="29"/>
  <c r="N324" i="23"/>
  <c r="V324" i="23"/>
  <c r="S324" i="23"/>
  <c r="P324" i="23"/>
  <c r="I324" i="23"/>
  <c r="J324" i="23"/>
  <c r="M324" i="23"/>
  <c r="T324" i="23"/>
  <c r="Y324" i="23"/>
  <c r="G324" i="23"/>
  <c r="W324" i="23"/>
  <c r="B324" i="23"/>
  <c r="U324" i="23"/>
  <c r="H324" i="23"/>
  <c r="O324" i="23"/>
  <c r="C324" i="23"/>
  <c r="Q324" i="23"/>
  <c r="R324" i="23"/>
  <c r="F324" i="23"/>
  <c r="D324" i="23"/>
  <c r="L324" i="23"/>
  <c r="X324" i="23"/>
  <c r="K324" i="23"/>
  <c r="E324" i="23"/>
  <c r="C8" i="29"/>
  <c r="H8" i="29"/>
  <c r="U8" i="29"/>
  <c r="T8" i="29"/>
  <c r="BR8" i="29" s="1"/>
  <c r="X8" i="29"/>
  <c r="R8" i="29"/>
  <c r="AL21" i="26"/>
  <c r="AD21" i="26"/>
  <c r="AQ21" i="26"/>
  <c r="AB21" i="26"/>
  <c r="AR21" i="26"/>
  <c r="AA21" i="26"/>
  <c r="X257" i="23"/>
  <c r="AW21" i="27"/>
  <c r="AI21" i="27"/>
  <c r="J257" i="23"/>
  <c r="T257" i="23"/>
  <c r="AS21" i="27"/>
  <c r="E257" i="23"/>
  <c r="AD21" i="27"/>
  <c r="Q257" i="23"/>
  <c r="AP21" i="27"/>
  <c r="S257" i="23"/>
  <c r="AR21" i="27"/>
  <c r="AX59" i="26"/>
  <c r="AF59" i="26"/>
  <c r="AS59" i="26"/>
  <c r="AN59" i="26"/>
  <c r="AB59" i="26"/>
  <c r="AP59" i="26"/>
  <c r="K611" i="23"/>
  <c r="U611" i="23"/>
  <c r="W611" i="23"/>
  <c r="V611" i="23"/>
  <c r="L611" i="23"/>
  <c r="M611" i="23"/>
  <c r="H611" i="23"/>
  <c r="O611" i="23"/>
  <c r="I611" i="23"/>
  <c r="B611" i="23"/>
  <c r="G611" i="23"/>
  <c r="T611" i="23"/>
  <c r="N611" i="23"/>
  <c r="F611" i="23"/>
  <c r="X611" i="23"/>
  <c r="S611" i="23"/>
  <c r="E611" i="23"/>
  <c r="J611" i="23"/>
  <c r="Q611" i="23"/>
  <c r="Y611" i="23"/>
  <c r="P611" i="23"/>
  <c r="R611" i="23"/>
  <c r="C611" i="23"/>
  <c r="D611" i="23"/>
  <c r="AC45" i="29"/>
  <c r="AM45" i="29"/>
  <c r="AQ45" i="29"/>
  <c r="AE45" i="29"/>
  <c r="AS45" i="29"/>
  <c r="AX45" i="29"/>
  <c r="R357" i="23"/>
  <c r="Q357" i="23"/>
  <c r="K357" i="23"/>
  <c r="S357" i="23"/>
  <c r="X357" i="23"/>
  <c r="I357" i="23"/>
  <c r="E357" i="23"/>
  <c r="W357" i="23"/>
  <c r="P357" i="23"/>
  <c r="L357" i="23"/>
  <c r="T357" i="23"/>
  <c r="C357" i="23"/>
  <c r="M357" i="23"/>
  <c r="Y357" i="23"/>
  <c r="O357" i="23"/>
  <c r="N357" i="23"/>
  <c r="U357" i="23"/>
  <c r="J357" i="23"/>
  <c r="G357" i="23"/>
  <c r="F357" i="23"/>
  <c r="V357" i="23"/>
  <c r="F8" i="29"/>
  <c r="J8" i="29"/>
  <c r="K8" i="29"/>
  <c r="BI8" i="29" s="1"/>
  <c r="L8" i="29"/>
  <c r="W8" i="29"/>
  <c r="N8" i="29"/>
  <c r="AI21" i="26"/>
  <c r="AM21" i="26"/>
  <c r="AF21" i="26"/>
  <c r="AE21" i="26"/>
  <c r="AG21" i="26"/>
  <c r="AX21" i="26"/>
  <c r="M257" i="23"/>
  <c r="AL21" i="27"/>
  <c r="W257" i="23"/>
  <c r="AV21" i="27"/>
  <c r="G257" i="23"/>
  <c r="AF21" i="27"/>
  <c r="R257" i="23"/>
  <c r="AQ21" i="27"/>
  <c r="AT21" i="27"/>
  <c r="BS21" i="27" s="1"/>
  <c r="U257" i="23"/>
  <c r="AK21" i="27"/>
  <c r="L257" i="23"/>
  <c r="AC59" i="26"/>
  <c r="AR59" i="26"/>
  <c r="AJ59" i="26"/>
  <c r="AA59" i="26"/>
  <c r="AE59" i="26"/>
  <c r="AH59" i="26"/>
  <c r="AF45" i="29"/>
  <c r="AU45" i="29"/>
  <c r="AH45" i="29"/>
  <c r="AG45" i="29"/>
  <c r="BF45" i="29" s="1"/>
  <c r="AW45" i="29"/>
  <c r="AT45" i="29"/>
  <c r="BS45" i="29"/>
  <c r="P291" i="23"/>
  <c r="R291" i="23"/>
  <c r="I291" i="23"/>
  <c r="V291" i="23"/>
  <c r="Q291" i="23"/>
  <c r="V8" i="29"/>
  <c r="G8" i="29"/>
  <c r="D8" i="29"/>
  <c r="BB8" i="29" s="1"/>
  <c r="P8" i="29"/>
  <c r="E8" i="29"/>
  <c r="I8" i="29"/>
  <c r="AJ21" i="26"/>
  <c r="AN21" i="26"/>
  <c r="AV21" i="26"/>
  <c r="AS21" i="26"/>
  <c r="AP21" i="26"/>
  <c r="AT21" i="26"/>
  <c r="K257" i="23"/>
  <c r="AJ21" i="27"/>
  <c r="AA21" i="27"/>
  <c r="B257" i="23"/>
  <c r="N257" i="23"/>
  <c r="AM21" i="27"/>
  <c r="I257" i="23"/>
  <c r="AH21" i="27"/>
  <c r="AN21" i="27"/>
  <c r="O257" i="23"/>
  <c r="H257" i="23"/>
  <c r="AG21" i="27"/>
  <c r="B256" i="23"/>
  <c r="AO59" i="26"/>
  <c r="AU59" i="26"/>
  <c r="AQ59" i="26"/>
  <c r="AV59" i="26"/>
  <c r="AT59" i="26"/>
  <c r="AD59" i="26"/>
  <c r="AR45" i="29"/>
  <c r="AL45" i="29"/>
  <c r="AK45" i="29"/>
  <c r="AV45" i="29"/>
  <c r="AO45" i="29"/>
  <c r="AJ45" i="29"/>
  <c r="BI45" i="29" s="1"/>
  <c r="X578" i="23"/>
  <c r="S578" i="23"/>
  <c r="Y578" i="23"/>
  <c r="M578" i="23"/>
  <c r="Q578" i="23"/>
  <c r="G578" i="23"/>
  <c r="V578" i="23"/>
  <c r="P578" i="23"/>
  <c r="K578" i="23"/>
  <c r="C578" i="23"/>
  <c r="J578" i="23"/>
  <c r="H578" i="23"/>
  <c r="T578" i="23"/>
  <c r="U578" i="23"/>
  <c r="O578" i="23"/>
  <c r="R578" i="23"/>
  <c r="D578" i="23"/>
  <c r="E578" i="23"/>
  <c r="N578" i="23"/>
  <c r="B578" i="23"/>
  <c r="F578" i="23"/>
  <c r="L578" i="23"/>
  <c r="W578" i="23"/>
  <c r="I578" i="23"/>
  <c r="M8" i="29"/>
  <c r="Y8" i="29"/>
  <c r="Q8" i="29"/>
  <c r="S8" i="29"/>
  <c r="O8" i="29"/>
  <c r="B8" i="29"/>
  <c r="AZ8" i="29" s="1"/>
  <c r="AO21" i="26"/>
  <c r="AH21" i="26"/>
  <c r="AW21" i="26"/>
  <c r="AC21" i="26"/>
  <c r="AU21" i="26"/>
  <c r="AK21" i="26"/>
  <c r="P257" i="23"/>
  <c r="AO21" i="27"/>
  <c r="F257" i="23"/>
  <c r="AE21" i="27"/>
  <c r="AX21" i="27"/>
  <c r="Y257" i="23"/>
  <c r="AB21" i="27"/>
  <c r="C257" i="23"/>
  <c r="V257" i="23"/>
  <c r="AU21" i="27"/>
  <c r="D257" i="23"/>
  <c r="AC21" i="27"/>
  <c r="BB21" i="27" s="1"/>
  <c r="H323" i="23"/>
  <c r="D323" i="23"/>
  <c r="P46" i="29"/>
  <c r="L46" i="29"/>
  <c r="W46" i="29"/>
  <c r="T46" i="29"/>
  <c r="BR46" i="29" s="1"/>
  <c r="D46" i="29"/>
  <c r="X46" i="29"/>
  <c r="BV46" i="29" s="1"/>
  <c r="K46" i="29"/>
  <c r="H46" i="29"/>
  <c r="E46" i="29"/>
  <c r="G46" i="29"/>
  <c r="J46" i="29"/>
  <c r="V46" i="29"/>
  <c r="BT46" i="29" s="1"/>
  <c r="U46" i="29"/>
  <c r="M46" i="29"/>
  <c r="BK46" i="29" s="1"/>
  <c r="B46" i="29"/>
  <c r="Y46" i="29"/>
  <c r="BW46" i="29" s="1"/>
  <c r="O46" i="29"/>
  <c r="C46" i="29"/>
  <c r="BA46" i="29" s="1"/>
  <c r="AD10" i="29"/>
  <c r="AR10" i="29"/>
  <c r="AC10" i="29"/>
  <c r="AE10" i="29"/>
  <c r="AS10" i="29"/>
  <c r="AT10" i="29"/>
  <c r="AI10" i="29"/>
  <c r="AG10" i="29"/>
  <c r="AB10" i="29"/>
  <c r="AN10" i="29"/>
  <c r="AW10" i="29"/>
  <c r="AV10" i="29"/>
  <c r="AA10" i="29"/>
  <c r="AX10" i="29"/>
  <c r="AO10" i="29"/>
  <c r="AL10" i="29"/>
  <c r="BK10" i="29" s="1"/>
  <c r="AP10" i="29"/>
  <c r="AF10" i="29"/>
  <c r="BE10" i="29" s="1"/>
  <c r="AJ10" i="29"/>
  <c r="AQ10" i="29"/>
  <c r="AH10" i="29"/>
  <c r="AM10" i="29"/>
  <c r="AU10" i="29"/>
  <c r="AK10" i="29"/>
  <c r="F46" i="29"/>
  <c r="Q46" i="29"/>
  <c r="BO46" i="29" s="1"/>
  <c r="R46" i="29"/>
  <c r="I46" i="29"/>
  <c r="N46" i="29"/>
  <c r="S46" i="29"/>
  <c r="D11" i="28"/>
  <c r="H11" i="28"/>
  <c r="L11" i="28"/>
  <c r="P11" i="28"/>
  <c r="T11" i="28"/>
  <c r="X11" i="28"/>
  <c r="F11" i="28"/>
  <c r="K11" i="28"/>
  <c r="BI11" i="28" s="1"/>
  <c r="Q11" i="28"/>
  <c r="V11" i="28"/>
  <c r="C11" i="28"/>
  <c r="I11" i="28"/>
  <c r="N11" i="28"/>
  <c r="S11" i="28"/>
  <c r="Y11" i="28"/>
  <c r="E11" i="28"/>
  <c r="O11" i="28"/>
  <c r="J11" i="28"/>
  <c r="U11" i="28"/>
  <c r="B11" i="28"/>
  <c r="M11" i="28"/>
  <c r="W11" i="28"/>
  <c r="R11" i="28"/>
  <c r="G11" i="28"/>
  <c r="S291" i="23"/>
  <c r="D291" i="23"/>
  <c r="W291" i="23"/>
  <c r="K291" i="23"/>
  <c r="H291" i="23"/>
  <c r="N291" i="23"/>
  <c r="M790" i="23"/>
  <c r="J790" i="23"/>
  <c r="S790" i="23"/>
  <c r="C790" i="23"/>
  <c r="W790" i="23"/>
  <c r="V790" i="23"/>
  <c r="M291" i="23"/>
  <c r="E291" i="23"/>
  <c r="U291" i="23"/>
  <c r="O291" i="23"/>
  <c r="Y291" i="23"/>
  <c r="J291" i="23"/>
  <c r="X790" i="23"/>
  <c r="Q790" i="23"/>
  <c r="U790" i="23"/>
  <c r="R790" i="23"/>
  <c r="T790" i="23"/>
  <c r="O790" i="23"/>
  <c r="N790" i="23"/>
  <c r="X291" i="23"/>
  <c r="F291" i="23"/>
  <c r="T291" i="23"/>
  <c r="G291" i="23"/>
  <c r="L291" i="23"/>
  <c r="C291" i="23"/>
  <c r="G790" i="23"/>
  <c r="P790" i="23"/>
  <c r="E790" i="23"/>
  <c r="K790" i="23"/>
  <c r="D790" i="23"/>
  <c r="F790" i="23"/>
  <c r="H790" i="23"/>
  <c r="J857" i="23"/>
  <c r="I857" i="23"/>
  <c r="R857" i="23"/>
  <c r="E823" i="23"/>
  <c r="B857" i="23"/>
  <c r="X823" i="23"/>
  <c r="U823" i="23"/>
  <c r="Q117" i="23"/>
  <c r="T857" i="23"/>
  <c r="D117" i="23"/>
  <c r="L117" i="23"/>
  <c r="I117" i="23"/>
  <c r="O823" i="23"/>
  <c r="U857" i="23"/>
  <c r="Q67" i="23"/>
  <c r="F117" i="23"/>
  <c r="K117" i="23"/>
  <c r="T117" i="23"/>
  <c r="X117" i="23"/>
  <c r="M117" i="23"/>
  <c r="L823" i="23"/>
  <c r="F823" i="23"/>
  <c r="S857" i="23"/>
  <c r="E857" i="23"/>
  <c r="F857" i="23"/>
  <c r="V117" i="23"/>
  <c r="R117" i="23"/>
  <c r="T85" i="23"/>
  <c r="O117" i="23"/>
  <c r="G117" i="23"/>
  <c r="W117" i="23"/>
  <c r="K823" i="23"/>
  <c r="L857" i="23"/>
  <c r="U117" i="23"/>
  <c r="D857" i="23"/>
  <c r="R23" i="27"/>
  <c r="I23" i="27"/>
  <c r="V23" i="27"/>
  <c r="T23" i="27"/>
  <c r="AB60" i="27"/>
  <c r="C791" i="23"/>
  <c r="AP60" i="27"/>
  <c r="AJ60" i="27"/>
  <c r="O23" i="27"/>
  <c r="D23" i="27"/>
  <c r="W23" i="27"/>
  <c r="S23" i="27"/>
  <c r="C23" i="27"/>
  <c r="K23" i="27"/>
  <c r="AS60" i="27"/>
  <c r="AO60" i="27"/>
  <c r="P791" i="23"/>
  <c r="AT60" i="27"/>
  <c r="AU60" i="27"/>
  <c r="AH60" i="27"/>
  <c r="AQ60" i="27"/>
  <c r="AX60" i="27"/>
  <c r="AE60" i="27"/>
  <c r="AI60" i="27"/>
  <c r="P23" i="27"/>
  <c r="N23" i="27"/>
  <c r="H23" i="27"/>
  <c r="BF23" i="27" s="1"/>
  <c r="X23" i="27"/>
  <c r="J23" i="27"/>
  <c r="BH23" i="27" s="1"/>
  <c r="Y23" i="27"/>
  <c r="AM60" i="27"/>
  <c r="N791" i="23"/>
  <c r="AV60" i="27"/>
  <c r="AL60" i="27"/>
  <c r="AN60" i="27"/>
  <c r="AC60" i="27"/>
  <c r="D791" i="23"/>
  <c r="AR60" i="27"/>
  <c r="B23" i="27"/>
  <c r="B85" i="23"/>
  <c r="M23" i="27"/>
  <c r="Q23" i="27"/>
  <c r="G23" i="27"/>
  <c r="F85" i="23"/>
  <c r="F23" i="27"/>
  <c r="E23" i="27"/>
  <c r="L85" i="23"/>
  <c r="L23" i="27"/>
  <c r="U23" i="27"/>
  <c r="AF60" i="27"/>
  <c r="AK60" i="27"/>
  <c r="L791" i="23"/>
  <c r="AW60" i="27"/>
  <c r="BV60" i="27" s="1"/>
  <c r="AD60" i="27"/>
  <c r="AA60" i="27"/>
  <c r="AG60" i="27"/>
  <c r="AM9" i="28"/>
  <c r="AQ9" i="28"/>
  <c r="U46" i="28"/>
  <c r="I46" i="28"/>
  <c r="P546" i="23"/>
  <c r="P60" i="27"/>
  <c r="BN60" i="27" s="1"/>
  <c r="D546" i="23"/>
  <c r="D60" i="27"/>
  <c r="BB60" i="27" s="1"/>
  <c r="I60" i="27"/>
  <c r="BG60" i="27" s="1"/>
  <c r="I546" i="23"/>
  <c r="AX47" i="28"/>
  <c r="AS47" i="28"/>
  <c r="AI47" i="28"/>
  <c r="B217" i="23"/>
  <c r="L51" i="27"/>
  <c r="AC9" i="28"/>
  <c r="AB9" i="28"/>
  <c r="AK9" i="28"/>
  <c r="AU9" i="28"/>
  <c r="AD9" i="28"/>
  <c r="AO9" i="28"/>
  <c r="V46" i="28"/>
  <c r="H46" i="28"/>
  <c r="W46" i="28"/>
  <c r="Y46" i="28"/>
  <c r="BW46" i="28" s="1"/>
  <c r="O46" i="28"/>
  <c r="G546" i="23"/>
  <c r="G60" i="27"/>
  <c r="U60" i="27"/>
  <c r="BS60" i="27" s="1"/>
  <c r="U546" i="23"/>
  <c r="X546" i="23"/>
  <c r="X60" i="27"/>
  <c r="L60" i="27"/>
  <c r="L546" i="23"/>
  <c r="H60" i="27"/>
  <c r="H546" i="23"/>
  <c r="N60" i="27"/>
  <c r="N546" i="23"/>
  <c r="K152" i="23"/>
  <c r="AG47" i="28"/>
  <c r="AL47" i="28"/>
  <c r="AE47" i="28"/>
  <c r="AR47" i="28"/>
  <c r="AF47" i="28"/>
  <c r="AJ47" i="28"/>
  <c r="I218" i="23"/>
  <c r="O218" i="23"/>
  <c r="H218" i="23"/>
  <c r="G218" i="23"/>
  <c r="C218" i="23"/>
  <c r="U218" i="23"/>
  <c r="Q218" i="23"/>
  <c r="V218" i="23"/>
  <c r="D218" i="23"/>
  <c r="F218" i="23"/>
  <c r="L218" i="23"/>
  <c r="Y218" i="23"/>
  <c r="S218" i="23"/>
  <c r="E218" i="23"/>
  <c r="B218" i="23"/>
  <c r="T218" i="23"/>
  <c r="K218" i="23"/>
  <c r="W218" i="23"/>
  <c r="X218" i="23"/>
  <c r="R218" i="23"/>
  <c r="P218" i="23"/>
  <c r="N218" i="23"/>
  <c r="J218" i="23"/>
  <c r="M218" i="23"/>
  <c r="AP9" i="28"/>
  <c r="AS9" i="28"/>
  <c r="J46" i="28"/>
  <c r="W60" i="27"/>
  <c r="W546" i="23"/>
  <c r="B60" i="27"/>
  <c r="B546" i="23"/>
  <c r="J546" i="23"/>
  <c r="J60" i="27"/>
  <c r="BH60" i="27" s="1"/>
  <c r="S60" i="27"/>
  <c r="S546" i="23"/>
  <c r="AU47" i="28"/>
  <c r="AO47" i="28"/>
  <c r="AA47" i="28"/>
  <c r="AN9" i="28"/>
  <c r="BM9" i="28" s="1"/>
  <c r="AX9" i="28"/>
  <c r="AL9" i="28"/>
  <c r="AJ9" i="28"/>
  <c r="AF9" i="28"/>
  <c r="AG9" i="28"/>
  <c r="P46" i="28"/>
  <c r="T46" i="28"/>
  <c r="X46" i="28"/>
  <c r="C46" i="28"/>
  <c r="K46" i="28"/>
  <c r="BI46" i="28" s="1"/>
  <c r="L46" i="28"/>
  <c r="BJ46" i="28" s="1"/>
  <c r="T546" i="23"/>
  <c r="T60" i="27"/>
  <c r="Y546" i="23"/>
  <c r="Y60" i="27"/>
  <c r="Q60" i="27"/>
  <c r="Q546" i="23"/>
  <c r="V60" i="27"/>
  <c r="V546" i="23"/>
  <c r="F60" i="27"/>
  <c r="F546" i="23"/>
  <c r="C546" i="23"/>
  <c r="C60" i="27"/>
  <c r="AV47" i="28"/>
  <c r="AP47" i="28"/>
  <c r="AM47" i="28"/>
  <c r="AW47" i="28"/>
  <c r="AK47" i="28"/>
  <c r="AH47" i="28"/>
  <c r="S185" i="23"/>
  <c r="P185" i="23"/>
  <c r="C185" i="23"/>
  <c r="W185" i="23"/>
  <c r="Q185" i="23"/>
  <c r="N185" i="23"/>
  <c r="Y185" i="23"/>
  <c r="X185" i="23"/>
  <c r="O185" i="23"/>
  <c r="T185" i="23"/>
  <c r="R185" i="23"/>
  <c r="K185" i="23"/>
  <c r="L185" i="23"/>
  <c r="J185" i="23"/>
  <c r="V185" i="23"/>
  <c r="I185" i="23"/>
  <c r="M185" i="23"/>
  <c r="H185" i="23"/>
  <c r="G185" i="23"/>
  <c r="U185" i="23"/>
  <c r="B185" i="23"/>
  <c r="F185" i="23"/>
  <c r="D185" i="23"/>
  <c r="E185" i="23"/>
  <c r="AH9" i="28"/>
  <c r="AT9" i="28"/>
  <c r="N46" i="28"/>
  <c r="S46" i="28"/>
  <c r="M46" i="28"/>
  <c r="AE9" i="28"/>
  <c r="AR9" i="28"/>
  <c r="AW9" i="28"/>
  <c r="AA9" i="28"/>
  <c r="AV9" i="28"/>
  <c r="AI9" i="28"/>
  <c r="B46" i="28"/>
  <c r="D46" i="28"/>
  <c r="R46" i="28"/>
  <c r="Q46" i="28"/>
  <c r="BO46" i="28" s="1"/>
  <c r="G46" i="28"/>
  <c r="E46" i="28"/>
  <c r="F46" i="28"/>
  <c r="O60" i="27"/>
  <c r="O546" i="23"/>
  <c r="R546" i="23"/>
  <c r="R60" i="27"/>
  <c r="M546" i="23"/>
  <c r="M60" i="27"/>
  <c r="K60" i="27"/>
  <c r="K546" i="23"/>
  <c r="E546" i="23"/>
  <c r="E60" i="27"/>
  <c r="AN47" i="28"/>
  <c r="AT47" i="28"/>
  <c r="AQ47" i="28"/>
  <c r="AC47" i="28"/>
  <c r="AD47" i="28"/>
  <c r="AB47" i="28"/>
  <c r="P75" i="23"/>
  <c r="N75" i="23"/>
  <c r="O75" i="23"/>
  <c r="M75" i="23"/>
  <c r="I258" i="23"/>
  <c r="AH22" i="27"/>
  <c r="AP22" i="27"/>
  <c r="BO22" i="27" s="1"/>
  <c r="Q258" i="23"/>
  <c r="G258" i="23"/>
  <c r="AF22" i="27"/>
  <c r="AX22" i="27"/>
  <c r="Y258" i="23"/>
  <c r="AS22" i="27"/>
  <c r="T258" i="23"/>
  <c r="AU22" i="27"/>
  <c r="V258" i="23"/>
  <c r="N579" i="23"/>
  <c r="I9" i="29"/>
  <c r="R9" i="29"/>
  <c r="Q9" i="29"/>
  <c r="S9" i="29"/>
  <c r="BQ9" i="29" s="1"/>
  <c r="D9" i="29"/>
  <c r="Y9" i="29"/>
  <c r="AC46" i="29"/>
  <c r="AJ46" i="29"/>
  <c r="BI46" i="29" s="1"/>
  <c r="AV46" i="29"/>
  <c r="AO46" i="29"/>
  <c r="BN46" i="29" s="1"/>
  <c r="AB46" i="29"/>
  <c r="AW46" i="29"/>
  <c r="S358" i="23"/>
  <c r="K358" i="23"/>
  <c r="L358" i="23"/>
  <c r="C358" i="23"/>
  <c r="P358" i="23"/>
  <c r="W358" i="23"/>
  <c r="X358" i="23"/>
  <c r="E358" i="23"/>
  <c r="F358" i="23"/>
  <c r="H358" i="23"/>
  <c r="Q358" i="23"/>
  <c r="N358" i="23"/>
  <c r="B358" i="23"/>
  <c r="T358" i="23"/>
  <c r="J358" i="23"/>
  <c r="R358" i="23"/>
  <c r="G358" i="23"/>
  <c r="D358" i="23"/>
  <c r="Y358" i="23"/>
  <c r="I358" i="23"/>
  <c r="V358" i="23"/>
  <c r="M358" i="23"/>
  <c r="U358" i="23"/>
  <c r="O358" i="23"/>
  <c r="AR60" i="26"/>
  <c r="AU60" i="26"/>
  <c r="AX60" i="26"/>
  <c r="AP60" i="26"/>
  <c r="AG60" i="26"/>
  <c r="AA60" i="26"/>
  <c r="AE22" i="26"/>
  <c r="AM22" i="26"/>
  <c r="AB22" i="26"/>
  <c r="AF22" i="26"/>
  <c r="AV22" i="26"/>
  <c r="AU22" i="26"/>
  <c r="B644" i="23"/>
  <c r="K258" i="23"/>
  <c r="AJ22" i="27"/>
  <c r="S258" i="23"/>
  <c r="AR22" i="27"/>
  <c r="AE22" i="27"/>
  <c r="F258" i="23"/>
  <c r="AV22" i="27"/>
  <c r="W258" i="23"/>
  <c r="AL22" i="27"/>
  <c r="M258" i="23"/>
  <c r="AI22" i="27"/>
  <c r="J258" i="23"/>
  <c r="B9" i="29"/>
  <c r="AZ9" i="29" s="1"/>
  <c r="K9" i="29"/>
  <c r="E9" i="29"/>
  <c r="BC9" i="29" s="1"/>
  <c r="G9" i="29"/>
  <c r="U9" i="29"/>
  <c r="BS9" i="29" s="1"/>
  <c r="W9" i="29"/>
  <c r="AK46" i="29"/>
  <c r="AQ46" i="29"/>
  <c r="BP46" i="29"/>
  <c r="AU46" i="29"/>
  <c r="AF46" i="29"/>
  <c r="AL46" i="29"/>
  <c r="AT46" i="29"/>
  <c r="P391" i="23"/>
  <c r="K391" i="23"/>
  <c r="O391" i="23"/>
  <c r="N391" i="23"/>
  <c r="S391" i="23"/>
  <c r="Q391" i="23"/>
  <c r="M391" i="23"/>
  <c r="U391" i="23"/>
  <c r="R391" i="23"/>
  <c r="J391" i="23"/>
  <c r="F391" i="23"/>
  <c r="E391" i="23"/>
  <c r="V391" i="23"/>
  <c r="Y391" i="23"/>
  <c r="G391" i="23"/>
  <c r="X391" i="23"/>
  <c r="W391" i="23"/>
  <c r="C391" i="23"/>
  <c r="T391" i="23"/>
  <c r="I391" i="23"/>
  <c r="L391" i="23"/>
  <c r="AT60" i="26"/>
  <c r="AO60" i="26"/>
  <c r="AS60" i="26"/>
  <c r="AW60" i="26"/>
  <c r="AJ60" i="26"/>
  <c r="AI60" i="26"/>
  <c r="L51" i="26"/>
  <c r="AO22" i="26"/>
  <c r="AJ22" i="26"/>
  <c r="AD22" i="26"/>
  <c r="AP22" i="26"/>
  <c r="AS22" i="26"/>
  <c r="AQ22" i="26"/>
  <c r="L325" i="23"/>
  <c r="M325" i="23"/>
  <c r="J325" i="23"/>
  <c r="O325" i="23"/>
  <c r="F325" i="23"/>
  <c r="X325" i="23"/>
  <c r="V325" i="23"/>
  <c r="G325" i="23"/>
  <c r="K325" i="23"/>
  <c r="T325" i="23"/>
  <c r="W325" i="23"/>
  <c r="C325" i="23"/>
  <c r="P325" i="23"/>
  <c r="E325" i="23"/>
  <c r="N325" i="23"/>
  <c r="R325" i="23"/>
  <c r="I325" i="23"/>
  <c r="H325" i="23"/>
  <c r="U325" i="23"/>
  <c r="Q325" i="23"/>
  <c r="B325" i="23"/>
  <c r="S325" i="23"/>
  <c r="D325" i="23"/>
  <c r="Y325" i="23"/>
  <c r="Y645" i="23"/>
  <c r="N645" i="23"/>
  <c r="I645" i="23"/>
  <c r="Q645" i="23"/>
  <c r="O645" i="23"/>
  <c r="D645" i="23"/>
  <c r="H645" i="23"/>
  <c r="W645" i="23"/>
  <c r="E645" i="23"/>
  <c r="G645" i="23"/>
  <c r="V645" i="23"/>
  <c r="U645" i="23"/>
  <c r="X645" i="23"/>
  <c r="T645" i="23"/>
  <c r="K645" i="23"/>
  <c r="C645" i="23"/>
  <c r="B645" i="23"/>
  <c r="R645" i="23"/>
  <c r="M645" i="23"/>
  <c r="F645" i="23"/>
  <c r="J645" i="23"/>
  <c r="P645" i="23"/>
  <c r="S645" i="23"/>
  <c r="L645" i="23"/>
  <c r="AA22" i="27"/>
  <c r="B258" i="23"/>
  <c r="AN22" i="27"/>
  <c r="O258" i="23"/>
  <c r="X258" i="23"/>
  <c r="AW22" i="27"/>
  <c r="R258" i="23"/>
  <c r="AQ22" i="27"/>
  <c r="AC22" i="27"/>
  <c r="D258" i="23"/>
  <c r="AO22" i="27"/>
  <c r="P258" i="23"/>
  <c r="T9" i="29"/>
  <c r="N9" i="29"/>
  <c r="BL9" i="29" s="1"/>
  <c r="J9" i="29"/>
  <c r="O9" i="29"/>
  <c r="P9" i="29"/>
  <c r="L9" i="29"/>
  <c r="B291" i="23"/>
  <c r="AX46" i="29"/>
  <c r="AR46" i="29"/>
  <c r="AM46" i="29"/>
  <c r="AE46" i="29"/>
  <c r="AI46" i="29"/>
  <c r="AD46" i="29"/>
  <c r="AF60" i="26"/>
  <c r="AL60" i="26"/>
  <c r="AE60" i="26"/>
  <c r="AN60" i="26"/>
  <c r="AD60" i="26"/>
  <c r="AK60" i="26"/>
  <c r="AC22" i="26"/>
  <c r="AN22" i="26"/>
  <c r="AG22" i="26"/>
  <c r="AW22" i="26"/>
  <c r="AT22" i="26"/>
  <c r="AA22" i="26"/>
  <c r="U678" i="23"/>
  <c r="T678" i="23"/>
  <c r="O678" i="23"/>
  <c r="G678" i="23"/>
  <c r="H678" i="23"/>
  <c r="W678" i="23"/>
  <c r="E678" i="23"/>
  <c r="M678" i="23"/>
  <c r="D678" i="23"/>
  <c r="K678" i="23"/>
  <c r="R678" i="23"/>
  <c r="S678" i="23"/>
  <c r="P678" i="23"/>
  <c r="X678" i="23"/>
  <c r="F678" i="23"/>
  <c r="C678" i="23"/>
  <c r="L678" i="23"/>
  <c r="V678" i="23"/>
  <c r="J678" i="23"/>
  <c r="I678" i="23"/>
  <c r="Q678" i="23"/>
  <c r="N678" i="23"/>
  <c r="Y678" i="23"/>
  <c r="AT22" i="27"/>
  <c r="U258" i="23"/>
  <c r="AK22" i="27"/>
  <c r="L258" i="23"/>
  <c r="AM22" i="27"/>
  <c r="N258" i="23"/>
  <c r="H258" i="23"/>
  <c r="AG22" i="27"/>
  <c r="AB22" i="27"/>
  <c r="C258" i="23"/>
  <c r="AD22" i="27"/>
  <c r="E258" i="23"/>
  <c r="F9" i="29"/>
  <c r="M9" i="29"/>
  <c r="BK9" i="29" s="1"/>
  <c r="C9" i="29"/>
  <c r="V9" i="29"/>
  <c r="X9" i="29"/>
  <c r="H9" i="29"/>
  <c r="V292" i="23"/>
  <c r="P292" i="23"/>
  <c r="K292" i="23"/>
  <c r="Y292" i="23"/>
  <c r="D292" i="23"/>
  <c r="F292" i="23"/>
  <c r="J292" i="23"/>
  <c r="R292" i="23"/>
  <c r="G292" i="23"/>
  <c r="B292" i="23"/>
  <c r="X292" i="23"/>
  <c r="O292" i="23"/>
  <c r="Q292" i="23"/>
  <c r="L292" i="23"/>
  <c r="M292" i="23"/>
  <c r="N292" i="23"/>
  <c r="S292" i="23"/>
  <c r="H292" i="23"/>
  <c r="W292" i="23"/>
  <c r="I292" i="23"/>
  <c r="C292" i="23"/>
  <c r="T292" i="23"/>
  <c r="E292" i="23"/>
  <c r="U292" i="23"/>
  <c r="AS46" i="29"/>
  <c r="AN46" i="29"/>
  <c r="BM46" i="29" s="1"/>
  <c r="AH46" i="29"/>
  <c r="AP46" i="29"/>
  <c r="AG46" i="29"/>
  <c r="AA46" i="29"/>
  <c r="P612" i="23"/>
  <c r="M612" i="23"/>
  <c r="G612" i="23"/>
  <c r="Y612" i="23"/>
  <c r="S612" i="23"/>
  <c r="X612" i="23"/>
  <c r="K612" i="23"/>
  <c r="Q612" i="23"/>
  <c r="L612" i="23"/>
  <c r="V612" i="23"/>
  <c r="I612" i="23"/>
  <c r="O612" i="23"/>
  <c r="F612" i="23"/>
  <c r="C612" i="23"/>
  <c r="J612" i="23"/>
  <c r="B612" i="23"/>
  <c r="W612" i="23"/>
  <c r="N612" i="23"/>
  <c r="D612" i="23"/>
  <c r="H612" i="23"/>
  <c r="T612" i="23"/>
  <c r="R612" i="23"/>
  <c r="E612" i="23"/>
  <c r="U612" i="23"/>
  <c r="AQ60" i="26"/>
  <c r="AM60" i="26"/>
  <c r="AV60" i="26"/>
  <c r="AB60" i="26"/>
  <c r="AH60" i="26"/>
  <c r="AC60" i="26"/>
  <c r="AK22" i="26"/>
  <c r="AL22" i="26"/>
  <c r="AH22" i="26"/>
  <c r="AX22" i="26"/>
  <c r="AR22" i="26"/>
  <c r="AI22" i="26"/>
  <c r="D357" i="23"/>
  <c r="H357" i="23"/>
  <c r="V824" i="23"/>
  <c r="AM11" i="29"/>
  <c r="AK11" i="29"/>
  <c r="AN11" i="29"/>
  <c r="AA11" i="29"/>
  <c r="AB11" i="29"/>
  <c r="AT11" i="29"/>
  <c r="AI11" i="29"/>
  <c r="AP11" i="29"/>
  <c r="AF11" i="29"/>
  <c r="AS11" i="29"/>
  <c r="AG11" i="29"/>
  <c r="AW11" i="29"/>
  <c r="AC11" i="29"/>
  <c r="AQ11" i="29"/>
  <c r="AD11" i="29"/>
  <c r="AU11" i="29"/>
  <c r="AO11" i="29"/>
  <c r="AL11" i="29"/>
  <c r="AX11" i="29"/>
  <c r="AR11" i="29"/>
  <c r="AV11" i="29"/>
  <c r="AH11" i="29"/>
  <c r="AE11" i="29"/>
  <c r="AJ11" i="29"/>
  <c r="H47" i="29"/>
  <c r="M47" i="29"/>
  <c r="C47" i="29"/>
  <c r="S47" i="29"/>
  <c r="X47" i="29"/>
  <c r="G47" i="29"/>
  <c r="B47" i="29"/>
  <c r="Y47" i="29"/>
  <c r="Q47" i="29"/>
  <c r="N47" i="29"/>
  <c r="F47" i="29"/>
  <c r="U47" i="29"/>
  <c r="L47" i="29"/>
  <c r="BJ47" i="29" s="1"/>
  <c r="O47" i="29"/>
  <c r="T47" i="29"/>
  <c r="R47" i="29"/>
  <c r="V47" i="29"/>
  <c r="BT47" i="29" s="1"/>
  <c r="W47" i="29"/>
  <c r="J47" i="29"/>
  <c r="BH47" i="29" s="1"/>
  <c r="D47" i="29"/>
  <c r="P47" i="29"/>
  <c r="BN47" i="29" s="1"/>
  <c r="E47" i="29"/>
  <c r="I47" i="29"/>
  <c r="K47" i="29"/>
  <c r="S152" i="23"/>
  <c r="Q152" i="23"/>
  <c r="B152" i="23"/>
  <c r="G152" i="23"/>
  <c r="T152" i="23"/>
  <c r="C12" i="28"/>
  <c r="G12" i="28"/>
  <c r="K12" i="28"/>
  <c r="O12" i="28"/>
  <c r="BM12" i="28" s="1"/>
  <c r="S12" i="28"/>
  <c r="W12" i="28"/>
  <c r="B12" i="28"/>
  <c r="H12" i="28"/>
  <c r="M12" i="28"/>
  <c r="R12" i="28"/>
  <c r="X12" i="28"/>
  <c r="E12" i="28"/>
  <c r="J12" i="28"/>
  <c r="P12" i="28"/>
  <c r="U12" i="28"/>
  <c r="L12" i="28"/>
  <c r="V12" i="28"/>
  <c r="F12" i="28"/>
  <c r="Q12" i="28"/>
  <c r="I12" i="28"/>
  <c r="T12" i="28"/>
  <c r="D12" i="28"/>
  <c r="N12" i="28"/>
  <c r="Y12" i="28"/>
  <c r="U152" i="23"/>
  <c r="J152" i="23"/>
  <c r="X152" i="23"/>
  <c r="I152" i="23"/>
  <c r="N152" i="23"/>
  <c r="D152" i="23"/>
  <c r="C579" i="23"/>
  <c r="C152" i="23"/>
  <c r="W152" i="23"/>
  <c r="P152" i="23"/>
  <c r="Y152" i="23"/>
  <c r="M152" i="23"/>
  <c r="V152" i="23"/>
  <c r="F579" i="23"/>
  <c r="R152" i="23"/>
  <c r="E152" i="23"/>
  <c r="H152" i="23"/>
  <c r="F152" i="23"/>
  <c r="O152" i="23"/>
  <c r="L152" i="23"/>
  <c r="R118" i="23"/>
  <c r="Q824" i="23"/>
  <c r="R858" i="23"/>
  <c r="B858" i="23"/>
  <c r="C858" i="23"/>
  <c r="O67" i="23"/>
  <c r="T118" i="23"/>
  <c r="L118" i="23"/>
  <c r="K118" i="23"/>
  <c r="I85" i="23"/>
  <c r="F118" i="23"/>
  <c r="E118" i="23"/>
  <c r="V118" i="23"/>
  <c r="C86" i="23"/>
  <c r="N824" i="23"/>
  <c r="G824" i="23"/>
  <c r="T824" i="23"/>
  <c r="W118" i="23"/>
  <c r="O858" i="23"/>
  <c r="O118" i="23"/>
  <c r="U119" i="23"/>
  <c r="U85" i="23"/>
  <c r="E85" i="23"/>
  <c r="G85" i="23"/>
  <c r="Y85" i="23"/>
  <c r="X85" i="23"/>
  <c r="K85" i="23"/>
  <c r="S85" i="23"/>
  <c r="D85" i="23"/>
  <c r="S824" i="23"/>
  <c r="C824" i="23"/>
  <c r="Y118" i="23"/>
  <c r="F824" i="23"/>
  <c r="J824" i="23"/>
  <c r="P118" i="23"/>
  <c r="C118" i="23"/>
  <c r="G118" i="23"/>
  <c r="W824" i="23"/>
  <c r="Q118" i="23"/>
  <c r="B118" i="23"/>
  <c r="S118" i="23"/>
  <c r="Q119" i="23"/>
  <c r="L119" i="23"/>
  <c r="F119" i="23"/>
  <c r="C119" i="23"/>
  <c r="I119" i="23"/>
  <c r="Y119" i="23"/>
  <c r="M85" i="23"/>
  <c r="N85" i="23"/>
  <c r="R85" i="23"/>
  <c r="R824" i="23"/>
  <c r="Y824" i="23"/>
  <c r="E824" i="23"/>
  <c r="I824" i="23"/>
  <c r="H824" i="23"/>
  <c r="H118" i="23"/>
  <c r="P824" i="23"/>
  <c r="K824" i="23"/>
  <c r="M118" i="23"/>
  <c r="X118" i="23"/>
  <c r="B119" i="23"/>
  <c r="J119" i="23"/>
  <c r="X119" i="23"/>
  <c r="D119" i="23"/>
  <c r="E119" i="23"/>
  <c r="P119" i="23"/>
  <c r="Q85" i="23"/>
  <c r="J85" i="23"/>
  <c r="H85" i="23"/>
  <c r="P85" i="23"/>
  <c r="C85" i="23"/>
  <c r="W85" i="23"/>
  <c r="O85" i="23"/>
  <c r="V85" i="23"/>
  <c r="U824" i="23"/>
  <c r="I118" i="23"/>
  <c r="U118" i="23"/>
  <c r="M858" i="23"/>
  <c r="D118" i="23"/>
  <c r="B824" i="23"/>
  <c r="O824" i="23"/>
  <c r="J118" i="23"/>
  <c r="D824" i="23"/>
  <c r="M824" i="23"/>
  <c r="X824" i="23"/>
  <c r="N118" i="23"/>
  <c r="L824" i="23"/>
  <c r="AB61" i="27"/>
  <c r="BA61" i="27" s="1"/>
  <c r="AC61" i="27"/>
  <c r="AP61" i="27"/>
  <c r="AH61" i="27"/>
  <c r="H24" i="27"/>
  <c r="S24" i="27"/>
  <c r="N24" i="27"/>
  <c r="C24" i="27"/>
  <c r="AE90" i="27"/>
  <c r="AD90" i="27"/>
  <c r="AV61" i="27"/>
  <c r="AT61" i="27"/>
  <c r="AW61" i="27"/>
  <c r="AL61" i="27"/>
  <c r="AK61" i="27"/>
  <c r="AR61" i="27"/>
  <c r="I24" i="27"/>
  <c r="P24" i="27"/>
  <c r="Q24" i="27"/>
  <c r="E24" i="27"/>
  <c r="L24" i="27"/>
  <c r="T24" i="27"/>
  <c r="AO61" i="27"/>
  <c r="AM61" i="27"/>
  <c r="F24" i="27"/>
  <c r="W24" i="27"/>
  <c r="AV90" i="27"/>
  <c r="BU90" i="27" s="1"/>
  <c r="S1059" i="23"/>
  <c r="AR77" i="28"/>
  <c r="AF61" i="27"/>
  <c r="AI61" i="27"/>
  <c r="AA61" i="27"/>
  <c r="AD61" i="27"/>
  <c r="AQ61" i="27"/>
  <c r="AJ61" i="27"/>
  <c r="BI61" i="27" s="1"/>
  <c r="M24" i="27"/>
  <c r="X24" i="27"/>
  <c r="K24" i="27"/>
  <c r="K86" i="23"/>
  <c r="Y24" i="27"/>
  <c r="D24" i="27"/>
  <c r="R24" i="27"/>
  <c r="K1059" i="23"/>
  <c r="AU61" i="27"/>
  <c r="AN61" i="27"/>
  <c r="AE61" i="27"/>
  <c r="AX61" i="27"/>
  <c r="AG61" i="27"/>
  <c r="AS61" i="27"/>
  <c r="O24" i="27"/>
  <c r="U24" i="27"/>
  <c r="V24" i="27"/>
  <c r="G24" i="27"/>
  <c r="BE24" i="27" s="1"/>
  <c r="J86" i="23"/>
  <c r="J24" i="27"/>
  <c r="B24" i="27"/>
  <c r="L547" i="23"/>
  <c r="L61" i="27"/>
  <c r="I547" i="23"/>
  <c r="I61" i="27"/>
  <c r="V186" i="23"/>
  <c r="O186" i="23"/>
  <c r="M186" i="23"/>
  <c r="Y186" i="23"/>
  <c r="L186" i="23"/>
  <c r="G186" i="23"/>
  <c r="Q186" i="23"/>
  <c r="D186" i="23"/>
  <c r="I186" i="23"/>
  <c r="X186" i="23"/>
  <c r="C186" i="23"/>
  <c r="E186" i="23"/>
  <c r="B186" i="23"/>
  <c r="J186" i="23"/>
  <c r="T186" i="23"/>
  <c r="S186" i="23"/>
  <c r="H186" i="23"/>
  <c r="F186" i="23"/>
  <c r="N186" i="23"/>
  <c r="P186" i="23"/>
  <c r="R186" i="23"/>
  <c r="W186" i="23"/>
  <c r="U186" i="23"/>
  <c r="K186" i="23"/>
  <c r="AM10" i="28"/>
  <c r="BL10" i="28" s="1"/>
  <c r="AK10" i="28"/>
  <c r="AR48" i="28"/>
  <c r="BQ48" i="28" s="1"/>
  <c r="AT48" i="28"/>
  <c r="M47" i="28"/>
  <c r="BK47" i="28" s="1"/>
  <c r="P47" i="28"/>
  <c r="H47" i="28"/>
  <c r="BF47" i="28" s="1"/>
  <c r="N249" i="23"/>
  <c r="B8" i="33"/>
  <c r="E61" i="27"/>
  <c r="E547" i="23"/>
  <c r="M61" i="27"/>
  <c r="M547" i="23"/>
  <c r="P61" i="27"/>
  <c r="BN61" i="27"/>
  <c r="P547" i="23"/>
  <c r="W61" i="27"/>
  <c r="W547" i="23"/>
  <c r="B547" i="23"/>
  <c r="B61" i="27"/>
  <c r="O61" i="27"/>
  <c r="O547" i="23"/>
  <c r="AH10" i="28"/>
  <c r="AX10" i="28"/>
  <c r="AI10" i="28"/>
  <c r="AQ10" i="28"/>
  <c r="AF10" i="28"/>
  <c r="AR10" i="28"/>
  <c r="AL48" i="28"/>
  <c r="BK48" i="28" s="1"/>
  <c r="AX48" i="28"/>
  <c r="AU48" i="28"/>
  <c r="BT48" i="28" s="1"/>
  <c r="AA48" i="28"/>
  <c r="AJ48" i="28"/>
  <c r="AK48" i="28"/>
  <c r="X47" i="28"/>
  <c r="BV47" i="28" s="1"/>
  <c r="S47" i="28"/>
  <c r="BQ47" i="28"/>
  <c r="Y47" i="28"/>
  <c r="F47" i="28"/>
  <c r="BD47" i="28" s="1"/>
  <c r="R47" i="28"/>
  <c r="K47" i="28"/>
  <c r="BI47" i="28" s="1"/>
  <c r="X547" i="23"/>
  <c r="X61" i="27"/>
  <c r="BV61" i="27" s="1"/>
  <c r="AE10" i="28"/>
  <c r="AJ10" i="28"/>
  <c r="S219" i="23"/>
  <c r="O219" i="23"/>
  <c r="R219" i="23"/>
  <c r="P219" i="23"/>
  <c r="N219" i="23"/>
  <c r="G219" i="23"/>
  <c r="X219" i="23"/>
  <c r="H219" i="23"/>
  <c r="J219" i="23"/>
  <c r="E219" i="23"/>
  <c r="D219" i="23"/>
  <c r="W219" i="23"/>
  <c r="L219" i="23"/>
  <c r="B219" i="23"/>
  <c r="M219" i="23"/>
  <c r="C219" i="23"/>
  <c r="V219" i="23"/>
  <c r="Y219" i="23"/>
  <c r="Q219" i="23"/>
  <c r="U219" i="23"/>
  <c r="T219" i="23"/>
  <c r="F219" i="23"/>
  <c r="K219" i="23"/>
  <c r="I219" i="23"/>
  <c r="AS48" i="28"/>
  <c r="AC48" i="28"/>
  <c r="AF48" i="28"/>
  <c r="P153" i="23"/>
  <c r="H153" i="23"/>
  <c r="C153" i="23"/>
  <c r="I153" i="23"/>
  <c r="Y153" i="23"/>
  <c r="U153" i="23"/>
  <c r="T153" i="23"/>
  <c r="E153" i="23"/>
  <c r="D153" i="23"/>
  <c r="W153" i="23"/>
  <c r="L153" i="23"/>
  <c r="O153" i="23"/>
  <c r="B153" i="23"/>
  <c r="S153" i="23"/>
  <c r="V153" i="23"/>
  <c r="N153" i="23"/>
  <c r="X153" i="23"/>
  <c r="G153" i="23"/>
  <c r="R153" i="23"/>
  <c r="Q153" i="23"/>
  <c r="J153" i="23"/>
  <c r="M153" i="23"/>
  <c r="F153" i="23"/>
  <c r="K153" i="23"/>
  <c r="B47" i="28"/>
  <c r="AZ47" i="28" s="1"/>
  <c r="C47" i="28"/>
  <c r="V47" i="28"/>
  <c r="BT47" i="28" s="1"/>
  <c r="R61" i="27"/>
  <c r="R547" i="23"/>
  <c r="Q547" i="23"/>
  <c r="Q61" i="27"/>
  <c r="BO61" i="27" s="1"/>
  <c r="V547" i="23"/>
  <c r="V61" i="27"/>
  <c r="BT61" i="27" s="1"/>
  <c r="U547" i="23"/>
  <c r="U61" i="27"/>
  <c r="BS61" i="27" s="1"/>
  <c r="G547" i="23"/>
  <c r="G61" i="27"/>
  <c r="C61" i="27"/>
  <c r="C547" i="23"/>
  <c r="AO10" i="28"/>
  <c r="AS10" i="28"/>
  <c r="AG10" i="28"/>
  <c r="AD10" i="28"/>
  <c r="AC10" i="28"/>
  <c r="AL10" i="28"/>
  <c r="AQ48" i="28"/>
  <c r="AM48" i="28"/>
  <c r="AV48" i="28"/>
  <c r="AI48" i="28"/>
  <c r="AN48" i="28"/>
  <c r="AP48" i="28"/>
  <c r="J47" i="28"/>
  <c r="U47" i="28"/>
  <c r="BS47" i="28" s="1"/>
  <c r="Q47" i="28"/>
  <c r="T47" i="28"/>
  <c r="BR47" i="28" s="1"/>
  <c r="W47" i="28"/>
  <c r="BU47" i="28"/>
  <c r="D47" i="28"/>
  <c r="H547" i="23"/>
  <c r="H61" i="27"/>
  <c r="S547" i="23"/>
  <c r="S61" i="27"/>
  <c r="F547" i="23"/>
  <c r="F61" i="27"/>
  <c r="AA10" i="28"/>
  <c r="AN10" i="28"/>
  <c r="AW48" i="28"/>
  <c r="K61" i="27"/>
  <c r="K547" i="23"/>
  <c r="N547" i="23"/>
  <c r="N61" i="27"/>
  <c r="BL61" i="27" s="1"/>
  <c r="D61" i="27"/>
  <c r="D547" i="23"/>
  <c r="Y547" i="23"/>
  <c r="Y61" i="27"/>
  <c r="J547" i="23"/>
  <c r="J61" i="27"/>
  <c r="T547" i="23"/>
  <c r="T61" i="27"/>
  <c r="AT10" i="28"/>
  <c r="AU10" i="28"/>
  <c r="AB10" i="28"/>
  <c r="AV10" i="28"/>
  <c r="AP10" i="28"/>
  <c r="AW10" i="28"/>
  <c r="AO48" i="28"/>
  <c r="AD48" i="28"/>
  <c r="AH48" i="28"/>
  <c r="AE48" i="28"/>
  <c r="BD48" i="28" s="1"/>
  <c r="AB48" i="28"/>
  <c r="AG48" i="28"/>
  <c r="E47" i="28"/>
  <c r="I47" i="28"/>
  <c r="BG47" i="28" s="1"/>
  <c r="O47" i="28"/>
  <c r="N47" i="28"/>
  <c r="BL47" i="28" s="1"/>
  <c r="G47" i="28"/>
  <c r="L47" i="28"/>
  <c r="D77" i="29"/>
  <c r="T77" i="29"/>
  <c r="K77" i="29"/>
  <c r="G77" i="29"/>
  <c r="U77" i="29"/>
  <c r="I77" i="29"/>
  <c r="E77" i="29"/>
  <c r="W77" i="29"/>
  <c r="F77" i="29"/>
  <c r="S77" i="29"/>
  <c r="Q77" i="29"/>
  <c r="C77" i="29"/>
  <c r="BA77" i="29" s="1"/>
  <c r="B77" i="29"/>
  <c r="X77" i="29"/>
  <c r="V77" i="29"/>
  <c r="Y77" i="29"/>
  <c r="L77" i="29"/>
  <c r="M77" i="29"/>
  <c r="N77" i="29"/>
  <c r="J77" i="29"/>
  <c r="BH77" i="29" s="1"/>
  <c r="H77" i="29"/>
  <c r="O77" i="29"/>
  <c r="R77" i="29"/>
  <c r="P77" i="29"/>
  <c r="BN77" i="29" s="1"/>
  <c r="AG23" i="26"/>
  <c r="AE23" i="26"/>
  <c r="AP23" i="26"/>
  <c r="AS23" i="26"/>
  <c r="AT23" i="26"/>
  <c r="AM23" i="26"/>
  <c r="AV23" i="26"/>
  <c r="AQ23" i="26"/>
  <c r="AC23" i="26"/>
  <c r="B678" i="23"/>
  <c r="AB61" i="26"/>
  <c r="AE61" i="26"/>
  <c r="AX61" i="26"/>
  <c r="AK61" i="26"/>
  <c r="AG61" i="26"/>
  <c r="AV61" i="26"/>
  <c r="AS47" i="29"/>
  <c r="AP47" i="29"/>
  <c r="BO47" i="29" s="1"/>
  <c r="AN47" i="29"/>
  <c r="AM47" i="29"/>
  <c r="AD47" i="29"/>
  <c r="AC47" i="29"/>
  <c r="BB47" i="29" s="1"/>
  <c r="P425" i="23"/>
  <c r="O425" i="23"/>
  <c r="G425" i="23"/>
  <c r="F425" i="23"/>
  <c r="Y425" i="23"/>
  <c r="V425" i="23"/>
  <c r="C425" i="23"/>
  <c r="N425" i="23"/>
  <c r="U425" i="23"/>
  <c r="R425" i="23"/>
  <c r="Q425" i="23"/>
  <c r="J425" i="23"/>
  <c r="T425" i="23"/>
  <c r="L425" i="23"/>
  <c r="K425" i="23"/>
  <c r="X425" i="23"/>
  <c r="I425" i="23"/>
  <c r="M425" i="23"/>
  <c r="S425" i="23"/>
  <c r="E425" i="23"/>
  <c r="W425" i="23"/>
  <c r="AP90" i="27"/>
  <c r="Q1059" i="23"/>
  <c r="AB90" i="27"/>
  <c r="C1059" i="23"/>
  <c r="AH90" i="27"/>
  <c r="I1059" i="23"/>
  <c r="N1059" i="23"/>
  <c r="AM90" i="27"/>
  <c r="U10" i="29"/>
  <c r="V10" i="29"/>
  <c r="B10" i="29"/>
  <c r="C10" i="29"/>
  <c r="L10" i="29"/>
  <c r="W10" i="29"/>
  <c r="AG77" i="28"/>
  <c r="AI77" i="28"/>
  <c r="AH77" i="28"/>
  <c r="AO77" i="28"/>
  <c r="AI23" i="27"/>
  <c r="J259" i="23"/>
  <c r="AQ23" i="27"/>
  <c r="R259" i="23"/>
  <c r="AF23" i="27"/>
  <c r="G259" i="23"/>
  <c r="P259" i="23"/>
  <c r="AO23" i="27"/>
  <c r="D259" i="23"/>
  <c r="AC23" i="27"/>
  <c r="AD23" i="27"/>
  <c r="E259" i="23"/>
  <c r="AX23" i="26"/>
  <c r="AD23" i="26"/>
  <c r="AS61" i="26"/>
  <c r="AP61" i="26"/>
  <c r="AU61" i="26"/>
  <c r="AI61" i="26"/>
  <c r="AJ61" i="26"/>
  <c r="AF61" i="26"/>
  <c r="AL47" i="29"/>
  <c r="AK47" i="29"/>
  <c r="AX47" i="29"/>
  <c r="AJ47" i="29"/>
  <c r="AG47" i="29"/>
  <c r="AI47" i="29"/>
  <c r="N392" i="23"/>
  <c r="L392" i="23"/>
  <c r="S392" i="23"/>
  <c r="C392" i="23"/>
  <c r="V392" i="23"/>
  <c r="P392" i="23"/>
  <c r="K392" i="23"/>
  <c r="T392" i="23"/>
  <c r="B392" i="23"/>
  <c r="X392" i="23"/>
  <c r="W392" i="23"/>
  <c r="J392" i="23"/>
  <c r="E392" i="23"/>
  <c r="I392" i="23"/>
  <c r="G392" i="23"/>
  <c r="H392" i="23"/>
  <c r="O392" i="23"/>
  <c r="R392" i="23"/>
  <c r="D392" i="23"/>
  <c r="F392" i="23"/>
  <c r="Y392" i="23"/>
  <c r="U392" i="23"/>
  <c r="M392" i="23"/>
  <c r="Q392" i="23"/>
  <c r="H10" i="29"/>
  <c r="J10" i="29"/>
  <c r="D10" i="29"/>
  <c r="G10" i="29"/>
  <c r="S10" i="29"/>
  <c r="I10" i="29"/>
  <c r="F259" i="23"/>
  <c r="AE23" i="27"/>
  <c r="AG23" i="27"/>
  <c r="H259" i="23"/>
  <c r="AA23" i="27"/>
  <c r="Y259" i="23"/>
  <c r="AX23" i="27"/>
  <c r="S259" i="23"/>
  <c r="AR23" i="27"/>
  <c r="AJ23" i="27"/>
  <c r="K259" i="23"/>
  <c r="L359" i="23"/>
  <c r="H359" i="23"/>
  <c r="V359" i="23"/>
  <c r="D359" i="23"/>
  <c r="S359" i="23"/>
  <c r="R359" i="23"/>
  <c r="E359" i="23"/>
  <c r="P359" i="23"/>
  <c r="F359" i="23"/>
  <c r="U359" i="23"/>
  <c r="Y359" i="23"/>
  <c r="Q359" i="23"/>
  <c r="W359" i="23"/>
  <c r="N359" i="23"/>
  <c r="T359" i="23"/>
  <c r="I359" i="23"/>
  <c r="C359" i="23"/>
  <c r="O359" i="23"/>
  <c r="X359" i="23"/>
  <c r="J359" i="23"/>
  <c r="M359" i="23"/>
  <c r="G359" i="23"/>
  <c r="K359" i="23"/>
  <c r="AU23" i="26"/>
  <c r="AO23" i="26"/>
  <c r="AR23" i="26"/>
  <c r="AN23" i="26"/>
  <c r="AJ23" i="26"/>
  <c r="AA23" i="26"/>
  <c r="AI23" i="26"/>
  <c r="AB23" i="26"/>
  <c r="AL23" i="26"/>
  <c r="AF23" i="26"/>
  <c r="AO61" i="26"/>
  <c r="AW61" i="26"/>
  <c r="AQ61" i="26"/>
  <c r="AM61" i="26"/>
  <c r="AL61" i="26"/>
  <c r="AC61" i="26"/>
  <c r="AT47" i="29"/>
  <c r="AR47" i="29"/>
  <c r="AV47" i="29"/>
  <c r="AU47" i="29"/>
  <c r="AH47" i="29"/>
  <c r="AQ47" i="29"/>
  <c r="P646" i="23"/>
  <c r="M646" i="23"/>
  <c r="G646" i="23"/>
  <c r="V646" i="23"/>
  <c r="D646" i="23"/>
  <c r="L646" i="23"/>
  <c r="Y646" i="23"/>
  <c r="I646" i="23"/>
  <c r="U646" i="23"/>
  <c r="R646" i="23"/>
  <c r="W646" i="23"/>
  <c r="X646" i="23"/>
  <c r="K646" i="23"/>
  <c r="E646" i="23"/>
  <c r="N646" i="23"/>
  <c r="O646" i="23"/>
  <c r="J646" i="23"/>
  <c r="H646" i="23"/>
  <c r="S646" i="23"/>
  <c r="Q646" i="23"/>
  <c r="F646" i="23"/>
  <c r="C646" i="23"/>
  <c r="B646" i="23"/>
  <c r="T646" i="23"/>
  <c r="L38" i="29"/>
  <c r="AT90" i="27"/>
  <c r="U1059" i="23"/>
  <c r="AQ90" i="27"/>
  <c r="R1059" i="23"/>
  <c r="AF90" i="27"/>
  <c r="G1059" i="23"/>
  <c r="AK90" i="27"/>
  <c r="L1059" i="23"/>
  <c r="K10" i="29"/>
  <c r="T10" i="29"/>
  <c r="Q10" i="29"/>
  <c r="R10" i="29"/>
  <c r="M10" i="29"/>
  <c r="F10" i="29"/>
  <c r="AW77" i="28"/>
  <c r="AX77" i="28"/>
  <c r="AN77" i="28"/>
  <c r="AA77" i="28"/>
  <c r="AU77" i="28"/>
  <c r="AL23" i="27"/>
  <c r="M259" i="23"/>
  <c r="AV23" i="27"/>
  <c r="W259" i="23"/>
  <c r="I259" i="23"/>
  <c r="AH23" i="27"/>
  <c r="N259" i="23"/>
  <c r="AM23" i="27"/>
  <c r="L259" i="23"/>
  <c r="AK23" i="27"/>
  <c r="BJ23" i="27" s="1"/>
  <c r="C259" i="23"/>
  <c r="AB23" i="27"/>
  <c r="AH23" i="26"/>
  <c r="AK23" i="26"/>
  <c r="AW23" i="26"/>
  <c r="F613" i="23"/>
  <c r="C613" i="23"/>
  <c r="N613" i="23"/>
  <c r="Q293" i="23"/>
  <c r="L293" i="23"/>
  <c r="U293" i="23"/>
  <c r="C293" i="23"/>
  <c r="M293" i="23"/>
  <c r="G293" i="23"/>
  <c r="K293" i="23"/>
  <c r="X293" i="23"/>
  <c r="D293" i="23"/>
  <c r="R293" i="23"/>
  <c r="F293" i="23"/>
  <c r="V293" i="23"/>
  <c r="P293" i="23"/>
  <c r="Y293" i="23"/>
  <c r="T293" i="23"/>
  <c r="J293" i="23"/>
  <c r="E293" i="23"/>
  <c r="W293" i="23"/>
  <c r="I293" i="23"/>
  <c r="B293" i="23"/>
  <c r="H293" i="23"/>
  <c r="O293" i="23"/>
  <c r="S293" i="23"/>
  <c r="N293" i="23"/>
  <c r="M679" i="23"/>
  <c r="C679" i="23"/>
  <c r="K679" i="23"/>
  <c r="D679" i="23"/>
  <c r="B679" i="23"/>
  <c r="G679" i="23"/>
  <c r="P679" i="23"/>
  <c r="O679" i="23"/>
  <c r="W679" i="23"/>
  <c r="E679" i="23"/>
  <c r="V679" i="23"/>
  <c r="Y679" i="23"/>
  <c r="R679" i="23"/>
  <c r="S679" i="23"/>
  <c r="L679" i="23"/>
  <c r="H679" i="23"/>
  <c r="I679" i="23"/>
  <c r="J679" i="23"/>
  <c r="N679" i="23"/>
  <c r="T679" i="23"/>
  <c r="U679" i="23"/>
  <c r="X679" i="23"/>
  <c r="F679" i="23"/>
  <c r="Q679" i="23"/>
  <c r="AH61" i="26"/>
  <c r="AR61" i="26"/>
  <c r="AN61" i="26"/>
  <c r="AT61" i="26"/>
  <c r="AA61" i="26"/>
  <c r="AD61" i="26"/>
  <c r="AF47" i="29"/>
  <c r="AE47" i="29"/>
  <c r="AO47" i="29"/>
  <c r="AB47" i="29"/>
  <c r="AW47" i="29"/>
  <c r="AA47" i="29"/>
  <c r="T326" i="23"/>
  <c r="W326" i="23"/>
  <c r="G326" i="23"/>
  <c r="J326" i="23"/>
  <c r="U326" i="23"/>
  <c r="R326" i="23"/>
  <c r="N326" i="23"/>
  <c r="S326" i="23"/>
  <c r="I326" i="23"/>
  <c r="X326" i="23"/>
  <c r="Y326" i="23"/>
  <c r="F326" i="23"/>
  <c r="M326" i="23"/>
  <c r="Q326" i="23"/>
  <c r="O326" i="23"/>
  <c r="C326" i="23"/>
  <c r="L326" i="23"/>
  <c r="H326" i="23"/>
  <c r="V326" i="23"/>
  <c r="E326" i="23"/>
  <c r="K326" i="23"/>
  <c r="P326" i="23"/>
  <c r="D326" i="23"/>
  <c r="AW90" i="27"/>
  <c r="X1059" i="23"/>
  <c r="AG90" i="27"/>
  <c r="H1059" i="23"/>
  <c r="AX90" i="27"/>
  <c r="BW90" i="27" s="1"/>
  <c r="Y1059" i="23"/>
  <c r="AJ90" i="27"/>
  <c r="AL90" i="27"/>
  <c r="M1059" i="23"/>
  <c r="E10" i="29"/>
  <c r="N10" i="29"/>
  <c r="X10" i="29"/>
  <c r="Y10" i="29"/>
  <c r="P10" i="29"/>
  <c r="BN10" i="29" s="1"/>
  <c r="O10" i="29"/>
  <c r="AP77" i="28"/>
  <c r="AE77" i="28"/>
  <c r="AC77" i="28"/>
  <c r="AK77" i="28"/>
  <c r="AT77" i="28"/>
  <c r="AD77" i="28"/>
  <c r="AS23" i="27"/>
  <c r="T259" i="23"/>
  <c r="U259" i="23"/>
  <c r="AT23" i="27"/>
  <c r="AP23" i="27"/>
  <c r="Q259" i="23"/>
  <c r="V259" i="23"/>
  <c r="AU23" i="27"/>
  <c r="AW23" i="27"/>
  <c r="X259" i="23"/>
  <c r="O259" i="23"/>
  <c r="AN23" i="27"/>
  <c r="X580" i="23"/>
  <c r="H580" i="23"/>
  <c r="D580" i="23"/>
  <c r="K580" i="23"/>
  <c r="T580" i="23"/>
  <c r="N580" i="23"/>
  <c r="M580" i="23"/>
  <c r="B580" i="23"/>
  <c r="F580" i="23"/>
  <c r="W580" i="23"/>
  <c r="S580" i="23"/>
  <c r="I580" i="23"/>
  <c r="R580" i="23"/>
  <c r="Y580" i="23"/>
  <c r="U580" i="23"/>
  <c r="V580" i="23"/>
  <c r="G580" i="23"/>
  <c r="E580" i="23"/>
  <c r="O580" i="23"/>
  <c r="J580" i="23"/>
  <c r="C580" i="23"/>
  <c r="Q580" i="23"/>
  <c r="P580" i="23"/>
  <c r="L580" i="23"/>
  <c r="D391" i="23"/>
  <c r="H391" i="23"/>
  <c r="B255" i="23"/>
  <c r="N48" i="29"/>
  <c r="R48" i="29"/>
  <c r="H48" i="29"/>
  <c r="G48" i="29"/>
  <c r="S48" i="29"/>
  <c r="W48" i="29"/>
  <c r="D48" i="29"/>
  <c r="U48" i="29"/>
  <c r="C48" i="29"/>
  <c r="E48" i="29"/>
  <c r="F48" i="29"/>
  <c r="K48" i="29"/>
  <c r="M48" i="29"/>
  <c r="T48" i="29"/>
  <c r="Q48" i="29"/>
  <c r="V48" i="29"/>
  <c r="J48" i="29"/>
  <c r="L48" i="29"/>
  <c r="Y48" i="29"/>
  <c r="B48" i="29"/>
  <c r="X48" i="29"/>
  <c r="P48" i="29"/>
  <c r="O48" i="29"/>
  <c r="I48" i="29"/>
  <c r="AB12" i="29"/>
  <c r="AG12" i="29"/>
  <c r="AJ12" i="29"/>
  <c r="AF12" i="29"/>
  <c r="AT12" i="29"/>
  <c r="AE12" i="29"/>
  <c r="AQ12" i="29"/>
  <c r="AN12" i="29"/>
  <c r="AU12" i="29"/>
  <c r="AO12" i="29"/>
  <c r="AD12" i="29"/>
  <c r="AC12" i="29"/>
  <c r="AI12" i="29"/>
  <c r="AP12" i="29"/>
  <c r="AS12" i="29"/>
  <c r="AM12" i="29"/>
  <c r="AV12" i="29"/>
  <c r="AK12" i="29"/>
  <c r="AL12" i="29"/>
  <c r="AH12" i="29"/>
  <c r="AA12" i="29"/>
  <c r="AW12" i="29"/>
  <c r="AX12" i="29"/>
  <c r="AR12" i="29"/>
  <c r="F86" i="23"/>
  <c r="E86" i="23"/>
  <c r="N86" i="23"/>
  <c r="B13" i="28"/>
  <c r="F13" i="28"/>
  <c r="J13" i="28"/>
  <c r="N13" i="28"/>
  <c r="R13" i="28"/>
  <c r="V13" i="28"/>
  <c r="D13" i="28"/>
  <c r="I13" i="28"/>
  <c r="O13" i="28"/>
  <c r="T13" i="28"/>
  <c r="Y13" i="28"/>
  <c r="G13" i="28"/>
  <c r="L13" i="28"/>
  <c r="Q13" i="28"/>
  <c r="W13" i="28"/>
  <c r="H13" i="28"/>
  <c r="S13" i="28"/>
  <c r="C13" i="28"/>
  <c r="M13" i="28"/>
  <c r="X13" i="28"/>
  <c r="E13" i="28"/>
  <c r="P13" i="28"/>
  <c r="K13" i="28"/>
  <c r="U13" i="28"/>
  <c r="I6" i="29"/>
  <c r="V86" i="23"/>
  <c r="O86" i="23"/>
  <c r="R86" i="23"/>
  <c r="W86" i="23"/>
  <c r="H86" i="23"/>
  <c r="B86" i="23"/>
  <c r="U86" i="23"/>
  <c r="D86" i="23"/>
  <c r="M86" i="23"/>
  <c r="T86" i="23"/>
  <c r="P86" i="23"/>
  <c r="S86" i="23"/>
  <c r="G86" i="23"/>
  <c r="Y86" i="23"/>
  <c r="X86" i="23"/>
  <c r="L86" i="23"/>
  <c r="Q86" i="23"/>
  <c r="I86" i="23"/>
  <c r="W119" i="23"/>
  <c r="V119" i="23"/>
  <c r="R119" i="23"/>
  <c r="O119" i="23"/>
  <c r="S119" i="23"/>
  <c r="T87" i="23"/>
  <c r="M119" i="23"/>
  <c r="N119" i="23"/>
  <c r="C120" i="23"/>
  <c r="I120" i="23"/>
  <c r="S120" i="23"/>
  <c r="V120" i="23"/>
  <c r="G120" i="23"/>
  <c r="B120" i="23"/>
  <c r="J548" i="23"/>
  <c r="G119" i="23"/>
  <c r="P120" i="23"/>
  <c r="W120" i="23"/>
  <c r="N120" i="23"/>
  <c r="K120" i="23"/>
  <c r="Y120" i="23"/>
  <c r="U120" i="23"/>
  <c r="H119" i="23"/>
  <c r="L120" i="23"/>
  <c r="Q120" i="23"/>
  <c r="O120" i="23"/>
  <c r="R120" i="23"/>
  <c r="M120" i="23"/>
  <c r="F120" i="23"/>
  <c r="T119" i="23"/>
  <c r="K119" i="23"/>
  <c r="O25" i="27"/>
  <c r="Y87" i="23"/>
  <c r="Y25" i="27"/>
  <c r="B25" i="27"/>
  <c r="AB62" i="27"/>
  <c r="AE62" i="27"/>
  <c r="AR62" i="27"/>
  <c r="AU111" i="28"/>
  <c r="AR90" i="27"/>
  <c r="W1059" i="23"/>
  <c r="AF77" i="28"/>
  <c r="U25" i="27"/>
  <c r="G25" i="27"/>
  <c r="T25" i="27"/>
  <c r="F25" i="27"/>
  <c r="R25" i="27"/>
  <c r="N25" i="27"/>
  <c r="AO62" i="27"/>
  <c r="AN62" i="27"/>
  <c r="AU62" i="27"/>
  <c r="AP62" i="27"/>
  <c r="AM62" i="27"/>
  <c r="AL62" i="27"/>
  <c r="V25" i="27"/>
  <c r="H25" i="27"/>
  <c r="S25" i="27"/>
  <c r="AG62" i="27"/>
  <c r="AX62" i="27"/>
  <c r="AH62" i="27"/>
  <c r="E1059" i="23"/>
  <c r="F1059" i="23"/>
  <c r="M25" i="27"/>
  <c r="M87" i="23"/>
  <c r="E25" i="27"/>
  <c r="D25" i="27"/>
  <c r="D87" i="23"/>
  <c r="P25" i="27"/>
  <c r="K25" i="27"/>
  <c r="K87" i="23"/>
  <c r="I25" i="27"/>
  <c r="AT62" i="27"/>
  <c r="AI62" i="27"/>
  <c r="AV62" i="27"/>
  <c r="AF62" i="27"/>
  <c r="AC62" i="27"/>
  <c r="AW62" i="27"/>
  <c r="C25" i="27"/>
  <c r="W25" i="27"/>
  <c r="W87" i="23"/>
  <c r="L25" i="27"/>
  <c r="J25" i="27"/>
  <c r="J87" i="23"/>
  <c r="X25" i="27"/>
  <c r="Q25" i="27"/>
  <c r="AQ62" i="27"/>
  <c r="AJ62" i="27"/>
  <c r="AS62" i="27"/>
  <c r="AK62" i="27"/>
  <c r="AA62" i="27"/>
  <c r="AD62" i="27"/>
  <c r="AG11" i="28"/>
  <c r="AR11" i="28"/>
  <c r="G62" i="27"/>
  <c r="T62" i="27"/>
  <c r="BR62" i="27" s="1"/>
  <c r="T548" i="23"/>
  <c r="U48" i="28"/>
  <c r="AA49" i="28"/>
  <c r="AV49" i="28"/>
  <c r="Q77" i="28"/>
  <c r="BO77" i="28" s="1"/>
  <c r="P77" i="28"/>
  <c r="C77" i="28"/>
  <c r="T187" i="23"/>
  <c r="P187" i="23"/>
  <c r="C187" i="23"/>
  <c r="U187" i="23"/>
  <c r="G187" i="23"/>
  <c r="R187" i="23"/>
  <c r="H187" i="23"/>
  <c r="Y187" i="23"/>
  <c r="W187" i="23"/>
  <c r="E187" i="23"/>
  <c r="I187" i="23"/>
  <c r="X187" i="23"/>
  <c r="F187" i="23"/>
  <c r="B187" i="23"/>
  <c r="O187" i="23"/>
  <c r="V187" i="23"/>
  <c r="M187" i="23"/>
  <c r="Q187" i="23"/>
  <c r="N187" i="23"/>
  <c r="L187" i="23"/>
  <c r="D187" i="23"/>
  <c r="J187" i="23"/>
  <c r="K187" i="23"/>
  <c r="S187" i="23"/>
  <c r="AL91" i="27"/>
  <c r="O1060" i="23"/>
  <c r="F1060" i="23"/>
  <c r="AB11" i="28"/>
  <c r="AF11" i="28"/>
  <c r="AP11" i="28"/>
  <c r="AK11" i="28"/>
  <c r="AI11" i="28"/>
  <c r="AD11" i="28"/>
  <c r="F62" i="27"/>
  <c r="C62" i="27"/>
  <c r="K62" i="27"/>
  <c r="W62" i="27"/>
  <c r="J62" i="27"/>
  <c r="L62" i="27"/>
  <c r="G48" i="28"/>
  <c r="W48" i="28"/>
  <c r="F48" i="28"/>
  <c r="T48" i="28"/>
  <c r="BR48" i="28" s="1"/>
  <c r="B48" i="28"/>
  <c r="AZ48" i="28" s="1"/>
  <c r="E48" i="28"/>
  <c r="V220" i="23"/>
  <c r="G220" i="23"/>
  <c r="O220" i="23"/>
  <c r="Y220" i="23"/>
  <c r="F220" i="23"/>
  <c r="P220" i="23"/>
  <c r="H220" i="23"/>
  <c r="N220" i="23"/>
  <c r="L220" i="23"/>
  <c r="M220" i="23"/>
  <c r="K220" i="23"/>
  <c r="X220" i="23"/>
  <c r="Q220" i="23"/>
  <c r="I220" i="23"/>
  <c r="D220" i="23"/>
  <c r="C220" i="23"/>
  <c r="T220" i="23"/>
  <c r="E220" i="23"/>
  <c r="B220" i="23"/>
  <c r="S220" i="23"/>
  <c r="W220" i="23"/>
  <c r="J220" i="23"/>
  <c r="R220" i="23"/>
  <c r="U220" i="23"/>
  <c r="AM49" i="28"/>
  <c r="AT49" i="28"/>
  <c r="AD49" i="28"/>
  <c r="AI49" i="28"/>
  <c r="AW49" i="28"/>
  <c r="AQ49" i="28"/>
  <c r="W77" i="28"/>
  <c r="S77" i="28"/>
  <c r="K77" i="28"/>
  <c r="V77" i="28"/>
  <c r="N77" i="28"/>
  <c r="U77" i="28"/>
  <c r="BS77" i="28" s="1"/>
  <c r="AC11" i="28"/>
  <c r="AE11" i="28"/>
  <c r="N62" i="27"/>
  <c r="S62" i="27"/>
  <c r="BQ62" i="27" s="1"/>
  <c r="J48" i="28"/>
  <c r="AX49" i="28"/>
  <c r="AS49" i="28"/>
  <c r="I77" i="28"/>
  <c r="O77" i="28"/>
  <c r="B77" i="28"/>
  <c r="AI91" i="27"/>
  <c r="N1060" i="23"/>
  <c r="AA11" i="28"/>
  <c r="AM11" i="28"/>
  <c r="AL11" i="28"/>
  <c r="AO11" i="28"/>
  <c r="AH11" i="28"/>
  <c r="AT11" i="28"/>
  <c r="P62" i="27"/>
  <c r="B548" i="23"/>
  <c r="B62" i="27"/>
  <c r="Y62" i="27"/>
  <c r="O548" i="23"/>
  <c r="O62" i="27"/>
  <c r="X62" i="27"/>
  <c r="L48" i="28"/>
  <c r="X48" i="28"/>
  <c r="K48" i="28"/>
  <c r="I48" i="28"/>
  <c r="BG48" i="28"/>
  <c r="V48" i="28"/>
  <c r="D48" i="28"/>
  <c r="AR49" i="28"/>
  <c r="AN49" i="28"/>
  <c r="AH49" i="28"/>
  <c r="AK49" i="28"/>
  <c r="AE49" i="28"/>
  <c r="AC49" i="28"/>
  <c r="R77" i="28"/>
  <c r="E77" i="28"/>
  <c r="Y77" i="28"/>
  <c r="X77" i="28"/>
  <c r="T77" i="28"/>
  <c r="L77" i="28"/>
  <c r="BJ77" i="28" s="1"/>
  <c r="AS11" i="28"/>
  <c r="AU11" i="28"/>
  <c r="E62" i="27"/>
  <c r="E548" i="23"/>
  <c r="H62" i="27"/>
  <c r="BF62" i="27" s="1"/>
  <c r="V62" i="27"/>
  <c r="V548" i="23"/>
  <c r="N48" i="28"/>
  <c r="M48" i="28"/>
  <c r="Q48" i="28"/>
  <c r="C48" i="28"/>
  <c r="W154" i="23"/>
  <c r="L154" i="23"/>
  <c r="Q154" i="23"/>
  <c r="F154" i="23"/>
  <c r="D154" i="23"/>
  <c r="C154" i="23"/>
  <c r="G154" i="23"/>
  <c r="V154" i="23"/>
  <c r="T154" i="23"/>
  <c r="X154" i="23"/>
  <c r="H154" i="23"/>
  <c r="J154" i="23"/>
  <c r="O154" i="23"/>
  <c r="S154" i="23"/>
  <c r="B154" i="23"/>
  <c r="U154" i="23"/>
  <c r="N154" i="23"/>
  <c r="K154" i="23"/>
  <c r="R154" i="23"/>
  <c r="I154" i="23"/>
  <c r="Y154" i="23"/>
  <c r="E154" i="23"/>
  <c r="M154" i="23"/>
  <c r="P154" i="23"/>
  <c r="AO49" i="28"/>
  <c r="AG49" i="28"/>
  <c r="E1060" i="23"/>
  <c r="X1060" i="23"/>
  <c r="AR91" i="27"/>
  <c r="AJ11" i="28"/>
  <c r="AW11" i="28"/>
  <c r="AX11" i="28"/>
  <c r="AV11" i="28"/>
  <c r="AQ11" i="28"/>
  <c r="AN11" i="28"/>
  <c r="D62" i="27"/>
  <c r="U62" i="27"/>
  <c r="BS62" i="27" s="1"/>
  <c r="I62" i="27"/>
  <c r="Q62" i="27"/>
  <c r="M62" i="27"/>
  <c r="R62" i="27"/>
  <c r="BP62" i="27" s="1"/>
  <c r="R548" i="23"/>
  <c r="H48" i="28"/>
  <c r="R48" i="28"/>
  <c r="BP48" i="28" s="1"/>
  <c r="P48" i="28"/>
  <c r="Y48" i="28"/>
  <c r="O48" i="28"/>
  <c r="S48" i="28"/>
  <c r="AP49" i="28"/>
  <c r="AU49" i="28"/>
  <c r="AJ49" i="28"/>
  <c r="AB49" i="28"/>
  <c r="AL49" i="28"/>
  <c r="AF49" i="28"/>
  <c r="H77" i="28"/>
  <c r="BF77" i="28" s="1"/>
  <c r="J77" i="28"/>
  <c r="BH77" i="28" s="1"/>
  <c r="M77" i="28"/>
  <c r="F77" i="28"/>
  <c r="G77" i="28"/>
  <c r="BE77" i="28" s="1"/>
  <c r="D77" i="28"/>
  <c r="I111" i="29"/>
  <c r="U111" i="29"/>
  <c r="R111" i="29"/>
  <c r="J111" i="29"/>
  <c r="V111" i="29"/>
  <c r="K111" i="29"/>
  <c r="I78" i="29"/>
  <c r="X78" i="29"/>
  <c r="L78" i="29"/>
  <c r="S78" i="29"/>
  <c r="F78" i="29"/>
  <c r="P78" i="29"/>
  <c r="C111" i="29"/>
  <c r="P111" i="29"/>
  <c r="O111" i="29"/>
  <c r="G111" i="29"/>
  <c r="T111" i="29"/>
  <c r="B111" i="29"/>
  <c r="O78" i="29"/>
  <c r="C78" i="29"/>
  <c r="T78" i="29"/>
  <c r="E78" i="29"/>
  <c r="N78" i="29"/>
  <c r="R78" i="29"/>
  <c r="F111" i="29"/>
  <c r="M111" i="29"/>
  <c r="Y111" i="29"/>
  <c r="E111" i="29"/>
  <c r="X111" i="29"/>
  <c r="N111" i="29"/>
  <c r="J78" i="29"/>
  <c r="G78" i="29"/>
  <c r="D78" i="29"/>
  <c r="V78" i="29"/>
  <c r="W78" i="29"/>
  <c r="U78" i="29"/>
  <c r="D111" i="29"/>
  <c r="H111" i="29"/>
  <c r="Q111" i="29"/>
  <c r="W111" i="29"/>
  <c r="S111" i="29"/>
  <c r="L111" i="29"/>
  <c r="M78" i="29"/>
  <c r="H78" i="29"/>
  <c r="Y78" i="29"/>
  <c r="B78" i="29"/>
  <c r="Q78" i="29"/>
  <c r="K78" i="29"/>
  <c r="AN24" i="27"/>
  <c r="BM24" i="27"/>
  <c r="O260" i="23"/>
  <c r="AR24" i="27"/>
  <c r="BQ24" i="27" s="1"/>
  <c r="S260" i="23"/>
  <c r="AA24" i="27"/>
  <c r="B260" i="23"/>
  <c r="AM24" i="27"/>
  <c r="N260" i="23"/>
  <c r="AK24" i="27"/>
  <c r="L260" i="23"/>
  <c r="AT24" i="27"/>
  <c r="U260" i="23"/>
  <c r="AT91" i="27"/>
  <c r="U1060" i="23"/>
  <c r="AN91" i="27"/>
  <c r="AK91" i="27"/>
  <c r="L1060" i="23"/>
  <c r="AF91" i="27"/>
  <c r="G1060" i="23"/>
  <c r="E327" i="23"/>
  <c r="Q327" i="23"/>
  <c r="L327" i="23"/>
  <c r="X327" i="23"/>
  <c r="W327" i="23"/>
  <c r="F327" i="23"/>
  <c r="J327" i="23"/>
  <c r="N327" i="23"/>
  <c r="B327" i="23"/>
  <c r="U327" i="23"/>
  <c r="V327" i="23"/>
  <c r="Y327" i="23"/>
  <c r="O327" i="23"/>
  <c r="S327" i="23"/>
  <c r="D327" i="23"/>
  <c r="I327" i="23"/>
  <c r="H327" i="23"/>
  <c r="P327" i="23"/>
  <c r="C327" i="23"/>
  <c r="M327" i="23"/>
  <c r="R327" i="23"/>
  <c r="G327" i="23"/>
  <c r="K327" i="23"/>
  <c r="T327" i="23"/>
  <c r="P680" i="23"/>
  <c r="G680" i="23"/>
  <c r="Q680" i="23"/>
  <c r="N680" i="23"/>
  <c r="U680" i="23"/>
  <c r="K680" i="23"/>
  <c r="S680" i="23"/>
  <c r="M680" i="23"/>
  <c r="F680" i="23"/>
  <c r="L680" i="23"/>
  <c r="Y680" i="23"/>
  <c r="E680" i="23"/>
  <c r="I680" i="23"/>
  <c r="R680" i="23"/>
  <c r="C680" i="23"/>
  <c r="V680" i="23"/>
  <c r="B680" i="23"/>
  <c r="X680" i="23"/>
  <c r="J680" i="23"/>
  <c r="T680" i="23"/>
  <c r="O680" i="23"/>
  <c r="D680" i="23"/>
  <c r="H680" i="23"/>
  <c r="W680" i="23"/>
  <c r="P11" i="29"/>
  <c r="S11" i="29"/>
  <c r="BQ11" i="29" s="1"/>
  <c r="N11" i="29"/>
  <c r="G11" i="29"/>
  <c r="O11" i="29"/>
  <c r="E11" i="29"/>
  <c r="O90" i="27"/>
  <c r="O712" i="23"/>
  <c r="T90" i="27"/>
  <c r="T712" i="23"/>
  <c r="W90" i="27"/>
  <c r="W712" i="23"/>
  <c r="Q90" i="27"/>
  <c r="Q712" i="23"/>
  <c r="N90" i="27"/>
  <c r="BL90" i="27" s="1"/>
  <c r="N712" i="23"/>
  <c r="H90" i="27"/>
  <c r="H712" i="23"/>
  <c r="B359" i="23"/>
  <c r="B259" i="23"/>
  <c r="N426" i="23"/>
  <c r="L426" i="23"/>
  <c r="V426" i="23"/>
  <c r="S426" i="23"/>
  <c r="P426" i="23"/>
  <c r="F426" i="23"/>
  <c r="J426" i="23"/>
  <c r="E426" i="23"/>
  <c r="O426" i="23"/>
  <c r="I426" i="23"/>
  <c r="R426" i="23"/>
  <c r="T426" i="23"/>
  <c r="C426" i="23"/>
  <c r="K426" i="23"/>
  <c r="U426" i="23"/>
  <c r="B426" i="23"/>
  <c r="H426" i="23"/>
  <c r="Q426" i="23"/>
  <c r="X426" i="23"/>
  <c r="G426" i="23"/>
  <c r="Y426" i="23"/>
  <c r="D426" i="23"/>
  <c r="M426" i="23"/>
  <c r="W426" i="23"/>
  <c r="AW48" i="29"/>
  <c r="AQ48" i="29"/>
  <c r="AG48" i="29"/>
  <c r="AJ48" i="29"/>
  <c r="AT48" i="29"/>
  <c r="AE48" i="29"/>
  <c r="BD48" i="29" s="1"/>
  <c r="AD62" i="26"/>
  <c r="AK62" i="26"/>
  <c r="AW62" i="26"/>
  <c r="AG62" i="26"/>
  <c r="AL62" i="26"/>
  <c r="AU62" i="26"/>
  <c r="AX24" i="26"/>
  <c r="AC24" i="26"/>
  <c r="AG24" i="26"/>
  <c r="AF24" i="26"/>
  <c r="AW24" i="26"/>
  <c r="AR24" i="26"/>
  <c r="D581" i="23"/>
  <c r="F581" i="23"/>
  <c r="S581" i="23"/>
  <c r="B581" i="23"/>
  <c r="M581" i="23"/>
  <c r="W581" i="23"/>
  <c r="Y581" i="23"/>
  <c r="L581" i="23"/>
  <c r="O581" i="23"/>
  <c r="I581" i="23"/>
  <c r="X581" i="23"/>
  <c r="C581" i="23"/>
  <c r="U581" i="23"/>
  <c r="E581" i="23"/>
  <c r="J581" i="23"/>
  <c r="V581" i="23"/>
  <c r="N581" i="23"/>
  <c r="G581" i="23"/>
  <c r="R581" i="23"/>
  <c r="K581" i="23"/>
  <c r="P581" i="23"/>
  <c r="H581" i="23"/>
  <c r="T581" i="23"/>
  <c r="Q581" i="23"/>
  <c r="AU24" i="27"/>
  <c r="V260" i="23"/>
  <c r="AS24" i="27"/>
  <c r="T260" i="23"/>
  <c r="C260" i="23"/>
  <c r="AB24" i="27"/>
  <c r="K260" i="23"/>
  <c r="AJ24" i="27"/>
  <c r="AV24" i="27"/>
  <c r="W260" i="23"/>
  <c r="AW24" i="27"/>
  <c r="X260" i="23"/>
  <c r="AA111" i="28"/>
  <c r="AK111" i="28"/>
  <c r="AS111" i="28"/>
  <c r="AF111" i="28"/>
  <c r="AP111" i="28"/>
  <c r="AB111" i="28"/>
  <c r="X294" i="23"/>
  <c r="U294" i="23"/>
  <c r="S294" i="23"/>
  <c r="R294" i="23"/>
  <c r="V294" i="23"/>
  <c r="B294" i="23"/>
  <c r="Y294" i="23"/>
  <c r="G294" i="23"/>
  <c r="W294" i="23"/>
  <c r="L294" i="23"/>
  <c r="J294" i="23"/>
  <c r="F294" i="23"/>
  <c r="Q294" i="23"/>
  <c r="M294" i="23"/>
  <c r="K294" i="23"/>
  <c r="D294" i="23"/>
  <c r="N294" i="23"/>
  <c r="C294" i="23"/>
  <c r="T294" i="23"/>
  <c r="I294" i="23"/>
  <c r="E294" i="23"/>
  <c r="P294" i="23"/>
  <c r="O294" i="23"/>
  <c r="H294" i="23"/>
  <c r="C11" i="29"/>
  <c r="F11" i="29"/>
  <c r="Q11" i="29"/>
  <c r="W11" i="29"/>
  <c r="M11" i="29"/>
  <c r="BK11" i="29" s="1"/>
  <c r="U11" i="29"/>
  <c r="D90" i="27"/>
  <c r="D712" i="23"/>
  <c r="P90" i="27"/>
  <c r="P712" i="23"/>
  <c r="J90" i="27"/>
  <c r="J712" i="23"/>
  <c r="G90" i="27"/>
  <c r="G712" i="23"/>
  <c r="I90" i="27"/>
  <c r="I712" i="23"/>
  <c r="L712" i="23"/>
  <c r="L90" i="27"/>
  <c r="BJ90" i="27" s="1"/>
  <c r="P459" i="23"/>
  <c r="O459" i="23"/>
  <c r="S459" i="23"/>
  <c r="U459" i="23"/>
  <c r="X459" i="23"/>
  <c r="E459" i="23"/>
  <c r="V459" i="23"/>
  <c r="Q459" i="23"/>
  <c r="R459" i="23"/>
  <c r="G459" i="23"/>
  <c r="Y459" i="23"/>
  <c r="M459" i="23"/>
  <c r="N459" i="23"/>
  <c r="C459" i="23"/>
  <c r="K459" i="23"/>
  <c r="J459" i="23"/>
  <c r="I459" i="23"/>
  <c r="F459" i="23"/>
  <c r="T459" i="23"/>
  <c r="W459" i="23"/>
  <c r="L459" i="23"/>
  <c r="AR48" i="29"/>
  <c r="AF48" i="29"/>
  <c r="AM48" i="29"/>
  <c r="BL48" i="29" s="1"/>
  <c r="AH48" i="29"/>
  <c r="AC48" i="29"/>
  <c r="AX48" i="29"/>
  <c r="AE62" i="26"/>
  <c r="AB62" i="26"/>
  <c r="AM62" i="26"/>
  <c r="AA62" i="26"/>
  <c r="AF62" i="26"/>
  <c r="AJ62" i="26"/>
  <c r="AS24" i="26"/>
  <c r="AL24" i="26"/>
  <c r="AJ24" i="26"/>
  <c r="AM24" i="26"/>
  <c r="AH24" i="26"/>
  <c r="AK24" i="26"/>
  <c r="AX24" i="27"/>
  <c r="Y260" i="23"/>
  <c r="AE24" i="27"/>
  <c r="F260" i="23"/>
  <c r="I260" i="23"/>
  <c r="AH24" i="27"/>
  <c r="AG24" i="27"/>
  <c r="H260" i="23"/>
  <c r="M260" i="23"/>
  <c r="AL24" i="27"/>
  <c r="AQ24" i="27"/>
  <c r="R260" i="23"/>
  <c r="AT111" i="28"/>
  <c r="AQ111" i="28"/>
  <c r="AL111" i="28"/>
  <c r="AR111" i="28"/>
  <c r="AV111" i="28"/>
  <c r="BU111" i="28" s="1"/>
  <c r="AX91" i="27"/>
  <c r="Y1060" i="23"/>
  <c r="AU91" i="27"/>
  <c r="V1060" i="23"/>
  <c r="J1060" i="23"/>
  <c r="AM91" i="27"/>
  <c r="T1060" i="23"/>
  <c r="AS91" i="27"/>
  <c r="I1060" i="23"/>
  <c r="AH91" i="27"/>
  <c r="X614" i="23"/>
  <c r="H614" i="23"/>
  <c r="D614" i="23"/>
  <c r="K614" i="23"/>
  <c r="W614" i="23"/>
  <c r="M614" i="23"/>
  <c r="G614" i="23"/>
  <c r="P614" i="23"/>
  <c r="L614" i="23"/>
  <c r="T614" i="23"/>
  <c r="R614" i="23"/>
  <c r="U614" i="23"/>
  <c r="S614" i="23"/>
  <c r="F614" i="23"/>
  <c r="Y614" i="23"/>
  <c r="N614" i="23"/>
  <c r="O614" i="23"/>
  <c r="V614" i="23"/>
  <c r="C614" i="23"/>
  <c r="B614" i="23"/>
  <c r="J614" i="23"/>
  <c r="E614" i="23"/>
  <c r="I614" i="23"/>
  <c r="Q614" i="23"/>
  <c r="J11" i="29"/>
  <c r="V11" i="29"/>
  <c r="I11" i="29"/>
  <c r="Y11" i="29"/>
  <c r="B11" i="29"/>
  <c r="AZ11" i="29" s="1"/>
  <c r="K11" i="29"/>
  <c r="F647" i="23"/>
  <c r="C647" i="23"/>
  <c r="N647" i="23"/>
  <c r="M90" i="27"/>
  <c r="BK90" i="27" s="1"/>
  <c r="M712" i="23"/>
  <c r="F90" i="27"/>
  <c r="F712" i="23"/>
  <c r="Y712" i="23"/>
  <c r="Y90" i="27"/>
  <c r="U90" i="27"/>
  <c r="U712" i="23"/>
  <c r="X90" i="27"/>
  <c r="X712" i="23"/>
  <c r="K712" i="23"/>
  <c r="K90" i="27"/>
  <c r="H360" i="23"/>
  <c r="T360" i="23"/>
  <c r="J360" i="23"/>
  <c r="P360" i="23"/>
  <c r="U360" i="23"/>
  <c r="V360" i="23"/>
  <c r="W360" i="23"/>
  <c r="R360" i="23"/>
  <c r="G360" i="23"/>
  <c r="S360" i="23"/>
  <c r="N360" i="23"/>
  <c r="C360" i="23"/>
  <c r="Y360" i="23"/>
  <c r="X360" i="23"/>
  <c r="L360" i="23"/>
  <c r="K360" i="23"/>
  <c r="E360" i="23"/>
  <c r="Q360" i="23"/>
  <c r="B360" i="23"/>
  <c r="I360" i="23"/>
  <c r="D360" i="23"/>
  <c r="M360" i="23"/>
  <c r="O360" i="23"/>
  <c r="F360" i="23"/>
  <c r="AK48" i="29"/>
  <c r="AV48" i="29"/>
  <c r="AL48" i="29"/>
  <c r="AI48" i="29"/>
  <c r="AN48" i="29"/>
  <c r="AO48" i="29"/>
  <c r="AT62" i="26"/>
  <c r="AR62" i="26"/>
  <c r="AN62" i="26"/>
  <c r="AV62" i="26"/>
  <c r="AS62" i="26"/>
  <c r="AP62" i="26"/>
  <c r="AA24" i="26"/>
  <c r="AQ24" i="26"/>
  <c r="AE24" i="26"/>
  <c r="AV24" i="26"/>
  <c r="AI24" i="26"/>
  <c r="AO24" i="26"/>
  <c r="AD24" i="27"/>
  <c r="E260" i="23"/>
  <c r="AO24" i="27"/>
  <c r="P260" i="23"/>
  <c r="G260" i="23"/>
  <c r="AF24" i="27"/>
  <c r="J260" i="23"/>
  <c r="AI24" i="27"/>
  <c r="AP24" i="27"/>
  <c r="Q260" i="23"/>
  <c r="AC24" i="27"/>
  <c r="D260" i="23"/>
  <c r="AM111" i="28"/>
  <c r="AO111" i="28"/>
  <c r="AG111" i="28"/>
  <c r="AJ111" i="28"/>
  <c r="AE111" i="28"/>
  <c r="AD91" i="27"/>
  <c r="AC91" i="27"/>
  <c r="D1060" i="23"/>
  <c r="AV91" i="27"/>
  <c r="W1060" i="23"/>
  <c r="AW91" i="27"/>
  <c r="S1060" i="23"/>
  <c r="AQ91" i="27"/>
  <c r="R1060" i="23"/>
  <c r="B326" i="23"/>
  <c r="H11" i="29"/>
  <c r="L11" i="29"/>
  <c r="R11" i="29"/>
  <c r="BP11" i="29" s="1"/>
  <c r="T11" i="29"/>
  <c r="X11" i="29"/>
  <c r="BV11" i="29" s="1"/>
  <c r="D11" i="29"/>
  <c r="R90" i="27"/>
  <c r="R712" i="23"/>
  <c r="C90" i="27"/>
  <c r="C712" i="23"/>
  <c r="B90" i="27"/>
  <c r="E90" i="27"/>
  <c r="BC90" i="27" s="1"/>
  <c r="E712" i="23"/>
  <c r="V90" i="27"/>
  <c r="V712" i="23"/>
  <c r="S90" i="27"/>
  <c r="BQ90" i="27" s="1"/>
  <c r="S712" i="23"/>
  <c r="U393" i="23"/>
  <c r="Q393" i="23"/>
  <c r="H393" i="23"/>
  <c r="L393" i="23"/>
  <c r="Y393" i="23"/>
  <c r="B393" i="23"/>
  <c r="V393" i="23"/>
  <c r="G393" i="23"/>
  <c r="I393" i="23"/>
  <c r="S393" i="23"/>
  <c r="C393" i="23"/>
  <c r="K393" i="23"/>
  <c r="D393" i="23"/>
  <c r="F393" i="23"/>
  <c r="R393" i="23"/>
  <c r="T393" i="23"/>
  <c r="P393" i="23"/>
  <c r="O393" i="23"/>
  <c r="E393" i="23"/>
  <c r="M393" i="23"/>
  <c r="X393" i="23"/>
  <c r="N393" i="23"/>
  <c r="W393" i="23"/>
  <c r="J393" i="23"/>
  <c r="N525" i="23"/>
  <c r="AB48" i="29"/>
  <c r="AS48" i="29"/>
  <c r="AU48" i="29"/>
  <c r="AA48" i="29"/>
  <c r="AP48" i="29"/>
  <c r="AD48" i="29"/>
  <c r="AQ62" i="26"/>
  <c r="AH62" i="26"/>
  <c r="AX62" i="26"/>
  <c r="AO62" i="26"/>
  <c r="AI62" i="26"/>
  <c r="AC62" i="26"/>
  <c r="AB24" i="26"/>
  <c r="AU24" i="26"/>
  <c r="AP24" i="26"/>
  <c r="AD24" i="26"/>
  <c r="AN24" i="26"/>
  <c r="AT24" i="26"/>
  <c r="H425" i="23"/>
  <c r="D425" i="23"/>
  <c r="B289" i="23"/>
  <c r="AK90" i="26"/>
  <c r="AG90" i="26"/>
  <c r="AX90" i="26"/>
  <c r="AU90" i="26"/>
  <c r="AT90" i="26"/>
  <c r="AH90" i="26"/>
  <c r="AQ77" i="28"/>
  <c r="AJ77" i="28"/>
  <c r="D49" i="29"/>
  <c r="U49" i="29"/>
  <c r="G49" i="29"/>
  <c r="H49" i="29"/>
  <c r="I49" i="29"/>
  <c r="AB90" i="26"/>
  <c r="AA90" i="26"/>
  <c r="AF90" i="26"/>
  <c r="AL90" i="26"/>
  <c r="AN90" i="26"/>
  <c r="AM90" i="26"/>
  <c r="AS77" i="28"/>
  <c r="E49" i="29"/>
  <c r="P49" i="29"/>
  <c r="Q49" i="29"/>
  <c r="W49" i="29"/>
  <c r="Y49" i="29"/>
  <c r="O49" i="29"/>
  <c r="AS90" i="26"/>
  <c r="AR90" i="26"/>
  <c r="AV90" i="26"/>
  <c r="AE90" i="26"/>
  <c r="AC90" i="26"/>
  <c r="AW90" i="26"/>
  <c r="AV77" i="28"/>
  <c r="AM77" i="28"/>
  <c r="X49" i="29"/>
  <c r="S49" i="29"/>
  <c r="F49" i="29"/>
  <c r="M49" i="29"/>
  <c r="T49" i="29"/>
  <c r="J49" i="29"/>
  <c r="N49" i="29"/>
  <c r="AB13" i="29"/>
  <c r="AX13" i="29"/>
  <c r="AD13" i="29"/>
  <c r="AV13" i="29"/>
  <c r="AT13" i="29"/>
  <c r="AC13" i="29"/>
  <c r="AR13" i="29"/>
  <c r="AQ13" i="29"/>
  <c r="AO13" i="29"/>
  <c r="AM13" i="29"/>
  <c r="AW13" i="29"/>
  <c r="AU13" i="29"/>
  <c r="AP13" i="29"/>
  <c r="AE13" i="29"/>
  <c r="AN13" i="29"/>
  <c r="AF13" i="29"/>
  <c r="AI13" i="29"/>
  <c r="AS13" i="29"/>
  <c r="AA13" i="29"/>
  <c r="AH13" i="29"/>
  <c r="AJ13" i="29"/>
  <c r="AG13" i="29"/>
  <c r="AL13" i="29"/>
  <c r="AK13" i="29"/>
  <c r="AQ90" i="26"/>
  <c r="AI90" i="26"/>
  <c r="AJ90" i="26"/>
  <c r="AO90" i="26"/>
  <c r="AP90" i="26"/>
  <c r="AD90" i="26"/>
  <c r="AB77" i="28"/>
  <c r="AL77" i="28"/>
  <c r="L49" i="29"/>
  <c r="V49" i="29"/>
  <c r="K49" i="29"/>
  <c r="C49" i="29"/>
  <c r="R49" i="29"/>
  <c r="B49" i="29"/>
  <c r="E14" i="28"/>
  <c r="I14" i="28"/>
  <c r="M14" i="28"/>
  <c r="Q14" i="28"/>
  <c r="U14" i="28"/>
  <c r="Y14" i="28"/>
  <c r="F14" i="28"/>
  <c r="K14" i="28"/>
  <c r="P14" i="28"/>
  <c r="V14" i="28"/>
  <c r="C14" i="28"/>
  <c r="H14" i="28"/>
  <c r="N14" i="28"/>
  <c r="S14" i="28"/>
  <c r="X14" i="28"/>
  <c r="D14" i="28"/>
  <c r="O14" i="28"/>
  <c r="J14" i="28"/>
  <c r="T14" i="28"/>
  <c r="B14" i="28"/>
  <c r="L14" i="28"/>
  <c r="W14" i="28"/>
  <c r="G14" i="28"/>
  <c r="R14" i="28"/>
  <c r="B6" i="29"/>
  <c r="I548" i="23"/>
  <c r="D548" i="23"/>
  <c r="H548" i="23"/>
  <c r="N548" i="23"/>
  <c r="L548" i="23"/>
  <c r="W548" i="23"/>
  <c r="C548" i="23"/>
  <c r="G548" i="23"/>
  <c r="C87" i="23"/>
  <c r="I87" i="23"/>
  <c r="E87" i="23"/>
  <c r="H87" i="23"/>
  <c r="N87" i="23"/>
  <c r="F87" i="23"/>
  <c r="G87" i="23"/>
  <c r="Q548" i="23"/>
  <c r="U548" i="23"/>
  <c r="X548" i="23"/>
  <c r="S548" i="23"/>
  <c r="K548" i="23"/>
  <c r="F548" i="23"/>
  <c r="Q87" i="23"/>
  <c r="S87" i="23"/>
  <c r="V87" i="23"/>
  <c r="U87" i="23"/>
  <c r="B87" i="23"/>
  <c r="O87" i="23"/>
  <c r="M548" i="23"/>
  <c r="Y548" i="23"/>
  <c r="P548" i="23"/>
  <c r="X87" i="23"/>
  <c r="L87" i="23"/>
  <c r="P87" i="23"/>
  <c r="R87" i="23"/>
  <c r="AU90" i="27"/>
  <c r="V1059" i="23"/>
  <c r="AN90" i="27"/>
  <c r="O1059" i="23"/>
  <c r="AI90" i="27"/>
  <c r="J1059" i="23"/>
  <c r="AS90" i="27"/>
  <c r="T1059" i="23"/>
  <c r="P1059" i="23"/>
  <c r="AO90" i="27"/>
  <c r="AC90" i="27"/>
  <c r="D1059" i="23"/>
  <c r="AA90" i="27"/>
  <c r="E120" i="23"/>
  <c r="J120" i="23"/>
  <c r="T120" i="23"/>
  <c r="X120" i="23"/>
  <c r="D120" i="23"/>
  <c r="H120" i="23"/>
  <c r="AB63" i="27"/>
  <c r="AN63" i="27"/>
  <c r="AG63" i="27"/>
  <c r="F26" i="27"/>
  <c r="F88" i="23"/>
  <c r="T26" i="27"/>
  <c r="T88" i="23"/>
  <c r="X26" i="27"/>
  <c r="X88" i="23"/>
  <c r="S1094" i="23"/>
  <c r="AE63" i="27"/>
  <c r="AA63" i="27"/>
  <c r="AS63" i="27"/>
  <c r="AH63" i="27"/>
  <c r="AJ63" i="27"/>
  <c r="AQ63" i="27"/>
  <c r="R26" i="27"/>
  <c r="R88" i="23"/>
  <c r="I26" i="27"/>
  <c r="I88" i="23"/>
  <c r="B26" i="27"/>
  <c r="B88" i="23"/>
  <c r="U88" i="23"/>
  <c r="U26" i="27"/>
  <c r="Y88" i="23"/>
  <c r="Y26" i="27"/>
  <c r="M88" i="23"/>
  <c r="M26" i="27"/>
  <c r="AD63" i="27"/>
  <c r="AX63" i="27"/>
  <c r="AW63" i="27"/>
  <c r="J26" i="27"/>
  <c r="J88" i="23"/>
  <c r="C26" i="27"/>
  <c r="C88" i="23"/>
  <c r="S26" i="27"/>
  <c r="S88" i="23"/>
  <c r="AB125" i="27"/>
  <c r="AH111" i="28"/>
  <c r="AI63" i="27"/>
  <c r="AL63" i="27"/>
  <c r="AK63" i="27"/>
  <c r="AO63" i="27"/>
  <c r="AT63" i="27"/>
  <c r="AF63" i="27"/>
  <c r="G88" i="23"/>
  <c r="G26" i="27"/>
  <c r="W26" i="27"/>
  <c r="W88" i="23"/>
  <c r="H26" i="27"/>
  <c r="H88" i="23"/>
  <c r="E26" i="27"/>
  <c r="E88" i="23"/>
  <c r="L88" i="23"/>
  <c r="L26" i="27"/>
  <c r="P26" i="27"/>
  <c r="P88" i="23"/>
  <c r="Y1094" i="23"/>
  <c r="V1094" i="23"/>
  <c r="AU63" i="27"/>
  <c r="AM63" i="27"/>
  <c r="AP63" i="27"/>
  <c r="AV63" i="27"/>
  <c r="AR63" i="27"/>
  <c r="AC63" i="27"/>
  <c r="N88" i="23"/>
  <c r="N26" i="27"/>
  <c r="V88" i="23"/>
  <c r="V26" i="27"/>
  <c r="D88" i="23"/>
  <c r="D26" i="27"/>
  <c r="K26" i="27"/>
  <c r="K88" i="23"/>
  <c r="O26" i="27"/>
  <c r="O88" i="23"/>
  <c r="Q88" i="23"/>
  <c r="Q26" i="27"/>
  <c r="AQ50" i="28"/>
  <c r="U49" i="28"/>
  <c r="N49" i="28"/>
  <c r="BL49" i="28" s="1"/>
  <c r="V63" i="27"/>
  <c r="V549" i="23"/>
  <c r="B63" i="27"/>
  <c r="B549" i="23"/>
  <c r="AD12" i="28"/>
  <c r="AW12" i="28"/>
  <c r="T221" i="23"/>
  <c r="P221" i="23"/>
  <c r="C221" i="23"/>
  <c r="H221" i="23"/>
  <c r="I221" i="23"/>
  <c r="U221" i="23"/>
  <c r="M221" i="23"/>
  <c r="R221" i="23"/>
  <c r="D221" i="23"/>
  <c r="G221" i="23"/>
  <c r="Y221" i="23"/>
  <c r="E221" i="23"/>
  <c r="O221" i="23"/>
  <c r="W221" i="23"/>
  <c r="J221" i="23"/>
  <c r="X221" i="23"/>
  <c r="N221" i="23"/>
  <c r="Q221" i="23"/>
  <c r="V221" i="23"/>
  <c r="L221" i="23"/>
  <c r="F221" i="23"/>
  <c r="S221" i="23"/>
  <c r="K221" i="23"/>
  <c r="B221" i="23"/>
  <c r="E188" i="23"/>
  <c r="H188" i="23"/>
  <c r="O188" i="23"/>
  <c r="X188" i="23"/>
  <c r="M188" i="23"/>
  <c r="K188" i="23"/>
  <c r="S188" i="23"/>
  <c r="D188" i="23"/>
  <c r="G188" i="23"/>
  <c r="F188" i="23"/>
  <c r="V188" i="23"/>
  <c r="Y188" i="23"/>
  <c r="L188" i="23"/>
  <c r="B188" i="23"/>
  <c r="C188" i="23"/>
  <c r="R188" i="23"/>
  <c r="P188" i="23"/>
  <c r="T188" i="23"/>
  <c r="I188" i="23"/>
  <c r="Q188" i="23"/>
  <c r="J188" i="23"/>
  <c r="U188" i="23"/>
  <c r="W188" i="23"/>
  <c r="N188" i="23"/>
  <c r="I78" i="28"/>
  <c r="X78" i="28"/>
  <c r="D78" i="28"/>
  <c r="AB50" i="28"/>
  <c r="AM50" i="28"/>
  <c r="AN50" i="28"/>
  <c r="AJ50" i="28"/>
  <c r="AI50" i="28"/>
  <c r="AX50" i="28"/>
  <c r="Q111" i="28"/>
  <c r="L111" i="28"/>
  <c r="H111" i="28"/>
  <c r="BF111" i="28" s="1"/>
  <c r="K111" i="28"/>
  <c r="C111" i="28"/>
  <c r="I111" i="28"/>
  <c r="V111" i="28"/>
  <c r="I49" i="28"/>
  <c r="C49" i="28"/>
  <c r="O49" i="28"/>
  <c r="J49" i="28"/>
  <c r="B49" i="28"/>
  <c r="R49" i="28"/>
  <c r="E549" i="23"/>
  <c r="E63" i="27"/>
  <c r="BC63" i="27" s="1"/>
  <c r="L63" i="27"/>
  <c r="L549" i="23"/>
  <c r="K63" i="27"/>
  <c r="BI63" i="27" s="1"/>
  <c r="K549" i="23"/>
  <c r="X63" i="27"/>
  <c r="X549" i="23"/>
  <c r="N63" i="27"/>
  <c r="BL63" i="27" s="1"/>
  <c r="N549" i="23"/>
  <c r="AJ12" i="28"/>
  <c r="AC12" i="28"/>
  <c r="AT12" i="28"/>
  <c r="AA12" i="28"/>
  <c r="AX12" i="28"/>
  <c r="AH12" i="28"/>
  <c r="N78" i="28"/>
  <c r="V78" i="28"/>
  <c r="H78" i="28"/>
  <c r="U78" i="28"/>
  <c r="M78" i="28"/>
  <c r="AO50" i="28"/>
  <c r="AC50" i="28"/>
  <c r="F111" i="28"/>
  <c r="BD111" i="28" s="1"/>
  <c r="E111" i="28"/>
  <c r="F49" i="28"/>
  <c r="W63" i="27"/>
  <c r="W549" i="23"/>
  <c r="H63" i="27"/>
  <c r="H549" i="23"/>
  <c r="AP12" i="28"/>
  <c r="BO12" i="28" s="1"/>
  <c r="AQ12" i="28"/>
  <c r="G78" i="28"/>
  <c r="R78" i="28"/>
  <c r="K78" i="28"/>
  <c r="AE91" i="27"/>
  <c r="M1060" i="23"/>
  <c r="AW50" i="28"/>
  <c r="AT50" i="28"/>
  <c r="AP50" i="28"/>
  <c r="AH50" i="28"/>
  <c r="AV50" i="28"/>
  <c r="AE50" i="28"/>
  <c r="O111" i="28"/>
  <c r="G111" i="28"/>
  <c r="S111" i="28"/>
  <c r="J111" i="28"/>
  <c r="P111" i="28"/>
  <c r="BN111" i="28" s="1"/>
  <c r="B111" i="28"/>
  <c r="AZ111" i="28" s="1"/>
  <c r="D49" i="28"/>
  <c r="M49" i="28"/>
  <c r="X49" i="28"/>
  <c r="T49" i="28"/>
  <c r="W49" i="28"/>
  <c r="BU49" i="28" s="1"/>
  <c r="S49" i="28"/>
  <c r="I63" i="27"/>
  <c r="I549" i="23"/>
  <c r="R63" i="27"/>
  <c r="R549" i="23"/>
  <c r="C63" i="27"/>
  <c r="BA63" i="27" s="1"/>
  <c r="C549" i="23"/>
  <c r="J63" i="27"/>
  <c r="J549" i="23"/>
  <c r="G63" i="27"/>
  <c r="G549" i="23"/>
  <c r="P63" i="27"/>
  <c r="P549" i="23"/>
  <c r="AU12" i="28"/>
  <c r="AG12" i="28"/>
  <c r="AR12" i="28"/>
  <c r="AV12" i="28"/>
  <c r="AK12" i="28"/>
  <c r="AE12" i="28"/>
  <c r="F78" i="28"/>
  <c r="W78" i="28"/>
  <c r="S78" i="28"/>
  <c r="O78" i="28"/>
  <c r="P78" i="28"/>
  <c r="Q78" i="28"/>
  <c r="E78" i="28"/>
  <c r="AR50" i="28"/>
  <c r="AA50" i="28"/>
  <c r="AD50" i="28"/>
  <c r="X111" i="28"/>
  <c r="U111" i="28"/>
  <c r="R111" i="28"/>
  <c r="BP111" i="28" s="1"/>
  <c r="E49" i="28"/>
  <c r="K49" i="28"/>
  <c r="P49" i="28"/>
  <c r="Q63" i="27"/>
  <c r="Q549" i="23"/>
  <c r="T63" i="27"/>
  <c r="T549" i="23"/>
  <c r="AS12" i="28"/>
  <c r="AL12" i="28"/>
  <c r="AG50" i="28"/>
  <c r="AL50" i="28"/>
  <c r="AF50" i="28"/>
  <c r="AK50" i="28"/>
  <c r="AS50" i="28"/>
  <c r="AU50" i="28"/>
  <c r="R155" i="23"/>
  <c r="N155" i="23"/>
  <c r="H155" i="23"/>
  <c r="L155" i="23"/>
  <c r="V155" i="23"/>
  <c r="O155" i="23"/>
  <c r="I155" i="23"/>
  <c r="M155" i="23"/>
  <c r="C155" i="23"/>
  <c r="J155" i="23"/>
  <c r="P155" i="23"/>
  <c r="U155" i="23"/>
  <c r="G155" i="23"/>
  <c r="T155" i="23"/>
  <c r="S155" i="23"/>
  <c r="K155" i="23"/>
  <c r="D155" i="23"/>
  <c r="W155" i="23"/>
  <c r="X155" i="23"/>
  <c r="E155" i="23"/>
  <c r="F155" i="23"/>
  <c r="B155" i="23"/>
  <c r="Y155" i="23"/>
  <c r="Q155" i="23"/>
  <c r="Y111" i="28"/>
  <c r="D111" i="28"/>
  <c r="W111" i="28"/>
  <c r="N111" i="28"/>
  <c r="T111" i="28"/>
  <c r="M111" i="28"/>
  <c r="L49" i="28"/>
  <c r="Q49" i="28"/>
  <c r="H49" i="28"/>
  <c r="BF49" i="28" s="1"/>
  <c r="G49" i="28"/>
  <c r="BE49" i="28" s="1"/>
  <c r="Y49" i="28"/>
  <c r="V49" i="28"/>
  <c r="U63" i="27"/>
  <c r="U549" i="23"/>
  <c r="D63" i="27"/>
  <c r="D549" i="23"/>
  <c r="Y63" i="27"/>
  <c r="Y549" i="23"/>
  <c r="O63" i="27"/>
  <c r="O549" i="23"/>
  <c r="M63" i="27"/>
  <c r="BK63" i="27" s="1"/>
  <c r="M549" i="23"/>
  <c r="F549" i="23"/>
  <c r="F63" i="27"/>
  <c r="S63" i="27"/>
  <c r="S549" i="23"/>
  <c r="AF12" i="28"/>
  <c r="AI12" i="28"/>
  <c r="AM12" i="28"/>
  <c r="AO12" i="28"/>
  <c r="AN12" i="28"/>
  <c r="AB12" i="28"/>
  <c r="C78" i="28"/>
  <c r="J78" i="28"/>
  <c r="Y78" i="28"/>
  <c r="B78" i="28"/>
  <c r="T78" i="28"/>
  <c r="L78" i="28"/>
  <c r="Q79" i="29"/>
  <c r="H79" i="29"/>
  <c r="X79" i="29"/>
  <c r="P79" i="29"/>
  <c r="L79" i="29"/>
  <c r="V79" i="29"/>
  <c r="E112" i="29"/>
  <c r="Q112" i="29"/>
  <c r="Y112" i="29"/>
  <c r="R112" i="29"/>
  <c r="L112" i="29"/>
  <c r="H112" i="29"/>
  <c r="C79" i="29"/>
  <c r="Y79" i="29"/>
  <c r="W79" i="29"/>
  <c r="T79" i="29"/>
  <c r="F79" i="29"/>
  <c r="G79" i="29"/>
  <c r="F112" i="29"/>
  <c r="G112" i="29"/>
  <c r="U112" i="29"/>
  <c r="I112" i="29"/>
  <c r="N112" i="29"/>
  <c r="J112" i="29"/>
  <c r="K79" i="29"/>
  <c r="R79" i="29"/>
  <c r="J79" i="29"/>
  <c r="D79" i="29"/>
  <c r="U79" i="29"/>
  <c r="M79" i="29"/>
  <c r="P112" i="29"/>
  <c r="D112" i="29"/>
  <c r="C112" i="29"/>
  <c r="M112" i="29"/>
  <c r="W112" i="29"/>
  <c r="S112" i="29"/>
  <c r="E79" i="29"/>
  <c r="I79" i="29"/>
  <c r="O79" i="29"/>
  <c r="S79" i="29"/>
  <c r="B79" i="29"/>
  <c r="N79" i="29"/>
  <c r="X112" i="29"/>
  <c r="T112" i="29"/>
  <c r="O112" i="29"/>
  <c r="V112" i="29"/>
  <c r="B112" i="29"/>
  <c r="K112" i="29"/>
  <c r="V91" i="27"/>
  <c r="V713" i="23"/>
  <c r="M91" i="27"/>
  <c r="M713" i="23"/>
  <c r="T91" i="27"/>
  <c r="T713" i="23"/>
  <c r="N91" i="27"/>
  <c r="N713" i="23"/>
  <c r="P91" i="27"/>
  <c r="P713" i="23"/>
  <c r="R91" i="27"/>
  <c r="R713" i="23"/>
  <c r="AX125" i="27"/>
  <c r="AV125" i="27"/>
  <c r="BU125" i="27" s="1"/>
  <c r="W1094" i="23"/>
  <c r="AK125" i="27"/>
  <c r="L1094" i="23"/>
  <c r="O1094" i="23"/>
  <c r="AN125" i="27"/>
  <c r="AU125" i="27"/>
  <c r="AI125" i="27"/>
  <c r="J1094" i="23"/>
  <c r="AF25" i="27"/>
  <c r="BE25" i="27" s="1"/>
  <c r="G261" i="23"/>
  <c r="I261" i="23"/>
  <c r="AH25" i="27"/>
  <c r="AK25" i="27"/>
  <c r="L261" i="23"/>
  <c r="AT25" i="27"/>
  <c r="U261" i="23"/>
  <c r="AD25" i="27"/>
  <c r="E261" i="23"/>
  <c r="AE25" i="27"/>
  <c r="F261" i="23"/>
  <c r="G582" i="23"/>
  <c r="C582" i="23"/>
  <c r="U582" i="23"/>
  <c r="X582" i="23"/>
  <c r="Q582" i="23"/>
  <c r="M582" i="23"/>
  <c r="H582" i="23"/>
  <c r="Y582" i="23"/>
  <c r="N582" i="23"/>
  <c r="R582" i="23"/>
  <c r="L582" i="23"/>
  <c r="K582" i="23"/>
  <c r="T582" i="23"/>
  <c r="S582" i="23"/>
  <c r="E582" i="23"/>
  <c r="O582" i="23"/>
  <c r="P582" i="23"/>
  <c r="J582" i="23"/>
  <c r="D582" i="23"/>
  <c r="I582" i="23"/>
  <c r="W582" i="23"/>
  <c r="F582" i="23"/>
  <c r="AU25" i="26"/>
  <c r="AR25" i="26"/>
  <c r="AN25" i="26"/>
  <c r="AH25" i="26"/>
  <c r="AB25" i="26"/>
  <c r="AM25" i="26"/>
  <c r="AP63" i="26"/>
  <c r="AB63" i="26"/>
  <c r="AO63" i="26"/>
  <c r="AI63" i="26"/>
  <c r="AT63" i="26"/>
  <c r="AD49" i="29"/>
  <c r="AW49" i="29"/>
  <c r="AJ49" i="29"/>
  <c r="BI49" i="29" s="1"/>
  <c r="AX49" i="29"/>
  <c r="AS49" i="29"/>
  <c r="AC49" i="29"/>
  <c r="H427" i="23"/>
  <c r="U427" i="23"/>
  <c r="L427" i="23"/>
  <c r="T427" i="23"/>
  <c r="F427" i="23"/>
  <c r="W427" i="23"/>
  <c r="X427" i="23"/>
  <c r="C427" i="23"/>
  <c r="Y427" i="23"/>
  <c r="V427" i="23"/>
  <c r="B427" i="23"/>
  <c r="G427" i="23"/>
  <c r="R427" i="23"/>
  <c r="S427" i="23"/>
  <c r="K427" i="23"/>
  <c r="P427" i="23"/>
  <c r="M427" i="23"/>
  <c r="N427" i="23"/>
  <c r="J427" i="23"/>
  <c r="E427" i="23"/>
  <c r="Q427" i="23"/>
  <c r="D427" i="23"/>
  <c r="I427" i="23"/>
  <c r="O427" i="23"/>
  <c r="C124" i="27"/>
  <c r="BA124" i="27" s="1"/>
  <c r="C746" i="23"/>
  <c r="Y124" i="27"/>
  <c r="BW124" i="27" s="1"/>
  <c r="Y746" i="23"/>
  <c r="M124" i="27"/>
  <c r="M746" i="23"/>
  <c r="R124" i="27"/>
  <c r="R746" i="23"/>
  <c r="N124" i="27"/>
  <c r="N746" i="23"/>
  <c r="Q124" i="27"/>
  <c r="AR77" i="29"/>
  <c r="AT77" i="29"/>
  <c r="AE77" i="29"/>
  <c r="AG77" i="29"/>
  <c r="AK77" i="29"/>
  <c r="AX77" i="29"/>
  <c r="W12" i="29"/>
  <c r="I12" i="29"/>
  <c r="U12" i="29"/>
  <c r="BS12" i="29" s="1"/>
  <c r="R12" i="29"/>
  <c r="Q12" i="29"/>
  <c r="O12" i="29"/>
  <c r="F681" i="23"/>
  <c r="C681" i="23"/>
  <c r="N681" i="23"/>
  <c r="P394" i="23"/>
  <c r="H394" i="23"/>
  <c r="J394" i="23"/>
  <c r="U394" i="23"/>
  <c r="G394" i="23"/>
  <c r="V394" i="23"/>
  <c r="R394" i="23"/>
  <c r="T394" i="23"/>
  <c r="E394" i="23"/>
  <c r="W394" i="23"/>
  <c r="N394" i="23"/>
  <c r="Q394" i="23"/>
  <c r="Y394" i="23"/>
  <c r="L394" i="23"/>
  <c r="B394" i="23"/>
  <c r="C394" i="23"/>
  <c r="S394" i="23"/>
  <c r="I394" i="23"/>
  <c r="D394" i="23"/>
  <c r="K394" i="23"/>
  <c r="F394" i="23"/>
  <c r="X394" i="23"/>
  <c r="M394" i="23"/>
  <c r="O394" i="23"/>
  <c r="E91" i="27"/>
  <c r="E713" i="23"/>
  <c r="C91" i="27"/>
  <c r="C713" i="23"/>
  <c r="K91" i="27"/>
  <c r="K713" i="23"/>
  <c r="Q91" i="27"/>
  <c r="Q713" i="23"/>
  <c r="Y91" i="27"/>
  <c r="Y713" i="23"/>
  <c r="U91" i="27"/>
  <c r="U713" i="23"/>
  <c r="AM125" i="27"/>
  <c r="N1094" i="23"/>
  <c r="AH125" i="27"/>
  <c r="I1094" i="23"/>
  <c r="AW125" i="27"/>
  <c r="X1094" i="23"/>
  <c r="AR125" i="27"/>
  <c r="T1094" i="23"/>
  <c r="AS125" i="27"/>
  <c r="AF125" i="27"/>
  <c r="G1094" i="23"/>
  <c r="AA25" i="27"/>
  <c r="B261" i="23"/>
  <c r="AG25" i="27"/>
  <c r="H261" i="23"/>
  <c r="AN25" i="27"/>
  <c r="O261" i="23"/>
  <c r="AP25" i="27"/>
  <c r="Q261" i="23"/>
  <c r="P261" i="23"/>
  <c r="AO25" i="27"/>
  <c r="AQ25" i="27"/>
  <c r="BP25" i="27" s="1"/>
  <c r="R261" i="23"/>
  <c r="AI25" i="26"/>
  <c r="AT25" i="26"/>
  <c r="AS25" i="26"/>
  <c r="AL25" i="26"/>
  <c r="AD25" i="26"/>
  <c r="AK25" i="26"/>
  <c r="AH63" i="26"/>
  <c r="AG63" i="26"/>
  <c r="AV63" i="26"/>
  <c r="AJ63" i="26"/>
  <c r="AR63" i="26"/>
  <c r="AD63" i="26"/>
  <c r="AC63" i="26"/>
  <c r="AN49" i="29"/>
  <c r="AO49" i="29"/>
  <c r="AF49" i="29"/>
  <c r="AV49" i="29"/>
  <c r="AL49" i="29"/>
  <c r="AU49" i="29"/>
  <c r="J124" i="27"/>
  <c r="J746" i="23"/>
  <c r="X124" i="27"/>
  <c r="X746" i="23"/>
  <c r="E124" i="27"/>
  <c r="E746" i="23"/>
  <c r="H124" i="27"/>
  <c r="H746" i="23"/>
  <c r="T124" i="27"/>
  <c r="T746" i="23"/>
  <c r="P124" i="27"/>
  <c r="P746" i="23"/>
  <c r="AB77" i="29"/>
  <c r="AH77" i="29"/>
  <c r="AI77" i="29"/>
  <c r="AV77" i="29"/>
  <c r="AM77" i="29"/>
  <c r="AJ77" i="29"/>
  <c r="G12" i="29"/>
  <c r="S12" i="29"/>
  <c r="BQ12" i="29" s="1"/>
  <c r="L12" i="29"/>
  <c r="V12" i="29"/>
  <c r="J12" i="29"/>
  <c r="E12" i="29"/>
  <c r="I91" i="27"/>
  <c r="I713" i="23"/>
  <c r="B91" i="27"/>
  <c r="B713" i="23"/>
  <c r="X91" i="27"/>
  <c r="X713" i="23"/>
  <c r="F91" i="27"/>
  <c r="F713" i="23"/>
  <c r="L91" i="27"/>
  <c r="BJ91" i="27" s="1"/>
  <c r="L713" i="23"/>
  <c r="G713" i="23"/>
  <c r="G91" i="27"/>
  <c r="B712" i="23"/>
  <c r="C361" i="23"/>
  <c r="M361" i="23"/>
  <c r="O361" i="23"/>
  <c r="S361" i="23"/>
  <c r="E361" i="23"/>
  <c r="W361" i="23"/>
  <c r="K361" i="23"/>
  <c r="V361" i="23"/>
  <c r="U361" i="23"/>
  <c r="R361" i="23"/>
  <c r="P361" i="23"/>
  <c r="N361" i="23"/>
  <c r="Y361" i="23"/>
  <c r="B361" i="23"/>
  <c r="J361" i="23"/>
  <c r="Q361" i="23"/>
  <c r="X361" i="23"/>
  <c r="F361" i="23"/>
  <c r="G361" i="23"/>
  <c r="L361" i="23"/>
  <c r="D361" i="23"/>
  <c r="T361" i="23"/>
  <c r="I361" i="23"/>
  <c r="H361" i="23"/>
  <c r="AC25" i="27"/>
  <c r="D261" i="23"/>
  <c r="S261" i="23"/>
  <c r="AR25" i="27"/>
  <c r="AJ25" i="27"/>
  <c r="K261" i="23"/>
  <c r="AX25" i="27"/>
  <c r="Y261" i="23"/>
  <c r="AU25" i="27"/>
  <c r="V261" i="23"/>
  <c r="AB25" i="27"/>
  <c r="C261" i="23"/>
  <c r="U493" i="23"/>
  <c r="J493" i="23"/>
  <c r="I493" i="23"/>
  <c r="E493" i="23"/>
  <c r="N493" i="23"/>
  <c r="W493" i="23"/>
  <c r="Y493" i="23"/>
  <c r="X493" i="23"/>
  <c r="G493" i="23"/>
  <c r="K493" i="23"/>
  <c r="V493" i="23"/>
  <c r="C493" i="23"/>
  <c r="S493" i="23"/>
  <c r="Q493" i="23"/>
  <c r="M493" i="23"/>
  <c r="O493" i="23"/>
  <c r="P493" i="23"/>
  <c r="T493" i="23"/>
  <c r="R493" i="23"/>
  <c r="L493" i="23"/>
  <c r="F493" i="23"/>
  <c r="C295" i="23"/>
  <c r="M295" i="23"/>
  <c r="I295" i="23"/>
  <c r="Y295" i="23"/>
  <c r="F295" i="23"/>
  <c r="N295" i="23"/>
  <c r="W295" i="23"/>
  <c r="K295" i="23"/>
  <c r="Q295" i="23"/>
  <c r="U295" i="23"/>
  <c r="O295" i="23"/>
  <c r="H295" i="23"/>
  <c r="D295" i="23"/>
  <c r="X295" i="23"/>
  <c r="S295" i="23"/>
  <c r="J295" i="23"/>
  <c r="T295" i="23"/>
  <c r="G295" i="23"/>
  <c r="R295" i="23"/>
  <c r="V295" i="23"/>
  <c r="P295" i="23"/>
  <c r="E295" i="23"/>
  <c r="L295" i="23"/>
  <c r="AX25" i="26"/>
  <c r="AA25" i="26"/>
  <c r="AF25" i="26"/>
  <c r="AQ25" i="26"/>
  <c r="AW25" i="26"/>
  <c r="AE25" i="26"/>
  <c r="AW63" i="26"/>
  <c r="AK63" i="26"/>
  <c r="AL63" i="26"/>
  <c r="AU63" i="26"/>
  <c r="AS63" i="26"/>
  <c r="AX63" i="26"/>
  <c r="AR49" i="29"/>
  <c r="AI49" i="29"/>
  <c r="AG49" i="29"/>
  <c r="AB49" i="29"/>
  <c r="AT49" i="29"/>
  <c r="BS49" i="29" s="1"/>
  <c r="AA49" i="29"/>
  <c r="G124" i="27"/>
  <c r="G746" i="23"/>
  <c r="W124" i="27"/>
  <c r="W746" i="23"/>
  <c r="I124" i="27"/>
  <c r="BG124" i="27" s="1"/>
  <c r="I746" i="23"/>
  <c r="U124" i="27"/>
  <c r="U746" i="23"/>
  <c r="L124" i="27"/>
  <c r="L746" i="23"/>
  <c r="D746" i="23"/>
  <c r="D124" i="27"/>
  <c r="AC77" i="29"/>
  <c r="AO77" i="29"/>
  <c r="AL77" i="29"/>
  <c r="AQ77" i="29"/>
  <c r="AS77" i="29"/>
  <c r="AA77" i="29"/>
  <c r="C12" i="29"/>
  <c r="BA12" i="29" s="1"/>
  <c r="K12" i="29"/>
  <c r="X12" i="29"/>
  <c r="T12" i="29"/>
  <c r="D12" i="29"/>
  <c r="BB12" i="29" s="1"/>
  <c r="H12" i="29"/>
  <c r="D328" i="23"/>
  <c r="N328" i="23"/>
  <c r="P328" i="23"/>
  <c r="F328" i="23"/>
  <c r="Q328" i="23"/>
  <c r="M328" i="23"/>
  <c r="G328" i="23"/>
  <c r="Y328" i="23"/>
  <c r="U328" i="23"/>
  <c r="S328" i="23"/>
  <c r="R328" i="23"/>
  <c r="V328" i="23"/>
  <c r="E328" i="23"/>
  <c r="L328" i="23"/>
  <c r="O328" i="23"/>
  <c r="H328" i="23"/>
  <c r="T328" i="23"/>
  <c r="C328" i="23"/>
  <c r="K328" i="23"/>
  <c r="W328" i="23"/>
  <c r="I328" i="23"/>
  <c r="X328" i="23"/>
  <c r="J328" i="23"/>
  <c r="J91" i="27"/>
  <c r="J713" i="23"/>
  <c r="H91" i="27"/>
  <c r="H713" i="23"/>
  <c r="S91" i="27"/>
  <c r="S713" i="23"/>
  <c r="D91" i="27"/>
  <c r="D713" i="23"/>
  <c r="O91" i="27"/>
  <c r="O713" i="23"/>
  <c r="W91" i="27"/>
  <c r="W713" i="23"/>
  <c r="X648" i="23"/>
  <c r="H648" i="23"/>
  <c r="Y648" i="23"/>
  <c r="W648" i="23"/>
  <c r="B648" i="23"/>
  <c r="R648" i="23"/>
  <c r="T648" i="23"/>
  <c r="S648" i="23"/>
  <c r="K648" i="23"/>
  <c r="F648" i="23"/>
  <c r="I648" i="23"/>
  <c r="N648" i="23"/>
  <c r="M648" i="23"/>
  <c r="V648" i="23"/>
  <c r="G648" i="23"/>
  <c r="P648" i="23"/>
  <c r="J648" i="23"/>
  <c r="O648" i="23"/>
  <c r="U648" i="23"/>
  <c r="L648" i="23"/>
  <c r="E648" i="23"/>
  <c r="D648" i="23"/>
  <c r="C648" i="23"/>
  <c r="Q648" i="23"/>
  <c r="AJ125" i="27"/>
  <c r="K1094" i="23"/>
  <c r="AQ125" i="27"/>
  <c r="R1094" i="23"/>
  <c r="AP125" i="27"/>
  <c r="Q1094" i="23"/>
  <c r="C1094" i="23"/>
  <c r="AA125" i="27"/>
  <c r="B1094" i="23"/>
  <c r="AC125" i="27"/>
  <c r="D1094" i="23"/>
  <c r="D615" i="23"/>
  <c r="S615" i="23"/>
  <c r="I615" i="23"/>
  <c r="F615" i="23"/>
  <c r="C615" i="23"/>
  <c r="E615" i="23"/>
  <c r="Q615" i="23"/>
  <c r="K615" i="23"/>
  <c r="N615" i="23"/>
  <c r="L615" i="23"/>
  <c r="M615" i="23"/>
  <c r="X615" i="23"/>
  <c r="Y615" i="23"/>
  <c r="V615" i="23"/>
  <c r="H615" i="23"/>
  <c r="T615" i="23"/>
  <c r="P615" i="23"/>
  <c r="O615" i="23"/>
  <c r="W615" i="23"/>
  <c r="G615" i="23"/>
  <c r="R615" i="23"/>
  <c r="B615" i="23"/>
  <c r="U615" i="23"/>
  <c r="J615" i="23"/>
  <c r="AI25" i="27"/>
  <c r="J261" i="23"/>
  <c r="T261" i="23"/>
  <c r="AS25" i="27"/>
  <c r="AL25" i="27"/>
  <c r="M261" i="23"/>
  <c r="AV25" i="27"/>
  <c r="W261" i="23"/>
  <c r="X261" i="23"/>
  <c r="AW25" i="27"/>
  <c r="AM25" i="27"/>
  <c r="N261" i="23"/>
  <c r="N460" i="23"/>
  <c r="L460" i="23"/>
  <c r="C460" i="23"/>
  <c r="S460" i="23"/>
  <c r="P460" i="23"/>
  <c r="B460" i="23"/>
  <c r="M460" i="23"/>
  <c r="I460" i="23"/>
  <c r="K460" i="23"/>
  <c r="E460" i="23"/>
  <c r="D460" i="23"/>
  <c r="Q460" i="23"/>
  <c r="G460" i="23"/>
  <c r="Y460" i="23"/>
  <c r="H460" i="23"/>
  <c r="J460" i="23"/>
  <c r="O460" i="23"/>
  <c r="R460" i="23"/>
  <c r="V460" i="23"/>
  <c r="U460" i="23"/>
  <c r="F460" i="23"/>
  <c r="T460" i="23"/>
  <c r="X460" i="23"/>
  <c r="W460" i="23"/>
  <c r="AO25" i="26"/>
  <c r="AC25" i="26"/>
  <c r="AJ25" i="26"/>
  <c r="AP25" i="26"/>
  <c r="AG25" i="26"/>
  <c r="AV25" i="26"/>
  <c r="AQ63" i="26"/>
  <c r="AM63" i="26"/>
  <c r="AF63" i="26"/>
  <c r="AE63" i="26"/>
  <c r="AA63" i="26"/>
  <c r="AN63" i="26"/>
  <c r="AQ49" i="29"/>
  <c r="AP49" i="29"/>
  <c r="AK49" i="29"/>
  <c r="AM49" i="29"/>
  <c r="AH49" i="29"/>
  <c r="AE49" i="29"/>
  <c r="F124" i="27"/>
  <c r="F746" i="23"/>
  <c r="K124" i="27"/>
  <c r="K746" i="23"/>
  <c r="S124" i="27"/>
  <c r="S746" i="23"/>
  <c r="O124" i="27"/>
  <c r="O746" i="23"/>
  <c r="B124" i="27"/>
  <c r="V124" i="27"/>
  <c r="V746" i="23"/>
  <c r="AN77" i="29"/>
  <c r="AF77" i="29"/>
  <c r="AP77" i="29"/>
  <c r="AD77" i="29"/>
  <c r="AU77" i="29"/>
  <c r="AW77" i="29"/>
  <c r="Y12" i="29"/>
  <c r="B12" i="29"/>
  <c r="F12" i="29"/>
  <c r="N12" i="29"/>
  <c r="P12" i="29"/>
  <c r="M12" i="29"/>
  <c r="H493" i="23"/>
  <c r="H459" i="23"/>
  <c r="D493" i="23"/>
  <c r="D459" i="23"/>
  <c r="B323" i="23"/>
  <c r="AI111" i="28"/>
  <c r="AS78" i="28"/>
  <c r="AJ78" i="28"/>
  <c r="AC78" i="28"/>
  <c r="AK78" i="28"/>
  <c r="AU78" i="28"/>
  <c r="AE78" i="28"/>
  <c r="BD78" i="28" s="1"/>
  <c r="AR91" i="26"/>
  <c r="AB91" i="26"/>
  <c r="AL91" i="26"/>
  <c r="AM91" i="26"/>
  <c r="AA91" i="26"/>
  <c r="AV91" i="26"/>
  <c r="N50" i="29"/>
  <c r="F50" i="29"/>
  <c r="G50" i="29"/>
  <c r="E50" i="29"/>
  <c r="L50" i="29"/>
  <c r="Q50" i="29"/>
  <c r="AU124" i="26"/>
  <c r="AN124" i="26"/>
  <c r="AI124" i="26"/>
  <c r="AK124" i="26"/>
  <c r="AX124" i="26"/>
  <c r="AH124" i="26"/>
  <c r="AC111" i="28"/>
  <c r="AN111" i="28"/>
  <c r="BM111" i="28" s="1"/>
  <c r="AN78" i="28"/>
  <c r="AH78" i="28"/>
  <c r="AF78" i="28"/>
  <c r="AG78" i="28"/>
  <c r="AL78" i="28"/>
  <c r="AT78" i="28"/>
  <c r="AW91" i="26"/>
  <c r="AK91" i="26"/>
  <c r="AN91" i="26"/>
  <c r="AD91" i="26"/>
  <c r="AO91" i="26"/>
  <c r="AS91" i="26"/>
  <c r="V50" i="29"/>
  <c r="Y50" i="29"/>
  <c r="T50" i="29"/>
  <c r="J50" i="29"/>
  <c r="U50" i="29"/>
  <c r="K50" i="29"/>
  <c r="AQ124" i="26"/>
  <c r="AM124" i="26"/>
  <c r="AG124" i="26"/>
  <c r="AC124" i="26"/>
  <c r="AA124" i="26"/>
  <c r="AV124" i="26"/>
  <c r="AD111" i="28"/>
  <c r="AA78" i="28"/>
  <c r="AR78" i="28"/>
  <c r="BQ78" i="28" s="1"/>
  <c r="AI78" i="28"/>
  <c r="AD78" i="28"/>
  <c r="AX78" i="28"/>
  <c r="AQ78" i="28"/>
  <c r="AG91" i="26"/>
  <c r="AT91" i="26"/>
  <c r="AQ91" i="26"/>
  <c r="AF91" i="26"/>
  <c r="AX91" i="26"/>
  <c r="AC91" i="26"/>
  <c r="W50" i="29"/>
  <c r="X50" i="29"/>
  <c r="M50" i="29"/>
  <c r="P50" i="29"/>
  <c r="R50" i="29"/>
  <c r="S50" i="29"/>
  <c r="AW124" i="26"/>
  <c r="AL124" i="26"/>
  <c r="AJ124" i="26"/>
  <c r="AS124" i="26"/>
  <c r="AF124" i="26"/>
  <c r="AD124" i="26"/>
  <c r="AX111" i="28"/>
  <c r="AW111" i="28"/>
  <c r="BV111" i="28" s="1"/>
  <c r="AQ14" i="29"/>
  <c r="AA14" i="29"/>
  <c r="AX14" i="29"/>
  <c r="AF14" i="29"/>
  <c r="AH14" i="29"/>
  <c r="AP14" i="29"/>
  <c r="AM14" i="29"/>
  <c r="AT14" i="29"/>
  <c r="AR14" i="29"/>
  <c r="AB14" i="29"/>
  <c r="AK14" i="29"/>
  <c r="AG14" i="29"/>
  <c r="AV14" i="29"/>
  <c r="AE14" i="29"/>
  <c r="AJ14" i="29"/>
  <c r="AS14" i="29"/>
  <c r="AO14" i="29"/>
  <c r="AD14" i="29"/>
  <c r="AN14" i="29"/>
  <c r="AC14" i="29"/>
  <c r="AW14" i="29"/>
  <c r="AU14" i="29"/>
  <c r="AI14" i="29"/>
  <c r="AL14" i="29"/>
  <c r="AV78" i="28"/>
  <c r="AP78" i="28"/>
  <c r="AB78" i="28"/>
  <c r="AO78" i="28"/>
  <c r="AW78" i="28"/>
  <c r="AM78" i="28"/>
  <c r="AH91" i="26"/>
  <c r="AE91" i="26"/>
  <c r="AP91" i="26"/>
  <c r="AU91" i="26"/>
  <c r="AI91" i="26"/>
  <c r="AJ91" i="26"/>
  <c r="O50" i="29"/>
  <c r="C50" i="29"/>
  <c r="I50" i="29"/>
  <c r="B50" i="29"/>
  <c r="H50" i="29"/>
  <c r="D50" i="29"/>
  <c r="AR124" i="26"/>
  <c r="AB124" i="26"/>
  <c r="AE124" i="26"/>
  <c r="AP124" i="26"/>
  <c r="AO124" i="26"/>
  <c r="AT124" i="26"/>
  <c r="D15" i="28"/>
  <c r="H15" i="28"/>
  <c r="L15" i="28"/>
  <c r="P15" i="28"/>
  <c r="T15" i="28"/>
  <c r="X15" i="28"/>
  <c r="B15" i="28"/>
  <c r="G15" i="28"/>
  <c r="M15" i="28"/>
  <c r="R15" i="28"/>
  <c r="W15" i="28"/>
  <c r="E15" i="28"/>
  <c r="J15" i="28"/>
  <c r="O15" i="28"/>
  <c r="U15" i="28"/>
  <c r="K15" i="28"/>
  <c r="V15" i="28"/>
  <c r="F15" i="28"/>
  <c r="Q15" i="28"/>
  <c r="I15" i="28"/>
  <c r="S15" i="28"/>
  <c r="C15" i="28"/>
  <c r="N15" i="28"/>
  <c r="Y15" i="28"/>
  <c r="B121" i="23"/>
  <c r="AG91" i="27"/>
  <c r="H1060" i="23"/>
  <c r="Q1060" i="23"/>
  <c r="AP91" i="27"/>
  <c r="AK124" i="27"/>
  <c r="L1093" i="23"/>
  <c r="AH124" i="27"/>
  <c r="I1093" i="23"/>
  <c r="AS124" i="27"/>
  <c r="T1093" i="23"/>
  <c r="AQ124" i="27"/>
  <c r="R1093" i="23"/>
  <c r="AU124" i="27"/>
  <c r="V1093" i="23"/>
  <c r="AG124" i="27"/>
  <c r="BF124" i="27" s="1"/>
  <c r="H1093" i="23"/>
  <c r="AA91" i="27"/>
  <c r="B1060" i="23"/>
  <c r="AB91" i="27"/>
  <c r="BA91" i="27" s="1"/>
  <c r="C1060" i="23"/>
  <c r="AC124" i="27"/>
  <c r="D1093" i="23"/>
  <c r="F1093" i="23"/>
  <c r="AE124" i="27"/>
  <c r="W1093" i="23"/>
  <c r="AV124" i="27"/>
  <c r="AR124" i="27"/>
  <c r="S1093" i="23"/>
  <c r="AI124" i="27"/>
  <c r="J1093" i="23"/>
  <c r="AO91" i="27"/>
  <c r="BN91" i="27" s="1"/>
  <c r="P1060" i="23"/>
  <c r="AX124" i="27"/>
  <c r="Y1093" i="23"/>
  <c r="AL124" i="27"/>
  <c r="M1093" i="23"/>
  <c r="AO124" i="27"/>
  <c r="P1093" i="23"/>
  <c r="AP124" i="27"/>
  <c r="Q1093" i="23"/>
  <c r="AB124" i="27"/>
  <c r="C1093" i="23"/>
  <c r="AN124" i="27"/>
  <c r="O1093" i="23"/>
  <c r="K1060" i="23"/>
  <c r="AJ91" i="27"/>
  <c r="AD124" i="27"/>
  <c r="E1093" i="23"/>
  <c r="AW124" i="27"/>
  <c r="X1093" i="23"/>
  <c r="K1093" i="23"/>
  <c r="AJ124" i="27"/>
  <c r="AM124" i="27"/>
  <c r="N1093" i="23"/>
  <c r="U1093" i="23"/>
  <c r="AT124" i="27"/>
  <c r="AA124" i="27"/>
  <c r="B1093" i="23"/>
  <c r="G1093" i="23"/>
  <c r="AF124" i="27"/>
  <c r="M121" i="23"/>
  <c r="C121" i="23"/>
  <c r="G121" i="23"/>
  <c r="N121" i="23"/>
  <c r="O121" i="23"/>
  <c r="Y121" i="23"/>
  <c r="P68" i="23"/>
  <c r="K121" i="23"/>
  <c r="Q121" i="23"/>
  <c r="D121" i="23"/>
  <c r="W121" i="23"/>
  <c r="J121" i="23"/>
  <c r="L121" i="23"/>
  <c r="N68" i="23"/>
  <c r="F121" i="23"/>
  <c r="E121" i="23"/>
  <c r="X121" i="23"/>
  <c r="P121" i="23"/>
  <c r="O68" i="23"/>
  <c r="R121" i="23"/>
  <c r="I121" i="23"/>
  <c r="R122" i="23"/>
  <c r="N122" i="23"/>
  <c r="V122" i="23"/>
  <c r="C122" i="23"/>
  <c r="M122" i="23"/>
  <c r="T122" i="23"/>
  <c r="T121" i="23"/>
  <c r="H121" i="23"/>
  <c r="S121" i="23"/>
  <c r="M68" i="23"/>
  <c r="Q68" i="23"/>
  <c r="U121" i="23"/>
  <c r="V121" i="23"/>
  <c r="Y27" i="27"/>
  <c r="Y89" i="23"/>
  <c r="L27" i="27"/>
  <c r="L89" i="23"/>
  <c r="K27" i="27"/>
  <c r="K89" i="23"/>
  <c r="AE64" i="27"/>
  <c r="AK64" i="27"/>
  <c r="AB64" i="27"/>
  <c r="M27" i="27"/>
  <c r="M89" i="23"/>
  <c r="E89" i="23"/>
  <c r="E27" i="27"/>
  <c r="O27" i="27"/>
  <c r="O89" i="23"/>
  <c r="T27" i="27"/>
  <c r="T89" i="23"/>
  <c r="B27" i="27"/>
  <c r="B89" i="23"/>
  <c r="V89" i="23"/>
  <c r="V27" i="27"/>
  <c r="AF64" i="27"/>
  <c r="AI64" i="27"/>
  <c r="AX64" i="27"/>
  <c r="AJ64" i="27"/>
  <c r="AV64" i="27"/>
  <c r="AR64" i="27"/>
  <c r="J27" i="27"/>
  <c r="J89" i="23"/>
  <c r="U27" i="27"/>
  <c r="U89" i="23"/>
  <c r="N27" i="27"/>
  <c r="N89" i="23"/>
  <c r="AH64" i="27"/>
  <c r="AP64" i="27"/>
  <c r="AA64" i="27"/>
  <c r="I27" i="27"/>
  <c r="I89" i="23"/>
  <c r="R89" i="23"/>
  <c r="R27" i="27"/>
  <c r="W27" i="27"/>
  <c r="W89" i="23"/>
  <c r="H27" i="27"/>
  <c r="H89" i="23"/>
  <c r="C27" i="27"/>
  <c r="C89" i="23"/>
  <c r="D89" i="23"/>
  <c r="D27" i="27"/>
  <c r="AS64" i="27"/>
  <c r="AL64" i="27"/>
  <c r="AN64" i="27"/>
  <c r="AW64" i="27"/>
  <c r="AM64" i="27"/>
  <c r="AT64" i="27"/>
  <c r="G27" i="27"/>
  <c r="G89" i="23"/>
  <c r="X27" i="27"/>
  <c r="X89" i="23"/>
  <c r="F27" i="27"/>
  <c r="F89" i="23"/>
  <c r="Q27" i="27"/>
  <c r="Q89" i="23"/>
  <c r="P27" i="27"/>
  <c r="P89" i="23"/>
  <c r="S27" i="27"/>
  <c r="S89" i="23"/>
  <c r="AG64" i="27"/>
  <c r="AC64" i="27"/>
  <c r="AQ64" i="27"/>
  <c r="AU64" i="27"/>
  <c r="AO64" i="27"/>
  <c r="AD64" i="27"/>
  <c r="AF51" i="28"/>
  <c r="AK51" i="28"/>
  <c r="AN51" i="28"/>
  <c r="W112" i="28"/>
  <c r="P112" i="28"/>
  <c r="H79" i="28"/>
  <c r="L79" i="28"/>
  <c r="J79" i="28"/>
  <c r="AI13" i="28"/>
  <c r="AL13" i="28"/>
  <c r="AT13" i="28"/>
  <c r="M550" i="23"/>
  <c r="M64" i="27"/>
  <c r="I550" i="23"/>
  <c r="I64" i="27"/>
  <c r="U64" i="27"/>
  <c r="U550" i="23"/>
  <c r="Y50" i="28"/>
  <c r="F50" i="28"/>
  <c r="L50" i="28"/>
  <c r="E222" i="23"/>
  <c r="J222" i="23"/>
  <c r="Y222" i="23"/>
  <c r="L222" i="23"/>
  <c r="U222" i="23"/>
  <c r="N222" i="23"/>
  <c r="P222" i="23"/>
  <c r="S222" i="23"/>
  <c r="C222" i="23"/>
  <c r="V222" i="23"/>
  <c r="O222" i="23"/>
  <c r="I222" i="23"/>
  <c r="Q222" i="23"/>
  <c r="T222" i="23"/>
  <c r="R222" i="23"/>
  <c r="F222" i="23"/>
  <c r="G222" i="23"/>
  <c r="X222" i="23"/>
  <c r="H222" i="23"/>
  <c r="K222" i="23"/>
  <c r="M222" i="23"/>
  <c r="D222" i="23"/>
  <c r="W222" i="23"/>
  <c r="T156" i="23"/>
  <c r="D156" i="23"/>
  <c r="S156" i="23"/>
  <c r="X156" i="23"/>
  <c r="U156" i="23"/>
  <c r="N156" i="23"/>
  <c r="G156" i="23"/>
  <c r="Q156" i="23"/>
  <c r="R156" i="23"/>
  <c r="V156" i="23"/>
  <c r="M156" i="23"/>
  <c r="H156" i="23"/>
  <c r="J156" i="23"/>
  <c r="Y156" i="23"/>
  <c r="F156" i="23"/>
  <c r="W156" i="23"/>
  <c r="K156" i="23"/>
  <c r="I156" i="23"/>
  <c r="O156" i="23"/>
  <c r="L156" i="23"/>
  <c r="C156" i="23"/>
  <c r="B156" i="23"/>
  <c r="E156" i="23"/>
  <c r="P156" i="23"/>
  <c r="AS51" i="28"/>
  <c r="AU51" i="28"/>
  <c r="AB51" i="28"/>
  <c r="AX51" i="28"/>
  <c r="AJ51" i="28"/>
  <c r="AG51" i="28"/>
  <c r="Y112" i="28"/>
  <c r="C112" i="28"/>
  <c r="F112" i="28"/>
  <c r="M112" i="28"/>
  <c r="H112" i="28"/>
  <c r="O112" i="28"/>
  <c r="S79" i="28"/>
  <c r="V79" i="28"/>
  <c r="X79" i="28"/>
  <c r="G79" i="28"/>
  <c r="D79" i="28"/>
  <c r="F79" i="28"/>
  <c r="Y79" i="28"/>
  <c r="AM13" i="28"/>
  <c r="AV13" i="28"/>
  <c r="AX13" i="28"/>
  <c r="AS13" i="28"/>
  <c r="AN13" i="28"/>
  <c r="AH13" i="28"/>
  <c r="R64" i="27"/>
  <c r="R550" i="23"/>
  <c r="D550" i="23"/>
  <c r="D64" i="27"/>
  <c r="W550" i="23"/>
  <c r="W64" i="27"/>
  <c r="Y64" i="27"/>
  <c r="Y550" i="23"/>
  <c r="L64" i="27"/>
  <c r="L550" i="23"/>
  <c r="J64" i="27"/>
  <c r="J550" i="23"/>
  <c r="H50" i="28"/>
  <c r="BF50" i="28" s="1"/>
  <c r="O50" i="28"/>
  <c r="R50" i="28"/>
  <c r="D50" i="28"/>
  <c r="J50" i="28"/>
  <c r="R189" i="23"/>
  <c r="H189" i="23"/>
  <c r="N189" i="23"/>
  <c r="O189" i="23"/>
  <c r="V189" i="23"/>
  <c r="F189" i="23"/>
  <c r="E189" i="23"/>
  <c r="L189" i="23"/>
  <c r="Q189" i="23"/>
  <c r="W189" i="23"/>
  <c r="S189" i="23"/>
  <c r="D189" i="23"/>
  <c r="X189" i="23"/>
  <c r="P189" i="23"/>
  <c r="B189" i="23"/>
  <c r="G189" i="23"/>
  <c r="I189" i="23"/>
  <c r="J189" i="23"/>
  <c r="Y189" i="23"/>
  <c r="U189" i="23"/>
  <c r="T189" i="23"/>
  <c r="C189" i="23"/>
  <c r="K189" i="23"/>
  <c r="M189" i="23"/>
  <c r="AR51" i="28"/>
  <c r="X112" i="28"/>
  <c r="L112" i="28"/>
  <c r="E79" i="28"/>
  <c r="AE13" i="28"/>
  <c r="AW13" i="28"/>
  <c r="AP13" i="28"/>
  <c r="E64" i="27"/>
  <c r="E550" i="23"/>
  <c r="G550" i="23"/>
  <c r="G64" i="27"/>
  <c r="S64" i="27"/>
  <c r="BQ64" i="27"/>
  <c r="S550" i="23"/>
  <c r="C50" i="28"/>
  <c r="U50" i="28"/>
  <c r="T50" i="28"/>
  <c r="BR50" i="28" s="1"/>
  <c r="AL51" i="28"/>
  <c r="AT51" i="28"/>
  <c r="AM51" i="28"/>
  <c r="AI51" i="28"/>
  <c r="AE51" i="28"/>
  <c r="AV51" i="28"/>
  <c r="G112" i="28"/>
  <c r="S112" i="28"/>
  <c r="K112" i="28"/>
  <c r="T112" i="28"/>
  <c r="D112" i="28"/>
  <c r="E112" i="28"/>
  <c r="T79" i="28"/>
  <c r="U79" i="28"/>
  <c r="M79" i="28"/>
  <c r="B79" i="28"/>
  <c r="K79" i="28"/>
  <c r="O79" i="28"/>
  <c r="AU13" i="28"/>
  <c r="AG13" i="28"/>
  <c r="BF13" i="28" s="1"/>
  <c r="AB13" i="28"/>
  <c r="AQ13" i="28"/>
  <c r="AO13" i="28"/>
  <c r="AK13" i="28"/>
  <c r="P64" i="27"/>
  <c r="BN64" i="27"/>
  <c r="P550" i="23"/>
  <c r="V550" i="23"/>
  <c r="V64" i="27"/>
  <c r="B550" i="23"/>
  <c r="B64" i="27"/>
  <c r="O550" i="23"/>
  <c r="O64" i="27"/>
  <c r="BM64" i="27"/>
  <c r="X64" i="27"/>
  <c r="X550" i="23"/>
  <c r="C64" i="27"/>
  <c r="C550" i="23"/>
  <c r="W50" i="28"/>
  <c r="Q50" i="28"/>
  <c r="BO50" i="28" s="1"/>
  <c r="P50" i="28"/>
  <c r="B50" i="28"/>
  <c r="AZ50" i="28" s="1"/>
  <c r="X50" i="28"/>
  <c r="E50" i="28"/>
  <c r="AA51" i="28"/>
  <c r="AH51" i="28"/>
  <c r="B112" i="28"/>
  <c r="V112" i="28"/>
  <c r="I112" i="28"/>
  <c r="R79" i="28"/>
  <c r="P79" i="28"/>
  <c r="AP51" i="28"/>
  <c r="AW51" i="28"/>
  <c r="AO51" i="28"/>
  <c r="AQ51" i="28"/>
  <c r="AD51" i="28"/>
  <c r="AC51" i="28"/>
  <c r="Q112" i="28"/>
  <c r="R112" i="28"/>
  <c r="J112" i="28"/>
  <c r="U112" i="28"/>
  <c r="N112" i="28"/>
  <c r="I79" i="28"/>
  <c r="C79" i="28"/>
  <c r="W79" i="28"/>
  <c r="Q79" i="28"/>
  <c r="N79" i="28"/>
  <c r="AD13" i="28"/>
  <c r="AF13" i="28"/>
  <c r="AJ13" i="28"/>
  <c r="AA13" i="28"/>
  <c r="AC13" i="28"/>
  <c r="AR13" i="28"/>
  <c r="H64" i="27"/>
  <c r="BF64" i="27" s="1"/>
  <c r="H550" i="23"/>
  <c r="T550" i="23"/>
  <c r="T64" i="27"/>
  <c r="N550" i="23"/>
  <c r="N64" i="27"/>
  <c r="Q550" i="23"/>
  <c r="Q64" i="27"/>
  <c r="K64" i="27"/>
  <c r="BI64" i="27" s="1"/>
  <c r="K550" i="23"/>
  <c r="F64" i="27"/>
  <c r="BD64" i="27" s="1"/>
  <c r="F550" i="23"/>
  <c r="I50" i="28"/>
  <c r="S50" i="28"/>
  <c r="V50" i="28"/>
  <c r="N50" i="28"/>
  <c r="G50" i="28"/>
  <c r="BE50" i="28" s="1"/>
  <c r="K50" i="28"/>
  <c r="M50" i="28"/>
  <c r="W113" i="29"/>
  <c r="H113" i="29"/>
  <c r="T113" i="29"/>
  <c r="Y113" i="29"/>
  <c r="J113" i="29"/>
  <c r="D113" i="29"/>
  <c r="Y80" i="29"/>
  <c r="R80" i="29"/>
  <c r="M80" i="29"/>
  <c r="L80" i="29"/>
  <c r="D80" i="29"/>
  <c r="W80" i="29"/>
  <c r="G113" i="29"/>
  <c r="I113" i="29"/>
  <c r="F113" i="29"/>
  <c r="N113" i="29"/>
  <c r="Q113" i="29"/>
  <c r="R113" i="29"/>
  <c r="B80" i="29"/>
  <c r="H80" i="29"/>
  <c r="U80" i="29"/>
  <c r="O80" i="29"/>
  <c r="C80" i="29"/>
  <c r="Q80" i="29"/>
  <c r="S113" i="29"/>
  <c r="M113" i="29"/>
  <c r="P113" i="29"/>
  <c r="O113" i="29"/>
  <c r="C113" i="29"/>
  <c r="L113" i="29"/>
  <c r="J80" i="29"/>
  <c r="S80" i="29"/>
  <c r="I80" i="29"/>
  <c r="G80" i="29"/>
  <c r="F80" i="29"/>
  <c r="K80" i="29"/>
  <c r="X113" i="29"/>
  <c r="V113" i="29"/>
  <c r="K113" i="29"/>
  <c r="B113" i="29"/>
  <c r="U113" i="29"/>
  <c r="E113" i="29"/>
  <c r="N80" i="29"/>
  <c r="V80" i="29"/>
  <c r="E80" i="29"/>
  <c r="P80" i="29"/>
  <c r="T80" i="29"/>
  <c r="X80" i="29"/>
  <c r="M13" i="29"/>
  <c r="BK13" i="29" s="1"/>
  <c r="I13" i="29"/>
  <c r="S13" i="29"/>
  <c r="L13" i="29"/>
  <c r="C13" i="29"/>
  <c r="BA13" i="29" s="1"/>
  <c r="N13" i="29"/>
  <c r="AB78" i="29"/>
  <c r="AL78" i="29"/>
  <c r="AT78" i="29"/>
  <c r="AJ78" i="29"/>
  <c r="AG78" i="29"/>
  <c r="AW78" i="29"/>
  <c r="AC26" i="26"/>
  <c r="AD26" i="26"/>
  <c r="AE26" i="26"/>
  <c r="AK26" i="26"/>
  <c r="AR26" i="26"/>
  <c r="AJ26" i="26"/>
  <c r="AN26" i="27"/>
  <c r="O262" i="23"/>
  <c r="AE26" i="27"/>
  <c r="F262" i="23"/>
  <c r="AJ26" i="27"/>
  <c r="K262" i="23"/>
  <c r="S262" i="23"/>
  <c r="AR26" i="27"/>
  <c r="AC26" i="27"/>
  <c r="D262" i="23"/>
  <c r="AB26" i="27"/>
  <c r="C262" i="23"/>
  <c r="N92" i="27"/>
  <c r="O92" i="27"/>
  <c r="H714" i="23"/>
  <c r="H92" i="27"/>
  <c r="W92" i="27"/>
  <c r="C92" i="27"/>
  <c r="C714" i="23"/>
  <c r="B295" i="23"/>
  <c r="N494" i="23"/>
  <c r="T494" i="23"/>
  <c r="M494" i="23"/>
  <c r="K494" i="23"/>
  <c r="P494" i="23"/>
  <c r="Y494" i="23"/>
  <c r="R494" i="23"/>
  <c r="F494" i="23"/>
  <c r="S494" i="23"/>
  <c r="L494" i="23"/>
  <c r="Q494" i="23"/>
  <c r="W494" i="23"/>
  <c r="X494" i="23"/>
  <c r="C494" i="23"/>
  <c r="I494" i="23"/>
  <c r="U494" i="23"/>
  <c r="D494" i="23"/>
  <c r="E494" i="23"/>
  <c r="V494" i="23"/>
  <c r="H494" i="23"/>
  <c r="J494" i="23"/>
  <c r="B494" i="23"/>
  <c r="O494" i="23"/>
  <c r="G494" i="23"/>
  <c r="V125" i="27"/>
  <c r="V747" i="23"/>
  <c r="C125" i="27"/>
  <c r="D125" i="27"/>
  <c r="O125" i="27"/>
  <c r="E125" i="27"/>
  <c r="E747" i="23"/>
  <c r="X125" i="27"/>
  <c r="BV125" i="27" s="1"/>
  <c r="AU50" i="29"/>
  <c r="AK50" i="29"/>
  <c r="AC50" i="29"/>
  <c r="AM50" i="29"/>
  <c r="AN50" i="29"/>
  <c r="AW50" i="29"/>
  <c r="AS111" i="29"/>
  <c r="AW111" i="29"/>
  <c r="AV111" i="29"/>
  <c r="AO111" i="29"/>
  <c r="AX111" i="29"/>
  <c r="AN111" i="29"/>
  <c r="H428" i="23"/>
  <c r="U428" i="23"/>
  <c r="E428" i="23"/>
  <c r="T428" i="23"/>
  <c r="V428" i="23"/>
  <c r="J428" i="23"/>
  <c r="P428" i="23"/>
  <c r="W428" i="23"/>
  <c r="O428" i="23"/>
  <c r="Y428" i="23"/>
  <c r="G428" i="23"/>
  <c r="I428" i="23"/>
  <c r="N428" i="23"/>
  <c r="D428" i="23"/>
  <c r="S428" i="23"/>
  <c r="F428" i="23"/>
  <c r="L428" i="23"/>
  <c r="X428" i="23"/>
  <c r="R428" i="23"/>
  <c r="C428" i="23"/>
  <c r="M428" i="23"/>
  <c r="K428" i="23"/>
  <c r="Q428" i="23"/>
  <c r="AM64" i="26"/>
  <c r="AB64" i="26"/>
  <c r="AG64" i="26"/>
  <c r="AJ64" i="26"/>
  <c r="AE64" i="26"/>
  <c r="AQ64" i="26"/>
  <c r="Y13" i="29"/>
  <c r="V13" i="29"/>
  <c r="B13" i="29"/>
  <c r="W13" i="29"/>
  <c r="G13" i="29"/>
  <c r="P13" i="29"/>
  <c r="AC78" i="29"/>
  <c r="BB78" i="29"/>
  <c r="AE78" i="29"/>
  <c r="AO78" i="29"/>
  <c r="AN78" i="29"/>
  <c r="AH78" i="29"/>
  <c r="AQ78" i="29"/>
  <c r="B746" i="23"/>
  <c r="AI26" i="26"/>
  <c r="AP26" i="26"/>
  <c r="AL26" i="26"/>
  <c r="AQ26" i="26"/>
  <c r="AT26" i="26"/>
  <c r="AX26" i="26"/>
  <c r="H461" i="23"/>
  <c r="U461" i="23"/>
  <c r="B461" i="23"/>
  <c r="D461" i="23"/>
  <c r="I461" i="23"/>
  <c r="N461" i="23"/>
  <c r="K461" i="23"/>
  <c r="V461" i="23"/>
  <c r="Q461" i="23"/>
  <c r="M461" i="23"/>
  <c r="F461" i="23"/>
  <c r="T461" i="23"/>
  <c r="P461" i="23"/>
  <c r="R461" i="23"/>
  <c r="X461" i="23"/>
  <c r="L461" i="23"/>
  <c r="C461" i="23"/>
  <c r="W461" i="23"/>
  <c r="J461" i="23"/>
  <c r="G461" i="23"/>
  <c r="O461" i="23"/>
  <c r="Y461" i="23"/>
  <c r="S461" i="23"/>
  <c r="E461" i="23"/>
  <c r="AI26" i="27"/>
  <c r="J262" i="23"/>
  <c r="AS26" i="27"/>
  <c r="T262" i="23"/>
  <c r="AM26" i="27"/>
  <c r="N262" i="23"/>
  <c r="AF26" i="27"/>
  <c r="G262" i="23"/>
  <c r="AU26" i="27"/>
  <c r="V262" i="23"/>
  <c r="AT26" i="27"/>
  <c r="U262" i="23"/>
  <c r="Q616" i="23"/>
  <c r="M616" i="23"/>
  <c r="X616" i="23"/>
  <c r="U616" i="23"/>
  <c r="G616" i="23"/>
  <c r="C616" i="23"/>
  <c r="K616" i="23"/>
  <c r="B616" i="23"/>
  <c r="H616" i="23"/>
  <c r="Y616" i="23"/>
  <c r="O616" i="23"/>
  <c r="P616" i="23"/>
  <c r="J616" i="23"/>
  <c r="W616" i="23"/>
  <c r="L616" i="23"/>
  <c r="F616" i="23"/>
  <c r="T616" i="23"/>
  <c r="N616" i="23"/>
  <c r="E616" i="23"/>
  <c r="R616" i="23"/>
  <c r="I616" i="23"/>
  <c r="S616" i="23"/>
  <c r="D616" i="23"/>
  <c r="D649" i="23"/>
  <c r="S649" i="23"/>
  <c r="B649" i="23"/>
  <c r="L649" i="23"/>
  <c r="W649" i="23"/>
  <c r="C649" i="23"/>
  <c r="F649" i="23"/>
  <c r="I649" i="23"/>
  <c r="Y649" i="23"/>
  <c r="M649" i="23"/>
  <c r="O649" i="23"/>
  <c r="X649" i="23"/>
  <c r="J649" i="23"/>
  <c r="U649" i="23"/>
  <c r="E649" i="23"/>
  <c r="P649" i="23"/>
  <c r="Q649" i="23"/>
  <c r="H649" i="23"/>
  <c r="R649" i="23"/>
  <c r="T649" i="23"/>
  <c r="K649" i="23"/>
  <c r="G649" i="23"/>
  <c r="V649" i="23"/>
  <c r="N649" i="23"/>
  <c r="E92" i="27"/>
  <c r="E714" i="23"/>
  <c r="I92" i="27"/>
  <c r="I714" i="23"/>
  <c r="V92" i="27"/>
  <c r="V714" i="23"/>
  <c r="R92" i="27"/>
  <c r="L92" i="27"/>
  <c r="L714" i="23"/>
  <c r="K92" i="27"/>
  <c r="C329" i="23"/>
  <c r="L329" i="23"/>
  <c r="H329" i="23"/>
  <c r="X329" i="23"/>
  <c r="M329" i="23"/>
  <c r="B329" i="23"/>
  <c r="U329" i="23"/>
  <c r="J329" i="23"/>
  <c r="Q329" i="23"/>
  <c r="N329" i="23"/>
  <c r="R329" i="23"/>
  <c r="O329" i="23"/>
  <c r="P329" i="23"/>
  <c r="K329" i="23"/>
  <c r="I329" i="23"/>
  <c r="Y329" i="23"/>
  <c r="D329" i="23"/>
  <c r="G329" i="23"/>
  <c r="V329" i="23"/>
  <c r="W329" i="23"/>
  <c r="E329" i="23"/>
  <c r="S329" i="23"/>
  <c r="F329" i="23"/>
  <c r="T329" i="23"/>
  <c r="L296" i="23"/>
  <c r="S296" i="23"/>
  <c r="H296" i="23"/>
  <c r="E296" i="23"/>
  <c r="P296" i="23"/>
  <c r="O296" i="23"/>
  <c r="T296" i="23"/>
  <c r="G296" i="23"/>
  <c r="B296" i="23"/>
  <c r="I296" i="23"/>
  <c r="Y296" i="23"/>
  <c r="R296" i="23"/>
  <c r="N296" i="23"/>
  <c r="C296" i="23"/>
  <c r="J296" i="23"/>
  <c r="V296" i="23"/>
  <c r="F296" i="23"/>
  <c r="M296" i="23"/>
  <c r="D296" i="23"/>
  <c r="X296" i="23"/>
  <c r="U296" i="23"/>
  <c r="K296" i="23"/>
  <c r="Q296" i="23"/>
  <c r="W296" i="23"/>
  <c r="S125" i="27"/>
  <c r="S747" i="23"/>
  <c r="H125" i="27"/>
  <c r="N125" i="27"/>
  <c r="N747" i="23"/>
  <c r="U125" i="27"/>
  <c r="U747" i="23"/>
  <c r="W125" i="27"/>
  <c r="Y125" i="27"/>
  <c r="AL50" i="29"/>
  <c r="AA50" i="29"/>
  <c r="AT50" i="29"/>
  <c r="AI50" i="29"/>
  <c r="AH50" i="29"/>
  <c r="AP50" i="29"/>
  <c r="M395" i="23"/>
  <c r="L395" i="23"/>
  <c r="S395" i="23"/>
  <c r="X395" i="23"/>
  <c r="G395" i="23"/>
  <c r="R395" i="23"/>
  <c r="K395" i="23"/>
  <c r="C395" i="23"/>
  <c r="E395" i="23"/>
  <c r="Q395" i="23"/>
  <c r="O395" i="23"/>
  <c r="D395" i="23"/>
  <c r="P395" i="23"/>
  <c r="Y395" i="23"/>
  <c r="U395" i="23"/>
  <c r="T395" i="23"/>
  <c r="W395" i="23"/>
  <c r="F395" i="23"/>
  <c r="J395" i="23"/>
  <c r="H395" i="23"/>
  <c r="V395" i="23"/>
  <c r="N395" i="23"/>
  <c r="I395" i="23"/>
  <c r="X682" i="23"/>
  <c r="N682" i="23"/>
  <c r="D682" i="23"/>
  <c r="K682" i="23"/>
  <c r="H682" i="23"/>
  <c r="T682" i="23"/>
  <c r="O682" i="23"/>
  <c r="C682" i="23"/>
  <c r="P682" i="23"/>
  <c r="U682" i="23"/>
  <c r="E682" i="23"/>
  <c r="I682" i="23"/>
  <c r="R682" i="23"/>
  <c r="Q682" i="23"/>
  <c r="F682" i="23"/>
  <c r="V682" i="23"/>
  <c r="G682" i="23"/>
  <c r="S682" i="23"/>
  <c r="W682" i="23"/>
  <c r="Y682" i="23"/>
  <c r="B682" i="23"/>
  <c r="L682" i="23"/>
  <c r="J682" i="23"/>
  <c r="M682" i="23"/>
  <c r="AK111" i="29"/>
  <c r="AL111" i="29"/>
  <c r="AH111" i="29"/>
  <c r="BG111" i="29" s="1"/>
  <c r="AG111" i="29"/>
  <c r="AB111" i="29"/>
  <c r="BA111" i="29" s="1"/>
  <c r="AE111" i="29"/>
  <c r="BD111" i="29" s="1"/>
  <c r="AH64" i="26"/>
  <c r="AL64" i="26"/>
  <c r="AU64" i="26"/>
  <c r="AC64" i="26"/>
  <c r="AA64" i="26"/>
  <c r="AI64" i="26"/>
  <c r="B582" i="23"/>
  <c r="X13" i="29"/>
  <c r="BV13" i="29" s="1"/>
  <c r="K13" i="29"/>
  <c r="BI13" i="29" s="1"/>
  <c r="T13" i="29"/>
  <c r="U13" i="29"/>
  <c r="BS13" i="29" s="1"/>
  <c r="R13" i="29"/>
  <c r="J13" i="29"/>
  <c r="BH13" i="29" s="1"/>
  <c r="AM78" i="29"/>
  <c r="AI78" i="29"/>
  <c r="AK78" i="29"/>
  <c r="BJ78" i="29" s="1"/>
  <c r="AV78" i="29"/>
  <c r="AD78" i="29"/>
  <c r="AP78" i="29"/>
  <c r="AN26" i="26"/>
  <c r="AH26" i="26"/>
  <c r="AM26" i="26"/>
  <c r="AA26" i="26"/>
  <c r="AG26" i="26"/>
  <c r="AU26" i="26"/>
  <c r="AV26" i="27"/>
  <c r="W262" i="23"/>
  <c r="AO26" i="27"/>
  <c r="P262" i="23"/>
  <c r="M262" i="23"/>
  <c r="AL26" i="27"/>
  <c r="AD26" i="27"/>
  <c r="E262" i="23"/>
  <c r="AH26" i="27"/>
  <c r="I262" i="23"/>
  <c r="AK26" i="27"/>
  <c r="L262" i="23"/>
  <c r="P92" i="27"/>
  <c r="P714" i="23"/>
  <c r="U92" i="27"/>
  <c r="U714" i="23"/>
  <c r="D92" i="27"/>
  <c r="D714" i="23"/>
  <c r="M92" i="27"/>
  <c r="M714" i="23"/>
  <c r="B92" i="27"/>
  <c r="B714" i="23"/>
  <c r="S92" i="27"/>
  <c r="Y92" i="27"/>
  <c r="Y714" i="23"/>
  <c r="B328" i="23"/>
  <c r="Q125" i="27"/>
  <c r="B125" i="27"/>
  <c r="J125" i="27"/>
  <c r="G125" i="27"/>
  <c r="G747" i="23"/>
  <c r="R125" i="27"/>
  <c r="BP125" i="27" s="1"/>
  <c r="L125" i="27"/>
  <c r="AF50" i="29"/>
  <c r="AV50" i="29"/>
  <c r="AO50" i="29"/>
  <c r="AS50" i="29"/>
  <c r="AJ50" i="29"/>
  <c r="AX50" i="29"/>
  <c r="AD111" i="29"/>
  <c r="AA111" i="29"/>
  <c r="AR111" i="29"/>
  <c r="BQ111" i="29" s="1"/>
  <c r="AJ111" i="29"/>
  <c r="BI111" i="29" s="1"/>
  <c r="AU111" i="29"/>
  <c r="BT111" i="29" s="1"/>
  <c r="AF111" i="29"/>
  <c r="AX64" i="26"/>
  <c r="AK64" i="26"/>
  <c r="AO64" i="26"/>
  <c r="AW64" i="26"/>
  <c r="AP64" i="26"/>
  <c r="AF64" i="26"/>
  <c r="Q13" i="29"/>
  <c r="BO13" i="29" s="1"/>
  <c r="O13" i="29"/>
  <c r="D13" i="29"/>
  <c r="H13" i="29"/>
  <c r="E13" i="29"/>
  <c r="F13" i="29"/>
  <c r="AR78" i="29"/>
  <c r="AS78" i="29"/>
  <c r="AU78" i="29"/>
  <c r="AA78" i="29"/>
  <c r="AX78" i="29"/>
  <c r="AF78" i="29"/>
  <c r="AS26" i="26"/>
  <c r="AV26" i="26"/>
  <c r="AF26" i="26"/>
  <c r="AB26" i="26"/>
  <c r="AO26" i="26"/>
  <c r="AW26" i="26"/>
  <c r="AQ26" i="27"/>
  <c r="R262" i="23"/>
  <c r="Y262" i="23"/>
  <c r="AX26" i="27"/>
  <c r="BW26" i="27" s="1"/>
  <c r="Q262" i="23"/>
  <c r="AP26" i="27"/>
  <c r="AG26" i="27"/>
  <c r="H262" i="23"/>
  <c r="AW26" i="27"/>
  <c r="X262" i="23"/>
  <c r="AA26" i="27"/>
  <c r="B262" i="23"/>
  <c r="X92" i="27"/>
  <c r="X714" i="23"/>
  <c r="Q92" i="27"/>
  <c r="Q714" i="23"/>
  <c r="G92" i="27"/>
  <c r="G714" i="23"/>
  <c r="T92" i="27"/>
  <c r="T714" i="23"/>
  <c r="J92" i="27"/>
  <c r="J714" i="23"/>
  <c r="F92" i="27"/>
  <c r="F714" i="23"/>
  <c r="X362" i="23"/>
  <c r="U362" i="23"/>
  <c r="I362" i="23"/>
  <c r="N362" i="23"/>
  <c r="V362" i="23"/>
  <c r="O362" i="23"/>
  <c r="P362" i="23"/>
  <c r="C362" i="23"/>
  <c r="G362" i="23"/>
  <c r="M362" i="23"/>
  <c r="H362" i="23"/>
  <c r="D362" i="23"/>
  <c r="R362" i="23"/>
  <c r="E362" i="23"/>
  <c r="T362" i="23"/>
  <c r="Y362" i="23"/>
  <c r="K362" i="23"/>
  <c r="W362" i="23"/>
  <c r="Q362" i="23"/>
  <c r="F362" i="23"/>
  <c r="L362" i="23"/>
  <c r="J362" i="23"/>
  <c r="S362" i="23"/>
  <c r="F125" i="27"/>
  <c r="F747" i="23"/>
  <c r="I125" i="27"/>
  <c r="BG125" i="27" s="1"/>
  <c r="M125" i="27"/>
  <c r="K125" i="27"/>
  <c r="K747" i="23"/>
  <c r="T125" i="27"/>
  <c r="BR125" i="27" s="1"/>
  <c r="P125" i="27"/>
  <c r="AG50" i="29"/>
  <c r="AQ50" i="29"/>
  <c r="AD50" i="29"/>
  <c r="AR50" i="29"/>
  <c r="AE50" i="29"/>
  <c r="AB50" i="29"/>
  <c r="AQ111" i="29"/>
  <c r="AT111" i="29"/>
  <c r="AC111" i="29"/>
  <c r="AP111" i="29"/>
  <c r="BO111" i="29" s="1"/>
  <c r="AM111" i="29"/>
  <c r="AI111" i="29"/>
  <c r="AR64" i="26"/>
  <c r="AN64" i="26"/>
  <c r="AT64" i="26"/>
  <c r="AD64" i="26"/>
  <c r="AV64" i="26"/>
  <c r="AS64" i="26"/>
  <c r="Q583" i="23"/>
  <c r="X583" i="23"/>
  <c r="V583" i="23"/>
  <c r="K583" i="23"/>
  <c r="P583" i="23"/>
  <c r="F583" i="23"/>
  <c r="B357" i="23"/>
  <c r="AN92" i="26"/>
  <c r="AL92" i="26"/>
  <c r="AU92" i="26"/>
  <c r="AT92" i="26"/>
  <c r="AK92" i="26"/>
  <c r="AR92" i="26"/>
  <c r="O51" i="29"/>
  <c r="P51" i="29"/>
  <c r="F51" i="29"/>
  <c r="G51" i="29"/>
  <c r="D51" i="29"/>
  <c r="W51" i="29"/>
  <c r="M51" i="29"/>
  <c r="AB79" i="28"/>
  <c r="AR79" i="28"/>
  <c r="AS79" i="28"/>
  <c r="BR79" i="28" s="1"/>
  <c r="AA79" i="28"/>
  <c r="AO79" i="28"/>
  <c r="AM79" i="28"/>
  <c r="AE125" i="26"/>
  <c r="AO125" i="26"/>
  <c r="AR125" i="26"/>
  <c r="AS125" i="26"/>
  <c r="AQ125" i="26"/>
  <c r="AD125" i="26"/>
  <c r="AF112" i="28"/>
  <c r="AS112" i="28"/>
  <c r="AW112" i="28"/>
  <c r="AN112" i="28"/>
  <c r="AH112" i="28"/>
  <c r="AV112" i="28"/>
  <c r="AJ92" i="26"/>
  <c r="AS92" i="26"/>
  <c r="AE92" i="26"/>
  <c r="AB92" i="26"/>
  <c r="AW92" i="26"/>
  <c r="AD92" i="26"/>
  <c r="Y51" i="29"/>
  <c r="I51" i="29"/>
  <c r="C51" i="29"/>
  <c r="L51" i="29"/>
  <c r="U51" i="29"/>
  <c r="T51" i="29"/>
  <c r="AT79" i="28"/>
  <c r="AG79" i="28"/>
  <c r="AF79" i="28"/>
  <c r="AK79" i="28"/>
  <c r="AL79" i="28"/>
  <c r="AW125" i="26"/>
  <c r="AH125" i="26"/>
  <c r="AJ125" i="26"/>
  <c r="AP125" i="26"/>
  <c r="AX125" i="26"/>
  <c r="AI125" i="26"/>
  <c r="AD112" i="28"/>
  <c r="AE112" i="28"/>
  <c r="AC112" i="28"/>
  <c r="AR112" i="28"/>
  <c r="AT112" i="28"/>
  <c r="AJ112" i="28"/>
  <c r="AV92" i="26"/>
  <c r="AO92" i="26"/>
  <c r="AC92" i="26"/>
  <c r="AG92" i="26"/>
  <c r="AA92" i="26"/>
  <c r="AX92" i="26"/>
  <c r="AV15" i="29"/>
  <c r="AO15" i="29"/>
  <c r="AS15" i="29"/>
  <c r="AE15" i="29"/>
  <c r="AP15" i="29"/>
  <c r="AU15" i="29"/>
  <c r="AK15" i="29"/>
  <c r="AT15" i="29"/>
  <c r="AX15" i="29"/>
  <c r="AH15" i="29"/>
  <c r="AR15" i="29"/>
  <c r="AA15" i="29"/>
  <c r="AI15" i="29"/>
  <c r="AL15" i="29"/>
  <c r="AD15" i="29"/>
  <c r="AG15" i="29"/>
  <c r="AJ15" i="29"/>
  <c r="AB15" i="29"/>
  <c r="AQ15" i="29"/>
  <c r="AC15" i="29"/>
  <c r="AN15" i="29"/>
  <c r="AF15" i="29"/>
  <c r="AM15" i="29"/>
  <c r="AW15" i="29"/>
  <c r="K51" i="29"/>
  <c r="S51" i="29"/>
  <c r="BQ51" i="29" s="1"/>
  <c r="H51" i="29"/>
  <c r="B51" i="29"/>
  <c r="J51" i="29"/>
  <c r="AE79" i="28"/>
  <c r="BD79" i="28" s="1"/>
  <c r="AU79" i="28"/>
  <c r="AX79" i="28"/>
  <c r="AD79" i="28"/>
  <c r="AP79" i="28"/>
  <c r="BO79" i="28" s="1"/>
  <c r="AW79" i="28"/>
  <c r="AV125" i="26"/>
  <c r="AK125" i="26"/>
  <c r="AL125" i="26"/>
  <c r="AG125" i="26"/>
  <c r="AT125" i="26"/>
  <c r="AB125" i="26"/>
  <c r="AX112" i="28"/>
  <c r="AI112" i="28"/>
  <c r="AQ112" i="28"/>
  <c r="AG112" i="28"/>
  <c r="AB112" i="28"/>
  <c r="BA112" i="28" s="1"/>
  <c r="AK112" i="28"/>
  <c r="AI92" i="26"/>
  <c r="AH92" i="26"/>
  <c r="AQ92" i="26"/>
  <c r="AP92" i="26"/>
  <c r="AF92" i="26"/>
  <c r="AM92" i="26"/>
  <c r="R51" i="29"/>
  <c r="Q51" i="29"/>
  <c r="V51" i="29"/>
  <c r="E51" i="29"/>
  <c r="N51" i="29"/>
  <c r="X51" i="29"/>
  <c r="AC79" i="28"/>
  <c r="AQ79" i="28"/>
  <c r="AJ79" i="28"/>
  <c r="AN79" i="28"/>
  <c r="AI79" i="28"/>
  <c r="AH79" i="28"/>
  <c r="BG79" i="28" s="1"/>
  <c r="AV79" i="28"/>
  <c r="AA125" i="26"/>
  <c r="AU125" i="26"/>
  <c r="AC125" i="26"/>
  <c r="AN125" i="26"/>
  <c r="AM125" i="26"/>
  <c r="AF125" i="26"/>
  <c r="AA112" i="28"/>
  <c r="AU112" i="28"/>
  <c r="AP112" i="28"/>
  <c r="BO112" i="28" s="1"/>
  <c r="AL112" i="28"/>
  <c r="BK112" i="28" s="1"/>
  <c r="AO112" i="28"/>
  <c r="AM112" i="28"/>
  <c r="BL112" i="28" s="1"/>
  <c r="C16" i="28"/>
  <c r="G16" i="28"/>
  <c r="K16" i="28"/>
  <c r="O16" i="28"/>
  <c r="S16" i="28"/>
  <c r="W16" i="28"/>
  <c r="D16" i="28"/>
  <c r="I16" i="28"/>
  <c r="N16" i="28"/>
  <c r="T16" i="28"/>
  <c r="Y16" i="28"/>
  <c r="F16" i="28"/>
  <c r="L16" i="28"/>
  <c r="Q16" i="28"/>
  <c r="V16" i="28"/>
  <c r="H16" i="28"/>
  <c r="R16" i="28"/>
  <c r="B16" i="28"/>
  <c r="M16" i="28"/>
  <c r="X16" i="28"/>
  <c r="E16" i="28"/>
  <c r="P16" i="28"/>
  <c r="U16" i="28"/>
  <c r="J16" i="28"/>
  <c r="M583" i="23"/>
  <c r="E583" i="23"/>
  <c r="C583" i="23"/>
  <c r="L583" i="23"/>
  <c r="D583" i="23"/>
  <c r="S583" i="23"/>
  <c r="R583" i="23"/>
  <c r="Y583" i="23"/>
  <c r="I583" i="23"/>
  <c r="N583" i="23"/>
  <c r="W583" i="23"/>
  <c r="H583" i="23"/>
  <c r="B583" i="23"/>
  <c r="G583" i="23"/>
  <c r="U583" i="23"/>
  <c r="T583" i="23"/>
  <c r="J583" i="23"/>
  <c r="O583" i="23"/>
  <c r="AQ92" i="27"/>
  <c r="R1061" i="23"/>
  <c r="AC92" i="27"/>
  <c r="D1061" i="23"/>
  <c r="AL92" i="27"/>
  <c r="M1061" i="23"/>
  <c r="AI92" i="27"/>
  <c r="J1061" i="23"/>
  <c r="P1061" i="23"/>
  <c r="AO92" i="27"/>
  <c r="AP92" i="27"/>
  <c r="Q1061" i="23"/>
  <c r="AW92" i="27"/>
  <c r="X1061" i="23"/>
  <c r="M1094" i="23"/>
  <c r="AL125" i="27"/>
  <c r="N1061" i="23"/>
  <c r="AM92" i="27"/>
  <c r="F1061" i="23"/>
  <c r="AE92" i="27"/>
  <c r="AH92" i="27"/>
  <c r="I1061" i="23"/>
  <c r="AU92" i="27"/>
  <c r="V1061" i="23"/>
  <c r="AN92" i="27"/>
  <c r="O1061" i="23"/>
  <c r="AS92" i="27"/>
  <c r="T1061" i="23"/>
  <c r="AT125" i="27"/>
  <c r="U1094" i="23"/>
  <c r="AF92" i="27"/>
  <c r="G1061" i="23"/>
  <c r="C1061" i="23"/>
  <c r="AB92" i="27"/>
  <c r="BA92" i="27" s="1"/>
  <c r="B1061" i="23"/>
  <c r="AA92" i="27"/>
  <c r="H1061" i="23"/>
  <c r="AG92" i="27"/>
  <c r="W1061" i="23"/>
  <c r="AV92" i="27"/>
  <c r="AO125" i="27"/>
  <c r="P1094" i="23"/>
  <c r="AD125" i="27"/>
  <c r="E1094" i="23"/>
  <c r="K1061" i="23"/>
  <c r="AJ92" i="27"/>
  <c r="AD92" i="27"/>
  <c r="E1061" i="23"/>
  <c r="L1061" i="23"/>
  <c r="AK92" i="27"/>
  <c r="BJ92" i="27" s="1"/>
  <c r="AX92" i="27"/>
  <c r="Y1061" i="23"/>
  <c r="U1061" i="23"/>
  <c r="AT92" i="27"/>
  <c r="S1061" i="23"/>
  <c r="AR92" i="27"/>
  <c r="F1094" i="23"/>
  <c r="AE125" i="27"/>
  <c r="H1094" i="23"/>
  <c r="AG125" i="27"/>
  <c r="R1125" i="23"/>
  <c r="V90" i="23"/>
  <c r="I122" i="23"/>
  <c r="U122" i="23"/>
  <c r="G122" i="23"/>
  <c r="H122" i="23"/>
  <c r="Q123" i="23"/>
  <c r="J123" i="23"/>
  <c r="T123" i="23"/>
  <c r="X123" i="23"/>
  <c r="Y123" i="23"/>
  <c r="S123" i="23"/>
  <c r="X122" i="23"/>
  <c r="L122" i="23"/>
  <c r="F122" i="23"/>
  <c r="G123" i="23"/>
  <c r="F123" i="23"/>
  <c r="P123" i="23"/>
  <c r="H123" i="23"/>
  <c r="I123" i="23"/>
  <c r="L123" i="23"/>
  <c r="K122" i="23"/>
  <c r="E122" i="23"/>
  <c r="Y122" i="23"/>
  <c r="S122" i="23"/>
  <c r="D122" i="23"/>
  <c r="N123" i="23"/>
  <c r="O123" i="23"/>
  <c r="K123" i="23"/>
  <c r="B123" i="23"/>
  <c r="M123" i="23"/>
  <c r="U123" i="23"/>
  <c r="P122" i="23"/>
  <c r="O122" i="23"/>
  <c r="W122" i="23"/>
  <c r="J122" i="23"/>
  <c r="B122" i="23"/>
  <c r="Q122" i="23"/>
  <c r="AS65" i="27"/>
  <c r="AC65" i="27"/>
  <c r="AH65" i="27"/>
  <c r="F28" i="27"/>
  <c r="G28" i="27"/>
  <c r="W28" i="27"/>
  <c r="AT65" i="27"/>
  <c r="AV65" i="27"/>
  <c r="AE65" i="27"/>
  <c r="AK65" i="27"/>
  <c r="AI65" i="27"/>
  <c r="AP65" i="27"/>
  <c r="U28" i="27"/>
  <c r="C28" i="27"/>
  <c r="I28" i="27"/>
  <c r="J28" i="27"/>
  <c r="B28" i="27"/>
  <c r="D28" i="27"/>
  <c r="AG65" i="27"/>
  <c r="AU65" i="27"/>
  <c r="AN65" i="27"/>
  <c r="E28" i="27"/>
  <c r="M28" i="27"/>
  <c r="M90" i="23"/>
  <c r="V28" i="27"/>
  <c r="AB65" i="27"/>
  <c r="AM65" i="27"/>
  <c r="AX65" i="27"/>
  <c r="AQ65" i="27"/>
  <c r="AO65" i="27"/>
  <c r="AA65" i="27"/>
  <c r="L28" i="27"/>
  <c r="X28" i="27"/>
  <c r="T90" i="23"/>
  <c r="T28" i="27"/>
  <c r="N28" i="27"/>
  <c r="Y28" i="27"/>
  <c r="H28" i="27"/>
  <c r="AR65" i="27"/>
  <c r="AD65" i="27"/>
  <c r="AF65" i="27"/>
  <c r="AJ65" i="27"/>
  <c r="AL65" i="27"/>
  <c r="AW65" i="27"/>
  <c r="S90" i="23"/>
  <c r="S28" i="27"/>
  <c r="Q28" i="27"/>
  <c r="P28" i="27"/>
  <c r="R28" i="27"/>
  <c r="O28" i="27"/>
  <c r="K28" i="27"/>
  <c r="AD14" i="28"/>
  <c r="AI14" i="28"/>
  <c r="P80" i="28"/>
  <c r="W80" i="28"/>
  <c r="M113" i="28"/>
  <c r="W113" i="28"/>
  <c r="AM52" i="28"/>
  <c r="AC52" i="28"/>
  <c r="G51" i="28"/>
  <c r="BE51" i="28" s="1"/>
  <c r="N51" i="28"/>
  <c r="W51" i="28"/>
  <c r="U65" i="27"/>
  <c r="BS65" i="27" s="1"/>
  <c r="U551" i="23"/>
  <c r="I65" i="27"/>
  <c r="I551" i="23"/>
  <c r="R65" i="27"/>
  <c r="R551" i="23"/>
  <c r="AQ14" i="28"/>
  <c r="AW14" i="28"/>
  <c r="BV14" i="28" s="1"/>
  <c r="AO14" i="28"/>
  <c r="AF14" i="28"/>
  <c r="AG14" i="28"/>
  <c r="AC14" i="28"/>
  <c r="B80" i="28"/>
  <c r="L80" i="28"/>
  <c r="V80" i="28"/>
  <c r="C80" i="28"/>
  <c r="E80" i="28"/>
  <c r="K80" i="28"/>
  <c r="K113" i="28"/>
  <c r="D113" i="28"/>
  <c r="L113" i="28"/>
  <c r="N113" i="28"/>
  <c r="C113" i="28"/>
  <c r="B113" i="28"/>
  <c r="AU52" i="28"/>
  <c r="AA52" i="28"/>
  <c r="AQ52" i="28"/>
  <c r="AH52" i="28"/>
  <c r="AF52" i="28"/>
  <c r="AE52" i="28"/>
  <c r="I51" i="28"/>
  <c r="BG51" i="28" s="1"/>
  <c r="S51" i="28"/>
  <c r="X51" i="28"/>
  <c r="BV51" i="28" s="1"/>
  <c r="B51" i="28"/>
  <c r="AZ51" i="28"/>
  <c r="R51" i="28"/>
  <c r="O51" i="28"/>
  <c r="J65" i="27"/>
  <c r="J551" i="23"/>
  <c r="T65" i="27"/>
  <c r="T551" i="23"/>
  <c r="G65" i="27"/>
  <c r="G551" i="23"/>
  <c r="W551" i="23"/>
  <c r="W65" i="27"/>
  <c r="BU65" i="27" s="1"/>
  <c r="B551" i="23"/>
  <c r="B65" i="27"/>
  <c r="V551" i="23"/>
  <c r="V65" i="27"/>
  <c r="BT65" i="27" s="1"/>
  <c r="D157" i="23"/>
  <c r="S157" i="23"/>
  <c r="W157" i="23"/>
  <c r="Y157" i="23"/>
  <c r="C157" i="23"/>
  <c r="U157" i="23"/>
  <c r="K157" i="23"/>
  <c r="I157" i="23"/>
  <c r="L157" i="23"/>
  <c r="R157" i="23"/>
  <c r="X157" i="23"/>
  <c r="F157" i="23"/>
  <c r="B157" i="23"/>
  <c r="O157" i="23"/>
  <c r="N157" i="23"/>
  <c r="V157" i="23"/>
  <c r="T157" i="23"/>
  <c r="P157" i="23"/>
  <c r="Q157" i="23"/>
  <c r="H157" i="23"/>
  <c r="G157" i="23"/>
  <c r="M157" i="23"/>
  <c r="J157" i="23"/>
  <c r="E157" i="23"/>
  <c r="R223" i="23"/>
  <c r="N223" i="23"/>
  <c r="X223" i="23"/>
  <c r="H223" i="23"/>
  <c r="Q223" i="23"/>
  <c r="V223" i="23"/>
  <c r="E223" i="23"/>
  <c r="U223" i="23"/>
  <c r="F223" i="23"/>
  <c r="O223" i="23"/>
  <c r="G223" i="23"/>
  <c r="W223" i="23"/>
  <c r="Y223" i="23"/>
  <c r="I223" i="23"/>
  <c r="S223" i="23"/>
  <c r="C223" i="23"/>
  <c r="D223" i="23"/>
  <c r="J223" i="23"/>
  <c r="B223" i="23"/>
  <c r="L223" i="23"/>
  <c r="K223" i="23"/>
  <c r="M223" i="23"/>
  <c r="T223" i="23"/>
  <c r="P223" i="23"/>
  <c r="AK14" i="28"/>
  <c r="BJ14" i="28" s="1"/>
  <c r="X80" i="28"/>
  <c r="H80" i="28"/>
  <c r="U113" i="28"/>
  <c r="T113" i="28"/>
  <c r="AL52" i="28"/>
  <c r="AR52" i="28"/>
  <c r="L51" i="28"/>
  <c r="J51" i="28"/>
  <c r="E551" i="23"/>
  <c r="E65" i="27"/>
  <c r="AS14" i="28"/>
  <c r="BR14" i="28" s="1"/>
  <c r="AR14" i="28"/>
  <c r="AL14" i="28"/>
  <c r="AA14" i="28"/>
  <c r="AU14" i="28"/>
  <c r="AX14" i="28"/>
  <c r="T80" i="28"/>
  <c r="N80" i="28"/>
  <c r="S80" i="28"/>
  <c r="J80" i="28"/>
  <c r="Y80" i="28"/>
  <c r="U80" i="28"/>
  <c r="G113" i="28"/>
  <c r="I113" i="28"/>
  <c r="V113" i="28"/>
  <c r="H113" i="28"/>
  <c r="O113" i="28"/>
  <c r="R113" i="28"/>
  <c r="AJ52" i="28"/>
  <c r="AG52" i="28"/>
  <c r="AB52" i="28"/>
  <c r="AI52" i="28"/>
  <c r="AK52" i="28"/>
  <c r="AO52" i="28"/>
  <c r="U190" i="23"/>
  <c r="D190" i="23"/>
  <c r="T190" i="23"/>
  <c r="B190" i="23"/>
  <c r="P190" i="23"/>
  <c r="X190" i="23"/>
  <c r="R190" i="23"/>
  <c r="G190" i="23"/>
  <c r="L190" i="23"/>
  <c r="O190" i="23"/>
  <c r="E190" i="23"/>
  <c r="S190" i="23"/>
  <c r="W190" i="23"/>
  <c r="K190" i="23"/>
  <c r="F190" i="23"/>
  <c r="H190" i="23"/>
  <c r="C190" i="23"/>
  <c r="N190" i="23"/>
  <c r="Y190" i="23"/>
  <c r="J190" i="23"/>
  <c r="Q190" i="23"/>
  <c r="V190" i="23"/>
  <c r="I190" i="23"/>
  <c r="M190" i="23"/>
  <c r="T51" i="28"/>
  <c r="U51" i="28"/>
  <c r="M51" i="28"/>
  <c r="BK51" i="28" s="1"/>
  <c r="Q51" i="28"/>
  <c r="BO51" i="28" s="1"/>
  <c r="D51" i="28"/>
  <c r="BB51" i="28" s="1"/>
  <c r="E51" i="28"/>
  <c r="BC51" i="28" s="1"/>
  <c r="Y551" i="23"/>
  <c r="Y65" i="27"/>
  <c r="BW65" i="27" s="1"/>
  <c r="Q65" i="27"/>
  <c r="Q551" i="23"/>
  <c r="O65" i="27"/>
  <c r="O551" i="23"/>
  <c r="H65" i="27"/>
  <c r="H551" i="23"/>
  <c r="X551" i="23"/>
  <c r="X65" i="27"/>
  <c r="BV65" i="27" s="1"/>
  <c r="C65" i="27"/>
  <c r="C551" i="23"/>
  <c r="B222" i="23"/>
  <c r="AM14" i="28"/>
  <c r="BL14" i="28" s="1"/>
  <c r="AJ14" i="28"/>
  <c r="AB14" i="28"/>
  <c r="BA14" i="28" s="1"/>
  <c r="O80" i="28"/>
  <c r="R80" i="28"/>
  <c r="J113" i="28"/>
  <c r="F113" i="28"/>
  <c r="S113" i="28"/>
  <c r="AT52" i="28"/>
  <c r="AV52" i="28"/>
  <c r="K51" i="28"/>
  <c r="L65" i="27"/>
  <c r="BJ65" i="27" s="1"/>
  <c r="L551" i="23"/>
  <c r="F65" i="27"/>
  <c r="F551" i="23"/>
  <c r="AV14" i="28"/>
  <c r="AP14" i="28"/>
  <c r="AT14" i="28"/>
  <c r="AE14" i="28"/>
  <c r="AH14" i="28"/>
  <c r="AN14" i="28"/>
  <c r="BM14" i="28" s="1"/>
  <c r="I80" i="28"/>
  <c r="F80" i="28"/>
  <c r="M80" i="28"/>
  <c r="D80" i="28"/>
  <c r="Q80" i="28"/>
  <c r="G80" i="28"/>
  <c r="P113" i="28"/>
  <c r="Y113" i="28"/>
  <c r="E113" i="28"/>
  <c r="Q113" i="28"/>
  <c r="X113" i="28"/>
  <c r="AP52" i="28"/>
  <c r="AN52" i="28"/>
  <c r="AD52" i="28"/>
  <c r="AS52" i="28"/>
  <c r="AX52" i="28"/>
  <c r="AW52" i="28"/>
  <c r="Y51" i="28"/>
  <c r="BW51" i="28" s="1"/>
  <c r="C51" i="28"/>
  <c r="H51" i="28"/>
  <c r="F51" i="28"/>
  <c r="BD51" i="28" s="1"/>
  <c r="V51" i="28"/>
  <c r="P51" i="28"/>
  <c r="S65" i="27"/>
  <c r="S551" i="23"/>
  <c r="D65" i="27"/>
  <c r="BB65" i="27" s="1"/>
  <c r="D551" i="23"/>
  <c r="M65" i="27"/>
  <c r="M551" i="23"/>
  <c r="N65" i="27"/>
  <c r="N551" i="23"/>
  <c r="K551" i="23"/>
  <c r="K65" i="27"/>
  <c r="P65" i="27"/>
  <c r="BN65" i="27" s="1"/>
  <c r="P551" i="23"/>
  <c r="N81" i="29"/>
  <c r="I81" i="29"/>
  <c r="V81" i="29"/>
  <c r="K81" i="29"/>
  <c r="R81" i="29"/>
  <c r="F81" i="29"/>
  <c r="S114" i="29"/>
  <c r="C114" i="29"/>
  <c r="N114" i="29"/>
  <c r="M114" i="29"/>
  <c r="V114" i="29"/>
  <c r="R114" i="29"/>
  <c r="M81" i="29"/>
  <c r="T81" i="29"/>
  <c r="B81" i="29"/>
  <c r="O81" i="29"/>
  <c r="H81" i="29"/>
  <c r="L81" i="29"/>
  <c r="H114" i="29"/>
  <c r="X114" i="29"/>
  <c r="E114" i="29"/>
  <c r="B114" i="29"/>
  <c r="F114" i="29"/>
  <c r="Q114" i="29"/>
  <c r="Q81" i="29"/>
  <c r="G81" i="29"/>
  <c r="U81" i="29"/>
  <c r="W81" i="29"/>
  <c r="P81" i="29"/>
  <c r="E81" i="29"/>
  <c r="O114" i="29"/>
  <c r="L114" i="29"/>
  <c r="K114" i="29"/>
  <c r="J114" i="29"/>
  <c r="G114" i="29"/>
  <c r="D114" i="29"/>
  <c r="Y81" i="29"/>
  <c r="S81" i="29"/>
  <c r="X81" i="29"/>
  <c r="D81" i="29"/>
  <c r="J81" i="29"/>
  <c r="C81" i="29"/>
  <c r="I114" i="29"/>
  <c r="T114" i="29"/>
  <c r="W114" i="29"/>
  <c r="P114" i="29"/>
  <c r="Y114" i="29"/>
  <c r="U114" i="29"/>
  <c r="X584" i="23"/>
  <c r="C584" i="23"/>
  <c r="W584" i="23"/>
  <c r="D584" i="23"/>
  <c r="P584" i="23"/>
  <c r="B584" i="23"/>
  <c r="O584" i="23"/>
  <c r="K584" i="23"/>
  <c r="F584" i="23"/>
  <c r="M584" i="23"/>
  <c r="G584" i="23"/>
  <c r="R584" i="23"/>
  <c r="S584" i="23"/>
  <c r="V584" i="23"/>
  <c r="T584" i="23"/>
  <c r="U584" i="23"/>
  <c r="J584" i="23"/>
  <c r="L584" i="23"/>
  <c r="N584" i="23"/>
  <c r="I584" i="23"/>
  <c r="E584" i="23"/>
  <c r="Y584" i="23"/>
  <c r="H584" i="23"/>
  <c r="Q584" i="23"/>
  <c r="B362" i="23"/>
  <c r="AF27" i="26"/>
  <c r="AC27" i="26"/>
  <c r="AX27" i="26"/>
  <c r="AI27" i="26"/>
  <c r="AV27" i="26"/>
  <c r="AU27" i="26"/>
  <c r="N14" i="29"/>
  <c r="F14" i="29"/>
  <c r="M14" i="29"/>
  <c r="L14" i="29"/>
  <c r="BJ14" i="29" s="1"/>
  <c r="Q14" i="29"/>
  <c r="S14" i="29"/>
  <c r="BQ14" i="29" s="1"/>
  <c r="AS51" i="29"/>
  <c r="BR51" i="29" s="1"/>
  <c r="AX51" i="29"/>
  <c r="AQ51" i="29"/>
  <c r="AC51" i="29"/>
  <c r="AU51" i="29"/>
  <c r="AA51" i="29"/>
  <c r="AZ51" i="29" s="1"/>
  <c r="AU65" i="26"/>
  <c r="AO65" i="26"/>
  <c r="AB65" i="26"/>
  <c r="AL65" i="26"/>
  <c r="AK65" i="26"/>
  <c r="AS65" i="26"/>
  <c r="H263" i="23"/>
  <c r="AG27" i="27"/>
  <c r="AT27" i="27"/>
  <c r="U263" i="23"/>
  <c r="V263" i="23"/>
  <c r="AU27" i="27"/>
  <c r="Y263" i="23"/>
  <c r="AX27" i="27"/>
  <c r="AW27" i="27"/>
  <c r="X263" i="23"/>
  <c r="AE27" i="27"/>
  <c r="F263" i="23"/>
  <c r="AO112" i="29"/>
  <c r="AR112" i="29"/>
  <c r="AD112" i="29"/>
  <c r="AG112" i="29"/>
  <c r="AT112" i="29"/>
  <c r="AU112" i="29"/>
  <c r="BT112" i="29" s="1"/>
  <c r="F126" i="27"/>
  <c r="F748" i="23"/>
  <c r="X126" i="27"/>
  <c r="X748" i="23"/>
  <c r="V126" i="27"/>
  <c r="V748" i="23"/>
  <c r="S126" i="27"/>
  <c r="S748" i="23"/>
  <c r="R126" i="27"/>
  <c r="R748" i="23"/>
  <c r="H126" i="27"/>
  <c r="H748" i="23"/>
  <c r="H495" i="23"/>
  <c r="I495" i="23"/>
  <c r="P495" i="23"/>
  <c r="C495" i="23"/>
  <c r="U495" i="23"/>
  <c r="D495" i="23"/>
  <c r="K495" i="23"/>
  <c r="T495" i="23"/>
  <c r="G495" i="23"/>
  <c r="E495" i="23"/>
  <c r="M495" i="23"/>
  <c r="L495" i="23"/>
  <c r="W495" i="23"/>
  <c r="R495" i="23"/>
  <c r="J495" i="23"/>
  <c r="N495" i="23"/>
  <c r="F495" i="23"/>
  <c r="Y495" i="23"/>
  <c r="S495" i="23"/>
  <c r="O495" i="23"/>
  <c r="Q495" i="23"/>
  <c r="V495" i="23"/>
  <c r="X495" i="23"/>
  <c r="V715" i="23"/>
  <c r="V93" i="27"/>
  <c r="Y93" i="27"/>
  <c r="Y715" i="23"/>
  <c r="L715" i="23"/>
  <c r="L93" i="27"/>
  <c r="O93" i="27"/>
  <c r="O715" i="23"/>
  <c r="D93" i="27"/>
  <c r="D715" i="23"/>
  <c r="I93" i="27"/>
  <c r="I715" i="23"/>
  <c r="AX79" i="29"/>
  <c r="AU79" i="29"/>
  <c r="AN79" i="29"/>
  <c r="AF79" i="29"/>
  <c r="AS79" i="29"/>
  <c r="BR79" i="29" s="1"/>
  <c r="AE79" i="29"/>
  <c r="AP27" i="26"/>
  <c r="AM27" i="26"/>
  <c r="AH27" i="26"/>
  <c r="AQ27" i="26"/>
  <c r="AE27" i="26"/>
  <c r="V14" i="29"/>
  <c r="U14" i="29"/>
  <c r="G14" i="29"/>
  <c r="C14" i="29"/>
  <c r="K14" i="29"/>
  <c r="R14" i="29"/>
  <c r="BP14" i="29" s="1"/>
  <c r="AH51" i="29"/>
  <c r="AP51" i="29"/>
  <c r="BO51" i="29" s="1"/>
  <c r="AV51" i="29"/>
  <c r="AO51" i="29"/>
  <c r="AL51" i="29"/>
  <c r="AE51" i="29"/>
  <c r="AT65" i="26"/>
  <c r="AH65" i="26"/>
  <c r="AN65" i="26"/>
  <c r="AD65" i="26"/>
  <c r="AA65" i="26"/>
  <c r="AR65" i="26"/>
  <c r="S396" i="23"/>
  <c r="D396" i="23"/>
  <c r="I396" i="23"/>
  <c r="X396" i="23"/>
  <c r="W396" i="23"/>
  <c r="E396" i="23"/>
  <c r="J396" i="23"/>
  <c r="U396" i="23"/>
  <c r="N396" i="23"/>
  <c r="L396" i="23"/>
  <c r="O396" i="23"/>
  <c r="R396" i="23"/>
  <c r="V396" i="23"/>
  <c r="P396" i="23"/>
  <c r="T396" i="23"/>
  <c r="C396" i="23"/>
  <c r="G396" i="23"/>
  <c r="B396" i="23"/>
  <c r="H396" i="23"/>
  <c r="K396" i="23"/>
  <c r="F396" i="23"/>
  <c r="Q396" i="23"/>
  <c r="M396" i="23"/>
  <c r="Y396" i="23"/>
  <c r="M650" i="23"/>
  <c r="Q650" i="23"/>
  <c r="X650" i="23"/>
  <c r="G650" i="23"/>
  <c r="S650" i="23"/>
  <c r="L650" i="23"/>
  <c r="R650" i="23"/>
  <c r="H650" i="23"/>
  <c r="U650" i="23"/>
  <c r="K650" i="23"/>
  <c r="E650" i="23"/>
  <c r="N650" i="23"/>
  <c r="T650" i="23"/>
  <c r="O650" i="23"/>
  <c r="C650" i="23"/>
  <c r="D650" i="23"/>
  <c r="Y650" i="23"/>
  <c r="I650" i="23"/>
  <c r="F650" i="23"/>
  <c r="W650" i="23"/>
  <c r="J650" i="23"/>
  <c r="P650" i="23"/>
  <c r="AB27" i="27"/>
  <c r="C263" i="23"/>
  <c r="AP27" i="27"/>
  <c r="Q263" i="23"/>
  <c r="I263" i="23"/>
  <c r="AH27" i="27"/>
  <c r="AA27" i="27"/>
  <c r="B263" i="23"/>
  <c r="AV27" i="27"/>
  <c r="W263" i="23"/>
  <c r="AN27" i="27"/>
  <c r="O263" i="23"/>
  <c r="B428" i="23"/>
  <c r="AQ112" i="29"/>
  <c r="AK112" i="29"/>
  <c r="AV112" i="29"/>
  <c r="AH112" i="29"/>
  <c r="AC112" i="29"/>
  <c r="AI112" i="29"/>
  <c r="P126" i="27"/>
  <c r="P748" i="23"/>
  <c r="W126" i="27"/>
  <c r="W748" i="23"/>
  <c r="C126" i="27"/>
  <c r="C748" i="23"/>
  <c r="T126" i="27"/>
  <c r="T748" i="23"/>
  <c r="M126" i="27"/>
  <c r="M748" i="23"/>
  <c r="G126" i="27"/>
  <c r="G748" i="23"/>
  <c r="W93" i="27"/>
  <c r="W715" i="23"/>
  <c r="C93" i="27"/>
  <c r="C715" i="23"/>
  <c r="S93" i="27"/>
  <c r="S715" i="23"/>
  <c r="P715" i="23"/>
  <c r="P93" i="27"/>
  <c r="E93" i="27"/>
  <c r="E715" i="23"/>
  <c r="T93" i="27"/>
  <c r="T715" i="23"/>
  <c r="AL79" i="29"/>
  <c r="AM79" i="29"/>
  <c r="AO79" i="29"/>
  <c r="AD79" i="29"/>
  <c r="AB79" i="29"/>
  <c r="AW79" i="29"/>
  <c r="AO27" i="26"/>
  <c r="AT27" i="26"/>
  <c r="AD27" i="26"/>
  <c r="AS27" i="26"/>
  <c r="AG27" i="26"/>
  <c r="AL27" i="26"/>
  <c r="AR27" i="26"/>
  <c r="O14" i="29"/>
  <c r="D14" i="29"/>
  <c r="P14" i="29"/>
  <c r="I14" i="29"/>
  <c r="W14" i="29"/>
  <c r="J14" i="29"/>
  <c r="AR51" i="29"/>
  <c r="AD51" i="29"/>
  <c r="AW51" i="29"/>
  <c r="AB51" i="29"/>
  <c r="AM51" i="29"/>
  <c r="AK51" i="29"/>
  <c r="BJ51" i="29" s="1"/>
  <c r="AI65" i="26"/>
  <c r="AG65" i="26"/>
  <c r="AQ65" i="26"/>
  <c r="AM65" i="26"/>
  <c r="AX65" i="26"/>
  <c r="AP65" i="26"/>
  <c r="I683" i="23"/>
  <c r="F683" i="23"/>
  <c r="S683" i="23"/>
  <c r="O683" i="23"/>
  <c r="U683" i="23"/>
  <c r="Q683" i="23"/>
  <c r="L683" i="23"/>
  <c r="W683" i="23"/>
  <c r="E683" i="23"/>
  <c r="V683" i="23"/>
  <c r="P683" i="23"/>
  <c r="N683" i="23"/>
  <c r="X683" i="23"/>
  <c r="R683" i="23"/>
  <c r="D683" i="23"/>
  <c r="J683" i="23"/>
  <c r="G683" i="23"/>
  <c r="K683" i="23"/>
  <c r="M683" i="23"/>
  <c r="C683" i="23"/>
  <c r="Y683" i="23"/>
  <c r="T683" i="23"/>
  <c r="H683" i="23"/>
  <c r="F297" i="23"/>
  <c r="C297" i="23"/>
  <c r="Y297" i="23"/>
  <c r="L297" i="23"/>
  <c r="K297" i="23"/>
  <c r="M297" i="23"/>
  <c r="C330" i="23"/>
  <c r="Y330" i="23"/>
  <c r="S330" i="23"/>
  <c r="K330" i="23"/>
  <c r="E330" i="23"/>
  <c r="H330" i="23"/>
  <c r="D330" i="23"/>
  <c r="R330" i="23"/>
  <c r="Q330" i="23"/>
  <c r="T330" i="23"/>
  <c r="W330" i="23"/>
  <c r="G330" i="23"/>
  <c r="O330" i="23"/>
  <c r="F330" i="23"/>
  <c r="V330" i="23"/>
  <c r="P330" i="23"/>
  <c r="J330" i="23"/>
  <c r="M330" i="23"/>
  <c r="L330" i="23"/>
  <c r="N330" i="23"/>
  <c r="X330" i="23"/>
  <c r="U330" i="23"/>
  <c r="I330" i="23"/>
  <c r="H617" i="23"/>
  <c r="Q617" i="23"/>
  <c r="C617" i="23"/>
  <c r="V617" i="23"/>
  <c r="N617" i="23"/>
  <c r="W617" i="23"/>
  <c r="G617" i="23"/>
  <c r="B617" i="23"/>
  <c r="K617" i="23"/>
  <c r="I617" i="23"/>
  <c r="F617" i="23"/>
  <c r="O617" i="23"/>
  <c r="E617" i="23"/>
  <c r="D617" i="23"/>
  <c r="M617" i="23"/>
  <c r="X617" i="23"/>
  <c r="J617" i="23"/>
  <c r="S617" i="23"/>
  <c r="T617" i="23"/>
  <c r="P617" i="23"/>
  <c r="Y617" i="23"/>
  <c r="U617" i="23"/>
  <c r="L617" i="23"/>
  <c r="R617" i="23"/>
  <c r="M263" i="23"/>
  <c r="AL27" i="27"/>
  <c r="AI27" i="27"/>
  <c r="J263" i="23"/>
  <c r="T263" i="23"/>
  <c r="AS27" i="27"/>
  <c r="AK27" i="27"/>
  <c r="L263" i="23"/>
  <c r="AM27" i="27"/>
  <c r="N263" i="23"/>
  <c r="AC27" i="27"/>
  <c r="D263" i="23"/>
  <c r="G462" i="23"/>
  <c r="I462" i="23"/>
  <c r="D462" i="23"/>
  <c r="M462" i="23"/>
  <c r="F462" i="23"/>
  <c r="X462" i="23"/>
  <c r="H462" i="23"/>
  <c r="V462" i="23"/>
  <c r="J462" i="23"/>
  <c r="P462" i="23"/>
  <c r="C462" i="23"/>
  <c r="Q462" i="23"/>
  <c r="K462" i="23"/>
  <c r="T462" i="23"/>
  <c r="E462" i="23"/>
  <c r="R462" i="23"/>
  <c r="W462" i="23"/>
  <c r="S462" i="23"/>
  <c r="O462" i="23"/>
  <c r="U462" i="23"/>
  <c r="N462" i="23"/>
  <c r="L462" i="23"/>
  <c r="Y462" i="23"/>
  <c r="C429" i="23"/>
  <c r="M429" i="23"/>
  <c r="Q429" i="23"/>
  <c r="O429" i="23"/>
  <c r="L429" i="23"/>
  <c r="G429" i="23"/>
  <c r="E429" i="23"/>
  <c r="K429" i="23"/>
  <c r="W429" i="23"/>
  <c r="T429" i="23"/>
  <c r="N429" i="23"/>
  <c r="X429" i="23"/>
  <c r="F429" i="23"/>
  <c r="B429" i="23"/>
  <c r="V429" i="23"/>
  <c r="I429" i="23"/>
  <c r="U429" i="23"/>
  <c r="S429" i="23"/>
  <c r="D429" i="23"/>
  <c r="R429" i="23"/>
  <c r="P429" i="23"/>
  <c r="J429" i="23"/>
  <c r="Y429" i="23"/>
  <c r="H429" i="23"/>
  <c r="AE112" i="29"/>
  <c r="BD112" i="29" s="1"/>
  <c r="AF112" i="29"/>
  <c r="BE112" i="29" s="1"/>
  <c r="AA112" i="29"/>
  <c r="AZ112" i="29" s="1"/>
  <c r="AP112" i="29"/>
  <c r="AL112" i="29"/>
  <c r="AJ112" i="29"/>
  <c r="BI112" i="29" s="1"/>
  <c r="N126" i="27"/>
  <c r="N748" i="23"/>
  <c r="K126" i="27"/>
  <c r="K748" i="23"/>
  <c r="B126" i="27"/>
  <c r="B748" i="23"/>
  <c r="I126" i="27"/>
  <c r="I748" i="23"/>
  <c r="U126" i="27"/>
  <c r="U748" i="23"/>
  <c r="E126" i="27"/>
  <c r="E748" i="23"/>
  <c r="N93" i="27"/>
  <c r="N715" i="23"/>
  <c r="F93" i="27"/>
  <c r="F715" i="23"/>
  <c r="M93" i="27"/>
  <c r="M715" i="23"/>
  <c r="X93" i="27"/>
  <c r="X715" i="23"/>
  <c r="R93" i="27"/>
  <c r="R715" i="23"/>
  <c r="G93" i="27"/>
  <c r="G715" i="23"/>
  <c r="AQ79" i="29"/>
  <c r="AG79" i="29"/>
  <c r="AC79" i="29"/>
  <c r="AJ79" i="29"/>
  <c r="AP79" i="29"/>
  <c r="AR79" i="29"/>
  <c r="P363" i="23"/>
  <c r="V363" i="23"/>
  <c r="H363" i="23"/>
  <c r="X363" i="23"/>
  <c r="R363" i="23"/>
  <c r="O363" i="23"/>
  <c r="B363" i="23"/>
  <c r="Y363" i="23"/>
  <c r="N363" i="23"/>
  <c r="W363" i="23"/>
  <c r="L363" i="23"/>
  <c r="K363" i="23"/>
  <c r="J363" i="23"/>
  <c r="T363" i="23"/>
  <c r="F363" i="23"/>
  <c r="E363" i="23"/>
  <c r="M363" i="23"/>
  <c r="I363" i="23"/>
  <c r="S363" i="23"/>
  <c r="G363" i="23"/>
  <c r="Q363" i="23"/>
  <c r="C363" i="23"/>
  <c r="D363" i="23"/>
  <c r="U363" i="23"/>
  <c r="AW27" i="26"/>
  <c r="AK27" i="26"/>
  <c r="AB27" i="26"/>
  <c r="AA27" i="26"/>
  <c r="AN27" i="26"/>
  <c r="AJ27" i="26"/>
  <c r="X14" i="29"/>
  <c r="H14" i="29"/>
  <c r="B14" i="29"/>
  <c r="T14" i="29"/>
  <c r="E14" i="29"/>
  <c r="Y14" i="29"/>
  <c r="AN51" i="29"/>
  <c r="AJ51" i="29"/>
  <c r="AG51" i="29"/>
  <c r="AI51" i="29"/>
  <c r="BH51" i="29" s="1"/>
  <c r="AT51" i="29"/>
  <c r="AF51" i="29"/>
  <c r="AV65" i="26"/>
  <c r="AW65" i="26"/>
  <c r="AE65" i="26"/>
  <c r="AC65" i="26"/>
  <c r="AJ65" i="26"/>
  <c r="AF65" i="26"/>
  <c r="B395" i="23"/>
  <c r="AD27" i="27"/>
  <c r="BC27" i="27" s="1"/>
  <c r="E263" i="23"/>
  <c r="AO27" i="27"/>
  <c r="P263" i="23"/>
  <c r="AF27" i="27"/>
  <c r="G263" i="23"/>
  <c r="AR27" i="27"/>
  <c r="S263" i="23"/>
  <c r="AJ27" i="27"/>
  <c r="BI27" i="27" s="1"/>
  <c r="K263" i="23"/>
  <c r="AQ27" i="27"/>
  <c r="R263" i="23"/>
  <c r="AS112" i="29"/>
  <c r="AM112" i="29"/>
  <c r="AN112" i="29"/>
  <c r="AW112" i="29"/>
  <c r="AB112" i="29"/>
  <c r="AX112" i="29"/>
  <c r="Q126" i="27"/>
  <c r="Q748" i="23"/>
  <c r="O126" i="27"/>
  <c r="O748" i="23"/>
  <c r="Y126" i="27"/>
  <c r="Y748" i="23"/>
  <c r="J126" i="27"/>
  <c r="J748" i="23"/>
  <c r="L126" i="27"/>
  <c r="L748" i="23"/>
  <c r="D126" i="27"/>
  <c r="D748" i="23"/>
  <c r="Q93" i="27"/>
  <c r="Q715" i="23"/>
  <c r="B93" i="27"/>
  <c r="B715" i="23"/>
  <c r="H93" i="27"/>
  <c r="H715" i="23"/>
  <c r="J93" i="27"/>
  <c r="J715" i="23"/>
  <c r="U93" i="27"/>
  <c r="U715" i="23"/>
  <c r="K93" i="27"/>
  <c r="K715" i="23"/>
  <c r="AI79" i="29"/>
  <c r="AH79" i="29"/>
  <c r="AA79" i="29"/>
  <c r="AT79" i="29"/>
  <c r="AV79" i="29"/>
  <c r="AK79" i="29"/>
  <c r="B391" i="23"/>
  <c r="J52" i="29"/>
  <c r="T52" i="29"/>
  <c r="F52" i="29"/>
  <c r="Q52" i="29"/>
  <c r="S52" i="29"/>
  <c r="G52" i="29"/>
  <c r="AF93" i="26"/>
  <c r="AQ93" i="26"/>
  <c r="AT93" i="26"/>
  <c r="AC93" i="26"/>
  <c r="AN93" i="26"/>
  <c r="AJ93" i="26"/>
  <c r="AT113" i="28"/>
  <c r="AU113" i="28"/>
  <c r="AQ113" i="28"/>
  <c r="AS113" i="28"/>
  <c r="AE113" i="28"/>
  <c r="AR113" i="28"/>
  <c r="AM126" i="26"/>
  <c r="AT126" i="26"/>
  <c r="AE126" i="26"/>
  <c r="AD126" i="26"/>
  <c r="AA126" i="26"/>
  <c r="AH126" i="26"/>
  <c r="AM80" i="28"/>
  <c r="AO80" i="28"/>
  <c r="BN80" i="28" s="1"/>
  <c r="AR80" i="28"/>
  <c r="AL80" i="28"/>
  <c r="BK80" i="28" s="1"/>
  <c r="AT80" i="28"/>
  <c r="BS80" i="28" s="1"/>
  <c r="AF80" i="28"/>
  <c r="O52" i="29"/>
  <c r="M52" i="29"/>
  <c r="N52" i="29"/>
  <c r="W52" i="29"/>
  <c r="U52" i="29"/>
  <c r="C52" i="29"/>
  <c r="AX16" i="29"/>
  <c r="AV16" i="29"/>
  <c r="AB16" i="29"/>
  <c r="AM16" i="29"/>
  <c r="AR16" i="29"/>
  <c r="AK16" i="29"/>
  <c r="AI16" i="29"/>
  <c r="AQ16" i="29"/>
  <c r="AO16" i="29"/>
  <c r="AL16" i="29"/>
  <c r="AD16" i="29"/>
  <c r="AN16" i="29"/>
  <c r="AJ16" i="29"/>
  <c r="AP16" i="29"/>
  <c r="AS16" i="29"/>
  <c r="AA16" i="29"/>
  <c r="AF16" i="29"/>
  <c r="AG16" i="29"/>
  <c r="AW16" i="29"/>
  <c r="AH16" i="29"/>
  <c r="AT16" i="29"/>
  <c r="AC16" i="29"/>
  <c r="AU16" i="29"/>
  <c r="AE16" i="29"/>
  <c r="AU93" i="26"/>
  <c r="AE93" i="26"/>
  <c r="AO93" i="26"/>
  <c r="AP93" i="26"/>
  <c r="AV93" i="26"/>
  <c r="AG93" i="26"/>
  <c r="AG113" i="28"/>
  <c r="AK113" i="28"/>
  <c r="AW113" i="28"/>
  <c r="AH113" i="28"/>
  <c r="AN113" i="28"/>
  <c r="AV113" i="28"/>
  <c r="AR126" i="26"/>
  <c r="AW126" i="26"/>
  <c r="AP126" i="26"/>
  <c r="AL126" i="26"/>
  <c r="AQ126" i="26"/>
  <c r="AF126" i="26"/>
  <c r="AQ80" i="28"/>
  <c r="AW80" i="28"/>
  <c r="AC80" i="28"/>
  <c r="AK80" i="28"/>
  <c r="BJ80" i="28" s="1"/>
  <c r="AH80" i="28"/>
  <c r="AE80" i="28"/>
  <c r="D52" i="29"/>
  <c r="K52" i="29"/>
  <c r="X52" i="29"/>
  <c r="I52" i="29"/>
  <c r="P52" i="29"/>
  <c r="E52" i="29"/>
  <c r="AB93" i="26"/>
  <c r="AA93" i="26"/>
  <c r="AL93" i="26"/>
  <c r="AW93" i="26"/>
  <c r="AR93" i="26"/>
  <c r="AD93" i="26"/>
  <c r="AX113" i="28"/>
  <c r="AF113" i="28"/>
  <c r="AD113" i="28"/>
  <c r="BC113" i="28" s="1"/>
  <c r="AM113" i="28"/>
  <c r="BL113" i="28" s="1"/>
  <c r="AC113" i="28"/>
  <c r="BB113" i="28" s="1"/>
  <c r="AB113" i="28"/>
  <c r="AJ126" i="26"/>
  <c r="AB126" i="26"/>
  <c r="AX126" i="26"/>
  <c r="AK126" i="26"/>
  <c r="AC126" i="26"/>
  <c r="AU126" i="26"/>
  <c r="AU80" i="28"/>
  <c r="AI80" i="28"/>
  <c r="AS80" i="28"/>
  <c r="AD80" i="28"/>
  <c r="AV80" i="28"/>
  <c r="AG80" i="28"/>
  <c r="R52" i="29"/>
  <c r="Y52" i="29"/>
  <c r="B52" i="29"/>
  <c r="V52" i="29"/>
  <c r="H52" i="29"/>
  <c r="L52" i="29"/>
  <c r="AI93" i="26"/>
  <c r="AM93" i="26"/>
  <c r="AS93" i="26"/>
  <c r="AK93" i="26"/>
  <c r="AH93" i="26"/>
  <c r="AX93" i="26"/>
  <c r="AJ113" i="28"/>
  <c r="AA113" i="28"/>
  <c r="AP113" i="28"/>
  <c r="AO113" i="28"/>
  <c r="AI113" i="28"/>
  <c r="BH113" i="28" s="1"/>
  <c r="AL113" i="28"/>
  <c r="BK113" i="28" s="1"/>
  <c r="AI126" i="26"/>
  <c r="AO126" i="26"/>
  <c r="AV126" i="26"/>
  <c r="AN126" i="26"/>
  <c r="AG126" i="26"/>
  <c r="AS126" i="26"/>
  <c r="AP80" i="28"/>
  <c r="AX80" i="28"/>
  <c r="BW80" i="28" s="1"/>
  <c r="AB80" i="28"/>
  <c r="AN80" i="28"/>
  <c r="AJ80" i="28"/>
  <c r="AA80" i="28"/>
  <c r="B17" i="28"/>
  <c r="F17" i="28"/>
  <c r="J17" i="28"/>
  <c r="N17" i="28"/>
  <c r="R17" i="28"/>
  <c r="V17" i="28"/>
  <c r="E17" i="28"/>
  <c r="K17" i="28"/>
  <c r="P17" i="28"/>
  <c r="U17" i="28"/>
  <c r="C17" i="28"/>
  <c r="H17" i="28"/>
  <c r="M17" i="28"/>
  <c r="S17" i="28"/>
  <c r="X17" i="28"/>
  <c r="D17" i="28"/>
  <c r="O17" i="28"/>
  <c r="Y17" i="28"/>
  <c r="I17" i="28"/>
  <c r="T17" i="28"/>
  <c r="L17" i="28"/>
  <c r="W17" i="28"/>
  <c r="G17" i="28"/>
  <c r="Q17" i="28"/>
  <c r="T297" i="23"/>
  <c r="B297" i="23"/>
  <c r="P297" i="23"/>
  <c r="J297" i="23"/>
  <c r="E297" i="23"/>
  <c r="O297" i="23"/>
  <c r="O90" i="23"/>
  <c r="P90" i="23"/>
  <c r="Y90" i="23"/>
  <c r="L90" i="23"/>
  <c r="E90" i="23"/>
  <c r="D90" i="23"/>
  <c r="J90" i="23"/>
  <c r="C90" i="23"/>
  <c r="G90" i="23"/>
  <c r="N297" i="23"/>
  <c r="U297" i="23"/>
  <c r="V297" i="23"/>
  <c r="R297" i="23"/>
  <c r="S297" i="23"/>
  <c r="D297" i="23"/>
  <c r="K90" i="23"/>
  <c r="H90" i="23"/>
  <c r="N90" i="23"/>
  <c r="X90" i="23"/>
  <c r="B90" i="23"/>
  <c r="I90" i="23"/>
  <c r="U90" i="23"/>
  <c r="W90" i="23"/>
  <c r="F90" i="23"/>
  <c r="Q297" i="23"/>
  <c r="H297" i="23"/>
  <c r="X297" i="23"/>
  <c r="I297" i="23"/>
  <c r="G297" i="23"/>
  <c r="W297" i="23"/>
  <c r="R90" i="23"/>
  <c r="Q90" i="23"/>
  <c r="N1128" i="23"/>
  <c r="AF93" i="27"/>
  <c r="G1062" i="23"/>
  <c r="AL93" i="27"/>
  <c r="M1062" i="23"/>
  <c r="AD93" i="27"/>
  <c r="E1062" i="23"/>
  <c r="AQ93" i="27"/>
  <c r="R1062" i="23"/>
  <c r="AR93" i="27"/>
  <c r="S1062" i="23"/>
  <c r="X1062" i="23"/>
  <c r="AW93" i="27"/>
  <c r="Y1095" i="23"/>
  <c r="AX126" i="27"/>
  <c r="AD126" i="27"/>
  <c r="E1095" i="23"/>
  <c r="D1095" i="23"/>
  <c r="AC126" i="27"/>
  <c r="R1095" i="23"/>
  <c r="AQ126" i="27"/>
  <c r="AN126" i="27"/>
  <c r="BM126" i="27"/>
  <c r="O1095" i="23"/>
  <c r="R1126" i="23"/>
  <c r="AK93" i="27"/>
  <c r="L1062" i="23"/>
  <c r="AP93" i="27"/>
  <c r="Q1062" i="23"/>
  <c r="AU93" i="27"/>
  <c r="V1062" i="23"/>
  <c r="AH93" i="27"/>
  <c r="AO93" i="27"/>
  <c r="P1062" i="23"/>
  <c r="AJ93" i="27"/>
  <c r="K1062" i="23"/>
  <c r="AE126" i="27"/>
  <c r="F1095" i="23"/>
  <c r="AG126" i="27"/>
  <c r="H1095" i="23"/>
  <c r="AS126" i="27"/>
  <c r="T1095" i="23"/>
  <c r="AP126" i="27"/>
  <c r="Q1095" i="23"/>
  <c r="AH126" i="27"/>
  <c r="I1095" i="23"/>
  <c r="AR126" i="27"/>
  <c r="S1095" i="23"/>
  <c r="AI93" i="27"/>
  <c r="J1062" i="23"/>
  <c r="AG93" i="27"/>
  <c r="H1062" i="23"/>
  <c r="AX93" i="27"/>
  <c r="Y1062" i="23"/>
  <c r="AM93" i="27"/>
  <c r="N1062" i="23"/>
  <c r="AN93" i="27"/>
  <c r="O1062" i="23"/>
  <c r="AV93" i="27"/>
  <c r="W1062" i="23"/>
  <c r="B1095" i="23"/>
  <c r="AA126" i="27"/>
  <c r="C1095" i="23"/>
  <c r="AB126" i="27"/>
  <c r="AL126" i="27"/>
  <c r="M1095" i="23"/>
  <c r="AI126" i="27"/>
  <c r="J1095" i="23"/>
  <c r="X1095" i="23"/>
  <c r="AW126" i="27"/>
  <c r="AJ126" i="27"/>
  <c r="K1095" i="23"/>
  <c r="AV126" i="27"/>
  <c r="W1095" i="23"/>
  <c r="AC93" i="27"/>
  <c r="D1062" i="23"/>
  <c r="AT93" i="27"/>
  <c r="AA93" i="27"/>
  <c r="B1062" i="23"/>
  <c r="F1062" i="23"/>
  <c r="AE93" i="27"/>
  <c r="AB93" i="27"/>
  <c r="C1062" i="23"/>
  <c r="AS93" i="27"/>
  <c r="BR93" i="27"/>
  <c r="AO126" i="27"/>
  <c r="P1095" i="23"/>
  <c r="AK126" i="27"/>
  <c r="L1095" i="23"/>
  <c r="AU126" i="27"/>
  <c r="V1095" i="23"/>
  <c r="AT126" i="27"/>
  <c r="U1095" i="23"/>
  <c r="AF126" i="27"/>
  <c r="G1095" i="23"/>
  <c r="AM126" i="27"/>
  <c r="N1095" i="23"/>
  <c r="L91" i="23"/>
  <c r="R123" i="23"/>
  <c r="Q124" i="23"/>
  <c r="V124" i="23"/>
  <c r="I124" i="23"/>
  <c r="W124" i="23"/>
  <c r="C123" i="23"/>
  <c r="V123" i="23"/>
  <c r="E124" i="23"/>
  <c r="X124" i="23"/>
  <c r="F124" i="23"/>
  <c r="J124" i="23"/>
  <c r="M124" i="23"/>
  <c r="Y124" i="23"/>
  <c r="D123" i="23"/>
  <c r="E123" i="23"/>
  <c r="G124" i="23"/>
  <c r="R124" i="23"/>
  <c r="T124" i="23"/>
  <c r="D124" i="23"/>
  <c r="P124" i="23"/>
  <c r="K124" i="23"/>
  <c r="W123" i="23"/>
  <c r="L29" i="27"/>
  <c r="Q29" i="27"/>
  <c r="Q91" i="23"/>
  <c r="X29" i="27"/>
  <c r="P29" i="27"/>
  <c r="P91" i="23"/>
  <c r="M29" i="27"/>
  <c r="K29" i="27"/>
  <c r="K91" i="23"/>
  <c r="AC66" i="27"/>
  <c r="AJ66" i="27"/>
  <c r="AV66" i="27"/>
  <c r="F91" i="23"/>
  <c r="F29" i="27"/>
  <c r="H29" i="27"/>
  <c r="W29" i="27"/>
  <c r="D29" i="27"/>
  <c r="R29" i="27"/>
  <c r="S29" i="27"/>
  <c r="AP66" i="27"/>
  <c r="AD66" i="27"/>
  <c r="AN66" i="27"/>
  <c r="AA66" i="27"/>
  <c r="AT66" i="27"/>
  <c r="AM66" i="27"/>
  <c r="AL66" i="27"/>
  <c r="AI66" i="27"/>
  <c r="AR66" i="27"/>
  <c r="Y29" i="27"/>
  <c r="U29" i="27"/>
  <c r="J29" i="27"/>
  <c r="E29" i="27"/>
  <c r="I29" i="27"/>
  <c r="B29" i="27"/>
  <c r="AX66" i="27"/>
  <c r="AE66" i="27"/>
  <c r="BD66" i="27"/>
  <c r="AH66" i="27"/>
  <c r="AO66" i="27"/>
  <c r="AW66" i="27"/>
  <c r="BV66" i="27"/>
  <c r="AK66" i="27"/>
  <c r="O29" i="27"/>
  <c r="O91" i="23"/>
  <c r="T29" i="27"/>
  <c r="V29" i="27"/>
  <c r="V91" i="23"/>
  <c r="N29" i="27"/>
  <c r="C29" i="27"/>
  <c r="C91" i="23"/>
  <c r="G29" i="27"/>
  <c r="AS66" i="27"/>
  <c r="AU66" i="27"/>
  <c r="AG66" i="27"/>
  <c r="AB66" i="27"/>
  <c r="AQ66" i="27"/>
  <c r="AF66" i="27"/>
  <c r="T114" i="28"/>
  <c r="W114" i="28"/>
  <c r="V52" i="28"/>
  <c r="AA15" i="28"/>
  <c r="AJ15" i="28"/>
  <c r="H66" i="27"/>
  <c r="H552" i="23"/>
  <c r="J552" i="23"/>
  <c r="J66" i="27"/>
  <c r="BH66" i="27" s="1"/>
  <c r="AJ53" i="28"/>
  <c r="AR53" i="28"/>
  <c r="I81" i="28"/>
  <c r="U81" i="28"/>
  <c r="W158" i="23"/>
  <c r="Q158" i="23"/>
  <c r="I158" i="23"/>
  <c r="S158" i="23"/>
  <c r="F158" i="23"/>
  <c r="M158" i="23"/>
  <c r="L158" i="23"/>
  <c r="U158" i="23"/>
  <c r="H158" i="23"/>
  <c r="B158" i="23"/>
  <c r="V158" i="23"/>
  <c r="Y158" i="23"/>
  <c r="R158" i="23"/>
  <c r="J158" i="23"/>
  <c r="E158" i="23"/>
  <c r="N158" i="23"/>
  <c r="K158" i="23"/>
  <c r="X158" i="23"/>
  <c r="T158" i="23"/>
  <c r="C158" i="23"/>
  <c r="P158" i="23"/>
  <c r="O158" i="23"/>
  <c r="D158" i="23"/>
  <c r="G158" i="23"/>
  <c r="M114" i="28"/>
  <c r="C114" i="28"/>
  <c r="L114" i="28"/>
  <c r="N114" i="28"/>
  <c r="R114" i="28"/>
  <c r="X114" i="28"/>
  <c r="N52" i="28"/>
  <c r="C52" i="28"/>
  <c r="U52" i="28"/>
  <c r="J52" i="28"/>
  <c r="S52" i="28"/>
  <c r="R52" i="28"/>
  <c r="BP52" i="28" s="1"/>
  <c r="AB15" i="28"/>
  <c r="AW15" i="28"/>
  <c r="AT15" i="28"/>
  <c r="AN15" i="28"/>
  <c r="AK15" i="28"/>
  <c r="AO15" i="28"/>
  <c r="M552" i="23"/>
  <c r="M66" i="27"/>
  <c r="BK66" i="27" s="1"/>
  <c r="Q552" i="23"/>
  <c r="Q66" i="27"/>
  <c r="BO66" i="27" s="1"/>
  <c r="N66" i="27"/>
  <c r="N552" i="23"/>
  <c r="V66" i="27"/>
  <c r="BT66" i="27" s="1"/>
  <c r="V552" i="23"/>
  <c r="Y66" i="27"/>
  <c r="Y552" i="23"/>
  <c r="O66" i="27"/>
  <c r="BM66" i="27" s="1"/>
  <c r="O552" i="23"/>
  <c r="AT53" i="28"/>
  <c r="AV53" i="28"/>
  <c r="AS53" i="28"/>
  <c r="AD53" i="28"/>
  <c r="AU53" i="28"/>
  <c r="AN53" i="28"/>
  <c r="E81" i="28"/>
  <c r="C81" i="28"/>
  <c r="Q81" i="28"/>
  <c r="T81" i="28"/>
  <c r="G81" i="28"/>
  <c r="S81" i="28"/>
  <c r="B114" i="28"/>
  <c r="G114" i="28"/>
  <c r="G52" i="28"/>
  <c r="I52" i="28"/>
  <c r="AR15" i="28"/>
  <c r="AD15" i="28"/>
  <c r="L552" i="23"/>
  <c r="L66" i="27"/>
  <c r="BJ66" i="27" s="1"/>
  <c r="T66" i="27"/>
  <c r="BR66" i="27" s="1"/>
  <c r="T552" i="23"/>
  <c r="AI53" i="28"/>
  <c r="F81" i="28"/>
  <c r="X81" i="28"/>
  <c r="H114" i="28"/>
  <c r="D114" i="28"/>
  <c r="I114" i="28"/>
  <c r="Q114" i="28"/>
  <c r="Y114" i="28"/>
  <c r="J114" i="28"/>
  <c r="T52" i="28"/>
  <c r="BR52" i="28" s="1"/>
  <c r="M52" i="28"/>
  <c r="K52" i="28"/>
  <c r="O52" i="28"/>
  <c r="D52" i="28"/>
  <c r="E52" i="28"/>
  <c r="X52" i="28"/>
  <c r="BV52" i="28" s="1"/>
  <c r="AE15" i="28"/>
  <c r="BD15" i="28" s="1"/>
  <c r="AF15" i="28"/>
  <c r="AX15" i="28"/>
  <c r="AH15" i="28"/>
  <c r="AP15" i="28"/>
  <c r="BO15" i="28" s="1"/>
  <c r="AI15" i="28"/>
  <c r="P552" i="23"/>
  <c r="P66" i="27"/>
  <c r="B552" i="23"/>
  <c r="B66" i="27"/>
  <c r="E66" i="27"/>
  <c r="E552" i="23"/>
  <c r="X552" i="23"/>
  <c r="X66" i="27"/>
  <c r="G66" i="27"/>
  <c r="G552" i="23"/>
  <c r="F552" i="23"/>
  <c r="F66" i="27"/>
  <c r="AQ53" i="28"/>
  <c r="AK53" i="28"/>
  <c r="AX53" i="28"/>
  <c r="AG53" i="28"/>
  <c r="AA53" i="28"/>
  <c r="AW53" i="28"/>
  <c r="N81" i="28"/>
  <c r="J81" i="28"/>
  <c r="D81" i="28"/>
  <c r="L81" i="28"/>
  <c r="P81" i="28"/>
  <c r="H81" i="28"/>
  <c r="F114" i="28"/>
  <c r="S114" i="28"/>
  <c r="H52" i="28"/>
  <c r="W52" i="28"/>
  <c r="BU52" i="28" s="1"/>
  <c r="AU15" i="28"/>
  <c r="AG15" i="28"/>
  <c r="D66" i="27"/>
  <c r="BB66" i="27" s="1"/>
  <c r="D552" i="23"/>
  <c r="I66" i="27"/>
  <c r="I552" i="23"/>
  <c r="AL53" i="28"/>
  <c r="AH53" i="28"/>
  <c r="AC53" i="28"/>
  <c r="M81" i="28"/>
  <c r="Y81" i="28"/>
  <c r="O81" i="28"/>
  <c r="K114" i="28"/>
  <c r="O114" i="28"/>
  <c r="P114" i="28"/>
  <c r="U114" i="28"/>
  <c r="E114" i="28"/>
  <c r="V114" i="28"/>
  <c r="L52" i="28"/>
  <c r="F52" i="28"/>
  <c r="Y52" i="28"/>
  <c r="Q52" i="28"/>
  <c r="B52" i="28"/>
  <c r="AZ52" i="28" s="1"/>
  <c r="P52" i="28"/>
  <c r="AC15" i="28"/>
  <c r="AV15" i="28"/>
  <c r="AM15" i="28"/>
  <c r="AS15" i="28"/>
  <c r="AQ15" i="28"/>
  <c r="AL15" i="28"/>
  <c r="K66" i="27"/>
  <c r="K552" i="23"/>
  <c r="R552" i="23"/>
  <c r="R66" i="27"/>
  <c r="S66" i="27"/>
  <c r="S552" i="23"/>
  <c r="C66" i="27"/>
  <c r="BA66" i="27" s="1"/>
  <c r="C552" i="23"/>
  <c r="U66" i="27"/>
  <c r="BS66" i="27" s="1"/>
  <c r="U552" i="23"/>
  <c r="W66" i="27"/>
  <c r="BU66" i="27" s="1"/>
  <c r="W552" i="23"/>
  <c r="W191" i="23"/>
  <c r="S191" i="23"/>
  <c r="Y191" i="23"/>
  <c r="D191" i="23"/>
  <c r="J191" i="23"/>
  <c r="M191" i="23"/>
  <c r="U191" i="23"/>
  <c r="C191" i="23"/>
  <c r="I191" i="23"/>
  <c r="K191" i="23"/>
  <c r="T191" i="23"/>
  <c r="V191" i="23"/>
  <c r="Q191" i="23"/>
  <c r="B191" i="23"/>
  <c r="H191" i="23"/>
  <c r="L191" i="23"/>
  <c r="E191" i="23"/>
  <c r="F191" i="23"/>
  <c r="R191" i="23"/>
  <c r="O191" i="23"/>
  <c r="X191" i="23"/>
  <c r="G191" i="23"/>
  <c r="P191" i="23"/>
  <c r="N191" i="23"/>
  <c r="AM53" i="28"/>
  <c r="AO53" i="28"/>
  <c r="AB53" i="28"/>
  <c r="AP53" i="28"/>
  <c r="AE53" i="28"/>
  <c r="AF53" i="28"/>
  <c r="K81" i="28"/>
  <c r="V81" i="28"/>
  <c r="W81" i="28"/>
  <c r="R81" i="28"/>
  <c r="B81" i="28"/>
  <c r="J224" i="23"/>
  <c r="P224" i="23"/>
  <c r="K224" i="23"/>
  <c r="B224" i="23"/>
  <c r="D224" i="23"/>
  <c r="W224" i="23"/>
  <c r="T224" i="23"/>
  <c r="S224" i="23"/>
  <c r="X224" i="23"/>
  <c r="U224" i="23"/>
  <c r="V224" i="23"/>
  <c r="I224" i="23"/>
  <c r="Q224" i="23"/>
  <c r="G224" i="23"/>
  <c r="Y224" i="23"/>
  <c r="M224" i="23"/>
  <c r="O224" i="23"/>
  <c r="E224" i="23"/>
  <c r="L224" i="23"/>
  <c r="R224" i="23"/>
  <c r="H224" i="23"/>
  <c r="F224" i="23"/>
  <c r="C224" i="23"/>
  <c r="N224" i="23"/>
  <c r="Q82" i="29"/>
  <c r="C82" i="29"/>
  <c r="N82" i="29"/>
  <c r="J82" i="29"/>
  <c r="W82" i="29"/>
  <c r="U82" i="29"/>
  <c r="P115" i="29"/>
  <c r="S115" i="29"/>
  <c r="L115" i="29"/>
  <c r="K115" i="29"/>
  <c r="D115" i="29"/>
  <c r="H115" i="29"/>
  <c r="R82" i="29"/>
  <c r="O82" i="29"/>
  <c r="E82" i="29"/>
  <c r="S82" i="29"/>
  <c r="V82" i="29"/>
  <c r="L82" i="29"/>
  <c r="G115" i="29"/>
  <c r="I115" i="29"/>
  <c r="B115" i="29"/>
  <c r="Q115" i="29"/>
  <c r="C115" i="29"/>
  <c r="O115" i="29"/>
  <c r="H82" i="29"/>
  <c r="B82" i="29"/>
  <c r="P82" i="29"/>
  <c r="X82" i="29"/>
  <c r="M82" i="29"/>
  <c r="Y82" i="29"/>
  <c r="U115" i="29"/>
  <c r="T115" i="29"/>
  <c r="E115" i="29"/>
  <c r="X115" i="29"/>
  <c r="V115" i="29"/>
  <c r="J115" i="29"/>
  <c r="I82" i="29"/>
  <c r="G82" i="29"/>
  <c r="D82" i="29"/>
  <c r="T82" i="29"/>
  <c r="K82" i="29"/>
  <c r="F82" i="29"/>
  <c r="R115" i="29"/>
  <c r="W115" i="29"/>
  <c r="M115" i="29"/>
  <c r="Y115" i="29"/>
  <c r="F115" i="29"/>
  <c r="N115" i="29"/>
  <c r="K94" i="27"/>
  <c r="K716" i="23"/>
  <c r="L94" i="27"/>
  <c r="L716" i="23"/>
  <c r="C94" i="27"/>
  <c r="C716" i="23"/>
  <c r="R716" i="23"/>
  <c r="R94" i="27"/>
  <c r="B94" i="27"/>
  <c r="B716" i="23"/>
  <c r="Q94" i="27"/>
  <c r="Q716" i="23"/>
  <c r="I716" i="23"/>
  <c r="I94" i="27"/>
  <c r="F264" i="23"/>
  <c r="AE28" i="27"/>
  <c r="AT28" i="27"/>
  <c r="U264" i="23"/>
  <c r="AD28" i="27"/>
  <c r="E264" i="23"/>
  <c r="AF28" i="27"/>
  <c r="G264" i="23"/>
  <c r="AH28" i="27"/>
  <c r="I264" i="23"/>
  <c r="AQ28" i="27"/>
  <c r="R264" i="23"/>
  <c r="AU66" i="26"/>
  <c r="AI66" i="26"/>
  <c r="AC66" i="26"/>
  <c r="AH66" i="26"/>
  <c r="AF66" i="26"/>
  <c r="AQ66" i="26"/>
  <c r="AF52" i="29"/>
  <c r="AC52" i="29"/>
  <c r="AH52" i="29"/>
  <c r="AA52" i="29"/>
  <c r="AL52" i="29"/>
  <c r="AP52" i="29"/>
  <c r="AB113" i="29"/>
  <c r="AG113" i="29"/>
  <c r="AN113" i="29"/>
  <c r="AJ113" i="29"/>
  <c r="AX113" i="29"/>
  <c r="AF113" i="29"/>
  <c r="X430" i="23"/>
  <c r="W430" i="23"/>
  <c r="S430" i="23"/>
  <c r="D430" i="23"/>
  <c r="R430" i="23"/>
  <c r="U430" i="23"/>
  <c r="I430" i="23"/>
  <c r="V430" i="23"/>
  <c r="L430" i="23"/>
  <c r="J430" i="23"/>
  <c r="Y430" i="23"/>
  <c r="C430" i="23"/>
  <c r="B430" i="23"/>
  <c r="F430" i="23"/>
  <c r="H430" i="23"/>
  <c r="K430" i="23"/>
  <c r="P430" i="23"/>
  <c r="M430" i="23"/>
  <c r="N430" i="23"/>
  <c r="E430" i="23"/>
  <c r="O430" i="23"/>
  <c r="Q430" i="23"/>
  <c r="G430" i="23"/>
  <c r="T430" i="23"/>
  <c r="B330" i="23"/>
  <c r="L127" i="27"/>
  <c r="L749" i="23"/>
  <c r="Y127" i="27"/>
  <c r="Y749" i="23"/>
  <c r="W127" i="27"/>
  <c r="W749" i="23"/>
  <c r="O127" i="27"/>
  <c r="O749" i="23"/>
  <c r="V127" i="27"/>
  <c r="V749" i="23"/>
  <c r="P127" i="27"/>
  <c r="P749" i="23"/>
  <c r="N15" i="29"/>
  <c r="I15" i="29"/>
  <c r="J15" i="29"/>
  <c r="T15" i="29"/>
  <c r="S15" i="29"/>
  <c r="B15" i="29"/>
  <c r="AI28" i="26"/>
  <c r="AW28" i="26"/>
  <c r="AN28" i="26"/>
  <c r="AJ28" i="26"/>
  <c r="AL28" i="26"/>
  <c r="AD28" i="26"/>
  <c r="AX80" i="29"/>
  <c r="AU80" i="29"/>
  <c r="AK80" i="29"/>
  <c r="AP80" i="29"/>
  <c r="AG80" i="29"/>
  <c r="AS80" i="29"/>
  <c r="B496" i="23"/>
  <c r="I496" i="23"/>
  <c r="D496" i="23"/>
  <c r="L496" i="23"/>
  <c r="F496" i="23"/>
  <c r="H496" i="23"/>
  <c r="P496" i="23"/>
  <c r="T496" i="23"/>
  <c r="G496" i="23"/>
  <c r="J496" i="23"/>
  <c r="C496" i="23"/>
  <c r="K496" i="23"/>
  <c r="M496" i="23"/>
  <c r="X496" i="23"/>
  <c r="V496" i="23"/>
  <c r="W496" i="23"/>
  <c r="U496" i="23"/>
  <c r="S496" i="23"/>
  <c r="Q496" i="23"/>
  <c r="R496" i="23"/>
  <c r="E496" i="23"/>
  <c r="N496" i="23"/>
  <c r="Y496" i="23"/>
  <c r="O496" i="23"/>
  <c r="E94" i="27"/>
  <c r="BC94" i="27" s="1"/>
  <c r="E716" i="23"/>
  <c r="P94" i="27"/>
  <c r="P716" i="23"/>
  <c r="W94" i="27"/>
  <c r="W716" i="23"/>
  <c r="M94" i="27"/>
  <c r="M716" i="23"/>
  <c r="T94" i="27"/>
  <c r="T716" i="23"/>
  <c r="Y716" i="23"/>
  <c r="Y94" i="27"/>
  <c r="AL28" i="27"/>
  <c r="M264" i="23"/>
  <c r="AG28" i="27"/>
  <c r="H264" i="23"/>
  <c r="V264" i="23"/>
  <c r="AU28" i="27"/>
  <c r="AN28" i="27"/>
  <c r="O264" i="23"/>
  <c r="P264" i="23"/>
  <c r="AO28" i="27"/>
  <c r="AI28" i="27"/>
  <c r="J264" i="23"/>
  <c r="AO66" i="26"/>
  <c r="AJ66" i="26"/>
  <c r="AT66" i="26"/>
  <c r="AG66" i="26"/>
  <c r="AR66" i="26"/>
  <c r="AX66" i="26"/>
  <c r="AB52" i="29"/>
  <c r="AJ52" i="29"/>
  <c r="BI52" i="29"/>
  <c r="AQ52" i="29"/>
  <c r="AM52" i="29"/>
  <c r="AR52" i="29"/>
  <c r="AN52" i="29"/>
  <c r="L364" i="23"/>
  <c r="X364" i="23"/>
  <c r="D364" i="23"/>
  <c r="S364" i="23"/>
  <c r="Y364" i="23"/>
  <c r="W364" i="23"/>
  <c r="J364" i="23"/>
  <c r="B364" i="23"/>
  <c r="C364" i="23"/>
  <c r="U364" i="23"/>
  <c r="I364" i="23"/>
  <c r="K364" i="23"/>
  <c r="Q364" i="23"/>
  <c r="O364" i="23"/>
  <c r="M364" i="23"/>
  <c r="H364" i="23"/>
  <c r="E364" i="23"/>
  <c r="R364" i="23"/>
  <c r="P364" i="23"/>
  <c r="T364" i="23"/>
  <c r="V364" i="23"/>
  <c r="F364" i="23"/>
  <c r="G364" i="23"/>
  <c r="N364" i="23"/>
  <c r="AW113" i="29"/>
  <c r="AS113" i="29"/>
  <c r="AC113" i="29"/>
  <c r="AO113" i="29"/>
  <c r="AQ113" i="29"/>
  <c r="AR113" i="29"/>
  <c r="C463" i="23"/>
  <c r="M463" i="23"/>
  <c r="G463" i="23"/>
  <c r="K463" i="23"/>
  <c r="X463" i="23"/>
  <c r="U463" i="23"/>
  <c r="P463" i="23"/>
  <c r="T463" i="23"/>
  <c r="O463" i="23"/>
  <c r="D463" i="23"/>
  <c r="R463" i="23"/>
  <c r="Y463" i="23"/>
  <c r="J463" i="23"/>
  <c r="I463" i="23"/>
  <c r="E463" i="23"/>
  <c r="Q463" i="23"/>
  <c r="L463" i="23"/>
  <c r="S463" i="23"/>
  <c r="F463" i="23"/>
  <c r="B463" i="23"/>
  <c r="W463" i="23"/>
  <c r="V463" i="23"/>
  <c r="N463" i="23"/>
  <c r="H463" i="23"/>
  <c r="M684" i="23"/>
  <c r="R684" i="23"/>
  <c r="U684" i="23"/>
  <c r="X684" i="23"/>
  <c r="C684" i="23"/>
  <c r="B684" i="23"/>
  <c r="K684" i="23"/>
  <c r="Q684" i="23"/>
  <c r="G684" i="23"/>
  <c r="Y684" i="23"/>
  <c r="S684" i="23"/>
  <c r="L684" i="23"/>
  <c r="F684" i="23"/>
  <c r="H684" i="23"/>
  <c r="O684" i="23"/>
  <c r="P684" i="23"/>
  <c r="J684" i="23"/>
  <c r="D684" i="23"/>
  <c r="T684" i="23"/>
  <c r="E684" i="23"/>
  <c r="I684" i="23"/>
  <c r="W684" i="23"/>
  <c r="N684" i="23"/>
  <c r="G127" i="27"/>
  <c r="G749" i="23"/>
  <c r="M127" i="27"/>
  <c r="M749" i="23"/>
  <c r="D127" i="27"/>
  <c r="D749" i="23"/>
  <c r="H749" i="23"/>
  <c r="H127" i="27"/>
  <c r="X749" i="23"/>
  <c r="X127" i="27"/>
  <c r="R127" i="27"/>
  <c r="R749" i="23"/>
  <c r="S651" i="23"/>
  <c r="H651" i="23"/>
  <c r="Q651" i="23"/>
  <c r="O651" i="23"/>
  <c r="W651" i="23"/>
  <c r="T651" i="23"/>
  <c r="P651" i="23"/>
  <c r="X651" i="23"/>
  <c r="R651" i="23"/>
  <c r="U651" i="23"/>
  <c r="F651" i="23"/>
  <c r="G651" i="23"/>
  <c r="E651" i="23"/>
  <c r="B651" i="23"/>
  <c r="N651" i="23"/>
  <c r="V651" i="23"/>
  <c r="K651" i="23"/>
  <c r="J651" i="23"/>
  <c r="L651" i="23"/>
  <c r="Y651" i="23"/>
  <c r="D651" i="23"/>
  <c r="M651" i="23"/>
  <c r="I651" i="23"/>
  <c r="C651" i="23"/>
  <c r="G15" i="29"/>
  <c r="BE15" i="29" s="1"/>
  <c r="Q15" i="29"/>
  <c r="V15" i="29"/>
  <c r="BT15" i="29" s="1"/>
  <c r="D15" i="29"/>
  <c r="R15" i="29"/>
  <c r="BP15" i="29" s="1"/>
  <c r="H15" i="29"/>
  <c r="AC28" i="26"/>
  <c r="AH28" i="26"/>
  <c r="AF28" i="26"/>
  <c r="AB28" i="26"/>
  <c r="AS28" i="26"/>
  <c r="AM28" i="26"/>
  <c r="AI80" i="29"/>
  <c r="AQ80" i="29"/>
  <c r="AW80" i="29"/>
  <c r="BV80" i="29" s="1"/>
  <c r="AD80" i="29"/>
  <c r="AJ80" i="29"/>
  <c r="AA80" i="29"/>
  <c r="AZ80" i="29" s="1"/>
  <c r="B495" i="23"/>
  <c r="X94" i="27"/>
  <c r="X716" i="23"/>
  <c r="S94" i="27"/>
  <c r="S716" i="23"/>
  <c r="H94" i="27"/>
  <c r="H716" i="23"/>
  <c r="F94" i="27"/>
  <c r="F716" i="23"/>
  <c r="V94" i="27"/>
  <c r="V716" i="23"/>
  <c r="U94" i="27"/>
  <c r="U716" i="23"/>
  <c r="AS28" i="27"/>
  <c r="T264" i="23"/>
  <c r="N264" i="23"/>
  <c r="AM28" i="27"/>
  <c r="B264" i="23"/>
  <c r="AA28" i="27"/>
  <c r="AP28" i="27"/>
  <c r="Q264" i="23"/>
  <c r="Y264" i="23"/>
  <c r="AX28" i="27"/>
  <c r="L264" i="23"/>
  <c r="AK28" i="27"/>
  <c r="AD66" i="26"/>
  <c r="AW66" i="26"/>
  <c r="AP66" i="26"/>
  <c r="AM66" i="26"/>
  <c r="AA66" i="26"/>
  <c r="AL66" i="26"/>
  <c r="AV52" i="29"/>
  <c r="AG52" i="29"/>
  <c r="AI52" i="29"/>
  <c r="AW52" i="29"/>
  <c r="AE52" i="29"/>
  <c r="AX52" i="29"/>
  <c r="AL113" i="29"/>
  <c r="BK113" i="29"/>
  <c r="AE113" i="29"/>
  <c r="AM113" i="29"/>
  <c r="BL113" i="29" s="1"/>
  <c r="AU113" i="29"/>
  <c r="AI113" i="29"/>
  <c r="AK113" i="29"/>
  <c r="BJ113" i="29" s="1"/>
  <c r="Q618" i="23"/>
  <c r="P618" i="23"/>
  <c r="W618" i="23"/>
  <c r="L618" i="23"/>
  <c r="T618" i="23"/>
  <c r="S618" i="23"/>
  <c r="K618" i="23"/>
  <c r="O618" i="23"/>
  <c r="B618" i="23"/>
  <c r="X618" i="23"/>
  <c r="U618" i="23"/>
  <c r="J618" i="23"/>
  <c r="V618" i="23"/>
  <c r="R618" i="23"/>
  <c r="H618" i="23"/>
  <c r="D618" i="23"/>
  <c r="Y618" i="23"/>
  <c r="I618" i="23"/>
  <c r="M618" i="23"/>
  <c r="F618" i="23"/>
  <c r="C618" i="23"/>
  <c r="E618" i="23"/>
  <c r="G618" i="23"/>
  <c r="N618" i="23"/>
  <c r="L298" i="23"/>
  <c r="R298" i="23"/>
  <c r="T298" i="23"/>
  <c r="I298" i="23"/>
  <c r="Q298" i="23"/>
  <c r="B298" i="23"/>
  <c r="C298" i="23"/>
  <c r="X298" i="23"/>
  <c r="H298" i="23"/>
  <c r="G298" i="23"/>
  <c r="J298" i="23"/>
  <c r="M298" i="23"/>
  <c r="S298" i="23"/>
  <c r="K298" i="23"/>
  <c r="U298" i="23"/>
  <c r="N298" i="23"/>
  <c r="O298" i="23"/>
  <c r="E298" i="23"/>
  <c r="W298" i="23"/>
  <c r="P298" i="23"/>
  <c r="F298" i="23"/>
  <c r="D298" i="23"/>
  <c r="Y298" i="23"/>
  <c r="V298" i="23"/>
  <c r="S127" i="27"/>
  <c r="S749" i="23"/>
  <c r="I127" i="27"/>
  <c r="I749" i="23"/>
  <c r="C127" i="27"/>
  <c r="C749" i="23"/>
  <c r="K749" i="23"/>
  <c r="K127" i="27"/>
  <c r="J127" i="27"/>
  <c r="BH127" i="27" s="1"/>
  <c r="J749" i="23"/>
  <c r="Q127" i="27"/>
  <c r="Q749" i="23"/>
  <c r="B650" i="23"/>
  <c r="O397" i="23"/>
  <c r="C397" i="23"/>
  <c r="F397" i="23"/>
  <c r="P397" i="23"/>
  <c r="V397" i="23"/>
  <c r="H397" i="23"/>
  <c r="L397" i="23"/>
  <c r="E397" i="23"/>
  <c r="X397" i="23"/>
  <c r="N397" i="23"/>
  <c r="R397" i="23"/>
  <c r="W397" i="23"/>
  <c r="S397" i="23"/>
  <c r="D397" i="23"/>
  <c r="Q397" i="23"/>
  <c r="K397" i="23"/>
  <c r="I397" i="23"/>
  <c r="G397" i="23"/>
  <c r="T397" i="23"/>
  <c r="M397" i="23"/>
  <c r="Y397" i="23"/>
  <c r="U397" i="23"/>
  <c r="J397" i="23"/>
  <c r="K15" i="29"/>
  <c r="BI15" i="29" s="1"/>
  <c r="Y15" i="29"/>
  <c r="L15" i="29"/>
  <c r="BJ15" i="29" s="1"/>
  <c r="U15" i="29"/>
  <c r="E15" i="29"/>
  <c r="BC15" i="29" s="1"/>
  <c r="W15" i="29"/>
  <c r="AG28" i="26"/>
  <c r="AK28" i="26"/>
  <c r="AV28" i="26"/>
  <c r="AE28" i="26"/>
  <c r="AQ28" i="26"/>
  <c r="AO28" i="26"/>
  <c r="AV80" i="29"/>
  <c r="AM80" i="29"/>
  <c r="AE80" i="29"/>
  <c r="AC80" i="29"/>
  <c r="AH80" i="29"/>
  <c r="AT80" i="29"/>
  <c r="D94" i="27"/>
  <c r="D716" i="23"/>
  <c r="G94" i="27"/>
  <c r="G716" i="23"/>
  <c r="N94" i="27"/>
  <c r="N716" i="23"/>
  <c r="O94" i="27"/>
  <c r="O716" i="23"/>
  <c r="J94" i="27"/>
  <c r="J716" i="23"/>
  <c r="X264" i="23"/>
  <c r="AW28" i="27"/>
  <c r="AC28" i="27"/>
  <c r="BB28" i="27" s="1"/>
  <c r="D264" i="23"/>
  <c r="K264" i="23"/>
  <c r="AJ28" i="27"/>
  <c r="AB28" i="27"/>
  <c r="BA28" i="27" s="1"/>
  <c r="C264" i="23"/>
  <c r="AR28" i="27"/>
  <c r="S264" i="23"/>
  <c r="AV28" i="27"/>
  <c r="W264" i="23"/>
  <c r="AS66" i="26"/>
  <c r="AK66" i="26"/>
  <c r="AV66" i="26"/>
  <c r="AB66" i="26"/>
  <c r="AN66" i="26"/>
  <c r="AE66" i="26"/>
  <c r="AK52" i="29"/>
  <c r="AU52" i="29"/>
  <c r="AD52" i="29"/>
  <c r="AT52" i="29"/>
  <c r="AS52" i="29"/>
  <c r="AO52" i="29"/>
  <c r="AT113" i="29"/>
  <c r="AP113" i="29"/>
  <c r="AA113" i="29"/>
  <c r="AD113" i="29"/>
  <c r="AH113" i="29"/>
  <c r="AV113" i="29"/>
  <c r="B462" i="23"/>
  <c r="D331" i="23"/>
  <c r="F331" i="23"/>
  <c r="O331" i="23"/>
  <c r="Y331" i="23"/>
  <c r="U331" i="23"/>
  <c r="S331" i="23"/>
  <c r="J331" i="23"/>
  <c r="H331" i="23"/>
  <c r="T331" i="23"/>
  <c r="E331" i="23"/>
  <c r="R331" i="23"/>
  <c r="M331" i="23"/>
  <c r="C331" i="23"/>
  <c r="X331" i="23"/>
  <c r="W331" i="23"/>
  <c r="B331" i="23"/>
  <c r="K331" i="23"/>
  <c r="Q331" i="23"/>
  <c r="I331" i="23"/>
  <c r="V331" i="23"/>
  <c r="P331" i="23"/>
  <c r="L331" i="23"/>
  <c r="N331" i="23"/>
  <c r="G331" i="23"/>
  <c r="B683" i="23"/>
  <c r="B749" i="23"/>
  <c r="B127" i="27"/>
  <c r="U127" i="27"/>
  <c r="U749" i="23"/>
  <c r="T127" i="27"/>
  <c r="T749" i="23"/>
  <c r="N127" i="27"/>
  <c r="N749" i="23"/>
  <c r="F127" i="27"/>
  <c r="F749" i="23"/>
  <c r="E127" i="27"/>
  <c r="E749" i="23"/>
  <c r="O15" i="29"/>
  <c r="X15" i="29"/>
  <c r="C15" i="29"/>
  <c r="F15" i="29"/>
  <c r="P15" i="29"/>
  <c r="M15" i="29"/>
  <c r="BK15" i="29" s="1"/>
  <c r="AA28" i="26"/>
  <c r="AU28" i="26"/>
  <c r="AP28" i="26"/>
  <c r="AR28" i="26"/>
  <c r="AT28" i="26"/>
  <c r="AX28" i="26"/>
  <c r="AF80" i="29"/>
  <c r="BE80" i="29" s="1"/>
  <c r="AL80" i="29"/>
  <c r="AR80" i="29"/>
  <c r="AB80" i="29"/>
  <c r="BA80" i="29" s="1"/>
  <c r="AN80" i="29"/>
  <c r="AO80" i="29"/>
  <c r="Y585" i="23"/>
  <c r="G585" i="23"/>
  <c r="U585" i="23"/>
  <c r="X585" i="23"/>
  <c r="S585" i="23"/>
  <c r="C585" i="23"/>
  <c r="L585" i="23"/>
  <c r="W585" i="23"/>
  <c r="J585" i="23"/>
  <c r="H585" i="23"/>
  <c r="R585" i="23"/>
  <c r="V585" i="23"/>
  <c r="Q585" i="23"/>
  <c r="O585" i="23"/>
  <c r="B585" i="23"/>
  <c r="D585" i="23"/>
  <c r="K585" i="23"/>
  <c r="N585" i="23"/>
  <c r="T585" i="23"/>
  <c r="P585" i="23"/>
  <c r="E585" i="23"/>
  <c r="M585" i="23"/>
  <c r="I585" i="23"/>
  <c r="F585" i="23"/>
  <c r="B425" i="23"/>
  <c r="Y53" i="29"/>
  <c r="R53" i="29"/>
  <c r="N53" i="29"/>
  <c r="B53" i="29"/>
  <c r="G53" i="29"/>
  <c r="M53" i="29"/>
  <c r="AN114" i="28"/>
  <c r="AJ114" i="28"/>
  <c r="AS114" i="28"/>
  <c r="AH114" i="28"/>
  <c r="BG114" i="28" s="1"/>
  <c r="AF114" i="28"/>
  <c r="AX114" i="28"/>
  <c r="AV81" i="28"/>
  <c r="AP81" i="28"/>
  <c r="AT81" i="28"/>
  <c r="AN81" i="28"/>
  <c r="BM81" i="28" s="1"/>
  <c r="AX81" i="28"/>
  <c r="AJ81" i="28"/>
  <c r="AU81" i="28"/>
  <c r="AJ127" i="26"/>
  <c r="AS127" i="26"/>
  <c r="AQ127" i="26"/>
  <c r="AD127" i="26"/>
  <c r="AN127" i="26"/>
  <c r="AL127" i="26"/>
  <c r="AE94" i="26"/>
  <c r="AV94" i="26"/>
  <c r="AJ94" i="26"/>
  <c r="AB94" i="26"/>
  <c r="AC94" i="26"/>
  <c r="AN94" i="26"/>
  <c r="S53" i="29"/>
  <c r="V53" i="29"/>
  <c r="H53" i="29"/>
  <c r="C53" i="29"/>
  <c r="E53" i="29"/>
  <c r="L53" i="29"/>
  <c r="AA114" i="28"/>
  <c r="AZ114" i="28" s="1"/>
  <c r="AE114" i="28"/>
  <c r="AU114" i="28"/>
  <c r="AK114" i="28"/>
  <c r="AQ114" i="28"/>
  <c r="AD114" i="28"/>
  <c r="AC17" i="29"/>
  <c r="AA17" i="29"/>
  <c r="AP17" i="29"/>
  <c r="AV17" i="29"/>
  <c r="AT17" i="29"/>
  <c r="AN17" i="29"/>
  <c r="AG17" i="29"/>
  <c r="AW17" i="29"/>
  <c r="AR17" i="29"/>
  <c r="AM17" i="29"/>
  <c r="AF17" i="29"/>
  <c r="AX17" i="29"/>
  <c r="AU17" i="29"/>
  <c r="AL17" i="29"/>
  <c r="AB17" i="29"/>
  <c r="AE17" i="29"/>
  <c r="AH17" i="29"/>
  <c r="AK17" i="29"/>
  <c r="AJ17" i="29"/>
  <c r="AI17" i="29"/>
  <c r="AO17" i="29"/>
  <c r="AS17" i="29"/>
  <c r="AD17" i="29"/>
  <c r="AQ17" i="29"/>
  <c r="AK81" i="28"/>
  <c r="AF81" i="28"/>
  <c r="AO81" i="28"/>
  <c r="AG81" i="28"/>
  <c r="AE81" i="28"/>
  <c r="AM81" i="28"/>
  <c r="AX127" i="26"/>
  <c r="AA127" i="26"/>
  <c r="AW127" i="26"/>
  <c r="AP127" i="26"/>
  <c r="AU127" i="26"/>
  <c r="AV127" i="26"/>
  <c r="AH94" i="26"/>
  <c r="AA94" i="26"/>
  <c r="AM94" i="26"/>
  <c r="AI94" i="26"/>
  <c r="AG94" i="26"/>
  <c r="AF94" i="26"/>
  <c r="O53" i="29"/>
  <c r="Q53" i="29"/>
  <c r="T53" i="29"/>
  <c r="K53" i="29"/>
  <c r="P53" i="29"/>
  <c r="U53" i="29"/>
  <c r="AB114" i="28"/>
  <c r="AV114" i="28"/>
  <c r="AG114" i="28"/>
  <c r="AL114" i="28"/>
  <c r="AT114" i="28"/>
  <c r="AP114" i="28"/>
  <c r="AL81" i="28"/>
  <c r="AQ81" i="28"/>
  <c r="AD81" i="28"/>
  <c r="BC81" i="28" s="1"/>
  <c r="AS81" i="28"/>
  <c r="AR81" i="28"/>
  <c r="AK127" i="26"/>
  <c r="AO127" i="26"/>
  <c r="AI127" i="26"/>
  <c r="AM127" i="26"/>
  <c r="AT127" i="26"/>
  <c r="AR127" i="26"/>
  <c r="AR94" i="26"/>
  <c r="AT94" i="26"/>
  <c r="AX94" i="26"/>
  <c r="AL94" i="26"/>
  <c r="AK94" i="26"/>
  <c r="AS94" i="26"/>
  <c r="I53" i="29"/>
  <c r="W53" i="29"/>
  <c r="J53" i="29"/>
  <c r="X53" i="29"/>
  <c r="D53" i="29"/>
  <c r="F53" i="29"/>
  <c r="AI114" i="28"/>
  <c r="AW114" i="28"/>
  <c r="AC114" i="28"/>
  <c r="AM114" i="28"/>
  <c r="AO114" i="28"/>
  <c r="AR114" i="28"/>
  <c r="AC81" i="28"/>
  <c r="AI81" i="28"/>
  <c r="AA81" i="28"/>
  <c r="AH81" i="28"/>
  <c r="AB81" i="28"/>
  <c r="AW81" i="28"/>
  <c r="AE127" i="26"/>
  <c r="AF127" i="26"/>
  <c r="AG127" i="26"/>
  <c r="AH127" i="26"/>
  <c r="AC127" i="26"/>
  <c r="AB127" i="26"/>
  <c r="AP94" i="26"/>
  <c r="AU94" i="26"/>
  <c r="AD94" i="26"/>
  <c r="AO94" i="26"/>
  <c r="AQ94" i="26"/>
  <c r="AW94" i="26"/>
  <c r="E18" i="28"/>
  <c r="I18" i="28"/>
  <c r="M18" i="28"/>
  <c r="Q18" i="28"/>
  <c r="U18" i="28"/>
  <c r="Y18" i="28"/>
  <c r="B18" i="28"/>
  <c r="G18" i="28"/>
  <c r="L18" i="28"/>
  <c r="R18" i="28"/>
  <c r="W18" i="28"/>
  <c r="D18" i="28"/>
  <c r="J18" i="28"/>
  <c r="O18" i="28"/>
  <c r="T18" i="28"/>
  <c r="K18" i="28"/>
  <c r="V18" i="28"/>
  <c r="F18" i="28"/>
  <c r="P18" i="28"/>
  <c r="H18" i="28"/>
  <c r="S18" i="28"/>
  <c r="N18" i="28"/>
  <c r="X18" i="28"/>
  <c r="C18" i="28"/>
  <c r="B91" i="23"/>
  <c r="E91" i="23"/>
  <c r="U91" i="23"/>
  <c r="R91" i="23"/>
  <c r="W91" i="23"/>
  <c r="I91" i="23"/>
  <c r="J91" i="23"/>
  <c r="Y91" i="23"/>
  <c r="S91" i="23"/>
  <c r="D91" i="23"/>
  <c r="H91" i="23"/>
  <c r="G91" i="23"/>
  <c r="N91" i="23"/>
  <c r="T91" i="23"/>
  <c r="M91" i="23"/>
  <c r="X91" i="23"/>
  <c r="AS94" i="27"/>
  <c r="T1063" i="23"/>
  <c r="AC94" i="27"/>
  <c r="D1063" i="23"/>
  <c r="H1063" i="23"/>
  <c r="AG94" i="27"/>
  <c r="P1063" i="23"/>
  <c r="AO94" i="27"/>
  <c r="U1063" i="23"/>
  <c r="AT94" i="27"/>
  <c r="E1063" i="23"/>
  <c r="AD94" i="27"/>
  <c r="AQ127" i="27"/>
  <c r="R1096" i="23"/>
  <c r="AK127" i="27"/>
  <c r="L1096" i="23"/>
  <c r="G1096" i="23"/>
  <c r="AF127" i="27"/>
  <c r="U1096" i="23"/>
  <c r="AT127" i="27"/>
  <c r="AA127" i="27"/>
  <c r="B1096" i="23"/>
  <c r="C1063" i="23"/>
  <c r="AB94" i="27"/>
  <c r="G1063" i="23"/>
  <c r="AF94" i="27"/>
  <c r="F1063" i="23"/>
  <c r="AE94" i="27"/>
  <c r="AV94" i="27"/>
  <c r="W1063" i="23"/>
  <c r="AA94" i="27"/>
  <c r="B1063" i="23"/>
  <c r="AK94" i="27"/>
  <c r="BJ94" i="27" s="1"/>
  <c r="L1063" i="23"/>
  <c r="AG127" i="27"/>
  <c r="H1096" i="23"/>
  <c r="AX127" i="27"/>
  <c r="Y1096" i="23"/>
  <c r="P1096" i="23"/>
  <c r="AO127" i="27"/>
  <c r="AE127" i="27"/>
  <c r="F1096" i="23"/>
  <c r="O1096" i="23"/>
  <c r="AN127" i="27"/>
  <c r="AC127" i="27"/>
  <c r="D1096" i="23"/>
  <c r="AQ94" i="27"/>
  <c r="R1063" i="23"/>
  <c r="AI94" i="27"/>
  <c r="J1063" i="23"/>
  <c r="AX94" i="27"/>
  <c r="BW94" i="27" s="1"/>
  <c r="Y1063" i="23"/>
  <c r="N1063" i="23"/>
  <c r="AM94" i="27"/>
  <c r="M1063" i="23"/>
  <c r="AL94" i="27"/>
  <c r="AJ94" i="27"/>
  <c r="K1063" i="23"/>
  <c r="N1096" i="23"/>
  <c r="AM127" i="27"/>
  <c r="E1096" i="23"/>
  <c r="AD127" i="27"/>
  <c r="AI127" i="27"/>
  <c r="J1096" i="23"/>
  <c r="AU127" i="27"/>
  <c r="V1096" i="23"/>
  <c r="I1096" i="23"/>
  <c r="AH127" i="27"/>
  <c r="AL127" i="27"/>
  <c r="M1096" i="23"/>
  <c r="AW127" i="27"/>
  <c r="X1096" i="23"/>
  <c r="Q1063" i="23"/>
  <c r="AP94" i="27"/>
  <c r="S1063" i="23"/>
  <c r="AR94" i="27"/>
  <c r="AU94" i="27"/>
  <c r="V1063" i="23"/>
  <c r="AW94" i="27"/>
  <c r="X1063" i="23"/>
  <c r="AH94" i="27"/>
  <c r="I1063" i="23"/>
  <c r="AN94" i="27"/>
  <c r="O1063" i="23"/>
  <c r="K1096" i="23"/>
  <c r="AJ127" i="27"/>
  <c r="AS127" i="27"/>
  <c r="T1096" i="23"/>
  <c r="AB127" i="27"/>
  <c r="C1096" i="23"/>
  <c r="AP127" i="27"/>
  <c r="Q1096" i="23"/>
  <c r="AR127" i="27"/>
  <c r="S1096" i="23"/>
  <c r="W1096" i="23"/>
  <c r="AV127" i="27"/>
  <c r="O124" i="23"/>
  <c r="H124" i="23"/>
  <c r="B124" i="23"/>
  <c r="N124" i="23"/>
  <c r="C124" i="23"/>
  <c r="U124" i="23"/>
  <c r="C92" i="23"/>
  <c r="S124" i="23"/>
  <c r="L124" i="23"/>
  <c r="AC67" i="27"/>
  <c r="AS67" i="27"/>
  <c r="AW67" i="27"/>
  <c r="AJ67" i="27"/>
  <c r="W30" i="27"/>
  <c r="C30" i="27"/>
  <c r="Q30" i="27"/>
  <c r="AE67" i="27"/>
  <c r="AH67" i="27"/>
  <c r="AQ67" i="27"/>
  <c r="AT67" i="27"/>
  <c r="AM67" i="27"/>
  <c r="AG67" i="27"/>
  <c r="AV67" i="27"/>
  <c r="J30" i="27"/>
  <c r="B30" i="27"/>
  <c r="E30" i="27"/>
  <c r="T30" i="27"/>
  <c r="V30" i="27"/>
  <c r="U30" i="27"/>
  <c r="AN67" i="27"/>
  <c r="AK67" i="27"/>
  <c r="I30" i="27"/>
  <c r="S30" i="27"/>
  <c r="L30" i="27"/>
  <c r="AR67" i="27"/>
  <c r="AA67" i="27"/>
  <c r="AU67" i="27"/>
  <c r="AI67" i="27"/>
  <c r="AB67" i="27"/>
  <c r="F30" i="27"/>
  <c r="N30" i="27"/>
  <c r="R30" i="27"/>
  <c r="K30" i="27"/>
  <c r="P30" i="27"/>
  <c r="X30" i="27"/>
  <c r="AD67" i="27"/>
  <c r="AL67" i="27"/>
  <c r="AO67" i="27"/>
  <c r="AP67" i="27"/>
  <c r="AX67" i="27"/>
  <c r="AF67" i="27"/>
  <c r="H30" i="27"/>
  <c r="D30" i="27"/>
  <c r="M30" i="27"/>
  <c r="Y30" i="27"/>
  <c r="Y92" i="23"/>
  <c r="O30" i="27"/>
  <c r="G30" i="27"/>
  <c r="G92" i="23"/>
  <c r="I82" i="28"/>
  <c r="B82" i="28"/>
  <c r="AB16" i="28"/>
  <c r="AE54" i="28"/>
  <c r="AN54" i="28"/>
  <c r="D553" i="23"/>
  <c r="D67" i="27"/>
  <c r="BB67" i="27" s="1"/>
  <c r="I553" i="23"/>
  <c r="I67" i="27"/>
  <c r="G553" i="23"/>
  <c r="G67" i="27"/>
  <c r="X115" i="28"/>
  <c r="N115" i="28"/>
  <c r="B115" i="28"/>
  <c r="D53" i="28"/>
  <c r="T53" i="28"/>
  <c r="BR53" i="28" s="1"/>
  <c r="Y53" i="28"/>
  <c r="N53" i="28"/>
  <c r="BL53" i="28" s="1"/>
  <c r="D82" i="28"/>
  <c r="H82" i="28"/>
  <c r="Q82" i="28"/>
  <c r="C82" i="28"/>
  <c r="U82" i="28"/>
  <c r="L82" i="28"/>
  <c r="AJ16" i="28"/>
  <c r="AK16" i="28"/>
  <c r="AP16" i="28"/>
  <c r="AE16" i="28"/>
  <c r="AH16" i="28"/>
  <c r="AN16" i="28"/>
  <c r="AH54" i="28"/>
  <c r="AX54" i="28"/>
  <c r="AR54" i="28"/>
  <c r="AA54" i="28"/>
  <c r="AG54" i="28"/>
  <c r="AP54" i="28"/>
  <c r="E553" i="23"/>
  <c r="E67" i="27"/>
  <c r="BC67" i="27" s="1"/>
  <c r="W553" i="23"/>
  <c r="W67" i="27"/>
  <c r="J67" i="27"/>
  <c r="BH67" i="27" s="1"/>
  <c r="J553" i="23"/>
  <c r="Q553" i="23"/>
  <c r="Q67" i="27"/>
  <c r="B67" i="27"/>
  <c r="AZ67" i="27" s="1"/>
  <c r="B553" i="23"/>
  <c r="V553" i="23"/>
  <c r="V67" i="27"/>
  <c r="T115" i="28"/>
  <c r="G115" i="28"/>
  <c r="U115" i="28"/>
  <c r="P115" i="28"/>
  <c r="L115" i="28"/>
  <c r="E115" i="28"/>
  <c r="U53" i="28"/>
  <c r="O53" i="28"/>
  <c r="BM53" i="28" s="1"/>
  <c r="B53" i="28"/>
  <c r="M53" i="28"/>
  <c r="H53" i="28"/>
  <c r="BF53" i="28" s="1"/>
  <c r="M82" i="28"/>
  <c r="AL16" i="28"/>
  <c r="AR16" i="28"/>
  <c r="AU54" i="28"/>
  <c r="AJ54" i="28"/>
  <c r="AF54" i="28"/>
  <c r="M553" i="23"/>
  <c r="M67" i="27"/>
  <c r="R67" i="27"/>
  <c r="R553" i="23"/>
  <c r="F67" i="27"/>
  <c r="F553" i="23"/>
  <c r="Q115" i="28"/>
  <c r="F115" i="28"/>
  <c r="I115" i="28"/>
  <c r="K159" i="23"/>
  <c r="Y159" i="23"/>
  <c r="O159" i="23"/>
  <c r="D159" i="23"/>
  <c r="U159" i="23"/>
  <c r="V159" i="23"/>
  <c r="K53" i="28"/>
  <c r="E53" i="28"/>
  <c r="F82" i="28"/>
  <c r="J82" i="28"/>
  <c r="V82" i="28"/>
  <c r="X82" i="28"/>
  <c r="E82" i="28"/>
  <c r="G82" i="28"/>
  <c r="C192" i="23"/>
  <c r="Y192" i="23"/>
  <c r="U192" i="23"/>
  <c r="I192" i="23"/>
  <c r="M192" i="23"/>
  <c r="F192" i="23"/>
  <c r="Q192" i="23"/>
  <c r="V192" i="23"/>
  <c r="S192" i="23"/>
  <c r="L192" i="23"/>
  <c r="K192" i="23"/>
  <c r="B192" i="23"/>
  <c r="W192" i="23"/>
  <c r="D192" i="23"/>
  <c r="E192" i="23"/>
  <c r="T192" i="23"/>
  <c r="R192" i="23"/>
  <c r="O192" i="23"/>
  <c r="X192" i="23"/>
  <c r="J192" i="23"/>
  <c r="G192" i="23"/>
  <c r="P192" i="23"/>
  <c r="H192" i="23"/>
  <c r="N192" i="23"/>
  <c r="AF16" i="28"/>
  <c r="AD16" i="28"/>
  <c r="AX16" i="28"/>
  <c r="AM16" i="28"/>
  <c r="AU16" i="28"/>
  <c r="AT16" i="28"/>
  <c r="AS54" i="28"/>
  <c r="AT54" i="28"/>
  <c r="AK54" i="28"/>
  <c r="AD54" i="28"/>
  <c r="AB54" i="28"/>
  <c r="AO54" i="28"/>
  <c r="X553" i="23"/>
  <c r="X67" i="27"/>
  <c r="S553" i="23"/>
  <c r="S67" i="27"/>
  <c r="BQ67" i="27" s="1"/>
  <c r="C553" i="23"/>
  <c r="C67" i="27"/>
  <c r="U553" i="23"/>
  <c r="U67" i="27"/>
  <c r="BS67" i="27" s="1"/>
  <c r="O67" i="27"/>
  <c r="O553" i="23"/>
  <c r="H67" i="27"/>
  <c r="BF67" i="27" s="1"/>
  <c r="H553" i="23"/>
  <c r="W115" i="28"/>
  <c r="S115" i="28"/>
  <c r="J115" i="28"/>
  <c r="V115" i="28"/>
  <c r="O115" i="28"/>
  <c r="C115" i="28"/>
  <c r="F53" i="28"/>
  <c r="J53" i="28"/>
  <c r="BH53" i="28" s="1"/>
  <c r="I53" i="28"/>
  <c r="BG53" i="28" s="1"/>
  <c r="R53" i="28"/>
  <c r="W53" i="28"/>
  <c r="C53" i="28"/>
  <c r="G53" i="28"/>
  <c r="S225" i="23"/>
  <c r="Y225" i="23"/>
  <c r="W225" i="23"/>
  <c r="K225" i="23"/>
  <c r="M225" i="23"/>
  <c r="U225" i="23"/>
  <c r="J225" i="23"/>
  <c r="I225" i="23"/>
  <c r="C225" i="23"/>
  <c r="O225" i="23"/>
  <c r="F225" i="23"/>
  <c r="T225" i="23"/>
  <c r="X225" i="23"/>
  <c r="V225" i="23"/>
  <c r="G225" i="23"/>
  <c r="B225" i="23"/>
  <c r="E225" i="23"/>
  <c r="R225" i="23"/>
  <c r="N225" i="23"/>
  <c r="D225" i="23"/>
  <c r="L225" i="23"/>
  <c r="P225" i="23"/>
  <c r="H225" i="23"/>
  <c r="Q225" i="23"/>
  <c r="R82" i="28"/>
  <c r="Y82" i="28"/>
  <c r="T82" i="28"/>
  <c r="AC16" i="28"/>
  <c r="AQ16" i="28"/>
  <c r="AO16" i="28"/>
  <c r="AV54" i="28"/>
  <c r="W82" i="28"/>
  <c r="K82" i="28"/>
  <c r="O82" i="28"/>
  <c r="P82" i="28"/>
  <c r="S82" i="28"/>
  <c r="N82" i="28"/>
  <c r="AA16" i="28"/>
  <c r="AG16" i="28"/>
  <c r="AI16" i="28"/>
  <c r="AW16" i="28"/>
  <c r="AV16" i="28"/>
  <c r="AS16" i="28"/>
  <c r="AI54" i="28"/>
  <c r="AL54" i="28"/>
  <c r="AM54" i="28"/>
  <c r="AW54" i="28"/>
  <c r="AQ54" i="28"/>
  <c r="AC54" i="28"/>
  <c r="T67" i="27"/>
  <c r="T553" i="23"/>
  <c r="P67" i="27"/>
  <c r="P553" i="23"/>
  <c r="L67" i="27"/>
  <c r="L553" i="23"/>
  <c r="N67" i="27"/>
  <c r="N553" i="23"/>
  <c r="Y553" i="23"/>
  <c r="Y67" i="27"/>
  <c r="K553" i="23"/>
  <c r="K67" i="27"/>
  <c r="Y115" i="28"/>
  <c r="D115" i="28"/>
  <c r="M115" i="28"/>
  <c r="R115" i="28"/>
  <c r="K115" i="28"/>
  <c r="H115" i="28"/>
  <c r="L53" i="28"/>
  <c r="V53" i="28"/>
  <c r="P53" i="28"/>
  <c r="X53" i="28"/>
  <c r="BV53" i="28" s="1"/>
  <c r="Q53" i="28"/>
  <c r="S53" i="28"/>
  <c r="BQ53" i="28" s="1"/>
  <c r="F116" i="29"/>
  <c r="N116" i="29"/>
  <c r="V116" i="29"/>
  <c r="H116" i="29"/>
  <c r="U116" i="29"/>
  <c r="G116" i="29"/>
  <c r="L83" i="29"/>
  <c r="V83" i="29"/>
  <c r="H83" i="29"/>
  <c r="Y83" i="29"/>
  <c r="T83" i="29"/>
  <c r="P83" i="29"/>
  <c r="W116" i="29"/>
  <c r="Y116" i="29"/>
  <c r="Q116" i="29"/>
  <c r="O116" i="29"/>
  <c r="B116" i="29"/>
  <c r="L116" i="29"/>
  <c r="R83" i="29"/>
  <c r="O83" i="29"/>
  <c r="X83" i="29"/>
  <c r="U83" i="29"/>
  <c r="M83" i="29"/>
  <c r="S83" i="29"/>
  <c r="X116" i="29"/>
  <c r="K116" i="29"/>
  <c r="I116" i="29"/>
  <c r="P116" i="29"/>
  <c r="C116" i="29"/>
  <c r="S116" i="29"/>
  <c r="G83" i="29"/>
  <c r="E83" i="29"/>
  <c r="D83" i="29"/>
  <c r="K83" i="29"/>
  <c r="B83" i="29"/>
  <c r="N83" i="29"/>
  <c r="R116" i="29"/>
  <c r="M116" i="29"/>
  <c r="T116" i="29"/>
  <c r="D116" i="29"/>
  <c r="J116" i="29"/>
  <c r="E116" i="29"/>
  <c r="W83" i="29"/>
  <c r="Q83" i="29"/>
  <c r="C83" i="29"/>
  <c r="I83" i="29"/>
  <c r="F83" i="29"/>
  <c r="J83" i="29"/>
  <c r="K128" i="27"/>
  <c r="K750" i="23"/>
  <c r="X128" i="27"/>
  <c r="X750" i="23"/>
  <c r="L128" i="27"/>
  <c r="L750" i="23"/>
  <c r="O128" i="27"/>
  <c r="O750" i="23"/>
  <c r="G128" i="27"/>
  <c r="G750" i="23"/>
  <c r="T750" i="23"/>
  <c r="T128" i="27"/>
  <c r="D750" i="23"/>
  <c r="D128" i="27"/>
  <c r="Y332" i="23"/>
  <c r="E332" i="23"/>
  <c r="U332" i="23"/>
  <c r="F332" i="23"/>
  <c r="O332" i="23"/>
  <c r="C332" i="23"/>
  <c r="M332" i="23"/>
  <c r="I332" i="23"/>
  <c r="S332" i="23"/>
  <c r="D332" i="23"/>
  <c r="H332" i="23"/>
  <c r="V332" i="23"/>
  <c r="R332" i="23"/>
  <c r="K332" i="23"/>
  <c r="W332" i="23"/>
  <c r="T332" i="23"/>
  <c r="N332" i="23"/>
  <c r="X332" i="23"/>
  <c r="L332" i="23"/>
  <c r="J332" i="23"/>
  <c r="Q332" i="23"/>
  <c r="G332" i="23"/>
  <c r="P332" i="23"/>
  <c r="B332" i="23"/>
  <c r="AJ114" i="29"/>
  <c r="AD114" i="29"/>
  <c r="AT114" i="29"/>
  <c r="AS114" i="29"/>
  <c r="AV114" i="29"/>
  <c r="AG114" i="29"/>
  <c r="AB29" i="27"/>
  <c r="C265" i="23"/>
  <c r="T265" i="23"/>
  <c r="AS29" i="27"/>
  <c r="AO29" i="27"/>
  <c r="P265" i="23"/>
  <c r="AR29" i="27"/>
  <c r="S265" i="23"/>
  <c r="AJ29" i="27"/>
  <c r="K265" i="23"/>
  <c r="AX29" i="27"/>
  <c r="Y265" i="23"/>
  <c r="Q95" i="27"/>
  <c r="Q717" i="23"/>
  <c r="P95" i="27"/>
  <c r="P717" i="23"/>
  <c r="T95" i="27"/>
  <c r="T717" i="23"/>
  <c r="W95" i="27"/>
  <c r="W717" i="23"/>
  <c r="K95" i="27"/>
  <c r="K717" i="23"/>
  <c r="I95" i="27"/>
  <c r="I717" i="23"/>
  <c r="AW81" i="29"/>
  <c r="BV81" i="29"/>
  <c r="AG81" i="29"/>
  <c r="AV81" i="29"/>
  <c r="AC81" i="29"/>
  <c r="AJ81" i="29"/>
  <c r="AP81" i="29"/>
  <c r="AK29" i="26"/>
  <c r="AL29" i="26"/>
  <c r="AC29" i="26"/>
  <c r="AT29" i="26"/>
  <c r="AE29" i="26"/>
  <c r="AM29" i="26"/>
  <c r="AS53" i="29"/>
  <c r="AK53" i="29"/>
  <c r="AX53" i="29"/>
  <c r="AU53" i="29"/>
  <c r="AH53" i="29"/>
  <c r="AO53" i="29"/>
  <c r="AW67" i="26"/>
  <c r="AQ67" i="26"/>
  <c r="AS67" i="26"/>
  <c r="AI67" i="26"/>
  <c r="AX67" i="26"/>
  <c r="AP67" i="26"/>
  <c r="U16" i="29"/>
  <c r="V16" i="29"/>
  <c r="G16" i="29"/>
  <c r="Y16" i="29"/>
  <c r="N16" i="29"/>
  <c r="K16" i="29"/>
  <c r="Y128" i="27"/>
  <c r="Y750" i="23"/>
  <c r="U128" i="27"/>
  <c r="U750" i="23"/>
  <c r="I128" i="27"/>
  <c r="I750" i="23"/>
  <c r="H128" i="27"/>
  <c r="H750" i="23"/>
  <c r="N128" i="27"/>
  <c r="BL128" i="27" s="1"/>
  <c r="N750" i="23"/>
  <c r="R128" i="27"/>
  <c r="R750" i="23"/>
  <c r="AI114" i="29"/>
  <c r="AE114" i="29"/>
  <c r="AQ114" i="29"/>
  <c r="AA114" i="29"/>
  <c r="AW114" i="29"/>
  <c r="BV114" i="29" s="1"/>
  <c r="AK114" i="29"/>
  <c r="AK29" i="27"/>
  <c r="L265" i="23"/>
  <c r="AC29" i="27"/>
  <c r="D265" i="23"/>
  <c r="F265" i="23"/>
  <c r="AE29" i="27"/>
  <c r="BD29" i="27" s="1"/>
  <c r="AL29" i="27"/>
  <c r="M265" i="23"/>
  <c r="AI29" i="27"/>
  <c r="J265" i="23"/>
  <c r="AD29" i="27"/>
  <c r="E265" i="23"/>
  <c r="G717" i="23"/>
  <c r="G95" i="27"/>
  <c r="U95" i="27"/>
  <c r="U717" i="23"/>
  <c r="Y95" i="27"/>
  <c r="Y717" i="23"/>
  <c r="O95" i="27"/>
  <c r="O717" i="23"/>
  <c r="X95" i="27"/>
  <c r="X717" i="23"/>
  <c r="M717" i="23"/>
  <c r="M95" i="27"/>
  <c r="AD81" i="29"/>
  <c r="BC81" i="29" s="1"/>
  <c r="AK81" i="29"/>
  <c r="AO81" i="29"/>
  <c r="AI81" i="29"/>
  <c r="AM81" i="29"/>
  <c r="AF81" i="29"/>
  <c r="B397" i="23"/>
  <c r="X299" i="23"/>
  <c r="K299" i="23"/>
  <c r="J299" i="23"/>
  <c r="S299" i="23"/>
  <c r="Y299" i="23"/>
  <c r="U299" i="23"/>
  <c r="W299" i="23"/>
  <c r="R299" i="23"/>
  <c r="E299" i="23"/>
  <c r="P299" i="23"/>
  <c r="F299" i="23"/>
  <c r="T299" i="23"/>
  <c r="D299" i="23"/>
  <c r="C299" i="23"/>
  <c r="M299" i="23"/>
  <c r="O299" i="23"/>
  <c r="H299" i="23"/>
  <c r="I299" i="23"/>
  <c r="L299" i="23"/>
  <c r="Q299" i="23"/>
  <c r="N299" i="23"/>
  <c r="B299" i="23"/>
  <c r="G299" i="23"/>
  <c r="V299" i="23"/>
  <c r="AW29" i="26"/>
  <c r="AQ29" i="26"/>
  <c r="AR29" i="26"/>
  <c r="AV29" i="26"/>
  <c r="AD29" i="26"/>
  <c r="AB29" i="26"/>
  <c r="X464" i="23"/>
  <c r="U464" i="23"/>
  <c r="N464" i="23"/>
  <c r="E464" i="23"/>
  <c r="L464" i="23"/>
  <c r="T464" i="23"/>
  <c r="G464" i="23"/>
  <c r="S464" i="23"/>
  <c r="W464" i="23"/>
  <c r="R464" i="23"/>
  <c r="I464" i="23"/>
  <c r="O464" i="23"/>
  <c r="F464" i="23"/>
  <c r="C464" i="23"/>
  <c r="K464" i="23"/>
  <c r="D464" i="23"/>
  <c r="V464" i="23"/>
  <c r="Q464" i="23"/>
  <c r="Y464" i="23"/>
  <c r="J464" i="23"/>
  <c r="P464" i="23"/>
  <c r="M464" i="23"/>
  <c r="H464" i="23"/>
  <c r="R365" i="23"/>
  <c r="N365" i="23"/>
  <c r="Y365" i="23"/>
  <c r="S365" i="23"/>
  <c r="T365" i="23"/>
  <c r="J365" i="23"/>
  <c r="D365" i="23"/>
  <c r="F365" i="23"/>
  <c r="B365" i="23"/>
  <c r="X365" i="23"/>
  <c r="P365" i="23"/>
  <c r="L365" i="23"/>
  <c r="Q365" i="23"/>
  <c r="H365" i="23"/>
  <c r="V365" i="23"/>
  <c r="C365" i="23"/>
  <c r="I365" i="23"/>
  <c r="G365" i="23"/>
  <c r="O365" i="23"/>
  <c r="W365" i="23"/>
  <c r="U365" i="23"/>
  <c r="M365" i="23"/>
  <c r="K365" i="23"/>
  <c r="E365" i="23"/>
  <c r="AG53" i="29"/>
  <c r="AQ53" i="29"/>
  <c r="AM53" i="29"/>
  <c r="AT53" i="29"/>
  <c r="AB53" i="29"/>
  <c r="AW53" i="29"/>
  <c r="AC67" i="26"/>
  <c r="AE67" i="26"/>
  <c r="AR67" i="26"/>
  <c r="AG67" i="26"/>
  <c r="AD67" i="26"/>
  <c r="AN67" i="26"/>
  <c r="I16" i="29"/>
  <c r="L16" i="29"/>
  <c r="D16" i="29"/>
  <c r="H16" i="29"/>
  <c r="X16" i="29"/>
  <c r="Q16" i="29"/>
  <c r="C128" i="27"/>
  <c r="C750" i="23"/>
  <c r="F750" i="23"/>
  <c r="F128" i="27"/>
  <c r="E128" i="27"/>
  <c r="E750" i="23"/>
  <c r="Q128" i="27"/>
  <c r="Q750" i="23"/>
  <c r="W750" i="23"/>
  <c r="W128" i="27"/>
  <c r="P750" i="23"/>
  <c r="P128" i="27"/>
  <c r="AN114" i="29"/>
  <c r="AB114" i="29"/>
  <c r="BA114" i="29"/>
  <c r="AL114" i="29"/>
  <c r="AU114" i="29"/>
  <c r="AP114" i="29"/>
  <c r="BO114" i="29"/>
  <c r="AR114" i="29"/>
  <c r="N265" i="23"/>
  <c r="AM29" i="27"/>
  <c r="AU29" i="27"/>
  <c r="V265" i="23"/>
  <c r="G265" i="23"/>
  <c r="AF29" i="27"/>
  <c r="AW29" i="27"/>
  <c r="X265" i="23"/>
  <c r="AV29" i="27"/>
  <c r="W265" i="23"/>
  <c r="AQ29" i="27"/>
  <c r="BP29" i="27" s="1"/>
  <c r="R265" i="23"/>
  <c r="D95" i="27"/>
  <c r="D717" i="23"/>
  <c r="L95" i="27"/>
  <c r="L717" i="23"/>
  <c r="V95" i="27"/>
  <c r="V717" i="23"/>
  <c r="J95" i="27"/>
  <c r="J717" i="23"/>
  <c r="B95" i="27"/>
  <c r="B717" i="23"/>
  <c r="E95" i="27"/>
  <c r="E717" i="23"/>
  <c r="AX81" i="29"/>
  <c r="BW81" i="29" s="1"/>
  <c r="AE81" i="29"/>
  <c r="AA81" i="29"/>
  <c r="AT81" i="29"/>
  <c r="AQ81" i="29"/>
  <c r="AR81" i="29"/>
  <c r="C619" i="23"/>
  <c r="L619" i="23"/>
  <c r="W619" i="23"/>
  <c r="S619" i="23"/>
  <c r="Y619" i="23"/>
  <c r="G619" i="23"/>
  <c r="X619" i="23"/>
  <c r="J619" i="23"/>
  <c r="U619" i="23"/>
  <c r="N619" i="23"/>
  <c r="Q619" i="23"/>
  <c r="H619" i="23"/>
  <c r="E619" i="23"/>
  <c r="R619" i="23"/>
  <c r="V619" i="23"/>
  <c r="O619" i="23"/>
  <c r="T619" i="23"/>
  <c r="K619" i="23"/>
  <c r="F619" i="23"/>
  <c r="M619" i="23"/>
  <c r="D619" i="23"/>
  <c r="I619" i="23"/>
  <c r="P619" i="23"/>
  <c r="B619" i="23"/>
  <c r="AG29" i="26"/>
  <c r="AU29" i="26"/>
  <c r="AJ29" i="26"/>
  <c r="AN29" i="26"/>
  <c r="AA29" i="26"/>
  <c r="AI29" i="26"/>
  <c r="AP53" i="29"/>
  <c r="AJ53" i="29"/>
  <c r="AV53" i="29"/>
  <c r="AN53" i="29"/>
  <c r="AR53" i="29"/>
  <c r="BQ53" i="29" s="1"/>
  <c r="AA53" i="29"/>
  <c r="AO67" i="26"/>
  <c r="AF67" i="26"/>
  <c r="AU67" i="26"/>
  <c r="AV67" i="26"/>
  <c r="AJ67" i="26"/>
  <c r="AK67" i="26"/>
  <c r="E16" i="29"/>
  <c r="M16" i="29"/>
  <c r="S16" i="29"/>
  <c r="P16" i="29"/>
  <c r="J16" i="29"/>
  <c r="W16" i="29"/>
  <c r="J586" i="23"/>
  <c r="O586" i="23"/>
  <c r="X586" i="23"/>
  <c r="N586" i="23"/>
  <c r="M586" i="23"/>
  <c r="B586" i="23"/>
  <c r="H586" i="23"/>
  <c r="P586" i="23"/>
  <c r="I586" i="23"/>
  <c r="U586" i="23"/>
  <c r="L586" i="23"/>
  <c r="W586" i="23"/>
  <c r="S128" i="27"/>
  <c r="S750" i="23"/>
  <c r="B128" i="27"/>
  <c r="B750" i="23"/>
  <c r="J128" i="27"/>
  <c r="J750" i="23"/>
  <c r="M128" i="27"/>
  <c r="M750" i="23"/>
  <c r="V128" i="27"/>
  <c r="V750" i="23"/>
  <c r="AO114" i="29"/>
  <c r="AM114" i="29"/>
  <c r="AH114" i="29"/>
  <c r="AX114" i="29"/>
  <c r="AF114" i="29"/>
  <c r="AC114" i="29"/>
  <c r="O265" i="23"/>
  <c r="AN29" i="27"/>
  <c r="H265" i="23"/>
  <c r="AG29" i="27"/>
  <c r="B265" i="23"/>
  <c r="AA29" i="27"/>
  <c r="AZ29" i="27" s="1"/>
  <c r="AH29" i="27"/>
  <c r="I265" i="23"/>
  <c r="AP29" i="27"/>
  <c r="Q265" i="23"/>
  <c r="AT29" i="27"/>
  <c r="U265" i="23"/>
  <c r="R95" i="27"/>
  <c r="R717" i="23"/>
  <c r="N95" i="27"/>
  <c r="N717" i="23"/>
  <c r="H95" i="27"/>
  <c r="H717" i="23"/>
  <c r="F95" i="27"/>
  <c r="F717" i="23"/>
  <c r="C95" i="27"/>
  <c r="C717" i="23"/>
  <c r="S717" i="23"/>
  <c r="S95" i="27"/>
  <c r="AN81" i="29"/>
  <c r="BM81" i="29" s="1"/>
  <c r="AL81" i="29"/>
  <c r="AS81" i="29"/>
  <c r="AU81" i="29"/>
  <c r="AH81" i="29"/>
  <c r="AB81" i="29"/>
  <c r="L398" i="23"/>
  <c r="B398" i="23"/>
  <c r="U398" i="23"/>
  <c r="D398" i="23"/>
  <c r="I398" i="23"/>
  <c r="H398" i="23"/>
  <c r="E398" i="23"/>
  <c r="Y398" i="23"/>
  <c r="K398" i="23"/>
  <c r="V398" i="23"/>
  <c r="R398" i="23"/>
  <c r="C398" i="23"/>
  <c r="X398" i="23"/>
  <c r="S398" i="23"/>
  <c r="Q398" i="23"/>
  <c r="G398" i="23"/>
  <c r="T398" i="23"/>
  <c r="N398" i="23"/>
  <c r="O398" i="23"/>
  <c r="M398" i="23"/>
  <c r="P398" i="23"/>
  <c r="J398" i="23"/>
  <c r="F398" i="23"/>
  <c r="W398" i="23"/>
  <c r="AX29" i="26"/>
  <c r="AH29" i="26"/>
  <c r="AS29" i="26"/>
  <c r="AO29" i="26"/>
  <c r="AP29" i="26"/>
  <c r="AF29" i="26"/>
  <c r="C652" i="23"/>
  <c r="X652" i="23"/>
  <c r="P652" i="23"/>
  <c r="Q652" i="23"/>
  <c r="D652" i="23"/>
  <c r="W652" i="23"/>
  <c r="E652" i="23"/>
  <c r="Y652" i="23"/>
  <c r="B652" i="23"/>
  <c r="M652" i="23"/>
  <c r="H652" i="23"/>
  <c r="J652" i="23"/>
  <c r="N652" i="23"/>
  <c r="G652" i="23"/>
  <c r="T652" i="23"/>
  <c r="V652" i="23"/>
  <c r="U652" i="23"/>
  <c r="S652" i="23"/>
  <c r="L652" i="23"/>
  <c r="R652" i="23"/>
  <c r="I652" i="23"/>
  <c r="F652" i="23"/>
  <c r="K652" i="23"/>
  <c r="O652" i="23"/>
  <c r="H685" i="23"/>
  <c r="U685" i="23"/>
  <c r="Y685" i="23"/>
  <c r="S685" i="23"/>
  <c r="P685" i="23"/>
  <c r="X685" i="23"/>
  <c r="M685" i="23"/>
  <c r="W685" i="23"/>
  <c r="L685" i="23"/>
  <c r="T685" i="23"/>
  <c r="E685" i="23"/>
  <c r="C685" i="23"/>
  <c r="Q685" i="23"/>
  <c r="V685" i="23"/>
  <c r="D685" i="23"/>
  <c r="R685" i="23"/>
  <c r="F685" i="23"/>
  <c r="O685" i="23"/>
  <c r="G685" i="23"/>
  <c r="K685" i="23"/>
  <c r="N685" i="23"/>
  <c r="I685" i="23"/>
  <c r="J685" i="23"/>
  <c r="AF53" i="29"/>
  <c r="AI53" i="29"/>
  <c r="AC53" i="29"/>
  <c r="AE53" i="29"/>
  <c r="AL53" i="29"/>
  <c r="AD53" i="29"/>
  <c r="AM67" i="26"/>
  <c r="AH67" i="26"/>
  <c r="AL67" i="26"/>
  <c r="AA67" i="26"/>
  <c r="AB67" i="26"/>
  <c r="AT67" i="26"/>
  <c r="M497" i="23"/>
  <c r="K497" i="23"/>
  <c r="W497" i="23"/>
  <c r="U497" i="23"/>
  <c r="R497" i="23"/>
  <c r="I497" i="23"/>
  <c r="C497" i="23"/>
  <c r="G497" i="23"/>
  <c r="Y497" i="23"/>
  <c r="P497" i="23"/>
  <c r="N497" i="23"/>
  <c r="E497" i="23"/>
  <c r="O497" i="23"/>
  <c r="S497" i="23"/>
  <c r="F497" i="23"/>
  <c r="D497" i="23"/>
  <c r="J497" i="23"/>
  <c r="V497" i="23"/>
  <c r="Q497" i="23"/>
  <c r="L497" i="23"/>
  <c r="X497" i="23"/>
  <c r="H497" i="23"/>
  <c r="T497" i="23"/>
  <c r="T16" i="29"/>
  <c r="B16" i="29"/>
  <c r="O16" i="29"/>
  <c r="F16" i="29"/>
  <c r="R16" i="29"/>
  <c r="C16" i="29"/>
  <c r="C431" i="23"/>
  <c r="F431" i="23"/>
  <c r="N431" i="23"/>
  <c r="R431" i="23"/>
  <c r="L431" i="23"/>
  <c r="O431" i="23"/>
  <c r="P431" i="23"/>
  <c r="V431" i="23"/>
  <c r="W431" i="23"/>
  <c r="E431" i="23"/>
  <c r="I431" i="23"/>
  <c r="M431" i="23"/>
  <c r="Y431" i="23"/>
  <c r="D431" i="23"/>
  <c r="Q431" i="23"/>
  <c r="U431" i="23"/>
  <c r="J431" i="23"/>
  <c r="G431" i="23"/>
  <c r="S431" i="23"/>
  <c r="H431" i="23"/>
  <c r="K431" i="23"/>
  <c r="X431" i="23"/>
  <c r="T431" i="23"/>
  <c r="B493" i="23"/>
  <c r="B459" i="23"/>
  <c r="AU95" i="26"/>
  <c r="AM95" i="26"/>
  <c r="AG95" i="26"/>
  <c r="AE95" i="26"/>
  <c r="AF95" i="26"/>
  <c r="AT95" i="26"/>
  <c r="AQ82" i="28"/>
  <c r="AU82" i="28"/>
  <c r="AJ82" i="28"/>
  <c r="AF82" i="28"/>
  <c r="AV82" i="28"/>
  <c r="AL82" i="28"/>
  <c r="AS115" i="28"/>
  <c r="AL115" i="28"/>
  <c r="AX115" i="28"/>
  <c r="AI115" i="28"/>
  <c r="AF115" i="28"/>
  <c r="AE115" i="28"/>
  <c r="F54" i="29"/>
  <c r="X54" i="29"/>
  <c r="B54" i="29"/>
  <c r="H54" i="29"/>
  <c r="V54" i="29"/>
  <c r="BT54" i="29" s="1"/>
  <c r="W54" i="29"/>
  <c r="AG128" i="26"/>
  <c r="AS128" i="26"/>
  <c r="AV128" i="26"/>
  <c r="AF128" i="26"/>
  <c r="AO128" i="26"/>
  <c r="AI128" i="26"/>
  <c r="AL18" i="29"/>
  <c r="AN18" i="29"/>
  <c r="AR18" i="29"/>
  <c r="AH18" i="29"/>
  <c r="AK18" i="29"/>
  <c r="AC18" i="29"/>
  <c r="AA18" i="29"/>
  <c r="AQ18" i="29"/>
  <c r="AI18" i="29"/>
  <c r="AX18" i="29"/>
  <c r="AS18" i="29"/>
  <c r="AP18" i="29"/>
  <c r="AJ18" i="29"/>
  <c r="AG18" i="29"/>
  <c r="AF18" i="29"/>
  <c r="AU18" i="29"/>
  <c r="AV18" i="29"/>
  <c r="AM18" i="29"/>
  <c r="AT18" i="29"/>
  <c r="AB18" i="29"/>
  <c r="AW18" i="29"/>
  <c r="AO18" i="29"/>
  <c r="AE18" i="29"/>
  <c r="AD18" i="29"/>
  <c r="AO95" i="26"/>
  <c r="AL95" i="26"/>
  <c r="AW95" i="26"/>
  <c r="AJ95" i="26"/>
  <c r="AV95" i="26"/>
  <c r="AB95" i="26"/>
  <c r="AX82" i="28"/>
  <c r="AB82" i="28"/>
  <c r="AP82" i="28"/>
  <c r="AK82" i="28"/>
  <c r="AG82" i="28"/>
  <c r="AC82" i="28"/>
  <c r="AR115" i="28"/>
  <c r="AO115" i="28"/>
  <c r="AW115" i="28"/>
  <c r="AT115" i="28"/>
  <c r="AG115" i="28"/>
  <c r="AV115" i="28"/>
  <c r="S54" i="29"/>
  <c r="P54" i="29"/>
  <c r="Q54" i="29"/>
  <c r="U54" i="29"/>
  <c r="M54" i="29"/>
  <c r="R54" i="29"/>
  <c r="AW128" i="26"/>
  <c r="AQ128" i="26"/>
  <c r="AL128" i="26"/>
  <c r="AU128" i="26"/>
  <c r="AD128" i="26"/>
  <c r="AK128" i="26"/>
  <c r="AN95" i="26"/>
  <c r="AP95" i="26"/>
  <c r="AR95" i="26"/>
  <c r="AH95" i="26"/>
  <c r="AI95" i="26"/>
  <c r="AQ95" i="26"/>
  <c r="AA82" i="28"/>
  <c r="AO82" i="28"/>
  <c r="AM82" i="28"/>
  <c r="AE82" i="28"/>
  <c r="AI82" i="28"/>
  <c r="AN82" i="28"/>
  <c r="AB115" i="28"/>
  <c r="AM115" i="28"/>
  <c r="BL115" i="28" s="1"/>
  <c r="AH115" i="28"/>
  <c r="AJ115" i="28"/>
  <c r="AD115" i="28"/>
  <c r="AC115" i="28"/>
  <c r="L54" i="29"/>
  <c r="O54" i="29"/>
  <c r="I54" i="29"/>
  <c r="D54" i="29"/>
  <c r="J54" i="29"/>
  <c r="Y54" i="29"/>
  <c r="AR128" i="26"/>
  <c r="AH128" i="26"/>
  <c r="AM128" i="26"/>
  <c r="AB128" i="26"/>
  <c r="AX128" i="26"/>
  <c r="AN128" i="26"/>
  <c r="AK95" i="26"/>
  <c r="AD95" i="26"/>
  <c r="AC95" i="26"/>
  <c r="AA95" i="26"/>
  <c r="AX95" i="26"/>
  <c r="AS95" i="26"/>
  <c r="AT82" i="28"/>
  <c r="AD82" i="28"/>
  <c r="AS82" i="28"/>
  <c r="AW82" i="28"/>
  <c r="AR82" i="28"/>
  <c r="AH82" i="28"/>
  <c r="AA115" i="28"/>
  <c r="AK115" i="28"/>
  <c r="AN115" i="28"/>
  <c r="AQ115" i="28"/>
  <c r="AP115" i="28"/>
  <c r="AU115" i="28"/>
  <c r="N54" i="29"/>
  <c r="T54" i="29"/>
  <c r="C54" i="29"/>
  <c r="K54" i="29"/>
  <c r="E54" i="29"/>
  <c r="G54" i="29"/>
  <c r="AE128" i="26"/>
  <c r="AJ128" i="26"/>
  <c r="AA128" i="26"/>
  <c r="AT128" i="26"/>
  <c r="AP128" i="26"/>
  <c r="AC128" i="26"/>
  <c r="O92" i="23"/>
  <c r="D92" i="23"/>
  <c r="D19" i="28"/>
  <c r="H19" i="28"/>
  <c r="L19" i="28"/>
  <c r="P19" i="28"/>
  <c r="T19" i="28"/>
  <c r="X19" i="28"/>
  <c r="C19" i="28"/>
  <c r="I19" i="28"/>
  <c r="N19" i="28"/>
  <c r="S19" i="28"/>
  <c r="Y19" i="28"/>
  <c r="F19" i="28"/>
  <c r="K19" i="28"/>
  <c r="Q19" i="28"/>
  <c r="V19" i="28"/>
  <c r="G19" i="28"/>
  <c r="R19" i="28"/>
  <c r="B19" i="28"/>
  <c r="M19" i="28"/>
  <c r="W19" i="28"/>
  <c r="E19" i="28"/>
  <c r="O19" i="28"/>
  <c r="J19" i="28"/>
  <c r="U19" i="28"/>
  <c r="E159" i="23"/>
  <c r="R159" i="23"/>
  <c r="G159" i="23"/>
  <c r="S586" i="23"/>
  <c r="E586" i="23"/>
  <c r="T586" i="23"/>
  <c r="K586" i="23"/>
  <c r="R586" i="23"/>
  <c r="G586" i="23"/>
  <c r="P159" i="23"/>
  <c r="X159" i="23"/>
  <c r="T159" i="23"/>
  <c r="W159" i="23"/>
  <c r="L159" i="23"/>
  <c r="H159" i="23"/>
  <c r="Q159" i="23"/>
  <c r="B159" i="23"/>
  <c r="S159" i="23"/>
  <c r="C586" i="23"/>
  <c r="D586" i="23"/>
  <c r="F586" i="23"/>
  <c r="Y586" i="23"/>
  <c r="Q586" i="23"/>
  <c r="V586" i="23"/>
  <c r="F159" i="23"/>
  <c r="I159" i="23"/>
  <c r="C159" i="23"/>
  <c r="J159" i="23"/>
  <c r="N159" i="23"/>
  <c r="M159" i="23"/>
  <c r="M92" i="23"/>
  <c r="H92" i="23"/>
  <c r="W1097" i="23"/>
  <c r="AV128" i="27"/>
  <c r="H1097" i="23"/>
  <c r="AG128" i="27"/>
  <c r="BF128" i="27"/>
  <c r="AM128" i="27"/>
  <c r="N1097" i="23"/>
  <c r="AS128" i="27"/>
  <c r="T1097" i="23"/>
  <c r="AN128" i="27"/>
  <c r="O1097" i="23"/>
  <c r="AK128" i="27"/>
  <c r="L1097" i="23"/>
  <c r="I1064" i="23"/>
  <c r="AH95" i="27"/>
  <c r="AI95" i="27"/>
  <c r="J1064" i="23"/>
  <c r="AT95" i="27"/>
  <c r="U1064" i="23"/>
  <c r="AJ95" i="27"/>
  <c r="K1064" i="23"/>
  <c r="AQ95" i="27"/>
  <c r="R1064" i="23"/>
  <c r="AE95" i="27"/>
  <c r="F1064" i="23"/>
  <c r="AC128" i="27"/>
  <c r="D1097" i="23"/>
  <c r="AB128" i="27"/>
  <c r="C1097" i="23"/>
  <c r="AH128" i="27"/>
  <c r="I1097" i="23"/>
  <c r="AD128" i="27"/>
  <c r="E1097" i="23"/>
  <c r="AI128" i="27"/>
  <c r="J1097" i="23"/>
  <c r="AQ128" i="27"/>
  <c r="R1097" i="23"/>
  <c r="AU95" i="27"/>
  <c r="V1064" i="23"/>
  <c r="AL95" i="27"/>
  <c r="M1064" i="23"/>
  <c r="AW95" i="27"/>
  <c r="X1064" i="23"/>
  <c r="S1064" i="23"/>
  <c r="AR95" i="27"/>
  <c r="T1064" i="23"/>
  <c r="AS95" i="27"/>
  <c r="AK95" i="27"/>
  <c r="L1064" i="23"/>
  <c r="O1064" i="23"/>
  <c r="AN95" i="27"/>
  <c r="O125" i="23"/>
  <c r="F1097" i="23"/>
  <c r="AE128" i="27"/>
  <c r="G1097" i="23"/>
  <c r="AF128" i="27"/>
  <c r="AA128" i="27"/>
  <c r="B1097" i="23"/>
  <c r="AU128" i="27"/>
  <c r="V1097" i="23"/>
  <c r="AP128" i="27"/>
  <c r="Q1097" i="23"/>
  <c r="AX128" i="27"/>
  <c r="Y1097" i="23"/>
  <c r="G1064" i="23"/>
  <c r="AF95" i="27"/>
  <c r="Y1064" i="23"/>
  <c r="AX95" i="27"/>
  <c r="AB95" i="27"/>
  <c r="C1064" i="23"/>
  <c r="AC95" i="27"/>
  <c r="D1064" i="23"/>
  <c r="AV95" i="27"/>
  <c r="W1064" i="23"/>
  <c r="AG95" i="27"/>
  <c r="H1064" i="23"/>
  <c r="AT128" i="27"/>
  <c r="U1097" i="23"/>
  <c r="P1097" i="23"/>
  <c r="AO128" i="27"/>
  <c r="BN128" i="27" s="1"/>
  <c r="AJ128" i="27"/>
  <c r="K1097" i="23"/>
  <c r="AR128" i="27"/>
  <c r="S1097" i="23"/>
  <c r="AL128" i="27"/>
  <c r="M1097" i="23"/>
  <c r="X1097" i="23"/>
  <c r="AW128" i="27"/>
  <c r="AM95" i="27"/>
  <c r="N1064" i="23"/>
  <c r="AP95" i="27"/>
  <c r="Q1064" i="23"/>
  <c r="B1064" i="23"/>
  <c r="AA95" i="27"/>
  <c r="E1064" i="23"/>
  <c r="AD95" i="27"/>
  <c r="AO95" i="27"/>
  <c r="P1064" i="23"/>
  <c r="B125" i="23"/>
  <c r="W125" i="23"/>
  <c r="P92" i="23"/>
  <c r="R92" i="23"/>
  <c r="F92" i="23"/>
  <c r="S92" i="23"/>
  <c r="U92" i="23"/>
  <c r="T92" i="23"/>
  <c r="B92" i="23"/>
  <c r="R125" i="23"/>
  <c r="D125" i="23"/>
  <c r="E125" i="23"/>
  <c r="K125" i="23"/>
  <c r="L125" i="23"/>
  <c r="G125" i="23"/>
  <c r="U125" i="23"/>
  <c r="Y125" i="23"/>
  <c r="P125" i="23"/>
  <c r="B126" i="23"/>
  <c r="K126" i="23"/>
  <c r="K92" i="23"/>
  <c r="N92" i="23"/>
  <c r="L92" i="23"/>
  <c r="I92" i="23"/>
  <c r="V92" i="23"/>
  <c r="E92" i="23"/>
  <c r="J92" i="23"/>
  <c r="Q92" i="23"/>
  <c r="W92" i="23"/>
  <c r="N125" i="23"/>
  <c r="F125" i="23"/>
  <c r="V125" i="23"/>
  <c r="X125" i="23"/>
  <c r="J125" i="23"/>
  <c r="M125" i="23"/>
  <c r="G554" i="23"/>
  <c r="S125" i="23"/>
  <c r="P126" i="23"/>
  <c r="G126" i="23"/>
  <c r="X92" i="23"/>
  <c r="C125" i="23"/>
  <c r="Q125" i="23"/>
  <c r="T125" i="23"/>
  <c r="H125" i="23"/>
  <c r="I125" i="23"/>
  <c r="AP68" i="27"/>
  <c r="AK68" i="27"/>
  <c r="M31" i="27"/>
  <c r="M93" i="23"/>
  <c r="V31" i="27"/>
  <c r="V93" i="23"/>
  <c r="K31" i="27"/>
  <c r="K93" i="23"/>
  <c r="AF68" i="27"/>
  <c r="AI68" i="27"/>
  <c r="AX68" i="27"/>
  <c r="AD68" i="27"/>
  <c r="AW68" i="27"/>
  <c r="AV68" i="27"/>
  <c r="P31" i="27"/>
  <c r="P93" i="23"/>
  <c r="B93" i="23"/>
  <c r="B31" i="27"/>
  <c r="R93" i="23"/>
  <c r="R31" i="27"/>
  <c r="Y31" i="27"/>
  <c r="Y93" i="23"/>
  <c r="I31" i="27"/>
  <c r="I93" i="23"/>
  <c r="W31" i="27"/>
  <c r="W93" i="23"/>
  <c r="AT68" i="27"/>
  <c r="AH68" i="27"/>
  <c r="AA68" i="27"/>
  <c r="AC68" i="27"/>
  <c r="H31" i="27"/>
  <c r="H93" i="23"/>
  <c r="G93" i="23"/>
  <c r="G31" i="27"/>
  <c r="U31" i="27"/>
  <c r="U93" i="23"/>
  <c r="AJ68" i="27"/>
  <c r="AQ68" i="27"/>
  <c r="AN68" i="27"/>
  <c r="AG68" i="27"/>
  <c r="AO68" i="27"/>
  <c r="AM68" i="27"/>
  <c r="C93" i="23"/>
  <c r="C31" i="27"/>
  <c r="L31" i="27"/>
  <c r="L93" i="23"/>
  <c r="J31" i="27"/>
  <c r="J93" i="23"/>
  <c r="X31" i="27"/>
  <c r="X93" i="23"/>
  <c r="D31" i="27"/>
  <c r="D93" i="23"/>
  <c r="O31" i="27"/>
  <c r="O93" i="23"/>
  <c r="AS68" i="27"/>
  <c r="AU68" i="27"/>
  <c r="AB68" i="27"/>
  <c r="AL68" i="27"/>
  <c r="AE68" i="27"/>
  <c r="AR68" i="27"/>
  <c r="N31" i="27"/>
  <c r="N93" i="23"/>
  <c r="S31" i="27"/>
  <c r="S93" i="23"/>
  <c r="F31" i="27"/>
  <c r="F93" i="23"/>
  <c r="E31" i="27"/>
  <c r="E93" i="23"/>
  <c r="T31" i="27"/>
  <c r="T93" i="23"/>
  <c r="Q31" i="27"/>
  <c r="Q93" i="23"/>
  <c r="AT55" i="28"/>
  <c r="AC55" i="28"/>
  <c r="AX17" i="28"/>
  <c r="AH17" i="28"/>
  <c r="O83" i="28"/>
  <c r="J83" i="28"/>
  <c r="T54" i="28"/>
  <c r="N54" i="28"/>
  <c r="M54" i="28"/>
  <c r="G68" i="27"/>
  <c r="Y116" i="28"/>
  <c r="W116" i="28"/>
  <c r="X116" i="28"/>
  <c r="AQ55" i="28"/>
  <c r="AE55" i="28"/>
  <c r="AI55" i="28"/>
  <c r="AG55" i="28"/>
  <c r="AP55" i="28"/>
  <c r="AR55" i="28"/>
  <c r="AQ17" i="28"/>
  <c r="AE17" i="28"/>
  <c r="AV17" i="28"/>
  <c r="AL17" i="28"/>
  <c r="AT17" i="28"/>
  <c r="AN17" i="28"/>
  <c r="Y226" i="23"/>
  <c r="W226" i="23"/>
  <c r="F226" i="23"/>
  <c r="S226" i="23"/>
  <c r="L226" i="23"/>
  <c r="C226" i="23"/>
  <c r="Q226" i="23"/>
  <c r="U226" i="23"/>
  <c r="I226" i="23"/>
  <c r="V226" i="23"/>
  <c r="D226" i="23"/>
  <c r="H226" i="23"/>
  <c r="K226" i="23"/>
  <c r="M226" i="23"/>
  <c r="O226" i="23"/>
  <c r="P226" i="23"/>
  <c r="G226" i="23"/>
  <c r="R226" i="23"/>
  <c r="T226" i="23"/>
  <c r="B226" i="23"/>
  <c r="E226" i="23"/>
  <c r="X226" i="23"/>
  <c r="J226" i="23"/>
  <c r="N226" i="23"/>
  <c r="U83" i="28"/>
  <c r="X83" i="28"/>
  <c r="L83" i="28"/>
  <c r="K83" i="28"/>
  <c r="G83" i="28"/>
  <c r="Y83" i="28"/>
  <c r="H54" i="28"/>
  <c r="K54" i="28"/>
  <c r="B54" i="28"/>
  <c r="AZ54" i="28" s="1"/>
  <c r="Q54" i="28"/>
  <c r="O54" i="28"/>
  <c r="C54" i="28"/>
  <c r="J68" i="27"/>
  <c r="L554" i="23"/>
  <c r="L68" i="27"/>
  <c r="BJ68" i="27" s="1"/>
  <c r="N68" i="27"/>
  <c r="T68" i="27"/>
  <c r="X68" i="27"/>
  <c r="X554" i="23"/>
  <c r="E116" i="28"/>
  <c r="F116" i="28"/>
  <c r="B116" i="28"/>
  <c r="K116" i="28"/>
  <c r="M116" i="28"/>
  <c r="T116" i="28"/>
  <c r="AL55" i="28"/>
  <c r="AB55" i="28"/>
  <c r="AI17" i="28"/>
  <c r="AJ17" i="28"/>
  <c r="I83" i="28"/>
  <c r="R54" i="28"/>
  <c r="BP54" i="28" s="1"/>
  <c r="L54" i="28"/>
  <c r="BJ54" i="28" s="1"/>
  <c r="I68" i="27"/>
  <c r="S116" i="28"/>
  <c r="U116" i="28"/>
  <c r="O116" i="28"/>
  <c r="AJ55" i="28"/>
  <c r="AS55" i="28"/>
  <c r="AM55" i="28"/>
  <c r="AW55" i="28"/>
  <c r="AH55" i="28"/>
  <c r="AU55" i="28"/>
  <c r="AW17" i="28"/>
  <c r="BV17" i="28" s="1"/>
  <c r="AC17" i="28"/>
  <c r="AD17" i="28"/>
  <c r="AG17" i="28"/>
  <c r="AP17" i="28"/>
  <c r="AR17" i="28"/>
  <c r="E83" i="28"/>
  <c r="D83" i="28"/>
  <c r="Q83" i="28"/>
  <c r="BO83" i="28" s="1"/>
  <c r="N83" i="28"/>
  <c r="C83" i="28"/>
  <c r="M83" i="28"/>
  <c r="D54" i="28"/>
  <c r="U54" i="28"/>
  <c r="F54" i="28"/>
  <c r="BD54" i="28" s="1"/>
  <c r="E54" i="28"/>
  <c r="X54" i="28"/>
  <c r="S54" i="28"/>
  <c r="D554" i="23"/>
  <c r="D68" i="27"/>
  <c r="Q68" i="27"/>
  <c r="R554" i="23"/>
  <c r="R68" i="27"/>
  <c r="BP68" i="27" s="1"/>
  <c r="V68" i="27"/>
  <c r="P68" i="27"/>
  <c r="C68" i="27"/>
  <c r="V116" i="28"/>
  <c r="J116" i="28"/>
  <c r="D116" i="28"/>
  <c r="L116" i="28"/>
  <c r="I116" i="28"/>
  <c r="R116" i="28"/>
  <c r="AV55" i="28"/>
  <c r="AD55" i="28"/>
  <c r="AF17" i="28"/>
  <c r="AA17" i="28"/>
  <c r="R83" i="28"/>
  <c r="BP83" i="28" s="1"/>
  <c r="V83" i="28"/>
  <c r="S83" i="28"/>
  <c r="V54" i="28"/>
  <c r="U68" i="27"/>
  <c r="H68" i="27"/>
  <c r="Y554" i="23"/>
  <c r="Y68" i="27"/>
  <c r="M68" i="27"/>
  <c r="BK68" i="27" s="1"/>
  <c r="S68" i="27"/>
  <c r="AK55" i="28"/>
  <c r="AA55" i="28"/>
  <c r="AX55" i="28"/>
  <c r="AF55" i="28"/>
  <c r="AN55" i="28"/>
  <c r="AO55" i="28"/>
  <c r="AM17" i="28"/>
  <c r="AK17" i="28"/>
  <c r="AS17" i="28"/>
  <c r="AO17" i="28"/>
  <c r="AB17" i="28"/>
  <c r="AU17" i="28"/>
  <c r="H193" i="23"/>
  <c r="B193" i="23"/>
  <c r="V193" i="23"/>
  <c r="K193" i="23"/>
  <c r="M193" i="23"/>
  <c r="R193" i="23"/>
  <c r="L193" i="23"/>
  <c r="N193" i="23"/>
  <c r="G193" i="23"/>
  <c r="J193" i="23"/>
  <c r="O193" i="23"/>
  <c r="Y193" i="23"/>
  <c r="D193" i="23"/>
  <c r="S193" i="23"/>
  <c r="F193" i="23"/>
  <c r="P193" i="23"/>
  <c r="C193" i="23"/>
  <c r="W193" i="23"/>
  <c r="E193" i="23"/>
  <c r="I193" i="23"/>
  <c r="U193" i="23"/>
  <c r="Q193" i="23"/>
  <c r="X193" i="23"/>
  <c r="T193" i="23"/>
  <c r="B83" i="28"/>
  <c r="H83" i="28"/>
  <c r="W83" i="28"/>
  <c r="F83" i="28"/>
  <c r="P83" i="28"/>
  <c r="T83" i="28"/>
  <c r="P160" i="23"/>
  <c r="D160" i="23"/>
  <c r="X160" i="23"/>
  <c r="L160" i="23"/>
  <c r="R160" i="23"/>
  <c r="B160" i="23"/>
  <c r="P54" i="28"/>
  <c r="Y54" i="28"/>
  <c r="G54" i="28"/>
  <c r="J54" i="28"/>
  <c r="BH54" i="28" s="1"/>
  <c r="W54" i="28"/>
  <c r="I54" i="28"/>
  <c r="BG54" i="28" s="1"/>
  <c r="K68" i="27"/>
  <c r="B68" i="27"/>
  <c r="O68" i="27"/>
  <c r="E68" i="27"/>
  <c r="E554" i="23"/>
  <c r="F68" i="27"/>
  <c r="W68" i="27"/>
  <c r="BU68" i="27" s="1"/>
  <c r="W554" i="23"/>
  <c r="Q116" i="28"/>
  <c r="P116" i="28"/>
  <c r="N116" i="28"/>
  <c r="G116" i="28"/>
  <c r="H116" i="28"/>
  <c r="C116" i="28"/>
  <c r="J84" i="29"/>
  <c r="X84" i="29"/>
  <c r="E84" i="29"/>
  <c r="F84" i="29"/>
  <c r="K84" i="29"/>
  <c r="G84" i="29"/>
  <c r="V117" i="29"/>
  <c r="F117" i="29"/>
  <c r="D117" i="29"/>
  <c r="K117" i="29"/>
  <c r="O117" i="29"/>
  <c r="I117" i="29"/>
  <c r="D84" i="29"/>
  <c r="S84" i="29"/>
  <c r="Q84" i="29"/>
  <c r="L84" i="29"/>
  <c r="I84" i="29"/>
  <c r="U84" i="29"/>
  <c r="H117" i="29"/>
  <c r="Q117" i="29"/>
  <c r="W117" i="29"/>
  <c r="C117" i="29"/>
  <c r="G117" i="29"/>
  <c r="E117" i="29"/>
  <c r="T84" i="29"/>
  <c r="R84" i="29"/>
  <c r="Y84" i="29"/>
  <c r="H84" i="29"/>
  <c r="N84" i="29"/>
  <c r="P84" i="29"/>
  <c r="T117" i="29"/>
  <c r="S117" i="29"/>
  <c r="N117" i="29"/>
  <c r="J117" i="29"/>
  <c r="X117" i="29"/>
  <c r="L117" i="29"/>
  <c r="V84" i="29"/>
  <c r="W84" i="29"/>
  <c r="M84" i="29"/>
  <c r="B84" i="29"/>
  <c r="C84" i="29"/>
  <c r="O84" i="29"/>
  <c r="R117" i="29"/>
  <c r="P117" i="29"/>
  <c r="B117" i="29"/>
  <c r="Y117" i="29"/>
  <c r="M117" i="29"/>
  <c r="U117" i="29"/>
  <c r="C432" i="23"/>
  <c r="B432" i="23"/>
  <c r="X432" i="23"/>
  <c r="D432" i="23"/>
  <c r="U432" i="23"/>
  <c r="I432" i="23"/>
  <c r="L432" i="23"/>
  <c r="V432" i="23"/>
  <c r="S432" i="23"/>
  <c r="H432" i="23"/>
  <c r="W432" i="23"/>
  <c r="J432" i="23"/>
  <c r="E432" i="23"/>
  <c r="O432" i="23"/>
  <c r="T432" i="23"/>
  <c r="N432" i="23"/>
  <c r="G432" i="23"/>
  <c r="F432" i="23"/>
  <c r="K432" i="23"/>
  <c r="P432" i="23"/>
  <c r="Y432" i="23"/>
  <c r="R432" i="23"/>
  <c r="Q432" i="23"/>
  <c r="M432" i="23"/>
  <c r="B685" i="23"/>
  <c r="P686" i="23"/>
  <c r="W686" i="23"/>
  <c r="D686" i="23"/>
  <c r="G686" i="23"/>
  <c r="M686" i="23"/>
  <c r="S686" i="23"/>
  <c r="R686" i="23"/>
  <c r="X686" i="23"/>
  <c r="I686" i="23"/>
  <c r="O686" i="23"/>
  <c r="F686" i="23"/>
  <c r="B686" i="23"/>
  <c r="Y686" i="23"/>
  <c r="U686" i="23"/>
  <c r="J686" i="23"/>
  <c r="C686" i="23"/>
  <c r="V686" i="23"/>
  <c r="E686" i="23"/>
  <c r="K686" i="23"/>
  <c r="N686" i="23"/>
  <c r="H686" i="23"/>
  <c r="Q686" i="23"/>
  <c r="L686" i="23"/>
  <c r="T686" i="23"/>
  <c r="D399" i="23"/>
  <c r="F399" i="23"/>
  <c r="R399" i="23"/>
  <c r="X399" i="23"/>
  <c r="W399" i="23"/>
  <c r="S399" i="23"/>
  <c r="M399" i="23"/>
  <c r="C399" i="23"/>
  <c r="K399" i="23"/>
  <c r="H399" i="23"/>
  <c r="N399" i="23"/>
  <c r="Y399" i="23"/>
  <c r="U399" i="23"/>
  <c r="I399" i="23"/>
  <c r="O399" i="23"/>
  <c r="B399" i="23"/>
  <c r="Q399" i="23"/>
  <c r="J399" i="23"/>
  <c r="T399" i="23"/>
  <c r="V399" i="23"/>
  <c r="E399" i="23"/>
  <c r="L399" i="23"/>
  <c r="P399" i="23"/>
  <c r="G399" i="23"/>
  <c r="AI82" i="29"/>
  <c r="AT82" i="29"/>
  <c r="BS82" i="29" s="1"/>
  <c r="AQ82" i="29"/>
  <c r="AB82" i="29"/>
  <c r="AE82" i="29"/>
  <c r="AR82" i="29"/>
  <c r="D751" i="23"/>
  <c r="D129" i="27"/>
  <c r="R129" i="27"/>
  <c r="R751" i="23"/>
  <c r="H129" i="27"/>
  <c r="H751" i="23"/>
  <c r="O751" i="23"/>
  <c r="O129" i="27"/>
  <c r="T129" i="27"/>
  <c r="T751" i="23"/>
  <c r="G129" i="27"/>
  <c r="G751" i="23"/>
  <c r="Q718" i="23"/>
  <c r="Q96" i="27"/>
  <c r="X718" i="23"/>
  <c r="X96" i="27"/>
  <c r="H718" i="23"/>
  <c r="H96" i="27"/>
  <c r="N96" i="27"/>
  <c r="N718" i="23"/>
  <c r="M96" i="27"/>
  <c r="M718" i="23"/>
  <c r="K96" i="27"/>
  <c r="K718" i="23"/>
  <c r="AI115" i="29"/>
  <c r="AM115" i="29"/>
  <c r="AV115" i="29"/>
  <c r="AE115" i="29"/>
  <c r="AW115" i="29"/>
  <c r="AC115" i="29"/>
  <c r="AH54" i="29"/>
  <c r="AN54" i="29"/>
  <c r="AA54" i="29"/>
  <c r="AL54" i="29"/>
  <c r="AX54" i="29"/>
  <c r="BW54" i="29" s="1"/>
  <c r="AV54" i="29"/>
  <c r="BU54" i="29" s="1"/>
  <c r="AM30" i="27"/>
  <c r="N266" i="23"/>
  <c r="L266" i="23"/>
  <c r="AK30" i="27"/>
  <c r="AL30" i="27"/>
  <c r="M266" i="23"/>
  <c r="I266" i="23"/>
  <c r="AH30" i="27"/>
  <c r="U266" i="23"/>
  <c r="AT30" i="27"/>
  <c r="AC30" i="27"/>
  <c r="D266" i="23"/>
  <c r="U17" i="29"/>
  <c r="BS17" i="29" s="1"/>
  <c r="X17" i="29"/>
  <c r="H17" i="29"/>
  <c r="O17" i="29"/>
  <c r="W17" i="29"/>
  <c r="C17" i="29"/>
  <c r="AG68" i="26"/>
  <c r="AF68" i="26"/>
  <c r="AB68" i="26"/>
  <c r="AK68" i="26"/>
  <c r="AP68" i="26"/>
  <c r="AN68" i="26"/>
  <c r="AP30" i="26"/>
  <c r="AN30" i="26"/>
  <c r="AR30" i="26"/>
  <c r="AA30" i="26"/>
  <c r="AL30" i="26"/>
  <c r="AV30" i="26"/>
  <c r="B431" i="23"/>
  <c r="AJ82" i="29"/>
  <c r="BI82" i="29" s="1"/>
  <c r="AF82" i="29"/>
  <c r="AM82" i="29"/>
  <c r="AV82" i="29"/>
  <c r="AG82" i="29"/>
  <c r="AX82" i="29"/>
  <c r="U129" i="27"/>
  <c r="U751" i="23"/>
  <c r="S129" i="27"/>
  <c r="S751" i="23"/>
  <c r="W129" i="27"/>
  <c r="W751" i="23"/>
  <c r="J129" i="27"/>
  <c r="J751" i="23"/>
  <c r="B129" i="27"/>
  <c r="B751" i="23"/>
  <c r="E129" i="27"/>
  <c r="E751" i="23"/>
  <c r="O718" i="23"/>
  <c r="O96" i="27"/>
  <c r="G718" i="23"/>
  <c r="G96" i="27"/>
  <c r="E718" i="23"/>
  <c r="E96" i="27"/>
  <c r="J96" i="27"/>
  <c r="J718" i="23"/>
  <c r="V96" i="27"/>
  <c r="V718" i="23"/>
  <c r="B96" i="27"/>
  <c r="B718" i="23"/>
  <c r="AX115" i="29"/>
  <c r="AT115" i="29"/>
  <c r="AP115" i="29"/>
  <c r="AF115" i="29"/>
  <c r="AQ115" i="29"/>
  <c r="AH115" i="29"/>
  <c r="AE54" i="29"/>
  <c r="AQ54" i="29"/>
  <c r="AW54" i="29"/>
  <c r="AC54" i="29"/>
  <c r="AG54" i="29"/>
  <c r="AF54" i="29"/>
  <c r="K300" i="23"/>
  <c r="S300" i="23"/>
  <c r="R300" i="23"/>
  <c r="B300" i="23"/>
  <c r="Q300" i="23"/>
  <c r="G300" i="23"/>
  <c r="T300" i="23"/>
  <c r="J300" i="23"/>
  <c r="E300" i="23"/>
  <c r="V300" i="23"/>
  <c r="Y300" i="23"/>
  <c r="I300" i="23"/>
  <c r="M300" i="23"/>
  <c r="W300" i="23"/>
  <c r="N300" i="23"/>
  <c r="X300" i="23"/>
  <c r="P300" i="23"/>
  <c r="L300" i="23"/>
  <c r="O300" i="23"/>
  <c r="H300" i="23"/>
  <c r="U300" i="23"/>
  <c r="F300" i="23"/>
  <c r="D300" i="23"/>
  <c r="C300" i="23"/>
  <c r="AI30" i="27"/>
  <c r="J266" i="23"/>
  <c r="AD30" i="27"/>
  <c r="E266" i="23"/>
  <c r="F266" i="23"/>
  <c r="AE30" i="27"/>
  <c r="R266" i="23"/>
  <c r="AQ30" i="27"/>
  <c r="AV30" i="27"/>
  <c r="BU30" i="27" s="1"/>
  <c r="W266" i="23"/>
  <c r="V266" i="23"/>
  <c r="AU30" i="27"/>
  <c r="Y17" i="29"/>
  <c r="E17" i="29"/>
  <c r="L17" i="29"/>
  <c r="R17" i="29"/>
  <c r="M17" i="29"/>
  <c r="P17" i="29"/>
  <c r="AA68" i="26"/>
  <c r="AJ68" i="26"/>
  <c r="AQ68" i="26"/>
  <c r="AI68" i="26"/>
  <c r="AL68" i="26"/>
  <c r="AU68" i="26"/>
  <c r="AD30" i="26"/>
  <c r="AW30" i="26"/>
  <c r="AC30" i="26"/>
  <c r="AF30" i="26"/>
  <c r="AG30" i="26"/>
  <c r="AO30" i="26"/>
  <c r="U498" i="23"/>
  <c r="N498" i="23"/>
  <c r="E498" i="23"/>
  <c r="R498" i="23"/>
  <c r="P498" i="23"/>
  <c r="M498" i="23"/>
  <c r="G498" i="23"/>
  <c r="H498" i="23"/>
  <c r="L498" i="23"/>
  <c r="J498" i="23"/>
  <c r="K498" i="23"/>
  <c r="X498" i="23"/>
  <c r="W498" i="23"/>
  <c r="S498" i="23"/>
  <c r="T498" i="23"/>
  <c r="C498" i="23"/>
  <c r="I498" i="23"/>
  <c r="Q498" i="23"/>
  <c r="F498" i="23"/>
  <c r="O498" i="23"/>
  <c r="D498" i="23"/>
  <c r="B498" i="23"/>
  <c r="Y498" i="23"/>
  <c r="V498" i="23"/>
  <c r="C653" i="23"/>
  <c r="G653" i="23"/>
  <c r="D653" i="23"/>
  <c r="Y653" i="23"/>
  <c r="L653" i="23"/>
  <c r="N653" i="23"/>
  <c r="V653" i="23"/>
  <c r="H653" i="23"/>
  <c r="W653" i="23"/>
  <c r="Q653" i="23"/>
  <c r="B653" i="23"/>
  <c r="T653" i="23"/>
  <c r="S653" i="23"/>
  <c r="J653" i="23"/>
  <c r="X653" i="23"/>
  <c r="U653" i="23"/>
  <c r="R653" i="23"/>
  <c r="E653" i="23"/>
  <c r="O653" i="23"/>
  <c r="F653" i="23"/>
  <c r="M653" i="23"/>
  <c r="I653" i="23"/>
  <c r="K653" i="23"/>
  <c r="P653" i="23"/>
  <c r="AW82" i="29"/>
  <c r="AP82" i="29"/>
  <c r="AU82" i="29"/>
  <c r="AO82" i="29"/>
  <c r="AD82" i="29"/>
  <c r="AS82" i="29"/>
  <c r="F129" i="27"/>
  <c r="F751" i="23"/>
  <c r="M129" i="27"/>
  <c r="M751" i="23"/>
  <c r="N129" i="27"/>
  <c r="N751" i="23"/>
  <c r="Q129" i="27"/>
  <c r="Q751" i="23"/>
  <c r="Y129" i="27"/>
  <c r="Y751" i="23"/>
  <c r="C129" i="27"/>
  <c r="C751" i="23"/>
  <c r="R96" i="27"/>
  <c r="R718" i="23"/>
  <c r="S96" i="27"/>
  <c r="S718" i="23"/>
  <c r="C96" i="27"/>
  <c r="C718" i="23"/>
  <c r="D96" i="27"/>
  <c r="D718" i="23"/>
  <c r="T96" i="27"/>
  <c r="T718" i="23"/>
  <c r="L96" i="27"/>
  <c r="L718" i="23"/>
  <c r="AS115" i="29"/>
  <c r="AA115" i="29"/>
  <c r="AD115" i="29"/>
  <c r="AJ115" i="29"/>
  <c r="AO115" i="29"/>
  <c r="AG115" i="29"/>
  <c r="AD54" i="29"/>
  <c r="AK54" i="29"/>
  <c r="AM54" i="29"/>
  <c r="AB54" i="29"/>
  <c r="AP54" i="29"/>
  <c r="AT54" i="29"/>
  <c r="C465" i="23"/>
  <c r="N465" i="23"/>
  <c r="F465" i="23"/>
  <c r="R465" i="23"/>
  <c r="P465" i="23"/>
  <c r="W465" i="23"/>
  <c r="K465" i="23"/>
  <c r="G465" i="23"/>
  <c r="E465" i="23"/>
  <c r="H465" i="23"/>
  <c r="Y465" i="23"/>
  <c r="B465" i="23"/>
  <c r="J465" i="23"/>
  <c r="D465" i="23"/>
  <c r="O465" i="23"/>
  <c r="X465" i="23"/>
  <c r="I465" i="23"/>
  <c r="U465" i="23"/>
  <c r="V465" i="23"/>
  <c r="L465" i="23"/>
  <c r="M465" i="23"/>
  <c r="S465" i="23"/>
  <c r="T465" i="23"/>
  <c r="Q465" i="23"/>
  <c r="C266" i="23"/>
  <c r="AB30" i="27"/>
  <c r="Q266" i="23"/>
  <c r="AP30" i="27"/>
  <c r="BO30" i="27" s="1"/>
  <c r="T266" i="23"/>
  <c r="AS30" i="27"/>
  <c r="AX30" i="27"/>
  <c r="Y266" i="23"/>
  <c r="AJ30" i="27"/>
  <c r="K266" i="23"/>
  <c r="AN30" i="27"/>
  <c r="O266" i="23"/>
  <c r="Q17" i="29"/>
  <c r="I17" i="29"/>
  <c r="BG17" i="29" s="1"/>
  <c r="G17" i="29"/>
  <c r="S17" i="29"/>
  <c r="BQ17" i="29" s="1"/>
  <c r="T17" i="29"/>
  <c r="J17" i="29"/>
  <c r="AD68" i="26"/>
  <c r="AR68" i="26"/>
  <c r="AW68" i="26"/>
  <c r="AH68" i="26"/>
  <c r="AV68" i="26"/>
  <c r="AC68" i="26"/>
  <c r="AS30" i="26"/>
  <c r="AB30" i="26"/>
  <c r="AI30" i="26"/>
  <c r="AX30" i="26"/>
  <c r="AH30" i="26"/>
  <c r="AM30" i="26"/>
  <c r="B497" i="23"/>
  <c r="AL82" i="29"/>
  <c r="AK82" i="29"/>
  <c r="AA82" i="29"/>
  <c r="AZ82" i="29" s="1"/>
  <c r="AH82" i="29"/>
  <c r="AC82" i="29"/>
  <c r="AN82" i="29"/>
  <c r="I129" i="27"/>
  <c r="I751" i="23"/>
  <c r="L129" i="27"/>
  <c r="L751" i="23"/>
  <c r="P129" i="27"/>
  <c r="P751" i="23"/>
  <c r="X129" i="27"/>
  <c r="X751" i="23"/>
  <c r="V129" i="27"/>
  <c r="V751" i="23"/>
  <c r="K129" i="27"/>
  <c r="K751" i="23"/>
  <c r="V587" i="23"/>
  <c r="M587" i="23"/>
  <c r="K587" i="23"/>
  <c r="P587" i="23"/>
  <c r="B587" i="23"/>
  <c r="W587" i="23"/>
  <c r="F587" i="23"/>
  <c r="R587" i="23"/>
  <c r="S587" i="23"/>
  <c r="Q587" i="23"/>
  <c r="G587" i="23"/>
  <c r="C587" i="23"/>
  <c r="O587" i="23"/>
  <c r="J587" i="23"/>
  <c r="L587" i="23"/>
  <c r="T587" i="23"/>
  <c r="Y587" i="23"/>
  <c r="D587" i="23"/>
  <c r="I587" i="23"/>
  <c r="E587" i="23"/>
  <c r="N587" i="23"/>
  <c r="H587" i="23"/>
  <c r="X587" i="23"/>
  <c r="F718" i="23"/>
  <c r="F96" i="27"/>
  <c r="W96" i="27"/>
  <c r="W718" i="23"/>
  <c r="I96" i="27"/>
  <c r="I718" i="23"/>
  <c r="P718" i="23"/>
  <c r="P96" i="27"/>
  <c r="Y96" i="27"/>
  <c r="Y718" i="23"/>
  <c r="U96" i="27"/>
  <c r="U718" i="23"/>
  <c r="AB115" i="29"/>
  <c r="AR115" i="29"/>
  <c r="AK115" i="29"/>
  <c r="BJ115" i="29" s="1"/>
  <c r="AL115" i="29"/>
  <c r="AU115" i="29"/>
  <c r="AN115" i="29"/>
  <c r="AI54" i="29"/>
  <c r="AU54" i="29"/>
  <c r="AR54" i="29"/>
  <c r="AS54" i="29"/>
  <c r="AO54" i="29"/>
  <c r="AJ54" i="29"/>
  <c r="I366" i="23"/>
  <c r="L366" i="23"/>
  <c r="J366" i="23"/>
  <c r="T366" i="23"/>
  <c r="Q366" i="23"/>
  <c r="U366" i="23"/>
  <c r="K366" i="23"/>
  <c r="N366" i="23"/>
  <c r="C366" i="23"/>
  <c r="X366" i="23"/>
  <c r="O366" i="23"/>
  <c r="R366" i="23"/>
  <c r="P366" i="23"/>
  <c r="W366" i="23"/>
  <c r="Y366" i="23"/>
  <c r="F366" i="23"/>
  <c r="G366" i="23"/>
  <c r="E366" i="23"/>
  <c r="M366" i="23"/>
  <c r="S366" i="23"/>
  <c r="B366" i="23"/>
  <c r="V366" i="23"/>
  <c r="H366" i="23"/>
  <c r="D366" i="23"/>
  <c r="B464" i="23"/>
  <c r="G266" i="23"/>
  <c r="AF30" i="27"/>
  <c r="S266" i="23"/>
  <c r="AR30" i="27"/>
  <c r="AO30" i="27"/>
  <c r="P266" i="23"/>
  <c r="AW30" i="27"/>
  <c r="X266" i="23"/>
  <c r="AA30" i="27"/>
  <c r="B266" i="23"/>
  <c r="AG30" i="27"/>
  <c r="H266" i="23"/>
  <c r="D17" i="29"/>
  <c r="BB17" i="29" s="1"/>
  <c r="B17" i="29"/>
  <c r="K17" i="29"/>
  <c r="BI17" i="29" s="1"/>
  <c r="V17" i="29"/>
  <c r="N17" i="29"/>
  <c r="F17" i="29"/>
  <c r="AX68" i="26"/>
  <c r="AE68" i="26"/>
  <c r="AT68" i="26"/>
  <c r="AM68" i="26"/>
  <c r="AS68" i="26"/>
  <c r="AO68" i="26"/>
  <c r="AK30" i="26"/>
  <c r="AQ30" i="26"/>
  <c r="AJ30" i="26"/>
  <c r="AT30" i="26"/>
  <c r="AE30" i="26"/>
  <c r="AU30" i="26"/>
  <c r="S333" i="23"/>
  <c r="U333" i="23"/>
  <c r="Q333" i="23"/>
  <c r="E333" i="23"/>
  <c r="B333" i="23"/>
  <c r="J333" i="23"/>
  <c r="N333" i="23"/>
  <c r="C333" i="23"/>
  <c r="M333" i="23"/>
  <c r="G333" i="23"/>
  <c r="O333" i="23"/>
  <c r="W333" i="23"/>
  <c r="D333" i="23"/>
  <c r="P333" i="23"/>
  <c r="F333" i="23"/>
  <c r="T333" i="23"/>
  <c r="X333" i="23"/>
  <c r="K333" i="23"/>
  <c r="R333" i="23"/>
  <c r="L333" i="23"/>
  <c r="H333" i="23"/>
  <c r="Y333" i="23"/>
  <c r="I333" i="23"/>
  <c r="V333" i="23"/>
  <c r="AW129" i="26"/>
  <c r="AS129" i="26"/>
  <c r="AA129" i="26"/>
  <c r="AX129" i="26"/>
  <c r="AC129" i="26"/>
  <c r="AH129" i="26"/>
  <c r="AI96" i="26"/>
  <c r="AC96" i="26"/>
  <c r="AV96" i="26"/>
  <c r="AN96" i="26"/>
  <c r="AP96" i="26"/>
  <c r="AR96" i="26"/>
  <c r="O55" i="29"/>
  <c r="D55" i="29"/>
  <c r="J55" i="29"/>
  <c r="G55" i="29"/>
  <c r="R55" i="29"/>
  <c r="Q55" i="29"/>
  <c r="AK83" i="28"/>
  <c r="AL83" i="28"/>
  <c r="AW83" i="28"/>
  <c r="AP83" i="28"/>
  <c r="AI83" i="28"/>
  <c r="AD83" i="28"/>
  <c r="AT116" i="28"/>
  <c r="AR116" i="28"/>
  <c r="AU116" i="28"/>
  <c r="AS116" i="28"/>
  <c r="AJ116" i="28"/>
  <c r="AB116" i="28"/>
  <c r="AD129" i="26"/>
  <c r="AU129" i="26"/>
  <c r="AR129" i="26"/>
  <c r="AQ129" i="26"/>
  <c r="AI129" i="26"/>
  <c r="AT129" i="26"/>
  <c r="AL96" i="26"/>
  <c r="AB96" i="26"/>
  <c r="AG96" i="26"/>
  <c r="AT96" i="26"/>
  <c r="AK96" i="26"/>
  <c r="AQ96" i="26"/>
  <c r="U55" i="29"/>
  <c r="B55" i="29"/>
  <c r="P55" i="29"/>
  <c r="M55" i="29"/>
  <c r="I55" i="29"/>
  <c r="H55" i="29"/>
  <c r="AU83" i="28"/>
  <c r="AB83" i="28"/>
  <c r="AH83" i="28"/>
  <c r="AV83" i="28"/>
  <c r="AJ83" i="28"/>
  <c r="AG83" i="28"/>
  <c r="AQ83" i="28"/>
  <c r="AC116" i="28"/>
  <c r="AP116" i="28"/>
  <c r="AH116" i="28"/>
  <c r="AF116" i="28"/>
  <c r="AA116" i="28"/>
  <c r="AO129" i="26"/>
  <c r="AF129" i="26"/>
  <c r="AK129" i="26"/>
  <c r="AG129" i="26"/>
  <c r="AP129" i="26"/>
  <c r="AJ129" i="26"/>
  <c r="AM96" i="26"/>
  <c r="AF96" i="26"/>
  <c r="AO96" i="26"/>
  <c r="AH96" i="26"/>
  <c r="AE96" i="26"/>
  <c r="AX96" i="26"/>
  <c r="C55" i="29"/>
  <c r="F55" i="29"/>
  <c r="V55" i="29"/>
  <c r="L55" i="29"/>
  <c r="E55" i="29"/>
  <c r="S55" i="29"/>
  <c r="AM83" i="28"/>
  <c r="AX83" i="28"/>
  <c r="AT83" i="28"/>
  <c r="AO83" i="28"/>
  <c r="AA83" i="28"/>
  <c r="AF83" i="28"/>
  <c r="AN19" i="29"/>
  <c r="AA19" i="29"/>
  <c r="AE19" i="29"/>
  <c r="AW19" i="29"/>
  <c r="AI19" i="29"/>
  <c r="BH19" i="29" s="1"/>
  <c r="AU19" i="29"/>
  <c r="AT19" i="29"/>
  <c r="AX19" i="29"/>
  <c r="AK19" i="29"/>
  <c r="AB19" i="29"/>
  <c r="AV19" i="29"/>
  <c r="AJ19" i="29"/>
  <c r="AO19" i="29"/>
  <c r="AP19" i="29"/>
  <c r="AL19" i="29"/>
  <c r="AS19" i="29"/>
  <c r="AH19" i="29"/>
  <c r="AQ19" i="29"/>
  <c r="AM19" i="29"/>
  <c r="AD19" i="29"/>
  <c r="AF19" i="29"/>
  <c r="AR19" i="29"/>
  <c r="AC19" i="29"/>
  <c r="AG19" i="29"/>
  <c r="AL116" i="28"/>
  <c r="AK116" i="28"/>
  <c r="AE116" i="28"/>
  <c r="AD116" i="28"/>
  <c r="AO116" i="28"/>
  <c r="AN116" i="28"/>
  <c r="AM129" i="26"/>
  <c r="AE129" i="26"/>
  <c r="AL129" i="26"/>
  <c r="AV129" i="26"/>
  <c r="AB129" i="26"/>
  <c r="AN129" i="26"/>
  <c r="AA96" i="26"/>
  <c r="AU96" i="26"/>
  <c r="AJ96" i="26"/>
  <c r="AS96" i="26"/>
  <c r="AD96" i="26"/>
  <c r="AW96" i="26"/>
  <c r="W55" i="29"/>
  <c r="Y55" i="29"/>
  <c r="T55" i="29"/>
  <c r="X55" i="29"/>
  <c r="N55" i="29"/>
  <c r="K55" i="29"/>
  <c r="AS83" i="28"/>
  <c r="AC83" i="28"/>
  <c r="AE83" i="28"/>
  <c r="AN83" i="28"/>
  <c r="AR83" i="28"/>
  <c r="AV116" i="28"/>
  <c r="AG116" i="28"/>
  <c r="AW116" i="28"/>
  <c r="AX116" i="28"/>
  <c r="AM116" i="28"/>
  <c r="AI116" i="28"/>
  <c r="AQ116" i="28"/>
  <c r="I160" i="23"/>
  <c r="Q160" i="23"/>
  <c r="G160" i="23"/>
  <c r="N160" i="23"/>
  <c r="M160" i="23"/>
  <c r="S160" i="23"/>
  <c r="N126" i="23"/>
  <c r="M126" i="23"/>
  <c r="I126" i="23"/>
  <c r="W160" i="23"/>
  <c r="E160" i="23"/>
  <c r="F160" i="23"/>
  <c r="U160" i="23"/>
  <c r="C160" i="23"/>
  <c r="Y160" i="23"/>
  <c r="J126" i="23"/>
  <c r="F126" i="23"/>
  <c r="Y126" i="23"/>
  <c r="O160" i="23"/>
  <c r="V160" i="23"/>
  <c r="J160" i="23"/>
  <c r="T160" i="23"/>
  <c r="K160" i="23"/>
  <c r="H160" i="23"/>
  <c r="O126" i="23"/>
  <c r="D126" i="23"/>
  <c r="C20" i="28"/>
  <c r="G20" i="28"/>
  <c r="K20" i="28"/>
  <c r="O20" i="28"/>
  <c r="E20" i="28"/>
  <c r="J20" i="28"/>
  <c r="P20" i="28"/>
  <c r="T20" i="28"/>
  <c r="X20" i="28"/>
  <c r="B20" i="28"/>
  <c r="H20" i="28"/>
  <c r="M20" i="28"/>
  <c r="R20" i="28"/>
  <c r="V20" i="28"/>
  <c r="D20" i="28"/>
  <c r="N20" i="28"/>
  <c r="W20" i="28"/>
  <c r="I20" i="28"/>
  <c r="S20" i="28"/>
  <c r="L20" i="28"/>
  <c r="U20" i="28"/>
  <c r="F20" i="28"/>
  <c r="Q20" i="28"/>
  <c r="Y20" i="28"/>
  <c r="F554" i="23"/>
  <c r="S554" i="23"/>
  <c r="U554" i="23"/>
  <c r="P554" i="23"/>
  <c r="B554" i="23"/>
  <c r="M554" i="23"/>
  <c r="I554" i="23"/>
  <c r="O554" i="23"/>
  <c r="K554" i="23"/>
  <c r="H554" i="23"/>
  <c r="C554" i="23"/>
  <c r="V554" i="23"/>
  <c r="Q554" i="23"/>
  <c r="T554" i="23"/>
  <c r="N554" i="23"/>
  <c r="J554" i="23"/>
  <c r="J1065" i="23"/>
  <c r="AI96" i="27"/>
  <c r="Y1065" i="23"/>
  <c r="AX96" i="27"/>
  <c r="AU96" i="27"/>
  <c r="V1065" i="23"/>
  <c r="AT96" i="27"/>
  <c r="U1065" i="23"/>
  <c r="AN96" i="27"/>
  <c r="O1065" i="23"/>
  <c r="AK96" i="27"/>
  <c r="L1065" i="23"/>
  <c r="AW129" i="27"/>
  <c r="X1098" i="23"/>
  <c r="AR129" i="27"/>
  <c r="S1098" i="23"/>
  <c r="D1098" i="23"/>
  <c r="AC129" i="27"/>
  <c r="Q1098" i="23"/>
  <c r="AP129" i="27"/>
  <c r="AX129" i="27"/>
  <c r="Y1098" i="23"/>
  <c r="AD129" i="27"/>
  <c r="E1098" i="23"/>
  <c r="I1065" i="23"/>
  <c r="AH96" i="27"/>
  <c r="AG96" i="27"/>
  <c r="H1065" i="23"/>
  <c r="AW96" i="27"/>
  <c r="X1065" i="23"/>
  <c r="AO96" i="27"/>
  <c r="P1065" i="23"/>
  <c r="AP96" i="27"/>
  <c r="Q1065" i="23"/>
  <c r="AM129" i="27"/>
  <c r="N1098" i="23"/>
  <c r="AV129" i="27"/>
  <c r="W1098" i="23"/>
  <c r="AG129" i="27"/>
  <c r="H1098" i="23"/>
  <c r="M1098" i="23"/>
  <c r="AL129" i="27"/>
  <c r="AO129" i="27"/>
  <c r="P1098" i="23"/>
  <c r="AA129" i="27"/>
  <c r="B1098" i="23"/>
  <c r="AM96" i="27"/>
  <c r="N1065" i="23"/>
  <c r="AF96" i="27"/>
  <c r="G1065" i="23"/>
  <c r="AV96" i="27"/>
  <c r="W1065" i="23"/>
  <c r="T1065" i="23"/>
  <c r="AS96" i="27"/>
  <c r="AE96" i="27"/>
  <c r="F1065" i="23"/>
  <c r="C1065" i="23"/>
  <c r="AB96" i="27"/>
  <c r="AQ129" i="27"/>
  <c r="R1098" i="23"/>
  <c r="AK129" i="27"/>
  <c r="L1098" i="23"/>
  <c r="AF129" i="27"/>
  <c r="G1098" i="23"/>
  <c r="AH129" i="27"/>
  <c r="I1098" i="23"/>
  <c r="AI129" i="27"/>
  <c r="J1098" i="23"/>
  <c r="AU129" i="27"/>
  <c r="V1098" i="23"/>
  <c r="K1065" i="23"/>
  <c r="AJ96" i="27"/>
  <c r="E1065" i="23"/>
  <c r="AD96" i="27"/>
  <c r="AL96" i="27"/>
  <c r="M1065" i="23"/>
  <c r="D1065" i="23"/>
  <c r="AC96" i="27"/>
  <c r="AQ96" i="27"/>
  <c r="R1065" i="23"/>
  <c r="AR96" i="27"/>
  <c r="S1065" i="23"/>
  <c r="AA96" i="27"/>
  <c r="B1065" i="23"/>
  <c r="O1098" i="23"/>
  <c r="AN129" i="27"/>
  <c r="F1098" i="23"/>
  <c r="AE129" i="27"/>
  <c r="AS129" i="27"/>
  <c r="T1098" i="23"/>
  <c r="U1098" i="23"/>
  <c r="AT129" i="27"/>
  <c r="K1098" i="23"/>
  <c r="AJ129" i="27"/>
  <c r="AB129" i="27"/>
  <c r="C1098" i="23"/>
  <c r="X126" i="23"/>
  <c r="H126" i="23"/>
  <c r="E555" i="23"/>
  <c r="W126" i="23"/>
  <c r="R126" i="23"/>
  <c r="U94" i="23"/>
  <c r="U126" i="23"/>
  <c r="Q126" i="23"/>
  <c r="S126" i="23"/>
  <c r="E126" i="23"/>
  <c r="F127" i="23"/>
  <c r="K127" i="23"/>
  <c r="D127" i="23"/>
  <c r="O127" i="23"/>
  <c r="M127" i="23"/>
  <c r="E127" i="23"/>
  <c r="L126" i="23"/>
  <c r="T126" i="23"/>
  <c r="C126" i="23"/>
  <c r="V126" i="23"/>
  <c r="AQ69" i="27"/>
  <c r="AR69" i="27"/>
  <c r="AM69" i="27"/>
  <c r="M32" i="27"/>
  <c r="M94" i="23"/>
  <c r="U32" i="27"/>
  <c r="N32" i="27"/>
  <c r="N94" i="23"/>
  <c r="AL69" i="27"/>
  <c r="AK69" i="27"/>
  <c r="AO69" i="27"/>
  <c r="AW69" i="27"/>
  <c r="AH69" i="27"/>
  <c r="AS69" i="27"/>
  <c r="S32" i="27"/>
  <c r="X32" i="27"/>
  <c r="C32" i="27"/>
  <c r="E32" i="27"/>
  <c r="T32" i="27"/>
  <c r="R32" i="27"/>
  <c r="AF69" i="27"/>
  <c r="AX69" i="27"/>
  <c r="AT69" i="27"/>
  <c r="K32" i="27"/>
  <c r="D32" i="27"/>
  <c r="J32" i="27"/>
  <c r="AG69" i="27"/>
  <c r="AV69" i="27"/>
  <c r="AE69" i="27"/>
  <c r="AJ69" i="27"/>
  <c r="AA69" i="27"/>
  <c r="AU69" i="27"/>
  <c r="Y32" i="27"/>
  <c r="Q32" i="27"/>
  <c r="Q94" i="23"/>
  <c r="P32" i="27"/>
  <c r="F32" i="27"/>
  <c r="F94" i="23"/>
  <c r="V32" i="27"/>
  <c r="L32" i="27"/>
  <c r="L94" i="23"/>
  <c r="AC69" i="27"/>
  <c r="AN69" i="27"/>
  <c r="AB69" i="27"/>
  <c r="AI69" i="27"/>
  <c r="AP69" i="27"/>
  <c r="AD69" i="27"/>
  <c r="I32" i="27"/>
  <c r="H32" i="27"/>
  <c r="H94" i="23"/>
  <c r="B32" i="27"/>
  <c r="O32" i="27"/>
  <c r="O94" i="23"/>
  <c r="W32" i="27"/>
  <c r="G32" i="27"/>
  <c r="G94" i="23"/>
  <c r="R117" i="28"/>
  <c r="C117" i="28"/>
  <c r="AU56" i="28"/>
  <c r="AB56" i="28"/>
  <c r="R55" i="28"/>
  <c r="O55" i="28"/>
  <c r="BM55" i="28" s="1"/>
  <c r="AD18" i="28"/>
  <c r="BC18" i="28"/>
  <c r="AV18" i="28"/>
  <c r="BU18" i="28"/>
  <c r="W555" i="23"/>
  <c r="W69" i="27"/>
  <c r="BU69" i="27" s="1"/>
  <c r="W84" i="28"/>
  <c r="H84" i="28"/>
  <c r="Q84" i="28"/>
  <c r="N117" i="28"/>
  <c r="Q117" i="28"/>
  <c r="J117" i="28"/>
  <c r="L117" i="28"/>
  <c r="O117" i="28"/>
  <c r="H117" i="28"/>
  <c r="P194" i="23"/>
  <c r="Y194" i="23"/>
  <c r="L194" i="23"/>
  <c r="N194" i="23"/>
  <c r="T194" i="23"/>
  <c r="H194" i="23"/>
  <c r="S194" i="23"/>
  <c r="K194" i="23"/>
  <c r="C194" i="23"/>
  <c r="E194" i="23"/>
  <c r="X194" i="23"/>
  <c r="U194" i="23"/>
  <c r="J194" i="23"/>
  <c r="G194" i="23"/>
  <c r="F194" i="23"/>
  <c r="D194" i="23"/>
  <c r="M194" i="23"/>
  <c r="B194" i="23"/>
  <c r="R194" i="23"/>
  <c r="O194" i="23"/>
  <c r="Q194" i="23"/>
  <c r="W194" i="23"/>
  <c r="V194" i="23"/>
  <c r="I194" i="23"/>
  <c r="AH56" i="28"/>
  <c r="AP56" i="28"/>
  <c r="AV56" i="28"/>
  <c r="AE56" i="28"/>
  <c r="AL56" i="28"/>
  <c r="AM56" i="28"/>
  <c r="N55" i="28"/>
  <c r="H55" i="28"/>
  <c r="BF55" i="28" s="1"/>
  <c r="W55" i="28"/>
  <c r="E55" i="28"/>
  <c r="BC55" i="28" s="1"/>
  <c r="J55" i="28"/>
  <c r="G55" i="28"/>
  <c r="BE55" i="28" s="1"/>
  <c r="AR18" i="28"/>
  <c r="BQ18" i="28" s="1"/>
  <c r="AP18" i="28"/>
  <c r="AC18" i="28"/>
  <c r="BB18" i="28" s="1"/>
  <c r="AT18" i="28"/>
  <c r="AW18" i="28"/>
  <c r="BV18" i="28" s="1"/>
  <c r="AB18" i="28"/>
  <c r="D69" i="27"/>
  <c r="N555" i="23"/>
  <c r="N69" i="27"/>
  <c r="F69" i="27"/>
  <c r="BD69" i="27" s="1"/>
  <c r="J69" i="27"/>
  <c r="BH69" i="27" s="1"/>
  <c r="Y69" i="27"/>
  <c r="L69" i="27"/>
  <c r="U69" i="27"/>
  <c r="BS69" i="27" s="1"/>
  <c r="M84" i="28"/>
  <c r="D84" i="28"/>
  <c r="R84" i="28"/>
  <c r="P84" i="28"/>
  <c r="O84" i="28"/>
  <c r="L84" i="28"/>
  <c r="C84" i="28"/>
  <c r="F117" i="28"/>
  <c r="AX56" i="28"/>
  <c r="AR56" i="28"/>
  <c r="L55" i="28"/>
  <c r="M55" i="28"/>
  <c r="BK55" i="28" s="1"/>
  <c r="AX18" i="28"/>
  <c r="AK18" i="28"/>
  <c r="V69" i="27"/>
  <c r="K69" i="27"/>
  <c r="T69" i="27"/>
  <c r="U84" i="28"/>
  <c r="I84" i="28"/>
  <c r="G227" i="23"/>
  <c r="K227" i="23"/>
  <c r="L227" i="23"/>
  <c r="M227" i="23"/>
  <c r="B227" i="23"/>
  <c r="H227" i="23"/>
  <c r="V227" i="23"/>
  <c r="R227" i="23"/>
  <c r="Y227" i="23"/>
  <c r="J227" i="23"/>
  <c r="O227" i="23"/>
  <c r="X227" i="23"/>
  <c r="N227" i="23"/>
  <c r="S227" i="23"/>
  <c r="D227" i="23"/>
  <c r="W227" i="23"/>
  <c r="E227" i="23"/>
  <c r="U227" i="23"/>
  <c r="P227" i="23"/>
  <c r="C227" i="23"/>
  <c r="F227" i="23"/>
  <c r="I227" i="23"/>
  <c r="Q227" i="23"/>
  <c r="T227" i="23"/>
  <c r="W117" i="28"/>
  <c r="M117" i="28"/>
  <c r="G117" i="28"/>
  <c r="I117" i="28"/>
  <c r="Y117" i="28"/>
  <c r="AI56" i="28"/>
  <c r="AN56" i="28"/>
  <c r="AW56" i="28"/>
  <c r="AD56" i="28"/>
  <c r="AT56" i="28"/>
  <c r="AJ56" i="28"/>
  <c r="Y55" i="28"/>
  <c r="BW55" i="28" s="1"/>
  <c r="P55" i="28"/>
  <c r="S55" i="28"/>
  <c r="BQ55" i="28" s="1"/>
  <c r="F55" i="28"/>
  <c r="BD55" i="28" s="1"/>
  <c r="C55" i="28"/>
  <c r="V55" i="28"/>
  <c r="BT55" i="28" s="1"/>
  <c r="AF18" i="28"/>
  <c r="AS18" i="28"/>
  <c r="AE18" i="28"/>
  <c r="AU18" i="28"/>
  <c r="AL18" i="28"/>
  <c r="AM18" i="28"/>
  <c r="S69" i="27"/>
  <c r="C69" i="27"/>
  <c r="H69" i="27"/>
  <c r="O69" i="27"/>
  <c r="BM69" i="27" s="1"/>
  <c r="P69" i="27"/>
  <c r="X69" i="27"/>
  <c r="G84" i="28"/>
  <c r="T84" i="28"/>
  <c r="E84" i="28"/>
  <c r="J84" i="28"/>
  <c r="B84" i="28"/>
  <c r="X84" i="28"/>
  <c r="D117" i="28"/>
  <c r="S117" i="28"/>
  <c r="V117" i="28"/>
  <c r="AG56" i="28"/>
  <c r="AO56" i="28"/>
  <c r="I55" i="28"/>
  <c r="X55" i="28"/>
  <c r="BV55" i="28" s="1"/>
  <c r="AA18" i="28"/>
  <c r="AZ18" i="28" s="1"/>
  <c r="AO18" i="28"/>
  <c r="I69" i="27"/>
  <c r="I555" i="23"/>
  <c r="T117" i="28"/>
  <c r="K117" i="28"/>
  <c r="X117" i="28"/>
  <c r="E117" i="28"/>
  <c r="P117" i="28"/>
  <c r="U117" i="28"/>
  <c r="B117" i="28"/>
  <c r="E161" i="23"/>
  <c r="Q161" i="23"/>
  <c r="W161" i="23"/>
  <c r="Y161" i="23"/>
  <c r="X161" i="23"/>
  <c r="M161" i="23"/>
  <c r="L161" i="23"/>
  <c r="U161" i="23"/>
  <c r="I161" i="23"/>
  <c r="O161" i="23"/>
  <c r="G161" i="23"/>
  <c r="D161" i="23"/>
  <c r="B161" i="23"/>
  <c r="S161" i="23"/>
  <c r="C161" i="23"/>
  <c r="R161" i="23"/>
  <c r="N161" i="23"/>
  <c r="P161" i="23"/>
  <c r="K161" i="23"/>
  <c r="T161" i="23"/>
  <c r="F161" i="23"/>
  <c r="V161" i="23"/>
  <c r="H161" i="23"/>
  <c r="J161" i="23"/>
  <c r="AQ56" i="28"/>
  <c r="AK56" i="28"/>
  <c r="AF56" i="28"/>
  <c r="AS56" i="28"/>
  <c r="AC56" i="28"/>
  <c r="AA56" i="28"/>
  <c r="T55" i="28"/>
  <c r="BR55" i="28" s="1"/>
  <c r="Q55" i="28"/>
  <c r="BO55" i="28" s="1"/>
  <c r="K55" i="28"/>
  <c r="D55" i="28"/>
  <c r="BB55" i="28" s="1"/>
  <c r="U55" i="28"/>
  <c r="BS55" i="28" s="1"/>
  <c r="B55" i="28"/>
  <c r="AH18" i="28"/>
  <c r="AG18" i="28"/>
  <c r="AQ18" i="28"/>
  <c r="AJ18" i="28"/>
  <c r="AI18" i="28"/>
  <c r="AN18" i="28"/>
  <c r="B555" i="23"/>
  <c r="B69" i="27"/>
  <c r="E69" i="27"/>
  <c r="R69" i="27"/>
  <c r="BP69" i="27" s="1"/>
  <c r="Q69" i="27"/>
  <c r="G555" i="23"/>
  <c r="G69" i="27"/>
  <c r="M69" i="27"/>
  <c r="S84" i="28"/>
  <c r="N84" i="28"/>
  <c r="Y84" i="28"/>
  <c r="F84" i="28"/>
  <c r="K84" i="28"/>
  <c r="V84" i="28"/>
  <c r="J85" i="29"/>
  <c r="I85" i="29"/>
  <c r="Q85" i="29"/>
  <c r="N85" i="29"/>
  <c r="D85" i="29"/>
  <c r="E85" i="29"/>
  <c r="P118" i="29"/>
  <c r="B118" i="29"/>
  <c r="O118" i="29"/>
  <c r="M118" i="29"/>
  <c r="H118" i="29"/>
  <c r="K118" i="29"/>
  <c r="S85" i="29"/>
  <c r="Y85" i="29"/>
  <c r="C85" i="29"/>
  <c r="M85" i="29"/>
  <c r="K85" i="29"/>
  <c r="R85" i="29"/>
  <c r="T118" i="29"/>
  <c r="V118" i="29"/>
  <c r="G118" i="29"/>
  <c r="U118" i="29"/>
  <c r="Q118" i="29"/>
  <c r="X118" i="29"/>
  <c r="F85" i="29"/>
  <c r="V85" i="29"/>
  <c r="H85" i="29"/>
  <c r="X85" i="29"/>
  <c r="W85" i="29"/>
  <c r="G85" i="29"/>
  <c r="N118" i="29"/>
  <c r="R118" i="29"/>
  <c r="C118" i="29"/>
  <c r="E118" i="29"/>
  <c r="F118" i="29"/>
  <c r="D118" i="29"/>
  <c r="U85" i="29"/>
  <c r="B85" i="29"/>
  <c r="L85" i="29"/>
  <c r="O85" i="29"/>
  <c r="T85" i="29"/>
  <c r="P85" i="29"/>
  <c r="I118" i="29"/>
  <c r="S118" i="29"/>
  <c r="W118" i="29"/>
  <c r="J118" i="29"/>
  <c r="Y118" i="29"/>
  <c r="L118" i="29"/>
  <c r="BJ118" i="29" s="1"/>
  <c r="K334" i="23"/>
  <c r="J334" i="23"/>
  <c r="U334" i="23"/>
  <c r="I334" i="23"/>
  <c r="P334" i="23"/>
  <c r="O334" i="23"/>
  <c r="W334" i="23"/>
  <c r="B334" i="23"/>
  <c r="N334" i="23"/>
  <c r="C334" i="23"/>
  <c r="Q334" i="23"/>
  <c r="M334" i="23"/>
  <c r="L334" i="23"/>
  <c r="H334" i="23"/>
  <c r="V334" i="23"/>
  <c r="Y334" i="23"/>
  <c r="T334" i="23"/>
  <c r="X334" i="23"/>
  <c r="G334" i="23"/>
  <c r="D334" i="23"/>
  <c r="S334" i="23"/>
  <c r="R334" i="23"/>
  <c r="F334" i="23"/>
  <c r="E334" i="23"/>
  <c r="AC31" i="27"/>
  <c r="D267" i="23"/>
  <c r="AV31" i="27"/>
  <c r="W267" i="23"/>
  <c r="S267" i="23"/>
  <c r="AR31" i="27"/>
  <c r="AM31" i="27"/>
  <c r="N267" i="23"/>
  <c r="L267" i="23"/>
  <c r="AK31" i="27"/>
  <c r="M267" i="23"/>
  <c r="AL31" i="27"/>
  <c r="AJ83" i="29"/>
  <c r="AM83" i="29"/>
  <c r="AO83" i="29"/>
  <c r="AX83" i="29"/>
  <c r="AA83" i="29"/>
  <c r="AS83" i="29"/>
  <c r="R18" i="29"/>
  <c r="N18" i="29"/>
  <c r="BL18" i="29" s="1"/>
  <c r="W18" i="29"/>
  <c r="F18" i="29"/>
  <c r="V18" i="29"/>
  <c r="U18" i="29"/>
  <c r="AF31" i="26"/>
  <c r="AO31" i="26"/>
  <c r="AR31" i="26"/>
  <c r="AH31" i="26"/>
  <c r="AU31" i="26"/>
  <c r="AK31" i="26"/>
  <c r="AK55" i="29"/>
  <c r="AB55" i="29"/>
  <c r="AE55" i="29"/>
  <c r="AQ55" i="29"/>
  <c r="AV55" i="29"/>
  <c r="AX55" i="29"/>
  <c r="H97" i="27"/>
  <c r="H719" i="23"/>
  <c r="V97" i="27"/>
  <c r="V719" i="23"/>
  <c r="K719" i="23"/>
  <c r="K97" i="27"/>
  <c r="W719" i="23"/>
  <c r="W97" i="27"/>
  <c r="D719" i="23"/>
  <c r="D97" i="27"/>
  <c r="Y97" i="27"/>
  <c r="Y719" i="23"/>
  <c r="AP69" i="26"/>
  <c r="AE69" i="26"/>
  <c r="AR69" i="26"/>
  <c r="AT69" i="26"/>
  <c r="AW69" i="26"/>
  <c r="AF69" i="26"/>
  <c r="AP116" i="29"/>
  <c r="AW116" i="29"/>
  <c r="BV116" i="29" s="1"/>
  <c r="AA116" i="29"/>
  <c r="AG116" i="29"/>
  <c r="AL116" i="29"/>
  <c r="AD116" i="29"/>
  <c r="F130" i="27"/>
  <c r="F752" i="23"/>
  <c r="X130" i="27"/>
  <c r="X752" i="23"/>
  <c r="J130" i="27"/>
  <c r="J752" i="23"/>
  <c r="R130" i="27"/>
  <c r="R752" i="23"/>
  <c r="W130" i="27"/>
  <c r="W752" i="23"/>
  <c r="G130" i="27"/>
  <c r="G752" i="23"/>
  <c r="D433" i="23"/>
  <c r="B433" i="23"/>
  <c r="W433" i="23"/>
  <c r="O433" i="23"/>
  <c r="X433" i="23"/>
  <c r="Y433" i="23"/>
  <c r="U433" i="23"/>
  <c r="F433" i="23"/>
  <c r="N433" i="23"/>
  <c r="R433" i="23"/>
  <c r="G433" i="23"/>
  <c r="V433" i="23"/>
  <c r="E433" i="23"/>
  <c r="P433" i="23"/>
  <c r="L433" i="23"/>
  <c r="S433" i="23"/>
  <c r="C433" i="23"/>
  <c r="Q433" i="23"/>
  <c r="J433" i="23"/>
  <c r="K433" i="23"/>
  <c r="M433" i="23"/>
  <c r="H433" i="23"/>
  <c r="T433" i="23"/>
  <c r="I433" i="23"/>
  <c r="AB31" i="27"/>
  <c r="C267" i="23"/>
  <c r="AH31" i="27"/>
  <c r="I267" i="23"/>
  <c r="AP31" i="27"/>
  <c r="Q267" i="23"/>
  <c r="H267" i="23"/>
  <c r="AG31" i="27"/>
  <c r="T267" i="23"/>
  <c r="AS31" i="27"/>
  <c r="P267" i="23"/>
  <c r="AO31" i="27"/>
  <c r="AP83" i="29"/>
  <c r="BO83" i="29" s="1"/>
  <c r="AC83" i="29"/>
  <c r="BB83" i="29" s="1"/>
  <c r="AG83" i="29"/>
  <c r="AU83" i="29"/>
  <c r="AI83" i="29"/>
  <c r="BH83" i="29" s="1"/>
  <c r="AD83" i="29"/>
  <c r="Q18" i="29"/>
  <c r="K18" i="29"/>
  <c r="H18" i="29"/>
  <c r="L18" i="29"/>
  <c r="C18" i="29"/>
  <c r="E18" i="29"/>
  <c r="BC18" i="29" s="1"/>
  <c r="AQ31" i="26"/>
  <c r="AG31" i="26"/>
  <c r="AE31" i="26"/>
  <c r="AC31" i="26"/>
  <c r="AA31" i="26"/>
  <c r="AM31" i="26"/>
  <c r="N301" i="23"/>
  <c r="L301" i="23"/>
  <c r="R301" i="23"/>
  <c r="W301" i="23"/>
  <c r="T301" i="23"/>
  <c r="F301" i="23"/>
  <c r="E301" i="23"/>
  <c r="U301" i="23"/>
  <c r="H301" i="23"/>
  <c r="P301" i="23"/>
  <c r="Y301" i="23"/>
  <c r="V301" i="23"/>
  <c r="S301" i="23"/>
  <c r="O301" i="23"/>
  <c r="J301" i="23"/>
  <c r="M301" i="23"/>
  <c r="G301" i="23"/>
  <c r="K301" i="23"/>
  <c r="B301" i="23"/>
  <c r="X301" i="23"/>
  <c r="I301" i="23"/>
  <c r="Q301" i="23"/>
  <c r="C301" i="23"/>
  <c r="D301" i="23"/>
  <c r="AT55" i="29"/>
  <c r="AD55" i="29"/>
  <c r="AR55" i="29"/>
  <c r="AG55" i="29"/>
  <c r="AU55" i="29"/>
  <c r="AA55" i="29"/>
  <c r="S97" i="27"/>
  <c r="S719" i="23"/>
  <c r="B97" i="27"/>
  <c r="B719" i="23"/>
  <c r="L97" i="27"/>
  <c r="L719" i="23"/>
  <c r="X97" i="27"/>
  <c r="X719" i="23"/>
  <c r="C97" i="27"/>
  <c r="C719" i="23"/>
  <c r="U97" i="27"/>
  <c r="U719" i="23"/>
  <c r="AU69" i="26"/>
  <c r="AH69" i="26"/>
  <c r="AD69" i="26"/>
  <c r="AL69" i="26"/>
  <c r="AK69" i="26"/>
  <c r="AC69" i="26"/>
  <c r="AU116" i="29"/>
  <c r="AN116" i="29"/>
  <c r="AR116" i="29"/>
  <c r="AH116" i="29"/>
  <c r="AM116" i="29"/>
  <c r="AE116" i="29"/>
  <c r="I130" i="27"/>
  <c r="I752" i="23"/>
  <c r="V130" i="27"/>
  <c r="V752" i="23"/>
  <c r="T130" i="27"/>
  <c r="T752" i="23"/>
  <c r="B130" i="27"/>
  <c r="B752" i="23"/>
  <c r="L752" i="23"/>
  <c r="L130" i="27"/>
  <c r="O130" i="27"/>
  <c r="O752" i="23"/>
  <c r="C687" i="23"/>
  <c r="Y687" i="23"/>
  <c r="J687" i="23"/>
  <c r="L687" i="23"/>
  <c r="S687" i="23"/>
  <c r="R687" i="23"/>
  <c r="N687" i="23"/>
  <c r="W687" i="23"/>
  <c r="G687" i="23"/>
  <c r="U687" i="23"/>
  <c r="Q687" i="23"/>
  <c r="B687" i="23"/>
  <c r="F687" i="23"/>
  <c r="H687" i="23"/>
  <c r="X687" i="23"/>
  <c r="D687" i="23"/>
  <c r="V687" i="23"/>
  <c r="T687" i="23"/>
  <c r="O687" i="23"/>
  <c r="K687" i="23"/>
  <c r="I687" i="23"/>
  <c r="M687" i="23"/>
  <c r="P687" i="23"/>
  <c r="E687" i="23"/>
  <c r="AW31" i="27"/>
  <c r="X267" i="23"/>
  <c r="B267" i="23"/>
  <c r="AA31" i="27"/>
  <c r="AT31" i="27"/>
  <c r="U267" i="23"/>
  <c r="R267" i="23"/>
  <c r="AQ31" i="27"/>
  <c r="F267" i="23"/>
  <c r="AE31" i="27"/>
  <c r="AJ31" i="27"/>
  <c r="K267" i="23"/>
  <c r="K621" i="23"/>
  <c r="F621" i="23"/>
  <c r="M621" i="23"/>
  <c r="Q621" i="23"/>
  <c r="B621" i="23"/>
  <c r="P621" i="23"/>
  <c r="V621" i="23"/>
  <c r="D621" i="23"/>
  <c r="N621" i="23"/>
  <c r="S621" i="23"/>
  <c r="L621" i="23"/>
  <c r="W621" i="23"/>
  <c r="Y621" i="23"/>
  <c r="G621" i="23"/>
  <c r="J621" i="23"/>
  <c r="X621" i="23"/>
  <c r="T621" i="23"/>
  <c r="O621" i="23"/>
  <c r="H621" i="23"/>
  <c r="E621" i="23"/>
  <c r="I621" i="23"/>
  <c r="R621" i="23"/>
  <c r="C621" i="23"/>
  <c r="H588" i="23"/>
  <c r="S588" i="23"/>
  <c r="E588" i="23"/>
  <c r="B588" i="23"/>
  <c r="D588" i="23"/>
  <c r="F588" i="23"/>
  <c r="L588" i="23"/>
  <c r="X588" i="23"/>
  <c r="N588" i="23"/>
  <c r="M588" i="23"/>
  <c r="G588" i="23"/>
  <c r="W588" i="23"/>
  <c r="V588" i="23"/>
  <c r="T588" i="23"/>
  <c r="J588" i="23"/>
  <c r="Y588" i="23"/>
  <c r="K588" i="23"/>
  <c r="U588" i="23"/>
  <c r="R588" i="23"/>
  <c r="C588" i="23"/>
  <c r="P588" i="23"/>
  <c r="I588" i="23"/>
  <c r="O588" i="23"/>
  <c r="Q588" i="23"/>
  <c r="AK83" i="29"/>
  <c r="AF83" i="29"/>
  <c r="BE83" i="29" s="1"/>
  <c r="AE83" i="29"/>
  <c r="AW83" i="29"/>
  <c r="AN83" i="29"/>
  <c r="AV83" i="29"/>
  <c r="Y18" i="29"/>
  <c r="BW18" i="29" s="1"/>
  <c r="D18" i="29"/>
  <c r="S18" i="29"/>
  <c r="X18" i="29"/>
  <c r="G18" i="29"/>
  <c r="O18" i="29"/>
  <c r="AB31" i="26"/>
  <c r="AP31" i="26"/>
  <c r="AI31" i="26"/>
  <c r="AS31" i="26"/>
  <c r="AW31" i="26"/>
  <c r="AL31" i="26"/>
  <c r="AW55" i="29"/>
  <c r="AM55" i="29"/>
  <c r="AJ55" i="29"/>
  <c r="BI55" i="29" s="1"/>
  <c r="AL55" i="29"/>
  <c r="AH55" i="29"/>
  <c r="AC55" i="29"/>
  <c r="G97" i="27"/>
  <c r="G719" i="23"/>
  <c r="I97" i="27"/>
  <c r="I719" i="23"/>
  <c r="Q97" i="27"/>
  <c r="Q719" i="23"/>
  <c r="E97" i="27"/>
  <c r="E719" i="23"/>
  <c r="P719" i="23"/>
  <c r="P97" i="27"/>
  <c r="J97" i="27"/>
  <c r="J719" i="23"/>
  <c r="AB69" i="26"/>
  <c r="AI69" i="26"/>
  <c r="AG69" i="26"/>
  <c r="AJ69" i="26"/>
  <c r="AV69" i="26"/>
  <c r="AS69" i="26"/>
  <c r="AK116" i="29"/>
  <c r="AT116" i="29"/>
  <c r="AQ116" i="29"/>
  <c r="AS116" i="29"/>
  <c r="AF116" i="29"/>
  <c r="AX116" i="29"/>
  <c r="E130" i="27"/>
  <c r="E752" i="23"/>
  <c r="M130" i="27"/>
  <c r="M752" i="23"/>
  <c r="H130" i="27"/>
  <c r="H752" i="23"/>
  <c r="C130" i="27"/>
  <c r="C752" i="23"/>
  <c r="D130" i="27"/>
  <c r="D752" i="23"/>
  <c r="N130" i="27"/>
  <c r="N752" i="23"/>
  <c r="AN31" i="27"/>
  <c r="O267" i="23"/>
  <c r="AI31" i="27"/>
  <c r="J267" i="23"/>
  <c r="AU31" i="27"/>
  <c r="V267" i="23"/>
  <c r="AD31" i="27"/>
  <c r="E267" i="23"/>
  <c r="G267" i="23"/>
  <c r="AF31" i="27"/>
  <c r="AX31" i="27"/>
  <c r="Y267" i="23"/>
  <c r="X367" i="23"/>
  <c r="Y367" i="23"/>
  <c r="W367" i="23"/>
  <c r="E367" i="23"/>
  <c r="M367" i="23"/>
  <c r="P367" i="23"/>
  <c r="G367" i="23"/>
  <c r="U367" i="23"/>
  <c r="C367" i="23"/>
  <c r="O367" i="23"/>
  <c r="T367" i="23"/>
  <c r="I367" i="23"/>
  <c r="D367" i="23"/>
  <c r="S367" i="23"/>
  <c r="R367" i="23"/>
  <c r="N367" i="23"/>
  <c r="B367" i="23"/>
  <c r="V367" i="23"/>
  <c r="Q367" i="23"/>
  <c r="K367" i="23"/>
  <c r="J367" i="23"/>
  <c r="L367" i="23"/>
  <c r="F367" i="23"/>
  <c r="H367" i="23"/>
  <c r="AR83" i="29"/>
  <c r="AH83" i="29"/>
  <c r="AT83" i="29"/>
  <c r="AL83" i="29"/>
  <c r="AB83" i="29"/>
  <c r="AQ83" i="29"/>
  <c r="P18" i="29"/>
  <c r="BN18" i="29" s="1"/>
  <c r="J18" i="29"/>
  <c r="I18" i="29"/>
  <c r="BG18" i="29" s="1"/>
  <c r="T18" i="29"/>
  <c r="B18" i="29"/>
  <c r="M18" i="29"/>
  <c r="C466" i="23"/>
  <c r="L466" i="23"/>
  <c r="U466" i="23"/>
  <c r="F466" i="23"/>
  <c r="W466" i="23"/>
  <c r="V466" i="23"/>
  <c r="Y466" i="23"/>
  <c r="S466" i="23"/>
  <c r="H466" i="23"/>
  <c r="R466" i="23"/>
  <c r="Q466" i="23"/>
  <c r="O466" i="23"/>
  <c r="J466" i="23"/>
  <c r="X466" i="23"/>
  <c r="I466" i="23"/>
  <c r="E466" i="23"/>
  <c r="P466" i="23"/>
  <c r="N466" i="23"/>
  <c r="T466" i="23"/>
  <c r="D466" i="23"/>
  <c r="K466" i="23"/>
  <c r="M466" i="23"/>
  <c r="G466" i="23"/>
  <c r="C499" i="23"/>
  <c r="F499" i="23"/>
  <c r="L499" i="23"/>
  <c r="X499" i="23"/>
  <c r="Q499" i="23"/>
  <c r="P499" i="23"/>
  <c r="W499" i="23"/>
  <c r="R499" i="23"/>
  <c r="K499" i="23"/>
  <c r="Y499" i="23"/>
  <c r="G499" i="23"/>
  <c r="U499" i="23"/>
  <c r="T499" i="23"/>
  <c r="O499" i="23"/>
  <c r="H499" i="23"/>
  <c r="E499" i="23"/>
  <c r="I499" i="23"/>
  <c r="D499" i="23"/>
  <c r="S499" i="23"/>
  <c r="V499" i="23"/>
  <c r="N499" i="23"/>
  <c r="M499" i="23"/>
  <c r="J499" i="23"/>
  <c r="AD31" i="26"/>
  <c r="AT31" i="26"/>
  <c r="AN31" i="26"/>
  <c r="AV31" i="26"/>
  <c r="AX31" i="26"/>
  <c r="AJ31" i="26"/>
  <c r="AN55" i="29"/>
  <c r="AS55" i="29"/>
  <c r="AF55" i="29"/>
  <c r="AP55" i="29"/>
  <c r="AO55" i="29"/>
  <c r="AI55" i="29"/>
  <c r="R719" i="23"/>
  <c r="R97" i="27"/>
  <c r="F719" i="23"/>
  <c r="F97" i="27"/>
  <c r="M97" i="27"/>
  <c r="M719" i="23"/>
  <c r="T97" i="27"/>
  <c r="T719" i="23"/>
  <c r="O97" i="27"/>
  <c r="O719" i="23"/>
  <c r="N97" i="27"/>
  <c r="N719" i="23"/>
  <c r="AQ69" i="26"/>
  <c r="AN69" i="26"/>
  <c r="AO69" i="26"/>
  <c r="AX69" i="26"/>
  <c r="AM69" i="26"/>
  <c r="AA69" i="26"/>
  <c r="AO116" i="29"/>
  <c r="AB116" i="29"/>
  <c r="BA116" i="29" s="1"/>
  <c r="AC116" i="29"/>
  <c r="AV116" i="29"/>
  <c r="BU116" i="29" s="1"/>
  <c r="AJ116" i="29"/>
  <c r="AI116" i="29"/>
  <c r="BH116" i="29" s="1"/>
  <c r="P130" i="27"/>
  <c r="P752" i="23"/>
  <c r="S130" i="27"/>
  <c r="S752" i="23"/>
  <c r="Q130" i="27"/>
  <c r="Q752" i="23"/>
  <c r="Y130" i="27"/>
  <c r="Y752" i="23"/>
  <c r="K130" i="27"/>
  <c r="K752" i="23"/>
  <c r="U130" i="27"/>
  <c r="U752" i="23"/>
  <c r="J400" i="23"/>
  <c r="R400" i="23"/>
  <c r="T400" i="23"/>
  <c r="S400" i="23"/>
  <c r="U400" i="23"/>
  <c r="E400" i="23"/>
  <c r="M400" i="23"/>
  <c r="N400" i="23"/>
  <c r="L400" i="23"/>
  <c r="P400" i="23"/>
  <c r="W400" i="23"/>
  <c r="Y400" i="23"/>
  <c r="I400" i="23"/>
  <c r="Q400" i="23"/>
  <c r="K400" i="23"/>
  <c r="V400" i="23"/>
  <c r="X400" i="23"/>
  <c r="C400" i="23"/>
  <c r="O400" i="23"/>
  <c r="F400" i="23"/>
  <c r="H400" i="23"/>
  <c r="G400" i="23"/>
  <c r="D400" i="23"/>
  <c r="B400" i="23"/>
  <c r="AD84" i="28"/>
  <c r="AN84" i="28"/>
  <c r="AC84" i="28"/>
  <c r="AM84" i="28"/>
  <c r="AW84" i="28"/>
  <c r="AT84" i="28"/>
  <c r="AA20" i="29"/>
  <c r="AN20" i="29"/>
  <c r="AD20" i="29"/>
  <c r="AT20" i="29"/>
  <c r="AB20" i="29"/>
  <c r="AQ20" i="29"/>
  <c r="AW20" i="29"/>
  <c r="AP20" i="29"/>
  <c r="AK20" i="29"/>
  <c r="AG20" i="29"/>
  <c r="AU20" i="29"/>
  <c r="AJ20" i="29"/>
  <c r="AS20" i="29"/>
  <c r="AO20" i="29"/>
  <c r="AV20" i="29"/>
  <c r="AR20" i="29"/>
  <c r="AE20" i="29"/>
  <c r="AX20" i="29"/>
  <c r="AH20" i="29"/>
  <c r="AI20" i="29"/>
  <c r="AM20" i="29"/>
  <c r="AL20" i="29"/>
  <c r="AC20" i="29"/>
  <c r="AF20" i="29"/>
  <c r="AP97" i="26"/>
  <c r="AW97" i="26"/>
  <c r="AR97" i="26"/>
  <c r="AD97" i="26"/>
  <c r="AC97" i="26"/>
  <c r="AE97" i="26"/>
  <c r="AL130" i="26"/>
  <c r="AJ130" i="26"/>
  <c r="AH130" i="26"/>
  <c r="AX130" i="26"/>
  <c r="AE130" i="26"/>
  <c r="AF130" i="26"/>
  <c r="AP117" i="28"/>
  <c r="AU117" i="28"/>
  <c r="AQ117" i="28"/>
  <c r="BP117" i="28" s="1"/>
  <c r="AA117" i="28"/>
  <c r="AS117" i="28"/>
  <c r="Q56" i="29"/>
  <c r="S56" i="29"/>
  <c r="B56" i="29"/>
  <c r="H56" i="29"/>
  <c r="K56" i="29"/>
  <c r="AO84" i="28"/>
  <c r="AK84" i="28"/>
  <c r="AQ84" i="28"/>
  <c r="AJ84" i="28"/>
  <c r="AH84" i="28"/>
  <c r="AG84" i="28"/>
  <c r="AX97" i="26"/>
  <c r="AQ97" i="26"/>
  <c r="AS97" i="26"/>
  <c r="AB97" i="26"/>
  <c r="AA97" i="26"/>
  <c r="AN97" i="26"/>
  <c r="AR130" i="26"/>
  <c r="AU130" i="26"/>
  <c r="AB130" i="26"/>
  <c r="AP130" i="26"/>
  <c r="AK130" i="26"/>
  <c r="AQ130" i="26"/>
  <c r="AO117" i="28"/>
  <c r="AG117" i="28"/>
  <c r="AD117" i="28"/>
  <c r="AM117" i="28"/>
  <c r="BL117" i="28" s="1"/>
  <c r="AN117" i="28"/>
  <c r="AR117" i="28"/>
  <c r="V56" i="29"/>
  <c r="W56" i="29"/>
  <c r="E56" i="29"/>
  <c r="O56" i="29"/>
  <c r="G56" i="29"/>
  <c r="J56" i="29"/>
  <c r="AB84" i="28"/>
  <c r="AX84" i="28"/>
  <c r="AI84" i="28"/>
  <c r="AF84" i="28"/>
  <c r="AV84" i="28"/>
  <c r="BU84" i="28" s="1"/>
  <c r="AR84" i="28"/>
  <c r="AL97" i="26"/>
  <c r="AV97" i="26"/>
  <c r="AH97" i="26"/>
  <c r="AG97" i="26"/>
  <c r="AO97" i="26"/>
  <c r="AM97" i="26"/>
  <c r="AC130" i="26"/>
  <c r="AS130" i="26"/>
  <c r="AM130" i="26"/>
  <c r="AG130" i="26"/>
  <c r="AI130" i="26"/>
  <c r="AD130" i="26"/>
  <c r="AI117" i="28"/>
  <c r="AC117" i="28"/>
  <c r="AL117" i="28"/>
  <c r="AV117" i="28"/>
  <c r="AB117" i="28"/>
  <c r="AJ117" i="28"/>
  <c r="AX117" i="28"/>
  <c r="U56" i="29"/>
  <c r="R56" i="29"/>
  <c r="T56" i="29"/>
  <c r="L56" i="29"/>
  <c r="D56" i="29"/>
  <c r="F56" i="29"/>
  <c r="M56" i="29"/>
  <c r="AE84" i="28"/>
  <c r="AS84" i="28"/>
  <c r="AL84" i="28"/>
  <c r="AP84" i="28"/>
  <c r="AU84" i="28"/>
  <c r="AA84" i="28"/>
  <c r="AK97" i="26"/>
  <c r="AU97" i="26"/>
  <c r="AI97" i="26"/>
  <c r="AJ97" i="26"/>
  <c r="AT97" i="26"/>
  <c r="AF97" i="26"/>
  <c r="AO130" i="26"/>
  <c r="AT130" i="26"/>
  <c r="AN130" i="26"/>
  <c r="AW130" i="26"/>
  <c r="AV130" i="26"/>
  <c r="AA130" i="26"/>
  <c r="AF117" i="28"/>
  <c r="AE117" i="28"/>
  <c r="AW117" i="28"/>
  <c r="AT117" i="28"/>
  <c r="AK117" i="28"/>
  <c r="AH117" i="28"/>
  <c r="Y56" i="29"/>
  <c r="I56" i="29"/>
  <c r="N56" i="29"/>
  <c r="C56" i="29"/>
  <c r="X56" i="29"/>
  <c r="P56" i="29"/>
  <c r="C21" i="28"/>
  <c r="G21" i="28"/>
  <c r="K21" i="28"/>
  <c r="O21" i="28"/>
  <c r="S21" i="28"/>
  <c r="W21" i="28"/>
  <c r="E21" i="28"/>
  <c r="I21" i="28"/>
  <c r="M21" i="28"/>
  <c r="Q21" i="28"/>
  <c r="U21" i="28"/>
  <c r="Y21" i="28"/>
  <c r="F21" i="28"/>
  <c r="N21" i="28"/>
  <c r="V21" i="28"/>
  <c r="B21" i="28"/>
  <c r="J21" i="28"/>
  <c r="R21" i="28"/>
  <c r="D21" i="28"/>
  <c r="L21" i="28"/>
  <c r="T21" i="28"/>
  <c r="P21" i="28"/>
  <c r="X21" i="28"/>
  <c r="H21" i="28"/>
  <c r="R555" i="23"/>
  <c r="P555" i="23"/>
  <c r="H555" i="23"/>
  <c r="S555" i="23"/>
  <c r="T555" i="23"/>
  <c r="V555" i="23"/>
  <c r="L555" i="23"/>
  <c r="J555" i="23"/>
  <c r="D94" i="23"/>
  <c r="T94" i="23"/>
  <c r="C94" i="23"/>
  <c r="S94" i="23"/>
  <c r="M555" i="23"/>
  <c r="Q555" i="23"/>
  <c r="X555" i="23"/>
  <c r="O555" i="23"/>
  <c r="C555" i="23"/>
  <c r="K555" i="23"/>
  <c r="U555" i="23"/>
  <c r="Y555" i="23"/>
  <c r="F555" i="23"/>
  <c r="D555" i="23"/>
  <c r="J94" i="23"/>
  <c r="K94" i="23"/>
  <c r="R94" i="23"/>
  <c r="E94" i="23"/>
  <c r="X94" i="23"/>
  <c r="W94" i="23"/>
  <c r="B94" i="23"/>
  <c r="I94" i="23"/>
  <c r="V94" i="23"/>
  <c r="P94" i="23"/>
  <c r="Y94" i="23"/>
  <c r="N1099" i="23"/>
  <c r="AM130" i="27"/>
  <c r="AF130" i="27"/>
  <c r="G1099" i="23"/>
  <c r="AX130" i="27"/>
  <c r="Y1099" i="23"/>
  <c r="AO130" i="27"/>
  <c r="P1099" i="23"/>
  <c r="AA130" i="27"/>
  <c r="B1099" i="23"/>
  <c r="AE130" i="27"/>
  <c r="F1099" i="23"/>
  <c r="F1066" i="23"/>
  <c r="AE97" i="27"/>
  <c r="AX97" i="27"/>
  <c r="Y1066" i="23"/>
  <c r="X1066" i="23"/>
  <c r="AW97" i="27"/>
  <c r="J1066" i="23"/>
  <c r="AI97" i="27"/>
  <c r="AS97" i="27"/>
  <c r="BR97" i="27" s="1"/>
  <c r="T1066" i="23"/>
  <c r="AN97" i="27"/>
  <c r="O1066" i="23"/>
  <c r="U1099" i="23"/>
  <c r="AT130" i="27"/>
  <c r="AH130" i="27"/>
  <c r="I1099" i="23"/>
  <c r="J1099" i="23"/>
  <c r="AI130" i="27"/>
  <c r="H1099" i="23"/>
  <c r="AG130" i="27"/>
  <c r="C1099" i="23"/>
  <c r="AB130" i="27"/>
  <c r="AL130" i="27"/>
  <c r="M1099" i="23"/>
  <c r="D1066" i="23"/>
  <c r="AC97" i="27"/>
  <c r="W1066" i="23"/>
  <c r="AV97" i="27"/>
  <c r="AP97" i="27"/>
  <c r="Q1066" i="23"/>
  <c r="AJ97" i="27"/>
  <c r="K1066" i="23"/>
  <c r="AR97" i="27"/>
  <c r="S1066" i="23"/>
  <c r="K1099" i="23"/>
  <c r="AJ130" i="27"/>
  <c r="W1099" i="23"/>
  <c r="AV130" i="27"/>
  <c r="AS130" i="27"/>
  <c r="BR130" i="27" s="1"/>
  <c r="T1099" i="23"/>
  <c r="AQ130" i="27"/>
  <c r="BP130" i="27" s="1"/>
  <c r="R1099" i="23"/>
  <c r="AP130" i="27"/>
  <c r="Q1099" i="23"/>
  <c r="AN130" i="27"/>
  <c r="O1099" i="23"/>
  <c r="AM97" i="27"/>
  <c r="N1066" i="23"/>
  <c r="AB97" i="27"/>
  <c r="C1066" i="23"/>
  <c r="AQ97" i="27"/>
  <c r="R1066" i="23"/>
  <c r="E1066" i="23"/>
  <c r="AD97" i="27"/>
  <c r="I1066" i="23"/>
  <c r="AH97" i="27"/>
  <c r="AT97" i="27"/>
  <c r="BS97" i="27"/>
  <c r="U1066" i="23"/>
  <c r="L1066" i="23"/>
  <c r="AK97" i="27"/>
  <c r="X1099" i="23"/>
  <c r="AW130" i="27"/>
  <c r="E1099" i="23"/>
  <c r="AD130" i="27"/>
  <c r="D1099" i="23"/>
  <c r="AC130" i="27"/>
  <c r="AR130" i="27"/>
  <c r="S1099" i="23"/>
  <c r="V1099" i="23"/>
  <c r="AU130" i="27"/>
  <c r="AK130" i="27"/>
  <c r="L1099" i="23"/>
  <c r="AO97" i="27"/>
  <c r="P1066" i="23"/>
  <c r="AL97" i="27"/>
  <c r="M1066" i="23"/>
  <c r="H1066" i="23"/>
  <c r="AG97" i="27"/>
  <c r="AU97" i="27"/>
  <c r="BT97" i="27"/>
  <c r="V1066" i="23"/>
  <c r="AA97" i="27"/>
  <c r="B1066" i="23"/>
  <c r="AF97" i="27"/>
  <c r="G1066" i="23"/>
  <c r="L127" i="23"/>
  <c r="N127" i="23"/>
  <c r="Y127" i="23"/>
  <c r="B127" i="23"/>
  <c r="U127" i="23"/>
  <c r="T127" i="23"/>
  <c r="G127" i="23"/>
  <c r="H127" i="23"/>
  <c r="P127" i="23"/>
  <c r="V127" i="23"/>
  <c r="X127" i="23"/>
  <c r="W127" i="23"/>
  <c r="S127" i="23"/>
  <c r="I127" i="23"/>
  <c r="C127" i="23"/>
  <c r="R127" i="23"/>
  <c r="Q127" i="23"/>
  <c r="J127" i="23"/>
  <c r="AE70" i="27"/>
  <c r="AO70" i="27"/>
  <c r="AR70" i="27"/>
  <c r="O33" i="27"/>
  <c r="O95" i="23"/>
  <c r="H33" i="27"/>
  <c r="H95" i="23"/>
  <c r="D33" i="27"/>
  <c r="D95" i="23"/>
  <c r="AL70" i="27"/>
  <c r="AU70" i="27"/>
  <c r="AP70" i="27"/>
  <c r="AT70" i="27"/>
  <c r="AM70" i="27"/>
  <c r="AK70" i="27"/>
  <c r="B33" i="27"/>
  <c r="B95" i="23"/>
  <c r="E33" i="27"/>
  <c r="E95" i="23"/>
  <c r="M33" i="27"/>
  <c r="M95" i="23"/>
  <c r="W33" i="27"/>
  <c r="W95" i="23"/>
  <c r="K33" i="27"/>
  <c r="K95" i="23"/>
  <c r="C33" i="27"/>
  <c r="C95" i="23"/>
  <c r="AA70" i="27"/>
  <c r="AD70" i="27"/>
  <c r="AQ70" i="27"/>
  <c r="AW70" i="27"/>
  <c r="T33" i="27"/>
  <c r="T95" i="23"/>
  <c r="R33" i="27"/>
  <c r="R95" i="23"/>
  <c r="P33" i="27"/>
  <c r="P95" i="23"/>
  <c r="AH70" i="27"/>
  <c r="AG70" i="27"/>
  <c r="AN70" i="27"/>
  <c r="AV70" i="27"/>
  <c r="AJ70" i="27"/>
  <c r="AS70" i="27"/>
  <c r="L33" i="27"/>
  <c r="L95" i="23"/>
  <c r="G33" i="27"/>
  <c r="G95" i="23"/>
  <c r="Y33" i="27"/>
  <c r="Y95" i="23"/>
  <c r="J33" i="27"/>
  <c r="J95" i="23"/>
  <c r="I33" i="27"/>
  <c r="I95" i="23"/>
  <c r="Q33" i="27"/>
  <c r="Q95" i="23"/>
  <c r="AF70" i="27"/>
  <c r="AB70" i="27"/>
  <c r="AX70" i="27"/>
  <c r="AI70" i="27"/>
  <c r="AC70" i="27"/>
  <c r="X33" i="27"/>
  <c r="X95" i="23"/>
  <c r="U33" i="27"/>
  <c r="U95" i="23"/>
  <c r="N33" i="27"/>
  <c r="N95" i="23"/>
  <c r="V33" i="27"/>
  <c r="V95" i="23"/>
  <c r="S33" i="27"/>
  <c r="S95" i="23"/>
  <c r="F33" i="27"/>
  <c r="F95" i="23"/>
  <c r="AK19" i="28"/>
  <c r="AL19" i="28"/>
  <c r="AF19" i="28"/>
  <c r="BE19" i="28" s="1"/>
  <c r="G56" i="28"/>
  <c r="X56" i="28"/>
  <c r="N56" i="28"/>
  <c r="U118" i="28"/>
  <c r="E118" i="28"/>
  <c r="S85" i="28"/>
  <c r="J85" i="28"/>
  <c r="AE57" i="28"/>
  <c r="AX57" i="28"/>
  <c r="AD57" i="28"/>
  <c r="W195" i="23"/>
  <c r="Y195" i="23"/>
  <c r="Q195" i="23"/>
  <c r="X195" i="23"/>
  <c r="E195" i="23"/>
  <c r="G195" i="23"/>
  <c r="U195" i="23"/>
  <c r="O195" i="23"/>
  <c r="I195" i="23"/>
  <c r="V195" i="23"/>
  <c r="F195" i="23"/>
  <c r="K195" i="23"/>
  <c r="N195" i="23"/>
  <c r="D195" i="23"/>
  <c r="H195" i="23"/>
  <c r="T195" i="23"/>
  <c r="C195" i="23"/>
  <c r="B195" i="23"/>
  <c r="J195" i="23"/>
  <c r="M195" i="23"/>
  <c r="L195" i="23"/>
  <c r="S195" i="23"/>
  <c r="R195" i="23"/>
  <c r="P195" i="23"/>
  <c r="F70" i="27"/>
  <c r="F556" i="23"/>
  <c r="W70" i="27"/>
  <c r="W556" i="23"/>
  <c r="V162" i="23"/>
  <c r="Y162" i="23"/>
  <c r="R162" i="23"/>
  <c r="H162" i="23"/>
  <c r="L162" i="23"/>
  <c r="P162" i="23"/>
  <c r="AR19" i="28"/>
  <c r="BQ19" i="28" s="1"/>
  <c r="AS19" i="28"/>
  <c r="AU19" i="28"/>
  <c r="AA19" i="28"/>
  <c r="AZ19" i="28" s="1"/>
  <c r="AI19" i="28"/>
  <c r="AO19" i="28"/>
  <c r="R56" i="28"/>
  <c r="O56" i="28"/>
  <c r="L56" i="28"/>
  <c r="U56" i="28"/>
  <c r="BS56" i="28" s="1"/>
  <c r="D56" i="28"/>
  <c r="J118" i="28"/>
  <c r="Q118" i="28"/>
  <c r="G118" i="28"/>
  <c r="F118" i="28"/>
  <c r="BD118" i="28" s="1"/>
  <c r="W118" i="28"/>
  <c r="K118" i="28"/>
  <c r="S228" i="23"/>
  <c r="N228" i="23"/>
  <c r="L228" i="23"/>
  <c r="T228" i="23"/>
  <c r="J228" i="23"/>
  <c r="E228" i="23"/>
  <c r="M228" i="23"/>
  <c r="P228" i="23"/>
  <c r="Y228" i="23"/>
  <c r="C228" i="23"/>
  <c r="D228" i="23"/>
  <c r="K228" i="23"/>
  <c r="H228" i="23"/>
  <c r="X228" i="23"/>
  <c r="R228" i="23"/>
  <c r="Q228" i="23"/>
  <c r="O228" i="23"/>
  <c r="I228" i="23"/>
  <c r="U228" i="23"/>
  <c r="B228" i="23"/>
  <c r="W228" i="23"/>
  <c r="F228" i="23"/>
  <c r="V228" i="23"/>
  <c r="G228" i="23"/>
  <c r="V85" i="28"/>
  <c r="F85" i="28"/>
  <c r="K85" i="28"/>
  <c r="Q85" i="28"/>
  <c r="BO85" i="28" s="1"/>
  <c r="R85" i="28"/>
  <c r="D85" i="28"/>
  <c r="AS57" i="28"/>
  <c r="AN57" i="28"/>
  <c r="AU57" i="28"/>
  <c r="AR57" i="28"/>
  <c r="AK57" i="28"/>
  <c r="AM57" i="28"/>
  <c r="Y556" i="23"/>
  <c r="Y70" i="27"/>
  <c r="U70" i="27"/>
  <c r="BS70" i="27" s="1"/>
  <c r="U556" i="23"/>
  <c r="B70" i="27"/>
  <c r="B556" i="23"/>
  <c r="R70" i="27"/>
  <c r="R556" i="23"/>
  <c r="L556" i="23"/>
  <c r="L70" i="27"/>
  <c r="AQ19" i="28"/>
  <c r="S56" i="28"/>
  <c r="Y56" i="28"/>
  <c r="BW56" i="28" s="1"/>
  <c r="I118" i="28"/>
  <c r="E85" i="28"/>
  <c r="X85" i="28"/>
  <c r="AF57" i="28"/>
  <c r="AA57" i="28"/>
  <c r="AC57" i="28"/>
  <c r="P70" i="27"/>
  <c r="P556" i="23"/>
  <c r="S70" i="27"/>
  <c r="S556" i="23"/>
  <c r="V70" i="27"/>
  <c r="BT70" i="27" s="1"/>
  <c r="V556" i="23"/>
  <c r="H70" i="27"/>
  <c r="H556" i="23"/>
  <c r="AJ19" i="28"/>
  <c r="BI19" i="28" s="1"/>
  <c r="AD19" i="28"/>
  <c r="AW19" i="28"/>
  <c r="AM19" i="28"/>
  <c r="AH19" i="28"/>
  <c r="AT19" i="28"/>
  <c r="J56" i="28"/>
  <c r="BH56" i="28" s="1"/>
  <c r="V56" i="28"/>
  <c r="BT56" i="28" s="1"/>
  <c r="Q56" i="28"/>
  <c r="F56" i="28"/>
  <c r="M56" i="28"/>
  <c r="BK56" i="28" s="1"/>
  <c r="I56" i="28"/>
  <c r="BG56" i="28" s="1"/>
  <c r="D118" i="28"/>
  <c r="BB118" i="28" s="1"/>
  <c r="Y118" i="28"/>
  <c r="V118" i="28"/>
  <c r="T118" i="28"/>
  <c r="O118" i="28"/>
  <c r="BM118" i="28" s="1"/>
  <c r="L118" i="28"/>
  <c r="P85" i="28"/>
  <c r="L85" i="28"/>
  <c r="O85" i="28"/>
  <c r="BM85" i="28" s="1"/>
  <c r="I85" i="28"/>
  <c r="G85" i="28"/>
  <c r="U85" i="28"/>
  <c r="AQ57" i="28"/>
  <c r="AO57" i="28"/>
  <c r="AL57" i="28"/>
  <c r="AP57" i="28"/>
  <c r="AB57" i="28"/>
  <c r="AV57" i="28"/>
  <c r="M70" i="27"/>
  <c r="M556" i="23"/>
  <c r="N556" i="23"/>
  <c r="N70" i="27"/>
  <c r="K70" i="27"/>
  <c r="K556" i="23"/>
  <c r="T70" i="27"/>
  <c r="T556" i="23"/>
  <c r="E70" i="27"/>
  <c r="E556" i="23"/>
  <c r="J556" i="23"/>
  <c r="J70" i="27"/>
  <c r="X556" i="23"/>
  <c r="X70" i="27"/>
  <c r="AE19" i="28"/>
  <c r="BD19" i="28" s="1"/>
  <c r="AB19" i="28"/>
  <c r="H56" i="28"/>
  <c r="BF56" i="28"/>
  <c r="W56" i="28"/>
  <c r="BU56" i="28" s="1"/>
  <c r="C118" i="28"/>
  <c r="N118" i="28"/>
  <c r="R118" i="28"/>
  <c r="C85" i="28"/>
  <c r="BA85" i="28" s="1"/>
  <c r="T85" i="28"/>
  <c r="AV19" i="28"/>
  <c r="BU19" i="28" s="1"/>
  <c r="AG19" i="28"/>
  <c r="AP19" i="28"/>
  <c r="BO19" i="28" s="1"/>
  <c r="AC19" i="28"/>
  <c r="AX19" i="28"/>
  <c r="AN19" i="28"/>
  <c r="B56" i="28"/>
  <c r="AZ56" i="28" s="1"/>
  <c r="P56" i="28"/>
  <c r="T56" i="28"/>
  <c r="C56" i="28"/>
  <c r="K56" i="28"/>
  <c r="E56" i="28"/>
  <c r="S118" i="28"/>
  <c r="M118" i="28"/>
  <c r="X118" i="28"/>
  <c r="BV118" i="28" s="1"/>
  <c r="B118" i="28"/>
  <c r="H118" i="28"/>
  <c r="P118" i="28"/>
  <c r="N85" i="28"/>
  <c r="BL85" i="28" s="1"/>
  <c r="W85" i="28"/>
  <c r="H85" i="28"/>
  <c r="M85" i="28"/>
  <c r="Y85" i="28"/>
  <c r="B85" i="28"/>
  <c r="AH57" i="28"/>
  <c r="AT57" i="28"/>
  <c r="AW57" i="28"/>
  <c r="AJ57" i="28"/>
  <c r="AI57" i="28"/>
  <c r="AG57" i="28"/>
  <c r="G556" i="23"/>
  <c r="G70" i="27"/>
  <c r="BE70" i="27" s="1"/>
  <c r="I556" i="23"/>
  <c r="I70" i="27"/>
  <c r="O70" i="27"/>
  <c r="BM70" i="27" s="1"/>
  <c r="O556" i="23"/>
  <c r="D70" i="27"/>
  <c r="BB70" i="27" s="1"/>
  <c r="D556" i="23"/>
  <c r="Q70" i="27"/>
  <c r="BO70" i="27" s="1"/>
  <c r="Q556" i="23"/>
  <c r="C70" i="27"/>
  <c r="BA70" i="27" s="1"/>
  <c r="C556" i="23"/>
  <c r="U119" i="29"/>
  <c r="F119" i="29"/>
  <c r="J119" i="29"/>
  <c r="M119" i="29"/>
  <c r="V119" i="29"/>
  <c r="D119" i="29"/>
  <c r="U86" i="29"/>
  <c r="I86" i="29"/>
  <c r="Q86" i="29"/>
  <c r="X86" i="29"/>
  <c r="B86" i="29"/>
  <c r="J86" i="29"/>
  <c r="E119" i="29"/>
  <c r="I119" i="29"/>
  <c r="B119" i="29"/>
  <c r="C119" i="29"/>
  <c r="N119" i="29"/>
  <c r="X119" i="29"/>
  <c r="L86" i="29"/>
  <c r="T86" i="29"/>
  <c r="F86" i="29"/>
  <c r="P86" i="29"/>
  <c r="E86" i="29"/>
  <c r="R86" i="29"/>
  <c r="K119" i="29"/>
  <c r="S119" i="29"/>
  <c r="O119" i="29"/>
  <c r="P119" i="29"/>
  <c r="L119" i="29"/>
  <c r="R119" i="29"/>
  <c r="Y86" i="29"/>
  <c r="D86" i="29"/>
  <c r="V86" i="29"/>
  <c r="N86" i="29"/>
  <c r="G86" i="29"/>
  <c r="K86" i="29"/>
  <c r="BI86" i="29" s="1"/>
  <c r="W119" i="29"/>
  <c r="H119" i="29"/>
  <c r="T119" i="29"/>
  <c r="Q119" i="29"/>
  <c r="Y119" i="29"/>
  <c r="G119" i="29"/>
  <c r="S86" i="29"/>
  <c r="W86" i="29"/>
  <c r="O86" i="29"/>
  <c r="M86" i="29"/>
  <c r="H86" i="29"/>
  <c r="C86" i="29"/>
  <c r="AJ117" i="29"/>
  <c r="AN117" i="29"/>
  <c r="AP117" i="29"/>
  <c r="AT117" i="29"/>
  <c r="AX117" i="29"/>
  <c r="AA117" i="29"/>
  <c r="B499" i="23"/>
  <c r="V655" i="23"/>
  <c r="W655" i="23"/>
  <c r="P655" i="23"/>
  <c r="K655" i="23"/>
  <c r="M655" i="23"/>
  <c r="Y655" i="23"/>
  <c r="G655" i="23"/>
  <c r="C655" i="23"/>
  <c r="J655" i="23"/>
  <c r="S655" i="23"/>
  <c r="Q655" i="23"/>
  <c r="L655" i="23"/>
  <c r="F655" i="23"/>
  <c r="N655" i="23"/>
  <c r="O655" i="23"/>
  <c r="R655" i="23"/>
  <c r="D655" i="23"/>
  <c r="E655" i="23"/>
  <c r="B655" i="23"/>
  <c r="H655" i="23"/>
  <c r="T655" i="23"/>
  <c r="X655" i="23"/>
  <c r="I655" i="23"/>
  <c r="X19" i="29"/>
  <c r="W19" i="29"/>
  <c r="J19" i="29"/>
  <c r="U19" i="29"/>
  <c r="G19" i="29"/>
  <c r="BE19" i="29" s="1"/>
  <c r="S19" i="29"/>
  <c r="Y368" i="23"/>
  <c r="U368" i="23"/>
  <c r="K368" i="23"/>
  <c r="H368" i="23"/>
  <c r="R368" i="23"/>
  <c r="N368" i="23"/>
  <c r="D368" i="23"/>
  <c r="I368" i="23"/>
  <c r="B368" i="23"/>
  <c r="G368" i="23"/>
  <c r="O368" i="23"/>
  <c r="V368" i="23"/>
  <c r="J368" i="23"/>
  <c r="W368" i="23"/>
  <c r="F368" i="23"/>
  <c r="P368" i="23"/>
  <c r="E368" i="23"/>
  <c r="X368" i="23"/>
  <c r="M368" i="23"/>
  <c r="L368" i="23"/>
  <c r="S368" i="23"/>
  <c r="Q368" i="23"/>
  <c r="C368" i="23"/>
  <c r="T368" i="23"/>
  <c r="T131" i="27"/>
  <c r="T753" i="23"/>
  <c r="B131" i="27"/>
  <c r="AZ131" i="27" s="1"/>
  <c r="B753" i="23"/>
  <c r="I131" i="27"/>
  <c r="I753" i="23"/>
  <c r="D131" i="27"/>
  <c r="D753" i="23"/>
  <c r="F131" i="27"/>
  <c r="F753" i="23"/>
  <c r="S131" i="27"/>
  <c r="BQ131" i="27" s="1"/>
  <c r="S753" i="23"/>
  <c r="AE70" i="26"/>
  <c r="AR70" i="26"/>
  <c r="AJ70" i="26"/>
  <c r="AQ70" i="26"/>
  <c r="AH70" i="26"/>
  <c r="AO70" i="26"/>
  <c r="AP32" i="26"/>
  <c r="AW32" i="26"/>
  <c r="AH32" i="26"/>
  <c r="AO32" i="26"/>
  <c r="AE32" i="26"/>
  <c r="AX32" i="26"/>
  <c r="H622" i="23"/>
  <c r="S622" i="23"/>
  <c r="C622" i="23"/>
  <c r="R622" i="23"/>
  <c r="X622" i="23"/>
  <c r="D622" i="23"/>
  <c r="E622" i="23"/>
  <c r="F622" i="23"/>
  <c r="B622" i="23"/>
  <c r="U622" i="23"/>
  <c r="Q622" i="23"/>
  <c r="N622" i="23"/>
  <c r="W622" i="23"/>
  <c r="P622" i="23"/>
  <c r="L622" i="23"/>
  <c r="V622" i="23"/>
  <c r="T622" i="23"/>
  <c r="G622" i="23"/>
  <c r="O622" i="23"/>
  <c r="M622" i="23"/>
  <c r="I622" i="23"/>
  <c r="Y622" i="23"/>
  <c r="J622" i="23"/>
  <c r="K622" i="23"/>
  <c r="M302" i="23"/>
  <c r="S302" i="23"/>
  <c r="G302" i="23"/>
  <c r="W302" i="23"/>
  <c r="P302" i="23"/>
  <c r="R302" i="23"/>
  <c r="AU84" i="29"/>
  <c r="BT84" i="29" s="1"/>
  <c r="AX84" i="29"/>
  <c r="AL84" i="29"/>
  <c r="AI84" i="29"/>
  <c r="AJ84" i="29"/>
  <c r="AH84" i="29"/>
  <c r="AS32" i="27"/>
  <c r="T268" i="23"/>
  <c r="H268" i="23"/>
  <c r="AG32" i="27"/>
  <c r="P268" i="23"/>
  <c r="AO32" i="27"/>
  <c r="AW32" i="27"/>
  <c r="X268" i="23"/>
  <c r="AX32" i="27"/>
  <c r="Y268" i="23"/>
  <c r="AF32" i="27"/>
  <c r="G268" i="23"/>
  <c r="I98" i="27"/>
  <c r="I720" i="23"/>
  <c r="M98" i="27"/>
  <c r="M720" i="23"/>
  <c r="P720" i="23"/>
  <c r="P98" i="27"/>
  <c r="S98" i="27"/>
  <c r="S720" i="23"/>
  <c r="J98" i="27"/>
  <c r="J720" i="23"/>
  <c r="Q98" i="27"/>
  <c r="Q720" i="23"/>
  <c r="AR56" i="29"/>
  <c r="AD56" i="29"/>
  <c r="AI56" i="29"/>
  <c r="AX56" i="29"/>
  <c r="AS56" i="29"/>
  <c r="AJ56" i="29"/>
  <c r="BI56" i="29" s="1"/>
  <c r="Q401" i="23"/>
  <c r="U401" i="23"/>
  <c r="R401" i="23"/>
  <c r="E401" i="23"/>
  <c r="S401" i="23"/>
  <c r="W401" i="23"/>
  <c r="M401" i="23"/>
  <c r="B401" i="23"/>
  <c r="I401" i="23"/>
  <c r="J401" i="23"/>
  <c r="L401" i="23"/>
  <c r="O401" i="23"/>
  <c r="X401" i="23"/>
  <c r="Y401" i="23"/>
  <c r="F401" i="23"/>
  <c r="K401" i="23"/>
  <c r="G401" i="23"/>
  <c r="D401" i="23"/>
  <c r="N401" i="23"/>
  <c r="C401" i="23"/>
  <c r="P401" i="23"/>
  <c r="H401" i="23"/>
  <c r="T401" i="23"/>
  <c r="V401" i="23"/>
  <c r="AO117" i="29"/>
  <c r="AF117" i="29"/>
  <c r="AV117" i="29"/>
  <c r="AS117" i="29"/>
  <c r="AR117" i="29"/>
  <c r="AD117" i="29"/>
  <c r="D467" i="23"/>
  <c r="O467" i="23"/>
  <c r="F467" i="23"/>
  <c r="R467" i="23"/>
  <c r="U467" i="23"/>
  <c r="S467" i="23"/>
  <c r="Q467" i="23"/>
  <c r="H467" i="23"/>
  <c r="T467" i="23"/>
  <c r="V467" i="23"/>
  <c r="Y467" i="23"/>
  <c r="N467" i="23"/>
  <c r="M467" i="23"/>
  <c r="I467" i="23"/>
  <c r="G467" i="23"/>
  <c r="B467" i="23"/>
  <c r="W467" i="23"/>
  <c r="C467" i="23"/>
  <c r="J467" i="23"/>
  <c r="L467" i="23"/>
  <c r="P467" i="23"/>
  <c r="X467" i="23"/>
  <c r="K467" i="23"/>
  <c r="E467" i="23"/>
  <c r="K19" i="29"/>
  <c r="V19" i="29"/>
  <c r="O19" i="29"/>
  <c r="BM19" i="29" s="1"/>
  <c r="R19" i="29"/>
  <c r="I19" i="29"/>
  <c r="E19" i="29"/>
  <c r="N131" i="27"/>
  <c r="N753" i="23"/>
  <c r="O131" i="27"/>
  <c r="O753" i="23"/>
  <c r="Q131" i="27"/>
  <c r="BO131" i="27" s="1"/>
  <c r="Q753" i="23"/>
  <c r="M131" i="27"/>
  <c r="M753" i="23"/>
  <c r="U131" i="27"/>
  <c r="U753" i="23"/>
  <c r="H131" i="27"/>
  <c r="H753" i="23"/>
  <c r="AS70" i="26"/>
  <c r="AD70" i="26"/>
  <c r="AU70" i="26"/>
  <c r="AG70" i="26"/>
  <c r="AK70" i="26"/>
  <c r="AL70" i="26"/>
  <c r="AJ32" i="26"/>
  <c r="AG32" i="26"/>
  <c r="AT32" i="26"/>
  <c r="AF32" i="26"/>
  <c r="AA32" i="26"/>
  <c r="AN32" i="26"/>
  <c r="H589" i="23"/>
  <c r="B589" i="23"/>
  <c r="U589" i="23"/>
  <c r="Q589" i="23"/>
  <c r="W589" i="23"/>
  <c r="K589" i="23"/>
  <c r="D589" i="23"/>
  <c r="V589" i="23"/>
  <c r="F589" i="23"/>
  <c r="P589" i="23"/>
  <c r="M589" i="23"/>
  <c r="Y589" i="23"/>
  <c r="C589" i="23"/>
  <c r="T589" i="23"/>
  <c r="X589" i="23"/>
  <c r="I589" i="23"/>
  <c r="J589" i="23"/>
  <c r="S589" i="23"/>
  <c r="E589" i="23"/>
  <c r="G589" i="23"/>
  <c r="O589" i="23"/>
  <c r="L589" i="23"/>
  <c r="N589" i="23"/>
  <c r="R589" i="23"/>
  <c r="AO84" i="29"/>
  <c r="AP84" i="29"/>
  <c r="AM84" i="29"/>
  <c r="AR84" i="29"/>
  <c r="AF84" i="29"/>
  <c r="AA84" i="29"/>
  <c r="AE32" i="27"/>
  <c r="F268" i="23"/>
  <c r="AP32" i="27"/>
  <c r="Q268" i="23"/>
  <c r="AB32" i="27"/>
  <c r="C268" i="23"/>
  <c r="AD32" i="27"/>
  <c r="E268" i="23"/>
  <c r="B268" i="23"/>
  <c r="AA32" i="27"/>
  <c r="AM32" i="27"/>
  <c r="N268" i="23"/>
  <c r="Y98" i="27"/>
  <c r="Y720" i="23"/>
  <c r="T98" i="27"/>
  <c r="T720" i="23"/>
  <c r="L98" i="27"/>
  <c r="L720" i="23"/>
  <c r="F98" i="27"/>
  <c r="F720" i="23"/>
  <c r="D98" i="27"/>
  <c r="D720" i="23"/>
  <c r="W98" i="27"/>
  <c r="W720" i="23"/>
  <c r="AM56" i="29"/>
  <c r="AU56" i="29"/>
  <c r="AC56" i="29"/>
  <c r="AP56" i="29"/>
  <c r="BO56" i="29" s="1"/>
  <c r="AA56" i="29"/>
  <c r="AT56" i="29"/>
  <c r="AU117" i="29"/>
  <c r="AQ117" i="29"/>
  <c r="AK117" i="29"/>
  <c r="AE117" i="29"/>
  <c r="AW117" i="29"/>
  <c r="AG117" i="29"/>
  <c r="B466" i="23"/>
  <c r="F19" i="29"/>
  <c r="BD19" i="29" s="1"/>
  <c r="P19" i="29"/>
  <c r="T19" i="29"/>
  <c r="M19" i="29"/>
  <c r="N19" i="29"/>
  <c r="BL19" i="29" s="1"/>
  <c r="H19" i="29"/>
  <c r="P131" i="27"/>
  <c r="P753" i="23"/>
  <c r="Y131" i="27"/>
  <c r="Y753" i="23"/>
  <c r="C131" i="27"/>
  <c r="C753" i="23"/>
  <c r="W131" i="27"/>
  <c r="W753" i="23"/>
  <c r="J131" i="27"/>
  <c r="J753" i="23"/>
  <c r="L131" i="27"/>
  <c r="L753" i="23"/>
  <c r="AT70" i="26"/>
  <c r="AM70" i="26"/>
  <c r="AI70" i="26"/>
  <c r="AC70" i="26"/>
  <c r="AF70" i="26"/>
  <c r="AW70" i="26"/>
  <c r="AV70" i="26"/>
  <c r="AV32" i="26"/>
  <c r="AU32" i="26"/>
  <c r="AR32" i="26"/>
  <c r="AM32" i="26"/>
  <c r="AK32" i="26"/>
  <c r="AI32" i="26"/>
  <c r="AV84" i="29"/>
  <c r="AK84" i="29"/>
  <c r="AE84" i="29"/>
  <c r="AG84" i="29"/>
  <c r="AQ84" i="29"/>
  <c r="AC84" i="29"/>
  <c r="W268" i="23"/>
  <c r="AV32" i="27"/>
  <c r="V268" i="23"/>
  <c r="AU32" i="27"/>
  <c r="AR32" i="27"/>
  <c r="S268" i="23"/>
  <c r="AH32" i="27"/>
  <c r="I268" i="23"/>
  <c r="AL32" i="27"/>
  <c r="M268" i="23"/>
  <c r="AN32" i="27"/>
  <c r="O268" i="23"/>
  <c r="X98" i="27"/>
  <c r="X720" i="23"/>
  <c r="K98" i="27"/>
  <c r="K720" i="23"/>
  <c r="E98" i="27"/>
  <c r="E720" i="23"/>
  <c r="H98" i="27"/>
  <c r="H720" i="23"/>
  <c r="O98" i="27"/>
  <c r="O720" i="23"/>
  <c r="R98" i="27"/>
  <c r="R720" i="23"/>
  <c r="AQ56" i="29"/>
  <c r="AG56" i="29"/>
  <c r="AF56" i="29"/>
  <c r="AE56" i="29"/>
  <c r="AB56" i="29"/>
  <c r="BA56" i="29" s="1"/>
  <c r="AV56" i="29"/>
  <c r="R335" i="23"/>
  <c r="K335" i="23"/>
  <c r="Q335" i="23"/>
  <c r="H335" i="23"/>
  <c r="C335" i="23"/>
  <c r="W335" i="23"/>
  <c r="P335" i="23"/>
  <c r="M335" i="23"/>
  <c r="F335" i="23"/>
  <c r="B335" i="23"/>
  <c r="E335" i="23"/>
  <c r="X335" i="23"/>
  <c r="N335" i="23"/>
  <c r="D335" i="23"/>
  <c r="T335" i="23"/>
  <c r="Y335" i="23"/>
  <c r="U335" i="23"/>
  <c r="V335" i="23"/>
  <c r="O335" i="23"/>
  <c r="L335" i="23"/>
  <c r="G335" i="23"/>
  <c r="J335" i="23"/>
  <c r="S335" i="23"/>
  <c r="I335" i="23"/>
  <c r="AM117" i="29"/>
  <c r="AH117" i="29"/>
  <c r="AC117" i="29"/>
  <c r="AL117" i="29"/>
  <c r="AI117" i="29"/>
  <c r="AB117" i="29"/>
  <c r="L500" i="23"/>
  <c r="B500" i="23"/>
  <c r="K500" i="23"/>
  <c r="I500" i="23"/>
  <c r="F500" i="23"/>
  <c r="M500" i="23"/>
  <c r="G500" i="23"/>
  <c r="H500" i="23"/>
  <c r="C500" i="23"/>
  <c r="S500" i="23"/>
  <c r="O500" i="23"/>
  <c r="W500" i="23"/>
  <c r="E500" i="23"/>
  <c r="R500" i="23"/>
  <c r="V500" i="23"/>
  <c r="D500" i="23"/>
  <c r="Q500" i="23"/>
  <c r="N500" i="23"/>
  <c r="T500" i="23"/>
  <c r="J500" i="23"/>
  <c r="Y500" i="23"/>
  <c r="X500" i="23"/>
  <c r="U500" i="23"/>
  <c r="P500" i="23"/>
  <c r="D19" i="29"/>
  <c r="Y19" i="29"/>
  <c r="C19" i="29"/>
  <c r="Q19" i="29"/>
  <c r="L19" i="29"/>
  <c r="B19" i="29"/>
  <c r="X131" i="27"/>
  <c r="X753" i="23"/>
  <c r="R131" i="27"/>
  <c r="R753" i="23"/>
  <c r="V131" i="27"/>
  <c r="V753" i="23"/>
  <c r="K131" i="27"/>
  <c r="K753" i="23"/>
  <c r="E131" i="27"/>
  <c r="E753" i="23"/>
  <c r="G131" i="27"/>
  <c r="G753" i="23"/>
  <c r="AN70" i="26"/>
  <c r="AP70" i="26"/>
  <c r="AA70" i="26"/>
  <c r="AB70" i="26"/>
  <c r="AX70" i="26"/>
  <c r="AC32" i="26"/>
  <c r="AD32" i="26"/>
  <c r="AL32" i="26"/>
  <c r="AQ32" i="26"/>
  <c r="AB32" i="26"/>
  <c r="AS32" i="26"/>
  <c r="AS84" i="29"/>
  <c r="AD84" i="29"/>
  <c r="AW84" i="29"/>
  <c r="AN84" i="29"/>
  <c r="BM84" i="29"/>
  <c r="AT84" i="29"/>
  <c r="AB84" i="29"/>
  <c r="AC32" i="27"/>
  <c r="BB32" i="27"/>
  <c r="D268" i="23"/>
  <c r="AI32" i="27"/>
  <c r="J268" i="23"/>
  <c r="AJ32" i="27"/>
  <c r="K268" i="23"/>
  <c r="AK32" i="27"/>
  <c r="L268" i="23"/>
  <c r="AQ32" i="27"/>
  <c r="R268" i="23"/>
  <c r="AT32" i="27"/>
  <c r="U268" i="23"/>
  <c r="L434" i="23"/>
  <c r="R434" i="23"/>
  <c r="J434" i="23"/>
  <c r="T434" i="23"/>
  <c r="W434" i="23"/>
  <c r="Y434" i="23"/>
  <c r="E434" i="23"/>
  <c r="P434" i="23"/>
  <c r="Q434" i="23"/>
  <c r="I434" i="23"/>
  <c r="U434" i="23"/>
  <c r="N434" i="23"/>
  <c r="O434" i="23"/>
  <c r="S434" i="23"/>
  <c r="C434" i="23"/>
  <c r="G434" i="23"/>
  <c r="H434" i="23"/>
  <c r="X434" i="23"/>
  <c r="V434" i="23"/>
  <c r="B434" i="23"/>
  <c r="M434" i="23"/>
  <c r="K434" i="23"/>
  <c r="D434" i="23"/>
  <c r="F434" i="23"/>
  <c r="U98" i="27"/>
  <c r="U720" i="23"/>
  <c r="N98" i="27"/>
  <c r="N720" i="23"/>
  <c r="C98" i="27"/>
  <c r="C720" i="23"/>
  <c r="G98" i="27"/>
  <c r="G720" i="23"/>
  <c r="V98" i="27"/>
  <c r="V720" i="23"/>
  <c r="B98" i="27"/>
  <c r="B720" i="23"/>
  <c r="AN56" i="29"/>
  <c r="AH56" i="29"/>
  <c r="AO56" i="29"/>
  <c r="AW56" i="29"/>
  <c r="AK56" i="29"/>
  <c r="AL56" i="29"/>
  <c r="BK56" i="29"/>
  <c r="O57" i="29"/>
  <c r="N57" i="29"/>
  <c r="D57" i="29"/>
  <c r="P57" i="29"/>
  <c r="M57" i="29"/>
  <c r="K57" i="29"/>
  <c r="AS118" i="28"/>
  <c r="AG118" i="28"/>
  <c r="AA118" i="28"/>
  <c r="AX118" i="28"/>
  <c r="BW118" i="28" s="1"/>
  <c r="AM118" i="28"/>
  <c r="BL118" i="28" s="1"/>
  <c r="AL118" i="28"/>
  <c r="AT131" i="26"/>
  <c r="AW131" i="26"/>
  <c r="AK131" i="26"/>
  <c r="AP131" i="26"/>
  <c r="AL131" i="26"/>
  <c r="AE131" i="26"/>
  <c r="AD98" i="26"/>
  <c r="AN98" i="26"/>
  <c r="AG98" i="26"/>
  <c r="AV98" i="26"/>
  <c r="AC98" i="26"/>
  <c r="AM98" i="26"/>
  <c r="AP85" i="28"/>
  <c r="AX85" i="28"/>
  <c r="AD85" i="28"/>
  <c r="AF85" i="28"/>
  <c r="AH85" i="28"/>
  <c r="AW85" i="28"/>
  <c r="R57" i="29"/>
  <c r="B57" i="29"/>
  <c r="G57" i="29"/>
  <c r="I57" i="29"/>
  <c r="Q57" i="29"/>
  <c r="X57" i="29"/>
  <c r="BV57" i="29" s="1"/>
  <c r="AW118" i="28"/>
  <c r="AD118" i="28"/>
  <c r="AQ118" i="28"/>
  <c r="AC118" i="28"/>
  <c r="AF118" i="28"/>
  <c r="AD131" i="26"/>
  <c r="AM131" i="26"/>
  <c r="AX131" i="26"/>
  <c r="AH131" i="26"/>
  <c r="AF131" i="26"/>
  <c r="AI131" i="26"/>
  <c r="AQ98" i="26"/>
  <c r="AF98" i="26"/>
  <c r="AA98" i="26"/>
  <c r="AO98" i="26"/>
  <c r="AI98" i="26"/>
  <c r="AE98" i="26"/>
  <c r="AS21" i="29"/>
  <c r="AD21" i="29"/>
  <c r="AG21" i="29"/>
  <c r="AP21" i="29"/>
  <c r="AA21" i="29"/>
  <c r="AX21" i="29"/>
  <c r="AM21" i="29"/>
  <c r="AN21" i="29"/>
  <c r="AJ21" i="29"/>
  <c r="AW21" i="29"/>
  <c r="AL21" i="29"/>
  <c r="AQ21" i="29"/>
  <c r="AB21" i="29"/>
  <c r="AK21" i="29"/>
  <c r="AC21" i="29"/>
  <c r="AF21" i="29"/>
  <c r="AE21" i="29"/>
  <c r="AH21" i="29"/>
  <c r="AR21" i="29"/>
  <c r="AI21" i="29"/>
  <c r="AV21" i="29"/>
  <c r="AU21" i="29"/>
  <c r="AT21" i="29"/>
  <c r="AO21" i="29"/>
  <c r="AN85" i="28"/>
  <c r="AO85" i="28"/>
  <c r="AL85" i="28"/>
  <c r="AG85" i="28"/>
  <c r="AT85" i="28"/>
  <c r="AA85" i="28"/>
  <c r="T57" i="29"/>
  <c r="S57" i="29"/>
  <c r="H57" i="29"/>
  <c r="W57" i="29"/>
  <c r="U57" i="29"/>
  <c r="L57" i="29"/>
  <c r="AB118" i="28"/>
  <c r="AI118" i="28"/>
  <c r="AH118" i="28"/>
  <c r="AE118" i="28"/>
  <c r="AO118" i="28"/>
  <c r="AV118" i="28"/>
  <c r="AR131" i="26"/>
  <c r="AS131" i="26"/>
  <c r="AA131" i="26"/>
  <c r="AC131" i="26"/>
  <c r="AQ131" i="26"/>
  <c r="AV131" i="26"/>
  <c r="AS98" i="26"/>
  <c r="AH98" i="26"/>
  <c r="AP98" i="26"/>
  <c r="AJ98" i="26"/>
  <c r="AR98" i="26"/>
  <c r="AL98" i="26"/>
  <c r="AM85" i="28"/>
  <c r="AU85" i="28"/>
  <c r="AK85" i="28"/>
  <c r="AC85" i="28"/>
  <c r="AS85" i="28"/>
  <c r="BR85" i="28" s="1"/>
  <c r="AR85" i="28"/>
  <c r="F57" i="29"/>
  <c r="C57" i="29"/>
  <c r="V57" i="29"/>
  <c r="E57" i="29"/>
  <c r="J57" i="29"/>
  <c r="Y57" i="29"/>
  <c r="AN118" i="28"/>
  <c r="AR118" i="28"/>
  <c r="AP118" i="28"/>
  <c r="AU118" i="28"/>
  <c r="AK118" i="28"/>
  <c r="BJ118" i="28" s="1"/>
  <c r="AT118" i="28"/>
  <c r="AJ118" i="28"/>
  <c r="AO131" i="26"/>
  <c r="AB131" i="26"/>
  <c r="AN131" i="26"/>
  <c r="AG131" i="26"/>
  <c r="AJ131" i="26"/>
  <c r="AU131" i="26"/>
  <c r="AK98" i="26"/>
  <c r="AB98" i="26"/>
  <c r="AT98" i="26"/>
  <c r="AW98" i="26"/>
  <c r="AU98" i="26"/>
  <c r="AX98" i="26"/>
  <c r="AQ85" i="28"/>
  <c r="AB85" i="28"/>
  <c r="AI85" i="28"/>
  <c r="AE85" i="28"/>
  <c r="AJ85" i="28"/>
  <c r="BI85" i="28" s="1"/>
  <c r="AV85" i="28"/>
  <c r="B22" i="28"/>
  <c r="F22" i="28"/>
  <c r="J22" i="28"/>
  <c r="N22" i="28"/>
  <c r="R22" i="28"/>
  <c r="V22" i="28"/>
  <c r="D22" i="28"/>
  <c r="H22" i="28"/>
  <c r="L22" i="28"/>
  <c r="P22" i="28"/>
  <c r="T22" i="28"/>
  <c r="X22" i="28"/>
  <c r="E22" i="28"/>
  <c r="M22" i="28"/>
  <c r="U22" i="28"/>
  <c r="I22" i="28"/>
  <c r="Q22" i="28"/>
  <c r="Y22" i="28"/>
  <c r="C22" i="28"/>
  <c r="K22" i="28"/>
  <c r="S22" i="28"/>
  <c r="W22" i="28"/>
  <c r="G22" i="28"/>
  <c r="O22" i="28"/>
  <c r="K302" i="23"/>
  <c r="B302" i="23"/>
  <c r="I302" i="23"/>
  <c r="F302" i="23"/>
  <c r="Q302" i="23"/>
  <c r="O302" i="23"/>
  <c r="Q162" i="23"/>
  <c r="K162" i="23"/>
  <c r="X162" i="23"/>
  <c r="B162" i="23"/>
  <c r="O162" i="23"/>
  <c r="M162" i="23"/>
  <c r="U302" i="23"/>
  <c r="H302" i="23"/>
  <c r="J302" i="23"/>
  <c r="D302" i="23"/>
  <c r="Y302" i="23"/>
  <c r="N302" i="23"/>
  <c r="E162" i="23"/>
  <c r="N162" i="23"/>
  <c r="G162" i="23"/>
  <c r="U162" i="23"/>
  <c r="J162" i="23"/>
  <c r="W162" i="23"/>
  <c r="V302" i="23"/>
  <c r="E302" i="23"/>
  <c r="C302" i="23"/>
  <c r="T302" i="23"/>
  <c r="X302" i="23"/>
  <c r="L302" i="23"/>
  <c r="I162" i="23"/>
  <c r="F162" i="23"/>
  <c r="D162" i="23"/>
  <c r="S162" i="23"/>
  <c r="T162" i="23"/>
  <c r="C162" i="23"/>
  <c r="AP98" i="27"/>
  <c r="Q1067" i="23"/>
  <c r="AN98" i="27"/>
  <c r="O1067" i="23"/>
  <c r="K1067" i="23"/>
  <c r="AJ98" i="27"/>
  <c r="M1067" i="23"/>
  <c r="AL98" i="27"/>
  <c r="AK98" i="27"/>
  <c r="L1067" i="23"/>
  <c r="AG98" i="27"/>
  <c r="H1067" i="23"/>
  <c r="X1067" i="23"/>
  <c r="AW98" i="27"/>
  <c r="AA131" i="27"/>
  <c r="B1100" i="23"/>
  <c r="R1100" i="23"/>
  <c r="AQ131" i="27"/>
  <c r="K1100" i="23"/>
  <c r="AJ131" i="27"/>
  <c r="AF131" i="27"/>
  <c r="G1100" i="23"/>
  <c r="AO131" i="27"/>
  <c r="P1100" i="23"/>
  <c r="AC131" i="27"/>
  <c r="D1100" i="23"/>
  <c r="I1067" i="23"/>
  <c r="AH98" i="27"/>
  <c r="AI98" i="27"/>
  <c r="J1067" i="23"/>
  <c r="AV98" i="27"/>
  <c r="W1067" i="23"/>
  <c r="AR98" i="27"/>
  <c r="S1067" i="23"/>
  <c r="U1067" i="23"/>
  <c r="AT98" i="27"/>
  <c r="AB98" i="27"/>
  <c r="C1067" i="23"/>
  <c r="AN131" i="27"/>
  <c r="O1100" i="23"/>
  <c r="AV131" i="27"/>
  <c r="W1100" i="23"/>
  <c r="AP131" i="27"/>
  <c r="Q1100" i="23"/>
  <c r="AB131" i="27"/>
  <c r="C1100" i="23"/>
  <c r="AM131" i="27"/>
  <c r="N1100" i="23"/>
  <c r="AT131" i="27"/>
  <c r="U1100" i="23"/>
  <c r="M128" i="23"/>
  <c r="AC98" i="27"/>
  <c r="BB98" i="27" s="1"/>
  <c r="D1067" i="23"/>
  <c r="T1067" i="23"/>
  <c r="AS98" i="27"/>
  <c r="AU98" i="27"/>
  <c r="V1067" i="23"/>
  <c r="AE98" i="27"/>
  <c r="F1067" i="23"/>
  <c r="AQ98" i="27"/>
  <c r="R1067" i="23"/>
  <c r="AD131" i="27"/>
  <c r="E1100" i="23"/>
  <c r="AU131" i="27"/>
  <c r="V1100" i="23"/>
  <c r="I1100" i="23"/>
  <c r="AH131" i="27"/>
  <c r="AW131" i="27"/>
  <c r="X1100" i="23"/>
  <c r="AG131" i="27"/>
  <c r="H1100" i="23"/>
  <c r="AL131" i="27"/>
  <c r="M1100" i="23"/>
  <c r="F128" i="23"/>
  <c r="B1067" i="23"/>
  <c r="AA98" i="27"/>
  <c r="AD98" i="27"/>
  <c r="E1067" i="23"/>
  <c r="AX98" i="27"/>
  <c r="Y1067" i="23"/>
  <c r="N1067" i="23"/>
  <c r="AM98" i="27"/>
  <c r="G1067" i="23"/>
  <c r="AF98" i="27"/>
  <c r="AO98" i="27"/>
  <c r="P1067" i="23"/>
  <c r="AS131" i="27"/>
  <c r="T1100" i="23"/>
  <c r="AI131" i="27"/>
  <c r="BH131" i="27" s="1"/>
  <c r="J1100" i="23"/>
  <c r="AE131" i="27"/>
  <c r="F1100" i="23"/>
  <c r="AX131" i="27"/>
  <c r="Y1100" i="23"/>
  <c r="AK131" i="27"/>
  <c r="L1100" i="23"/>
  <c r="AR131" i="27"/>
  <c r="S1100" i="23"/>
  <c r="N128" i="23"/>
  <c r="R128" i="23"/>
  <c r="X128" i="23"/>
  <c r="G128" i="23"/>
  <c r="S128" i="23"/>
  <c r="L128" i="23"/>
  <c r="E128" i="23"/>
  <c r="C128" i="23"/>
  <c r="Y128" i="23"/>
  <c r="H128" i="23"/>
  <c r="T128" i="23"/>
  <c r="Q128" i="23"/>
  <c r="B128" i="23"/>
  <c r="G96" i="23"/>
  <c r="J128" i="23"/>
  <c r="D128" i="23"/>
  <c r="P128" i="23"/>
  <c r="V128" i="23"/>
  <c r="Y129" i="23"/>
  <c r="W129" i="23"/>
  <c r="H129" i="23"/>
  <c r="Q129" i="23"/>
  <c r="T129" i="23"/>
  <c r="F129" i="23"/>
  <c r="U128" i="23"/>
  <c r="O128" i="23"/>
  <c r="W128" i="23"/>
  <c r="I128" i="23"/>
  <c r="K128" i="23"/>
  <c r="AN71" i="27"/>
  <c r="AT71" i="27"/>
  <c r="AK71" i="27"/>
  <c r="N34" i="27"/>
  <c r="G34" i="27"/>
  <c r="AB71" i="27"/>
  <c r="AX71" i="27"/>
  <c r="AV71" i="27"/>
  <c r="AI71" i="27"/>
  <c r="AC71" i="27"/>
  <c r="AR71" i="27"/>
  <c r="AQ71" i="27"/>
  <c r="J34" i="27"/>
  <c r="P34" i="27"/>
  <c r="P96" i="23"/>
  <c r="T34" i="27"/>
  <c r="B34" i="27"/>
  <c r="B96" i="23"/>
  <c r="H34" i="27"/>
  <c r="U34" i="27"/>
  <c r="U96" i="23"/>
  <c r="AM71" i="27"/>
  <c r="AW71" i="27"/>
  <c r="AG71" i="27"/>
  <c r="V34" i="27"/>
  <c r="E34" i="27"/>
  <c r="E96" i="23"/>
  <c r="W34" i="27"/>
  <c r="I34" i="27"/>
  <c r="I96" i="23"/>
  <c r="AP71" i="27"/>
  <c r="AU71" i="27"/>
  <c r="AD71" i="27"/>
  <c r="BC71" i="27" s="1"/>
  <c r="AH71" i="27"/>
  <c r="AL71" i="27"/>
  <c r="AF71" i="27"/>
  <c r="X34" i="27"/>
  <c r="X96" i="23"/>
  <c r="C34" i="27"/>
  <c r="M34" i="27"/>
  <c r="M96" i="23"/>
  <c r="D34" i="27"/>
  <c r="Y34" i="27"/>
  <c r="Y96" i="23"/>
  <c r="K34" i="27"/>
  <c r="AS71" i="27"/>
  <c r="AA71" i="27"/>
  <c r="AJ71" i="27"/>
  <c r="AE71" i="27"/>
  <c r="AO71" i="27"/>
  <c r="R34" i="27"/>
  <c r="F34" i="27"/>
  <c r="F96" i="23"/>
  <c r="S34" i="27"/>
  <c r="Q34" i="27"/>
  <c r="Q96" i="23"/>
  <c r="O34" i="27"/>
  <c r="L34" i="27"/>
  <c r="L96" i="23"/>
  <c r="F119" i="28"/>
  <c r="I119" i="28"/>
  <c r="L86" i="28"/>
  <c r="H557" i="23"/>
  <c r="H71" i="27"/>
  <c r="BF71" i="27" s="1"/>
  <c r="S557" i="23"/>
  <c r="S71" i="27"/>
  <c r="AX58" i="28"/>
  <c r="AR58" i="28"/>
  <c r="R57" i="28"/>
  <c r="I57" i="28"/>
  <c r="BG57" i="28" s="1"/>
  <c r="M57" i="28"/>
  <c r="BK57" i="28" s="1"/>
  <c r="AU20" i="28"/>
  <c r="BT20" i="28" s="1"/>
  <c r="AL20" i="28"/>
  <c r="AA20" i="28"/>
  <c r="AZ20" i="28" s="1"/>
  <c r="M119" i="28"/>
  <c r="Y119" i="28"/>
  <c r="V119" i="28"/>
  <c r="Q119" i="28"/>
  <c r="W119" i="28"/>
  <c r="D119" i="28"/>
  <c r="U86" i="28"/>
  <c r="H86" i="28"/>
  <c r="K86" i="28"/>
  <c r="O86" i="28"/>
  <c r="Y86" i="28"/>
  <c r="C86" i="28"/>
  <c r="F86" i="28"/>
  <c r="C557" i="23"/>
  <c r="C71" i="27"/>
  <c r="BA71" i="27" s="1"/>
  <c r="K557" i="23"/>
  <c r="K71" i="27"/>
  <c r="BI71" i="27" s="1"/>
  <c r="T71" i="27"/>
  <c r="BR71" i="27" s="1"/>
  <c r="T557" i="23"/>
  <c r="W557" i="23"/>
  <c r="W71" i="27"/>
  <c r="X557" i="23"/>
  <c r="X71" i="27"/>
  <c r="E557" i="23"/>
  <c r="E71" i="27"/>
  <c r="L557" i="23"/>
  <c r="L71" i="27"/>
  <c r="AL58" i="28"/>
  <c r="AT58" i="28"/>
  <c r="AQ58" i="28"/>
  <c r="AU58" i="28"/>
  <c r="AH58" i="28"/>
  <c r="AG58" i="28"/>
  <c r="W229" i="23"/>
  <c r="Y229" i="23"/>
  <c r="E229" i="23"/>
  <c r="O229" i="23"/>
  <c r="X229" i="23"/>
  <c r="L229" i="23"/>
  <c r="I229" i="23"/>
  <c r="U229" i="23"/>
  <c r="M229" i="23"/>
  <c r="G229" i="23"/>
  <c r="F229" i="23"/>
  <c r="D229" i="23"/>
  <c r="K229" i="23"/>
  <c r="T229" i="23"/>
  <c r="J229" i="23"/>
  <c r="C229" i="23"/>
  <c r="H229" i="23"/>
  <c r="R229" i="23"/>
  <c r="P229" i="23"/>
  <c r="S229" i="23"/>
  <c r="Q229" i="23"/>
  <c r="V229" i="23"/>
  <c r="B229" i="23"/>
  <c r="N229" i="23"/>
  <c r="J57" i="28"/>
  <c r="BH57" i="28" s="1"/>
  <c r="S57" i="28"/>
  <c r="BQ57" i="28" s="1"/>
  <c r="K57" i="28"/>
  <c r="O57" i="28"/>
  <c r="N57" i="28"/>
  <c r="V57" i="28"/>
  <c r="BT57" i="28" s="1"/>
  <c r="AH20" i="28"/>
  <c r="AO20" i="28"/>
  <c r="AW20" i="28"/>
  <c r="AK20" i="28"/>
  <c r="BJ20" i="28" s="1"/>
  <c r="AN20" i="28"/>
  <c r="BM20" i="28" s="1"/>
  <c r="AS20" i="28"/>
  <c r="BR20" i="28" s="1"/>
  <c r="G119" i="28"/>
  <c r="BE119" i="28" s="1"/>
  <c r="B86" i="28"/>
  <c r="M86" i="28"/>
  <c r="U71" i="27"/>
  <c r="U557" i="23"/>
  <c r="I557" i="23"/>
  <c r="I71" i="27"/>
  <c r="AP58" i="28"/>
  <c r="AS58" i="28"/>
  <c r="BR58" i="28" s="1"/>
  <c r="AI58" i="28"/>
  <c r="Y57" i="28"/>
  <c r="T57" i="28"/>
  <c r="Q57" i="28"/>
  <c r="AT20" i="28"/>
  <c r="AD20" i="28"/>
  <c r="AV20" i="28"/>
  <c r="N196" i="23"/>
  <c r="K196" i="23"/>
  <c r="I196" i="23"/>
  <c r="D196" i="23"/>
  <c r="R196" i="23"/>
  <c r="H196" i="23"/>
  <c r="L196" i="23"/>
  <c r="C196" i="23"/>
  <c r="Q196" i="23"/>
  <c r="P196" i="23"/>
  <c r="U196" i="23"/>
  <c r="O196" i="23"/>
  <c r="E196" i="23"/>
  <c r="B196" i="23"/>
  <c r="G196" i="23"/>
  <c r="M196" i="23"/>
  <c r="Y196" i="23"/>
  <c r="F196" i="23"/>
  <c r="T196" i="23"/>
  <c r="S196" i="23"/>
  <c r="W196" i="23"/>
  <c r="J196" i="23"/>
  <c r="V196" i="23"/>
  <c r="X196" i="23"/>
  <c r="J119" i="28"/>
  <c r="BH119" i="28" s="1"/>
  <c r="B119" i="28"/>
  <c r="C119" i="28"/>
  <c r="H119" i="28"/>
  <c r="K119" i="28"/>
  <c r="N119" i="28"/>
  <c r="R119" i="28"/>
  <c r="E86" i="28"/>
  <c r="G86" i="28"/>
  <c r="S86" i="28"/>
  <c r="D86" i="28"/>
  <c r="V86" i="28"/>
  <c r="T86" i="28"/>
  <c r="B557" i="23"/>
  <c r="B71" i="27"/>
  <c r="N557" i="23"/>
  <c r="N71" i="27"/>
  <c r="BL71" i="27" s="1"/>
  <c r="G557" i="23"/>
  <c r="G71" i="27"/>
  <c r="R71" i="27"/>
  <c r="R557" i="23"/>
  <c r="P71" i="27"/>
  <c r="BN71" i="27"/>
  <c r="P557" i="23"/>
  <c r="Y557" i="23"/>
  <c r="Y71" i="27"/>
  <c r="AB58" i="28"/>
  <c r="AN58" i="28"/>
  <c r="AW58" i="28"/>
  <c r="AO58" i="28"/>
  <c r="AA58" i="28"/>
  <c r="AF58" i="28"/>
  <c r="E57" i="28"/>
  <c r="BC57" i="28" s="1"/>
  <c r="B57" i="28"/>
  <c r="U57" i="28"/>
  <c r="BS57" i="28"/>
  <c r="L57" i="28"/>
  <c r="BJ57" i="28" s="1"/>
  <c r="F57" i="28"/>
  <c r="BD57" i="28" s="1"/>
  <c r="D57" i="28"/>
  <c r="AM20" i="28"/>
  <c r="AJ20" i="28"/>
  <c r="AR20" i="28"/>
  <c r="AQ20" i="28"/>
  <c r="AF20" i="28"/>
  <c r="AC20" i="28"/>
  <c r="S119" i="28"/>
  <c r="T119" i="28"/>
  <c r="J86" i="28"/>
  <c r="W86" i="28"/>
  <c r="M557" i="23"/>
  <c r="M71" i="27"/>
  <c r="AM58" i="28"/>
  <c r="X119" i="28"/>
  <c r="U119" i="28"/>
  <c r="O119" i="28"/>
  <c r="L119" i="28"/>
  <c r="E119" i="28"/>
  <c r="P119" i="28"/>
  <c r="R86" i="28"/>
  <c r="I86" i="28"/>
  <c r="Q86" i="28"/>
  <c r="X86" i="28"/>
  <c r="N86" i="28"/>
  <c r="P86" i="28"/>
  <c r="BN86" i="28" s="1"/>
  <c r="Q557" i="23"/>
  <c r="Q71" i="27"/>
  <c r="J557" i="23"/>
  <c r="J71" i="27"/>
  <c r="F557" i="23"/>
  <c r="F71" i="27"/>
  <c r="V557" i="23"/>
  <c r="V71" i="27"/>
  <c r="BT71" i="27" s="1"/>
  <c r="O557" i="23"/>
  <c r="O71" i="27"/>
  <c r="D557" i="23"/>
  <c r="D71" i="27"/>
  <c r="AV58" i="28"/>
  <c r="AJ58" i="28"/>
  <c r="AC58" i="28"/>
  <c r="AD58" i="28"/>
  <c r="AE58" i="28"/>
  <c r="AK58" i="28"/>
  <c r="C57" i="28"/>
  <c r="X57" i="28"/>
  <c r="P57" i="28"/>
  <c r="BN57" i="28" s="1"/>
  <c r="H57" i="28"/>
  <c r="W57" i="28"/>
  <c r="BU57" i="28" s="1"/>
  <c r="G57" i="28"/>
  <c r="AX20" i="28"/>
  <c r="AI20" i="28"/>
  <c r="BH20" i="28" s="1"/>
  <c r="AB20" i="28"/>
  <c r="AG20" i="28"/>
  <c r="AE20" i="28"/>
  <c r="BD20" i="28" s="1"/>
  <c r="AP20" i="28"/>
  <c r="E87" i="29"/>
  <c r="R87" i="29"/>
  <c r="Y87" i="29"/>
  <c r="L87" i="29"/>
  <c r="F87" i="29"/>
  <c r="J87" i="29"/>
  <c r="F120" i="29"/>
  <c r="D120" i="29"/>
  <c r="L120" i="29"/>
  <c r="S120" i="29"/>
  <c r="U120" i="29"/>
  <c r="G120" i="29"/>
  <c r="G87" i="29"/>
  <c r="W87" i="29"/>
  <c r="U87" i="29"/>
  <c r="S87" i="29"/>
  <c r="X87" i="29"/>
  <c r="M87" i="29"/>
  <c r="Q120" i="29"/>
  <c r="T120" i="29"/>
  <c r="W120" i="29"/>
  <c r="C120" i="29"/>
  <c r="Y120" i="29"/>
  <c r="V120" i="29"/>
  <c r="Q87" i="29"/>
  <c r="O87" i="29"/>
  <c r="D87" i="29"/>
  <c r="B87" i="29"/>
  <c r="T87" i="29"/>
  <c r="K87" i="29"/>
  <c r="N120" i="29"/>
  <c r="P120" i="29"/>
  <c r="J120" i="29"/>
  <c r="B120" i="29"/>
  <c r="X120" i="29"/>
  <c r="O120" i="29"/>
  <c r="I87" i="29"/>
  <c r="V87" i="29"/>
  <c r="P87" i="29"/>
  <c r="C87" i="29"/>
  <c r="N87" i="29"/>
  <c r="H87" i="29"/>
  <c r="K120" i="29"/>
  <c r="E120" i="29"/>
  <c r="R120" i="29"/>
  <c r="I120" i="29"/>
  <c r="M120" i="29"/>
  <c r="H120" i="29"/>
  <c r="X435" i="23"/>
  <c r="I435" i="23"/>
  <c r="Q435" i="23"/>
  <c r="Y435" i="23"/>
  <c r="U435" i="23"/>
  <c r="S435" i="23"/>
  <c r="K435" i="23"/>
  <c r="R435" i="23"/>
  <c r="W435" i="23"/>
  <c r="E435" i="23"/>
  <c r="D435" i="23"/>
  <c r="J435" i="23"/>
  <c r="C435" i="23"/>
  <c r="T435" i="23"/>
  <c r="L435" i="23"/>
  <c r="F435" i="23"/>
  <c r="G435" i="23"/>
  <c r="N435" i="23"/>
  <c r="O435" i="23"/>
  <c r="H435" i="23"/>
  <c r="V435" i="23"/>
  <c r="M435" i="23"/>
  <c r="P435" i="23"/>
  <c r="B435" i="23"/>
  <c r="AD33" i="27"/>
  <c r="E269" i="23"/>
  <c r="H269" i="23"/>
  <c r="AG33" i="27"/>
  <c r="J269" i="23"/>
  <c r="AI33" i="27"/>
  <c r="BH33" i="27" s="1"/>
  <c r="AL33" i="27"/>
  <c r="M269" i="23"/>
  <c r="AA33" i="27"/>
  <c r="B269" i="23"/>
  <c r="AW33" i="27"/>
  <c r="BV33" i="27" s="1"/>
  <c r="X269" i="23"/>
  <c r="AU85" i="29"/>
  <c r="BT85" i="29" s="1"/>
  <c r="AK85" i="29"/>
  <c r="AH85" i="29"/>
  <c r="BG85" i="29"/>
  <c r="AA85" i="29"/>
  <c r="AT85" i="29"/>
  <c r="AW85" i="29"/>
  <c r="AC71" i="26"/>
  <c r="AA71" i="26"/>
  <c r="AW71" i="26"/>
  <c r="AH71" i="26"/>
  <c r="AV71" i="26"/>
  <c r="AO71" i="26"/>
  <c r="D501" i="23"/>
  <c r="F501" i="23"/>
  <c r="R501" i="23"/>
  <c r="O501" i="23"/>
  <c r="H501" i="23"/>
  <c r="U501" i="23"/>
  <c r="V501" i="23"/>
  <c r="E501" i="23"/>
  <c r="S501" i="23"/>
  <c r="M501" i="23"/>
  <c r="W501" i="23"/>
  <c r="G501" i="23"/>
  <c r="Q501" i="23"/>
  <c r="X501" i="23"/>
  <c r="Y501" i="23"/>
  <c r="N501" i="23"/>
  <c r="P501" i="23"/>
  <c r="T501" i="23"/>
  <c r="K501" i="23"/>
  <c r="I501" i="23"/>
  <c r="C501" i="23"/>
  <c r="B501" i="23"/>
  <c r="L501" i="23"/>
  <c r="J501" i="23"/>
  <c r="AT57" i="29"/>
  <c r="AN57" i="29"/>
  <c r="BM57" i="29" s="1"/>
  <c r="AG57" i="29"/>
  <c r="AX57" i="29"/>
  <c r="AM57" i="29"/>
  <c r="AU57" i="29"/>
  <c r="R590" i="23"/>
  <c r="T590" i="23"/>
  <c r="Y590" i="23"/>
  <c r="X590" i="23"/>
  <c r="L590" i="23"/>
  <c r="B590" i="23"/>
  <c r="I590" i="23"/>
  <c r="F590" i="23"/>
  <c r="H590" i="23"/>
  <c r="V590" i="23"/>
  <c r="G590" i="23"/>
  <c r="O590" i="23"/>
  <c r="U590" i="23"/>
  <c r="M590" i="23"/>
  <c r="E590" i="23"/>
  <c r="S590" i="23"/>
  <c r="P590" i="23"/>
  <c r="D590" i="23"/>
  <c r="N590" i="23"/>
  <c r="K590" i="23"/>
  <c r="C590" i="23"/>
  <c r="W590" i="23"/>
  <c r="J590" i="23"/>
  <c r="Q590" i="23"/>
  <c r="AH33" i="26"/>
  <c r="AG33" i="26"/>
  <c r="AF33" i="26"/>
  <c r="AS33" i="26"/>
  <c r="AN33" i="26"/>
  <c r="AO33" i="26"/>
  <c r="W132" i="27"/>
  <c r="W754" i="23"/>
  <c r="K132" i="27"/>
  <c r="K754" i="23"/>
  <c r="N754" i="23"/>
  <c r="N132" i="27"/>
  <c r="M132" i="27"/>
  <c r="M754" i="23"/>
  <c r="R132" i="27"/>
  <c r="R754" i="23"/>
  <c r="B132" i="27"/>
  <c r="B754" i="23"/>
  <c r="L468" i="23"/>
  <c r="J468" i="23"/>
  <c r="W468" i="23"/>
  <c r="R468" i="23"/>
  <c r="T468" i="23"/>
  <c r="K468" i="23"/>
  <c r="U468" i="23"/>
  <c r="F468" i="23"/>
  <c r="Y468" i="23"/>
  <c r="P468" i="23"/>
  <c r="I468" i="23"/>
  <c r="Q468" i="23"/>
  <c r="S468" i="23"/>
  <c r="N468" i="23"/>
  <c r="O468" i="23"/>
  <c r="H468" i="23"/>
  <c r="B468" i="23"/>
  <c r="E468" i="23"/>
  <c r="M468" i="23"/>
  <c r="D468" i="23"/>
  <c r="X468" i="23"/>
  <c r="C468" i="23"/>
  <c r="G468" i="23"/>
  <c r="V468" i="23"/>
  <c r="Y99" i="27"/>
  <c r="BW99" i="27" s="1"/>
  <c r="Y721" i="23"/>
  <c r="N99" i="27"/>
  <c r="N721" i="23"/>
  <c r="H721" i="23"/>
  <c r="H99" i="27"/>
  <c r="B99" i="27"/>
  <c r="B721" i="23"/>
  <c r="L721" i="23"/>
  <c r="L99" i="27"/>
  <c r="Q99" i="27"/>
  <c r="Q721" i="23"/>
  <c r="Y369" i="23"/>
  <c r="N369" i="23"/>
  <c r="L369" i="23"/>
  <c r="J369" i="23"/>
  <c r="E369" i="23"/>
  <c r="H369" i="23"/>
  <c r="R369" i="23"/>
  <c r="F369" i="23"/>
  <c r="S369" i="23"/>
  <c r="Q369" i="23"/>
  <c r="I369" i="23"/>
  <c r="B369" i="23"/>
  <c r="K369" i="23"/>
  <c r="D369" i="23"/>
  <c r="U369" i="23"/>
  <c r="G369" i="23"/>
  <c r="M369" i="23"/>
  <c r="T369" i="23"/>
  <c r="O369" i="23"/>
  <c r="P369" i="23"/>
  <c r="C369" i="23"/>
  <c r="X369" i="23"/>
  <c r="V369" i="23"/>
  <c r="W369" i="23"/>
  <c r="K20" i="29"/>
  <c r="V20" i="29"/>
  <c r="P20" i="29"/>
  <c r="BN20" i="29" s="1"/>
  <c r="E20" i="29"/>
  <c r="L20" i="29"/>
  <c r="U20" i="29"/>
  <c r="BS20" i="29" s="1"/>
  <c r="S656" i="23"/>
  <c r="H656" i="23"/>
  <c r="B656" i="23"/>
  <c r="F656" i="23"/>
  <c r="X656" i="23"/>
  <c r="C656" i="23"/>
  <c r="N656" i="23"/>
  <c r="U656" i="23"/>
  <c r="M656" i="23"/>
  <c r="V656" i="23"/>
  <c r="T656" i="23"/>
  <c r="I656" i="23"/>
  <c r="D656" i="23"/>
  <c r="L656" i="23"/>
  <c r="Y656" i="23"/>
  <c r="P656" i="23"/>
  <c r="J656" i="23"/>
  <c r="Q656" i="23"/>
  <c r="G656" i="23"/>
  <c r="O656" i="23"/>
  <c r="E656" i="23"/>
  <c r="R656" i="23"/>
  <c r="W656" i="23"/>
  <c r="K656" i="23"/>
  <c r="AL118" i="29"/>
  <c r="AW118" i="29"/>
  <c r="AN118" i="29"/>
  <c r="AJ118" i="29"/>
  <c r="AU118" i="29"/>
  <c r="AR118" i="29"/>
  <c r="AT33" i="27"/>
  <c r="U269" i="23"/>
  <c r="G269" i="23"/>
  <c r="AF33" i="27"/>
  <c r="P269" i="23"/>
  <c r="AO33" i="27"/>
  <c r="AK33" i="27"/>
  <c r="L269" i="23"/>
  <c r="AB33" i="27"/>
  <c r="C269" i="23"/>
  <c r="AP33" i="27"/>
  <c r="Q269" i="23"/>
  <c r="AP85" i="29"/>
  <c r="AC85" i="29"/>
  <c r="AN85" i="29"/>
  <c r="AD85" i="29"/>
  <c r="BC85" i="29"/>
  <c r="AO85" i="29"/>
  <c r="AJ85" i="29"/>
  <c r="AG71" i="26"/>
  <c r="AS71" i="26"/>
  <c r="AR71" i="26"/>
  <c r="AL71" i="26"/>
  <c r="AI71" i="26"/>
  <c r="AN71" i="26"/>
  <c r="AC57" i="29"/>
  <c r="AW57" i="29"/>
  <c r="AP57" i="29"/>
  <c r="AD57" i="29"/>
  <c r="AF57" i="29"/>
  <c r="BE57" i="29" s="1"/>
  <c r="AJ57" i="29"/>
  <c r="AL33" i="26"/>
  <c r="AQ33" i="26"/>
  <c r="AM33" i="26"/>
  <c r="AX33" i="26"/>
  <c r="AA33" i="26"/>
  <c r="AU33" i="26"/>
  <c r="O132" i="27"/>
  <c r="O754" i="23"/>
  <c r="Y132" i="27"/>
  <c r="Y754" i="23"/>
  <c r="J132" i="27"/>
  <c r="J754" i="23"/>
  <c r="H132" i="27"/>
  <c r="H754" i="23"/>
  <c r="E132" i="27"/>
  <c r="E754" i="23"/>
  <c r="V132" i="27"/>
  <c r="V754" i="23"/>
  <c r="W99" i="27"/>
  <c r="W721" i="23"/>
  <c r="C99" i="27"/>
  <c r="C721" i="23"/>
  <c r="M99" i="27"/>
  <c r="M721" i="23"/>
  <c r="S99" i="27"/>
  <c r="S721" i="23"/>
  <c r="R99" i="27"/>
  <c r="R721" i="23"/>
  <c r="J721" i="23"/>
  <c r="J99" i="27"/>
  <c r="T303" i="23"/>
  <c r="W303" i="23"/>
  <c r="F303" i="23"/>
  <c r="Y303" i="23"/>
  <c r="D303" i="23"/>
  <c r="E303" i="23"/>
  <c r="Q20" i="29"/>
  <c r="N20" i="29"/>
  <c r="I20" i="29"/>
  <c r="M20" i="29"/>
  <c r="BK20" i="29" s="1"/>
  <c r="Y20" i="29"/>
  <c r="BW20" i="29" s="1"/>
  <c r="R20" i="29"/>
  <c r="BP20" i="29" s="1"/>
  <c r="AB118" i="29"/>
  <c r="AD118" i="29"/>
  <c r="AC118" i="29"/>
  <c r="AS118" i="29"/>
  <c r="AF118" i="29"/>
  <c r="AA118" i="29"/>
  <c r="AH33" i="27"/>
  <c r="I269" i="23"/>
  <c r="R269" i="23"/>
  <c r="AQ33" i="27"/>
  <c r="AC33" i="27"/>
  <c r="D269" i="23"/>
  <c r="AU33" i="27"/>
  <c r="V269" i="23"/>
  <c r="AR33" i="27"/>
  <c r="S269" i="23"/>
  <c r="AS33" i="27"/>
  <c r="T269" i="23"/>
  <c r="AF85" i="29"/>
  <c r="BE85" i="29" s="1"/>
  <c r="AM85" i="29"/>
  <c r="AL85" i="29"/>
  <c r="AG85" i="29"/>
  <c r="AE85" i="29"/>
  <c r="AQ85" i="29"/>
  <c r="AK71" i="26"/>
  <c r="AJ71" i="26"/>
  <c r="AD71" i="26"/>
  <c r="AQ71" i="26"/>
  <c r="AF71" i="26"/>
  <c r="AT71" i="26"/>
  <c r="AR57" i="29"/>
  <c r="AB57" i="29"/>
  <c r="AI57" i="29"/>
  <c r="AA57" i="29"/>
  <c r="AQ57" i="29"/>
  <c r="AO57" i="29"/>
  <c r="AT33" i="26"/>
  <c r="AE33" i="26"/>
  <c r="AK33" i="26"/>
  <c r="AR33" i="26"/>
  <c r="AW33" i="26"/>
  <c r="AP33" i="26"/>
  <c r="C132" i="27"/>
  <c r="C754" i="23"/>
  <c r="X754" i="23"/>
  <c r="X132" i="27"/>
  <c r="F132" i="27"/>
  <c r="F754" i="23"/>
  <c r="G132" i="27"/>
  <c r="G754" i="23"/>
  <c r="P132" i="27"/>
  <c r="P754" i="23"/>
  <c r="T132" i="27"/>
  <c r="T754" i="23"/>
  <c r="K402" i="23"/>
  <c r="H402" i="23"/>
  <c r="W402" i="23"/>
  <c r="B402" i="23"/>
  <c r="O402" i="23"/>
  <c r="U402" i="23"/>
  <c r="D402" i="23"/>
  <c r="V402" i="23"/>
  <c r="J402" i="23"/>
  <c r="S402" i="23"/>
  <c r="R402" i="23"/>
  <c r="N402" i="23"/>
  <c r="Y402" i="23"/>
  <c r="I402" i="23"/>
  <c r="P402" i="23"/>
  <c r="G402" i="23"/>
  <c r="L402" i="23"/>
  <c r="T402" i="23"/>
  <c r="M402" i="23"/>
  <c r="Q402" i="23"/>
  <c r="E402" i="23"/>
  <c r="X402" i="23"/>
  <c r="C402" i="23"/>
  <c r="F402" i="23"/>
  <c r="G99" i="27"/>
  <c r="G721" i="23"/>
  <c r="T99" i="27"/>
  <c r="T721" i="23"/>
  <c r="P99" i="27"/>
  <c r="P721" i="23"/>
  <c r="V99" i="27"/>
  <c r="V721" i="23"/>
  <c r="U721" i="23"/>
  <c r="U99" i="27"/>
  <c r="I99" i="27"/>
  <c r="I721" i="23"/>
  <c r="H623" i="23"/>
  <c r="K623" i="23"/>
  <c r="Q623" i="23"/>
  <c r="B623" i="23"/>
  <c r="U623" i="23"/>
  <c r="T623" i="23"/>
  <c r="C623" i="23"/>
  <c r="N623" i="23"/>
  <c r="W623" i="23"/>
  <c r="D623" i="23"/>
  <c r="F623" i="23"/>
  <c r="P623" i="23"/>
  <c r="M623" i="23"/>
  <c r="E623" i="23"/>
  <c r="Y623" i="23"/>
  <c r="V623" i="23"/>
  <c r="S623" i="23"/>
  <c r="G623" i="23"/>
  <c r="J623" i="23"/>
  <c r="I623" i="23"/>
  <c r="L623" i="23"/>
  <c r="X623" i="23"/>
  <c r="R623" i="23"/>
  <c r="O623" i="23"/>
  <c r="J20" i="29"/>
  <c r="BH20" i="29" s="1"/>
  <c r="W20" i="29"/>
  <c r="T20" i="29"/>
  <c r="X20" i="29"/>
  <c r="O20" i="29"/>
  <c r="BM20" i="29" s="1"/>
  <c r="F20" i="29"/>
  <c r="AP118" i="29"/>
  <c r="AX118" i="29"/>
  <c r="AO118" i="29"/>
  <c r="AK118" i="29"/>
  <c r="AH118" i="29"/>
  <c r="AQ118" i="29"/>
  <c r="O269" i="23"/>
  <c r="AN33" i="27"/>
  <c r="AX33" i="27"/>
  <c r="Y269" i="23"/>
  <c r="F269" i="23"/>
  <c r="AE33" i="27"/>
  <c r="AM33" i="27"/>
  <c r="N269" i="23"/>
  <c r="AJ33" i="27"/>
  <c r="K269" i="23"/>
  <c r="AV33" i="27"/>
  <c r="W269" i="23"/>
  <c r="AB85" i="29"/>
  <c r="AS85" i="29"/>
  <c r="AV85" i="29"/>
  <c r="AR85" i="29"/>
  <c r="AX85" i="29"/>
  <c r="AI85" i="29"/>
  <c r="AP71" i="26"/>
  <c r="AE71" i="26"/>
  <c r="AB71" i="26"/>
  <c r="AM71" i="26"/>
  <c r="AX71" i="26"/>
  <c r="AU71" i="26"/>
  <c r="O336" i="23"/>
  <c r="L336" i="23"/>
  <c r="G336" i="23"/>
  <c r="Q336" i="23"/>
  <c r="X336" i="23"/>
  <c r="J336" i="23"/>
  <c r="H336" i="23"/>
  <c r="W336" i="23"/>
  <c r="B336" i="23"/>
  <c r="R336" i="23"/>
  <c r="S336" i="23"/>
  <c r="E336" i="23"/>
  <c r="T336" i="23"/>
  <c r="P336" i="23"/>
  <c r="I336" i="23"/>
  <c r="C336" i="23"/>
  <c r="F336" i="23"/>
  <c r="V336" i="23"/>
  <c r="N336" i="23"/>
  <c r="U336" i="23"/>
  <c r="D336" i="23"/>
  <c r="K336" i="23"/>
  <c r="M336" i="23"/>
  <c r="Y336" i="23"/>
  <c r="AL57" i="29"/>
  <c r="AK57" i="29"/>
  <c r="AH57" i="29"/>
  <c r="BG57" i="29" s="1"/>
  <c r="AS57" i="29"/>
  <c r="AE57" i="29"/>
  <c r="BD57" i="29" s="1"/>
  <c r="AV57" i="29"/>
  <c r="BU57" i="29" s="1"/>
  <c r="K689" i="23"/>
  <c r="W689" i="23"/>
  <c r="P689" i="23"/>
  <c r="Q689" i="23"/>
  <c r="Y689" i="23"/>
  <c r="F689" i="23"/>
  <c r="D689" i="23"/>
  <c r="M689" i="23"/>
  <c r="B689" i="23"/>
  <c r="X689" i="23"/>
  <c r="T689" i="23"/>
  <c r="J689" i="23"/>
  <c r="R689" i="23"/>
  <c r="C689" i="23"/>
  <c r="L689" i="23"/>
  <c r="E689" i="23"/>
  <c r="N689" i="23"/>
  <c r="S689" i="23"/>
  <c r="V689" i="23"/>
  <c r="I689" i="23"/>
  <c r="H689" i="23"/>
  <c r="O689" i="23"/>
  <c r="G689" i="23"/>
  <c r="AB33" i="26"/>
  <c r="AD33" i="26"/>
  <c r="AJ33" i="26"/>
  <c r="AI33" i="26"/>
  <c r="AV33" i="26"/>
  <c r="AC33" i="26"/>
  <c r="Q132" i="27"/>
  <c r="Q754" i="23"/>
  <c r="U132" i="27"/>
  <c r="U754" i="23"/>
  <c r="D132" i="27"/>
  <c r="D754" i="23"/>
  <c r="I132" i="27"/>
  <c r="I754" i="23"/>
  <c r="S754" i="23"/>
  <c r="S132" i="27"/>
  <c r="L132" i="27"/>
  <c r="L754" i="23"/>
  <c r="X99" i="27"/>
  <c r="X721" i="23"/>
  <c r="O99" i="27"/>
  <c r="O721" i="23"/>
  <c r="K99" i="27"/>
  <c r="K721" i="23"/>
  <c r="E99" i="27"/>
  <c r="E721" i="23"/>
  <c r="D99" i="27"/>
  <c r="D721" i="23"/>
  <c r="F99" i="27"/>
  <c r="F721" i="23"/>
  <c r="C20" i="29"/>
  <c r="H20" i="29"/>
  <c r="BF20" i="29" s="1"/>
  <c r="G20" i="29"/>
  <c r="B20" i="29"/>
  <c r="S20" i="29"/>
  <c r="BQ20" i="29" s="1"/>
  <c r="D20" i="29"/>
  <c r="BB20" i="29" s="1"/>
  <c r="AE118" i="29"/>
  <c r="BD118" i="29"/>
  <c r="AI118" i="29"/>
  <c r="AT118" i="29"/>
  <c r="AG118" i="29"/>
  <c r="AM118" i="29"/>
  <c r="AV118" i="29"/>
  <c r="AV99" i="26"/>
  <c r="AU99" i="26"/>
  <c r="AW99" i="26"/>
  <c r="AE99" i="26"/>
  <c r="AR99" i="26"/>
  <c r="AK99" i="26"/>
  <c r="AN119" i="28"/>
  <c r="BM119" i="28" s="1"/>
  <c r="AG119" i="28"/>
  <c r="AJ119" i="28"/>
  <c r="AS119" i="28"/>
  <c r="AL119" i="28"/>
  <c r="AA119" i="28"/>
  <c r="N58" i="29"/>
  <c r="R58" i="29"/>
  <c r="B58" i="29"/>
  <c r="T58" i="29"/>
  <c r="X58" i="29"/>
  <c r="L58" i="29"/>
  <c r="AS86" i="28"/>
  <c r="AM86" i="28"/>
  <c r="AN86" i="28"/>
  <c r="AU86" i="28"/>
  <c r="AP86" i="28"/>
  <c r="AC86" i="28"/>
  <c r="AC132" i="26"/>
  <c r="AW132" i="26"/>
  <c r="AK132" i="26"/>
  <c r="AB132" i="26"/>
  <c r="AN132" i="26"/>
  <c r="AJ132" i="26"/>
  <c r="AI22" i="29"/>
  <c r="AL22" i="29"/>
  <c r="AV22" i="29"/>
  <c r="AE22" i="29"/>
  <c r="AK22" i="29"/>
  <c r="AX22" i="29"/>
  <c r="AJ22" i="29"/>
  <c r="AG22" i="29"/>
  <c r="AP22" i="29"/>
  <c r="AF22" i="29"/>
  <c r="AH22" i="29"/>
  <c r="AB22" i="29"/>
  <c r="AT22" i="29"/>
  <c r="AA22" i="29"/>
  <c r="AR22" i="29"/>
  <c r="AS22" i="29"/>
  <c r="AM22" i="29"/>
  <c r="AW22" i="29"/>
  <c r="AC22" i="29"/>
  <c r="AN22" i="29"/>
  <c r="AD22" i="29"/>
  <c r="AU22" i="29"/>
  <c r="AO22" i="29"/>
  <c r="AQ22" i="29"/>
  <c r="AM99" i="26"/>
  <c r="AC99" i="26"/>
  <c r="AP99" i="26"/>
  <c r="AT99" i="26"/>
  <c r="AO99" i="26"/>
  <c r="AX99" i="26"/>
  <c r="AT119" i="28"/>
  <c r="AM119" i="28"/>
  <c r="AQ119" i="28"/>
  <c r="AK119" i="28"/>
  <c r="AI119" i="28"/>
  <c r="AU119" i="28"/>
  <c r="E58" i="29"/>
  <c r="F58" i="29"/>
  <c r="M58" i="29"/>
  <c r="Y58" i="29"/>
  <c r="H58" i="29"/>
  <c r="O58" i="29"/>
  <c r="AR86" i="28"/>
  <c r="AF86" i="28"/>
  <c r="AA86" i="28"/>
  <c r="AG86" i="28"/>
  <c r="AO86" i="28"/>
  <c r="AE86" i="28"/>
  <c r="BD86" i="28" s="1"/>
  <c r="AX86" i="28"/>
  <c r="BW86" i="28" s="1"/>
  <c r="AH132" i="26"/>
  <c r="AL132" i="26"/>
  <c r="AG132" i="26"/>
  <c r="AS132" i="26"/>
  <c r="AV132" i="26"/>
  <c r="AF132" i="26"/>
  <c r="AI99" i="26"/>
  <c r="AD99" i="26"/>
  <c r="AF99" i="26"/>
  <c r="AN99" i="26"/>
  <c r="AB99" i="26"/>
  <c r="AL99" i="26"/>
  <c r="AP119" i="28"/>
  <c r="AO119" i="28"/>
  <c r="AC119" i="28"/>
  <c r="AF119" i="28"/>
  <c r="AV119" i="28"/>
  <c r="AE119" i="28"/>
  <c r="K58" i="29"/>
  <c r="W58" i="29"/>
  <c r="I58" i="29"/>
  <c r="U58" i="29"/>
  <c r="J58" i="29"/>
  <c r="C58" i="29"/>
  <c r="BA58" i="29" s="1"/>
  <c r="AW86" i="28"/>
  <c r="AI86" i="28"/>
  <c r="AH86" i="28"/>
  <c r="AJ86" i="28"/>
  <c r="AT86" i="28"/>
  <c r="AD86" i="28"/>
  <c r="AE132" i="26"/>
  <c r="AQ132" i="26"/>
  <c r="AR132" i="26"/>
  <c r="AX132" i="26"/>
  <c r="AD132" i="26"/>
  <c r="AO132" i="26"/>
  <c r="AS99" i="26"/>
  <c r="AA99" i="26"/>
  <c r="AJ99" i="26"/>
  <c r="AH99" i="26"/>
  <c r="AG99" i="26"/>
  <c r="AQ99" i="26"/>
  <c r="AX119" i="28"/>
  <c r="AH119" i="28"/>
  <c r="AR119" i="28"/>
  <c r="AD119" i="28"/>
  <c r="AW119" i="28"/>
  <c r="AB119" i="28"/>
  <c r="BA119" i="28" s="1"/>
  <c r="Q58" i="29"/>
  <c r="G58" i="29"/>
  <c r="S58" i="29"/>
  <c r="P58" i="29"/>
  <c r="BN58" i="29" s="1"/>
  <c r="V58" i="29"/>
  <c r="D58" i="29"/>
  <c r="AL86" i="28"/>
  <c r="AK86" i="28"/>
  <c r="BJ86" i="28" s="1"/>
  <c r="AV86" i="28"/>
  <c r="AB86" i="28"/>
  <c r="AQ86" i="28"/>
  <c r="AU132" i="26"/>
  <c r="AT132" i="26"/>
  <c r="AI132" i="26"/>
  <c r="AP132" i="26"/>
  <c r="AM132" i="26"/>
  <c r="AA132" i="26"/>
  <c r="N96" i="23"/>
  <c r="O96" i="23"/>
  <c r="S96" i="23"/>
  <c r="R96" i="23"/>
  <c r="K96" i="23"/>
  <c r="D96" i="23"/>
  <c r="C96" i="23"/>
  <c r="W96" i="23"/>
  <c r="V96" i="23"/>
  <c r="H96" i="23"/>
  <c r="T96" i="23"/>
  <c r="J96" i="23"/>
  <c r="E23" i="28"/>
  <c r="I23" i="28"/>
  <c r="M23" i="28"/>
  <c r="Q23" i="28"/>
  <c r="U23" i="28"/>
  <c r="Y23" i="28"/>
  <c r="C23" i="28"/>
  <c r="G23" i="28"/>
  <c r="K23" i="28"/>
  <c r="O23" i="28"/>
  <c r="S23" i="28"/>
  <c r="BQ23" i="28" s="1"/>
  <c r="W23" i="28"/>
  <c r="D23" i="28"/>
  <c r="L23" i="28"/>
  <c r="T23" i="28"/>
  <c r="H23" i="28"/>
  <c r="P23" i="28"/>
  <c r="X23" i="28"/>
  <c r="B23" i="28"/>
  <c r="J23" i="28"/>
  <c r="R23" i="28"/>
  <c r="F23" i="28"/>
  <c r="N23" i="28"/>
  <c r="V23" i="28"/>
  <c r="L163" i="23"/>
  <c r="P303" i="23"/>
  <c r="J303" i="23"/>
  <c r="C303" i="23"/>
  <c r="S303" i="23"/>
  <c r="N303" i="23"/>
  <c r="Q303" i="23"/>
  <c r="G303" i="23"/>
  <c r="O303" i="23"/>
  <c r="M303" i="23"/>
  <c r="H303" i="23"/>
  <c r="I303" i="23"/>
  <c r="X303" i="23"/>
  <c r="R303" i="23"/>
  <c r="K303" i="23"/>
  <c r="V303" i="23"/>
  <c r="L303" i="23"/>
  <c r="B303" i="23"/>
  <c r="U303" i="23"/>
  <c r="AW99" i="27"/>
  <c r="X1068" i="23"/>
  <c r="O1068" i="23"/>
  <c r="AN99" i="27"/>
  <c r="I1068" i="23"/>
  <c r="AH99" i="27"/>
  <c r="AE99" i="27"/>
  <c r="F1068" i="23"/>
  <c r="AL99" i="27"/>
  <c r="M1068" i="23"/>
  <c r="AK99" i="27"/>
  <c r="L1068" i="23"/>
  <c r="AU99" i="27"/>
  <c r="V1068" i="23"/>
  <c r="AO132" i="27"/>
  <c r="P1101" i="23"/>
  <c r="W1101" i="23"/>
  <c r="AV132" i="27"/>
  <c r="AC132" i="27"/>
  <c r="D1101" i="23"/>
  <c r="K1101" i="23"/>
  <c r="AJ132" i="27"/>
  <c r="N1101" i="23"/>
  <c r="AM132" i="27"/>
  <c r="AU132" i="27"/>
  <c r="V1101" i="23"/>
  <c r="K1068" i="23"/>
  <c r="AJ99" i="27"/>
  <c r="BI99" i="27" s="1"/>
  <c r="AX99" i="27"/>
  <c r="Y1068" i="23"/>
  <c r="AB99" i="27"/>
  <c r="BA99" i="27"/>
  <c r="C1068" i="23"/>
  <c r="AP99" i="27"/>
  <c r="Q1068" i="23"/>
  <c r="AM99" i="27"/>
  <c r="N1068" i="23"/>
  <c r="AR99" i="27"/>
  <c r="S1068" i="23"/>
  <c r="AA132" i="27"/>
  <c r="B1101" i="23"/>
  <c r="Y1101" i="23"/>
  <c r="AX132" i="27"/>
  <c r="AB132" i="27"/>
  <c r="BA132" i="27" s="1"/>
  <c r="C1101" i="23"/>
  <c r="AR132" i="27"/>
  <c r="S1101" i="23"/>
  <c r="AF132" i="27"/>
  <c r="G1101" i="23"/>
  <c r="F1101" i="23"/>
  <c r="AE132" i="27"/>
  <c r="AG99" i="27"/>
  <c r="BF99" i="27" s="1"/>
  <c r="H1068" i="23"/>
  <c r="R1068" i="23"/>
  <c r="AQ99" i="27"/>
  <c r="AT99" i="27"/>
  <c r="BS99" i="27" s="1"/>
  <c r="U1068" i="23"/>
  <c r="AF99" i="27"/>
  <c r="G1068" i="23"/>
  <c r="AA99" i="27"/>
  <c r="AZ99" i="27" s="1"/>
  <c r="B1068" i="23"/>
  <c r="Q1101" i="23"/>
  <c r="AP132" i="27"/>
  <c r="H1101" i="23"/>
  <c r="AG132" i="27"/>
  <c r="X1101" i="23"/>
  <c r="AW132" i="27"/>
  <c r="T1101" i="23"/>
  <c r="AS132" i="27"/>
  <c r="BR132" i="27" s="1"/>
  <c r="E1101" i="23"/>
  <c r="AD132" i="27"/>
  <c r="AH132" i="27"/>
  <c r="BG132" i="27" s="1"/>
  <c r="I1101" i="23"/>
  <c r="AC99" i="27"/>
  <c r="D1068" i="23"/>
  <c r="W1068" i="23"/>
  <c r="AV99" i="27"/>
  <c r="AI99" i="27"/>
  <c r="J1068" i="23"/>
  <c r="AS99" i="27"/>
  <c r="BR99" i="27" s="1"/>
  <c r="T1068" i="23"/>
  <c r="AD99" i="27"/>
  <c r="E1068" i="23"/>
  <c r="P1068" i="23"/>
  <c r="AO99" i="27"/>
  <c r="U1101" i="23"/>
  <c r="AT132" i="27"/>
  <c r="AQ132" i="27"/>
  <c r="BP132" i="27" s="1"/>
  <c r="R1101" i="23"/>
  <c r="AK132" i="27"/>
  <c r="BJ132" i="27" s="1"/>
  <c r="L1101" i="23"/>
  <c r="J1101" i="23"/>
  <c r="AI132" i="27"/>
  <c r="AL132" i="27"/>
  <c r="M1101" i="23"/>
  <c r="AN132" i="27"/>
  <c r="O1101" i="23"/>
  <c r="P129" i="23"/>
  <c r="B129" i="23"/>
  <c r="K129" i="23"/>
  <c r="D129" i="23"/>
  <c r="J130" i="23"/>
  <c r="P130" i="23"/>
  <c r="F130" i="23"/>
  <c r="H130" i="23"/>
  <c r="R130" i="23"/>
  <c r="V130" i="23"/>
  <c r="S129" i="23"/>
  <c r="N129" i="23"/>
  <c r="U129" i="23"/>
  <c r="D130" i="23"/>
  <c r="T130" i="23"/>
  <c r="O130" i="23"/>
  <c r="Q130" i="23"/>
  <c r="X130" i="23"/>
  <c r="W130" i="23"/>
  <c r="R129" i="23"/>
  <c r="I129" i="23"/>
  <c r="X129" i="23"/>
  <c r="O129" i="23"/>
  <c r="L129" i="23"/>
  <c r="L130" i="23"/>
  <c r="K130" i="23"/>
  <c r="N130" i="23"/>
  <c r="U130" i="23"/>
  <c r="Y130" i="23"/>
  <c r="G130" i="23"/>
  <c r="M129" i="23"/>
  <c r="E129" i="23"/>
  <c r="J129" i="23"/>
  <c r="V129" i="23"/>
  <c r="C129" i="23"/>
  <c r="G129" i="23"/>
  <c r="AO72" i="27"/>
  <c r="AL72" i="27"/>
  <c r="AT72" i="27"/>
  <c r="E97" i="23"/>
  <c r="E35" i="27"/>
  <c r="V35" i="27"/>
  <c r="V97" i="23"/>
  <c r="X97" i="23"/>
  <c r="X35" i="27"/>
  <c r="AQ72" i="27"/>
  <c r="AJ72" i="27"/>
  <c r="AK72" i="27"/>
  <c r="AX72" i="27"/>
  <c r="AD72" i="27"/>
  <c r="AV72" i="27"/>
  <c r="F35" i="27"/>
  <c r="F97" i="23"/>
  <c r="U35" i="27"/>
  <c r="U97" i="23"/>
  <c r="D35" i="27"/>
  <c r="D97" i="23"/>
  <c r="N35" i="27"/>
  <c r="N97" i="23"/>
  <c r="Q35" i="27"/>
  <c r="Q97" i="23"/>
  <c r="H35" i="27"/>
  <c r="H97" i="23"/>
  <c r="AS72" i="27"/>
  <c r="AP72" i="27"/>
  <c r="I97" i="23"/>
  <c r="I35" i="27"/>
  <c r="C97" i="23"/>
  <c r="C35" i="27"/>
  <c r="AH72" i="27"/>
  <c r="AE72" i="27"/>
  <c r="BD72" i="27" s="1"/>
  <c r="AU72" i="27"/>
  <c r="AC72" i="27"/>
  <c r="AB72" i="27"/>
  <c r="AF72" i="27"/>
  <c r="B35" i="27"/>
  <c r="B97" i="23"/>
  <c r="O35" i="27"/>
  <c r="O97" i="23"/>
  <c r="K35" i="27"/>
  <c r="K97" i="23"/>
  <c r="T35" i="27"/>
  <c r="T97" i="23"/>
  <c r="M35" i="27"/>
  <c r="M97" i="23"/>
  <c r="W35" i="27"/>
  <c r="W97" i="23"/>
  <c r="AG72" i="27"/>
  <c r="P35" i="27"/>
  <c r="P97" i="23"/>
  <c r="G35" i="27"/>
  <c r="G97" i="23"/>
  <c r="AI72" i="27"/>
  <c r="AR72" i="27"/>
  <c r="AM72" i="27"/>
  <c r="BL72" i="27" s="1"/>
  <c r="AA72" i="27"/>
  <c r="AW72" i="27"/>
  <c r="AN72" i="27"/>
  <c r="S35" i="27"/>
  <c r="S97" i="23"/>
  <c r="Y35" i="27"/>
  <c r="Y97" i="23"/>
  <c r="J97" i="23"/>
  <c r="J35" i="27"/>
  <c r="L35" i="27"/>
  <c r="L97" i="23"/>
  <c r="R35" i="27"/>
  <c r="R97" i="23"/>
  <c r="AS59" i="28"/>
  <c r="AV59" i="28"/>
  <c r="C120" i="28"/>
  <c r="U120" i="28"/>
  <c r="Y120" i="28"/>
  <c r="AB21" i="28"/>
  <c r="AN21" i="28"/>
  <c r="BM21" i="28" s="1"/>
  <c r="Q72" i="27"/>
  <c r="BO72" i="27"/>
  <c r="Q558" i="23"/>
  <c r="G72" i="27"/>
  <c r="BE72" i="27" s="1"/>
  <c r="G558" i="23"/>
  <c r="F558" i="23"/>
  <c r="F72" i="27"/>
  <c r="L58" i="28"/>
  <c r="BJ58" i="28" s="1"/>
  <c r="W58" i="28"/>
  <c r="D58" i="28"/>
  <c r="C58" i="28"/>
  <c r="BA58" i="28"/>
  <c r="R58" i="28"/>
  <c r="X58" i="28"/>
  <c r="J87" i="28"/>
  <c r="T87" i="28"/>
  <c r="BR87" i="28" s="1"/>
  <c r="U87" i="28"/>
  <c r="Y87" i="28"/>
  <c r="X87" i="28"/>
  <c r="P87" i="28"/>
  <c r="BN87" i="28" s="1"/>
  <c r="AX59" i="28"/>
  <c r="AD59" i="28"/>
  <c r="AO59" i="28"/>
  <c r="AC59" i="28"/>
  <c r="BB59" i="28" s="1"/>
  <c r="AB59" i="28"/>
  <c r="AF59" i="28"/>
  <c r="I120" i="28"/>
  <c r="X120" i="28"/>
  <c r="BV120" i="28" s="1"/>
  <c r="V120" i="28"/>
  <c r="B120" i="28"/>
  <c r="N120" i="28"/>
  <c r="J120" i="28"/>
  <c r="AJ21" i="28"/>
  <c r="AU21" i="28"/>
  <c r="AA21" i="28"/>
  <c r="AP21" i="28"/>
  <c r="AK21" i="28"/>
  <c r="AD21" i="28"/>
  <c r="V558" i="23"/>
  <c r="V72" i="27"/>
  <c r="BT72" i="27" s="1"/>
  <c r="H72" i="27"/>
  <c r="H558" i="23"/>
  <c r="S72" i="27"/>
  <c r="BQ72" i="27" s="1"/>
  <c r="S558" i="23"/>
  <c r="Y72" i="27"/>
  <c r="Y558" i="23"/>
  <c r="O72" i="27"/>
  <c r="O558" i="23"/>
  <c r="M72" i="27"/>
  <c r="BK72" i="27" s="1"/>
  <c r="M558" i="23"/>
  <c r="B558" i="23"/>
  <c r="B72" i="27"/>
  <c r="B58" i="28"/>
  <c r="AZ58" i="28" s="1"/>
  <c r="F58" i="28"/>
  <c r="Y58" i="28"/>
  <c r="T58" i="28"/>
  <c r="O58" i="28"/>
  <c r="I58" i="28"/>
  <c r="BG58" i="28" s="1"/>
  <c r="I87" i="28"/>
  <c r="M87" i="28"/>
  <c r="F87" i="28"/>
  <c r="N87" i="28"/>
  <c r="E87" i="28"/>
  <c r="C87" i="28"/>
  <c r="AQ59" i="28"/>
  <c r="AT59" i="28"/>
  <c r="W120" i="28"/>
  <c r="P120" i="28"/>
  <c r="AQ21" i="28"/>
  <c r="AE21" i="28"/>
  <c r="L72" i="27"/>
  <c r="BJ72" i="27" s="1"/>
  <c r="L558" i="23"/>
  <c r="AJ59" i="28"/>
  <c r="AA59" i="28"/>
  <c r="AR59" i="28"/>
  <c r="AK59" i="28"/>
  <c r="AM59" i="28"/>
  <c r="AP59" i="28"/>
  <c r="K120" i="28"/>
  <c r="L120" i="28"/>
  <c r="S120" i="28"/>
  <c r="R120" i="28"/>
  <c r="E120" i="28"/>
  <c r="AX21" i="28"/>
  <c r="BW21" i="28" s="1"/>
  <c r="AF21" i="28"/>
  <c r="AO21" i="28"/>
  <c r="AV21" i="28"/>
  <c r="AT21" i="28"/>
  <c r="AS21" i="28"/>
  <c r="X558" i="23"/>
  <c r="X72" i="27"/>
  <c r="U72" i="27"/>
  <c r="U558" i="23"/>
  <c r="C558" i="23"/>
  <c r="C72" i="27"/>
  <c r="BA72" i="27" s="1"/>
  <c r="T72" i="27"/>
  <c r="BR72" i="27" s="1"/>
  <c r="T558" i="23"/>
  <c r="I558" i="23"/>
  <c r="I72" i="27"/>
  <c r="BG72" i="27" s="1"/>
  <c r="W558" i="23"/>
  <c r="W72" i="27"/>
  <c r="U58" i="28"/>
  <c r="BS58" i="28" s="1"/>
  <c r="G58" i="28"/>
  <c r="Q58" i="28"/>
  <c r="BO58" i="28" s="1"/>
  <c r="V58" i="28"/>
  <c r="K58" i="28"/>
  <c r="BI58" i="28" s="1"/>
  <c r="S58" i="28"/>
  <c r="BQ58" i="28" s="1"/>
  <c r="K87" i="28"/>
  <c r="B87" i="28"/>
  <c r="O87" i="28"/>
  <c r="H87" i="28"/>
  <c r="V87" i="28"/>
  <c r="S87" i="28"/>
  <c r="AG59" i="28"/>
  <c r="AW59" i="28"/>
  <c r="H120" i="28"/>
  <c r="Q120" i="28"/>
  <c r="O164" i="23"/>
  <c r="S164" i="23"/>
  <c r="M164" i="23"/>
  <c r="Q164" i="23"/>
  <c r="K164" i="23"/>
  <c r="F164" i="23"/>
  <c r="W164" i="23"/>
  <c r="X164" i="23"/>
  <c r="I164" i="23"/>
  <c r="B164" i="23"/>
  <c r="L164" i="23"/>
  <c r="D164" i="23"/>
  <c r="C164" i="23"/>
  <c r="Y164" i="23"/>
  <c r="T164" i="23"/>
  <c r="R164" i="23"/>
  <c r="G164" i="23"/>
  <c r="H164" i="23"/>
  <c r="N164" i="23"/>
  <c r="U164" i="23"/>
  <c r="E164" i="23"/>
  <c r="P164" i="23"/>
  <c r="J164" i="23"/>
  <c r="V164" i="23"/>
  <c r="AH21" i="28"/>
  <c r="BG21" i="28" s="1"/>
  <c r="AI21" i="28"/>
  <c r="J72" i="27"/>
  <c r="J558" i="23"/>
  <c r="P558" i="23"/>
  <c r="P72" i="27"/>
  <c r="AH59" i="28"/>
  <c r="AL59" i="28"/>
  <c r="AI59" i="28"/>
  <c r="AU59" i="28"/>
  <c r="AN59" i="28"/>
  <c r="AE59" i="28"/>
  <c r="T120" i="28"/>
  <c r="O120" i="28"/>
  <c r="D120" i="28"/>
  <c r="M120" i="28"/>
  <c r="G120" i="28"/>
  <c r="F120" i="28"/>
  <c r="X197" i="23"/>
  <c r="Q197" i="23"/>
  <c r="M197" i="23"/>
  <c r="T197" i="23"/>
  <c r="V197" i="23"/>
  <c r="S197" i="23"/>
  <c r="Y197" i="23"/>
  <c r="W197" i="23"/>
  <c r="O197" i="23"/>
  <c r="J197" i="23"/>
  <c r="K197" i="23"/>
  <c r="U197" i="23"/>
  <c r="H197" i="23"/>
  <c r="L197" i="23"/>
  <c r="F197" i="23"/>
  <c r="R197" i="23"/>
  <c r="N197" i="23"/>
  <c r="B197" i="23"/>
  <c r="G197" i="23"/>
  <c r="P197" i="23"/>
  <c r="I197" i="23"/>
  <c r="C197" i="23"/>
  <c r="E197" i="23"/>
  <c r="D197" i="23"/>
  <c r="AG21" i="28"/>
  <c r="AR21" i="28"/>
  <c r="AW21" i="28"/>
  <c r="AL21" i="28"/>
  <c r="AC21" i="28"/>
  <c r="AM21" i="28"/>
  <c r="K72" i="27"/>
  <c r="K558" i="23"/>
  <c r="E558" i="23"/>
  <c r="E72" i="27"/>
  <c r="BC72" i="27" s="1"/>
  <c r="D72" i="27"/>
  <c r="D558" i="23"/>
  <c r="R72" i="27"/>
  <c r="BP72" i="27" s="1"/>
  <c r="R558" i="23"/>
  <c r="N72" i="27"/>
  <c r="N558" i="23"/>
  <c r="U230" i="23"/>
  <c r="R230" i="23"/>
  <c r="I230" i="23"/>
  <c r="G230" i="23"/>
  <c r="X230" i="23"/>
  <c r="K230" i="23"/>
  <c r="C230" i="23"/>
  <c r="D230" i="23"/>
  <c r="Q230" i="23"/>
  <c r="F230" i="23"/>
  <c r="M230" i="23"/>
  <c r="B230" i="23"/>
  <c r="W230" i="23"/>
  <c r="P230" i="23"/>
  <c r="J230" i="23"/>
  <c r="V230" i="23"/>
  <c r="H230" i="23"/>
  <c r="E230" i="23"/>
  <c r="N230" i="23"/>
  <c r="Y230" i="23"/>
  <c r="O230" i="23"/>
  <c r="S230" i="23"/>
  <c r="L230" i="23"/>
  <c r="T230" i="23"/>
  <c r="N58" i="28"/>
  <c r="P58" i="28"/>
  <c r="E58" i="28"/>
  <c r="H58" i="28"/>
  <c r="M58" i="28"/>
  <c r="BK58" i="28" s="1"/>
  <c r="J58" i="28"/>
  <c r="Q87" i="28"/>
  <c r="W87" i="28"/>
  <c r="L87" i="28"/>
  <c r="G87" i="28"/>
  <c r="R87" i="28"/>
  <c r="D87" i="28"/>
  <c r="H88" i="29"/>
  <c r="P88" i="29"/>
  <c r="N88" i="29"/>
  <c r="I88" i="29"/>
  <c r="K88" i="29"/>
  <c r="Q88" i="29"/>
  <c r="C121" i="29"/>
  <c r="F121" i="29"/>
  <c r="E121" i="29"/>
  <c r="G121" i="29"/>
  <c r="B121" i="29"/>
  <c r="V121" i="29"/>
  <c r="D88" i="29"/>
  <c r="B88" i="29"/>
  <c r="J88" i="29"/>
  <c r="F88" i="29"/>
  <c r="C88" i="29"/>
  <c r="S88" i="29"/>
  <c r="P121" i="29"/>
  <c r="R121" i="29"/>
  <c r="I121" i="29"/>
  <c r="H121" i="29"/>
  <c r="W121" i="29"/>
  <c r="L121" i="29"/>
  <c r="X88" i="29"/>
  <c r="T88" i="29"/>
  <c r="R88" i="29"/>
  <c r="U88" i="29"/>
  <c r="W88" i="29"/>
  <c r="O88" i="29"/>
  <c r="K121" i="29"/>
  <c r="S121" i="29"/>
  <c r="D121" i="29"/>
  <c r="X121" i="29"/>
  <c r="T121" i="29"/>
  <c r="O121" i="29"/>
  <c r="E88" i="29"/>
  <c r="M88" i="29"/>
  <c r="L88" i="29"/>
  <c r="G88" i="29"/>
  <c r="V88" i="29"/>
  <c r="Y88" i="29"/>
  <c r="M121" i="29"/>
  <c r="J121" i="29"/>
  <c r="U121" i="29"/>
  <c r="N121" i="29"/>
  <c r="Q121" i="29"/>
  <c r="Y121" i="29"/>
  <c r="D690" i="23"/>
  <c r="E690" i="23"/>
  <c r="M690" i="23"/>
  <c r="H690" i="23"/>
  <c r="S690" i="23"/>
  <c r="W690" i="23"/>
  <c r="Y690" i="23"/>
  <c r="G690" i="23"/>
  <c r="B690" i="23"/>
  <c r="N690" i="23"/>
  <c r="P690" i="23"/>
  <c r="J690" i="23"/>
  <c r="O690" i="23"/>
  <c r="K690" i="23"/>
  <c r="L690" i="23"/>
  <c r="T690" i="23"/>
  <c r="R690" i="23"/>
  <c r="C690" i="23"/>
  <c r="I690" i="23"/>
  <c r="F690" i="23"/>
  <c r="U690" i="23"/>
  <c r="V690" i="23"/>
  <c r="Q690" i="23"/>
  <c r="X690" i="23"/>
  <c r="AA72" i="26"/>
  <c r="AK72" i="26"/>
  <c r="AI72" i="26"/>
  <c r="AT72" i="26"/>
  <c r="AD72" i="26"/>
  <c r="AC72" i="26"/>
  <c r="H270" i="23"/>
  <c r="AG34" i="27"/>
  <c r="I270" i="23"/>
  <c r="AH34" i="27"/>
  <c r="AF34" i="27"/>
  <c r="G270" i="23"/>
  <c r="AO34" i="27"/>
  <c r="P270" i="23"/>
  <c r="AW34" i="27"/>
  <c r="X270" i="23"/>
  <c r="AE34" i="27"/>
  <c r="F270" i="23"/>
  <c r="W21" i="29"/>
  <c r="M21" i="29"/>
  <c r="V21" i="29"/>
  <c r="BT21" i="29" s="1"/>
  <c r="K21" i="29"/>
  <c r="B21" i="29"/>
  <c r="X21" i="29"/>
  <c r="Q100" i="27"/>
  <c r="Q722" i="23"/>
  <c r="C722" i="23"/>
  <c r="C100" i="27"/>
  <c r="J100" i="27"/>
  <c r="J722" i="23"/>
  <c r="L100" i="27"/>
  <c r="L722" i="23"/>
  <c r="E100" i="27"/>
  <c r="E722" i="23"/>
  <c r="K100" i="27"/>
  <c r="K722" i="23"/>
  <c r="N403" i="23"/>
  <c r="C403" i="23"/>
  <c r="D403" i="23"/>
  <c r="K403" i="23"/>
  <c r="X403" i="23"/>
  <c r="R403" i="23"/>
  <c r="E403" i="23"/>
  <c r="I403" i="23"/>
  <c r="W403" i="23"/>
  <c r="G403" i="23"/>
  <c r="U403" i="23"/>
  <c r="P403" i="23"/>
  <c r="B403" i="23"/>
  <c r="S403" i="23"/>
  <c r="M403" i="23"/>
  <c r="H403" i="23"/>
  <c r="T403" i="23"/>
  <c r="O403" i="23"/>
  <c r="J403" i="23"/>
  <c r="L403" i="23"/>
  <c r="F403" i="23"/>
  <c r="V403" i="23"/>
  <c r="Y403" i="23"/>
  <c r="Q403" i="23"/>
  <c r="AR119" i="29"/>
  <c r="AN119" i="29"/>
  <c r="AI119" i="29"/>
  <c r="AX119" i="29"/>
  <c r="AL119" i="29"/>
  <c r="AU119" i="29"/>
  <c r="AQ34" i="26"/>
  <c r="AP34" i="26"/>
  <c r="AU34" i="26"/>
  <c r="AW34" i="26"/>
  <c r="AD34" i="26"/>
  <c r="AS34" i="26"/>
  <c r="AF86" i="29"/>
  <c r="AR86" i="29"/>
  <c r="AK86" i="29"/>
  <c r="BJ86" i="29" s="1"/>
  <c r="AA86" i="29"/>
  <c r="AZ86" i="29"/>
  <c r="AU86" i="29"/>
  <c r="AX86" i="29"/>
  <c r="O370" i="23"/>
  <c r="U370" i="23"/>
  <c r="G370" i="23"/>
  <c r="Q370" i="23"/>
  <c r="W370" i="23"/>
  <c r="Y370" i="23"/>
  <c r="I370" i="23"/>
  <c r="S370" i="23"/>
  <c r="F370" i="23"/>
  <c r="J370" i="23"/>
  <c r="D370" i="23"/>
  <c r="M370" i="23"/>
  <c r="X370" i="23"/>
  <c r="E370" i="23"/>
  <c r="B370" i="23"/>
  <c r="R370" i="23"/>
  <c r="C370" i="23"/>
  <c r="L370" i="23"/>
  <c r="P370" i="23"/>
  <c r="N370" i="23"/>
  <c r="T370" i="23"/>
  <c r="K370" i="23"/>
  <c r="H370" i="23"/>
  <c r="V370" i="23"/>
  <c r="L133" i="27"/>
  <c r="L755" i="23"/>
  <c r="N133" i="27"/>
  <c r="N755" i="23"/>
  <c r="X133" i="27"/>
  <c r="X755" i="23"/>
  <c r="R133" i="27"/>
  <c r="R755" i="23"/>
  <c r="K133" i="27"/>
  <c r="K755" i="23"/>
  <c r="O755" i="23"/>
  <c r="O133" i="27"/>
  <c r="C591" i="23"/>
  <c r="G591" i="23"/>
  <c r="L591" i="23"/>
  <c r="V591" i="23"/>
  <c r="Q591" i="23"/>
  <c r="J591" i="23"/>
  <c r="U591" i="23"/>
  <c r="H591" i="23"/>
  <c r="B591" i="23"/>
  <c r="N591" i="23"/>
  <c r="E591" i="23"/>
  <c r="T591" i="23"/>
  <c r="X591" i="23"/>
  <c r="K591" i="23"/>
  <c r="S591" i="23"/>
  <c r="F591" i="23"/>
  <c r="O591" i="23"/>
  <c r="W591" i="23"/>
  <c r="P591" i="23"/>
  <c r="D591" i="23"/>
  <c r="M591" i="23"/>
  <c r="I591" i="23"/>
  <c r="Y591" i="23"/>
  <c r="R591" i="23"/>
  <c r="AR58" i="29"/>
  <c r="AS58" i="29"/>
  <c r="AT58" i="29"/>
  <c r="AA58" i="29"/>
  <c r="AI58" i="29"/>
  <c r="AV58" i="29"/>
  <c r="R502" i="23"/>
  <c r="K502" i="23"/>
  <c r="G502" i="23"/>
  <c r="F502" i="23"/>
  <c r="U502" i="23"/>
  <c r="W502" i="23"/>
  <c r="L502" i="23"/>
  <c r="Y502" i="23"/>
  <c r="P502" i="23"/>
  <c r="S502" i="23"/>
  <c r="B502" i="23"/>
  <c r="O502" i="23"/>
  <c r="Q502" i="23"/>
  <c r="J502" i="23"/>
  <c r="E502" i="23"/>
  <c r="M502" i="23"/>
  <c r="T502" i="23"/>
  <c r="D502" i="23"/>
  <c r="X502" i="23"/>
  <c r="V502" i="23"/>
  <c r="C502" i="23"/>
  <c r="I502" i="23"/>
  <c r="N502" i="23"/>
  <c r="H502" i="23"/>
  <c r="V436" i="23"/>
  <c r="K436" i="23"/>
  <c r="D436" i="23"/>
  <c r="O436" i="23"/>
  <c r="H436" i="23"/>
  <c r="J436" i="23"/>
  <c r="W436" i="23"/>
  <c r="F436" i="23"/>
  <c r="X436" i="23"/>
  <c r="P436" i="23"/>
  <c r="T436" i="23"/>
  <c r="M436" i="23"/>
  <c r="C436" i="23"/>
  <c r="L436" i="23"/>
  <c r="S436" i="23"/>
  <c r="Y436" i="23"/>
  <c r="U436" i="23"/>
  <c r="B436" i="23"/>
  <c r="G436" i="23"/>
  <c r="Q436" i="23"/>
  <c r="E436" i="23"/>
  <c r="I436" i="23"/>
  <c r="R436" i="23"/>
  <c r="N436" i="23"/>
  <c r="AB72" i="26"/>
  <c r="AP72" i="26"/>
  <c r="AR72" i="26"/>
  <c r="AJ72" i="26"/>
  <c r="AN72" i="26"/>
  <c r="AU72" i="26"/>
  <c r="AP34" i="27"/>
  <c r="Q270" i="23"/>
  <c r="AV34" i="27"/>
  <c r="W270" i="23"/>
  <c r="O270" i="23"/>
  <c r="AN34" i="27"/>
  <c r="AL34" i="27"/>
  <c r="M270" i="23"/>
  <c r="AD34" i="27"/>
  <c r="E270" i="23"/>
  <c r="AS34" i="27"/>
  <c r="T270" i="23"/>
  <c r="L21" i="29"/>
  <c r="T21" i="29"/>
  <c r="H21" i="29"/>
  <c r="E21" i="29"/>
  <c r="BC21" i="29" s="1"/>
  <c r="Y21" i="29"/>
  <c r="I21" i="29"/>
  <c r="BG21" i="29" s="1"/>
  <c r="N100" i="27"/>
  <c r="N722" i="23"/>
  <c r="S722" i="23"/>
  <c r="S100" i="27"/>
  <c r="V100" i="27"/>
  <c r="V722" i="23"/>
  <c r="Y100" i="27"/>
  <c r="Y722" i="23"/>
  <c r="X100" i="27"/>
  <c r="X722" i="23"/>
  <c r="I722" i="23"/>
  <c r="I100" i="27"/>
  <c r="AP119" i="29"/>
  <c r="AD119" i="29"/>
  <c r="AM119" i="29"/>
  <c r="AJ119" i="29"/>
  <c r="AW119" i="29"/>
  <c r="AC119" i="29"/>
  <c r="AA34" i="26"/>
  <c r="AO34" i="26"/>
  <c r="AR34" i="26"/>
  <c r="AE34" i="26"/>
  <c r="AM34" i="26"/>
  <c r="AF34" i="26"/>
  <c r="AQ86" i="29"/>
  <c r="AH86" i="29"/>
  <c r="AP86" i="29"/>
  <c r="AL86" i="29"/>
  <c r="AC86" i="29"/>
  <c r="AJ86" i="29"/>
  <c r="B133" i="27"/>
  <c r="AZ133" i="27" s="1"/>
  <c r="B755" i="23"/>
  <c r="C133" i="27"/>
  <c r="C755" i="23"/>
  <c r="Q133" i="27"/>
  <c r="Q755" i="23"/>
  <c r="M133" i="27"/>
  <c r="M755" i="23"/>
  <c r="Y133" i="27"/>
  <c r="Y755" i="23"/>
  <c r="W133" i="27"/>
  <c r="W755" i="23"/>
  <c r="AP58" i="29"/>
  <c r="BO58" i="29" s="1"/>
  <c r="AB58" i="29"/>
  <c r="AN58" i="29"/>
  <c r="AX58" i="29"/>
  <c r="AM58" i="29"/>
  <c r="AU58" i="29"/>
  <c r="AS72" i="26"/>
  <c r="AH72" i="26"/>
  <c r="AF72" i="26"/>
  <c r="AL72" i="26"/>
  <c r="AW72" i="26"/>
  <c r="AE72" i="26"/>
  <c r="AI34" i="27"/>
  <c r="J270" i="23"/>
  <c r="AX34" i="27"/>
  <c r="Y270" i="23"/>
  <c r="AJ34" i="27"/>
  <c r="K270" i="23"/>
  <c r="AC34" i="27"/>
  <c r="D270" i="23"/>
  <c r="AR34" i="27"/>
  <c r="S270" i="23"/>
  <c r="AM34" i="27"/>
  <c r="N270" i="23"/>
  <c r="P21" i="29"/>
  <c r="U21" i="29"/>
  <c r="S21" i="29"/>
  <c r="F21" i="29"/>
  <c r="C21" i="29"/>
  <c r="N21" i="29"/>
  <c r="M722" i="23"/>
  <c r="M100" i="27"/>
  <c r="F100" i="27"/>
  <c r="F722" i="23"/>
  <c r="W100" i="27"/>
  <c r="W722" i="23"/>
  <c r="G100" i="27"/>
  <c r="G722" i="23"/>
  <c r="D722" i="23"/>
  <c r="D100" i="27"/>
  <c r="H722" i="23"/>
  <c r="H100" i="27"/>
  <c r="AB119" i="29"/>
  <c r="AE119" i="29"/>
  <c r="AT119" i="29"/>
  <c r="AS119" i="29"/>
  <c r="AK119" i="29"/>
  <c r="AA119" i="29"/>
  <c r="AK34" i="26"/>
  <c r="AI34" i="26"/>
  <c r="AL34" i="26"/>
  <c r="AG34" i="26"/>
  <c r="AH34" i="26"/>
  <c r="AN34" i="26"/>
  <c r="AS86" i="29"/>
  <c r="BR86" i="29"/>
  <c r="AD86" i="29"/>
  <c r="AT86" i="29"/>
  <c r="AW86" i="29"/>
  <c r="AI86" i="29"/>
  <c r="AV86" i="29"/>
  <c r="H755" i="23"/>
  <c r="H133" i="27"/>
  <c r="P133" i="27"/>
  <c r="P755" i="23"/>
  <c r="S133" i="27"/>
  <c r="S755" i="23"/>
  <c r="G133" i="27"/>
  <c r="G755" i="23"/>
  <c r="I133" i="27"/>
  <c r="I755" i="23"/>
  <c r="J755" i="23"/>
  <c r="J133" i="27"/>
  <c r="AE58" i="29"/>
  <c r="AC58" i="29"/>
  <c r="AK58" i="29"/>
  <c r="AD58" i="29"/>
  <c r="AQ58" i="29"/>
  <c r="AH58" i="29"/>
  <c r="T337" i="23"/>
  <c r="Q337" i="23"/>
  <c r="S337" i="23"/>
  <c r="P337" i="23"/>
  <c r="B337" i="23"/>
  <c r="H337" i="23"/>
  <c r="Y337" i="23"/>
  <c r="X337" i="23"/>
  <c r="D337" i="23"/>
  <c r="C337" i="23"/>
  <c r="I337" i="23"/>
  <c r="J337" i="23"/>
  <c r="L337" i="23"/>
  <c r="R337" i="23"/>
  <c r="U337" i="23"/>
  <c r="W337" i="23"/>
  <c r="E337" i="23"/>
  <c r="V337" i="23"/>
  <c r="N337" i="23"/>
  <c r="K337" i="23"/>
  <c r="G337" i="23"/>
  <c r="F337" i="23"/>
  <c r="O337" i="23"/>
  <c r="M337" i="23"/>
  <c r="AV72" i="26"/>
  <c r="AQ72" i="26"/>
  <c r="AM72" i="26"/>
  <c r="AO72" i="26"/>
  <c r="AX72" i="26"/>
  <c r="AG72" i="26"/>
  <c r="AK34" i="27"/>
  <c r="L270" i="23"/>
  <c r="U270" i="23"/>
  <c r="AT34" i="27"/>
  <c r="AQ34" i="27"/>
  <c r="R270" i="23"/>
  <c r="AA34" i="27"/>
  <c r="B270" i="23"/>
  <c r="AU34" i="27"/>
  <c r="V270" i="23"/>
  <c r="AB34" i="27"/>
  <c r="C270" i="23"/>
  <c r="J21" i="29"/>
  <c r="G21" i="29"/>
  <c r="BE21" i="29" s="1"/>
  <c r="O21" i="29"/>
  <c r="D21" i="29"/>
  <c r="Q21" i="29"/>
  <c r="R21" i="29"/>
  <c r="BP21" i="29" s="1"/>
  <c r="B100" i="27"/>
  <c r="B722" i="23"/>
  <c r="R722" i="23"/>
  <c r="R100" i="27"/>
  <c r="O100" i="27"/>
  <c r="O722" i="23"/>
  <c r="P100" i="27"/>
  <c r="P722" i="23"/>
  <c r="U100" i="27"/>
  <c r="U722" i="23"/>
  <c r="T100" i="27"/>
  <c r="T722" i="23"/>
  <c r="AO119" i="29"/>
  <c r="AG119" i="29"/>
  <c r="BF119" i="29" s="1"/>
  <c r="AV119" i="29"/>
  <c r="AQ119" i="29"/>
  <c r="AF119" i="29"/>
  <c r="AH119" i="29"/>
  <c r="N304" i="23"/>
  <c r="T304" i="23"/>
  <c r="F304" i="23"/>
  <c r="O304" i="23"/>
  <c r="G304" i="23"/>
  <c r="U304" i="23"/>
  <c r="W304" i="23"/>
  <c r="L304" i="23"/>
  <c r="Q304" i="23"/>
  <c r="J304" i="23"/>
  <c r="X304" i="23"/>
  <c r="S304" i="23"/>
  <c r="I304" i="23"/>
  <c r="P304" i="23"/>
  <c r="R304" i="23"/>
  <c r="C304" i="23"/>
  <c r="E304" i="23"/>
  <c r="V304" i="23"/>
  <c r="Y304" i="23"/>
  <c r="D304" i="23"/>
  <c r="M304" i="23"/>
  <c r="B304" i="23"/>
  <c r="H304" i="23"/>
  <c r="K304" i="23"/>
  <c r="AJ34" i="26"/>
  <c r="AX34" i="26"/>
  <c r="AT34" i="26"/>
  <c r="AV34" i="26"/>
  <c r="AC34" i="26"/>
  <c r="AB34" i="26"/>
  <c r="AG86" i="29"/>
  <c r="AE86" i="29"/>
  <c r="AN86" i="29"/>
  <c r="AO86" i="29"/>
  <c r="AB86" i="29"/>
  <c r="AM86" i="29"/>
  <c r="K657" i="23"/>
  <c r="H657" i="23"/>
  <c r="Q657" i="23"/>
  <c r="U657" i="23"/>
  <c r="P657" i="23"/>
  <c r="W657" i="23"/>
  <c r="T657" i="23"/>
  <c r="D657" i="23"/>
  <c r="N657" i="23"/>
  <c r="V657" i="23"/>
  <c r="M657" i="23"/>
  <c r="B657" i="23"/>
  <c r="Y657" i="23"/>
  <c r="G657" i="23"/>
  <c r="F657" i="23"/>
  <c r="R657" i="23"/>
  <c r="C657" i="23"/>
  <c r="E657" i="23"/>
  <c r="L657" i="23"/>
  <c r="X657" i="23"/>
  <c r="J657" i="23"/>
  <c r="S657" i="23"/>
  <c r="I657" i="23"/>
  <c r="O657" i="23"/>
  <c r="S469" i="23"/>
  <c r="X469" i="23"/>
  <c r="K469" i="23"/>
  <c r="E469" i="23"/>
  <c r="V469" i="23"/>
  <c r="R469" i="23"/>
  <c r="D469" i="23"/>
  <c r="N469" i="23"/>
  <c r="M469" i="23"/>
  <c r="B469" i="23"/>
  <c r="L469" i="23"/>
  <c r="G469" i="23"/>
  <c r="F469" i="23"/>
  <c r="H469" i="23"/>
  <c r="Y469" i="23"/>
  <c r="Q469" i="23"/>
  <c r="J469" i="23"/>
  <c r="C469" i="23"/>
  <c r="P469" i="23"/>
  <c r="T469" i="23"/>
  <c r="W469" i="23"/>
  <c r="U469" i="23"/>
  <c r="I469" i="23"/>
  <c r="O469" i="23"/>
  <c r="E133" i="27"/>
  <c r="E755" i="23"/>
  <c r="F133" i="27"/>
  <c r="F755" i="23"/>
  <c r="V133" i="27"/>
  <c r="V755" i="23"/>
  <c r="T133" i="27"/>
  <c r="T755" i="23"/>
  <c r="U133" i="27"/>
  <c r="U755" i="23"/>
  <c r="D133" i="27"/>
  <c r="D755" i="23"/>
  <c r="AJ58" i="29"/>
  <c r="AW58" i="29"/>
  <c r="BV58" i="29" s="1"/>
  <c r="AG58" i="29"/>
  <c r="AF58" i="29"/>
  <c r="AL58" i="29"/>
  <c r="AO58" i="29"/>
  <c r="AR87" i="28"/>
  <c r="AD87" i="28"/>
  <c r="AP87" i="28"/>
  <c r="AT87" i="28"/>
  <c r="AS87" i="28"/>
  <c r="AN87" i="28"/>
  <c r="AX120" i="28"/>
  <c r="AD120" i="28"/>
  <c r="AG120" i="28"/>
  <c r="AK120" i="28"/>
  <c r="AR120" i="28"/>
  <c r="AW120" i="28"/>
  <c r="T59" i="29"/>
  <c r="L59" i="29"/>
  <c r="F59" i="29"/>
  <c r="J59" i="29"/>
  <c r="X59" i="29"/>
  <c r="G59" i="29"/>
  <c r="AO100" i="26"/>
  <c r="AV100" i="26"/>
  <c r="AB100" i="26"/>
  <c r="AH100" i="26"/>
  <c r="AJ100" i="26"/>
  <c r="AI100" i="26"/>
  <c r="AD133" i="26"/>
  <c r="AC133" i="26"/>
  <c r="AX133" i="26"/>
  <c r="AP133" i="26"/>
  <c r="AA133" i="26"/>
  <c r="AO133" i="26"/>
  <c r="AB87" i="28"/>
  <c r="AG87" i="28"/>
  <c r="AJ87" i="28"/>
  <c r="AM87" i="28"/>
  <c r="AW87" i="28"/>
  <c r="AE87" i="28"/>
  <c r="AI120" i="28"/>
  <c r="AT120" i="28"/>
  <c r="AE120" i="28"/>
  <c r="AB120" i="28"/>
  <c r="AS120" i="28"/>
  <c r="AN120" i="28"/>
  <c r="W59" i="29"/>
  <c r="N59" i="29"/>
  <c r="D59" i="29"/>
  <c r="M59" i="29"/>
  <c r="O59" i="29"/>
  <c r="U59" i="29"/>
  <c r="AP100" i="26"/>
  <c r="AR100" i="26"/>
  <c r="AT100" i="26"/>
  <c r="AC100" i="26"/>
  <c r="AM100" i="26"/>
  <c r="AK100" i="26"/>
  <c r="AG133" i="26"/>
  <c r="AJ133" i="26"/>
  <c r="AQ133" i="26"/>
  <c r="AV133" i="26"/>
  <c r="AK133" i="26"/>
  <c r="AF133" i="26"/>
  <c r="AL87" i="28"/>
  <c r="AV87" i="28"/>
  <c r="AX87" i="28"/>
  <c r="AK87" i="28"/>
  <c r="AQ87" i="28"/>
  <c r="AC87" i="28"/>
  <c r="AH120" i="28"/>
  <c r="AM120" i="28"/>
  <c r="AA120" i="28"/>
  <c r="AV120" i="28"/>
  <c r="AJ120" i="28"/>
  <c r="AO120" i="28"/>
  <c r="BN120" i="28" s="1"/>
  <c r="Q59" i="29"/>
  <c r="Y59" i="29"/>
  <c r="R59" i="29"/>
  <c r="BP59" i="29" s="1"/>
  <c r="K59" i="29"/>
  <c r="P59" i="29"/>
  <c r="H59" i="29"/>
  <c r="AU100" i="26"/>
  <c r="AD100" i="26"/>
  <c r="AX100" i="26"/>
  <c r="AS100" i="26"/>
  <c r="AE100" i="26"/>
  <c r="AN100" i="26"/>
  <c r="AI133" i="26"/>
  <c r="AL133" i="26"/>
  <c r="AU133" i="26"/>
  <c r="AM133" i="26"/>
  <c r="AE133" i="26"/>
  <c r="AH133" i="26"/>
  <c r="AM23" i="29"/>
  <c r="AF23" i="29"/>
  <c r="AX23" i="29"/>
  <c r="AU23" i="29"/>
  <c r="AV23" i="29"/>
  <c r="AS23" i="29"/>
  <c r="AJ23" i="29"/>
  <c r="AP23" i="29"/>
  <c r="AN23" i="29"/>
  <c r="AH23" i="29"/>
  <c r="AQ23" i="29"/>
  <c r="AO23" i="29"/>
  <c r="AG23" i="29"/>
  <c r="AR23" i="29"/>
  <c r="AC23" i="29"/>
  <c r="AW23" i="29"/>
  <c r="AD23" i="29"/>
  <c r="AT23" i="29"/>
  <c r="AB23" i="29"/>
  <c r="AL23" i="29"/>
  <c r="AK23" i="29"/>
  <c r="AE23" i="29"/>
  <c r="AI23" i="29"/>
  <c r="AA23" i="29"/>
  <c r="AH87" i="28"/>
  <c r="BG87" i="28" s="1"/>
  <c r="AF87" i="28"/>
  <c r="AO87" i="28"/>
  <c r="AU87" i="28"/>
  <c r="AA87" i="28"/>
  <c r="AI87" i="28"/>
  <c r="AP120" i="28"/>
  <c r="AQ120" i="28"/>
  <c r="AF120" i="28"/>
  <c r="BE120" i="28" s="1"/>
  <c r="AL120" i="28"/>
  <c r="AU120" i="28"/>
  <c r="BT120" i="28" s="1"/>
  <c r="AC120" i="28"/>
  <c r="C59" i="29"/>
  <c r="BA59" i="29" s="1"/>
  <c r="E59" i="29"/>
  <c r="S59" i="29"/>
  <c r="B59" i="29"/>
  <c r="I59" i="29"/>
  <c r="V59" i="29"/>
  <c r="AW100" i="26"/>
  <c r="AA100" i="26"/>
  <c r="AL100" i="26"/>
  <c r="AG100" i="26"/>
  <c r="AQ100" i="26"/>
  <c r="AF100" i="26"/>
  <c r="AT133" i="26"/>
  <c r="AB133" i="26"/>
  <c r="AW133" i="26"/>
  <c r="AR133" i="26"/>
  <c r="AN133" i="26"/>
  <c r="AS133" i="26"/>
  <c r="D24" i="28"/>
  <c r="H24" i="28"/>
  <c r="L24" i="28"/>
  <c r="P24" i="28"/>
  <c r="T24" i="28"/>
  <c r="X24" i="28"/>
  <c r="B24" i="28"/>
  <c r="G24" i="28"/>
  <c r="M24" i="28"/>
  <c r="R24" i="28"/>
  <c r="W24" i="28"/>
  <c r="BU24" i="28" s="1"/>
  <c r="E24" i="28"/>
  <c r="J24" i="28"/>
  <c r="O24" i="28"/>
  <c r="U24" i="28"/>
  <c r="F24" i="28"/>
  <c r="K24" i="28"/>
  <c r="Q24" i="28"/>
  <c r="V24" i="28"/>
  <c r="C24" i="28"/>
  <c r="Y24" i="28"/>
  <c r="I24" i="28"/>
  <c r="N24" i="28"/>
  <c r="S24" i="28"/>
  <c r="C163" i="23"/>
  <c r="G163" i="23"/>
  <c r="P163" i="23"/>
  <c r="T163" i="23"/>
  <c r="F163" i="23"/>
  <c r="K163" i="23"/>
  <c r="Q163" i="23"/>
  <c r="J163" i="23"/>
  <c r="R163" i="23"/>
  <c r="V163" i="23"/>
  <c r="Y163" i="23"/>
  <c r="I163" i="23"/>
  <c r="N163" i="23"/>
  <c r="M163" i="23"/>
  <c r="O163" i="23"/>
  <c r="B163" i="23"/>
  <c r="X163" i="23"/>
  <c r="E163" i="23"/>
  <c r="U163" i="23"/>
  <c r="W163" i="23"/>
  <c r="S163" i="23"/>
  <c r="H163" i="23"/>
  <c r="D163" i="23"/>
  <c r="AN133" i="27"/>
  <c r="O1102" i="23"/>
  <c r="AD133" i="27"/>
  <c r="E1102" i="23"/>
  <c r="AL133" i="27"/>
  <c r="M1102" i="23"/>
  <c r="AA133" i="27"/>
  <c r="B1102" i="23"/>
  <c r="H1102" i="23"/>
  <c r="AG133" i="27"/>
  <c r="AJ133" i="27"/>
  <c r="K1102" i="23"/>
  <c r="AE100" i="27"/>
  <c r="F1069" i="23"/>
  <c r="S1069" i="23"/>
  <c r="AR100" i="27"/>
  <c r="BQ100" i="27" s="1"/>
  <c r="J1069" i="23"/>
  <c r="AI100" i="27"/>
  <c r="AU100" i="27"/>
  <c r="BT100" i="27"/>
  <c r="V1069" i="23"/>
  <c r="N1069" i="23"/>
  <c r="AM100" i="27"/>
  <c r="BL100" i="27"/>
  <c r="O1069" i="23"/>
  <c r="AN100" i="27"/>
  <c r="AU133" i="27"/>
  <c r="V1102" i="23"/>
  <c r="AI133" i="27"/>
  <c r="BH133" i="27" s="1"/>
  <c r="J1102" i="23"/>
  <c r="AK133" i="27"/>
  <c r="L1102" i="23"/>
  <c r="AV133" i="27"/>
  <c r="W1102" i="23"/>
  <c r="AH133" i="27"/>
  <c r="I1102" i="23"/>
  <c r="AW133" i="27"/>
  <c r="X1102" i="23"/>
  <c r="AG100" i="27"/>
  <c r="H1069" i="23"/>
  <c r="AC100" i="27"/>
  <c r="D1069" i="23"/>
  <c r="AB100" i="27"/>
  <c r="C1069" i="23"/>
  <c r="AA100" i="27"/>
  <c r="B1069" i="23"/>
  <c r="R1069" i="23"/>
  <c r="AQ100" i="27"/>
  <c r="AF100" i="27"/>
  <c r="G1069" i="23"/>
  <c r="AX133" i="27"/>
  <c r="Y1102" i="23"/>
  <c r="AF133" i="27"/>
  <c r="G1102" i="23"/>
  <c r="AE133" i="27"/>
  <c r="F1102" i="23"/>
  <c r="AS133" i="27"/>
  <c r="T1102" i="23"/>
  <c r="AP133" i="27"/>
  <c r="Q1102" i="23"/>
  <c r="AQ133" i="27"/>
  <c r="R1102" i="23"/>
  <c r="AL100" i="27"/>
  <c r="M1069" i="23"/>
  <c r="AX100" i="27"/>
  <c r="Y1069" i="23"/>
  <c r="AS100" i="27"/>
  <c r="BR100" i="27"/>
  <c r="T1069" i="23"/>
  <c r="U1069" i="23"/>
  <c r="AT100" i="27"/>
  <c r="AK100" i="27"/>
  <c r="BJ100" i="27" s="1"/>
  <c r="L1069" i="23"/>
  <c r="Q1069" i="23"/>
  <c r="AP100" i="27"/>
  <c r="AC133" i="27"/>
  <c r="BB133" i="27" s="1"/>
  <c r="D1102" i="23"/>
  <c r="AB133" i="27"/>
  <c r="C1102" i="23"/>
  <c r="AO133" i="27"/>
  <c r="P1102" i="23"/>
  <c r="AR133" i="27"/>
  <c r="S1102" i="23"/>
  <c r="AM133" i="27"/>
  <c r="BL133" i="27" s="1"/>
  <c r="N1102" i="23"/>
  <c r="AT133" i="27"/>
  <c r="U1102" i="23"/>
  <c r="AO100" i="27"/>
  <c r="BN100" i="27" s="1"/>
  <c r="P1069" i="23"/>
  <c r="AV100" i="27"/>
  <c r="W1069" i="23"/>
  <c r="AJ100" i="27"/>
  <c r="BI100" i="27" s="1"/>
  <c r="K1069" i="23"/>
  <c r="AH100" i="27"/>
  <c r="I1069" i="23"/>
  <c r="AW100" i="27"/>
  <c r="BV100" i="27" s="1"/>
  <c r="X1069" i="23"/>
  <c r="E1069" i="23"/>
  <c r="AD100" i="27"/>
  <c r="B130" i="23"/>
  <c r="C130" i="23"/>
  <c r="I130" i="23"/>
  <c r="S130" i="23"/>
  <c r="X559" i="23"/>
  <c r="S98" i="23"/>
  <c r="E130" i="23"/>
  <c r="M130" i="23"/>
  <c r="H36" i="27"/>
  <c r="S36" i="27"/>
  <c r="L36" i="27"/>
  <c r="AF73" i="27"/>
  <c r="AR73" i="27"/>
  <c r="BQ73" i="27" s="1"/>
  <c r="AH73" i="27"/>
  <c r="C36" i="27"/>
  <c r="G36" i="27"/>
  <c r="I36" i="27"/>
  <c r="F36" i="27"/>
  <c r="T36" i="27"/>
  <c r="U36" i="27"/>
  <c r="AC73" i="27"/>
  <c r="AO73" i="27"/>
  <c r="AW73" i="27"/>
  <c r="AU73" i="27"/>
  <c r="AP73" i="27"/>
  <c r="BO73" i="27" s="1"/>
  <c r="X36" i="27"/>
  <c r="M36" i="27"/>
  <c r="Y36" i="27"/>
  <c r="AG73" i="27"/>
  <c r="BF73" i="27" s="1"/>
  <c r="AL73" i="27"/>
  <c r="AI73" i="27"/>
  <c r="AX73" i="27"/>
  <c r="W36" i="27"/>
  <c r="R36" i="27"/>
  <c r="K36" i="27"/>
  <c r="Q36" i="27"/>
  <c r="E36" i="27"/>
  <c r="B36" i="27"/>
  <c r="AT73" i="27"/>
  <c r="AD73" i="27"/>
  <c r="AV73" i="27"/>
  <c r="AS73" i="27"/>
  <c r="AK73" i="27"/>
  <c r="AN73" i="27"/>
  <c r="J36" i="27"/>
  <c r="O36" i="27"/>
  <c r="O98" i="23"/>
  <c r="D36" i="27"/>
  <c r="V36" i="27"/>
  <c r="BT36" i="27" s="1"/>
  <c r="N36" i="27"/>
  <c r="P36" i="27"/>
  <c r="P98" i="23"/>
  <c r="AE73" i="27"/>
  <c r="BD73" i="27" s="1"/>
  <c r="AB73" i="27"/>
  <c r="AM73" i="27"/>
  <c r="AA73" i="27"/>
  <c r="AQ73" i="27"/>
  <c r="AJ73" i="27"/>
  <c r="V59" i="28"/>
  <c r="BT59" i="28" s="1"/>
  <c r="F73" i="27"/>
  <c r="X73" i="27"/>
  <c r="BV73" i="27" s="1"/>
  <c r="AE22" i="28"/>
  <c r="N121" i="28"/>
  <c r="Y121" i="28"/>
  <c r="AQ60" i="28"/>
  <c r="AN60" i="28"/>
  <c r="V88" i="28"/>
  <c r="P88" i="28"/>
  <c r="P59" i="28"/>
  <c r="BN59" i="28" s="1"/>
  <c r="O59" i="28"/>
  <c r="S59" i="28"/>
  <c r="K59" i="28"/>
  <c r="H59" i="28"/>
  <c r="N59" i="28"/>
  <c r="H73" i="27"/>
  <c r="Y73" i="27"/>
  <c r="BW73" i="27" s="1"/>
  <c r="Y559" i="23"/>
  <c r="I73" i="27"/>
  <c r="J73" i="27"/>
  <c r="J559" i="23"/>
  <c r="L73" i="27"/>
  <c r="BJ73" i="27" s="1"/>
  <c r="R73" i="27"/>
  <c r="O198" i="23"/>
  <c r="Y198" i="23"/>
  <c r="M198" i="23"/>
  <c r="S198" i="23"/>
  <c r="I198" i="23"/>
  <c r="B198" i="23"/>
  <c r="G198" i="23"/>
  <c r="X198" i="23"/>
  <c r="T198" i="23"/>
  <c r="R198" i="23"/>
  <c r="L198" i="23"/>
  <c r="F198" i="23"/>
  <c r="U198" i="23"/>
  <c r="D198" i="23"/>
  <c r="H198" i="23"/>
  <c r="W198" i="23"/>
  <c r="Q198" i="23"/>
  <c r="V198" i="23"/>
  <c r="N198" i="23"/>
  <c r="K198" i="23"/>
  <c r="E198" i="23"/>
  <c r="P198" i="23"/>
  <c r="J198" i="23"/>
  <c r="C198" i="23"/>
  <c r="AP22" i="28"/>
  <c r="AN22" i="28"/>
  <c r="AK22" i="28"/>
  <c r="AU22" i="28"/>
  <c r="AF22" i="28"/>
  <c r="AV22" i="28"/>
  <c r="W121" i="28"/>
  <c r="O121" i="28"/>
  <c r="D121" i="28"/>
  <c r="G121" i="28"/>
  <c r="P121" i="28"/>
  <c r="B121" i="28"/>
  <c r="AR60" i="28"/>
  <c r="AA60" i="28"/>
  <c r="AM60" i="28"/>
  <c r="AE60" i="28"/>
  <c r="AO60" i="28"/>
  <c r="AS60" i="28"/>
  <c r="M88" i="28"/>
  <c r="X88" i="28"/>
  <c r="R88" i="28"/>
  <c r="C88" i="28"/>
  <c r="O88" i="28"/>
  <c r="D88" i="28"/>
  <c r="G59" i="28"/>
  <c r="R59" i="28"/>
  <c r="T559" i="23"/>
  <c r="T73" i="27"/>
  <c r="N73" i="27"/>
  <c r="AW22" i="28"/>
  <c r="AB22" i="28"/>
  <c r="R121" i="28"/>
  <c r="J121" i="28"/>
  <c r="AT60" i="28"/>
  <c r="AG60" i="28"/>
  <c r="AI60" i="28"/>
  <c r="AP60" i="28"/>
  <c r="Y88" i="28"/>
  <c r="N88" i="28"/>
  <c r="Q88" i="28"/>
  <c r="T88" i="28"/>
  <c r="W59" i="28"/>
  <c r="F59" i="28"/>
  <c r="BD59" i="28" s="1"/>
  <c r="Y59" i="28"/>
  <c r="BW59" i="28" s="1"/>
  <c r="L59" i="28"/>
  <c r="E59" i="28"/>
  <c r="U59" i="28"/>
  <c r="V231" i="23"/>
  <c r="J231" i="23"/>
  <c r="I231" i="23"/>
  <c r="Q231" i="23"/>
  <c r="N231" i="23"/>
  <c r="B231" i="23"/>
  <c r="W231" i="23"/>
  <c r="F231" i="23"/>
  <c r="P231" i="23"/>
  <c r="L231" i="23"/>
  <c r="H231" i="23"/>
  <c r="U231" i="23"/>
  <c r="T231" i="23"/>
  <c r="C231" i="23"/>
  <c r="S231" i="23"/>
  <c r="X231" i="23"/>
  <c r="K231" i="23"/>
  <c r="O231" i="23"/>
  <c r="D231" i="23"/>
  <c r="M231" i="23"/>
  <c r="G231" i="23"/>
  <c r="R231" i="23"/>
  <c r="E231" i="23"/>
  <c r="Y231" i="23"/>
  <c r="O73" i="27"/>
  <c r="Q73" i="27"/>
  <c r="S73" i="27"/>
  <c r="S559" i="23"/>
  <c r="M73" i="27"/>
  <c r="BK73" i="27" s="1"/>
  <c r="V73" i="27"/>
  <c r="BT73" i="27" s="1"/>
  <c r="AH22" i="28"/>
  <c r="AG22" i="28"/>
  <c r="AD22" i="28"/>
  <c r="BC22" i="28" s="1"/>
  <c r="AJ22" i="28"/>
  <c r="AR22" i="28"/>
  <c r="AX22" i="28"/>
  <c r="M121" i="28"/>
  <c r="F121" i="28"/>
  <c r="S121" i="28"/>
  <c r="I121" i="28"/>
  <c r="K121" i="28"/>
  <c r="V121" i="28"/>
  <c r="E121" i="28"/>
  <c r="AU60" i="28"/>
  <c r="AW60" i="28"/>
  <c r="AB60" i="28"/>
  <c r="AJ60" i="28"/>
  <c r="AK60" i="28"/>
  <c r="AF60" i="28"/>
  <c r="L88" i="28"/>
  <c r="I88" i="28"/>
  <c r="S88" i="28"/>
  <c r="BQ88" i="28" s="1"/>
  <c r="B88" i="28"/>
  <c r="K88" i="28"/>
  <c r="G88" i="28"/>
  <c r="T59" i="28"/>
  <c r="X59" i="28"/>
  <c r="BV59" i="28" s="1"/>
  <c r="I59" i="28"/>
  <c r="G73" i="27"/>
  <c r="C73" i="27"/>
  <c r="BA73" i="27" s="1"/>
  <c r="AL22" i="28"/>
  <c r="AA22" i="28"/>
  <c r="AC22" i="28"/>
  <c r="L121" i="28"/>
  <c r="BJ121" i="28" s="1"/>
  <c r="J59" i="28"/>
  <c r="D59" i="28"/>
  <c r="M59" i="28"/>
  <c r="B59" i="28"/>
  <c r="Q59" i="28"/>
  <c r="C59" i="28"/>
  <c r="U73" i="27"/>
  <c r="E559" i="23"/>
  <c r="E73" i="27"/>
  <c r="BC73" i="27" s="1"/>
  <c r="W73" i="27"/>
  <c r="D559" i="23"/>
  <c r="D73" i="27"/>
  <c r="P73" i="27"/>
  <c r="B73" i="27"/>
  <c r="K73" i="27"/>
  <c r="AM22" i="28"/>
  <c r="AO22" i="28"/>
  <c r="AQ22" i="28"/>
  <c r="AI22" i="28"/>
  <c r="AS22" i="28"/>
  <c r="AT22" i="28"/>
  <c r="L165" i="23"/>
  <c r="E165" i="23"/>
  <c r="Y165" i="23"/>
  <c r="C165" i="23"/>
  <c r="K165" i="23"/>
  <c r="P165" i="23"/>
  <c r="H121" i="28"/>
  <c r="U121" i="28"/>
  <c r="Q121" i="28"/>
  <c r="C121" i="28"/>
  <c r="T121" i="28"/>
  <c r="BR121" i="28" s="1"/>
  <c r="X121" i="28"/>
  <c r="AD60" i="28"/>
  <c r="AC60" i="28"/>
  <c r="AL60" i="28"/>
  <c r="BK60" i="28" s="1"/>
  <c r="AX60" i="28"/>
  <c r="AH60" i="28"/>
  <c r="AV60" i="28"/>
  <c r="E88" i="28"/>
  <c r="W88" i="28"/>
  <c r="U88" i="28"/>
  <c r="F88" i="28"/>
  <c r="J88" i="28"/>
  <c r="H88" i="28"/>
  <c r="R89" i="29"/>
  <c r="F89" i="29"/>
  <c r="N89" i="29"/>
  <c r="BL89" i="29" s="1"/>
  <c r="J89" i="29"/>
  <c r="H89" i="29"/>
  <c r="X89" i="29"/>
  <c r="G122" i="29"/>
  <c r="BE122" i="29" s="1"/>
  <c r="I122" i="29"/>
  <c r="T122" i="29"/>
  <c r="R122" i="29"/>
  <c r="H122" i="29"/>
  <c r="X122" i="29"/>
  <c r="P89" i="29"/>
  <c r="U89" i="29"/>
  <c r="O89" i="29"/>
  <c r="BM89" i="29" s="1"/>
  <c r="K89" i="29"/>
  <c r="Y89" i="29"/>
  <c r="S89" i="29"/>
  <c r="B122" i="29"/>
  <c r="W122" i="29"/>
  <c r="J122" i="29"/>
  <c r="K122" i="29"/>
  <c r="N122" i="29"/>
  <c r="U122" i="29"/>
  <c r="T89" i="29"/>
  <c r="W89" i="29"/>
  <c r="Q89" i="29"/>
  <c r="B89" i="29"/>
  <c r="M89" i="29"/>
  <c r="V89" i="29"/>
  <c r="F122" i="29"/>
  <c r="P122" i="29"/>
  <c r="C122" i="29"/>
  <c r="O122" i="29"/>
  <c r="Y122" i="29"/>
  <c r="E122" i="29"/>
  <c r="C89" i="29"/>
  <c r="L89" i="29"/>
  <c r="D89" i="29"/>
  <c r="E89" i="29"/>
  <c r="I89" i="29"/>
  <c r="G89" i="29"/>
  <c r="L122" i="29"/>
  <c r="S122" i="29"/>
  <c r="Q122" i="29"/>
  <c r="D122" i="29"/>
  <c r="M122" i="29"/>
  <c r="V122" i="29"/>
  <c r="V101" i="27"/>
  <c r="V723" i="23"/>
  <c r="P101" i="27"/>
  <c r="P723" i="23"/>
  <c r="U723" i="23"/>
  <c r="U101" i="27"/>
  <c r="C101" i="27"/>
  <c r="C723" i="23"/>
  <c r="R101" i="27"/>
  <c r="R723" i="23"/>
  <c r="F101" i="27"/>
  <c r="F723" i="23"/>
  <c r="AM35" i="27"/>
  <c r="N271" i="23"/>
  <c r="AG35" i="27"/>
  <c r="BF35" i="27" s="1"/>
  <c r="H271" i="23"/>
  <c r="AK35" i="27"/>
  <c r="L271" i="23"/>
  <c r="AF35" i="27"/>
  <c r="G271" i="23"/>
  <c r="AI35" i="27"/>
  <c r="BH35" i="27" s="1"/>
  <c r="J271" i="23"/>
  <c r="AW35" i="27"/>
  <c r="X271" i="23"/>
  <c r="AF73" i="26"/>
  <c r="AV73" i="26"/>
  <c r="AS73" i="26"/>
  <c r="AM73" i="26"/>
  <c r="AD73" i="26"/>
  <c r="AA73" i="26"/>
  <c r="AO59" i="29"/>
  <c r="AD59" i="29"/>
  <c r="AV59" i="29"/>
  <c r="AK59" i="29"/>
  <c r="AJ59" i="29"/>
  <c r="AL59" i="29"/>
  <c r="AB35" i="26"/>
  <c r="AK35" i="26"/>
  <c r="AM35" i="26"/>
  <c r="AN35" i="26"/>
  <c r="AP35" i="26"/>
  <c r="AX35" i="26"/>
  <c r="AJ35" i="26"/>
  <c r="P22" i="29"/>
  <c r="L22" i="29"/>
  <c r="M22" i="29"/>
  <c r="C22" i="29"/>
  <c r="G22" i="29"/>
  <c r="V22" i="29"/>
  <c r="U756" i="23"/>
  <c r="U134" i="27"/>
  <c r="B134" i="27"/>
  <c r="B756" i="23"/>
  <c r="M134" i="27"/>
  <c r="M756" i="23"/>
  <c r="J756" i="23"/>
  <c r="J134" i="27"/>
  <c r="V756" i="23"/>
  <c r="V134" i="27"/>
  <c r="T134" i="27"/>
  <c r="T756" i="23"/>
  <c r="AQ87" i="29"/>
  <c r="BP87" i="29" s="1"/>
  <c r="AC87" i="29"/>
  <c r="AK87" i="29"/>
  <c r="AS87" i="29"/>
  <c r="AD87" i="29"/>
  <c r="AX87" i="29"/>
  <c r="AB120" i="29"/>
  <c r="AU120" i="29"/>
  <c r="AV120" i="29"/>
  <c r="AG120" i="29"/>
  <c r="AW120" i="29"/>
  <c r="AN120" i="29"/>
  <c r="Q625" i="23"/>
  <c r="L625" i="23"/>
  <c r="C625" i="23"/>
  <c r="U625" i="23"/>
  <c r="G625" i="23"/>
  <c r="V625" i="23"/>
  <c r="T625" i="23"/>
  <c r="Y625" i="23"/>
  <c r="X625" i="23"/>
  <c r="M625" i="23"/>
  <c r="S625" i="23"/>
  <c r="F625" i="23"/>
  <c r="H625" i="23"/>
  <c r="D625" i="23"/>
  <c r="R625" i="23"/>
  <c r="J625" i="23"/>
  <c r="W625" i="23"/>
  <c r="O625" i="23"/>
  <c r="B625" i="23"/>
  <c r="K625" i="23"/>
  <c r="N625" i="23"/>
  <c r="E625" i="23"/>
  <c r="P625" i="23"/>
  <c r="I625" i="23"/>
  <c r="K691" i="23"/>
  <c r="H691" i="23"/>
  <c r="Q691" i="23"/>
  <c r="B691" i="23"/>
  <c r="N691" i="23"/>
  <c r="U691" i="23"/>
  <c r="Y691" i="23"/>
  <c r="G691" i="23"/>
  <c r="C691" i="23"/>
  <c r="M691" i="23"/>
  <c r="P691" i="23"/>
  <c r="W691" i="23"/>
  <c r="S691" i="23"/>
  <c r="T691" i="23"/>
  <c r="D691" i="23"/>
  <c r="V691" i="23"/>
  <c r="F691" i="23"/>
  <c r="E691" i="23"/>
  <c r="X691" i="23"/>
  <c r="J691" i="23"/>
  <c r="R691" i="23"/>
  <c r="L691" i="23"/>
  <c r="O691" i="23"/>
  <c r="I691" i="23"/>
  <c r="M101" i="27"/>
  <c r="M723" i="23"/>
  <c r="B101" i="27"/>
  <c r="B723" i="23"/>
  <c r="E723" i="23"/>
  <c r="E101" i="27"/>
  <c r="S723" i="23"/>
  <c r="S101" i="27"/>
  <c r="L723" i="23"/>
  <c r="L101" i="27"/>
  <c r="J101" i="27"/>
  <c r="J723" i="23"/>
  <c r="AL35" i="27"/>
  <c r="M271" i="23"/>
  <c r="AD35" i="27"/>
  <c r="E271" i="23"/>
  <c r="AN35" i="27"/>
  <c r="O271" i="23"/>
  <c r="AB35" i="27"/>
  <c r="C271" i="23"/>
  <c r="AA35" i="27"/>
  <c r="B271" i="23"/>
  <c r="AC35" i="27"/>
  <c r="BB35" i="27" s="1"/>
  <c r="D271" i="23"/>
  <c r="AE73" i="26"/>
  <c r="AO73" i="26"/>
  <c r="AR73" i="26"/>
  <c r="AQ73" i="26"/>
  <c r="AB73" i="26"/>
  <c r="AN73" i="26"/>
  <c r="AB59" i="29"/>
  <c r="AC59" i="29"/>
  <c r="AG59" i="29"/>
  <c r="AT59" i="29"/>
  <c r="AE59" i="29"/>
  <c r="AU59" i="29"/>
  <c r="AS35" i="26"/>
  <c r="AU35" i="26"/>
  <c r="AH35" i="26"/>
  <c r="AQ35" i="26"/>
  <c r="AL35" i="26"/>
  <c r="AG35" i="26"/>
  <c r="K22" i="29"/>
  <c r="I22" i="29"/>
  <c r="T22" i="29"/>
  <c r="N22" i="29"/>
  <c r="E22" i="29"/>
  <c r="W22" i="29"/>
  <c r="X134" i="27"/>
  <c r="X756" i="23"/>
  <c r="O134" i="27"/>
  <c r="O756" i="23"/>
  <c r="N134" i="27"/>
  <c r="N756" i="23"/>
  <c r="I756" i="23"/>
  <c r="I134" i="27"/>
  <c r="K756" i="23"/>
  <c r="K134" i="27"/>
  <c r="S134" i="27"/>
  <c r="S756" i="23"/>
  <c r="N437" i="23"/>
  <c r="F437" i="23"/>
  <c r="Q437" i="23"/>
  <c r="K437" i="23"/>
  <c r="M437" i="23"/>
  <c r="L437" i="23"/>
  <c r="D437" i="23"/>
  <c r="O437" i="23"/>
  <c r="Y437" i="23"/>
  <c r="H437" i="23"/>
  <c r="S437" i="23"/>
  <c r="E437" i="23"/>
  <c r="X437" i="23"/>
  <c r="V437" i="23"/>
  <c r="C437" i="23"/>
  <c r="R437" i="23"/>
  <c r="B437" i="23"/>
  <c r="P437" i="23"/>
  <c r="J437" i="23"/>
  <c r="T437" i="23"/>
  <c r="G437" i="23"/>
  <c r="U437" i="23"/>
  <c r="W437" i="23"/>
  <c r="I437" i="23"/>
  <c r="AM87" i="29"/>
  <c r="AF87" i="29"/>
  <c r="AR87" i="29"/>
  <c r="AB87" i="29"/>
  <c r="AA87" i="29"/>
  <c r="AZ87" i="29" s="1"/>
  <c r="AJ87" i="29"/>
  <c r="AS120" i="29"/>
  <c r="AI120" i="29"/>
  <c r="AA120" i="29"/>
  <c r="AM120" i="29"/>
  <c r="AO120" i="29"/>
  <c r="AJ120" i="29"/>
  <c r="K470" i="23"/>
  <c r="H470" i="23"/>
  <c r="F470" i="23"/>
  <c r="G470" i="23"/>
  <c r="P470" i="23"/>
  <c r="L470" i="23"/>
  <c r="E470" i="23"/>
  <c r="Y470" i="23"/>
  <c r="I470" i="23"/>
  <c r="R470" i="23"/>
  <c r="X470" i="23"/>
  <c r="C470" i="23"/>
  <c r="D470" i="23"/>
  <c r="W470" i="23"/>
  <c r="S470" i="23"/>
  <c r="U470" i="23"/>
  <c r="M470" i="23"/>
  <c r="T470" i="23"/>
  <c r="O470" i="23"/>
  <c r="V470" i="23"/>
  <c r="J470" i="23"/>
  <c r="B470" i="23"/>
  <c r="N470" i="23"/>
  <c r="Q470" i="23"/>
  <c r="Y101" i="27"/>
  <c r="Y723" i="23"/>
  <c r="W101" i="27"/>
  <c r="W723" i="23"/>
  <c r="X101" i="27"/>
  <c r="X723" i="23"/>
  <c r="O101" i="27"/>
  <c r="O723" i="23"/>
  <c r="N101" i="27"/>
  <c r="N723" i="23"/>
  <c r="T101" i="27"/>
  <c r="T723" i="23"/>
  <c r="AS35" i="27"/>
  <c r="T271" i="23"/>
  <c r="AJ35" i="27"/>
  <c r="BI35" i="27" s="1"/>
  <c r="K271" i="23"/>
  <c r="AQ35" i="27"/>
  <c r="R271" i="23"/>
  <c r="AE35" i="27"/>
  <c r="F271" i="23"/>
  <c r="AV35" i="27"/>
  <c r="W271" i="23"/>
  <c r="AX35" i="27"/>
  <c r="Y271" i="23"/>
  <c r="AW73" i="26"/>
  <c r="AG73" i="26"/>
  <c r="AI73" i="26"/>
  <c r="AL73" i="26"/>
  <c r="AX73" i="26"/>
  <c r="AP73" i="26"/>
  <c r="AN59" i="29"/>
  <c r="BM59" i="29" s="1"/>
  <c r="AI59" i="29"/>
  <c r="AS59" i="29"/>
  <c r="AA59" i="29"/>
  <c r="AP59" i="29"/>
  <c r="AQ59" i="29"/>
  <c r="AA35" i="26"/>
  <c r="AF35" i="26"/>
  <c r="AO35" i="26"/>
  <c r="AD35" i="26"/>
  <c r="AC35" i="26"/>
  <c r="AI35" i="26"/>
  <c r="Q22" i="29"/>
  <c r="D22" i="29"/>
  <c r="R22" i="29"/>
  <c r="X22" i="29"/>
  <c r="O22" i="29"/>
  <c r="F22" i="29"/>
  <c r="G134" i="27"/>
  <c r="G756" i="23"/>
  <c r="H134" i="27"/>
  <c r="H756" i="23"/>
  <c r="D756" i="23"/>
  <c r="D134" i="27"/>
  <c r="R134" i="27"/>
  <c r="R756" i="23"/>
  <c r="C756" i="23"/>
  <c r="C134" i="27"/>
  <c r="Y134" i="27"/>
  <c r="Y756" i="23"/>
  <c r="W503" i="23"/>
  <c r="E503" i="23"/>
  <c r="S503" i="23"/>
  <c r="K503" i="23"/>
  <c r="G503" i="23"/>
  <c r="R503" i="23"/>
  <c r="Q503" i="23"/>
  <c r="J503" i="23"/>
  <c r="L503" i="23"/>
  <c r="V503" i="23"/>
  <c r="B503" i="23"/>
  <c r="N503" i="23"/>
  <c r="P503" i="23"/>
  <c r="D503" i="23"/>
  <c r="H503" i="23"/>
  <c r="F503" i="23"/>
  <c r="Y503" i="23"/>
  <c r="U503" i="23"/>
  <c r="X503" i="23"/>
  <c r="I503" i="23"/>
  <c r="C503" i="23"/>
  <c r="O503" i="23"/>
  <c r="T503" i="23"/>
  <c r="M503" i="23"/>
  <c r="S592" i="23"/>
  <c r="B592" i="23"/>
  <c r="N592" i="23"/>
  <c r="T592" i="23"/>
  <c r="F592" i="23"/>
  <c r="G592" i="23"/>
  <c r="O592" i="23"/>
  <c r="D592" i="23"/>
  <c r="L592" i="23"/>
  <c r="R592" i="23"/>
  <c r="X592" i="23"/>
  <c r="U592" i="23"/>
  <c r="E592" i="23"/>
  <c r="W592" i="23"/>
  <c r="K592" i="23"/>
  <c r="H592" i="23"/>
  <c r="M592" i="23"/>
  <c r="C592" i="23"/>
  <c r="P592" i="23"/>
  <c r="Y592" i="23"/>
  <c r="Q592" i="23"/>
  <c r="I592" i="23"/>
  <c r="V592" i="23"/>
  <c r="J592" i="23"/>
  <c r="AG87" i="29"/>
  <c r="AV87" i="29"/>
  <c r="AN87" i="29"/>
  <c r="AI87" i="29"/>
  <c r="AW87" i="29"/>
  <c r="AP87" i="29"/>
  <c r="AR120" i="29"/>
  <c r="AD120" i="29"/>
  <c r="AF120" i="29"/>
  <c r="AQ120" i="29"/>
  <c r="AK120" i="29"/>
  <c r="AX120" i="29"/>
  <c r="O404" i="23"/>
  <c r="L404" i="23"/>
  <c r="B404" i="23"/>
  <c r="N404" i="23"/>
  <c r="U404" i="23"/>
  <c r="G404" i="23"/>
  <c r="X404" i="23"/>
  <c r="Y404" i="23"/>
  <c r="F404" i="23"/>
  <c r="I404" i="23"/>
  <c r="P404" i="23"/>
  <c r="R404" i="23"/>
  <c r="T404" i="23"/>
  <c r="W404" i="23"/>
  <c r="V404" i="23"/>
  <c r="D404" i="23"/>
  <c r="H404" i="23"/>
  <c r="K404" i="23"/>
  <c r="M404" i="23"/>
  <c r="Q404" i="23"/>
  <c r="E404" i="23"/>
  <c r="S404" i="23"/>
  <c r="C404" i="23"/>
  <c r="J404" i="23"/>
  <c r="U305" i="23"/>
  <c r="Y305" i="23"/>
  <c r="D305" i="23"/>
  <c r="W305" i="23"/>
  <c r="X305" i="23"/>
  <c r="J305" i="23"/>
  <c r="Q305" i="23"/>
  <c r="B305" i="23"/>
  <c r="V305" i="23"/>
  <c r="F305" i="23"/>
  <c r="N305" i="23"/>
  <c r="C305" i="23"/>
  <c r="P305" i="23"/>
  <c r="K305" i="23"/>
  <c r="S305" i="23"/>
  <c r="R305" i="23"/>
  <c r="L305" i="23"/>
  <c r="G305" i="23"/>
  <c r="I305" i="23"/>
  <c r="E305" i="23"/>
  <c r="M305" i="23"/>
  <c r="O305" i="23"/>
  <c r="H305" i="23"/>
  <c r="T305" i="23"/>
  <c r="H101" i="27"/>
  <c r="H723" i="23"/>
  <c r="G101" i="27"/>
  <c r="G723" i="23"/>
  <c r="Q101" i="27"/>
  <c r="Q723" i="23"/>
  <c r="D101" i="27"/>
  <c r="D723" i="23"/>
  <c r="K101" i="27"/>
  <c r="K723" i="23"/>
  <c r="I101" i="27"/>
  <c r="I723" i="23"/>
  <c r="AH35" i="27"/>
  <c r="I271" i="23"/>
  <c r="AO35" i="27"/>
  <c r="P271" i="23"/>
  <c r="AR35" i="27"/>
  <c r="S271" i="23"/>
  <c r="AU35" i="27"/>
  <c r="V271" i="23"/>
  <c r="AP35" i="27"/>
  <c r="BO35" i="27" s="1"/>
  <c r="Q271" i="23"/>
  <c r="AT35" i="27"/>
  <c r="BS35" i="27" s="1"/>
  <c r="U271" i="23"/>
  <c r="AU73" i="26"/>
  <c r="AT73" i="26"/>
  <c r="AJ73" i="26"/>
  <c r="AK73" i="26"/>
  <c r="AC73" i="26"/>
  <c r="AH73" i="26"/>
  <c r="N338" i="23"/>
  <c r="T338" i="23"/>
  <c r="S338" i="23"/>
  <c r="G338" i="23"/>
  <c r="I338" i="23"/>
  <c r="R338" i="23"/>
  <c r="J338" i="23"/>
  <c r="P338" i="23"/>
  <c r="L338" i="23"/>
  <c r="O338" i="23"/>
  <c r="D338" i="23"/>
  <c r="Q338" i="23"/>
  <c r="B338" i="23"/>
  <c r="K338" i="23"/>
  <c r="W338" i="23"/>
  <c r="C338" i="23"/>
  <c r="Y338" i="23"/>
  <c r="F338" i="23"/>
  <c r="E338" i="23"/>
  <c r="X338" i="23"/>
  <c r="V338" i="23"/>
  <c r="H338" i="23"/>
  <c r="M338" i="23"/>
  <c r="U338" i="23"/>
  <c r="AM59" i="29"/>
  <c r="AF59" i="29"/>
  <c r="AX59" i="29"/>
  <c r="AW59" i="29"/>
  <c r="AH59" i="29"/>
  <c r="AR59" i="29"/>
  <c r="AV35" i="26"/>
  <c r="AR35" i="26"/>
  <c r="AE35" i="26"/>
  <c r="AW35" i="26"/>
  <c r="AT35" i="26"/>
  <c r="J22" i="29"/>
  <c r="Y22" i="29"/>
  <c r="U22" i="29"/>
  <c r="BS22" i="29" s="1"/>
  <c r="B22" i="29"/>
  <c r="H22" i="29"/>
  <c r="S22" i="29"/>
  <c r="Q134" i="27"/>
  <c r="Q756" i="23"/>
  <c r="P756" i="23"/>
  <c r="P134" i="27"/>
  <c r="W134" i="27"/>
  <c r="W756" i="23"/>
  <c r="L756" i="23"/>
  <c r="L134" i="27"/>
  <c r="E134" i="27"/>
  <c r="E756" i="23"/>
  <c r="F756" i="23"/>
  <c r="F134" i="27"/>
  <c r="T371" i="23"/>
  <c r="W371" i="23"/>
  <c r="V371" i="23"/>
  <c r="O371" i="23"/>
  <c r="R371" i="23"/>
  <c r="M371" i="23"/>
  <c r="Y371" i="23"/>
  <c r="X371" i="23"/>
  <c r="N371" i="23"/>
  <c r="P371" i="23"/>
  <c r="I371" i="23"/>
  <c r="B371" i="23"/>
  <c r="L371" i="23"/>
  <c r="F371" i="23"/>
  <c r="S371" i="23"/>
  <c r="E371" i="23"/>
  <c r="H371" i="23"/>
  <c r="G371" i="23"/>
  <c r="U371" i="23"/>
  <c r="Q371" i="23"/>
  <c r="C371" i="23"/>
  <c r="J371" i="23"/>
  <c r="D371" i="23"/>
  <c r="K371" i="23"/>
  <c r="AH87" i="29"/>
  <c r="AT87" i="29"/>
  <c r="AO87" i="29"/>
  <c r="AE87" i="29"/>
  <c r="AU87" i="29"/>
  <c r="AL87" i="29"/>
  <c r="AH120" i="29"/>
  <c r="AT120" i="29"/>
  <c r="AE120" i="29"/>
  <c r="AP120" i="29"/>
  <c r="AC120" i="29"/>
  <c r="AL120" i="29"/>
  <c r="AA101" i="26"/>
  <c r="AD101" i="26"/>
  <c r="AK101" i="26"/>
  <c r="AJ101" i="26"/>
  <c r="AI101" i="26"/>
  <c r="AQ101" i="26"/>
  <c r="AA88" i="28"/>
  <c r="AQ88" i="28"/>
  <c r="AF88" i="28"/>
  <c r="AV88" i="28"/>
  <c r="AX88" i="28"/>
  <c r="AH88" i="28"/>
  <c r="AD121" i="28"/>
  <c r="AM121" i="28"/>
  <c r="AV121" i="28"/>
  <c r="AT121" i="28"/>
  <c r="BS121" i="28" s="1"/>
  <c r="AF121" i="28"/>
  <c r="AU121" i="28"/>
  <c r="AW134" i="26"/>
  <c r="AN134" i="26"/>
  <c r="AV134" i="26"/>
  <c r="AA134" i="26"/>
  <c r="AC134" i="26"/>
  <c r="AI134" i="26"/>
  <c r="T60" i="29"/>
  <c r="BR60" i="29" s="1"/>
  <c r="O60" i="29"/>
  <c r="W60" i="29"/>
  <c r="J60" i="29"/>
  <c r="K60" i="29"/>
  <c r="AW101" i="26"/>
  <c r="AF101" i="26"/>
  <c r="AO101" i="26"/>
  <c r="AM101" i="26"/>
  <c r="AC101" i="26"/>
  <c r="AU101" i="26"/>
  <c r="AO88" i="28"/>
  <c r="AI88" i="28"/>
  <c r="AN88" i="28"/>
  <c r="AK88" i="28"/>
  <c r="BJ88" i="28" s="1"/>
  <c r="AR88" i="28"/>
  <c r="AE88" i="28"/>
  <c r="AB24" i="29"/>
  <c r="AT24" i="29"/>
  <c r="AI24" i="29"/>
  <c r="AN24" i="29"/>
  <c r="AD24" i="29"/>
  <c r="AU24" i="29"/>
  <c r="AK24" i="29"/>
  <c r="AM24" i="29"/>
  <c r="AG24" i="29"/>
  <c r="AJ24" i="29"/>
  <c r="AF24" i="29"/>
  <c r="AE24" i="29"/>
  <c r="AP24" i="29"/>
  <c r="AL24" i="29"/>
  <c r="AC24" i="29"/>
  <c r="AO24" i="29"/>
  <c r="AR24" i="29"/>
  <c r="AH24" i="29"/>
  <c r="AW24" i="29"/>
  <c r="AX24" i="29"/>
  <c r="AA24" i="29"/>
  <c r="AV24" i="29"/>
  <c r="AQ24" i="29"/>
  <c r="AS24" i="29"/>
  <c r="AL121" i="28"/>
  <c r="AA121" i="28"/>
  <c r="AB121" i="28"/>
  <c r="AX121" i="28"/>
  <c r="AS121" i="28"/>
  <c r="AN121" i="28"/>
  <c r="AE134" i="26"/>
  <c r="AR134" i="26"/>
  <c r="AX134" i="26"/>
  <c r="AD134" i="26"/>
  <c r="AJ134" i="26"/>
  <c r="AS134" i="26"/>
  <c r="E60" i="29"/>
  <c r="F60" i="29"/>
  <c r="B60" i="29"/>
  <c r="P60" i="29"/>
  <c r="BN60" i="29" s="1"/>
  <c r="S60" i="29"/>
  <c r="X60" i="29"/>
  <c r="AL101" i="26"/>
  <c r="AH101" i="26"/>
  <c r="AX101" i="26"/>
  <c r="AE101" i="26"/>
  <c r="AG101" i="26"/>
  <c r="AR101" i="26"/>
  <c r="AD88" i="28"/>
  <c r="AW88" i="28"/>
  <c r="AS88" i="28"/>
  <c r="AC88" i="28"/>
  <c r="AJ88" i="28"/>
  <c r="AM88" i="28"/>
  <c r="AE121" i="28"/>
  <c r="AK121" i="28"/>
  <c r="AJ121" i="28"/>
  <c r="AO121" i="28"/>
  <c r="AH121" i="28"/>
  <c r="AG121" i="28"/>
  <c r="AB134" i="26"/>
  <c r="AH134" i="26"/>
  <c r="AQ134" i="26"/>
  <c r="AT134" i="26"/>
  <c r="AM134" i="26"/>
  <c r="AU134" i="26"/>
  <c r="Q60" i="29"/>
  <c r="I60" i="29"/>
  <c r="L60" i="29"/>
  <c r="U60" i="29"/>
  <c r="R60" i="29"/>
  <c r="C60" i="29"/>
  <c r="G60" i="29"/>
  <c r="AB101" i="26"/>
  <c r="AP101" i="26"/>
  <c r="AV101" i="26"/>
  <c r="AN101" i="26"/>
  <c r="AS101" i="26"/>
  <c r="AT101" i="26"/>
  <c r="AB88" i="28"/>
  <c r="AL88" i="28"/>
  <c r="AT88" i="28"/>
  <c r="AG88" i="28"/>
  <c r="AU88" i="28"/>
  <c r="AP88" i="28"/>
  <c r="AI121" i="28"/>
  <c r="AW121" i="28"/>
  <c r="AQ121" i="28"/>
  <c r="AR121" i="28"/>
  <c r="AC121" i="28"/>
  <c r="AP121" i="28"/>
  <c r="AO134" i="26"/>
  <c r="AG134" i="26"/>
  <c r="AK134" i="26"/>
  <c r="AP134" i="26"/>
  <c r="AF134" i="26"/>
  <c r="AL134" i="26"/>
  <c r="N60" i="29"/>
  <c r="V60" i="29"/>
  <c r="M60" i="29"/>
  <c r="Y60" i="29"/>
  <c r="D60" i="29"/>
  <c r="H60" i="29"/>
  <c r="B165" i="23"/>
  <c r="O165" i="23"/>
  <c r="I165" i="23"/>
  <c r="W165" i="23"/>
  <c r="X165" i="23"/>
  <c r="F165" i="23"/>
  <c r="S165" i="23"/>
  <c r="U165" i="23"/>
  <c r="G165" i="23"/>
  <c r="V165" i="23"/>
  <c r="Q165" i="23"/>
  <c r="H165" i="23"/>
  <c r="D165" i="23"/>
  <c r="J165" i="23"/>
  <c r="N165" i="23"/>
  <c r="T165" i="23"/>
  <c r="M165" i="23"/>
  <c r="R165" i="23"/>
  <c r="C25" i="28"/>
  <c r="G25" i="28"/>
  <c r="K25" i="28"/>
  <c r="O25" i="28"/>
  <c r="S25" i="28"/>
  <c r="W25" i="28"/>
  <c r="D25" i="28"/>
  <c r="I25" i="28"/>
  <c r="N25" i="28"/>
  <c r="T25" i="28"/>
  <c r="Y25" i="28"/>
  <c r="F25" i="28"/>
  <c r="L25" i="28"/>
  <c r="Q25" i="28"/>
  <c r="V25" i="28"/>
  <c r="B25" i="28"/>
  <c r="H25" i="28"/>
  <c r="M25" i="28"/>
  <c r="R25" i="28"/>
  <c r="X25" i="28"/>
  <c r="U25" i="28"/>
  <c r="E25" i="28"/>
  <c r="J25" i="28"/>
  <c r="P25" i="28"/>
  <c r="E98" i="23"/>
  <c r="U98" i="23"/>
  <c r="M98" i="23"/>
  <c r="G98" i="23"/>
  <c r="B559" i="23"/>
  <c r="C559" i="23"/>
  <c r="M559" i="23"/>
  <c r="H559" i="23"/>
  <c r="F559" i="23"/>
  <c r="N98" i="23"/>
  <c r="D98" i="23"/>
  <c r="K98" i="23"/>
  <c r="W98" i="23"/>
  <c r="F98" i="23"/>
  <c r="L98" i="23"/>
  <c r="H98" i="23"/>
  <c r="K559" i="23"/>
  <c r="P559" i="23"/>
  <c r="W559" i="23"/>
  <c r="G559" i="23"/>
  <c r="V559" i="23"/>
  <c r="O559" i="23"/>
  <c r="N559" i="23"/>
  <c r="R559" i="23"/>
  <c r="V98" i="23"/>
  <c r="Q98" i="23"/>
  <c r="R98" i="23"/>
  <c r="Y98" i="23"/>
  <c r="X98" i="23"/>
  <c r="I98" i="23"/>
  <c r="C98" i="23"/>
  <c r="U559" i="23"/>
  <c r="Q559" i="23"/>
  <c r="L559" i="23"/>
  <c r="I559" i="23"/>
  <c r="J98" i="23"/>
  <c r="T98" i="23"/>
  <c r="AP134" i="27"/>
  <c r="Q1103" i="23"/>
  <c r="AS134" i="27"/>
  <c r="T1103" i="23"/>
  <c r="AV134" i="27"/>
  <c r="W1103" i="23"/>
  <c r="M1103" i="23"/>
  <c r="AL134" i="27"/>
  <c r="AH134" i="27"/>
  <c r="I1103" i="23"/>
  <c r="AK134" i="27"/>
  <c r="L1103" i="23"/>
  <c r="AU101" i="27"/>
  <c r="V1070" i="23"/>
  <c r="AQ101" i="27"/>
  <c r="R1070" i="23"/>
  <c r="AJ101" i="27"/>
  <c r="K1070" i="23"/>
  <c r="AO101" i="27"/>
  <c r="P1070" i="23"/>
  <c r="AV101" i="27"/>
  <c r="W1070" i="23"/>
  <c r="AS101" i="27"/>
  <c r="T1070" i="23"/>
  <c r="AU134" i="27"/>
  <c r="V1103" i="23"/>
  <c r="AJ134" i="27"/>
  <c r="K1103" i="23"/>
  <c r="AG134" i="27"/>
  <c r="H1103" i="23"/>
  <c r="AE134" i="27"/>
  <c r="F1103" i="23"/>
  <c r="AA134" i="27"/>
  <c r="B1103" i="23"/>
  <c r="AN134" i="27"/>
  <c r="O1103" i="23"/>
  <c r="G1070" i="23"/>
  <c r="AF101" i="27"/>
  <c r="AL101" i="27"/>
  <c r="M1070" i="23"/>
  <c r="AE101" i="27"/>
  <c r="F1070" i="23"/>
  <c r="AW101" i="27"/>
  <c r="X1070" i="23"/>
  <c r="AP101" i="27"/>
  <c r="Q1070" i="23"/>
  <c r="B1070" i="23"/>
  <c r="AA101" i="27"/>
  <c r="C1103" i="23"/>
  <c r="AB134" i="27"/>
  <c r="BA134" i="27"/>
  <c r="AM134" i="27"/>
  <c r="N1103" i="23"/>
  <c r="AI134" i="27"/>
  <c r="J1103" i="23"/>
  <c r="U1103" i="23"/>
  <c r="AT134" i="27"/>
  <c r="E1103" i="23"/>
  <c r="AD134" i="27"/>
  <c r="Y1103" i="23"/>
  <c r="AX134" i="27"/>
  <c r="AR101" i="27"/>
  <c r="S1070" i="23"/>
  <c r="AI101" i="27"/>
  <c r="J1070" i="23"/>
  <c r="AG101" i="27"/>
  <c r="BF101" i="27"/>
  <c r="H1070" i="23"/>
  <c r="AC101" i="27"/>
  <c r="D1070" i="23"/>
  <c r="AX101" i="27"/>
  <c r="Y1070" i="23"/>
  <c r="AT101" i="27"/>
  <c r="U1070" i="23"/>
  <c r="AO134" i="27"/>
  <c r="P1103" i="23"/>
  <c r="AC134" i="27"/>
  <c r="D1103" i="23"/>
  <c r="AQ134" i="27"/>
  <c r="R1103" i="23"/>
  <c r="AF134" i="27"/>
  <c r="G1103" i="23"/>
  <c r="AW134" i="27"/>
  <c r="X1103" i="23"/>
  <c r="AR134" i="27"/>
  <c r="S1103" i="23"/>
  <c r="AD101" i="27"/>
  <c r="E1070" i="23"/>
  <c r="AH101" i="27"/>
  <c r="I1070" i="23"/>
  <c r="O1070" i="23"/>
  <c r="AN101" i="27"/>
  <c r="AK101" i="27"/>
  <c r="L1070" i="23"/>
  <c r="C1070" i="23"/>
  <c r="AB101" i="27"/>
  <c r="N1070" i="23"/>
  <c r="AM101" i="27"/>
  <c r="I131" i="23"/>
  <c r="S131" i="23"/>
  <c r="H131" i="23"/>
  <c r="J131" i="23"/>
  <c r="Q131" i="23"/>
  <c r="B131" i="23"/>
  <c r="Y131" i="23"/>
  <c r="C131" i="23"/>
  <c r="O131" i="23"/>
  <c r="K131" i="23"/>
  <c r="E131" i="23"/>
  <c r="X131" i="23"/>
  <c r="M131" i="23"/>
  <c r="T131" i="23"/>
  <c r="L131" i="23"/>
  <c r="N131" i="23"/>
  <c r="V131" i="23"/>
  <c r="W131" i="23"/>
  <c r="G131" i="23"/>
  <c r="M132" i="23"/>
  <c r="D132" i="23"/>
  <c r="D131" i="23"/>
  <c r="F131" i="23"/>
  <c r="R131" i="23"/>
  <c r="U131" i="23"/>
  <c r="P131" i="23"/>
  <c r="W99" i="23"/>
  <c r="W37" i="27"/>
  <c r="Q99" i="23"/>
  <c r="Q37" i="27"/>
  <c r="F37" i="27"/>
  <c r="F99" i="23"/>
  <c r="K37" i="27"/>
  <c r="K99" i="23"/>
  <c r="AV74" i="27"/>
  <c r="AJ74" i="27"/>
  <c r="AE74" i="27"/>
  <c r="B37" i="27"/>
  <c r="B99" i="23"/>
  <c r="E37" i="27"/>
  <c r="E99" i="23"/>
  <c r="S99" i="23"/>
  <c r="S37" i="27"/>
  <c r="J37" i="27"/>
  <c r="J99" i="23"/>
  <c r="X99" i="23"/>
  <c r="X37" i="27"/>
  <c r="BV37" i="27" s="1"/>
  <c r="L99" i="23"/>
  <c r="L37" i="27"/>
  <c r="AT74" i="27"/>
  <c r="AH74" i="27"/>
  <c r="AG74" i="27"/>
  <c r="AO74" i="27"/>
  <c r="AW74" i="27"/>
  <c r="AS74" i="27"/>
  <c r="G99" i="23"/>
  <c r="G37" i="27"/>
  <c r="N37" i="27"/>
  <c r="N99" i="23"/>
  <c r="AU74" i="27"/>
  <c r="AI74" i="27"/>
  <c r="AX74" i="27"/>
  <c r="I37" i="27"/>
  <c r="I99" i="23"/>
  <c r="V37" i="27"/>
  <c r="V99" i="23"/>
  <c r="T37" i="27"/>
  <c r="T99" i="23"/>
  <c r="D37" i="27"/>
  <c r="D99" i="23"/>
  <c r="M99" i="23"/>
  <c r="M37" i="27"/>
  <c r="C99" i="23"/>
  <c r="C37" i="27"/>
  <c r="AR74" i="27"/>
  <c r="AD74" i="27"/>
  <c r="AN74" i="27"/>
  <c r="AM74" i="27"/>
  <c r="AP74" i="27"/>
  <c r="AF74" i="27"/>
  <c r="Y37" i="27"/>
  <c r="Y99" i="23"/>
  <c r="O37" i="27"/>
  <c r="O99" i="23"/>
  <c r="R37" i="27"/>
  <c r="R99" i="23"/>
  <c r="P37" i="27"/>
  <c r="P99" i="23"/>
  <c r="U37" i="27"/>
  <c r="U99" i="23"/>
  <c r="H37" i="27"/>
  <c r="H99" i="23"/>
  <c r="B98" i="23"/>
  <c r="AB74" i="27"/>
  <c r="AK74" i="27"/>
  <c r="AQ74" i="27"/>
  <c r="AC74" i="27"/>
  <c r="AL74" i="27"/>
  <c r="AA74" i="27"/>
  <c r="M89" i="28"/>
  <c r="J166" i="23"/>
  <c r="C166" i="23"/>
  <c r="P166" i="23"/>
  <c r="T166" i="23"/>
  <c r="O166" i="23"/>
  <c r="S166" i="23"/>
  <c r="AS61" i="28"/>
  <c r="V74" i="27"/>
  <c r="V560" i="23"/>
  <c r="C74" i="27"/>
  <c r="BA74" i="27" s="1"/>
  <c r="C560" i="23"/>
  <c r="AF23" i="28"/>
  <c r="BE23" i="28" s="1"/>
  <c r="X89" i="28"/>
  <c r="P89" i="28"/>
  <c r="K89" i="28"/>
  <c r="C89" i="28"/>
  <c r="L89" i="28"/>
  <c r="N89" i="28"/>
  <c r="O122" i="28"/>
  <c r="BM122" i="28" s="1"/>
  <c r="J122" i="28"/>
  <c r="G122" i="28"/>
  <c r="U122" i="28"/>
  <c r="Y122" i="28"/>
  <c r="N122" i="28"/>
  <c r="AI61" i="28"/>
  <c r="AL61" i="28"/>
  <c r="AH61" i="28"/>
  <c r="AD61" i="28"/>
  <c r="AQ61" i="28"/>
  <c r="AM61" i="28"/>
  <c r="U74" i="27"/>
  <c r="U560" i="23"/>
  <c r="R560" i="23"/>
  <c r="R74" i="27"/>
  <c r="BP74" i="27" s="1"/>
  <c r="P560" i="23"/>
  <c r="P74" i="27"/>
  <c r="D74" i="27"/>
  <c r="D560" i="23"/>
  <c r="L560" i="23"/>
  <c r="L74" i="27"/>
  <c r="H74" i="27"/>
  <c r="BF74" i="27"/>
  <c r="H560" i="23"/>
  <c r="G560" i="23"/>
  <c r="G74" i="27"/>
  <c r="AO23" i="28"/>
  <c r="BN23" i="28" s="1"/>
  <c r="AT23" i="28"/>
  <c r="AI23" i="28"/>
  <c r="AG23" i="28"/>
  <c r="AX23" i="28"/>
  <c r="AM23" i="28"/>
  <c r="X60" i="28"/>
  <c r="D60" i="28"/>
  <c r="B60" i="28"/>
  <c r="AZ60" i="28" s="1"/>
  <c r="W60" i="28"/>
  <c r="C60" i="28"/>
  <c r="F60" i="28"/>
  <c r="BD60" i="28" s="1"/>
  <c r="U89" i="28"/>
  <c r="BS89" i="28" s="1"/>
  <c r="Q89" i="28"/>
  <c r="V122" i="28"/>
  <c r="P122" i="28"/>
  <c r="D122" i="28"/>
  <c r="L122" i="28"/>
  <c r="AT61" i="28"/>
  <c r="AK61" i="28"/>
  <c r="AE61" i="28"/>
  <c r="X560" i="23"/>
  <c r="X74" i="27"/>
  <c r="AS23" i="28"/>
  <c r="AQ23" i="28"/>
  <c r="AB23" i="28"/>
  <c r="O60" i="28"/>
  <c r="V89" i="28"/>
  <c r="S89" i="28"/>
  <c r="BQ89" i="28" s="1"/>
  <c r="B122" i="28"/>
  <c r="M122" i="28"/>
  <c r="AR61" i="28"/>
  <c r="AV61" i="28"/>
  <c r="K560" i="23"/>
  <c r="K74" i="27"/>
  <c r="BI74" i="27" s="1"/>
  <c r="T74" i="27"/>
  <c r="T560" i="23"/>
  <c r="AL23" i="28"/>
  <c r="AJ23" i="28"/>
  <c r="R60" i="28"/>
  <c r="P60" i="28"/>
  <c r="BN60" i="28" s="1"/>
  <c r="U60" i="28"/>
  <c r="N60" i="28"/>
  <c r="J60" i="28"/>
  <c r="G89" i="28"/>
  <c r="BE89" i="28" s="1"/>
  <c r="T89" i="28"/>
  <c r="E89" i="28"/>
  <c r="W89" i="28"/>
  <c r="J89" i="28"/>
  <c r="BH89" i="28" s="1"/>
  <c r="F89" i="28"/>
  <c r="Y89" i="28"/>
  <c r="T122" i="28"/>
  <c r="W122" i="28"/>
  <c r="BU122" i="28" s="1"/>
  <c r="R122" i="28"/>
  <c r="K122" i="28"/>
  <c r="Q122" i="28"/>
  <c r="AF61" i="28"/>
  <c r="AN61" i="28"/>
  <c r="AW61" i="28"/>
  <c r="AA61" i="28"/>
  <c r="AC61" i="28"/>
  <c r="AG61" i="28"/>
  <c r="I560" i="23"/>
  <c r="I74" i="27"/>
  <c r="M560" i="23"/>
  <c r="M74" i="27"/>
  <c r="Q74" i="27"/>
  <c r="Q560" i="23"/>
  <c r="E74" i="27"/>
  <c r="BC74" i="27" s="1"/>
  <c r="E560" i="23"/>
  <c r="W560" i="23"/>
  <c r="W74" i="27"/>
  <c r="Y560" i="23"/>
  <c r="Y74" i="27"/>
  <c r="AC23" i="28"/>
  <c r="AA23" i="28"/>
  <c r="AK23" i="28"/>
  <c r="BJ23" i="28" s="1"/>
  <c r="AP23" i="28"/>
  <c r="AN23" i="28"/>
  <c r="AR23" i="28"/>
  <c r="L60" i="28"/>
  <c r="BJ60" i="28" s="1"/>
  <c r="H60" i="28"/>
  <c r="E60" i="28"/>
  <c r="V60" i="28"/>
  <c r="G60" i="28"/>
  <c r="I60" i="28"/>
  <c r="H89" i="28"/>
  <c r="D89" i="28"/>
  <c r="O89" i="28"/>
  <c r="R89" i="28"/>
  <c r="I89" i="28"/>
  <c r="B89" i="28"/>
  <c r="C122" i="28"/>
  <c r="I122" i="28"/>
  <c r="E122" i="28"/>
  <c r="S122" i="28"/>
  <c r="H122" i="28"/>
  <c r="X122" i="28"/>
  <c r="F122" i="28"/>
  <c r="AU61" i="28"/>
  <c r="AB61" i="28"/>
  <c r="AX61" i="28"/>
  <c r="AP61" i="28"/>
  <c r="AJ61" i="28"/>
  <c r="AO61" i="28"/>
  <c r="S74" i="27"/>
  <c r="S560" i="23"/>
  <c r="O560" i="23"/>
  <c r="O74" i="27"/>
  <c r="F74" i="27"/>
  <c r="F560" i="23"/>
  <c r="J74" i="27"/>
  <c r="BH74" i="27" s="1"/>
  <c r="J560" i="23"/>
  <c r="N74" i="27"/>
  <c r="BL74" i="27" s="1"/>
  <c r="N560" i="23"/>
  <c r="B74" i="27"/>
  <c r="B560" i="23"/>
  <c r="O232" i="23"/>
  <c r="Y232" i="23"/>
  <c r="T232" i="23"/>
  <c r="I232" i="23"/>
  <c r="R232" i="23"/>
  <c r="X232" i="23"/>
  <c r="M232" i="23"/>
  <c r="B232" i="23"/>
  <c r="G232" i="23"/>
  <c r="F232" i="23"/>
  <c r="H232" i="23"/>
  <c r="S232" i="23"/>
  <c r="U232" i="23"/>
  <c r="L232" i="23"/>
  <c r="D232" i="23"/>
  <c r="W232" i="23"/>
  <c r="C232" i="23"/>
  <c r="N232" i="23"/>
  <c r="P232" i="23"/>
  <c r="K232" i="23"/>
  <c r="V232" i="23"/>
  <c r="E232" i="23"/>
  <c r="J232" i="23"/>
  <c r="Q232" i="23"/>
  <c r="AD23" i="28"/>
  <c r="AV23" i="28"/>
  <c r="AH23" i="28"/>
  <c r="AU23" i="28"/>
  <c r="AW23" i="28"/>
  <c r="BV23" i="28" s="1"/>
  <c r="AE23" i="28"/>
  <c r="R199" i="23"/>
  <c r="H199" i="23"/>
  <c r="V199" i="23"/>
  <c r="L199" i="23"/>
  <c r="E199" i="23"/>
  <c r="X199" i="23"/>
  <c r="N199" i="23"/>
  <c r="G199" i="23"/>
  <c r="Y199" i="23"/>
  <c r="T199" i="23"/>
  <c r="M199" i="23"/>
  <c r="W199" i="23"/>
  <c r="Q199" i="23"/>
  <c r="P199" i="23"/>
  <c r="J199" i="23"/>
  <c r="I199" i="23"/>
  <c r="U199" i="23"/>
  <c r="O199" i="23"/>
  <c r="C199" i="23"/>
  <c r="D199" i="23"/>
  <c r="S199" i="23"/>
  <c r="K199" i="23"/>
  <c r="F199" i="23"/>
  <c r="Q60" i="28"/>
  <c r="K60" i="28"/>
  <c r="Y60" i="28"/>
  <c r="M60" i="28"/>
  <c r="T60" i="28"/>
  <c r="BR60" i="28" s="1"/>
  <c r="S60" i="28"/>
  <c r="BQ60" i="28" s="1"/>
  <c r="J90" i="29"/>
  <c r="R90" i="29"/>
  <c r="V90" i="29"/>
  <c r="P90" i="29"/>
  <c r="D90" i="29"/>
  <c r="BB90" i="29" s="1"/>
  <c r="F90" i="29"/>
  <c r="F123" i="29"/>
  <c r="S123" i="29"/>
  <c r="O123" i="29"/>
  <c r="I123" i="29"/>
  <c r="L123" i="29"/>
  <c r="X123" i="29"/>
  <c r="I90" i="29"/>
  <c r="Y90" i="29"/>
  <c r="Q90" i="29"/>
  <c r="K90" i="29"/>
  <c r="U90" i="29"/>
  <c r="BS90" i="29" s="1"/>
  <c r="C90" i="29"/>
  <c r="H123" i="29"/>
  <c r="W123" i="29"/>
  <c r="P123" i="29"/>
  <c r="BN123" i="29" s="1"/>
  <c r="R123" i="29"/>
  <c r="N123" i="29"/>
  <c r="K123" i="29"/>
  <c r="T90" i="29"/>
  <c r="N90" i="29"/>
  <c r="X90" i="29"/>
  <c r="E90" i="29"/>
  <c r="H90" i="29"/>
  <c r="BF90" i="29" s="1"/>
  <c r="G90" i="29"/>
  <c r="V123" i="29"/>
  <c r="Y123" i="29"/>
  <c r="E123" i="29"/>
  <c r="D123" i="29"/>
  <c r="C123" i="29"/>
  <c r="T123" i="29"/>
  <c r="S90" i="29"/>
  <c r="BQ90" i="29" s="1"/>
  <c r="M90" i="29"/>
  <c r="B90" i="29"/>
  <c r="L90" i="29"/>
  <c r="O90" i="29"/>
  <c r="BM90" i="29" s="1"/>
  <c r="W90" i="29"/>
  <c r="B123" i="29"/>
  <c r="G123" i="29"/>
  <c r="M123" i="29"/>
  <c r="J123" i="29"/>
  <c r="Q123" i="29"/>
  <c r="U123" i="29"/>
  <c r="Q135" i="27"/>
  <c r="BO135" i="27" s="1"/>
  <c r="Q757" i="23"/>
  <c r="Y135" i="27"/>
  <c r="Y757" i="23"/>
  <c r="J757" i="23"/>
  <c r="J135" i="27"/>
  <c r="R135" i="27"/>
  <c r="R757" i="23"/>
  <c r="I135" i="27"/>
  <c r="I757" i="23"/>
  <c r="V135" i="27"/>
  <c r="V757" i="23"/>
  <c r="W23" i="29"/>
  <c r="F23" i="29"/>
  <c r="N23" i="29"/>
  <c r="C23" i="29"/>
  <c r="BA23" i="29" s="1"/>
  <c r="Y23" i="29"/>
  <c r="R23" i="29"/>
  <c r="AR36" i="26"/>
  <c r="AP36" i="26"/>
  <c r="AX36" i="26"/>
  <c r="AS36" i="26"/>
  <c r="AK36" i="26"/>
  <c r="AG36" i="26"/>
  <c r="AM60" i="29"/>
  <c r="AT60" i="29"/>
  <c r="AG60" i="29"/>
  <c r="AK60" i="29"/>
  <c r="AX60" i="29"/>
  <c r="BW60" i="29" s="1"/>
  <c r="AL60" i="29"/>
  <c r="G102" i="27"/>
  <c r="G724" i="23"/>
  <c r="C102" i="27"/>
  <c r="C724" i="23"/>
  <c r="N102" i="27"/>
  <c r="N724" i="23"/>
  <c r="H724" i="23"/>
  <c r="H102" i="27"/>
  <c r="J102" i="27"/>
  <c r="J724" i="23"/>
  <c r="R102" i="27"/>
  <c r="R724" i="23"/>
  <c r="AE88" i="29"/>
  <c r="BD88" i="29" s="1"/>
  <c r="AI88" i="29"/>
  <c r="AX88" i="29"/>
  <c r="AD88" i="29"/>
  <c r="AQ88" i="29"/>
  <c r="AG88" i="29"/>
  <c r="K504" i="23"/>
  <c r="Y504" i="23"/>
  <c r="R504" i="23"/>
  <c r="O504" i="23"/>
  <c r="F504" i="23"/>
  <c r="G504" i="23"/>
  <c r="D504" i="23"/>
  <c r="S504" i="23"/>
  <c r="I504" i="23"/>
  <c r="W504" i="23"/>
  <c r="X504" i="23"/>
  <c r="C504" i="23"/>
  <c r="P504" i="23"/>
  <c r="N504" i="23"/>
  <c r="E504" i="23"/>
  <c r="T504" i="23"/>
  <c r="U504" i="23"/>
  <c r="V504" i="23"/>
  <c r="M504" i="23"/>
  <c r="L504" i="23"/>
  <c r="H504" i="23"/>
  <c r="J504" i="23"/>
  <c r="Q504" i="23"/>
  <c r="B504" i="23"/>
  <c r="AT121" i="29"/>
  <c r="AJ121" i="29"/>
  <c r="AO121" i="29"/>
  <c r="AU121" i="29"/>
  <c r="AW121" i="29"/>
  <c r="AG121" i="29"/>
  <c r="AT74" i="26"/>
  <c r="AV74" i="26"/>
  <c r="AN74" i="26"/>
  <c r="AH74" i="26"/>
  <c r="AF74" i="26"/>
  <c r="AG74" i="26"/>
  <c r="AU74" i="26"/>
  <c r="AR36" i="27"/>
  <c r="S272" i="23"/>
  <c r="AS36" i="27"/>
  <c r="T272" i="23"/>
  <c r="AI36" i="27"/>
  <c r="J272" i="23"/>
  <c r="AL36" i="27"/>
  <c r="M272" i="23"/>
  <c r="AT36" i="27"/>
  <c r="U272" i="23"/>
  <c r="AG36" i="27"/>
  <c r="H272" i="23"/>
  <c r="N372" i="23"/>
  <c r="C372" i="23"/>
  <c r="W372" i="23"/>
  <c r="J372" i="23"/>
  <c r="M372" i="23"/>
  <c r="F372" i="23"/>
  <c r="G372" i="23"/>
  <c r="I372" i="23"/>
  <c r="H372" i="23"/>
  <c r="P372" i="23"/>
  <c r="T372" i="23"/>
  <c r="X372" i="23"/>
  <c r="O372" i="23"/>
  <c r="E372" i="23"/>
  <c r="B372" i="23"/>
  <c r="L372" i="23"/>
  <c r="Q372" i="23"/>
  <c r="U372" i="23"/>
  <c r="K372" i="23"/>
  <c r="S372" i="23"/>
  <c r="D372" i="23"/>
  <c r="V372" i="23"/>
  <c r="Y372" i="23"/>
  <c r="R372" i="23"/>
  <c r="L757" i="23"/>
  <c r="L135" i="27"/>
  <c r="T135" i="27"/>
  <c r="T757" i="23"/>
  <c r="G757" i="23"/>
  <c r="G135" i="27"/>
  <c r="B135" i="27"/>
  <c r="B757" i="23"/>
  <c r="M135" i="27"/>
  <c r="M757" i="23"/>
  <c r="K135" i="27"/>
  <c r="K757" i="23"/>
  <c r="M23" i="29"/>
  <c r="E23" i="29"/>
  <c r="J23" i="29"/>
  <c r="H23" i="29"/>
  <c r="G23" i="29"/>
  <c r="I23" i="29"/>
  <c r="AQ36" i="26"/>
  <c r="AN36" i="26"/>
  <c r="AT36" i="26"/>
  <c r="AO36" i="26"/>
  <c r="AH36" i="26"/>
  <c r="AM36" i="26"/>
  <c r="AU60" i="29"/>
  <c r="AF60" i="29"/>
  <c r="AP60" i="29"/>
  <c r="BO60" i="29" s="1"/>
  <c r="AE60" i="29"/>
  <c r="BD60" i="29"/>
  <c r="AN60" i="29"/>
  <c r="AB60" i="29"/>
  <c r="M102" i="27"/>
  <c r="M724" i="23"/>
  <c r="K102" i="27"/>
  <c r="K724" i="23"/>
  <c r="U102" i="27"/>
  <c r="U724" i="23"/>
  <c r="Q102" i="27"/>
  <c r="Q724" i="23"/>
  <c r="B102" i="27"/>
  <c r="B724" i="23"/>
  <c r="I102" i="27"/>
  <c r="I724" i="23"/>
  <c r="AA88" i="29"/>
  <c r="AC88" i="29"/>
  <c r="BB88" i="29" s="1"/>
  <c r="AF88" i="29"/>
  <c r="AM88" i="29"/>
  <c r="AV88" i="29"/>
  <c r="AB88" i="29"/>
  <c r="BA88" i="29" s="1"/>
  <c r="AL121" i="29"/>
  <c r="AF121" i="29"/>
  <c r="AQ121" i="29"/>
  <c r="BP121" i="29"/>
  <c r="AI121" i="29"/>
  <c r="BH121" i="29" s="1"/>
  <c r="AV121" i="29"/>
  <c r="AN121" i="29"/>
  <c r="BM121" i="29" s="1"/>
  <c r="O438" i="23"/>
  <c r="N438" i="23"/>
  <c r="B438" i="23"/>
  <c r="Y438" i="23"/>
  <c r="I438" i="23"/>
  <c r="C438" i="23"/>
  <c r="L438" i="23"/>
  <c r="S438" i="23"/>
  <c r="G438" i="23"/>
  <c r="R438" i="23"/>
  <c r="E438" i="23"/>
  <c r="J438" i="23"/>
  <c r="D438" i="23"/>
  <c r="V438" i="23"/>
  <c r="K438" i="23"/>
  <c r="W438" i="23"/>
  <c r="U438" i="23"/>
  <c r="P438" i="23"/>
  <c r="H438" i="23"/>
  <c r="M438" i="23"/>
  <c r="Q438" i="23"/>
  <c r="X438" i="23"/>
  <c r="F438" i="23"/>
  <c r="T438" i="23"/>
  <c r="AB74" i="26"/>
  <c r="AD74" i="26"/>
  <c r="AJ74" i="26"/>
  <c r="AC74" i="26"/>
  <c r="AL74" i="26"/>
  <c r="AE74" i="26"/>
  <c r="S626" i="23"/>
  <c r="N626" i="23"/>
  <c r="B626" i="23"/>
  <c r="T626" i="23"/>
  <c r="L626" i="23"/>
  <c r="G626" i="23"/>
  <c r="X626" i="23"/>
  <c r="D626" i="23"/>
  <c r="F626" i="23"/>
  <c r="O626" i="23"/>
  <c r="R626" i="23"/>
  <c r="U626" i="23"/>
  <c r="P626" i="23"/>
  <c r="K626" i="23"/>
  <c r="V626" i="23"/>
  <c r="W626" i="23"/>
  <c r="H626" i="23"/>
  <c r="Y626" i="23"/>
  <c r="M626" i="23"/>
  <c r="C626" i="23"/>
  <c r="Q626" i="23"/>
  <c r="J626" i="23"/>
  <c r="I626" i="23"/>
  <c r="E626" i="23"/>
  <c r="AD36" i="27"/>
  <c r="E272" i="23"/>
  <c r="AQ36" i="27"/>
  <c r="BP36" i="27" s="1"/>
  <c r="R272" i="23"/>
  <c r="AP36" i="27"/>
  <c r="Q272" i="23"/>
  <c r="AC36" i="27"/>
  <c r="D272" i="23"/>
  <c r="AX36" i="27"/>
  <c r="Y272" i="23"/>
  <c r="AM36" i="27"/>
  <c r="N272" i="23"/>
  <c r="P757" i="23"/>
  <c r="P135" i="27"/>
  <c r="O135" i="27"/>
  <c r="O757" i="23"/>
  <c r="C135" i="27"/>
  <c r="C757" i="23"/>
  <c r="F135" i="27"/>
  <c r="F757" i="23"/>
  <c r="W135" i="27"/>
  <c r="W757" i="23"/>
  <c r="D757" i="23"/>
  <c r="D135" i="27"/>
  <c r="Q23" i="29"/>
  <c r="L23" i="29"/>
  <c r="D23" i="29"/>
  <c r="K23" i="29"/>
  <c r="BI23" i="29" s="1"/>
  <c r="T23" i="29"/>
  <c r="P23" i="29"/>
  <c r="BN23" i="29" s="1"/>
  <c r="AE36" i="26"/>
  <c r="AL36" i="26"/>
  <c r="AV36" i="26"/>
  <c r="AF36" i="26"/>
  <c r="AI36" i="26"/>
  <c r="AJ36" i="26"/>
  <c r="AJ60" i="29"/>
  <c r="AH60" i="29"/>
  <c r="AV60" i="29"/>
  <c r="AS60" i="29"/>
  <c r="AD60" i="29"/>
  <c r="AA60" i="29"/>
  <c r="U339" i="23"/>
  <c r="B339" i="23"/>
  <c r="E339" i="23"/>
  <c r="F339" i="23"/>
  <c r="M339" i="23"/>
  <c r="Q339" i="23"/>
  <c r="G339" i="23"/>
  <c r="C339" i="23"/>
  <c r="N339" i="23"/>
  <c r="P339" i="23"/>
  <c r="D339" i="23"/>
  <c r="R339" i="23"/>
  <c r="H339" i="23"/>
  <c r="Y339" i="23"/>
  <c r="K339" i="23"/>
  <c r="T339" i="23"/>
  <c r="S339" i="23"/>
  <c r="I339" i="23"/>
  <c r="J339" i="23"/>
  <c r="X339" i="23"/>
  <c r="W339" i="23"/>
  <c r="V339" i="23"/>
  <c r="O339" i="23"/>
  <c r="L339" i="23"/>
  <c r="W102" i="27"/>
  <c r="W724" i="23"/>
  <c r="P102" i="27"/>
  <c r="P724" i="23"/>
  <c r="T724" i="23"/>
  <c r="T102" i="27"/>
  <c r="V102" i="27"/>
  <c r="V724" i="23"/>
  <c r="E102" i="27"/>
  <c r="E724" i="23"/>
  <c r="S102" i="27"/>
  <c r="S724" i="23"/>
  <c r="W405" i="23"/>
  <c r="C405" i="23"/>
  <c r="J405" i="23"/>
  <c r="O405" i="23"/>
  <c r="V405" i="23"/>
  <c r="Q405" i="23"/>
  <c r="E405" i="23"/>
  <c r="X405" i="23"/>
  <c r="D405" i="23"/>
  <c r="P405" i="23"/>
  <c r="B405" i="23"/>
  <c r="I405" i="23"/>
  <c r="K405" i="23"/>
  <c r="H405" i="23"/>
  <c r="R405" i="23"/>
  <c r="S405" i="23"/>
  <c r="U405" i="23"/>
  <c r="N405" i="23"/>
  <c r="M405" i="23"/>
  <c r="Y405" i="23"/>
  <c r="F405" i="23"/>
  <c r="T405" i="23"/>
  <c r="L405" i="23"/>
  <c r="G405" i="23"/>
  <c r="AL88" i="29"/>
  <c r="AO88" i="29"/>
  <c r="AU88" i="29"/>
  <c r="AR88" i="29"/>
  <c r="AT88" i="29"/>
  <c r="AJ88" i="29"/>
  <c r="E471" i="23"/>
  <c r="R471" i="23"/>
  <c r="N471" i="23"/>
  <c r="O471" i="23"/>
  <c r="C471" i="23"/>
  <c r="L471" i="23"/>
  <c r="T471" i="23"/>
  <c r="J471" i="23"/>
  <c r="K471" i="23"/>
  <c r="U471" i="23"/>
  <c r="S471" i="23"/>
  <c r="D471" i="23"/>
  <c r="I471" i="23"/>
  <c r="W471" i="23"/>
  <c r="Q471" i="23"/>
  <c r="B471" i="23"/>
  <c r="P471" i="23"/>
  <c r="V471" i="23"/>
  <c r="X471" i="23"/>
  <c r="Y471" i="23"/>
  <c r="F471" i="23"/>
  <c r="G471" i="23"/>
  <c r="H471" i="23"/>
  <c r="M471" i="23"/>
  <c r="AP121" i="29"/>
  <c r="AA121" i="29"/>
  <c r="AK121" i="29"/>
  <c r="AE121" i="29"/>
  <c r="AH121" i="29"/>
  <c r="AB121" i="29"/>
  <c r="AM74" i="26"/>
  <c r="AP74" i="26"/>
  <c r="AK74" i="26"/>
  <c r="AW74" i="26"/>
  <c r="AI74" i="26"/>
  <c r="AO36" i="27"/>
  <c r="P272" i="23"/>
  <c r="AK36" i="27"/>
  <c r="L272" i="23"/>
  <c r="AU36" i="27"/>
  <c r="V272" i="23"/>
  <c r="AW36" i="27"/>
  <c r="BV36" i="27" s="1"/>
  <c r="X272" i="23"/>
  <c r="AB36" i="27"/>
  <c r="C272" i="23"/>
  <c r="AJ36" i="27"/>
  <c r="K272" i="23"/>
  <c r="X757" i="23"/>
  <c r="X135" i="27"/>
  <c r="H135" i="27"/>
  <c r="H757" i="23"/>
  <c r="S135" i="27"/>
  <c r="S757" i="23"/>
  <c r="U135" i="27"/>
  <c r="U757" i="23"/>
  <c r="E135" i="27"/>
  <c r="E757" i="23"/>
  <c r="N757" i="23"/>
  <c r="N135" i="27"/>
  <c r="S23" i="29"/>
  <c r="B23" i="29"/>
  <c r="U23" i="29"/>
  <c r="V23" i="29"/>
  <c r="O23" i="29"/>
  <c r="X23" i="29"/>
  <c r="AC36" i="26"/>
  <c r="AD36" i="26"/>
  <c r="AA36" i="26"/>
  <c r="AB36" i="26"/>
  <c r="AU36" i="26"/>
  <c r="AW36" i="26"/>
  <c r="AO60" i="29"/>
  <c r="AW60" i="29"/>
  <c r="AI60" i="29"/>
  <c r="BH60" i="29" s="1"/>
  <c r="AC60" i="29"/>
  <c r="AR60" i="29"/>
  <c r="AQ60" i="29"/>
  <c r="Y102" i="27"/>
  <c r="BW102" i="27" s="1"/>
  <c r="Y724" i="23"/>
  <c r="D102" i="27"/>
  <c r="D724" i="23"/>
  <c r="O102" i="27"/>
  <c r="O724" i="23"/>
  <c r="X102" i="27"/>
  <c r="X724" i="23"/>
  <c r="F102" i="27"/>
  <c r="F724" i="23"/>
  <c r="L102" i="27"/>
  <c r="L724" i="23"/>
  <c r="Q306" i="23"/>
  <c r="W306" i="23"/>
  <c r="O306" i="23"/>
  <c r="P306" i="23"/>
  <c r="U306" i="23"/>
  <c r="C306" i="23"/>
  <c r="J659" i="23"/>
  <c r="C659" i="23"/>
  <c r="G659" i="23"/>
  <c r="Q659" i="23"/>
  <c r="U659" i="23"/>
  <c r="M659" i="23"/>
  <c r="W659" i="23"/>
  <c r="L659" i="23"/>
  <c r="E659" i="23"/>
  <c r="B659" i="23"/>
  <c r="I659" i="23"/>
  <c r="O659" i="23"/>
  <c r="X659" i="23"/>
  <c r="P659" i="23"/>
  <c r="K659" i="23"/>
  <c r="V659" i="23"/>
  <c r="F659" i="23"/>
  <c r="R659" i="23"/>
  <c r="D659" i="23"/>
  <c r="N659" i="23"/>
  <c r="Y659" i="23"/>
  <c r="T659" i="23"/>
  <c r="S659" i="23"/>
  <c r="H659" i="23"/>
  <c r="AP88" i="29"/>
  <c r="AS88" i="29"/>
  <c r="AH88" i="29"/>
  <c r="BG88" i="29" s="1"/>
  <c r="AK88" i="29"/>
  <c r="AN88" i="29"/>
  <c r="AW88" i="29"/>
  <c r="W593" i="23"/>
  <c r="V593" i="23"/>
  <c r="D593" i="23"/>
  <c r="R593" i="23"/>
  <c r="X593" i="23"/>
  <c r="F593" i="23"/>
  <c r="AR121" i="29"/>
  <c r="BQ121" i="29" s="1"/>
  <c r="AX121" i="29"/>
  <c r="AS121" i="29"/>
  <c r="AM121" i="29"/>
  <c r="AC121" i="29"/>
  <c r="AD121" i="29"/>
  <c r="AA74" i="26"/>
  <c r="AX74" i="26"/>
  <c r="AS74" i="26"/>
  <c r="AR74" i="26"/>
  <c r="AO74" i="26"/>
  <c r="AQ74" i="26"/>
  <c r="AE36" i="27"/>
  <c r="BD36" i="27" s="1"/>
  <c r="F272" i="23"/>
  <c r="AV36" i="27"/>
  <c r="W272" i="23"/>
  <c r="AF36" i="27"/>
  <c r="G272" i="23"/>
  <c r="AA36" i="27"/>
  <c r="AZ36" i="27" s="1"/>
  <c r="B272" i="23"/>
  <c r="AH36" i="27"/>
  <c r="I272" i="23"/>
  <c r="AN36" i="27"/>
  <c r="BM36" i="27" s="1"/>
  <c r="O272" i="23"/>
  <c r="AM135" i="26"/>
  <c r="AS135" i="26"/>
  <c r="AN135" i="26"/>
  <c r="AC135" i="26"/>
  <c r="AT135" i="26"/>
  <c r="AX135" i="26"/>
  <c r="AM89" i="28"/>
  <c r="AW89" i="28"/>
  <c r="AP89" i="28"/>
  <c r="AH89" i="28"/>
  <c r="AC89" i="28"/>
  <c r="BB89" i="28" s="1"/>
  <c r="AK89" i="28"/>
  <c r="AU89" i="28"/>
  <c r="AS102" i="26"/>
  <c r="AE102" i="26"/>
  <c r="AW102" i="26"/>
  <c r="AA102" i="26"/>
  <c r="AL102" i="26"/>
  <c r="AG102" i="26"/>
  <c r="AR122" i="28"/>
  <c r="BQ122" i="28" s="1"/>
  <c r="AS122" i="28"/>
  <c r="AV122" i="28"/>
  <c r="AB122" i="28"/>
  <c r="AK122" i="28"/>
  <c r="AE122" i="28"/>
  <c r="G61" i="29"/>
  <c r="X61" i="29"/>
  <c r="BV61" i="29" s="1"/>
  <c r="F61" i="29"/>
  <c r="U61" i="29"/>
  <c r="W61" i="29"/>
  <c r="N61" i="29"/>
  <c r="BL61" i="29" s="1"/>
  <c r="AE135" i="26"/>
  <c r="AP135" i="26"/>
  <c r="AQ135" i="26"/>
  <c r="AF135" i="26"/>
  <c r="AK135" i="26"/>
  <c r="AI135" i="26"/>
  <c r="AR89" i="28"/>
  <c r="AG89" i="28"/>
  <c r="BF89" i="28" s="1"/>
  <c r="AJ89" i="28"/>
  <c r="AI89" i="28"/>
  <c r="AA89" i="28"/>
  <c r="AO89" i="28"/>
  <c r="AU102" i="26"/>
  <c r="AR102" i="26"/>
  <c r="AX102" i="26"/>
  <c r="AO102" i="26"/>
  <c r="AH102" i="26"/>
  <c r="AK102" i="26"/>
  <c r="AQ122" i="28"/>
  <c r="AC122" i="28"/>
  <c r="AI122" i="28"/>
  <c r="BH122" i="28" s="1"/>
  <c r="AN122" i="28"/>
  <c r="AO122" i="28"/>
  <c r="AT122" i="28"/>
  <c r="B61" i="29"/>
  <c r="J61" i="29"/>
  <c r="Y61" i="29"/>
  <c r="R61" i="29"/>
  <c r="BP61" i="29" s="1"/>
  <c r="I61" i="29"/>
  <c r="AV135" i="26"/>
  <c r="AG135" i="26"/>
  <c r="AO135" i="26"/>
  <c r="AL135" i="26"/>
  <c r="AW135" i="26"/>
  <c r="AR135" i="26"/>
  <c r="AT89" i="28"/>
  <c r="AF89" i="28"/>
  <c r="AV89" i="28"/>
  <c r="AS89" i="28"/>
  <c r="AD89" i="28"/>
  <c r="BC89" i="28" s="1"/>
  <c r="AC102" i="26"/>
  <c r="AN102" i="26"/>
  <c r="AM102" i="26"/>
  <c r="AJ102" i="26"/>
  <c r="AF102" i="26"/>
  <c r="AV102" i="26"/>
  <c r="AW122" i="28"/>
  <c r="AD122" i="28"/>
  <c r="BC122" i="28" s="1"/>
  <c r="AP122" i="28"/>
  <c r="AJ122" i="28"/>
  <c r="AU122" i="28"/>
  <c r="AX122" i="28"/>
  <c r="H61" i="29"/>
  <c r="O61" i="29"/>
  <c r="C61" i="29"/>
  <c r="M61" i="29"/>
  <c r="BK61" i="29" s="1"/>
  <c r="K61" i="29"/>
  <c r="Q61" i="29"/>
  <c r="AA135" i="26"/>
  <c r="AU135" i="26"/>
  <c r="AJ135" i="26"/>
  <c r="AD135" i="26"/>
  <c r="AB135" i="26"/>
  <c r="AH135" i="26"/>
  <c r="AN89" i="28"/>
  <c r="AQ89" i="28"/>
  <c r="AE89" i="28"/>
  <c r="AL89" i="28"/>
  <c r="BK89" i="28" s="1"/>
  <c r="AB89" i="28"/>
  <c r="AX89" i="28"/>
  <c r="AD102" i="26"/>
  <c r="AQ102" i="26"/>
  <c r="AT102" i="26"/>
  <c r="AB102" i="26"/>
  <c r="AI102" i="26"/>
  <c r="AP102" i="26"/>
  <c r="AF122" i="28"/>
  <c r="AG122" i="28"/>
  <c r="AH122" i="28"/>
  <c r="AA122" i="28"/>
  <c r="AM122" i="28"/>
  <c r="AL122" i="28"/>
  <c r="AE25" i="29"/>
  <c r="AH25" i="29"/>
  <c r="AG25" i="29"/>
  <c r="AN25" i="29"/>
  <c r="AB25" i="29"/>
  <c r="AX25" i="29"/>
  <c r="AT25" i="29"/>
  <c r="AA25" i="29"/>
  <c r="AP25" i="29"/>
  <c r="AK25" i="29"/>
  <c r="AD25" i="29"/>
  <c r="AI25" i="29"/>
  <c r="AV25" i="29"/>
  <c r="AC25" i="29"/>
  <c r="AL25" i="29"/>
  <c r="AU25" i="29"/>
  <c r="AJ25" i="29"/>
  <c r="AQ25" i="29"/>
  <c r="AO25" i="29"/>
  <c r="AW25" i="29"/>
  <c r="AS25" i="29"/>
  <c r="AR25" i="29"/>
  <c r="AF25" i="29"/>
  <c r="AM25" i="29"/>
  <c r="S61" i="29"/>
  <c r="T61" i="29"/>
  <c r="BR61" i="29" s="1"/>
  <c r="P61" i="29"/>
  <c r="L61" i="29"/>
  <c r="E61" i="29"/>
  <c r="D61" i="29"/>
  <c r="V61" i="29"/>
  <c r="D166" i="23"/>
  <c r="E166" i="23"/>
  <c r="I166" i="23"/>
  <c r="Y166" i="23"/>
  <c r="L166" i="23"/>
  <c r="B166" i="23"/>
  <c r="T132" i="23"/>
  <c r="U166" i="23"/>
  <c r="G166" i="23"/>
  <c r="N166" i="23"/>
  <c r="W166" i="23"/>
  <c r="F166" i="23"/>
  <c r="V166" i="23"/>
  <c r="S132" i="23"/>
  <c r="W132" i="23"/>
  <c r="H166" i="23"/>
  <c r="Q166" i="23"/>
  <c r="R166" i="23"/>
  <c r="M166" i="23"/>
  <c r="X166" i="23"/>
  <c r="K166" i="23"/>
  <c r="L132" i="23"/>
  <c r="B26" i="28"/>
  <c r="F26" i="28"/>
  <c r="J26" i="28"/>
  <c r="N26" i="28"/>
  <c r="R26" i="28"/>
  <c r="V26" i="28"/>
  <c r="E26" i="28"/>
  <c r="K26" i="28"/>
  <c r="P26" i="28"/>
  <c r="BN26" i="28" s="1"/>
  <c r="U26" i="28"/>
  <c r="C26" i="28"/>
  <c r="H26" i="28"/>
  <c r="M26" i="28"/>
  <c r="S26" i="28"/>
  <c r="X26" i="28"/>
  <c r="D26" i="28"/>
  <c r="I26" i="28"/>
  <c r="O26" i="28"/>
  <c r="T26" i="28"/>
  <c r="Y26" i="28"/>
  <c r="Q26" i="28"/>
  <c r="W26" i="28"/>
  <c r="G26" i="28"/>
  <c r="L26" i="28"/>
  <c r="T593" i="23"/>
  <c r="S593" i="23"/>
  <c r="G593" i="23"/>
  <c r="N593" i="23"/>
  <c r="E593" i="23"/>
  <c r="K593" i="23"/>
  <c r="S306" i="23"/>
  <c r="H306" i="23"/>
  <c r="J306" i="23"/>
  <c r="G306" i="23"/>
  <c r="T306" i="23"/>
  <c r="N306" i="23"/>
  <c r="Y593" i="23"/>
  <c r="Q593" i="23"/>
  <c r="H593" i="23"/>
  <c r="M593" i="23"/>
  <c r="I593" i="23"/>
  <c r="B593" i="23"/>
  <c r="M306" i="23"/>
  <c r="D306" i="23"/>
  <c r="L306" i="23"/>
  <c r="Y306" i="23"/>
  <c r="I306" i="23"/>
  <c r="E306" i="23"/>
  <c r="L593" i="23"/>
  <c r="J593" i="23"/>
  <c r="O593" i="23"/>
  <c r="P593" i="23"/>
  <c r="U593" i="23"/>
  <c r="C593" i="23"/>
  <c r="X306" i="23"/>
  <c r="V306" i="23"/>
  <c r="F306" i="23"/>
  <c r="R306" i="23"/>
  <c r="B306" i="23"/>
  <c r="K306" i="23"/>
  <c r="P1104" i="23"/>
  <c r="AO135" i="27"/>
  <c r="AJ135" i="27"/>
  <c r="K1104" i="23"/>
  <c r="AC135" i="27"/>
  <c r="D1104" i="23"/>
  <c r="T1104" i="23"/>
  <c r="AS135" i="27"/>
  <c r="AK135" i="27"/>
  <c r="L1104" i="23"/>
  <c r="AB135" i="27"/>
  <c r="C1104" i="23"/>
  <c r="AR102" i="27"/>
  <c r="BQ102" i="27" s="1"/>
  <c r="AK102" i="27"/>
  <c r="AX102" i="27"/>
  <c r="AM102" i="27"/>
  <c r="N1071" i="23"/>
  <c r="AF102" i="27"/>
  <c r="AE102" i="27"/>
  <c r="AQ135" i="27"/>
  <c r="R1104" i="23"/>
  <c r="AL135" i="27"/>
  <c r="BK135" i="27" s="1"/>
  <c r="M1104" i="23"/>
  <c r="AD135" i="27"/>
  <c r="E1104" i="23"/>
  <c r="G1104" i="23"/>
  <c r="AF135" i="27"/>
  <c r="O1104" i="23"/>
  <c r="AN135" i="27"/>
  <c r="BM135" i="27" s="1"/>
  <c r="AV135" i="27"/>
  <c r="W1104" i="23"/>
  <c r="AC102" i="27"/>
  <c r="AP102" i="27"/>
  <c r="BO102" i="27" s="1"/>
  <c r="AL102" i="27"/>
  <c r="AO102" i="27"/>
  <c r="AW102" i="27"/>
  <c r="AJ102" i="27"/>
  <c r="BI102" i="27" s="1"/>
  <c r="K1071" i="23"/>
  <c r="B1104" i="23"/>
  <c r="AA135" i="27"/>
  <c r="N1104" i="23"/>
  <c r="AM135" i="27"/>
  <c r="AP135" i="27"/>
  <c r="Q1104" i="23"/>
  <c r="Y1104" i="23"/>
  <c r="AX135" i="27"/>
  <c r="AE135" i="27"/>
  <c r="F1104" i="23"/>
  <c r="H1104" i="23"/>
  <c r="AG135" i="27"/>
  <c r="AQ102" i="27"/>
  <c r="AA102" i="27"/>
  <c r="AB102" i="27"/>
  <c r="BA102" i="27" s="1"/>
  <c r="AS102" i="27"/>
  <c r="AV102" i="27"/>
  <c r="AU102" i="27"/>
  <c r="BI135" i="27"/>
  <c r="AW135" i="27"/>
  <c r="X1104" i="23"/>
  <c r="AT135" i="27"/>
  <c r="U1104" i="23"/>
  <c r="AR135" i="27"/>
  <c r="S1104" i="23"/>
  <c r="AU135" i="27"/>
  <c r="V1104" i="23"/>
  <c r="AH135" i="27"/>
  <c r="I1104" i="23"/>
  <c r="J1104" i="23"/>
  <c r="AI135" i="27"/>
  <c r="AD102" i="27"/>
  <c r="AT102" i="27"/>
  <c r="AG102" i="27"/>
  <c r="AN102" i="27"/>
  <c r="AH102" i="27"/>
  <c r="I1071" i="23"/>
  <c r="AI102" i="27"/>
  <c r="F132" i="23"/>
  <c r="I132" i="23"/>
  <c r="C132" i="23"/>
  <c r="Y132" i="23"/>
  <c r="N132" i="23"/>
  <c r="J132" i="23"/>
  <c r="G132" i="23"/>
  <c r="X132" i="23"/>
  <c r="U132" i="23"/>
  <c r="B132" i="23"/>
  <c r="E132" i="23"/>
  <c r="H132" i="23"/>
  <c r="V132" i="23"/>
  <c r="R132" i="23"/>
  <c r="O132" i="23"/>
  <c r="Q132" i="23"/>
  <c r="K132" i="23"/>
  <c r="P132" i="23"/>
  <c r="AJ75" i="27"/>
  <c r="AQ75" i="27"/>
  <c r="BP75" i="27"/>
  <c r="AH75" i="27"/>
  <c r="H100" i="23"/>
  <c r="H38" i="27"/>
  <c r="R38" i="27"/>
  <c r="R100" i="23"/>
  <c r="AA75" i="27"/>
  <c r="AB75" i="27"/>
  <c r="AR75" i="27"/>
  <c r="AL75" i="27"/>
  <c r="AV75" i="27"/>
  <c r="AC75" i="27"/>
  <c r="L38" i="27"/>
  <c r="L100" i="23"/>
  <c r="C38" i="27"/>
  <c r="C100" i="23"/>
  <c r="V100" i="23"/>
  <c r="V38" i="27"/>
  <c r="I100" i="23"/>
  <c r="I38" i="27"/>
  <c r="M38" i="27"/>
  <c r="BK38" i="27" s="1"/>
  <c r="M100" i="23"/>
  <c r="U38" i="27"/>
  <c r="U100" i="23"/>
  <c r="AX75" i="27"/>
  <c r="AT75" i="27"/>
  <c r="AU75" i="27"/>
  <c r="J100" i="23"/>
  <c r="J38" i="27"/>
  <c r="S38" i="27"/>
  <c r="S100" i="23"/>
  <c r="B100" i="23"/>
  <c r="B38" i="27"/>
  <c r="N38" i="27"/>
  <c r="N100" i="23"/>
  <c r="AS75" i="27"/>
  <c r="AK75" i="27"/>
  <c r="AN75" i="27"/>
  <c r="AG75" i="27"/>
  <c r="AI75" i="27"/>
  <c r="Y100" i="23"/>
  <c r="Y38" i="27"/>
  <c r="D100" i="23"/>
  <c r="D38" i="27"/>
  <c r="X100" i="23"/>
  <c r="X38" i="27"/>
  <c r="K100" i="23"/>
  <c r="K38" i="27"/>
  <c r="P100" i="23"/>
  <c r="P38" i="27"/>
  <c r="E100" i="23"/>
  <c r="E38" i="27"/>
  <c r="AE75" i="27"/>
  <c r="AO75" i="27"/>
  <c r="AD75" i="27"/>
  <c r="AP75" i="27"/>
  <c r="AM75" i="27"/>
  <c r="AW75" i="27"/>
  <c r="AF75" i="27"/>
  <c r="T38" i="27"/>
  <c r="T100" i="23"/>
  <c r="G38" i="27"/>
  <c r="G100" i="23"/>
  <c r="Q100" i="23"/>
  <c r="Q38" i="27"/>
  <c r="O38" i="27"/>
  <c r="O100" i="23"/>
  <c r="W100" i="23"/>
  <c r="W38" i="27"/>
  <c r="F38" i="27"/>
  <c r="F100" i="23"/>
  <c r="AM24" i="28"/>
  <c r="AM62" i="28"/>
  <c r="AU62" i="28"/>
  <c r="B123" i="28"/>
  <c r="C123" i="28"/>
  <c r="J61" i="28"/>
  <c r="BH61" i="28" s="1"/>
  <c r="B75" i="27"/>
  <c r="M561" i="23"/>
  <c r="M75" i="27"/>
  <c r="BK75" i="27"/>
  <c r="Q167" i="23"/>
  <c r="D167" i="23"/>
  <c r="F167" i="23"/>
  <c r="H167" i="23"/>
  <c r="O167" i="23"/>
  <c r="C167" i="23"/>
  <c r="D90" i="28"/>
  <c r="I90" i="28"/>
  <c r="BG90" i="28" s="1"/>
  <c r="E90" i="28"/>
  <c r="F200" i="23"/>
  <c r="L200" i="23"/>
  <c r="H200" i="23"/>
  <c r="G200" i="23"/>
  <c r="Y200" i="23"/>
  <c r="Q200" i="23"/>
  <c r="B200" i="23"/>
  <c r="T200" i="23"/>
  <c r="M200" i="23"/>
  <c r="J200" i="23"/>
  <c r="S200" i="23"/>
  <c r="X200" i="23"/>
  <c r="W200" i="23"/>
  <c r="P200" i="23"/>
  <c r="V200" i="23"/>
  <c r="E200" i="23"/>
  <c r="U200" i="23"/>
  <c r="C200" i="23"/>
  <c r="D200" i="23"/>
  <c r="K200" i="23"/>
  <c r="N200" i="23"/>
  <c r="O200" i="23"/>
  <c r="I200" i="23"/>
  <c r="R200" i="23"/>
  <c r="AL24" i="28"/>
  <c r="BK24" i="28" s="1"/>
  <c r="AP24" i="28"/>
  <c r="BO24" i="28" s="1"/>
  <c r="AW24" i="28"/>
  <c r="AQ24" i="28"/>
  <c r="BP24" i="28" s="1"/>
  <c r="AB24" i="28"/>
  <c r="AS24" i="28"/>
  <c r="AS62" i="28"/>
  <c r="AH62" i="28"/>
  <c r="AN62" i="28"/>
  <c r="AI62" i="28"/>
  <c r="AQ62" i="28"/>
  <c r="AJ62" i="28"/>
  <c r="U123" i="28"/>
  <c r="M123" i="28"/>
  <c r="I123" i="28"/>
  <c r="BG123" i="28" s="1"/>
  <c r="F123" i="28"/>
  <c r="J123" i="28"/>
  <c r="W123" i="28"/>
  <c r="X123" i="28"/>
  <c r="BV123" i="28" s="1"/>
  <c r="S61" i="28"/>
  <c r="BQ61" i="28" s="1"/>
  <c r="D61" i="28"/>
  <c r="P61" i="28"/>
  <c r="B61" i="28"/>
  <c r="AZ61" i="28" s="1"/>
  <c r="V61" i="28"/>
  <c r="R61" i="28"/>
  <c r="I75" i="27"/>
  <c r="BG75" i="27" s="1"/>
  <c r="P561" i="23"/>
  <c r="P75" i="27"/>
  <c r="E75" i="27"/>
  <c r="S75" i="27"/>
  <c r="BQ75" i="27"/>
  <c r="Q75" i="27"/>
  <c r="BO75" i="27"/>
  <c r="Q561" i="23"/>
  <c r="N75" i="27"/>
  <c r="BL75" i="27" s="1"/>
  <c r="L90" i="28"/>
  <c r="R90" i="28"/>
  <c r="V90" i="28"/>
  <c r="M90" i="28"/>
  <c r="J90" i="28"/>
  <c r="P90" i="28"/>
  <c r="B199" i="23"/>
  <c r="AU24" i="28"/>
  <c r="BT24" i="28" s="1"/>
  <c r="AE24" i="28"/>
  <c r="AV62" i="28"/>
  <c r="AW62" i="28"/>
  <c r="Y123" i="28"/>
  <c r="BW123" i="28" s="1"/>
  <c r="I61" i="28"/>
  <c r="BG61" i="28" s="1"/>
  <c r="W61" i="28"/>
  <c r="J75" i="27"/>
  <c r="H90" i="28"/>
  <c r="W90" i="28"/>
  <c r="B90" i="28"/>
  <c r="G233" i="23"/>
  <c r="I233" i="23"/>
  <c r="F233" i="23"/>
  <c r="R233" i="23"/>
  <c r="W233" i="23"/>
  <c r="N233" i="23"/>
  <c r="E233" i="23"/>
  <c r="B233" i="23"/>
  <c r="X233" i="23"/>
  <c r="H233" i="23"/>
  <c r="T233" i="23"/>
  <c r="L233" i="23"/>
  <c r="Y233" i="23"/>
  <c r="Q233" i="23"/>
  <c r="V233" i="23"/>
  <c r="C233" i="23"/>
  <c r="D233" i="23"/>
  <c r="K233" i="23"/>
  <c r="J233" i="23"/>
  <c r="U233" i="23"/>
  <c r="M233" i="23"/>
  <c r="S233" i="23"/>
  <c r="O233" i="23"/>
  <c r="P233" i="23"/>
  <c r="AF24" i="28"/>
  <c r="AD24" i="28"/>
  <c r="BC24" i="28" s="1"/>
  <c r="AH24" i="28"/>
  <c r="AN24" i="28"/>
  <c r="AA24" i="28"/>
  <c r="AK24" i="28"/>
  <c r="AK62" i="28"/>
  <c r="AC62" i="28"/>
  <c r="AR62" i="28"/>
  <c r="AT62" i="28"/>
  <c r="AP62" i="28"/>
  <c r="AD62" i="28"/>
  <c r="O123" i="28"/>
  <c r="V123" i="28"/>
  <c r="S123" i="28"/>
  <c r="Q123" i="28"/>
  <c r="P123" i="28"/>
  <c r="L61" i="28"/>
  <c r="BJ61" i="28" s="1"/>
  <c r="M61" i="28"/>
  <c r="F61" i="28"/>
  <c r="T61" i="28"/>
  <c r="Q61" i="28"/>
  <c r="BO61" i="28" s="1"/>
  <c r="E61" i="28"/>
  <c r="F561" i="23"/>
  <c r="F75" i="27"/>
  <c r="G75" i="27"/>
  <c r="L75" i="27"/>
  <c r="H75" i="27"/>
  <c r="T561" i="23"/>
  <c r="T75" i="27"/>
  <c r="BR75" i="27" s="1"/>
  <c r="W75" i="27"/>
  <c r="G90" i="28"/>
  <c r="T90" i="28"/>
  <c r="C90" i="28"/>
  <c r="Q90" i="28"/>
  <c r="U90" i="28"/>
  <c r="O90" i="28"/>
  <c r="S90" i="28"/>
  <c r="AI24" i="28"/>
  <c r="AR24" i="28"/>
  <c r="AV24" i="28"/>
  <c r="AG62" i="28"/>
  <c r="BF62" i="28" s="1"/>
  <c r="AB62" i="28"/>
  <c r="G123" i="28"/>
  <c r="E123" i="28"/>
  <c r="D123" i="28"/>
  <c r="X61" i="28"/>
  <c r="N61" i="28"/>
  <c r="O61" i="28"/>
  <c r="O75" i="27"/>
  <c r="C75" i="27"/>
  <c r="BA75" i="27" s="1"/>
  <c r="AG24" i="28"/>
  <c r="AX24" i="28"/>
  <c r="AO24" i="28"/>
  <c r="AC24" i="28"/>
  <c r="AT24" i="28"/>
  <c r="AJ24" i="28"/>
  <c r="AA62" i="28"/>
  <c r="AO62" i="28"/>
  <c r="AE62" i="28"/>
  <c r="AF62" i="28"/>
  <c r="AL62" i="28"/>
  <c r="AX62" i="28"/>
  <c r="N123" i="28"/>
  <c r="R123" i="28"/>
  <c r="H123" i="28"/>
  <c r="L123" i="28"/>
  <c r="T123" i="28"/>
  <c r="K123" i="28"/>
  <c r="G61" i="28"/>
  <c r="BE61" i="28" s="1"/>
  <c r="U61" i="28"/>
  <c r="K61" i="28"/>
  <c r="BI61" i="28" s="1"/>
  <c r="C61" i="28"/>
  <c r="H61" i="28"/>
  <c r="BF61" i="28" s="1"/>
  <c r="Y61" i="28"/>
  <c r="D75" i="27"/>
  <c r="BB75" i="27" s="1"/>
  <c r="Y75" i="27"/>
  <c r="V75" i="27"/>
  <c r="BT75" i="27" s="1"/>
  <c r="K75" i="27"/>
  <c r="R561" i="23"/>
  <c r="R75" i="27"/>
  <c r="U75" i="27"/>
  <c r="BS75" i="27" s="1"/>
  <c r="X75" i="27"/>
  <c r="N90" i="28"/>
  <c r="K90" i="28"/>
  <c r="X90" i="28"/>
  <c r="BV90" i="28" s="1"/>
  <c r="Y90" i="28"/>
  <c r="F90" i="28"/>
  <c r="U124" i="29"/>
  <c r="D124" i="29"/>
  <c r="X124" i="29"/>
  <c r="O124" i="29"/>
  <c r="Q124" i="29"/>
  <c r="F124" i="29"/>
  <c r="V91" i="29"/>
  <c r="Y91" i="29"/>
  <c r="J91" i="29"/>
  <c r="O91" i="29"/>
  <c r="F91" i="29"/>
  <c r="P91" i="29"/>
  <c r="V124" i="29"/>
  <c r="L124" i="29"/>
  <c r="BJ124" i="29" s="1"/>
  <c r="G124" i="29"/>
  <c r="I124" i="29"/>
  <c r="J124" i="29"/>
  <c r="Y124" i="29"/>
  <c r="BW124" i="29" s="1"/>
  <c r="E91" i="29"/>
  <c r="T91" i="29"/>
  <c r="S91" i="29"/>
  <c r="D91" i="29"/>
  <c r="K91" i="29"/>
  <c r="I91" i="29"/>
  <c r="M124" i="29"/>
  <c r="K124" i="29"/>
  <c r="H124" i="29"/>
  <c r="W124" i="29"/>
  <c r="P124" i="29"/>
  <c r="B124" i="29"/>
  <c r="R91" i="29"/>
  <c r="G91" i="29"/>
  <c r="M91" i="29"/>
  <c r="C91" i="29"/>
  <c r="L91" i="29"/>
  <c r="B91" i="29"/>
  <c r="T124" i="29"/>
  <c r="C124" i="29"/>
  <c r="R124" i="29"/>
  <c r="E124" i="29"/>
  <c r="N124" i="29"/>
  <c r="S124" i="29"/>
  <c r="X91" i="29"/>
  <c r="Q91" i="29"/>
  <c r="N91" i="29"/>
  <c r="W91" i="29"/>
  <c r="U91" i="29"/>
  <c r="H91" i="29"/>
  <c r="AR37" i="27"/>
  <c r="S273" i="23"/>
  <c r="AO37" i="27"/>
  <c r="P273" i="23"/>
  <c r="AJ37" i="27"/>
  <c r="K273" i="23"/>
  <c r="AN37" i="27"/>
  <c r="O273" i="23"/>
  <c r="AF37" i="27"/>
  <c r="G273" i="23"/>
  <c r="AK37" i="27"/>
  <c r="L273" i="23"/>
  <c r="AG37" i="27"/>
  <c r="H273" i="23"/>
  <c r="AU37" i="27"/>
  <c r="V273" i="23"/>
  <c r="J307" i="23"/>
  <c r="T307" i="23"/>
  <c r="E307" i="23"/>
  <c r="W307" i="23"/>
  <c r="R307" i="23"/>
  <c r="Y307" i="23"/>
  <c r="X307" i="23"/>
  <c r="C307" i="23"/>
  <c r="P307" i="23"/>
  <c r="N307" i="23"/>
  <c r="G307" i="23"/>
  <c r="Q307" i="23"/>
  <c r="M307" i="23"/>
  <c r="H307" i="23"/>
  <c r="I307" i="23"/>
  <c r="S307" i="23"/>
  <c r="V307" i="23"/>
  <c r="K307" i="23"/>
  <c r="F307" i="23"/>
  <c r="L307" i="23"/>
  <c r="U307" i="23"/>
  <c r="O307" i="23"/>
  <c r="B307" i="23"/>
  <c r="D307" i="23"/>
  <c r="M103" i="27"/>
  <c r="M725" i="23"/>
  <c r="Y103" i="27"/>
  <c r="Y725" i="23"/>
  <c r="N725" i="23"/>
  <c r="N103" i="27"/>
  <c r="L725" i="23"/>
  <c r="L103" i="27"/>
  <c r="G103" i="27"/>
  <c r="G725" i="23"/>
  <c r="J103" i="27"/>
  <c r="J725" i="23"/>
  <c r="AC61" i="29"/>
  <c r="AL61" i="29"/>
  <c r="AJ61" i="29"/>
  <c r="AM61" i="29"/>
  <c r="AF61" i="29"/>
  <c r="AQ61" i="29"/>
  <c r="AA37" i="26"/>
  <c r="AD37" i="26"/>
  <c r="AF37" i="26"/>
  <c r="AI37" i="26"/>
  <c r="AO37" i="26"/>
  <c r="AX37" i="26"/>
  <c r="AK75" i="26"/>
  <c r="AF75" i="26"/>
  <c r="AO75" i="26"/>
  <c r="AJ75" i="26"/>
  <c r="AH75" i="26"/>
  <c r="AS75" i="26"/>
  <c r="AN122" i="29"/>
  <c r="AU122" i="29"/>
  <c r="AD122" i="29"/>
  <c r="AS122" i="29"/>
  <c r="BR122" i="29" s="1"/>
  <c r="AG122" i="29"/>
  <c r="AM122" i="29"/>
  <c r="AU89" i="29"/>
  <c r="AD89" i="29"/>
  <c r="BC89" i="29" s="1"/>
  <c r="AF89" i="29"/>
  <c r="AS89" i="29"/>
  <c r="AN89" i="29"/>
  <c r="T24" i="29"/>
  <c r="P24" i="29"/>
  <c r="L24" i="29"/>
  <c r="BJ24" i="29" s="1"/>
  <c r="J24" i="29"/>
  <c r="R24" i="29"/>
  <c r="K24" i="29"/>
  <c r="BI24" i="29"/>
  <c r="K627" i="23"/>
  <c r="W627" i="23"/>
  <c r="H627" i="23"/>
  <c r="V627" i="23"/>
  <c r="X627" i="23"/>
  <c r="E627" i="23"/>
  <c r="S627" i="23"/>
  <c r="C627" i="23"/>
  <c r="B627" i="23"/>
  <c r="I627" i="23"/>
  <c r="G627" i="23"/>
  <c r="Q627" i="23"/>
  <c r="J627" i="23"/>
  <c r="F627" i="23"/>
  <c r="N627" i="23"/>
  <c r="O627" i="23"/>
  <c r="T627" i="23"/>
  <c r="R627" i="23"/>
  <c r="U627" i="23"/>
  <c r="Y627" i="23"/>
  <c r="L627" i="23"/>
  <c r="P627" i="23"/>
  <c r="M627" i="23"/>
  <c r="D627" i="23"/>
  <c r="L136" i="27"/>
  <c r="L758" i="23"/>
  <c r="P136" i="27"/>
  <c r="P758" i="23"/>
  <c r="E136" i="27"/>
  <c r="E758" i="23"/>
  <c r="N758" i="23"/>
  <c r="N136" i="27"/>
  <c r="J758" i="23"/>
  <c r="J136" i="27"/>
  <c r="X136" i="27"/>
  <c r="X758" i="23"/>
  <c r="AL37" i="27"/>
  <c r="M273" i="23"/>
  <c r="AH37" i="27"/>
  <c r="I273" i="23"/>
  <c r="AC37" i="27"/>
  <c r="D273" i="23"/>
  <c r="AW37" i="27"/>
  <c r="X273" i="23"/>
  <c r="AE37" i="27"/>
  <c r="BD37" i="27" s="1"/>
  <c r="F273" i="23"/>
  <c r="AS37" i="27"/>
  <c r="T273" i="23"/>
  <c r="AB37" i="27"/>
  <c r="C273" i="23"/>
  <c r="AI37" i="27"/>
  <c r="J273" i="23"/>
  <c r="K725" i="23"/>
  <c r="K103" i="27"/>
  <c r="H103" i="27"/>
  <c r="H725" i="23"/>
  <c r="B725" i="23"/>
  <c r="B103" i="27"/>
  <c r="F725" i="23"/>
  <c r="F103" i="27"/>
  <c r="X103" i="27"/>
  <c r="X725" i="23"/>
  <c r="R103" i="27"/>
  <c r="R725" i="23"/>
  <c r="AG61" i="29"/>
  <c r="AS61" i="29"/>
  <c r="AT61" i="29"/>
  <c r="AD61" i="29"/>
  <c r="AE61" i="29"/>
  <c r="AX61" i="29"/>
  <c r="AU37" i="26"/>
  <c r="AT37" i="26"/>
  <c r="AR37" i="26"/>
  <c r="AJ37" i="26"/>
  <c r="AG37" i="26"/>
  <c r="AB37" i="26"/>
  <c r="AQ75" i="26"/>
  <c r="AP75" i="26"/>
  <c r="AW75" i="26"/>
  <c r="AL75" i="26"/>
  <c r="AV75" i="26"/>
  <c r="AB75" i="26"/>
  <c r="AW122" i="29"/>
  <c r="AL122" i="29"/>
  <c r="AR122" i="29"/>
  <c r="AT122" i="29"/>
  <c r="AX122" i="29"/>
  <c r="AV122" i="29"/>
  <c r="O472" i="23"/>
  <c r="U472" i="23"/>
  <c r="M472" i="23"/>
  <c r="N472" i="23"/>
  <c r="P472" i="23"/>
  <c r="E472" i="23"/>
  <c r="S472" i="23"/>
  <c r="L472" i="23"/>
  <c r="Q472" i="23"/>
  <c r="C472" i="23"/>
  <c r="B472" i="23"/>
  <c r="X472" i="23"/>
  <c r="Y472" i="23"/>
  <c r="I472" i="23"/>
  <c r="G472" i="23"/>
  <c r="R472" i="23"/>
  <c r="F472" i="23"/>
  <c r="V472" i="23"/>
  <c r="K472" i="23"/>
  <c r="H472" i="23"/>
  <c r="W472" i="23"/>
  <c r="J472" i="23"/>
  <c r="T472" i="23"/>
  <c r="D472" i="23"/>
  <c r="AH89" i="29"/>
  <c r="AL89" i="29"/>
  <c r="AJ89" i="29"/>
  <c r="AG89" i="29"/>
  <c r="AQ89" i="29"/>
  <c r="AE89" i="29"/>
  <c r="AC89" i="29"/>
  <c r="N24" i="29"/>
  <c r="W24" i="29"/>
  <c r="O24" i="29"/>
  <c r="S24" i="29"/>
  <c r="BQ24" i="29" s="1"/>
  <c r="E24" i="29"/>
  <c r="I24" i="29"/>
  <c r="Q758" i="23"/>
  <c r="Q136" i="27"/>
  <c r="K136" i="27"/>
  <c r="K758" i="23"/>
  <c r="M136" i="27"/>
  <c r="M758" i="23"/>
  <c r="S136" i="27"/>
  <c r="S758" i="23"/>
  <c r="V136" i="27"/>
  <c r="V758" i="23"/>
  <c r="F136" i="27"/>
  <c r="F758" i="23"/>
  <c r="R505" i="23"/>
  <c r="K505" i="23"/>
  <c r="X505" i="23"/>
  <c r="G505" i="23"/>
  <c r="J505" i="23"/>
  <c r="H505" i="23"/>
  <c r="U505" i="23"/>
  <c r="F505" i="23"/>
  <c r="O505" i="23"/>
  <c r="B505" i="23"/>
  <c r="S505" i="23"/>
  <c r="C505" i="23"/>
  <c r="V505" i="23"/>
  <c r="Q505" i="23"/>
  <c r="P505" i="23"/>
  <c r="I505" i="23"/>
  <c r="W505" i="23"/>
  <c r="D505" i="23"/>
  <c r="N505" i="23"/>
  <c r="E505" i="23"/>
  <c r="M505" i="23"/>
  <c r="L505" i="23"/>
  <c r="Y505" i="23"/>
  <c r="T505" i="23"/>
  <c r="AT37" i="27"/>
  <c r="U273" i="23"/>
  <c r="AM37" i="27"/>
  <c r="N273" i="23"/>
  <c r="AV37" i="27"/>
  <c r="W273" i="23"/>
  <c r="AA37" i="27"/>
  <c r="B273" i="23"/>
  <c r="AD37" i="27"/>
  <c r="E273" i="23"/>
  <c r="AX37" i="27"/>
  <c r="Y273" i="23"/>
  <c r="AP37" i="27"/>
  <c r="Q273" i="23"/>
  <c r="R693" i="23"/>
  <c r="I693" i="23"/>
  <c r="L693" i="23"/>
  <c r="U693" i="23"/>
  <c r="K693" i="23"/>
  <c r="V693" i="23"/>
  <c r="G693" i="23"/>
  <c r="J693" i="23"/>
  <c r="O693" i="23"/>
  <c r="W693" i="23"/>
  <c r="E693" i="23"/>
  <c r="Y693" i="23"/>
  <c r="M693" i="23"/>
  <c r="D693" i="23"/>
  <c r="P693" i="23"/>
  <c r="T693" i="23"/>
  <c r="Q693" i="23"/>
  <c r="B693" i="23"/>
  <c r="X693" i="23"/>
  <c r="H693" i="23"/>
  <c r="S693" i="23"/>
  <c r="C693" i="23"/>
  <c r="N693" i="23"/>
  <c r="F693" i="23"/>
  <c r="T594" i="23"/>
  <c r="O594" i="23"/>
  <c r="U594" i="23"/>
  <c r="Y594" i="23"/>
  <c r="G594" i="23"/>
  <c r="K594" i="23"/>
  <c r="J594" i="23"/>
  <c r="D594" i="23"/>
  <c r="X594" i="23"/>
  <c r="V594" i="23"/>
  <c r="R594" i="23"/>
  <c r="M594" i="23"/>
  <c r="C594" i="23"/>
  <c r="N594" i="23"/>
  <c r="B594" i="23"/>
  <c r="H594" i="23"/>
  <c r="P594" i="23"/>
  <c r="Q594" i="23"/>
  <c r="S594" i="23"/>
  <c r="I594" i="23"/>
  <c r="F594" i="23"/>
  <c r="L594" i="23"/>
  <c r="W594" i="23"/>
  <c r="E594" i="23"/>
  <c r="N660" i="23"/>
  <c r="S660" i="23"/>
  <c r="B660" i="23"/>
  <c r="F660" i="23"/>
  <c r="W660" i="23"/>
  <c r="E660" i="23"/>
  <c r="R660" i="23"/>
  <c r="G660" i="23"/>
  <c r="O660" i="23"/>
  <c r="X660" i="23"/>
  <c r="U660" i="23"/>
  <c r="T660" i="23"/>
  <c r="D660" i="23"/>
  <c r="K660" i="23"/>
  <c r="V660" i="23"/>
  <c r="J660" i="23"/>
  <c r="C660" i="23"/>
  <c r="P660" i="23"/>
  <c r="L660" i="23"/>
  <c r="Y660" i="23"/>
  <c r="H660" i="23"/>
  <c r="Q660" i="23"/>
  <c r="M660" i="23"/>
  <c r="I660" i="23"/>
  <c r="O725" i="23"/>
  <c r="O103" i="27"/>
  <c r="D103" i="27"/>
  <c r="D725" i="23"/>
  <c r="W725" i="23"/>
  <c r="W103" i="27"/>
  <c r="BU103" i="27" s="1"/>
  <c r="Q103" i="27"/>
  <c r="Q725" i="23"/>
  <c r="U103" i="27"/>
  <c r="U725" i="23"/>
  <c r="S725" i="23"/>
  <c r="S103" i="27"/>
  <c r="AB61" i="29"/>
  <c r="AW61" i="29"/>
  <c r="AO61" i="29"/>
  <c r="BN61" i="29"/>
  <c r="AR61" i="29"/>
  <c r="AU61" i="29"/>
  <c r="AA61" i="29"/>
  <c r="AV37" i="26"/>
  <c r="AC37" i="26"/>
  <c r="AN37" i="26"/>
  <c r="AH37" i="26"/>
  <c r="AL37" i="26"/>
  <c r="AP37" i="26"/>
  <c r="AX75" i="26"/>
  <c r="AE75" i="26"/>
  <c r="AI75" i="26"/>
  <c r="AU75" i="26"/>
  <c r="AR75" i="26"/>
  <c r="AM75" i="26"/>
  <c r="AA122" i="29"/>
  <c r="AP122" i="29"/>
  <c r="AO122" i="29"/>
  <c r="AH122" i="29"/>
  <c r="AQ122" i="29"/>
  <c r="AI122" i="29"/>
  <c r="AX89" i="29"/>
  <c r="BW89" i="29" s="1"/>
  <c r="AR89" i="29"/>
  <c r="AV89" i="29"/>
  <c r="AO89" i="29"/>
  <c r="AB89" i="29"/>
  <c r="AM89" i="29"/>
  <c r="T406" i="23"/>
  <c r="S406" i="23"/>
  <c r="X406" i="23"/>
  <c r="G406" i="23"/>
  <c r="F406" i="23"/>
  <c r="C406" i="23"/>
  <c r="E406" i="23"/>
  <c r="I406" i="23"/>
  <c r="Q406" i="23"/>
  <c r="M406" i="23"/>
  <c r="K406" i="23"/>
  <c r="N406" i="23"/>
  <c r="D406" i="23"/>
  <c r="L406" i="23"/>
  <c r="V406" i="23"/>
  <c r="Y406" i="23"/>
  <c r="W406" i="23"/>
  <c r="R406" i="23"/>
  <c r="O406" i="23"/>
  <c r="U406" i="23"/>
  <c r="H406" i="23"/>
  <c r="P406" i="23"/>
  <c r="B406" i="23"/>
  <c r="J406" i="23"/>
  <c r="H24" i="29"/>
  <c r="BF24" i="29" s="1"/>
  <c r="M24" i="29"/>
  <c r="V24" i="29"/>
  <c r="U24" i="29"/>
  <c r="BS24" i="29" s="1"/>
  <c r="C24" i="29"/>
  <c r="D24" i="29"/>
  <c r="G758" i="23"/>
  <c r="G136" i="27"/>
  <c r="W758" i="23"/>
  <c r="W136" i="27"/>
  <c r="I136" i="27"/>
  <c r="I758" i="23"/>
  <c r="B136" i="27"/>
  <c r="B758" i="23"/>
  <c r="U758" i="23"/>
  <c r="U136" i="27"/>
  <c r="D758" i="23"/>
  <c r="D136" i="27"/>
  <c r="AQ37" i="27"/>
  <c r="R273" i="23"/>
  <c r="E103" i="27"/>
  <c r="E725" i="23"/>
  <c r="P103" i="27"/>
  <c r="P725" i="23"/>
  <c r="V103" i="27"/>
  <c r="V725" i="23"/>
  <c r="C103" i="27"/>
  <c r="C725" i="23"/>
  <c r="T103" i="27"/>
  <c r="T725" i="23"/>
  <c r="I103" i="27"/>
  <c r="I725" i="23"/>
  <c r="AP61" i="29"/>
  <c r="AI61" i="29"/>
  <c r="AV61" i="29"/>
  <c r="AK61" i="29"/>
  <c r="AH61" i="29"/>
  <c r="BG61" i="29" s="1"/>
  <c r="AN61" i="29"/>
  <c r="AE37" i="26"/>
  <c r="AQ37" i="26"/>
  <c r="AM37" i="26"/>
  <c r="AS37" i="26"/>
  <c r="AK37" i="26"/>
  <c r="AW37" i="26"/>
  <c r="AD75" i="26"/>
  <c r="AT75" i="26"/>
  <c r="AG75" i="26"/>
  <c r="AN75" i="26"/>
  <c r="AA75" i="26"/>
  <c r="AC75" i="26"/>
  <c r="AJ122" i="29"/>
  <c r="AF122" i="29"/>
  <c r="AE122" i="29"/>
  <c r="AK122" i="29"/>
  <c r="AB122" i="29"/>
  <c r="AC122" i="29"/>
  <c r="AW89" i="29"/>
  <c r="AK89" i="29"/>
  <c r="AT89" i="29"/>
  <c r="AA89" i="29"/>
  <c r="AI89" i="29"/>
  <c r="AP89" i="29"/>
  <c r="L340" i="23"/>
  <c r="E340" i="23"/>
  <c r="R340" i="23"/>
  <c r="P340" i="23"/>
  <c r="F340" i="23"/>
  <c r="C340" i="23"/>
  <c r="Q340" i="23"/>
  <c r="G340" i="23"/>
  <c r="V340" i="23"/>
  <c r="O340" i="23"/>
  <c r="N340" i="23"/>
  <c r="D340" i="23"/>
  <c r="M340" i="23"/>
  <c r="X340" i="23"/>
  <c r="B340" i="23"/>
  <c r="T340" i="23"/>
  <c r="W340" i="23"/>
  <c r="K340" i="23"/>
  <c r="H340" i="23"/>
  <c r="I340" i="23"/>
  <c r="Y340" i="23"/>
  <c r="J340" i="23"/>
  <c r="U340" i="23"/>
  <c r="S340" i="23"/>
  <c r="F24" i="29"/>
  <c r="G24" i="29"/>
  <c r="Y24" i="29"/>
  <c r="X24" i="29"/>
  <c r="BV24" i="29" s="1"/>
  <c r="B24" i="29"/>
  <c r="Q24" i="29"/>
  <c r="BO24" i="29" s="1"/>
  <c r="Q439" i="23"/>
  <c r="W439" i="23"/>
  <c r="C439" i="23"/>
  <c r="T439" i="23"/>
  <c r="X439" i="23"/>
  <c r="S439" i="23"/>
  <c r="E439" i="23"/>
  <c r="J439" i="23"/>
  <c r="B439" i="23"/>
  <c r="K439" i="23"/>
  <c r="V439" i="23"/>
  <c r="L439" i="23"/>
  <c r="D439" i="23"/>
  <c r="I439" i="23"/>
  <c r="N439" i="23"/>
  <c r="P439" i="23"/>
  <c r="O439" i="23"/>
  <c r="U439" i="23"/>
  <c r="H439" i="23"/>
  <c r="R439" i="23"/>
  <c r="G439" i="23"/>
  <c r="F439" i="23"/>
  <c r="M439" i="23"/>
  <c r="Y439" i="23"/>
  <c r="C136" i="27"/>
  <c r="C758" i="23"/>
  <c r="T136" i="27"/>
  <c r="T758" i="23"/>
  <c r="R136" i="27"/>
  <c r="R758" i="23"/>
  <c r="Y758" i="23"/>
  <c r="Y136" i="27"/>
  <c r="O136" i="27"/>
  <c r="O758" i="23"/>
  <c r="H136" i="27"/>
  <c r="H758" i="23"/>
  <c r="Y373" i="23"/>
  <c r="J373" i="23"/>
  <c r="K373" i="23"/>
  <c r="B373" i="23"/>
  <c r="R373" i="23"/>
  <c r="C373" i="23"/>
  <c r="N373" i="23"/>
  <c r="P373" i="23"/>
  <c r="S373" i="23"/>
  <c r="G373" i="23"/>
  <c r="I373" i="23"/>
  <c r="U373" i="23"/>
  <c r="Q373" i="23"/>
  <c r="X373" i="23"/>
  <c r="E373" i="23"/>
  <c r="O373" i="23"/>
  <c r="M373" i="23"/>
  <c r="D373" i="23"/>
  <c r="W373" i="23"/>
  <c r="V373" i="23"/>
  <c r="F373" i="23"/>
  <c r="T373" i="23"/>
  <c r="L373" i="23"/>
  <c r="H373" i="23"/>
  <c r="AU103" i="26"/>
  <c r="AW103" i="26"/>
  <c r="AE103" i="26"/>
  <c r="AI103" i="26"/>
  <c r="AG103" i="26"/>
  <c r="AK103" i="26"/>
  <c r="AV136" i="26"/>
  <c r="AM136" i="26"/>
  <c r="AK136" i="26"/>
  <c r="AS136" i="26"/>
  <c r="AJ136" i="26"/>
  <c r="AW136" i="26"/>
  <c r="AP123" i="28"/>
  <c r="AG123" i="28"/>
  <c r="AF123" i="28"/>
  <c r="AW123" i="28"/>
  <c r="AR123" i="28"/>
  <c r="AJ123" i="28"/>
  <c r="AB123" i="28"/>
  <c r="AR90" i="28"/>
  <c r="AT90" i="28"/>
  <c r="AD90" i="28"/>
  <c r="AP90" i="28"/>
  <c r="AN90" i="28"/>
  <c r="AQ90" i="28"/>
  <c r="AU90" i="28"/>
  <c r="C62" i="29"/>
  <c r="L62" i="29"/>
  <c r="E62" i="29"/>
  <c r="B62" i="29"/>
  <c r="I62" i="29"/>
  <c r="AA103" i="26"/>
  <c r="AC103" i="26"/>
  <c r="AM103" i="26"/>
  <c r="AS103" i="26"/>
  <c r="AH103" i="26"/>
  <c r="AX103" i="26"/>
  <c r="AI136" i="26"/>
  <c r="AN136" i="26"/>
  <c r="AL136" i="26"/>
  <c r="AO136" i="26"/>
  <c r="AH136" i="26"/>
  <c r="AQ136" i="26"/>
  <c r="AT123" i="28"/>
  <c r="AM123" i="28"/>
  <c r="AX123" i="28"/>
  <c r="AI123" i="28"/>
  <c r="AN123" i="28"/>
  <c r="AV90" i="28"/>
  <c r="AG90" i="28"/>
  <c r="AE90" i="28"/>
  <c r="AI90" i="28"/>
  <c r="AX90" i="28"/>
  <c r="BW90" i="28" s="1"/>
  <c r="AL90" i="28"/>
  <c r="Q62" i="29"/>
  <c r="Y62" i="29"/>
  <c r="F62" i="29"/>
  <c r="X62" i="29"/>
  <c r="R62" i="29"/>
  <c r="T62" i="29"/>
  <c r="AQ103" i="26"/>
  <c r="AR103" i="26"/>
  <c r="AN103" i="26"/>
  <c r="AL103" i="26"/>
  <c r="AO103" i="26"/>
  <c r="AB103" i="26"/>
  <c r="AC136" i="26"/>
  <c r="AF136" i="26"/>
  <c r="AG136" i="26"/>
  <c r="AB136" i="26"/>
  <c r="AT136" i="26"/>
  <c r="AP136" i="26"/>
  <c r="AC123" i="28"/>
  <c r="AE123" i="28"/>
  <c r="AH123" i="28"/>
  <c r="AL123" i="28"/>
  <c r="AQ123" i="28"/>
  <c r="AV123" i="28"/>
  <c r="AC90" i="28"/>
  <c r="AK90" i="28"/>
  <c r="AW90" i="28"/>
  <c r="AF90" i="28"/>
  <c r="AM90" i="28"/>
  <c r="G62" i="29"/>
  <c r="P62" i="29"/>
  <c r="V62" i="29"/>
  <c r="D62" i="29"/>
  <c r="U62" i="29"/>
  <c r="K62" i="29"/>
  <c r="M62" i="29"/>
  <c r="AO26" i="29"/>
  <c r="AQ26" i="29"/>
  <c r="AD26" i="29"/>
  <c r="AK26" i="29"/>
  <c r="AR26" i="29"/>
  <c r="AP26" i="29"/>
  <c r="AT26" i="29"/>
  <c r="AB26" i="29"/>
  <c r="AL26" i="29"/>
  <c r="AH26" i="29"/>
  <c r="AJ26" i="29"/>
  <c r="AC26" i="29"/>
  <c r="AM26" i="29"/>
  <c r="AV26" i="29"/>
  <c r="AI26" i="29"/>
  <c r="AG26" i="29"/>
  <c r="AN26" i="29"/>
  <c r="AU26" i="29"/>
  <c r="AA26" i="29"/>
  <c r="AX26" i="29"/>
  <c r="AF26" i="29"/>
  <c r="AS26" i="29"/>
  <c r="AE26" i="29"/>
  <c r="AW26" i="29"/>
  <c r="AD103" i="26"/>
  <c r="AJ103" i="26"/>
  <c r="AF103" i="26"/>
  <c r="AP103" i="26"/>
  <c r="AT103" i="26"/>
  <c r="AV103" i="26"/>
  <c r="AU136" i="26"/>
  <c r="AX136" i="26"/>
  <c r="AE136" i="26"/>
  <c r="AD136" i="26"/>
  <c r="AR136" i="26"/>
  <c r="AA136" i="26"/>
  <c r="AA123" i="28"/>
  <c r="AK123" i="28"/>
  <c r="AD123" i="28"/>
  <c r="BC123" i="28" s="1"/>
  <c r="AS123" i="28"/>
  <c r="AO123" i="28"/>
  <c r="AU123" i="28"/>
  <c r="AB90" i="28"/>
  <c r="AO90" i="28"/>
  <c r="AS90" i="28"/>
  <c r="AH90" i="28"/>
  <c r="AA90" i="28"/>
  <c r="AJ90" i="28"/>
  <c r="J62" i="29"/>
  <c r="O62" i="29"/>
  <c r="N62" i="29"/>
  <c r="S62" i="29"/>
  <c r="H62" i="29"/>
  <c r="W62" i="29"/>
  <c r="E27" i="28"/>
  <c r="I27" i="28"/>
  <c r="M27" i="28"/>
  <c r="Q27" i="28"/>
  <c r="U27" i="28"/>
  <c r="Y27" i="28"/>
  <c r="B27" i="28"/>
  <c r="G27" i="28"/>
  <c r="L27" i="28"/>
  <c r="R27" i="28"/>
  <c r="W27" i="28"/>
  <c r="D27" i="28"/>
  <c r="J27" i="28"/>
  <c r="O27" i="28"/>
  <c r="T27" i="28"/>
  <c r="F27" i="28"/>
  <c r="K27" i="28"/>
  <c r="P27" i="28"/>
  <c r="V27" i="28"/>
  <c r="N27" i="28"/>
  <c r="S27" i="28"/>
  <c r="C27" i="28"/>
  <c r="X27" i="28"/>
  <c r="H27" i="28"/>
  <c r="G167" i="23"/>
  <c r="E167" i="23"/>
  <c r="W167" i="23"/>
  <c r="V167" i="23"/>
  <c r="U167" i="23"/>
  <c r="B167" i="23"/>
  <c r="O133" i="23"/>
  <c r="M167" i="23"/>
  <c r="T167" i="23"/>
  <c r="R167" i="23"/>
  <c r="K167" i="23"/>
  <c r="Y167" i="23"/>
  <c r="J167" i="23"/>
  <c r="I167" i="23"/>
  <c r="P167" i="23"/>
  <c r="X167" i="23"/>
  <c r="N167" i="23"/>
  <c r="L167" i="23"/>
  <c r="S167" i="23"/>
  <c r="U133" i="23"/>
  <c r="AA136" i="27"/>
  <c r="B1105" i="23"/>
  <c r="X1105" i="23"/>
  <c r="AW136" i="27"/>
  <c r="W1105" i="23"/>
  <c r="AV136" i="27"/>
  <c r="AT136" i="27"/>
  <c r="U1105" i="23"/>
  <c r="AL136" i="27"/>
  <c r="M1105" i="23"/>
  <c r="AI136" i="27"/>
  <c r="J1105" i="23"/>
  <c r="AT103" i="27"/>
  <c r="U1072" i="23"/>
  <c r="AG103" i="27"/>
  <c r="H1072" i="23"/>
  <c r="AB103" i="27"/>
  <c r="C1072" i="23"/>
  <c r="R1072" i="23"/>
  <c r="AQ103" i="27"/>
  <c r="Q1072" i="23"/>
  <c r="AP103" i="27"/>
  <c r="BO103" i="27" s="1"/>
  <c r="AC103" i="27"/>
  <c r="D1072" i="23"/>
  <c r="AF136" i="27"/>
  <c r="G1105" i="23"/>
  <c r="P1105" i="23"/>
  <c r="AO136" i="27"/>
  <c r="BN136" i="27" s="1"/>
  <c r="AM136" i="27"/>
  <c r="N1105" i="23"/>
  <c r="D1105" i="23"/>
  <c r="AC136" i="27"/>
  <c r="AJ136" i="27"/>
  <c r="BI136" i="27" s="1"/>
  <c r="K1105" i="23"/>
  <c r="AR136" i="27"/>
  <c r="S1105" i="23"/>
  <c r="AM103" i="27"/>
  <c r="N1072" i="23"/>
  <c r="Y1072" i="23"/>
  <c r="AX103" i="27"/>
  <c r="BW103" i="27" s="1"/>
  <c r="AH103" i="27"/>
  <c r="I1072" i="23"/>
  <c r="AV103" i="27"/>
  <c r="W1072" i="23"/>
  <c r="AU103" i="27"/>
  <c r="V1072" i="23"/>
  <c r="AW103" i="27"/>
  <c r="X1072" i="23"/>
  <c r="AH136" i="27"/>
  <c r="I1105" i="23"/>
  <c r="AU136" i="27"/>
  <c r="V1105" i="23"/>
  <c r="R1105" i="23"/>
  <c r="AQ136" i="27"/>
  <c r="F1105" i="23"/>
  <c r="AE136" i="27"/>
  <c r="BD136" i="27" s="1"/>
  <c r="AD136" i="27"/>
  <c r="E1105" i="23"/>
  <c r="AX136" i="27"/>
  <c r="Y1105" i="23"/>
  <c r="AO103" i="27"/>
  <c r="P1072" i="23"/>
  <c r="AA103" i="27"/>
  <c r="AZ103" i="27" s="1"/>
  <c r="B1072" i="23"/>
  <c r="AI103" i="27"/>
  <c r="J1072" i="23"/>
  <c r="O1072" i="23"/>
  <c r="AN103" i="27"/>
  <c r="BM103" i="27" s="1"/>
  <c r="AK103" i="27"/>
  <c r="L1072" i="23"/>
  <c r="AJ103" i="27"/>
  <c r="K1072" i="23"/>
  <c r="AK136" i="27"/>
  <c r="L1105" i="23"/>
  <c r="AG136" i="27"/>
  <c r="H1105" i="23"/>
  <c r="AS136" i="27"/>
  <c r="T1105" i="23"/>
  <c r="AN136" i="27"/>
  <c r="O1105" i="23"/>
  <c r="AB136" i="27"/>
  <c r="C1105" i="23"/>
  <c r="Q1105" i="23"/>
  <c r="AP136" i="27"/>
  <c r="BO136" i="27" s="1"/>
  <c r="AF103" i="27"/>
  <c r="BE103" i="27" s="1"/>
  <c r="G1072" i="23"/>
  <c r="AR103" i="27"/>
  <c r="S1072" i="23"/>
  <c r="AS103" i="27"/>
  <c r="T1072" i="23"/>
  <c r="AE103" i="27"/>
  <c r="F1072" i="23"/>
  <c r="AL103" i="27"/>
  <c r="M1072" i="23"/>
  <c r="AD103" i="27"/>
  <c r="E1072" i="23"/>
  <c r="N133" i="23"/>
  <c r="X133" i="23"/>
  <c r="W133" i="23"/>
  <c r="T133" i="23"/>
  <c r="D133" i="23"/>
  <c r="I133" i="23"/>
  <c r="Q133" i="23"/>
  <c r="B133" i="23"/>
  <c r="Y133" i="23"/>
  <c r="V133" i="23"/>
  <c r="F133" i="23"/>
  <c r="J133" i="23"/>
  <c r="H133" i="23"/>
  <c r="R133" i="23"/>
  <c r="E133" i="23"/>
  <c r="G133" i="23"/>
  <c r="S133" i="23"/>
  <c r="L133" i="23"/>
  <c r="I101" i="23"/>
  <c r="C133" i="23"/>
  <c r="K133" i="23"/>
  <c r="M133" i="23"/>
  <c r="P133" i="23"/>
  <c r="AM76" i="27"/>
  <c r="BL76" i="27" s="1"/>
  <c r="AE76" i="27"/>
  <c r="AT76" i="27"/>
  <c r="AI76" i="27"/>
  <c r="D39" i="27"/>
  <c r="H39" i="27"/>
  <c r="AX76" i="27"/>
  <c r="AV76" i="27"/>
  <c r="AD76" i="27"/>
  <c r="AU76" i="27"/>
  <c r="AB76" i="27"/>
  <c r="AL76" i="27"/>
  <c r="AJ76" i="27"/>
  <c r="S39" i="27"/>
  <c r="Y101" i="23"/>
  <c r="Y39" i="27"/>
  <c r="F39" i="27"/>
  <c r="K101" i="23"/>
  <c r="K39" i="27"/>
  <c r="I39" i="27"/>
  <c r="B39" i="27"/>
  <c r="AR76" i="27"/>
  <c r="AG76" i="27"/>
  <c r="L39" i="27"/>
  <c r="V39" i="27"/>
  <c r="BT39" i="27" s="1"/>
  <c r="O39" i="27"/>
  <c r="O101" i="23"/>
  <c r="U39" i="27"/>
  <c r="AK76" i="27"/>
  <c r="AQ76" i="27"/>
  <c r="AA76" i="27"/>
  <c r="AC76" i="27"/>
  <c r="AW76" i="27"/>
  <c r="BV76" i="27" s="1"/>
  <c r="AN76" i="27"/>
  <c r="T39" i="27"/>
  <c r="C39" i="27"/>
  <c r="C101" i="23"/>
  <c r="R39" i="27"/>
  <c r="J39" i="27"/>
  <c r="J101" i="23"/>
  <c r="P39" i="27"/>
  <c r="Q39" i="27"/>
  <c r="Q101" i="23"/>
  <c r="AS76" i="27"/>
  <c r="AO76" i="27"/>
  <c r="AH76" i="27"/>
  <c r="AF76" i="27"/>
  <c r="AP76" i="27"/>
  <c r="W39" i="27"/>
  <c r="BU39" i="27" s="1"/>
  <c r="E39" i="27"/>
  <c r="G39" i="27"/>
  <c r="X39" i="27"/>
  <c r="X101" i="23"/>
  <c r="M39" i="27"/>
  <c r="N39" i="27"/>
  <c r="N101" i="23"/>
  <c r="L91" i="28"/>
  <c r="BJ91" i="28" s="1"/>
  <c r="AQ25" i="28"/>
  <c r="AU25" i="28"/>
  <c r="H76" i="27"/>
  <c r="B76" i="27"/>
  <c r="C62" i="28"/>
  <c r="AW63" i="28"/>
  <c r="AP63" i="28"/>
  <c r="S124" i="28"/>
  <c r="T124" i="28"/>
  <c r="I91" i="28"/>
  <c r="S91" i="28"/>
  <c r="E91" i="28"/>
  <c r="BC91" i="28" s="1"/>
  <c r="P91" i="28"/>
  <c r="B91" i="28"/>
  <c r="N91" i="28"/>
  <c r="G91" i="28"/>
  <c r="AJ25" i="28"/>
  <c r="AF25" i="28"/>
  <c r="AL25" i="28"/>
  <c r="AX25" i="28"/>
  <c r="BW25" i="28" s="1"/>
  <c r="AE25" i="28"/>
  <c r="BD25" i="28" s="1"/>
  <c r="AT25" i="28"/>
  <c r="O76" i="27"/>
  <c r="Y76" i="27"/>
  <c r="W76" i="27"/>
  <c r="L76" i="27"/>
  <c r="S76" i="27"/>
  <c r="T76" i="27"/>
  <c r="P76" i="27"/>
  <c r="W62" i="28"/>
  <c r="E62" i="28"/>
  <c r="N62" i="28"/>
  <c r="D62" i="28"/>
  <c r="U62" i="28"/>
  <c r="R62" i="28"/>
  <c r="AF63" i="28"/>
  <c r="BE63" i="28" s="1"/>
  <c r="AS63" i="28"/>
  <c r="AE63" i="28"/>
  <c r="AQ63" i="28"/>
  <c r="AG63" i="28"/>
  <c r="BF63" i="28" s="1"/>
  <c r="AI63" i="28"/>
  <c r="D124" i="28"/>
  <c r="H124" i="28"/>
  <c r="F124" i="28"/>
  <c r="Y124" i="28"/>
  <c r="K124" i="28"/>
  <c r="X124" i="28"/>
  <c r="H91" i="28"/>
  <c r="AO25" i="28"/>
  <c r="BN25" i="28" s="1"/>
  <c r="Q76" i="27"/>
  <c r="J76" i="27"/>
  <c r="T62" i="28"/>
  <c r="BR62" i="28" s="1"/>
  <c r="AH63" i="28"/>
  <c r="AO63" i="28"/>
  <c r="R124" i="28"/>
  <c r="B124" i="28"/>
  <c r="D91" i="28"/>
  <c r="T91" i="28"/>
  <c r="V91" i="28"/>
  <c r="M91" i="28"/>
  <c r="Y91" i="28"/>
  <c r="C91" i="28"/>
  <c r="AW25" i="28"/>
  <c r="AH25" i="28"/>
  <c r="BG25" i="28" s="1"/>
  <c r="AR25" i="28"/>
  <c r="BQ25" i="28" s="1"/>
  <c r="AG25" i="28"/>
  <c r="AI25" i="28"/>
  <c r="AA25" i="28"/>
  <c r="I76" i="27"/>
  <c r="U76" i="27"/>
  <c r="N76" i="27"/>
  <c r="G76" i="27"/>
  <c r="X76" i="27"/>
  <c r="S62" i="28"/>
  <c r="L62" i="28"/>
  <c r="O62" i="28"/>
  <c r="BM62" i="28" s="1"/>
  <c r="J62" i="28"/>
  <c r="BH62" i="28" s="1"/>
  <c r="Q62" i="28"/>
  <c r="M62" i="28"/>
  <c r="AJ63" i="28"/>
  <c r="BI63" i="28" s="1"/>
  <c r="AX63" i="28"/>
  <c r="AD63" i="28"/>
  <c r="AC63" i="28"/>
  <c r="AU63" i="28"/>
  <c r="AL63" i="28"/>
  <c r="E124" i="28"/>
  <c r="N124" i="28"/>
  <c r="G124" i="28"/>
  <c r="Q124" i="28"/>
  <c r="M124" i="28"/>
  <c r="C124" i="28"/>
  <c r="B201" i="23"/>
  <c r="L201" i="23"/>
  <c r="X201" i="23"/>
  <c r="D201" i="23"/>
  <c r="V201" i="23"/>
  <c r="W201" i="23"/>
  <c r="K201" i="23"/>
  <c r="S201" i="23"/>
  <c r="T201" i="23"/>
  <c r="Y201" i="23"/>
  <c r="I201" i="23"/>
  <c r="E201" i="23"/>
  <c r="H201" i="23"/>
  <c r="M201" i="23"/>
  <c r="Q201" i="23"/>
  <c r="N201" i="23"/>
  <c r="O201" i="23"/>
  <c r="J201" i="23"/>
  <c r="P201" i="23"/>
  <c r="G201" i="23"/>
  <c r="U201" i="23"/>
  <c r="C201" i="23"/>
  <c r="F201" i="23"/>
  <c r="R201" i="23"/>
  <c r="O91" i="28"/>
  <c r="Q91" i="28"/>
  <c r="W91" i="28"/>
  <c r="AV25" i="28"/>
  <c r="AN25" i="28"/>
  <c r="AB25" i="28"/>
  <c r="BA25" i="28" s="1"/>
  <c r="R76" i="27"/>
  <c r="D76" i="27"/>
  <c r="V62" i="28"/>
  <c r="BT62" i="28" s="1"/>
  <c r="Y62" i="28"/>
  <c r="BW62" i="28" s="1"/>
  <c r="I62" i="28"/>
  <c r="AB63" i="28"/>
  <c r="AV63" i="28"/>
  <c r="BU63" i="28" s="1"/>
  <c r="O124" i="28"/>
  <c r="J124" i="28"/>
  <c r="F234" i="23"/>
  <c r="X234" i="23"/>
  <c r="C234" i="23"/>
  <c r="L234" i="23"/>
  <c r="B234" i="23"/>
  <c r="J234" i="23"/>
  <c r="I234" i="23"/>
  <c r="R234" i="23"/>
  <c r="P234" i="23"/>
  <c r="H234" i="23"/>
  <c r="T234" i="23"/>
  <c r="D234" i="23"/>
  <c r="S234" i="23"/>
  <c r="N234" i="23"/>
  <c r="V234" i="23"/>
  <c r="W234" i="23"/>
  <c r="G234" i="23"/>
  <c r="Q234" i="23"/>
  <c r="Y234" i="23"/>
  <c r="E234" i="23"/>
  <c r="O234" i="23"/>
  <c r="K234" i="23"/>
  <c r="U234" i="23"/>
  <c r="M234" i="23"/>
  <c r="R91" i="28"/>
  <c r="U91" i="28"/>
  <c r="F91" i="28"/>
  <c r="X91" i="28"/>
  <c r="K91" i="28"/>
  <c r="J91" i="28"/>
  <c r="AP25" i="28"/>
  <c r="AM25" i="28"/>
  <c r="BL25" i="28" s="1"/>
  <c r="AS25" i="28"/>
  <c r="AD25" i="28"/>
  <c r="BC25" i="28" s="1"/>
  <c r="AC25" i="28"/>
  <c r="AK25" i="28"/>
  <c r="E76" i="27"/>
  <c r="C76" i="27"/>
  <c r="F76" i="27"/>
  <c r="K76" i="27"/>
  <c r="M76" i="27"/>
  <c r="V76" i="27"/>
  <c r="X62" i="28"/>
  <c r="F62" i="28"/>
  <c r="K62" i="28"/>
  <c r="G62" i="28"/>
  <c r="BE62" i="28" s="1"/>
  <c r="B62" i="28"/>
  <c r="P62" i="28"/>
  <c r="H62" i="28"/>
  <c r="AT63" i="28"/>
  <c r="BS63" i="28" s="1"/>
  <c r="AM63" i="28"/>
  <c r="AK63" i="28"/>
  <c r="AR63" i="28"/>
  <c r="AN63" i="28"/>
  <c r="BM63" i="28" s="1"/>
  <c r="AA63" i="28"/>
  <c r="P124" i="28"/>
  <c r="W124" i="28"/>
  <c r="V124" i="28"/>
  <c r="I124" i="28"/>
  <c r="L124" i="28"/>
  <c r="U124" i="28"/>
  <c r="L168" i="23"/>
  <c r="N168" i="23"/>
  <c r="V168" i="23"/>
  <c r="B168" i="23"/>
  <c r="J168" i="23"/>
  <c r="C168" i="23"/>
  <c r="F168" i="23"/>
  <c r="G168" i="23"/>
  <c r="Q168" i="23"/>
  <c r="M168" i="23"/>
  <c r="H168" i="23"/>
  <c r="U168" i="23"/>
  <c r="R168" i="23"/>
  <c r="D168" i="23"/>
  <c r="P168" i="23"/>
  <c r="O168" i="23"/>
  <c r="W168" i="23"/>
  <c r="E168" i="23"/>
  <c r="Y168" i="23"/>
  <c r="X168" i="23"/>
  <c r="T168" i="23"/>
  <c r="K168" i="23"/>
  <c r="S168" i="23"/>
  <c r="I168" i="23"/>
  <c r="M92" i="29"/>
  <c r="BK92" i="29" s="1"/>
  <c r="B92" i="29"/>
  <c r="V92" i="29"/>
  <c r="L92" i="29"/>
  <c r="F92" i="29"/>
  <c r="H92" i="29"/>
  <c r="B125" i="29"/>
  <c r="S125" i="29"/>
  <c r="D125" i="29"/>
  <c r="BB125" i="29" s="1"/>
  <c r="Y125" i="29"/>
  <c r="J125" i="29"/>
  <c r="K125" i="29"/>
  <c r="W92" i="29"/>
  <c r="BU92" i="29" s="1"/>
  <c r="T92" i="29"/>
  <c r="R92" i="29"/>
  <c r="S92" i="29"/>
  <c r="D92" i="29"/>
  <c r="J92" i="29"/>
  <c r="E125" i="29"/>
  <c r="O125" i="29"/>
  <c r="N125" i="29"/>
  <c r="G125" i="29"/>
  <c r="C125" i="29"/>
  <c r="Q125" i="29"/>
  <c r="N92" i="29"/>
  <c r="P92" i="29"/>
  <c r="K92" i="29"/>
  <c r="I92" i="29"/>
  <c r="C92" i="29"/>
  <c r="X92" i="29"/>
  <c r="P125" i="29"/>
  <c r="I125" i="29"/>
  <c r="X125" i="29"/>
  <c r="R125" i="29"/>
  <c r="V125" i="29"/>
  <c r="U125" i="29"/>
  <c r="E92" i="29"/>
  <c r="G92" i="29"/>
  <c r="Y92" i="29"/>
  <c r="U92" i="29"/>
  <c r="O92" i="29"/>
  <c r="Q92" i="29"/>
  <c r="M125" i="29"/>
  <c r="T125" i="29"/>
  <c r="L125" i="29"/>
  <c r="H125" i="29"/>
  <c r="W125" i="29"/>
  <c r="F125" i="29"/>
  <c r="AU123" i="29"/>
  <c r="BT123" i="29" s="1"/>
  <c r="AA123" i="29"/>
  <c r="AO123" i="29"/>
  <c r="AJ123" i="29"/>
  <c r="AB123" i="29"/>
  <c r="AG123" i="29"/>
  <c r="AO62" i="29"/>
  <c r="AP62" i="29"/>
  <c r="BO62" i="29" s="1"/>
  <c r="AE62" i="29"/>
  <c r="BD62" i="29" s="1"/>
  <c r="AL62" i="29"/>
  <c r="AW62" i="29"/>
  <c r="BV62" i="29" s="1"/>
  <c r="AA62" i="29"/>
  <c r="V104" i="27"/>
  <c r="V726" i="23"/>
  <c r="O104" i="27"/>
  <c r="O726" i="23"/>
  <c r="C104" i="27"/>
  <c r="C726" i="23"/>
  <c r="P104" i="27"/>
  <c r="P726" i="23"/>
  <c r="T104" i="27"/>
  <c r="T726" i="23"/>
  <c r="Y104" i="27"/>
  <c r="Y726" i="23"/>
  <c r="AJ38" i="27"/>
  <c r="K274" i="23"/>
  <c r="AQ38" i="27"/>
  <c r="R274" i="23"/>
  <c r="AL38" i="27"/>
  <c r="M274" i="23"/>
  <c r="AA38" i="27"/>
  <c r="B274" i="23"/>
  <c r="AH38" i="27"/>
  <c r="BG38" i="27" s="1"/>
  <c r="I274" i="23"/>
  <c r="AC38" i="27"/>
  <c r="D274" i="23"/>
  <c r="F407" i="23"/>
  <c r="O407" i="23"/>
  <c r="R407" i="23"/>
  <c r="N407" i="23"/>
  <c r="W407" i="23"/>
  <c r="K407" i="23"/>
  <c r="E407" i="23"/>
  <c r="L407" i="23"/>
  <c r="M407" i="23"/>
  <c r="Y407" i="23"/>
  <c r="S407" i="23"/>
  <c r="B407" i="23"/>
  <c r="P407" i="23"/>
  <c r="D407" i="23"/>
  <c r="V407" i="23"/>
  <c r="I407" i="23"/>
  <c r="Q407" i="23"/>
  <c r="T407" i="23"/>
  <c r="H407" i="23"/>
  <c r="U407" i="23"/>
  <c r="J407" i="23"/>
  <c r="X407" i="23"/>
  <c r="G407" i="23"/>
  <c r="C407" i="23"/>
  <c r="U506" i="23"/>
  <c r="N506" i="23"/>
  <c r="L506" i="23"/>
  <c r="M506" i="23"/>
  <c r="B506" i="23"/>
  <c r="Q506" i="23"/>
  <c r="G506" i="23"/>
  <c r="X506" i="23"/>
  <c r="Y506" i="23"/>
  <c r="I506" i="23"/>
  <c r="P506" i="23"/>
  <c r="R506" i="23"/>
  <c r="O506" i="23"/>
  <c r="J506" i="23"/>
  <c r="K506" i="23"/>
  <c r="T506" i="23"/>
  <c r="F506" i="23"/>
  <c r="V506" i="23"/>
  <c r="S506" i="23"/>
  <c r="E506" i="23"/>
  <c r="W506" i="23"/>
  <c r="H506" i="23"/>
  <c r="C506" i="23"/>
  <c r="D506" i="23"/>
  <c r="L137" i="27"/>
  <c r="L759" i="23"/>
  <c r="E137" i="27"/>
  <c r="E759" i="23"/>
  <c r="H759" i="23"/>
  <c r="H137" i="27"/>
  <c r="G137" i="27"/>
  <c r="G759" i="23"/>
  <c r="I759" i="23"/>
  <c r="I137" i="27"/>
  <c r="P137" i="27"/>
  <c r="P759" i="23"/>
  <c r="C25" i="29"/>
  <c r="J25" i="29"/>
  <c r="B25" i="29"/>
  <c r="AZ25" i="29" s="1"/>
  <c r="T25" i="29"/>
  <c r="U25" i="29"/>
  <c r="E25" i="29"/>
  <c r="BC25" i="29" s="1"/>
  <c r="AQ76" i="26"/>
  <c r="AD76" i="26"/>
  <c r="AK76" i="26"/>
  <c r="AX76" i="26"/>
  <c r="AI76" i="26"/>
  <c r="AW76" i="26"/>
  <c r="AK90" i="29"/>
  <c r="AL90" i="29"/>
  <c r="AJ90" i="29"/>
  <c r="AT90" i="29"/>
  <c r="AN90" i="29"/>
  <c r="AF90" i="29"/>
  <c r="AS38" i="26"/>
  <c r="AJ38" i="26"/>
  <c r="AM38" i="26"/>
  <c r="AQ38" i="26"/>
  <c r="AK38" i="26"/>
  <c r="AR38" i="26"/>
  <c r="AC123" i="29"/>
  <c r="AL123" i="29"/>
  <c r="AH123" i="29"/>
  <c r="AW123" i="29"/>
  <c r="AN123" i="29"/>
  <c r="AD123" i="29"/>
  <c r="AU62" i="29"/>
  <c r="AK62" i="29"/>
  <c r="AT62" i="29"/>
  <c r="AB62" i="29"/>
  <c r="AX62" i="29"/>
  <c r="AJ62" i="29"/>
  <c r="J104" i="27"/>
  <c r="J726" i="23"/>
  <c r="I104" i="27"/>
  <c r="BG104" i="27"/>
  <c r="I726" i="23"/>
  <c r="G104" i="27"/>
  <c r="G726" i="23"/>
  <c r="N726" i="23"/>
  <c r="N104" i="27"/>
  <c r="L104" i="27"/>
  <c r="L726" i="23"/>
  <c r="Q104" i="27"/>
  <c r="Q726" i="23"/>
  <c r="AD38" i="27"/>
  <c r="E274" i="23"/>
  <c r="AM38" i="27"/>
  <c r="BL38" i="27" s="1"/>
  <c r="N274" i="23"/>
  <c r="AF38" i="27"/>
  <c r="G274" i="23"/>
  <c r="AB38" i="27"/>
  <c r="C274" i="23"/>
  <c r="AS38" i="27"/>
  <c r="T274" i="23"/>
  <c r="AK38" i="27"/>
  <c r="L274" i="23"/>
  <c r="Q137" i="27"/>
  <c r="Q759" i="23"/>
  <c r="M759" i="23"/>
  <c r="M137" i="27"/>
  <c r="D137" i="27"/>
  <c r="D759" i="23"/>
  <c r="R137" i="27"/>
  <c r="R759" i="23"/>
  <c r="F137" i="27"/>
  <c r="F759" i="23"/>
  <c r="N137" i="27"/>
  <c r="N759" i="23"/>
  <c r="D25" i="29"/>
  <c r="L25" i="29"/>
  <c r="Q25" i="29"/>
  <c r="G25" i="29"/>
  <c r="M25" i="29"/>
  <c r="BK25" i="29" s="1"/>
  <c r="K25" i="29"/>
  <c r="AP76" i="26"/>
  <c r="AU76" i="26"/>
  <c r="AG76" i="26"/>
  <c r="AV76" i="26"/>
  <c r="AL76" i="26"/>
  <c r="AS76" i="26"/>
  <c r="AB90" i="29"/>
  <c r="AD90" i="29"/>
  <c r="AH90" i="29"/>
  <c r="AP90" i="29"/>
  <c r="AU90" i="29"/>
  <c r="AU38" i="26"/>
  <c r="AE38" i="26"/>
  <c r="AX38" i="26"/>
  <c r="AD38" i="26"/>
  <c r="AW38" i="26"/>
  <c r="AV38" i="26"/>
  <c r="K374" i="23"/>
  <c r="P374" i="23"/>
  <c r="R374" i="23"/>
  <c r="W374" i="23"/>
  <c r="T374" i="23"/>
  <c r="N374" i="23"/>
  <c r="C374" i="23"/>
  <c r="E374" i="23"/>
  <c r="Y374" i="23"/>
  <c r="M374" i="23"/>
  <c r="V374" i="23"/>
  <c r="H374" i="23"/>
  <c r="L374" i="23"/>
  <c r="I374" i="23"/>
  <c r="Q374" i="23"/>
  <c r="B374" i="23"/>
  <c r="U374" i="23"/>
  <c r="G374" i="23"/>
  <c r="S374" i="23"/>
  <c r="J374" i="23"/>
  <c r="D374" i="23"/>
  <c r="F374" i="23"/>
  <c r="O374" i="23"/>
  <c r="X374" i="23"/>
  <c r="C440" i="23"/>
  <c r="F440" i="23"/>
  <c r="O440" i="23"/>
  <c r="S440" i="23"/>
  <c r="X440" i="23"/>
  <c r="E440" i="23"/>
  <c r="G440" i="23"/>
  <c r="N440" i="23"/>
  <c r="T440" i="23"/>
  <c r="R440" i="23"/>
  <c r="P440" i="23"/>
  <c r="Q440" i="23"/>
  <c r="K440" i="23"/>
  <c r="M440" i="23"/>
  <c r="U440" i="23"/>
  <c r="Y440" i="23"/>
  <c r="H440" i="23"/>
  <c r="D440" i="23"/>
  <c r="I440" i="23"/>
  <c r="V440" i="23"/>
  <c r="L440" i="23"/>
  <c r="J440" i="23"/>
  <c r="W440" i="23"/>
  <c r="B440" i="23"/>
  <c r="X341" i="23"/>
  <c r="N341" i="23"/>
  <c r="O341" i="23"/>
  <c r="I341" i="23"/>
  <c r="Q341" i="23"/>
  <c r="Y341" i="23"/>
  <c r="U341" i="23"/>
  <c r="P341" i="23"/>
  <c r="B341" i="23"/>
  <c r="S341" i="23"/>
  <c r="W341" i="23"/>
  <c r="V341" i="23"/>
  <c r="C341" i="23"/>
  <c r="D341" i="23"/>
  <c r="M341" i="23"/>
  <c r="L341" i="23"/>
  <c r="E341" i="23"/>
  <c r="J341" i="23"/>
  <c r="K341" i="23"/>
  <c r="F341" i="23"/>
  <c r="R341" i="23"/>
  <c r="H341" i="23"/>
  <c r="G341" i="23"/>
  <c r="T341" i="23"/>
  <c r="AI123" i="29"/>
  <c r="AF123" i="29"/>
  <c r="AQ123" i="29"/>
  <c r="BP123" i="29"/>
  <c r="AS123" i="29"/>
  <c r="AR123" i="29"/>
  <c r="AM123" i="29"/>
  <c r="AS62" i="29"/>
  <c r="AI62" i="29"/>
  <c r="AG62" i="29"/>
  <c r="AF62" i="29"/>
  <c r="AM62" i="29"/>
  <c r="AQ62" i="29"/>
  <c r="W104" i="27"/>
  <c r="W726" i="23"/>
  <c r="D104" i="27"/>
  <c r="D726" i="23"/>
  <c r="B104" i="27"/>
  <c r="B726" i="23"/>
  <c r="K104" i="27"/>
  <c r="K726" i="23"/>
  <c r="F104" i="27"/>
  <c r="F726" i="23"/>
  <c r="U104" i="27"/>
  <c r="U726" i="23"/>
  <c r="AI38" i="27"/>
  <c r="J274" i="23"/>
  <c r="AN38" i="27"/>
  <c r="O274" i="23"/>
  <c r="AW38" i="27"/>
  <c r="X274" i="23"/>
  <c r="AV38" i="27"/>
  <c r="W274" i="23"/>
  <c r="AE38" i="27"/>
  <c r="F274" i="23"/>
  <c r="AG38" i="27"/>
  <c r="H274" i="23"/>
  <c r="N694" i="23"/>
  <c r="S694" i="23"/>
  <c r="B694" i="23"/>
  <c r="L694" i="23"/>
  <c r="T694" i="23"/>
  <c r="F694" i="23"/>
  <c r="E694" i="23"/>
  <c r="D694" i="23"/>
  <c r="U694" i="23"/>
  <c r="R694" i="23"/>
  <c r="H694" i="23"/>
  <c r="I694" i="23"/>
  <c r="Q694" i="23"/>
  <c r="O694" i="23"/>
  <c r="X694" i="23"/>
  <c r="G694" i="23"/>
  <c r="V694" i="23"/>
  <c r="J694" i="23"/>
  <c r="C694" i="23"/>
  <c r="M694" i="23"/>
  <c r="K694" i="23"/>
  <c r="P694" i="23"/>
  <c r="W694" i="23"/>
  <c r="Y694" i="23"/>
  <c r="O137" i="27"/>
  <c r="O759" i="23"/>
  <c r="J137" i="27"/>
  <c r="J759" i="23"/>
  <c r="B137" i="27"/>
  <c r="B759" i="23"/>
  <c r="T759" i="23"/>
  <c r="T137" i="27"/>
  <c r="K137" i="27"/>
  <c r="K759" i="23"/>
  <c r="C137" i="27"/>
  <c r="C759" i="23"/>
  <c r="Y25" i="29"/>
  <c r="W25" i="29"/>
  <c r="O25" i="29"/>
  <c r="V25" i="29"/>
  <c r="X25" i="29"/>
  <c r="P25" i="29"/>
  <c r="BN25" i="29" s="1"/>
  <c r="T473" i="23"/>
  <c r="Q473" i="23"/>
  <c r="C473" i="23"/>
  <c r="D473" i="23"/>
  <c r="X473" i="23"/>
  <c r="N473" i="23"/>
  <c r="W473" i="23"/>
  <c r="S473" i="23"/>
  <c r="O473" i="23"/>
  <c r="L473" i="23"/>
  <c r="R473" i="23"/>
  <c r="G473" i="23"/>
  <c r="I473" i="23"/>
  <c r="J473" i="23"/>
  <c r="F473" i="23"/>
  <c r="M473" i="23"/>
  <c r="Y473" i="23"/>
  <c r="E473" i="23"/>
  <c r="P473" i="23"/>
  <c r="V473" i="23"/>
  <c r="B473" i="23"/>
  <c r="K473" i="23"/>
  <c r="H473" i="23"/>
  <c r="U473" i="23"/>
  <c r="AH76" i="26"/>
  <c r="AT76" i="26"/>
  <c r="AN76" i="26"/>
  <c r="AR76" i="26"/>
  <c r="AB76" i="26"/>
  <c r="AM76" i="26"/>
  <c r="AR90" i="29"/>
  <c r="AA90" i="29"/>
  <c r="AV90" i="29"/>
  <c r="AQ90" i="29"/>
  <c r="AC90" i="29"/>
  <c r="AS90" i="29"/>
  <c r="AG90" i="29"/>
  <c r="AF38" i="26"/>
  <c r="AP38" i="26"/>
  <c r="AO38" i="26"/>
  <c r="AI38" i="26"/>
  <c r="AA38" i="26"/>
  <c r="AB38" i="26"/>
  <c r="U308" i="23"/>
  <c r="I308" i="23"/>
  <c r="M308" i="23"/>
  <c r="X308" i="23"/>
  <c r="O308" i="23"/>
  <c r="K308" i="23"/>
  <c r="W308" i="23"/>
  <c r="T308" i="23"/>
  <c r="C308" i="23"/>
  <c r="B308" i="23"/>
  <c r="D308" i="23"/>
  <c r="G308" i="23"/>
  <c r="F308" i="23"/>
  <c r="H308" i="23"/>
  <c r="V308" i="23"/>
  <c r="Y308" i="23"/>
  <c r="P308" i="23"/>
  <c r="N308" i="23"/>
  <c r="E308" i="23"/>
  <c r="R308" i="23"/>
  <c r="L308" i="23"/>
  <c r="Q308" i="23"/>
  <c r="S308" i="23"/>
  <c r="J308" i="23"/>
  <c r="AE123" i="29"/>
  <c r="AT123" i="29"/>
  <c r="AP123" i="29"/>
  <c r="BO123" i="29" s="1"/>
  <c r="AX123" i="29"/>
  <c r="AK123" i="29"/>
  <c r="BJ123" i="29" s="1"/>
  <c r="AV123" i="29"/>
  <c r="AN62" i="29"/>
  <c r="AV62" i="29"/>
  <c r="AD62" i="29"/>
  <c r="AH62" i="29"/>
  <c r="BG62" i="29" s="1"/>
  <c r="AC62" i="29"/>
  <c r="AR62" i="29"/>
  <c r="R104" i="27"/>
  <c r="R726" i="23"/>
  <c r="X104" i="27"/>
  <c r="X726" i="23"/>
  <c r="E104" i="27"/>
  <c r="E726" i="23"/>
  <c r="H104" i="27"/>
  <c r="H726" i="23"/>
  <c r="M104" i="27"/>
  <c r="M726" i="23"/>
  <c r="S104" i="27"/>
  <c r="S726" i="23"/>
  <c r="AX38" i="27"/>
  <c r="Y274" i="23"/>
  <c r="AR38" i="27"/>
  <c r="BQ38" i="27" s="1"/>
  <c r="S274" i="23"/>
  <c r="AP38" i="27"/>
  <c r="Q274" i="23"/>
  <c r="AO38" i="27"/>
  <c r="P274" i="23"/>
  <c r="AU38" i="27"/>
  <c r="V274" i="23"/>
  <c r="AT38" i="27"/>
  <c r="U274" i="23"/>
  <c r="K661" i="23"/>
  <c r="W661" i="23"/>
  <c r="X661" i="23"/>
  <c r="C661" i="23"/>
  <c r="V661" i="23"/>
  <c r="H661" i="23"/>
  <c r="E661" i="23"/>
  <c r="B661" i="23"/>
  <c r="S661" i="23"/>
  <c r="F661" i="23"/>
  <c r="G661" i="23"/>
  <c r="L661" i="23"/>
  <c r="M661" i="23"/>
  <c r="U661" i="23"/>
  <c r="I661" i="23"/>
  <c r="Q661" i="23"/>
  <c r="P661" i="23"/>
  <c r="N661" i="23"/>
  <c r="T661" i="23"/>
  <c r="R661" i="23"/>
  <c r="Y661" i="23"/>
  <c r="J661" i="23"/>
  <c r="O661" i="23"/>
  <c r="D661" i="23"/>
  <c r="V137" i="27"/>
  <c r="V759" i="23"/>
  <c r="S137" i="27"/>
  <c r="S759" i="23"/>
  <c r="U137" i="27"/>
  <c r="U759" i="23"/>
  <c r="W137" i="27"/>
  <c r="W759" i="23"/>
  <c r="X137" i="27"/>
  <c r="X759" i="23"/>
  <c r="Y759" i="23"/>
  <c r="Y137" i="27"/>
  <c r="I25" i="29"/>
  <c r="H25" i="29"/>
  <c r="BF25" i="29" s="1"/>
  <c r="S25" i="29"/>
  <c r="R25" i="29"/>
  <c r="N25" i="29"/>
  <c r="F25" i="29"/>
  <c r="AE76" i="26"/>
  <c r="AJ76" i="26"/>
  <c r="AO76" i="26"/>
  <c r="AF76" i="26"/>
  <c r="AC76" i="26"/>
  <c r="AA76" i="26"/>
  <c r="AW90" i="29"/>
  <c r="BV90" i="29"/>
  <c r="AI90" i="29"/>
  <c r="AE90" i="29"/>
  <c r="AM90" i="29"/>
  <c r="AX90" i="29"/>
  <c r="AO90" i="29"/>
  <c r="AH38" i="26"/>
  <c r="AG38" i="26"/>
  <c r="AC38" i="26"/>
  <c r="AN38" i="26"/>
  <c r="AL38" i="26"/>
  <c r="AT38" i="26"/>
  <c r="AJ104" i="26"/>
  <c r="AR104" i="26"/>
  <c r="AU104" i="26"/>
  <c r="AX104" i="26"/>
  <c r="AC104" i="26"/>
  <c r="AG104" i="26"/>
  <c r="AF91" i="28"/>
  <c r="AT91" i="28"/>
  <c r="AK91" i="28"/>
  <c r="AQ91" i="28"/>
  <c r="AL91" i="28"/>
  <c r="AN91" i="28"/>
  <c r="AC124" i="28"/>
  <c r="AN124" i="28"/>
  <c r="AS124" i="28"/>
  <c r="AX124" i="28"/>
  <c r="BW124" i="28" s="1"/>
  <c r="AW124" i="28"/>
  <c r="AB124" i="28"/>
  <c r="BA124" i="28" s="1"/>
  <c r="AE137" i="26"/>
  <c r="AO137" i="26"/>
  <c r="AQ137" i="26"/>
  <c r="AF137" i="26"/>
  <c r="AK137" i="26"/>
  <c r="AW137" i="26"/>
  <c r="V63" i="29"/>
  <c r="M63" i="29"/>
  <c r="S63" i="29"/>
  <c r="K63" i="29"/>
  <c r="L63" i="29"/>
  <c r="T63" i="29"/>
  <c r="AL104" i="26"/>
  <c r="AF104" i="26"/>
  <c r="AM104" i="26"/>
  <c r="AI104" i="26"/>
  <c r="AE104" i="26"/>
  <c r="AS104" i="26"/>
  <c r="AA91" i="28"/>
  <c r="AE91" i="28"/>
  <c r="AH91" i="28"/>
  <c r="AU91" i="28"/>
  <c r="AJ91" i="28"/>
  <c r="BI91" i="28" s="1"/>
  <c r="AE124" i="28"/>
  <c r="AL124" i="28"/>
  <c r="AA124" i="28"/>
  <c r="AP124" i="28"/>
  <c r="BO124" i="28" s="1"/>
  <c r="AU124" i="28"/>
  <c r="AU137" i="26"/>
  <c r="AI137" i="26"/>
  <c r="AL137" i="26"/>
  <c r="AG137" i="26"/>
  <c r="AS137" i="26"/>
  <c r="AD137" i="26"/>
  <c r="U63" i="29"/>
  <c r="B63" i="29"/>
  <c r="I63" i="29"/>
  <c r="D63" i="29"/>
  <c r="J63" i="29"/>
  <c r="R63" i="29"/>
  <c r="E63" i="29"/>
  <c r="AA104" i="26"/>
  <c r="AT104" i="26"/>
  <c r="AP104" i="26"/>
  <c r="AD104" i="26"/>
  <c r="AO104" i="26"/>
  <c r="AV104" i="26"/>
  <c r="AC91" i="28"/>
  <c r="BB91" i="28" s="1"/>
  <c r="AS91" i="28"/>
  <c r="AW91" i="28"/>
  <c r="BV91" i="28" s="1"/>
  <c r="AI91" i="28"/>
  <c r="AR91" i="28"/>
  <c r="AM91" i="28"/>
  <c r="AI124" i="28"/>
  <c r="AJ124" i="28"/>
  <c r="AD124" i="28"/>
  <c r="AO124" i="28"/>
  <c r="AM124" i="28"/>
  <c r="BL124" i="28" s="1"/>
  <c r="AF124" i="28"/>
  <c r="AJ137" i="26"/>
  <c r="AH137" i="26"/>
  <c r="AM137" i="26"/>
  <c r="AC137" i="26"/>
  <c r="AP137" i="26"/>
  <c r="AX137" i="26"/>
  <c r="Q63" i="29"/>
  <c r="W63" i="29"/>
  <c r="H63" i="29"/>
  <c r="F63" i="29"/>
  <c r="Y63" i="29"/>
  <c r="X63" i="29"/>
  <c r="AQ104" i="26"/>
  <c r="AW104" i="26"/>
  <c r="AK104" i="26"/>
  <c r="AH104" i="26"/>
  <c r="AN104" i="26"/>
  <c r="AB104" i="26"/>
  <c r="AT27" i="29"/>
  <c r="AL27" i="29"/>
  <c r="AH27" i="29"/>
  <c r="AE27" i="29"/>
  <c r="AX27" i="29"/>
  <c r="AG27" i="29"/>
  <c r="AJ27" i="29"/>
  <c r="AK27" i="29"/>
  <c r="AV27" i="29"/>
  <c r="AQ27" i="29"/>
  <c r="AO27" i="29"/>
  <c r="AU27" i="29"/>
  <c r="AR27" i="29"/>
  <c r="AN27" i="29"/>
  <c r="AM27" i="29"/>
  <c r="AP27" i="29"/>
  <c r="AA27" i="29"/>
  <c r="AC27" i="29"/>
  <c r="AI27" i="29"/>
  <c r="AW27" i="29"/>
  <c r="AD27" i="29"/>
  <c r="AS27" i="29"/>
  <c r="AB27" i="29"/>
  <c r="AF27" i="29"/>
  <c r="AV91" i="28"/>
  <c r="AX91" i="28"/>
  <c r="AB91" i="28"/>
  <c r="AD91" i="28"/>
  <c r="AP91" i="28"/>
  <c r="BO91" i="28" s="1"/>
  <c r="AO91" i="28"/>
  <c r="AG91" i="28"/>
  <c r="AT124" i="28"/>
  <c r="AQ124" i="28"/>
  <c r="AV124" i="28"/>
  <c r="AR124" i="28"/>
  <c r="AH124" i="28"/>
  <c r="AK124" i="28"/>
  <c r="AG124" i="28"/>
  <c r="AN137" i="26"/>
  <c r="AT137" i="26"/>
  <c r="AV137" i="26"/>
  <c r="AA137" i="26"/>
  <c r="AB137" i="26"/>
  <c r="AR137" i="26"/>
  <c r="P63" i="29"/>
  <c r="G63" i="29"/>
  <c r="C63" i="29"/>
  <c r="O63" i="29"/>
  <c r="N63" i="29"/>
  <c r="D28" i="28"/>
  <c r="H28" i="28"/>
  <c r="L28" i="28"/>
  <c r="P28" i="28"/>
  <c r="T28" i="28"/>
  <c r="X28" i="28"/>
  <c r="C28" i="28"/>
  <c r="I28" i="28"/>
  <c r="N28" i="28"/>
  <c r="S28" i="28"/>
  <c r="Y28" i="28"/>
  <c r="F28" i="28"/>
  <c r="K28" i="28"/>
  <c r="Q28" i="28"/>
  <c r="V28" i="28"/>
  <c r="B28" i="28"/>
  <c r="G28" i="28"/>
  <c r="M28" i="28"/>
  <c r="R28" i="28"/>
  <c r="W28" i="28"/>
  <c r="J28" i="28"/>
  <c r="O28" i="28"/>
  <c r="U28" i="28"/>
  <c r="E28" i="28"/>
  <c r="P101" i="23"/>
  <c r="B101" i="23"/>
  <c r="D101" i="23"/>
  <c r="E101" i="23"/>
  <c r="L101" i="23"/>
  <c r="F101" i="23"/>
  <c r="S101" i="23"/>
  <c r="H101" i="23"/>
  <c r="M101" i="23"/>
  <c r="G101" i="23"/>
  <c r="W101" i="23"/>
  <c r="R101" i="23"/>
  <c r="T101" i="23"/>
  <c r="U101" i="23"/>
  <c r="V101" i="23"/>
  <c r="AS137" i="27"/>
  <c r="T1106" i="23"/>
  <c r="AW137" i="27"/>
  <c r="X1106" i="23"/>
  <c r="AE137" i="27"/>
  <c r="F1106" i="23"/>
  <c r="D1106" i="23"/>
  <c r="AC137" i="27"/>
  <c r="AQ137" i="27"/>
  <c r="R1106" i="23"/>
  <c r="G1106" i="23"/>
  <c r="AF137" i="27"/>
  <c r="AF104" i="27"/>
  <c r="AW104" i="27"/>
  <c r="AL104" i="27"/>
  <c r="R1073" i="23"/>
  <c r="AQ104" i="27"/>
  <c r="AE104" i="27"/>
  <c r="S1073" i="23"/>
  <c r="AR104" i="27"/>
  <c r="I1106" i="23"/>
  <c r="AH137" i="27"/>
  <c r="AK137" i="27"/>
  <c r="L1106" i="23"/>
  <c r="AP137" i="27"/>
  <c r="Q1106" i="23"/>
  <c r="AI137" i="27"/>
  <c r="J1106" i="23"/>
  <c r="AX137" i="27"/>
  <c r="Y1106" i="23"/>
  <c r="AL137" i="27"/>
  <c r="M1106" i="23"/>
  <c r="AX104" i="27"/>
  <c r="Y1073" i="23"/>
  <c r="AV104" i="27"/>
  <c r="W1073" i="23"/>
  <c r="AT104" i="27"/>
  <c r="U1073" i="23"/>
  <c r="AU104" i="27"/>
  <c r="V1073" i="23"/>
  <c r="AN104" i="27"/>
  <c r="AB104" i="27"/>
  <c r="C1073" i="23"/>
  <c r="AB137" i="27"/>
  <c r="C1106" i="23"/>
  <c r="N1106" i="23"/>
  <c r="AM137" i="27"/>
  <c r="AA137" i="27"/>
  <c r="B1106" i="23"/>
  <c r="O1106" i="23"/>
  <c r="AN137" i="27"/>
  <c r="P1106" i="23"/>
  <c r="AO137" i="27"/>
  <c r="H1106" i="23"/>
  <c r="AG137" i="27"/>
  <c r="AC104" i="27"/>
  <c r="D1073" i="23"/>
  <c r="AA104" i="27"/>
  <c r="AD104" i="27"/>
  <c r="AH104" i="27"/>
  <c r="I1073" i="23"/>
  <c r="P1073" i="23"/>
  <c r="AO104" i="27"/>
  <c r="H1073" i="23"/>
  <c r="AG104" i="27"/>
  <c r="V1106" i="23"/>
  <c r="AU137" i="27"/>
  <c r="BT137" i="27" s="1"/>
  <c r="E1106" i="23"/>
  <c r="AD137" i="27"/>
  <c r="BC137" i="27" s="1"/>
  <c r="AT137" i="27"/>
  <c r="U1106" i="23"/>
  <c r="AR137" i="27"/>
  <c r="S1106" i="23"/>
  <c r="AV137" i="27"/>
  <c r="W1106" i="23"/>
  <c r="AJ137" i="27"/>
  <c r="K1106" i="23"/>
  <c r="AI104" i="27"/>
  <c r="AJ104" i="27"/>
  <c r="AP104" i="27"/>
  <c r="AM104" i="27"/>
  <c r="BL104" i="27" s="1"/>
  <c r="AK104" i="27"/>
  <c r="AS104" i="27"/>
  <c r="J134" i="23"/>
  <c r="M134" i="23"/>
  <c r="Q134" i="23"/>
  <c r="H134" i="23"/>
  <c r="S135" i="23"/>
  <c r="T134" i="23"/>
  <c r="X134" i="23"/>
  <c r="R134" i="23"/>
  <c r="B134" i="23"/>
  <c r="N134" i="23"/>
  <c r="L134" i="23"/>
  <c r="P134" i="23"/>
  <c r="F135" i="23"/>
  <c r="S134" i="23"/>
  <c r="U134" i="23"/>
  <c r="D134" i="23"/>
  <c r="C134" i="23"/>
  <c r="I134" i="23"/>
  <c r="K134" i="23"/>
  <c r="E134" i="23"/>
  <c r="G134" i="23"/>
  <c r="Y135" i="23"/>
  <c r="F134" i="23"/>
  <c r="V134" i="23"/>
  <c r="Y134" i="23"/>
  <c r="O134" i="23"/>
  <c r="W134" i="23"/>
  <c r="AI77" i="27"/>
  <c r="AR77" i="27"/>
  <c r="AE77" i="27"/>
  <c r="L102" i="23"/>
  <c r="L40" i="27"/>
  <c r="E40" i="27"/>
  <c r="E102" i="23"/>
  <c r="H40" i="27"/>
  <c r="H102" i="23"/>
  <c r="AC77" i="27"/>
  <c r="AK77" i="27"/>
  <c r="AM77" i="27"/>
  <c r="AT77" i="27"/>
  <c r="AB77" i="27"/>
  <c r="U40" i="27"/>
  <c r="U102" i="23"/>
  <c r="B40" i="27"/>
  <c r="B102" i="23"/>
  <c r="D40" i="27"/>
  <c r="D102" i="23"/>
  <c r="M40" i="27"/>
  <c r="M102" i="23"/>
  <c r="F40" i="27"/>
  <c r="F102" i="23"/>
  <c r="X40" i="27"/>
  <c r="X102" i="23"/>
  <c r="AO77" i="27"/>
  <c r="AG77" i="27"/>
  <c r="AH77" i="27"/>
  <c r="I40" i="27"/>
  <c r="I102" i="23"/>
  <c r="C40" i="27"/>
  <c r="C102" i="23"/>
  <c r="O40" i="27"/>
  <c r="O102" i="23"/>
  <c r="AQ77" i="27"/>
  <c r="AN77" i="27"/>
  <c r="AU77" i="27"/>
  <c r="AD77" i="27"/>
  <c r="AL77" i="27"/>
  <c r="AF77" i="27"/>
  <c r="AW77" i="27"/>
  <c r="J102" i="23"/>
  <c r="J40" i="27"/>
  <c r="R102" i="23"/>
  <c r="R40" i="27"/>
  <c r="V102" i="23"/>
  <c r="V40" i="27"/>
  <c r="G40" i="27"/>
  <c r="G102" i="23"/>
  <c r="P40" i="27"/>
  <c r="P102" i="23"/>
  <c r="N40" i="27"/>
  <c r="N102" i="23"/>
  <c r="AJ77" i="27"/>
  <c r="AP77" i="27"/>
  <c r="AV77" i="27"/>
  <c r="AX77" i="27"/>
  <c r="AS77" i="27"/>
  <c r="AA77" i="27"/>
  <c r="W102" i="23"/>
  <c r="W40" i="27"/>
  <c r="K40" i="27"/>
  <c r="K102" i="23"/>
  <c r="T40" i="27"/>
  <c r="T102" i="23"/>
  <c r="Y40" i="27"/>
  <c r="Y102" i="23"/>
  <c r="S102" i="23"/>
  <c r="S40" i="27"/>
  <c r="Q40" i="27"/>
  <c r="Q102" i="23"/>
  <c r="G63" i="28"/>
  <c r="R63" i="28"/>
  <c r="AM26" i="28"/>
  <c r="AC26" i="28"/>
  <c r="AI26" i="28"/>
  <c r="AO26" i="28"/>
  <c r="AF64" i="28"/>
  <c r="AD64" i="28"/>
  <c r="G77" i="27"/>
  <c r="BE77" i="27" s="1"/>
  <c r="S77" i="27"/>
  <c r="V77" i="27"/>
  <c r="N92" i="28"/>
  <c r="BL92" i="28" s="1"/>
  <c r="E92" i="28"/>
  <c r="X125" i="28"/>
  <c r="E125" i="28"/>
  <c r="H63" i="28"/>
  <c r="B63" i="28"/>
  <c r="K63" i="28"/>
  <c r="M63" i="28"/>
  <c r="BK63" i="28" s="1"/>
  <c r="Y63" i="28"/>
  <c r="P63" i="28"/>
  <c r="AN26" i="28"/>
  <c r="AS26" i="28"/>
  <c r="BR26" i="28" s="1"/>
  <c r="AJ26" i="28"/>
  <c r="AX26" i="28"/>
  <c r="AH26" i="28"/>
  <c r="AT26" i="28"/>
  <c r="Q202" i="23"/>
  <c r="U202" i="23"/>
  <c r="E202" i="23"/>
  <c r="F202" i="23"/>
  <c r="R202" i="23"/>
  <c r="X202" i="23"/>
  <c r="Y202" i="23"/>
  <c r="N202" i="23"/>
  <c r="L202" i="23"/>
  <c r="P202" i="23"/>
  <c r="T202" i="23"/>
  <c r="G202" i="23"/>
  <c r="D202" i="23"/>
  <c r="K202" i="23"/>
  <c r="S202" i="23"/>
  <c r="W202" i="23"/>
  <c r="V202" i="23"/>
  <c r="M202" i="23"/>
  <c r="J202" i="23"/>
  <c r="C202" i="23"/>
  <c r="H202" i="23"/>
  <c r="O202" i="23"/>
  <c r="I202" i="23"/>
  <c r="AU64" i="28"/>
  <c r="AS64" i="28"/>
  <c r="AO64" i="28"/>
  <c r="AN64" i="28"/>
  <c r="AX64" i="28"/>
  <c r="AT64" i="28"/>
  <c r="C77" i="27"/>
  <c r="BA77" i="27"/>
  <c r="H77" i="27"/>
  <c r="M77" i="27"/>
  <c r="BK77" i="27" s="1"/>
  <c r="R77" i="27"/>
  <c r="K77" i="27"/>
  <c r="BI77" i="27" s="1"/>
  <c r="L77" i="27"/>
  <c r="E77" i="27"/>
  <c r="I92" i="28"/>
  <c r="T92" i="28"/>
  <c r="W92" i="28"/>
  <c r="V92" i="28"/>
  <c r="G92" i="28"/>
  <c r="C92" i="28"/>
  <c r="J125" i="28"/>
  <c r="G125" i="28"/>
  <c r="D125" i="28"/>
  <c r="B125" i="28"/>
  <c r="O125" i="28"/>
  <c r="D63" i="28"/>
  <c r="W63" i="28"/>
  <c r="I63" i="28"/>
  <c r="AB26" i="28"/>
  <c r="BA26" i="28" s="1"/>
  <c r="AU26" i="28"/>
  <c r="AW64" i="28"/>
  <c r="AA64" i="28"/>
  <c r="W77" i="27"/>
  <c r="U92" i="28"/>
  <c r="O92" i="28"/>
  <c r="H125" i="28"/>
  <c r="C125" i="28"/>
  <c r="F125" i="28"/>
  <c r="K125" i="28"/>
  <c r="F63" i="28"/>
  <c r="L63" i="28"/>
  <c r="J63" i="28"/>
  <c r="BH63" i="28" s="1"/>
  <c r="T63" i="28"/>
  <c r="BR63" i="28" s="1"/>
  <c r="O63" i="28"/>
  <c r="V63" i="28"/>
  <c r="AA26" i="28"/>
  <c r="AP26" i="28"/>
  <c r="AV26" i="28"/>
  <c r="AW26" i="28"/>
  <c r="BV26" i="28" s="1"/>
  <c r="AQ26" i="28"/>
  <c r="AK26" i="28"/>
  <c r="AC64" i="28"/>
  <c r="AL64" i="28"/>
  <c r="AH64" i="28"/>
  <c r="AR64" i="28"/>
  <c r="AM64" i="28"/>
  <c r="AV64" i="28"/>
  <c r="X77" i="27"/>
  <c r="Y77" i="27"/>
  <c r="T77" i="27"/>
  <c r="BR77" i="27" s="1"/>
  <c r="O77" i="27"/>
  <c r="N77" i="27"/>
  <c r="U77" i="27"/>
  <c r="X92" i="28"/>
  <c r="B92" i="28"/>
  <c r="L92" i="28"/>
  <c r="S92" i="28"/>
  <c r="Q92" i="28"/>
  <c r="BO92" i="28"/>
  <c r="P92" i="28"/>
  <c r="L125" i="28"/>
  <c r="U125" i="28"/>
  <c r="M125" i="28"/>
  <c r="P125" i="28"/>
  <c r="V125" i="28"/>
  <c r="Q125" i="28"/>
  <c r="U63" i="28"/>
  <c r="AJ64" i="28"/>
  <c r="AI64" i="28"/>
  <c r="J77" i="27"/>
  <c r="BH77" i="27" s="1"/>
  <c r="P77" i="27"/>
  <c r="M92" i="28"/>
  <c r="X169" i="23"/>
  <c r="N169" i="23"/>
  <c r="U169" i="23"/>
  <c r="C169" i="23"/>
  <c r="H169" i="23"/>
  <c r="O169" i="23"/>
  <c r="U235" i="23"/>
  <c r="Q235" i="23"/>
  <c r="B235" i="23"/>
  <c r="K235" i="23"/>
  <c r="L235" i="23"/>
  <c r="T235" i="23"/>
  <c r="S235" i="23"/>
  <c r="D235" i="23"/>
  <c r="N235" i="23"/>
  <c r="G235" i="23"/>
  <c r="P235" i="23"/>
  <c r="H235" i="23"/>
  <c r="V235" i="23"/>
  <c r="J235" i="23"/>
  <c r="R235" i="23"/>
  <c r="Y235" i="23"/>
  <c r="F235" i="23"/>
  <c r="O235" i="23"/>
  <c r="C235" i="23"/>
  <c r="E235" i="23"/>
  <c r="W235" i="23"/>
  <c r="I235" i="23"/>
  <c r="M235" i="23"/>
  <c r="X235" i="23"/>
  <c r="X63" i="28"/>
  <c r="BV63" i="28" s="1"/>
  <c r="E63" i="28"/>
  <c r="BC63" i="28" s="1"/>
  <c r="S63" i="28"/>
  <c r="Q63" i="28"/>
  <c r="C63" i="28"/>
  <c r="BA63" i="28" s="1"/>
  <c r="N63" i="28"/>
  <c r="AE26" i="28"/>
  <c r="AF26" i="28"/>
  <c r="BE26" i="28" s="1"/>
  <c r="AL26" i="28"/>
  <c r="AR26" i="28"/>
  <c r="AG26" i="28"/>
  <c r="AD26" i="28"/>
  <c r="BC26" i="28" s="1"/>
  <c r="AB64" i="28"/>
  <c r="AQ64" i="28"/>
  <c r="AG64" i="28"/>
  <c r="AE64" i="28"/>
  <c r="AP64" i="28"/>
  <c r="AK64" i="28"/>
  <c r="B77" i="27"/>
  <c r="AZ77" i="27" s="1"/>
  <c r="I77" i="27"/>
  <c r="D77" i="27"/>
  <c r="Q77" i="27"/>
  <c r="F77" i="27"/>
  <c r="BD77" i="27" s="1"/>
  <c r="K92" i="28"/>
  <c r="Y92" i="28"/>
  <c r="J92" i="28"/>
  <c r="F92" i="28"/>
  <c r="H92" i="28"/>
  <c r="R92" i="28"/>
  <c r="D92" i="28"/>
  <c r="I125" i="28"/>
  <c r="BG125" i="28" s="1"/>
  <c r="W125" i="28"/>
  <c r="R125" i="28"/>
  <c r="S125" i="28"/>
  <c r="T125" i="28"/>
  <c r="N125" i="28"/>
  <c r="Y125" i="28"/>
  <c r="H126" i="29"/>
  <c r="F126" i="29"/>
  <c r="BD126" i="29" s="1"/>
  <c r="T126" i="29"/>
  <c r="O126" i="29"/>
  <c r="S126" i="29"/>
  <c r="L126" i="29"/>
  <c r="BJ126" i="29" s="1"/>
  <c r="D93" i="29"/>
  <c r="G93" i="29"/>
  <c r="S93" i="29"/>
  <c r="K93" i="29"/>
  <c r="BI93" i="29" s="1"/>
  <c r="N93" i="29"/>
  <c r="U93" i="29"/>
  <c r="P126" i="29"/>
  <c r="N126" i="29"/>
  <c r="U126" i="29"/>
  <c r="Q126" i="29"/>
  <c r="G126" i="29"/>
  <c r="I126" i="29"/>
  <c r="M93" i="29"/>
  <c r="I93" i="29"/>
  <c r="Y93" i="29"/>
  <c r="Q93" i="29"/>
  <c r="L93" i="29"/>
  <c r="V93" i="29"/>
  <c r="D126" i="29"/>
  <c r="E126" i="29"/>
  <c r="Y126" i="29"/>
  <c r="M126" i="29"/>
  <c r="R126" i="29"/>
  <c r="C126" i="29"/>
  <c r="O93" i="29"/>
  <c r="W93" i="29"/>
  <c r="T93" i="29"/>
  <c r="B93" i="29"/>
  <c r="X93" i="29"/>
  <c r="H93" i="29"/>
  <c r="J126" i="29"/>
  <c r="W126" i="29"/>
  <c r="V126" i="29"/>
  <c r="B126" i="29"/>
  <c r="K126" i="29"/>
  <c r="X126" i="29"/>
  <c r="E93" i="29"/>
  <c r="J93" i="29"/>
  <c r="P93" i="29"/>
  <c r="BN93" i="29" s="1"/>
  <c r="F93" i="29"/>
  <c r="C93" i="29"/>
  <c r="R93" i="29"/>
  <c r="P26" i="29"/>
  <c r="BN26" i="29" s="1"/>
  <c r="G26" i="29"/>
  <c r="W26" i="29"/>
  <c r="L26" i="29"/>
  <c r="M26" i="29"/>
  <c r="R26" i="29"/>
  <c r="AE63" i="29"/>
  <c r="AJ63" i="29"/>
  <c r="BI63" i="29"/>
  <c r="AI63" i="29"/>
  <c r="AL63" i="29"/>
  <c r="AN63" i="29"/>
  <c r="AO63" i="29"/>
  <c r="AA91" i="29"/>
  <c r="AF91" i="29"/>
  <c r="AL91" i="29"/>
  <c r="BK91" i="29"/>
  <c r="AW91" i="29"/>
  <c r="AG91" i="29"/>
  <c r="AJ91" i="29"/>
  <c r="H138" i="27"/>
  <c r="H760" i="23"/>
  <c r="S138" i="27"/>
  <c r="S760" i="23"/>
  <c r="N138" i="27"/>
  <c r="N760" i="23"/>
  <c r="B138" i="27"/>
  <c r="B760" i="23"/>
  <c r="T760" i="23"/>
  <c r="T138" i="27"/>
  <c r="C760" i="23"/>
  <c r="C138" i="27"/>
  <c r="AO124" i="29"/>
  <c r="AM124" i="29"/>
  <c r="AA124" i="29"/>
  <c r="AQ124" i="29"/>
  <c r="AD124" i="29"/>
  <c r="AN124" i="29"/>
  <c r="AI39" i="26"/>
  <c r="AE39" i="26"/>
  <c r="AV39" i="26"/>
  <c r="AO39" i="26"/>
  <c r="AX39" i="26"/>
  <c r="AH39" i="26"/>
  <c r="AA77" i="26"/>
  <c r="AH77" i="26"/>
  <c r="AC77" i="26"/>
  <c r="AJ77" i="26"/>
  <c r="AS77" i="26"/>
  <c r="AD77" i="26"/>
  <c r="K408" i="23"/>
  <c r="H408" i="23"/>
  <c r="N408" i="23"/>
  <c r="X408" i="23"/>
  <c r="J408" i="23"/>
  <c r="P408" i="23"/>
  <c r="M408" i="23"/>
  <c r="Q408" i="23"/>
  <c r="V408" i="23"/>
  <c r="F408" i="23"/>
  <c r="S408" i="23"/>
  <c r="G408" i="23"/>
  <c r="U408" i="23"/>
  <c r="O408" i="23"/>
  <c r="T408" i="23"/>
  <c r="L408" i="23"/>
  <c r="B408" i="23"/>
  <c r="W408" i="23"/>
  <c r="D408" i="23"/>
  <c r="I408" i="23"/>
  <c r="C408" i="23"/>
  <c r="E408" i="23"/>
  <c r="R408" i="23"/>
  <c r="Y408" i="23"/>
  <c r="AW39" i="27"/>
  <c r="X275" i="23"/>
  <c r="AV39" i="27"/>
  <c r="W275" i="23"/>
  <c r="AX39" i="27"/>
  <c r="Y275" i="23"/>
  <c r="AM39" i="27"/>
  <c r="N275" i="23"/>
  <c r="AL39" i="27"/>
  <c r="M275" i="23"/>
  <c r="AJ39" i="27"/>
  <c r="K275" i="23"/>
  <c r="Q105" i="27"/>
  <c r="Q727" i="23"/>
  <c r="H727" i="23"/>
  <c r="H105" i="27"/>
  <c r="M105" i="27"/>
  <c r="M727" i="23"/>
  <c r="F105" i="27"/>
  <c r="F727" i="23"/>
  <c r="S105" i="27"/>
  <c r="J105" i="27"/>
  <c r="J727" i="23"/>
  <c r="N26" i="29"/>
  <c r="Y26" i="29"/>
  <c r="S26" i="29"/>
  <c r="X26" i="29"/>
  <c r="O26" i="29"/>
  <c r="B26" i="29"/>
  <c r="AT63" i="29"/>
  <c r="AH63" i="29"/>
  <c r="AU63" i="29"/>
  <c r="AX63" i="29"/>
  <c r="AF63" i="29"/>
  <c r="AC63" i="29"/>
  <c r="U309" i="23"/>
  <c r="S309" i="23"/>
  <c r="K309" i="23"/>
  <c r="D309" i="23"/>
  <c r="M309" i="23"/>
  <c r="W309" i="23"/>
  <c r="W695" i="23"/>
  <c r="K695" i="23"/>
  <c r="C695" i="23"/>
  <c r="P695" i="23"/>
  <c r="T695" i="23"/>
  <c r="E695" i="23"/>
  <c r="V695" i="23"/>
  <c r="S695" i="23"/>
  <c r="R695" i="23"/>
  <c r="J695" i="23"/>
  <c r="Y695" i="23"/>
  <c r="G695" i="23"/>
  <c r="M695" i="23"/>
  <c r="B695" i="23"/>
  <c r="N695" i="23"/>
  <c r="X695" i="23"/>
  <c r="H695" i="23"/>
  <c r="O695" i="23"/>
  <c r="F695" i="23"/>
  <c r="I695" i="23"/>
  <c r="L695" i="23"/>
  <c r="U695" i="23"/>
  <c r="Q695" i="23"/>
  <c r="D695" i="23"/>
  <c r="AQ91" i="29"/>
  <c r="BP91" i="29"/>
  <c r="AU91" i="29"/>
  <c r="AH91" i="29"/>
  <c r="AV91" i="29"/>
  <c r="AI91" i="29"/>
  <c r="AO91" i="29"/>
  <c r="AE91" i="29"/>
  <c r="L138" i="27"/>
  <c r="L760" i="23"/>
  <c r="D138" i="27"/>
  <c r="D760" i="23"/>
  <c r="Q138" i="27"/>
  <c r="Q760" i="23"/>
  <c r="U138" i="27"/>
  <c r="U760" i="23"/>
  <c r="P760" i="23"/>
  <c r="P138" i="27"/>
  <c r="O760" i="23"/>
  <c r="O138" i="27"/>
  <c r="AX124" i="29"/>
  <c r="AG124" i="29"/>
  <c r="BF124" i="29" s="1"/>
  <c r="AR124" i="29"/>
  <c r="AW124" i="29"/>
  <c r="BV124" i="29" s="1"/>
  <c r="AC124" i="29"/>
  <c r="AF124" i="29"/>
  <c r="AB39" i="26"/>
  <c r="AT39" i="26"/>
  <c r="AJ39" i="26"/>
  <c r="AC39" i="26"/>
  <c r="AM39" i="26"/>
  <c r="AK39" i="26"/>
  <c r="AU77" i="26"/>
  <c r="AT77" i="26"/>
  <c r="AR77" i="26"/>
  <c r="AO77" i="26"/>
  <c r="AX77" i="26"/>
  <c r="AW77" i="26"/>
  <c r="T507" i="23"/>
  <c r="X507" i="23"/>
  <c r="W507" i="23"/>
  <c r="S507" i="23"/>
  <c r="Q507" i="23"/>
  <c r="Y507" i="23"/>
  <c r="K507" i="23"/>
  <c r="J507" i="23"/>
  <c r="F507" i="23"/>
  <c r="E507" i="23"/>
  <c r="I507" i="23"/>
  <c r="L507" i="23"/>
  <c r="R507" i="23"/>
  <c r="P507" i="23"/>
  <c r="V507" i="23"/>
  <c r="O507" i="23"/>
  <c r="B507" i="23"/>
  <c r="N507" i="23"/>
  <c r="C507" i="23"/>
  <c r="H507" i="23"/>
  <c r="U507" i="23"/>
  <c r="M507" i="23"/>
  <c r="D507" i="23"/>
  <c r="G507" i="23"/>
  <c r="AF39" i="27"/>
  <c r="G275" i="23"/>
  <c r="AR39" i="27"/>
  <c r="S275" i="23"/>
  <c r="AK39" i="27"/>
  <c r="L275" i="23"/>
  <c r="AA39" i="27"/>
  <c r="B275" i="23"/>
  <c r="AI39" i="27"/>
  <c r="BH39" i="27" s="1"/>
  <c r="J275" i="23"/>
  <c r="AQ39" i="27"/>
  <c r="R275" i="23"/>
  <c r="V105" i="27"/>
  <c r="V727" i="23"/>
  <c r="X105" i="27"/>
  <c r="X727" i="23"/>
  <c r="G105" i="27"/>
  <c r="G727" i="23"/>
  <c r="U105" i="27"/>
  <c r="U727" i="23"/>
  <c r="Y105" i="27"/>
  <c r="Y727" i="23"/>
  <c r="U26" i="29"/>
  <c r="H26" i="29"/>
  <c r="T26" i="29"/>
  <c r="V26" i="29"/>
  <c r="E26" i="29"/>
  <c r="J26" i="29"/>
  <c r="AB63" i="29"/>
  <c r="BA63" i="29" s="1"/>
  <c r="AA63" i="29"/>
  <c r="AS63" i="29"/>
  <c r="AM63" i="29"/>
  <c r="AW63" i="29"/>
  <c r="AG63" i="29"/>
  <c r="C474" i="23"/>
  <c r="N474" i="23"/>
  <c r="T474" i="23"/>
  <c r="F474" i="23"/>
  <c r="D474" i="23"/>
  <c r="I474" i="23"/>
  <c r="R474" i="23"/>
  <c r="J474" i="23"/>
  <c r="P474" i="23"/>
  <c r="E474" i="23"/>
  <c r="G474" i="23"/>
  <c r="B474" i="23"/>
  <c r="Q474" i="23"/>
  <c r="M474" i="23"/>
  <c r="L474" i="23"/>
  <c r="Y474" i="23"/>
  <c r="X474" i="23"/>
  <c r="S474" i="23"/>
  <c r="V474" i="23"/>
  <c r="U474" i="23"/>
  <c r="H474" i="23"/>
  <c r="O474" i="23"/>
  <c r="W474" i="23"/>
  <c r="K474" i="23"/>
  <c r="J441" i="23"/>
  <c r="W441" i="23"/>
  <c r="Q441" i="23"/>
  <c r="R441" i="23"/>
  <c r="X441" i="23"/>
  <c r="K441" i="23"/>
  <c r="S441" i="23"/>
  <c r="O441" i="23"/>
  <c r="M441" i="23"/>
  <c r="G441" i="23"/>
  <c r="N441" i="23"/>
  <c r="D441" i="23"/>
  <c r="T441" i="23"/>
  <c r="F441" i="23"/>
  <c r="C441" i="23"/>
  <c r="H441" i="23"/>
  <c r="U441" i="23"/>
  <c r="V441" i="23"/>
  <c r="L441" i="23"/>
  <c r="E441" i="23"/>
  <c r="Y441" i="23"/>
  <c r="B441" i="23"/>
  <c r="P441" i="23"/>
  <c r="I441" i="23"/>
  <c r="C375" i="23"/>
  <c r="N375" i="23"/>
  <c r="I375" i="23"/>
  <c r="B375" i="23"/>
  <c r="V375" i="23"/>
  <c r="M375" i="23"/>
  <c r="H375" i="23"/>
  <c r="F375" i="23"/>
  <c r="R375" i="23"/>
  <c r="E375" i="23"/>
  <c r="W375" i="23"/>
  <c r="Q375" i="23"/>
  <c r="Y375" i="23"/>
  <c r="P375" i="23"/>
  <c r="G375" i="23"/>
  <c r="J375" i="23"/>
  <c r="O375" i="23"/>
  <c r="X375" i="23"/>
  <c r="U375" i="23"/>
  <c r="D375" i="23"/>
  <c r="K375" i="23"/>
  <c r="T375" i="23"/>
  <c r="L375" i="23"/>
  <c r="S375" i="23"/>
  <c r="AC91" i="29"/>
  <c r="AM91" i="29"/>
  <c r="AS91" i="29"/>
  <c r="AR91" i="29"/>
  <c r="AP91" i="29"/>
  <c r="AT91" i="29"/>
  <c r="X138" i="27"/>
  <c r="X760" i="23"/>
  <c r="M138" i="27"/>
  <c r="M760" i="23"/>
  <c r="R138" i="27"/>
  <c r="R760" i="23"/>
  <c r="V138" i="27"/>
  <c r="V760" i="23"/>
  <c r="Y138" i="27"/>
  <c r="Y760" i="23"/>
  <c r="J760" i="23"/>
  <c r="J138" i="27"/>
  <c r="AB124" i="29"/>
  <c r="AK124" i="29"/>
  <c r="AE124" i="29"/>
  <c r="AV124" i="29"/>
  <c r="AJ124" i="29"/>
  <c r="AP124" i="29"/>
  <c r="AA39" i="26"/>
  <c r="AW39" i="26"/>
  <c r="AP39" i="26"/>
  <c r="AF39" i="26"/>
  <c r="AQ39" i="26"/>
  <c r="AL39" i="26"/>
  <c r="AF77" i="26"/>
  <c r="AV77" i="26"/>
  <c r="AM77" i="26"/>
  <c r="AK77" i="26"/>
  <c r="AI77" i="26"/>
  <c r="AL77" i="26"/>
  <c r="AN39" i="27"/>
  <c r="O275" i="23"/>
  <c r="AE39" i="27"/>
  <c r="F275" i="23"/>
  <c r="AB39" i="27"/>
  <c r="C275" i="23"/>
  <c r="AS39" i="27"/>
  <c r="T275" i="23"/>
  <c r="AD39" i="27"/>
  <c r="BC39" i="27" s="1"/>
  <c r="E275" i="23"/>
  <c r="AH39" i="27"/>
  <c r="I275" i="23"/>
  <c r="L105" i="27"/>
  <c r="L727" i="23"/>
  <c r="W105" i="27"/>
  <c r="W727" i="23"/>
  <c r="D105" i="27"/>
  <c r="D727" i="23"/>
  <c r="E105" i="27"/>
  <c r="E727" i="23"/>
  <c r="I105" i="27"/>
  <c r="I727" i="23"/>
  <c r="N105" i="27"/>
  <c r="N727" i="23"/>
  <c r="T105" i="27"/>
  <c r="F26" i="29"/>
  <c r="BD26" i="29" s="1"/>
  <c r="Q26" i="29"/>
  <c r="I26" i="29"/>
  <c r="D26" i="29"/>
  <c r="K26" i="29"/>
  <c r="C26" i="29"/>
  <c r="AK63" i="29"/>
  <c r="AD63" i="29"/>
  <c r="AV63" i="29"/>
  <c r="AR63" i="29"/>
  <c r="AP63" i="29"/>
  <c r="AQ63" i="29"/>
  <c r="U342" i="23"/>
  <c r="H342" i="23"/>
  <c r="P342" i="23"/>
  <c r="F342" i="23"/>
  <c r="D342" i="23"/>
  <c r="T342" i="23"/>
  <c r="G342" i="23"/>
  <c r="E342" i="23"/>
  <c r="J342" i="23"/>
  <c r="I342" i="23"/>
  <c r="M342" i="23"/>
  <c r="B342" i="23"/>
  <c r="Q342" i="23"/>
  <c r="V342" i="23"/>
  <c r="X342" i="23"/>
  <c r="Y342" i="23"/>
  <c r="K342" i="23"/>
  <c r="C342" i="23"/>
  <c r="S342" i="23"/>
  <c r="N342" i="23"/>
  <c r="L342" i="23"/>
  <c r="R342" i="23"/>
  <c r="W342" i="23"/>
  <c r="O342" i="23"/>
  <c r="AD91" i="29"/>
  <c r="AK91" i="29"/>
  <c r="BJ91" i="29" s="1"/>
  <c r="AB91" i="29"/>
  <c r="AX91" i="29"/>
  <c r="AN91" i="29"/>
  <c r="G138" i="27"/>
  <c r="G760" i="23"/>
  <c r="W138" i="27"/>
  <c r="W760" i="23"/>
  <c r="K138" i="27"/>
  <c r="K760" i="23"/>
  <c r="F138" i="27"/>
  <c r="I138" i="27"/>
  <c r="I760" i="23"/>
  <c r="E138" i="27"/>
  <c r="E760" i="23"/>
  <c r="AT124" i="29"/>
  <c r="AL124" i="29"/>
  <c r="AI124" i="29"/>
  <c r="AS124" i="29"/>
  <c r="BR124" i="29" s="1"/>
  <c r="AU124" i="29"/>
  <c r="AH124" i="29"/>
  <c r="AU39" i="26"/>
  <c r="AN39" i="26"/>
  <c r="AR39" i="26"/>
  <c r="AD39" i="26"/>
  <c r="AS39" i="26"/>
  <c r="AG39" i="26"/>
  <c r="AQ77" i="26"/>
  <c r="AP77" i="26"/>
  <c r="AB77" i="26"/>
  <c r="AE77" i="26"/>
  <c r="AN77" i="26"/>
  <c r="AG77" i="26"/>
  <c r="AC39" i="27"/>
  <c r="D275" i="23"/>
  <c r="AP39" i="27"/>
  <c r="Q275" i="23"/>
  <c r="AU39" i="27"/>
  <c r="V275" i="23"/>
  <c r="AT39" i="27"/>
  <c r="U275" i="23"/>
  <c r="AG39" i="27"/>
  <c r="H275" i="23"/>
  <c r="AO39" i="27"/>
  <c r="P275" i="23"/>
  <c r="K727" i="23"/>
  <c r="K105" i="27"/>
  <c r="P105" i="27"/>
  <c r="P727" i="23"/>
  <c r="B105" i="27"/>
  <c r="B727" i="23"/>
  <c r="R105" i="27"/>
  <c r="R727" i="23"/>
  <c r="O727" i="23"/>
  <c r="O105" i="27"/>
  <c r="C105" i="27"/>
  <c r="C727" i="23"/>
  <c r="L64" i="29"/>
  <c r="M64" i="29"/>
  <c r="T64" i="29"/>
  <c r="C64" i="29"/>
  <c r="Q64" i="29"/>
  <c r="I64" i="29"/>
  <c r="AM28" i="29"/>
  <c r="AR28" i="29"/>
  <c r="AA28" i="29"/>
  <c r="AP28" i="29"/>
  <c r="AQ28" i="29"/>
  <c r="AN28" i="29"/>
  <c r="AK28" i="29"/>
  <c r="AB28" i="29"/>
  <c r="AV28" i="29"/>
  <c r="AU28" i="29"/>
  <c r="AG28" i="29"/>
  <c r="AO28" i="29"/>
  <c r="AS28" i="29"/>
  <c r="AE28" i="29"/>
  <c r="AJ28" i="29"/>
  <c r="AF28" i="29"/>
  <c r="AL28" i="29"/>
  <c r="AI28" i="29"/>
  <c r="AW28" i="29"/>
  <c r="AX28" i="29"/>
  <c r="AD28" i="29"/>
  <c r="AH28" i="29"/>
  <c r="AC28" i="29"/>
  <c r="AT28" i="29"/>
  <c r="AC105" i="26"/>
  <c r="AM105" i="26"/>
  <c r="AB105" i="26"/>
  <c r="AA105" i="26"/>
  <c r="AR105" i="26"/>
  <c r="AI105" i="26"/>
  <c r="AE138" i="26"/>
  <c r="AK138" i="26"/>
  <c r="AP138" i="26"/>
  <c r="AA138" i="26"/>
  <c r="AV138" i="26"/>
  <c r="AQ138" i="26"/>
  <c r="AX125" i="28"/>
  <c r="AG125" i="28"/>
  <c r="AR125" i="28"/>
  <c r="AW125" i="28"/>
  <c r="BV125" i="28" s="1"/>
  <c r="AF125" i="28"/>
  <c r="AD125" i="28"/>
  <c r="AV92" i="28"/>
  <c r="BU92" i="28"/>
  <c r="AL92" i="28"/>
  <c r="AG92" i="28"/>
  <c r="AR92" i="28"/>
  <c r="BQ92" i="28" s="1"/>
  <c r="AI92" i="28"/>
  <c r="BH92" i="28" s="1"/>
  <c r="AA92" i="28"/>
  <c r="D64" i="29"/>
  <c r="G64" i="29"/>
  <c r="Y64" i="29"/>
  <c r="W64" i="29"/>
  <c r="S64" i="29"/>
  <c r="AT105" i="26"/>
  <c r="AK105" i="26"/>
  <c r="AG105" i="26"/>
  <c r="AN105" i="26"/>
  <c r="AU105" i="26"/>
  <c r="AE105" i="26"/>
  <c r="AG138" i="26"/>
  <c r="AM138" i="26"/>
  <c r="AB138" i="26"/>
  <c r="AJ138" i="26"/>
  <c r="AH138" i="26"/>
  <c r="AI138" i="26"/>
  <c r="AN125" i="28"/>
  <c r="AA125" i="28"/>
  <c r="AU125" i="28"/>
  <c r="BT125" i="28" s="1"/>
  <c r="AK125" i="28"/>
  <c r="BJ125" i="28" s="1"/>
  <c r="AH125" i="28"/>
  <c r="AO125" i="28"/>
  <c r="AJ125" i="28"/>
  <c r="AO92" i="28"/>
  <c r="BN92" i="28" s="1"/>
  <c r="AX92" i="28"/>
  <c r="AU92" i="28"/>
  <c r="AH92" i="28"/>
  <c r="AE92" i="28"/>
  <c r="AM92" i="28"/>
  <c r="V64" i="29"/>
  <c r="J64" i="29"/>
  <c r="F64" i="29"/>
  <c r="K64" i="29"/>
  <c r="P64" i="29"/>
  <c r="B64" i="29"/>
  <c r="AS105" i="26"/>
  <c r="AH105" i="26"/>
  <c r="AJ105" i="26"/>
  <c r="AX105" i="26"/>
  <c r="AF105" i="26"/>
  <c r="AQ105" i="26"/>
  <c r="AC138" i="26"/>
  <c r="AO138" i="26"/>
  <c r="AR138" i="26"/>
  <c r="AT138" i="26"/>
  <c r="AW138" i="26"/>
  <c r="AS138" i="26"/>
  <c r="AQ125" i="28"/>
  <c r="BP125" i="28" s="1"/>
  <c r="AC125" i="28"/>
  <c r="AS125" i="28"/>
  <c r="AL125" i="28"/>
  <c r="AE125" i="28"/>
  <c r="AB125" i="28"/>
  <c r="AC92" i="28"/>
  <c r="AS92" i="28"/>
  <c r="AT92" i="28"/>
  <c r="AJ92" i="28"/>
  <c r="AN92" i="28"/>
  <c r="BM92" i="28" s="1"/>
  <c r="AK92" i="28"/>
  <c r="X64" i="29"/>
  <c r="R64" i="29"/>
  <c r="E64" i="29"/>
  <c r="N64" i="29"/>
  <c r="BL64" i="29" s="1"/>
  <c r="O64" i="29"/>
  <c r="H64" i="29"/>
  <c r="U64" i="29"/>
  <c r="AL105" i="26"/>
  <c r="AP105" i="26"/>
  <c r="AO105" i="26"/>
  <c r="AW105" i="26"/>
  <c r="AD105" i="26"/>
  <c r="AV105" i="26"/>
  <c r="AX138" i="26"/>
  <c r="AL138" i="26"/>
  <c r="AU138" i="26"/>
  <c r="AN138" i="26"/>
  <c r="AF138" i="26"/>
  <c r="AD138" i="26"/>
  <c r="AV125" i="28"/>
  <c r="AT125" i="28"/>
  <c r="BS125" i="28" s="1"/>
  <c r="AM125" i="28"/>
  <c r="AI125" i="28"/>
  <c r="BH125" i="28" s="1"/>
  <c r="AP125" i="28"/>
  <c r="AD92" i="28"/>
  <c r="AF92" i="28"/>
  <c r="AP92" i="28"/>
  <c r="AW92" i="28"/>
  <c r="AQ92" i="28"/>
  <c r="AB92" i="28"/>
  <c r="P169" i="23"/>
  <c r="W169" i="23"/>
  <c r="R169" i="23"/>
  <c r="I169" i="23"/>
  <c r="E169" i="23"/>
  <c r="G169" i="23"/>
  <c r="X135" i="23"/>
  <c r="W135" i="23"/>
  <c r="C135" i="23"/>
  <c r="H135" i="23"/>
  <c r="K169" i="23"/>
  <c r="Q169" i="23"/>
  <c r="M169" i="23"/>
  <c r="D169" i="23"/>
  <c r="S169" i="23"/>
  <c r="B169" i="23"/>
  <c r="R135" i="23"/>
  <c r="V135" i="23"/>
  <c r="G135" i="23"/>
  <c r="I135" i="23"/>
  <c r="T135" i="23"/>
  <c r="T169" i="23"/>
  <c r="J169" i="23"/>
  <c r="V169" i="23"/>
  <c r="F169" i="23"/>
  <c r="Y169" i="23"/>
  <c r="L169" i="23"/>
  <c r="P135" i="23"/>
  <c r="O135" i="23"/>
  <c r="M135" i="23"/>
  <c r="E135" i="23"/>
  <c r="C29" i="28"/>
  <c r="G29" i="28"/>
  <c r="K29" i="28"/>
  <c r="O29" i="28"/>
  <c r="S29" i="28"/>
  <c r="W29" i="28"/>
  <c r="E29" i="28"/>
  <c r="J29" i="28"/>
  <c r="P29" i="28"/>
  <c r="U29" i="28"/>
  <c r="B29" i="28"/>
  <c r="H29" i="28"/>
  <c r="M29" i="28"/>
  <c r="R29" i="28"/>
  <c r="X29" i="28"/>
  <c r="D29" i="28"/>
  <c r="I29" i="28"/>
  <c r="N29" i="28"/>
  <c r="T29" i="28"/>
  <c r="Y29" i="28"/>
  <c r="F29" i="28"/>
  <c r="L29" i="28"/>
  <c r="Q29" i="28"/>
  <c r="V29" i="28"/>
  <c r="Q309" i="23"/>
  <c r="I309" i="23"/>
  <c r="H309" i="23"/>
  <c r="J309" i="23"/>
  <c r="O309" i="23"/>
  <c r="E309" i="23"/>
  <c r="G309" i="23"/>
  <c r="B309" i="23"/>
  <c r="V309" i="23"/>
  <c r="C309" i="23"/>
  <c r="L309" i="23"/>
  <c r="P309" i="23"/>
  <c r="X309" i="23"/>
  <c r="N309" i="23"/>
  <c r="T309" i="23"/>
  <c r="Y309" i="23"/>
  <c r="F309" i="23"/>
  <c r="R309" i="23"/>
  <c r="J135" i="23"/>
  <c r="P1074" i="23"/>
  <c r="AO105" i="27"/>
  <c r="Q1074" i="23"/>
  <c r="AP105" i="27"/>
  <c r="AS105" i="27"/>
  <c r="T1074" i="23"/>
  <c r="AQ105" i="27"/>
  <c r="R1074" i="23"/>
  <c r="AD105" i="27"/>
  <c r="E1074" i="23"/>
  <c r="AJ105" i="27"/>
  <c r="K1074" i="23"/>
  <c r="AH105" i="27"/>
  <c r="I1074" i="23"/>
  <c r="AE138" i="27"/>
  <c r="F1107" i="23"/>
  <c r="AL138" i="27"/>
  <c r="M1107" i="23"/>
  <c r="E1107" i="23"/>
  <c r="AD138" i="27"/>
  <c r="V1107" i="23"/>
  <c r="AU138" i="27"/>
  <c r="AI138" i="27"/>
  <c r="J1107" i="23"/>
  <c r="AR138" i="27"/>
  <c r="BQ138" i="27"/>
  <c r="S1107" i="23"/>
  <c r="AV105" i="27"/>
  <c r="W1074" i="23"/>
  <c r="AM105" i="27"/>
  <c r="N1074" i="23"/>
  <c r="U1074" i="23"/>
  <c r="AT105" i="27"/>
  <c r="AC105" i="27"/>
  <c r="D1074" i="23"/>
  <c r="AL105" i="27"/>
  <c r="M1074" i="23"/>
  <c r="G1074" i="23"/>
  <c r="AF105" i="27"/>
  <c r="AH138" i="27"/>
  <c r="I1107" i="23"/>
  <c r="AQ138" i="27"/>
  <c r="R1107" i="23"/>
  <c r="AJ138" i="27"/>
  <c r="K1107" i="23"/>
  <c r="Q1107" i="23"/>
  <c r="AP138" i="27"/>
  <c r="H1107" i="23"/>
  <c r="AG138" i="27"/>
  <c r="D1107" i="23"/>
  <c r="AC138" i="27"/>
  <c r="N135" i="23"/>
  <c r="H1074" i="23"/>
  <c r="AG105" i="27"/>
  <c r="AU105" i="27"/>
  <c r="V1074" i="23"/>
  <c r="AA105" i="27"/>
  <c r="B1074" i="23"/>
  <c r="AR105" i="27"/>
  <c r="S1074" i="23"/>
  <c r="AB105" i="27"/>
  <c r="C1074" i="23"/>
  <c r="AI105" i="27"/>
  <c r="J1074" i="23"/>
  <c r="AW138" i="27"/>
  <c r="X1107" i="23"/>
  <c r="C1107" i="23"/>
  <c r="AB138" i="27"/>
  <c r="G1107" i="23"/>
  <c r="AF138" i="27"/>
  <c r="AV138" i="27"/>
  <c r="W1107" i="23"/>
  <c r="AX138" i="27"/>
  <c r="Y1107" i="23"/>
  <c r="AS138" i="27"/>
  <c r="BR138" i="27" s="1"/>
  <c r="T1107" i="23"/>
  <c r="AK138" i="27"/>
  <c r="L1107" i="23"/>
  <c r="AE105" i="27"/>
  <c r="F1074" i="23"/>
  <c r="Y1074" i="23"/>
  <c r="AX105" i="27"/>
  <c r="AW105" i="27"/>
  <c r="X1074" i="23"/>
  <c r="L1074" i="23"/>
  <c r="AK105" i="27"/>
  <c r="AN105" i="27"/>
  <c r="O1074" i="23"/>
  <c r="AN138" i="27"/>
  <c r="O1107" i="23"/>
  <c r="AA138" i="27"/>
  <c r="B1107" i="23"/>
  <c r="AT138" i="27"/>
  <c r="BS138" i="27" s="1"/>
  <c r="U1107" i="23"/>
  <c r="P1107" i="23"/>
  <c r="AO138" i="27"/>
  <c r="N1107" i="23"/>
  <c r="AM138" i="27"/>
  <c r="Q135" i="23"/>
  <c r="D135" i="23"/>
  <c r="L135" i="23"/>
  <c r="K135" i="23"/>
  <c r="J103" i="23"/>
  <c r="B135" i="23"/>
  <c r="U135" i="23"/>
  <c r="M41" i="27"/>
  <c r="M103" i="23"/>
  <c r="J41" i="27"/>
  <c r="O41" i="27"/>
  <c r="O103" i="23"/>
  <c r="AE78" i="27"/>
  <c r="AN78" i="27"/>
  <c r="AO78" i="27"/>
  <c r="G41" i="27"/>
  <c r="G103" i="23"/>
  <c r="W41" i="27"/>
  <c r="W103" i="23"/>
  <c r="V41" i="27"/>
  <c r="V103" i="23"/>
  <c r="S41" i="27"/>
  <c r="S103" i="23"/>
  <c r="X103" i="23"/>
  <c r="X41" i="27"/>
  <c r="F103" i="23"/>
  <c r="F41" i="27"/>
  <c r="AS78" i="27"/>
  <c r="AK78" i="27"/>
  <c r="AJ78" i="27"/>
  <c r="AR78" i="27"/>
  <c r="AA78" i="27"/>
  <c r="AH78" i="27"/>
  <c r="U41" i="27"/>
  <c r="U103" i="23"/>
  <c r="R41" i="27"/>
  <c r="R103" i="23"/>
  <c r="N41" i="27"/>
  <c r="N103" i="23"/>
  <c r="AW78" i="27"/>
  <c r="AX78" i="27"/>
  <c r="AU78" i="27"/>
  <c r="I41" i="27"/>
  <c r="I103" i="23"/>
  <c r="P41" i="27"/>
  <c r="P103" i="23"/>
  <c r="Y41" i="27"/>
  <c r="Y103" i="23"/>
  <c r="E41" i="27"/>
  <c r="E103" i="23"/>
  <c r="K41" i="27"/>
  <c r="K103" i="23"/>
  <c r="Q103" i="23"/>
  <c r="Q41" i="27"/>
  <c r="AL78" i="27"/>
  <c r="AT78" i="27"/>
  <c r="AI78" i="27"/>
  <c r="AC78" i="27"/>
  <c r="AQ78" i="27"/>
  <c r="AP78" i="27"/>
  <c r="B41" i="27"/>
  <c r="B103" i="23"/>
  <c r="T41" i="27"/>
  <c r="T103" i="23"/>
  <c r="D41" i="27"/>
  <c r="D103" i="23"/>
  <c r="H41" i="27"/>
  <c r="H103" i="23"/>
  <c r="L41" i="27"/>
  <c r="L103" i="23"/>
  <c r="C103" i="23"/>
  <c r="C41" i="27"/>
  <c r="AV78" i="27"/>
  <c r="AF78" i="27"/>
  <c r="AB78" i="27"/>
  <c r="AD78" i="27"/>
  <c r="AM78" i="27"/>
  <c r="AG78" i="27"/>
  <c r="B78" i="27"/>
  <c r="U78" i="27"/>
  <c r="AF65" i="28"/>
  <c r="AA65" i="28"/>
  <c r="S64" i="28"/>
  <c r="BQ64" i="28" s="1"/>
  <c r="F64" i="28"/>
  <c r="BD64" i="28" s="1"/>
  <c r="AH27" i="28"/>
  <c r="AL27" i="28"/>
  <c r="G126" i="28"/>
  <c r="D126" i="28"/>
  <c r="N93" i="28"/>
  <c r="W93" i="28"/>
  <c r="F93" i="28"/>
  <c r="G93" i="28"/>
  <c r="F78" i="27"/>
  <c r="W78" i="27"/>
  <c r="V78" i="27"/>
  <c r="K78" i="27"/>
  <c r="Q78" i="27"/>
  <c r="D78" i="27"/>
  <c r="AE65" i="28"/>
  <c r="AB65" i="28"/>
  <c r="AI65" i="28"/>
  <c r="AP65" i="28"/>
  <c r="AK65" i="28"/>
  <c r="AH65" i="28"/>
  <c r="P64" i="28"/>
  <c r="BN64" i="28" s="1"/>
  <c r="E64" i="28"/>
  <c r="BC64" i="28" s="1"/>
  <c r="D64" i="28"/>
  <c r="X64" i="28"/>
  <c r="K64" i="28"/>
  <c r="W64" i="28"/>
  <c r="BU64" i="28" s="1"/>
  <c r="O64" i="28"/>
  <c r="AC27" i="28"/>
  <c r="AK27" i="28"/>
  <c r="AR27" i="28"/>
  <c r="AP27" i="28"/>
  <c r="BO27" i="28" s="1"/>
  <c r="AS27" i="28"/>
  <c r="BR27" i="28" s="1"/>
  <c r="AW27" i="28"/>
  <c r="O126" i="28"/>
  <c r="J126" i="28"/>
  <c r="H126" i="28"/>
  <c r="F126" i="28"/>
  <c r="Y126" i="28"/>
  <c r="X126" i="28"/>
  <c r="J93" i="28"/>
  <c r="M93" i="28"/>
  <c r="E93" i="28"/>
  <c r="U93" i="28"/>
  <c r="P93" i="28"/>
  <c r="Q93" i="28"/>
  <c r="N78" i="27"/>
  <c r="R78" i="27"/>
  <c r="BP78" i="27" s="1"/>
  <c r="AM65" i="28"/>
  <c r="AE27" i="28"/>
  <c r="AU27" i="28"/>
  <c r="K126" i="28"/>
  <c r="B126" i="28"/>
  <c r="B93" i="28"/>
  <c r="D93" i="28"/>
  <c r="Y93" i="28"/>
  <c r="L78" i="27"/>
  <c r="H78" i="27"/>
  <c r="Y78" i="27"/>
  <c r="E78" i="27"/>
  <c r="C78" i="27"/>
  <c r="P78" i="27"/>
  <c r="BN78" i="27" s="1"/>
  <c r="M78" i="27"/>
  <c r="AJ65" i="28"/>
  <c r="AX65" i="28"/>
  <c r="AR65" i="28"/>
  <c r="AS65" i="28"/>
  <c r="AG65" i="28"/>
  <c r="AN65" i="28"/>
  <c r="Q64" i="28"/>
  <c r="T64" i="28"/>
  <c r="B64" i="28"/>
  <c r="AZ64" i="28" s="1"/>
  <c r="G64" i="28"/>
  <c r="Y64" i="28"/>
  <c r="V64" i="28"/>
  <c r="BT64" i="28" s="1"/>
  <c r="K170" i="23"/>
  <c r="Q170" i="23"/>
  <c r="B170" i="23"/>
  <c r="X170" i="23"/>
  <c r="J170" i="23"/>
  <c r="U170" i="23"/>
  <c r="AF27" i="28"/>
  <c r="BE27" i="28" s="1"/>
  <c r="AJ27" i="28"/>
  <c r="AG27" i="28"/>
  <c r="AQ27" i="28"/>
  <c r="AV27" i="28"/>
  <c r="AN27" i="28"/>
  <c r="C126" i="28"/>
  <c r="W126" i="28"/>
  <c r="Q126" i="28"/>
  <c r="S126" i="28"/>
  <c r="T126" i="28"/>
  <c r="N126" i="28"/>
  <c r="B203" i="23"/>
  <c r="T203" i="23"/>
  <c r="I203" i="23"/>
  <c r="Q203" i="23"/>
  <c r="U203" i="23"/>
  <c r="Y203" i="23"/>
  <c r="F203" i="23"/>
  <c r="X203" i="23"/>
  <c r="W203" i="23"/>
  <c r="L203" i="23"/>
  <c r="N203" i="23"/>
  <c r="K203" i="23"/>
  <c r="O203" i="23"/>
  <c r="R203" i="23"/>
  <c r="H203" i="23"/>
  <c r="G203" i="23"/>
  <c r="E203" i="23"/>
  <c r="P203" i="23"/>
  <c r="J203" i="23"/>
  <c r="S203" i="23"/>
  <c r="C203" i="23"/>
  <c r="V203" i="23"/>
  <c r="D203" i="23"/>
  <c r="M203" i="23"/>
  <c r="S93" i="28"/>
  <c r="L93" i="28"/>
  <c r="BJ93" i="28" s="1"/>
  <c r="X93" i="28"/>
  <c r="T93" i="28"/>
  <c r="R93" i="28"/>
  <c r="V93" i="28"/>
  <c r="T78" i="27"/>
  <c r="X78" i="27"/>
  <c r="BV78" i="27" s="1"/>
  <c r="AQ65" i="28"/>
  <c r="AC65" i="28"/>
  <c r="AL65" i="28"/>
  <c r="R64" i="28"/>
  <c r="BP64" i="28" s="1"/>
  <c r="H64" i="28"/>
  <c r="J64" i="28"/>
  <c r="BH64" i="28" s="1"/>
  <c r="AX27" i="28"/>
  <c r="AT27" i="28"/>
  <c r="L126" i="28"/>
  <c r="R126" i="28"/>
  <c r="G78" i="27"/>
  <c r="J78" i="27"/>
  <c r="O78" i="27"/>
  <c r="I78" i="27"/>
  <c r="S78" i="27"/>
  <c r="AT65" i="28"/>
  <c r="AV65" i="28"/>
  <c r="AW65" i="28"/>
  <c r="AD65" i="28"/>
  <c r="AU65" i="28"/>
  <c r="AO65" i="28"/>
  <c r="U64" i="28"/>
  <c r="M64" i="28"/>
  <c r="BK64" i="28" s="1"/>
  <c r="C64" i="28"/>
  <c r="L64" i="28"/>
  <c r="I64" i="28"/>
  <c r="N64" i="28"/>
  <c r="N236" i="23"/>
  <c r="G236" i="23"/>
  <c r="L236" i="23"/>
  <c r="W236" i="23"/>
  <c r="B236" i="23"/>
  <c r="H236" i="23"/>
  <c r="F236" i="23"/>
  <c r="P236" i="23"/>
  <c r="Y236" i="23"/>
  <c r="X236" i="23"/>
  <c r="T236" i="23"/>
  <c r="D236" i="23"/>
  <c r="R236" i="23"/>
  <c r="S236" i="23"/>
  <c r="Q236" i="23"/>
  <c r="V236" i="23"/>
  <c r="J236" i="23"/>
  <c r="I236" i="23"/>
  <c r="E236" i="23"/>
  <c r="M236" i="23"/>
  <c r="K236" i="23"/>
  <c r="U236" i="23"/>
  <c r="O236" i="23"/>
  <c r="C236" i="23"/>
  <c r="AA27" i="28"/>
  <c r="AM27" i="28"/>
  <c r="AB27" i="28"/>
  <c r="AD27" i="28"/>
  <c r="AI27" i="28"/>
  <c r="AO27" i="28"/>
  <c r="V126" i="28"/>
  <c r="U126" i="28"/>
  <c r="I126" i="28"/>
  <c r="P126" i="28"/>
  <c r="E126" i="28"/>
  <c r="M126" i="28"/>
  <c r="B202" i="23"/>
  <c r="K93" i="28"/>
  <c r="O93" i="28"/>
  <c r="C93" i="28"/>
  <c r="I93" i="28"/>
  <c r="H93" i="28"/>
  <c r="I127" i="29"/>
  <c r="K127" i="29"/>
  <c r="Q127" i="29"/>
  <c r="F127" i="29"/>
  <c r="D127" i="29"/>
  <c r="X127" i="29"/>
  <c r="Y94" i="29"/>
  <c r="G94" i="29"/>
  <c r="B94" i="29"/>
  <c r="X94" i="29"/>
  <c r="D94" i="29"/>
  <c r="U94" i="29"/>
  <c r="J127" i="29"/>
  <c r="L127" i="29"/>
  <c r="T127" i="29"/>
  <c r="V127" i="29"/>
  <c r="C127" i="29"/>
  <c r="O127" i="29"/>
  <c r="W94" i="29"/>
  <c r="O94" i="29"/>
  <c r="C94" i="29"/>
  <c r="N94" i="29"/>
  <c r="F94" i="29"/>
  <c r="Q94" i="29"/>
  <c r="N127" i="29"/>
  <c r="H127" i="29"/>
  <c r="U127" i="29"/>
  <c r="B127" i="29"/>
  <c r="S127" i="29"/>
  <c r="W127" i="29"/>
  <c r="E94" i="29"/>
  <c r="M94" i="29"/>
  <c r="T94" i="29"/>
  <c r="V94" i="29"/>
  <c r="J94" i="29"/>
  <c r="L94" i="29"/>
  <c r="BJ94" i="29" s="1"/>
  <c r="P127" i="29"/>
  <c r="Y127" i="29"/>
  <c r="M127" i="29"/>
  <c r="G127" i="29"/>
  <c r="E127" i="29"/>
  <c r="R127" i="29"/>
  <c r="S94" i="29"/>
  <c r="R94" i="29"/>
  <c r="K94" i="29"/>
  <c r="P94" i="29"/>
  <c r="I94" i="29"/>
  <c r="H94" i="29"/>
  <c r="AQ92" i="29"/>
  <c r="AB92" i="29"/>
  <c r="AK92" i="29"/>
  <c r="AT92" i="29"/>
  <c r="AG92" i="29"/>
  <c r="AN92" i="29"/>
  <c r="AR64" i="29"/>
  <c r="AF64" i="29"/>
  <c r="BE64" i="29" s="1"/>
  <c r="AP64" i="29"/>
  <c r="AO64" i="29"/>
  <c r="AD64" i="29"/>
  <c r="AS64" i="29"/>
  <c r="AU40" i="26"/>
  <c r="AO40" i="26"/>
  <c r="AA40" i="26"/>
  <c r="AC40" i="26"/>
  <c r="AR40" i="26"/>
  <c r="AT40" i="26"/>
  <c r="C442" i="23"/>
  <c r="K442" i="23"/>
  <c r="N442" i="23"/>
  <c r="H442" i="23"/>
  <c r="M442" i="23"/>
  <c r="Y442" i="23"/>
  <c r="E442" i="23"/>
  <c r="P442" i="23"/>
  <c r="G442" i="23"/>
  <c r="L442" i="23"/>
  <c r="B442" i="23"/>
  <c r="F442" i="23"/>
  <c r="R442" i="23"/>
  <c r="V442" i="23"/>
  <c r="D442" i="23"/>
  <c r="W442" i="23"/>
  <c r="S442" i="23"/>
  <c r="I442" i="23"/>
  <c r="J442" i="23"/>
  <c r="O442" i="23"/>
  <c r="Q442" i="23"/>
  <c r="U442" i="23"/>
  <c r="T442" i="23"/>
  <c r="X442" i="23"/>
  <c r="T27" i="29"/>
  <c r="X27" i="29"/>
  <c r="L27" i="29"/>
  <c r="BJ27" i="29" s="1"/>
  <c r="W27" i="29"/>
  <c r="O27" i="29"/>
  <c r="I27" i="29"/>
  <c r="N106" i="27"/>
  <c r="N728" i="23"/>
  <c r="T106" i="27"/>
  <c r="T728" i="23"/>
  <c r="J106" i="27"/>
  <c r="J728" i="23"/>
  <c r="K106" i="27"/>
  <c r="K728" i="23"/>
  <c r="O106" i="27"/>
  <c r="O728" i="23"/>
  <c r="U728" i="23"/>
  <c r="U106" i="27"/>
  <c r="AM78" i="26"/>
  <c r="AL78" i="26"/>
  <c r="AP78" i="26"/>
  <c r="AQ78" i="26"/>
  <c r="AK78" i="26"/>
  <c r="AR78" i="26"/>
  <c r="AS125" i="29"/>
  <c r="AQ125" i="29"/>
  <c r="BP125" i="29" s="1"/>
  <c r="AX125" i="29"/>
  <c r="AU125" i="29"/>
  <c r="AJ125" i="29"/>
  <c r="AP125" i="29"/>
  <c r="AA40" i="27"/>
  <c r="B276" i="23"/>
  <c r="AC40" i="27"/>
  <c r="D276" i="23"/>
  <c r="AQ40" i="27"/>
  <c r="BP40" i="27"/>
  <c r="R276" i="23"/>
  <c r="AB40" i="27"/>
  <c r="C276" i="23"/>
  <c r="AN40" i="27"/>
  <c r="BM40" i="27" s="1"/>
  <c r="O276" i="23"/>
  <c r="AR40" i="27"/>
  <c r="S276" i="23"/>
  <c r="B761" i="23"/>
  <c r="B139" i="27"/>
  <c r="C761" i="23"/>
  <c r="C139" i="27"/>
  <c r="H139" i="27"/>
  <c r="H761" i="23"/>
  <c r="D139" i="27"/>
  <c r="D761" i="23"/>
  <c r="S139" i="27"/>
  <c r="W139" i="27"/>
  <c r="AE92" i="29"/>
  <c r="AH92" i="29"/>
  <c r="AJ92" i="29"/>
  <c r="AU92" i="29"/>
  <c r="AD92" i="29"/>
  <c r="AA92" i="29"/>
  <c r="P343" i="23"/>
  <c r="I343" i="23"/>
  <c r="E343" i="23"/>
  <c r="B343" i="23"/>
  <c r="O343" i="23"/>
  <c r="H343" i="23"/>
  <c r="T343" i="23"/>
  <c r="R343" i="23"/>
  <c r="J343" i="23"/>
  <c r="K343" i="23"/>
  <c r="Q343" i="23"/>
  <c r="D343" i="23"/>
  <c r="U343" i="23"/>
  <c r="C343" i="23"/>
  <c r="S343" i="23"/>
  <c r="F343" i="23"/>
  <c r="W343" i="23"/>
  <c r="G343" i="23"/>
  <c r="X343" i="23"/>
  <c r="N343" i="23"/>
  <c r="M343" i="23"/>
  <c r="V343" i="23"/>
  <c r="L343" i="23"/>
  <c r="Y343" i="23"/>
  <c r="AT64" i="29"/>
  <c r="AM64" i="29"/>
  <c r="AC64" i="29"/>
  <c r="AH64" i="29"/>
  <c r="AI64" i="29"/>
  <c r="AU64" i="29"/>
  <c r="AP40" i="26"/>
  <c r="AB40" i="26"/>
  <c r="AK40" i="26"/>
  <c r="AL40" i="26"/>
  <c r="AH40" i="26"/>
  <c r="AI40" i="26"/>
  <c r="U475" i="23"/>
  <c r="J475" i="23"/>
  <c r="W475" i="23"/>
  <c r="X475" i="23"/>
  <c r="Q475" i="23"/>
  <c r="B475" i="23"/>
  <c r="R475" i="23"/>
  <c r="V475" i="23"/>
  <c r="E475" i="23"/>
  <c r="C475" i="23"/>
  <c r="G475" i="23"/>
  <c r="L475" i="23"/>
  <c r="Y475" i="23"/>
  <c r="T475" i="23"/>
  <c r="F475" i="23"/>
  <c r="D475" i="23"/>
  <c r="K475" i="23"/>
  <c r="S475" i="23"/>
  <c r="O475" i="23"/>
  <c r="N475" i="23"/>
  <c r="M475" i="23"/>
  <c r="P475" i="23"/>
  <c r="H475" i="23"/>
  <c r="I475" i="23"/>
  <c r="U27" i="29"/>
  <c r="C27" i="29"/>
  <c r="H27" i="29"/>
  <c r="F27" i="29"/>
  <c r="Y27" i="29"/>
  <c r="G27" i="29"/>
  <c r="G106" i="27"/>
  <c r="G728" i="23"/>
  <c r="C106" i="27"/>
  <c r="C728" i="23"/>
  <c r="Y106" i="27"/>
  <c r="Y728" i="23"/>
  <c r="H106" i="27"/>
  <c r="H728" i="23"/>
  <c r="X106" i="27"/>
  <c r="X728" i="23"/>
  <c r="W106" i="27"/>
  <c r="W728" i="23"/>
  <c r="AG78" i="26"/>
  <c r="AN78" i="26"/>
  <c r="AB78" i="26"/>
  <c r="AI78" i="26"/>
  <c r="AE78" i="26"/>
  <c r="AA78" i="26"/>
  <c r="AD125" i="29"/>
  <c r="AL125" i="29"/>
  <c r="AH125" i="29"/>
  <c r="AI125" i="29"/>
  <c r="AT125" i="29"/>
  <c r="AE125" i="29"/>
  <c r="AS40" i="27"/>
  <c r="T276" i="23"/>
  <c r="AP40" i="27"/>
  <c r="Q276" i="23"/>
  <c r="AO40" i="27"/>
  <c r="P276" i="23"/>
  <c r="AE40" i="27"/>
  <c r="F276" i="23"/>
  <c r="AU40" i="27"/>
  <c r="V276" i="23"/>
  <c r="AX40" i="27"/>
  <c r="Y276" i="23"/>
  <c r="K139" i="27"/>
  <c r="K761" i="23"/>
  <c r="R761" i="23"/>
  <c r="R139" i="27"/>
  <c r="N761" i="23"/>
  <c r="N139" i="27"/>
  <c r="V761" i="23"/>
  <c r="V139" i="27"/>
  <c r="L139" i="27"/>
  <c r="L761" i="23"/>
  <c r="M139" i="27"/>
  <c r="M761" i="23"/>
  <c r="AM92" i="29"/>
  <c r="AO92" i="29"/>
  <c r="AS92" i="29"/>
  <c r="BR92" i="29" s="1"/>
  <c r="AC92" i="29"/>
  <c r="AI92" i="29"/>
  <c r="BH92" i="29" s="1"/>
  <c r="AW92" i="29"/>
  <c r="BV92" i="29"/>
  <c r="AW64" i="29"/>
  <c r="AB64" i="29"/>
  <c r="AA64" i="29"/>
  <c r="AX64" i="29"/>
  <c r="AN64" i="29"/>
  <c r="AL64" i="29"/>
  <c r="AF40" i="26"/>
  <c r="AS40" i="26"/>
  <c r="AE40" i="26"/>
  <c r="AG40" i="26"/>
  <c r="AM40" i="26"/>
  <c r="AX40" i="26"/>
  <c r="M27" i="29"/>
  <c r="D27" i="29"/>
  <c r="N27" i="29"/>
  <c r="E27" i="29"/>
  <c r="P27" i="29"/>
  <c r="R27" i="29"/>
  <c r="B106" i="27"/>
  <c r="B728" i="23"/>
  <c r="R106" i="27"/>
  <c r="R728" i="23"/>
  <c r="E106" i="27"/>
  <c r="E728" i="23"/>
  <c r="F106" i="27"/>
  <c r="F728" i="23"/>
  <c r="I106" i="27"/>
  <c r="I728" i="23"/>
  <c r="P106" i="27"/>
  <c r="P728" i="23"/>
  <c r="N508" i="23"/>
  <c r="F508" i="23"/>
  <c r="T508" i="23"/>
  <c r="C508" i="23"/>
  <c r="B508" i="23"/>
  <c r="K508" i="23"/>
  <c r="X508" i="23"/>
  <c r="S508" i="23"/>
  <c r="O508" i="23"/>
  <c r="I508" i="23"/>
  <c r="P508" i="23"/>
  <c r="H508" i="23"/>
  <c r="J508" i="23"/>
  <c r="E508" i="23"/>
  <c r="D508" i="23"/>
  <c r="U508" i="23"/>
  <c r="W508" i="23"/>
  <c r="Y508" i="23"/>
  <c r="L508" i="23"/>
  <c r="Q508" i="23"/>
  <c r="R508" i="23"/>
  <c r="G508" i="23"/>
  <c r="V508" i="23"/>
  <c r="M508" i="23"/>
  <c r="AT78" i="26"/>
  <c r="AD78" i="26"/>
  <c r="AX78" i="26"/>
  <c r="AJ78" i="26"/>
  <c r="AF78" i="26"/>
  <c r="AC78" i="26"/>
  <c r="AW125" i="29"/>
  <c r="AG125" i="29"/>
  <c r="AO125" i="29"/>
  <c r="AC125" i="29"/>
  <c r="AB125" i="29"/>
  <c r="AA125" i="29"/>
  <c r="Y310" i="23"/>
  <c r="J310" i="23"/>
  <c r="G310" i="23"/>
  <c r="R310" i="23"/>
  <c r="T310" i="23"/>
  <c r="V310" i="23"/>
  <c r="E310" i="23"/>
  <c r="N310" i="23"/>
  <c r="S310" i="23"/>
  <c r="M310" i="23"/>
  <c r="B310" i="23"/>
  <c r="Q310" i="23"/>
  <c r="O310" i="23"/>
  <c r="I310" i="23"/>
  <c r="H310" i="23"/>
  <c r="F310" i="23"/>
  <c r="D310" i="23"/>
  <c r="L310" i="23"/>
  <c r="U310" i="23"/>
  <c r="P310" i="23"/>
  <c r="C310" i="23"/>
  <c r="K310" i="23"/>
  <c r="X310" i="23"/>
  <c r="W310" i="23"/>
  <c r="AW40" i="27"/>
  <c r="X276" i="23"/>
  <c r="AL40" i="27"/>
  <c r="BK40" i="27" s="1"/>
  <c r="M276" i="23"/>
  <c r="AF40" i="27"/>
  <c r="G276" i="23"/>
  <c r="AD40" i="27"/>
  <c r="BC40" i="27" s="1"/>
  <c r="E276" i="23"/>
  <c r="AT40" i="27"/>
  <c r="U276" i="23"/>
  <c r="AJ40" i="27"/>
  <c r="K276" i="23"/>
  <c r="X409" i="23"/>
  <c r="Q409" i="23"/>
  <c r="U409" i="23"/>
  <c r="O409" i="23"/>
  <c r="T409" i="23"/>
  <c r="J409" i="23"/>
  <c r="P409" i="23"/>
  <c r="N409" i="23"/>
  <c r="G409" i="23"/>
  <c r="S409" i="23"/>
  <c r="E409" i="23"/>
  <c r="B409" i="23"/>
  <c r="K409" i="23"/>
  <c r="F409" i="23"/>
  <c r="Y409" i="23"/>
  <c r="M409" i="23"/>
  <c r="H409" i="23"/>
  <c r="D409" i="23"/>
  <c r="R409" i="23"/>
  <c r="V409" i="23"/>
  <c r="C409" i="23"/>
  <c r="L409" i="23"/>
  <c r="I409" i="23"/>
  <c r="W409" i="23"/>
  <c r="X139" i="27"/>
  <c r="X761" i="23"/>
  <c r="J139" i="27"/>
  <c r="J761" i="23"/>
  <c r="Q139" i="27"/>
  <c r="Q761" i="23"/>
  <c r="P139" i="27"/>
  <c r="F139" i="27"/>
  <c r="F761" i="23"/>
  <c r="T761" i="23"/>
  <c r="T139" i="27"/>
  <c r="AX92" i="29"/>
  <c r="AF92" i="29"/>
  <c r="BE92" i="29" s="1"/>
  <c r="AP92" i="29"/>
  <c r="BO92" i="29" s="1"/>
  <c r="AR92" i="29"/>
  <c r="AL92" i="29"/>
  <c r="AV92" i="29"/>
  <c r="AQ64" i="29"/>
  <c r="AV64" i="29"/>
  <c r="AJ64" i="29"/>
  <c r="AE64" i="29"/>
  <c r="AG64" i="29"/>
  <c r="AK64" i="29"/>
  <c r="BJ64" i="29" s="1"/>
  <c r="AD40" i="26"/>
  <c r="AW40" i="26"/>
  <c r="AQ40" i="26"/>
  <c r="AV40" i="26"/>
  <c r="AN40" i="26"/>
  <c r="AJ40" i="26"/>
  <c r="U376" i="23"/>
  <c r="H376" i="23"/>
  <c r="L376" i="23"/>
  <c r="Q376" i="23"/>
  <c r="X376" i="23"/>
  <c r="E376" i="23"/>
  <c r="R376" i="23"/>
  <c r="W376" i="23"/>
  <c r="B376" i="23"/>
  <c r="G376" i="23"/>
  <c r="P376" i="23"/>
  <c r="F376" i="23"/>
  <c r="M376" i="23"/>
  <c r="J376" i="23"/>
  <c r="V376" i="23"/>
  <c r="S376" i="23"/>
  <c r="Y376" i="23"/>
  <c r="K376" i="23"/>
  <c r="N376" i="23"/>
  <c r="I376" i="23"/>
  <c r="T376" i="23"/>
  <c r="D376" i="23"/>
  <c r="C376" i="23"/>
  <c r="O376" i="23"/>
  <c r="B27" i="29"/>
  <c r="S27" i="29"/>
  <c r="K27" i="29"/>
  <c r="V27" i="29"/>
  <c r="J27" i="29"/>
  <c r="Q27" i="29"/>
  <c r="M106" i="27"/>
  <c r="M728" i="23"/>
  <c r="Q106" i="27"/>
  <c r="BO106" i="27" s="1"/>
  <c r="Q728" i="23"/>
  <c r="D106" i="27"/>
  <c r="D728" i="23"/>
  <c r="V106" i="27"/>
  <c r="V728" i="23"/>
  <c r="S106" i="27"/>
  <c r="S728" i="23"/>
  <c r="L106" i="27"/>
  <c r="BJ106" i="27" s="1"/>
  <c r="L728" i="23"/>
  <c r="AW78" i="26"/>
  <c r="AS78" i="26"/>
  <c r="AH78" i="26"/>
  <c r="AO78" i="26"/>
  <c r="AV78" i="26"/>
  <c r="AU78" i="26"/>
  <c r="AN125" i="29"/>
  <c r="AV125" i="29"/>
  <c r="AK125" i="29"/>
  <c r="BJ125" i="29"/>
  <c r="AR125" i="29"/>
  <c r="AF125" i="29"/>
  <c r="AM125" i="29"/>
  <c r="AM40" i="27"/>
  <c r="N276" i="23"/>
  <c r="AI40" i="27"/>
  <c r="J276" i="23"/>
  <c r="AG40" i="27"/>
  <c r="H276" i="23"/>
  <c r="AK40" i="27"/>
  <c r="L276" i="23"/>
  <c r="AV40" i="27"/>
  <c r="W276" i="23"/>
  <c r="AH40" i="27"/>
  <c r="I276" i="23"/>
  <c r="E139" i="27"/>
  <c r="E761" i="23"/>
  <c r="G139" i="27"/>
  <c r="G761" i="23"/>
  <c r="O139" i="27"/>
  <c r="O761" i="23"/>
  <c r="U139" i="27"/>
  <c r="U761" i="23"/>
  <c r="Y139" i="27"/>
  <c r="Y761" i="23"/>
  <c r="I139" i="27"/>
  <c r="I761" i="23"/>
  <c r="AF126" i="28"/>
  <c r="AD126" i="28"/>
  <c r="BC126" i="28" s="1"/>
  <c r="AS126" i="28"/>
  <c r="AT126" i="28"/>
  <c r="AI126" i="28"/>
  <c r="AC126" i="28"/>
  <c r="BB126" i="28" s="1"/>
  <c r="AJ126" i="28"/>
  <c r="AL139" i="26"/>
  <c r="AK139" i="26"/>
  <c r="AQ139" i="26"/>
  <c r="AN139" i="26"/>
  <c r="AF139" i="26"/>
  <c r="AI139" i="26"/>
  <c r="AC106" i="26"/>
  <c r="AT106" i="26"/>
  <c r="AA106" i="26"/>
  <c r="AQ106" i="26"/>
  <c r="AD106" i="26"/>
  <c r="AO106" i="26"/>
  <c r="F65" i="29"/>
  <c r="J65" i="29"/>
  <c r="S65" i="29"/>
  <c r="U65" i="29"/>
  <c r="V65" i="29"/>
  <c r="X65" i="29"/>
  <c r="AQ93" i="28"/>
  <c r="BP93" i="28" s="1"/>
  <c r="AG93" i="28"/>
  <c r="AW93" i="28"/>
  <c r="BV93" i="28" s="1"/>
  <c r="AS93" i="28"/>
  <c r="AR93" i="28"/>
  <c r="AL93" i="28"/>
  <c r="AE126" i="28"/>
  <c r="AW126" i="28"/>
  <c r="AU126" i="28"/>
  <c r="AV126" i="28"/>
  <c r="AO126" i="28"/>
  <c r="AK126" i="28"/>
  <c r="AT139" i="26"/>
  <c r="AV139" i="26"/>
  <c r="AD139" i="26"/>
  <c r="AM139" i="26"/>
  <c r="AP139" i="26"/>
  <c r="AR139" i="26"/>
  <c r="AI106" i="26"/>
  <c r="AB106" i="26"/>
  <c r="AX106" i="26"/>
  <c r="AW106" i="26"/>
  <c r="AL106" i="26"/>
  <c r="AH106" i="26"/>
  <c r="C65" i="29"/>
  <c r="F66" i="29"/>
  <c r="D66" i="29"/>
  <c r="Q66" i="29"/>
  <c r="J66" i="29"/>
  <c r="BH66" i="29" s="1"/>
  <c r="G66" i="29"/>
  <c r="C66" i="29"/>
  <c r="E66" i="29"/>
  <c r="Y66" i="29"/>
  <c r="U66" i="29"/>
  <c r="S66" i="29"/>
  <c r="T66" i="29"/>
  <c r="L66" i="29"/>
  <c r="R66" i="29"/>
  <c r="W66" i="29"/>
  <c r="O66" i="29"/>
  <c r="N66" i="29"/>
  <c r="M66" i="29"/>
  <c r="I66" i="29"/>
  <c r="G65" i="29"/>
  <c r="K65" i="29"/>
  <c r="N65" i="29"/>
  <c r="I65" i="29"/>
  <c r="AV93" i="28"/>
  <c r="AA93" i="28"/>
  <c r="AP93" i="28"/>
  <c r="AE93" i="28"/>
  <c r="BD93" i="28" s="1"/>
  <c r="AM93" i="28"/>
  <c r="AJ93" i="28"/>
  <c r="BI93" i="28" s="1"/>
  <c r="AG126" i="28"/>
  <c r="AN126" i="28"/>
  <c r="AX126" i="28"/>
  <c r="AP126" i="28"/>
  <c r="AB126" i="28"/>
  <c r="AC139" i="26"/>
  <c r="AG139" i="26"/>
  <c r="AA139" i="26"/>
  <c r="AB139" i="26"/>
  <c r="AX139" i="26"/>
  <c r="AU139" i="26"/>
  <c r="AS106" i="26"/>
  <c r="AG106" i="26"/>
  <c r="AF106" i="26"/>
  <c r="AK106" i="26"/>
  <c r="AU106" i="26"/>
  <c r="AP106" i="26"/>
  <c r="Y65" i="29"/>
  <c r="B65" i="29"/>
  <c r="Q65" i="29"/>
  <c r="E65" i="29"/>
  <c r="R65" i="29"/>
  <c r="M65" i="29"/>
  <c r="AN93" i="28"/>
  <c r="BM93" i="28" s="1"/>
  <c r="AI93" i="28"/>
  <c r="AU93" i="28"/>
  <c r="AC93" i="28"/>
  <c r="AH93" i="28"/>
  <c r="AO93" i="28"/>
  <c r="BN93" i="28" s="1"/>
  <c r="AW29" i="29"/>
  <c r="AT29" i="29"/>
  <c r="AP29" i="29"/>
  <c r="AB29" i="29"/>
  <c r="AN29" i="29"/>
  <c r="AU29" i="29"/>
  <c r="AQ29" i="29"/>
  <c r="BP29" i="29" s="1"/>
  <c r="AO29" i="29"/>
  <c r="AM29" i="29"/>
  <c r="AJ29" i="29"/>
  <c r="AD29" i="29"/>
  <c r="AL29" i="29"/>
  <c r="AF29" i="29"/>
  <c r="AI29" i="29"/>
  <c r="AH29" i="29"/>
  <c r="AS29" i="29"/>
  <c r="AV29" i="29"/>
  <c r="AA29" i="29"/>
  <c r="AX29" i="29"/>
  <c r="AE29" i="29"/>
  <c r="AK29" i="29"/>
  <c r="AC29" i="29"/>
  <c r="AG29" i="29"/>
  <c r="AR29" i="29"/>
  <c r="AQ126" i="28"/>
  <c r="AA126" i="28"/>
  <c r="AR126" i="28"/>
  <c r="AH126" i="28"/>
  <c r="AL126" i="28"/>
  <c r="AM126" i="28"/>
  <c r="BL126" i="28" s="1"/>
  <c r="AH139" i="26"/>
  <c r="AO139" i="26"/>
  <c r="AW139" i="26"/>
  <c r="AJ139" i="26"/>
  <c r="AE139" i="26"/>
  <c r="AS139" i="26"/>
  <c r="AJ106" i="26"/>
  <c r="AE106" i="26"/>
  <c r="AR106" i="26"/>
  <c r="AV106" i="26"/>
  <c r="AN106" i="26"/>
  <c r="AM106" i="26"/>
  <c r="P65" i="29"/>
  <c r="BN65" i="29" s="1"/>
  <c r="O65" i="29"/>
  <c r="H65" i="29"/>
  <c r="D65" i="29"/>
  <c r="L65" i="29"/>
  <c r="BJ65" i="29" s="1"/>
  <c r="W65" i="29"/>
  <c r="T65" i="29"/>
  <c r="AK93" i="28"/>
  <c r="AT93" i="28"/>
  <c r="BS93" i="28" s="1"/>
  <c r="AF93" i="28"/>
  <c r="BE93" i="28"/>
  <c r="AB93" i="28"/>
  <c r="AD93" i="28"/>
  <c r="BC93" i="28" s="1"/>
  <c r="AX93" i="28"/>
  <c r="B30" i="28"/>
  <c r="F30" i="28"/>
  <c r="J30" i="28"/>
  <c r="N30" i="28"/>
  <c r="R30" i="28"/>
  <c r="V30" i="28"/>
  <c r="G30" i="28"/>
  <c r="L30" i="28"/>
  <c r="Q30" i="28"/>
  <c r="W30" i="28"/>
  <c r="D30" i="28"/>
  <c r="I30" i="28"/>
  <c r="O30" i="28"/>
  <c r="T30" i="28"/>
  <c r="Y30" i="28"/>
  <c r="BW30" i="28" s="1"/>
  <c r="E30" i="28"/>
  <c r="K30" i="28"/>
  <c r="P30" i="28"/>
  <c r="U30" i="28"/>
  <c r="BS30" i="28" s="1"/>
  <c r="C30" i="28"/>
  <c r="X30" i="28"/>
  <c r="H30" i="28"/>
  <c r="M30" i="28"/>
  <c r="S30" i="28"/>
  <c r="D170" i="23"/>
  <c r="L170" i="23"/>
  <c r="H170" i="23"/>
  <c r="M170" i="23"/>
  <c r="S170" i="23"/>
  <c r="I170" i="23"/>
  <c r="F170" i="23"/>
  <c r="O170" i="23"/>
  <c r="N170" i="23"/>
  <c r="Y170" i="23"/>
  <c r="W170" i="23"/>
  <c r="C170" i="23"/>
  <c r="P170" i="23"/>
  <c r="G170" i="23"/>
  <c r="E170" i="23"/>
  <c r="V170" i="23"/>
  <c r="R170" i="23"/>
  <c r="T170" i="23"/>
  <c r="M1108" i="23"/>
  <c r="AL139" i="27"/>
  <c r="AG139" i="27"/>
  <c r="H1108" i="23"/>
  <c r="AF139" i="27"/>
  <c r="BE139" i="27" s="1"/>
  <c r="G1108" i="23"/>
  <c r="AV139" i="27"/>
  <c r="W1108" i="23"/>
  <c r="AC139" i="27"/>
  <c r="BB139" i="27" s="1"/>
  <c r="D1108" i="23"/>
  <c r="Y1108" i="23"/>
  <c r="AX139" i="27"/>
  <c r="L1108" i="23"/>
  <c r="AK139" i="27"/>
  <c r="AK106" i="27"/>
  <c r="L1075" i="23"/>
  <c r="AF106" i="27"/>
  <c r="G1075" i="23"/>
  <c r="AM106" i="27"/>
  <c r="N1075" i="23"/>
  <c r="D1075" i="23"/>
  <c r="AC106" i="27"/>
  <c r="BB106" i="27"/>
  <c r="AE106" i="27"/>
  <c r="F1075" i="23"/>
  <c r="AS106" i="27"/>
  <c r="T1075" i="23"/>
  <c r="AS139" i="27"/>
  <c r="T1108" i="23"/>
  <c r="AW139" i="27"/>
  <c r="X1108" i="23"/>
  <c r="AE139" i="27"/>
  <c r="F1108" i="23"/>
  <c r="AO139" i="27"/>
  <c r="P1108" i="23"/>
  <c r="AA139" i="27"/>
  <c r="B1108" i="23"/>
  <c r="Y1075" i="23"/>
  <c r="AX106" i="27"/>
  <c r="AJ106" i="27"/>
  <c r="K1075" i="23"/>
  <c r="H1075" i="23"/>
  <c r="AG106" i="27"/>
  <c r="C1075" i="23"/>
  <c r="AB106" i="27"/>
  <c r="AV106" i="27"/>
  <c r="W1075" i="23"/>
  <c r="AQ106" i="27"/>
  <c r="R1075" i="23"/>
  <c r="P1075" i="23"/>
  <c r="AO106" i="27"/>
  <c r="AH139" i="27"/>
  <c r="I1108" i="23"/>
  <c r="AQ139" i="27"/>
  <c r="R1108" i="23"/>
  <c r="C1108" i="23"/>
  <c r="AB139" i="27"/>
  <c r="AP139" i="27"/>
  <c r="Q1108" i="23"/>
  <c r="U1108" i="23"/>
  <c r="AT139" i="27"/>
  <c r="BS139" i="27" s="1"/>
  <c r="N1108" i="23"/>
  <c r="AM139" i="27"/>
  <c r="AR106" i="27"/>
  <c r="S1075" i="23"/>
  <c r="AP106" i="27"/>
  <c r="Q1075" i="23"/>
  <c r="X1075" i="23"/>
  <c r="AW106" i="27"/>
  <c r="BV106" i="27" s="1"/>
  <c r="E1075" i="23"/>
  <c r="AD106" i="27"/>
  <c r="V1075" i="23"/>
  <c r="AU106" i="27"/>
  <c r="O1075" i="23"/>
  <c r="AN106" i="27"/>
  <c r="AI139" i="27"/>
  <c r="J1108" i="23"/>
  <c r="AJ139" i="27"/>
  <c r="K1108" i="23"/>
  <c r="AR139" i="27"/>
  <c r="S1108" i="23"/>
  <c r="O1108" i="23"/>
  <c r="AN139" i="27"/>
  <c r="BM139" i="27" s="1"/>
  <c r="AD139" i="27"/>
  <c r="E1108" i="23"/>
  <c r="V1108" i="23"/>
  <c r="AU139" i="27"/>
  <c r="AI106" i="27"/>
  <c r="J1075" i="23"/>
  <c r="B1075" i="23"/>
  <c r="AA106" i="27"/>
  <c r="AT106" i="27"/>
  <c r="U1075" i="23"/>
  <c r="AL106" i="27"/>
  <c r="M1075" i="23"/>
  <c r="AH106" i="27"/>
  <c r="I1075" i="23"/>
  <c r="F136" i="23"/>
  <c r="W136" i="23"/>
  <c r="P136" i="23"/>
  <c r="K136" i="23"/>
  <c r="U136" i="23"/>
  <c r="T136" i="23"/>
  <c r="Q136" i="23"/>
  <c r="C136" i="23"/>
  <c r="X136" i="23"/>
  <c r="M136" i="23"/>
  <c r="Y136" i="23"/>
  <c r="D136" i="23"/>
  <c r="R136" i="23"/>
  <c r="G136" i="23"/>
  <c r="L136" i="23"/>
  <c r="B136" i="23"/>
  <c r="E136" i="23"/>
  <c r="V136" i="23"/>
  <c r="Y104" i="23"/>
  <c r="I136" i="23"/>
  <c r="H136" i="23"/>
  <c r="J136" i="23"/>
  <c r="N136" i="23"/>
  <c r="O136" i="23"/>
  <c r="S136" i="23"/>
  <c r="AP79" i="27"/>
  <c r="AO79" i="27"/>
  <c r="M42" i="27"/>
  <c r="W42" i="27"/>
  <c r="Y42" i="27"/>
  <c r="AT79" i="27"/>
  <c r="AA79" i="27"/>
  <c r="AZ79" i="27" s="1"/>
  <c r="AH79" i="27"/>
  <c r="AC79" i="27"/>
  <c r="AE79" i="27"/>
  <c r="AX79" i="27"/>
  <c r="U42" i="27"/>
  <c r="G42" i="27"/>
  <c r="N42" i="27"/>
  <c r="E42" i="27"/>
  <c r="F42" i="27"/>
  <c r="K42" i="27"/>
  <c r="X42" i="27"/>
  <c r="AR79" i="27"/>
  <c r="AG79" i="27"/>
  <c r="AJ79" i="27"/>
  <c r="S42" i="27"/>
  <c r="Q42" i="27"/>
  <c r="J42" i="27"/>
  <c r="AW79" i="27"/>
  <c r="AI79" i="27"/>
  <c r="AS79" i="27"/>
  <c r="AQ79" i="27"/>
  <c r="AN79" i="27"/>
  <c r="AD79" i="27"/>
  <c r="D42" i="27"/>
  <c r="I42" i="27"/>
  <c r="B42" i="27"/>
  <c r="C42" i="27"/>
  <c r="V42" i="27"/>
  <c r="H42" i="27"/>
  <c r="AM79" i="27"/>
  <c r="AL79" i="27"/>
  <c r="AV79" i="27"/>
  <c r="AU79" i="27"/>
  <c r="AB79" i="27"/>
  <c r="AK79" i="27"/>
  <c r="AF79" i="27"/>
  <c r="L42" i="27"/>
  <c r="P42" i="27"/>
  <c r="R42" i="27"/>
  <c r="O42" i="27"/>
  <c r="T42" i="27"/>
  <c r="R94" i="28"/>
  <c r="F94" i="28"/>
  <c r="I79" i="27"/>
  <c r="BG79" i="27" s="1"/>
  <c r="Y79" i="27"/>
  <c r="S65" i="28"/>
  <c r="P65" i="28"/>
  <c r="V65" i="28"/>
  <c r="BT65" i="28" s="1"/>
  <c r="AV28" i="28"/>
  <c r="AH28" i="28"/>
  <c r="J171" i="23"/>
  <c r="N127" i="28"/>
  <c r="I127" i="28"/>
  <c r="U127" i="28"/>
  <c r="AX66" i="28"/>
  <c r="AH66" i="28"/>
  <c r="BG66" i="28" s="1"/>
  <c r="AK66" i="28"/>
  <c r="I94" i="28"/>
  <c r="B94" i="28"/>
  <c r="M94" i="28"/>
  <c r="L94" i="28"/>
  <c r="T94" i="28"/>
  <c r="X94" i="28"/>
  <c r="J79" i="27"/>
  <c r="BH79" i="27" s="1"/>
  <c r="Q79" i="27"/>
  <c r="B79" i="27"/>
  <c r="L79" i="27"/>
  <c r="BJ79" i="27" s="1"/>
  <c r="C79" i="27"/>
  <c r="M79" i="27"/>
  <c r="M65" i="28"/>
  <c r="U65" i="28"/>
  <c r="BS65" i="28"/>
  <c r="Y65" i="28"/>
  <c r="L65" i="28"/>
  <c r="Q65" i="28"/>
  <c r="BO65" i="28"/>
  <c r="AI28" i="28"/>
  <c r="AQ28" i="28"/>
  <c r="BP28" i="28" s="1"/>
  <c r="AC28" i="28"/>
  <c r="AT28" i="28"/>
  <c r="AX28" i="28"/>
  <c r="AK28" i="28"/>
  <c r="G127" i="28"/>
  <c r="Q127" i="28"/>
  <c r="BO127" i="28" s="1"/>
  <c r="M127" i="28"/>
  <c r="B127" i="28"/>
  <c r="X127" i="28"/>
  <c r="D127" i="28"/>
  <c r="BB127" i="28" s="1"/>
  <c r="AU66" i="28"/>
  <c r="AR66" i="28"/>
  <c r="AA66" i="28"/>
  <c r="AT66" i="28"/>
  <c r="BS66" i="28" s="1"/>
  <c r="AL66" i="28"/>
  <c r="AD66" i="28"/>
  <c r="O79" i="27"/>
  <c r="R79" i="27"/>
  <c r="BP79" i="27" s="1"/>
  <c r="B65" i="28"/>
  <c r="T65" i="28"/>
  <c r="B204" i="23"/>
  <c r="H204" i="23"/>
  <c r="N204" i="23"/>
  <c r="V204" i="23"/>
  <c r="W204" i="23"/>
  <c r="Y204" i="23"/>
  <c r="I204" i="23"/>
  <c r="F204" i="23"/>
  <c r="P204" i="23"/>
  <c r="R204" i="23"/>
  <c r="C204" i="23"/>
  <c r="O204" i="23"/>
  <c r="M204" i="23"/>
  <c r="X204" i="23"/>
  <c r="U204" i="23"/>
  <c r="K204" i="23"/>
  <c r="T204" i="23"/>
  <c r="G204" i="23"/>
  <c r="Q204" i="23"/>
  <c r="L204" i="23"/>
  <c r="E204" i="23"/>
  <c r="D204" i="23"/>
  <c r="J204" i="23"/>
  <c r="S204" i="23"/>
  <c r="AP28" i="28"/>
  <c r="AJ28" i="28"/>
  <c r="AW28" i="28"/>
  <c r="E127" i="28"/>
  <c r="H127" i="28"/>
  <c r="AM66" i="28"/>
  <c r="AB66" i="28"/>
  <c r="AC66" i="28"/>
  <c r="O94" i="28"/>
  <c r="D94" i="28"/>
  <c r="S94" i="28"/>
  <c r="N94" i="28"/>
  <c r="Y94" i="28"/>
  <c r="J94" i="28"/>
  <c r="L237" i="23"/>
  <c r="E237" i="23"/>
  <c r="X237" i="23"/>
  <c r="D237" i="23"/>
  <c r="B237" i="23"/>
  <c r="C237" i="23"/>
  <c r="V237" i="23"/>
  <c r="O237" i="23"/>
  <c r="M237" i="23"/>
  <c r="R237" i="23"/>
  <c r="J237" i="23"/>
  <c r="S237" i="23"/>
  <c r="W237" i="23"/>
  <c r="U237" i="23"/>
  <c r="H237" i="23"/>
  <c r="F237" i="23"/>
  <c r="N237" i="23"/>
  <c r="K237" i="23"/>
  <c r="P237" i="23"/>
  <c r="T237" i="23"/>
  <c r="I237" i="23"/>
  <c r="Y237" i="23"/>
  <c r="G237" i="23"/>
  <c r="Q237" i="23"/>
  <c r="X79" i="27"/>
  <c r="G79" i="27"/>
  <c r="E79" i="27"/>
  <c r="BC79" i="27" s="1"/>
  <c r="S79" i="27"/>
  <c r="BQ79" i="27" s="1"/>
  <c r="N79" i="27"/>
  <c r="D79" i="27"/>
  <c r="BB79" i="27" s="1"/>
  <c r="H65" i="28"/>
  <c r="X65" i="28"/>
  <c r="BV65" i="28" s="1"/>
  <c r="K65" i="28"/>
  <c r="O65" i="28"/>
  <c r="BM65" i="28" s="1"/>
  <c r="C65" i="28"/>
  <c r="N65" i="28"/>
  <c r="AU28" i="28"/>
  <c r="AE28" i="28"/>
  <c r="AF28" i="28"/>
  <c r="AM28" i="28"/>
  <c r="BL28" i="28" s="1"/>
  <c r="AA28" i="28"/>
  <c r="AD28" i="28"/>
  <c r="V127" i="28"/>
  <c r="O127" i="28"/>
  <c r="BM127" i="28" s="1"/>
  <c r="C127" i="28"/>
  <c r="R127" i="28"/>
  <c r="S127" i="28"/>
  <c r="J127" i="28"/>
  <c r="Y127" i="28"/>
  <c r="AN66" i="28"/>
  <c r="AP66" i="28"/>
  <c r="AJ66" i="28"/>
  <c r="BI66" i="28" s="1"/>
  <c r="AG66" i="28"/>
  <c r="AS66" i="28"/>
  <c r="AO66" i="28"/>
  <c r="C94" i="28"/>
  <c r="E94" i="28"/>
  <c r="V94" i="28"/>
  <c r="K94" i="28"/>
  <c r="W79" i="27"/>
  <c r="BU79" i="27" s="1"/>
  <c r="K79" i="27"/>
  <c r="BI79" i="27" s="1"/>
  <c r="E65" i="28"/>
  <c r="BC65" i="28" s="1"/>
  <c r="R65" i="28"/>
  <c r="AN28" i="28"/>
  <c r="U94" i="28"/>
  <c r="W94" i="28"/>
  <c r="G94" i="28"/>
  <c r="P94" i="28"/>
  <c r="BN94" i="28" s="1"/>
  <c r="Q94" i="28"/>
  <c r="H94" i="28"/>
  <c r="T79" i="27"/>
  <c r="V79" i="27"/>
  <c r="BT79" i="27" s="1"/>
  <c r="H79" i="27"/>
  <c r="P79" i="27"/>
  <c r="U79" i="27"/>
  <c r="BS79" i="27" s="1"/>
  <c r="F79" i="27"/>
  <c r="D65" i="28"/>
  <c r="W65" i="28"/>
  <c r="I65" i="28"/>
  <c r="G65" i="28"/>
  <c r="J65" i="28"/>
  <c r="BH65" i="28" s="1"/>
  <c r="F65" i="28"/>
  <c r="AR28" i="28"/>
  <c r="AG28" i="28"/>
  <c r="AO28" i="28"/>
  <c r="AB28" i="28"/>
  <c r="AL28" i="28"/>
  <c r="AS28" i="28"/>
  <c r="F127" i="28"/>
  <c r="W127" i="28"/>
  <c r="L127" i="28"/>
  <c r="T127" i="28"/>
  <c r="K127" i="28"/>
  <c r="P127" i="28"/>
  <c r="AW66" i="28"/>
  <c r="AQ66" i="28"/>
  <c r="AI66" i="28"/>
  <c r="AV66" i="28"/>
  <c r="AE66" i="28"/>
  <c r="AF66" i="28"/>
  <c r="M95" i="29"/>
  <c r="R95" i="29"/>
  <c r="G95" i="29"/>
  <c r="B95" i="29"/>
  <c r="S95" i="29"/>
  <c r="W95" i="29"/>
  <c r="L128" i="29"/>
  <c r="D128" i="29"/>
  <c r="BB128" i="29" s="1"/>
  <c r="O128" i="29"/>
  <c r="T128" i="29"/>
  <c r="W128" i="29"/>
  <c r="R128" i="29"/>
  <c r="BP128" i="29" s="1"/>
  <c r="O95" i="29"/>
  <c r="X95" i="29"/>
  <c r="P95" i="29"/>
  <c r="K95" i="29"/>
  <c r="I95" i="29"/>
  <c r="J95" i="29"/>
  <c r="S128" i="29"/>
  <c r="Q128" i="29"/>
  <c r="BO128" i="29" s="1"/>
  <c r="P128" i="29"/>
  <c r="E128" i="29"/>
  <c r="N128" i="29"/>
  <c r="F128" i="29"/>
  <c r="BD128" i="29" s="1"/>
  <c r="H95" i="29"/>
  <c r="F95" i="29"/>
  <c r="U95" i="29"/>
  <c r="L95" i="29"/>
  <c r="T95" i="29"/>
  <c r="V95" i="29"/>
  <c r="I128" i="29"/>
  <c r="K128" i="29"/>
  <c r="BI128" i="29" s="1"/>
  <c r="C128" i="29"/>
  <c r="U128" i="29"/>
  <c r="H128" i="29"/>
  <c r="Y128" i="29"/>
  <c r="D95" i="29"/>
  <c r="E95" i="29"/>
  <c r="C95" i="29"/>
  <c r="Q95" i="29"/>
  <c r="Y95" i="29"/>
  <c r="N95" i="29"/>
  <c r="J128" i="29"/>
  <c r="X128" i="29"/>
  <c r="B128" i="29"/>
  <c r="G128" i="29"/>
  <c r="V128" i="29"/>
  <c r="M128" i="29"/>
  <c r="BK128" i="29" s="1"/>
  <c r="AB41" i="27"/>
  <c r="C277" i="23"/>
  <c r="AO41" i="27"/>
  <c r="P277" i="23"/>
  <c r="AN41" i="27"/>
  <c r="O277" i="23"/>
  <c r="AQ41" i="27"/>
  <c r="R277" i="23"/>
  <c r="AX41" i="27"/>
  <c r="Y277" i="23"/>
  <c r="AK41" i="27"/>
  <c r="L277" i="23"/>
  <c r="AL126" i="29"/>
  <c r="AI126" i="29"/>
  <c r="AC126" i="29"/>
  <c r="AV126" i="29"/>
  <c r="BU126" i="29" s="1"/>
  <c r="AH126" i="29"/>
  <c r="AW126" i="29"/>
  <c r="BV126" i="29" s="1"/>
  <c r="AF65" i="29"/>
  <c r="AM65" i="29"/>
  <c r="BL65" i="29" s="1"/>
  <c r="AN65" i="29"/>
  <c r="AV65" i="29"/>
  <c r="AT65" i="29"/>
  <c r="AR65" i="29"/>
  <c r="AK79" i="26"/>
  <c r="AQ79" i="26"/>
  <c r="AJ79" i="26"/>
  <c r="AB79" i="26"/>
  <c r="AL79" i="26"/>
  <c r="AG79" i="26"/>
  <c r="F140" i="27"/>
  <c r="F762" i="23"/>
  <c r="N140" i="27"/>
  <c r="BL140" i="27" s="1"/>
  <c r="N762" i="23"/>
  <c r="P762" i="23"/>
  <c r="P140" i="27"/>
  <c r="X762" i="23"/>
  <c r="X140" i="27"/>
  <c r="U140" i="27"/>
  <c r="U762" i="23"/>
  <c r="H140" i="27"/>
  <c r="H762" i="23"/>
  <c r="R140" i="27"/>
  <c r="R762" i="23"/>
  <c r="P28" i="29"/>
  <c r="V28" i="29"/>
  <c r="U28" i="29"/>
  <c r="O28" i="29"/>
  <c r="F28" i="29"/>
  <c r="Y28" i="29"/>
  <c r="AW41" i="26"/>
  <c r="AB41" i="26"/>
  <c r="AH41" i="26"/>
  <c r="AX41" i="26"/>
  <c r="AO41" i="26"/>
  <c r="AD41" i="26"/>
  <c r="AT93" i="29"/>
  <c r="AP93" i="29"/>
  <c r="AS93" i="29"/>
  <c r="AV93" i="29"/>
  <c r="BU93" i="29" s="1"/>
  <c r="AW93" i="29"/>
  <c r="BV93" i="29" s="1"/>
  <c r="AR93" i="29"/>
  <c r="F729" i="23"/>
  <c r="F107" i="27"/>
  <c r="S107" i="27"/>
  <c r="S729" i="23"/>
  <c r="G107" i="27"/>
  <c r="G729" i="23"/>
  <c r="U729" i="23"/>
  <c r="U107" i="27"/>
  <c r="X107" i="27"/>
  <c r="X729" i="23"/>
  <c r="Q107" i="27"/>
  <c r="Q729" i="23"/>
  <c r="AR41" i="27"/>
  <c r="S277" i="23"/>
  <c r="AF41" i="27"/>
  <c r="G277" i="23"/>
  <c r="AT41" i="27"/>
  <c r="U277" i="23"/>
  <c r="AA41" i="27"/>
  <c r="B277" i="23"/>
  <c r="AH41" i="27"/>
  <c r="I277" i="23"/>
  <c r="AW41" i="27"/>
  <c r="X277" i="23"/>
  <c r="AS126" i="29"/>
  <c r="AG126" i="29"/>
  <c r="BF126" i="29"/>
  <c r="AO126" i="29"/>
  <c r="AM126" i="29"/>
  <c r="AE126" i="29"/>
  <c r="AA126" i="29"/>
  <c r="AD65" i="29"/>
  <c r="AU65" i="29"/>
  <c r="BT65" i="29" s="1"/>
  <c r="AW65" i="29"/>
  <c r="AK65" i="29"/>
  <c r="AB65" i="29"/>
  <c r="AA65" i="29"/>
  <c r="AZ65" i="29" s="1"/>
  <c r="AM79" i="26"/>
  <c r="AF79" i="26"/>
  <c r="AC79" i="26"/>
  <c r="AI79" i="26"/>
  <c r="AT79" i="26"/>
  <c r="AD79" i="26"/>
  <c r="E140" i="27"/>
  <c r="BC140" i="27" s="1"/>
  <c r="E762" i="23"/>
  <c r="B140" i="27"/>
  <c r="B762" i="23"/>
  <c r="W140" i="27"/>
  <c r="W762" i="23"/>
  <c r="M140" i="27"/>
  <c r="M762" i="23"/>
  <c r="D140" i="27"/>
  <c r="D762" i="23"/>
  <c r="D28" i="29"/>
  <c r="H28" i="29"/>
  <c r="I28" i="29"/>
  <c r="K28" i="29"/>
  <c r="N28" i="29"/>
  <c r="M28" i="29"/>
  <c r="K476" i="23"/>
  <c r="C476" i="23"/>
  <c r="N476" i="23"/>
  <c r="G476" i="23"/>
  <c r="P476" i="23"/>
  <c r="M476" i="23"/>
  <c r="S476" i="23"/>
  <c r="V476" i="23"/>
  <c r="Q476" i="23"/>
  <c r="D476" i="23"/>
  <c r="T476" i="23"/>
  <c r="Y476" i="23"/>
  <c r="W476" i="23"/>
  <c r="H476" i="23"/>
  <c r="X476" i="23"/>
  <c r="I476" i="23"/>
  <c r="R476" i="23"/>
  <c r="F476" i="23"/>
  <c r="L476" i="23"/>
  <c r="E476" i="23"/>
  <c r="J476" i="23"/>
  <c r="B476" i="23"/>
  <c r="O476" i="23"/>
  <c r="U476" i="23"/>
  <c r="AL41" i="26"/>
  <c r="AF41" i="26"/>
  <c r="AJ41" i="26"/>
  <c r="AN41" i="26"/>
  <c r="AP41" i="26"/>
  <c r="AT41" i="26"/>
  <c r="AQ93" i="29"/>
  <c r="AK93" i="29"/>
  <c r="AL93" i="29"/>
  <c r="AM93" i="29"/>
  <c r="AX93" i="29"/>
  <c r="AB93" i="29"/>
  <c r="Y729" i="23"/>
  <c r="Y107" i="27"/>
  <c r="L729" i="23"/>
  <c r="L107" i="27"/>
  <c r="I107" i="27"/>
  <c r="I729" i="23"/>
  <c r="E107" i="27"/>
  <c r="E729" i="23"/>
  <c r="W107" i="27"/>
  <c r="W729" i="23"/>
  <c r="N729" i="23"/>
  <c r="N107" i="27"/>
  <c r="Q443" i="23"/>
  <c r="Y443" i="23"/>
  <c r="M443" i="23"/>
  <c r="J443" i="23"/>
  <c r="L443" i="23"/>
  <c r="C443" i="23"/>
  <c r="X443" i="23"/>
  <c r="H443" i="23"/>
  <c r="W443" i="23"/>
  <c r="G443" i="23"/>
  <c r="U443" i="23"/>
  <c r="D443" i="23"/>
  <c r="P443" i="23"/>
  <c r="V443" i="23"/>
  <c r="S443" i="23"/>
  <c r="R443" i="23"/>
  <c r="I443" i="23"/>
  <c r="N443" i="23"/>
  <c r="O443" i="23"/>
  <c r="B443" i="23"/>
  <c r="E443" i="23"/>
  <c r="K443" i="23"/>
  <c r="T443" i="23"/>
  <c r="F443" i="23"/>
  <c r="AE41" i="27"/>
  <c r="F277" i="23"/>
  <c r="AU41" i="27"/>
  <c r="V277" i="23"/>
  <c r="AI41" i="27"/>
  <c r="J277" i="23"/>
  <c r="AC41" i="27"/>
  <c r="D277" i="23"/>
  <c r="AL41" i="27"/>
  <c r="M277" i="23"/>
  <c r="AD41" i="27"/>
  <c r="E277" i="23"/>
  <c r="AT126" i="29"/>
  <c r="AB126" i="29"/>
  <c r="AJ126" i="29"/>
  <c r="AU126" i="29"/>
  <c r="AN126" i="29"/>
  <c r="AK126" i="29"/>
  <c r="H377" i="23"/>
  <c r="B377" i="23"/>
  <c r="J377" i="23"/>
  <c r="W377" i="23"/>
  <c r="G377" i="23"/>
  <c r="Y377" i="23"/>
  <c r="S377" i="23"/>
  <c r="V377" i="23"/>
  <c r="X377" i="23"/>
  <c r="U377" i="23"/>
  <c r="N377" i="23"/>
  <c r="C377" i="23"/>
  <c r="K377" i="23"/>
  <c r="O377" i="23"/>
  <c r="P377" i="23"/>
  <c r="E377" i="23"/>
  <c r="R377" i="23"/>
  <c r="M377" i="23"/>
  <c r="D377" i="23"/>
  <c r="Q377" i="23"/>
  <c r="F377" i="23"/>
  <c r="T377" i="23"/>
  <c r="L377" i="23"/>
  <c r="I377" i="23"/>
  <c r="AE65" i="29"/>
  <c r="AS65" i="29"/>
  <c r="AC65" i="29"/>
  <c r="AO65" i="29"/>
  <c r="AP65" i="29"/>
  <c r="AG65" i="29"/>
  <c r="H410" i="23"/>
  <c r="L410" i="23"/>
  <c r="D410" i="23"/>
  <c r="X410" i="23"/>
  <c r="I410" i="23"/>
  <c r="Q410" i="23"/>
  <c r="C410" i="23"/>
  <c r="B410" i="23"/>
  <c r="U410" i="23"/>
  <c r="F410" i="23"/>
  <c r="S410" i="23"/>
  <c r="O410" i="23"/>
  <c r="R410" i="23"/>
  <c r="E410" i="23"/>
  <c r="N410" i="23"/>
  <c r="J410" i="23"/>
  <c r="P410" i="23"/>
  <c r="M410" i="23"/>
  <c r="Y410" i="23"/>
  <c r="K410" i="23"/>
  <c r="W410" i="23"/>
  <c r="T410" i="23"/>
  <c r="V410" i="23"/>
  <c r="G410" i="23"/>
  <c r="T311" i="23"/>
  <c r="X311" i="23"/>
  <c r="L311" i="23"/>
  <c r="E311" i="23"/>
  <c r="N311" i="23"/>
  <c r="I311" i="23"/>
  <c r="M311" i="23"/>
  <c r="U311" i="23"/>
  <c r="S311" i="23"/>
  <c r="P311" i="23"/>
  <c r="R311" i="23"/>
  <c r="Y311" i="23"/>
  <c r="J311" i="23"/>
  <c r="H311" i="23"/>
  <c r="V311" i="23"/>
  <c r="O311" i="23"/>
  <c r="W311" i="23"/>
  <c r="B311" i="23"/>
  <c r="D311" i="23"/>
  <c r="C311" i="23"/>
  <c r="Q311" i="23"/>
  <c r="K311" i="23"/>
  <c r="F311" i="23"/>
  <c r="G311" i="23"/>
  <c r="AN79" i="26"/>
  <c r="AE79" i="26"/>
  <c r="AX79" i="26"/>
  <c r="AW79" i="26"/>
  <c r="AP79" i="26"/>
  <c r="AV79" i="26"/>
  <c r="AU79" i="26"/>
  <c r="V140" i="27"/>
  <c r="V762" i="23"/>
  <c r="G140" i="27"/>
  <c r="G762" i="23"/>
  <c r="O140" i="27"/>
  <c r="O762" i="23"/>
  <c r="T140" i="27"/>
  <c r="T762" i="23"/>
  <c r="S762" i="23"/>
  <c r="S140" i="27"/>
  <c r="L762" i="23"/>
  <c r="L140" i="27"/>
  <c r="X28" i="29"/>
  <c r="S28" i="29"/>
  <c r="G28" i="29"/>
  <c r="T28" i="29"/>
  <c r="J28" i="29"/>
  <c r="E28" i="29"/>
  <c r="AQ41" i="26"/>
  <c r="AI41" i="26"/>
  <c r="AM41" i="26"/>
  <c r="AS41" i="26"/>
  <c r="AU41" i="26"/>
  <c r="AA41" i="26"/>
  <c r="AH93" i="29"/>
  <c r="AI93" i="29"/>
  <c r="BH93" i="29" s="1"/>
  <c r="AJ93" i="29"/>
  <c r="AE93" i="29"/>
  <c r="AO93" i="29"/>
  <c r="AF93" i="29"/>
  <c r="B729" i="23"/>
  <c r="B107" i="27"/>
  <c r="O107" i="27"/>
  <c r="O729" i="23"/>
  <c r="K107" i="27"/>
  <c r="K729" i="23"/>
  <c r="H107" i="27"/>
  <c r="H729" i="23"/>
  <c r="T107" i="27"/>
  <c r="T729" i="23"/>
  <c r="R729" i="23"/>
  <c r="R107" i="27"/>
  <c r="AG41" i="27"/>
  <c r="H277" i="23"/>
  <c r="AP41" i="27"/>
  <c r="Q277" i="23"/>
  <c r="AV41" i="27"/>
  <c r="W277" i="23"/>
  <c r="AJ41" i="27"/>
  <c r="K277" i="23"/>
  <c r="AM41" i="27"/>
  <c r="N277" i="23"/>
  <c r="AS41" i="27"/>
  <c r="T277" i="23"/>
  <c r="AX126" i="29"/>
  <c r="BW126" i="29" s="1"/>
  <c r="AF126" i="29"/>
  <c r="AD126" i="29"/>
  <c r="AP126" i="29"/>
  <c r="AQ126" i="29"/>
  <c r="BP126" i="29" s="1"/>
  <c r="AR126" i="29"/>
  <c r="AI65" i="29"/>
  <c r="AX65" i="29"/>
  <c r="AQ65" i="29"/>
  <c r="AL65" i="29"/>
  <c r="AH65" i="29"/>
  <c r="AJ65" i="29"/>
  <c r="AH79" i="26"/>
  <c r="AR79" i="26"/>
  <c r="AO79" i="26"/>
  <c r="AA79" i="26"/>
  <c r="AS79" i="26"/>
  <c r="Y509" i="23"/>
  <c r="D509" i="23"/>
  <c r="T509" i="23"/>
  <c r="W509" i="23"/>
  <c r="X509" i="23"/>
  <c r="J509" i="23"/>
  <c r="K509" i="23"/>
  <c r="S509" i="23"/>
  <c r="O509" i="23"/>
  <c r="Q509" i="23"/>
  <c r="U509" i="23"/>
  <c r="B509" i="23"/>
  <c r="R509" i="23"/>
  <c r="N509" i="23"/>
  <c r="P509" i="23"/>
  <c r="I509" i="23"/>
  <c r="F509" i="23"/>
  <c r="C509" i="23"/>
  <c r="L509" i="23"/>
  <c r="E509" i="23"/>
  <c r="M509" i="23"/>
  <c r="H509" i="23"/>
  <c r="V509" i="23"/>
  <c r="G509" i="23"/>
  <c r="J140" i="27"/>
  <c r="BH140" i="27" s="1"/>
  <c r="J762" i="23"/>
  <c r="Q140" i="27"/>
  <c r="Q762" i="23"/>
  <c r="Y140" i="27"/>
  <c r="Y762" i="23"/>
  <c r="K140" i="27"/>
  <c r="K762" i="23"/>
  <c r="C762" i="23"/>
  <c r="C140" i="27"/>
  <c r="I140" i="27"/>
  <c r="I762" i="23"/>
  <c r="Q28" i="29"/>
  <c r="W28" i="29"/>
  <c r="C28" i="29"/>
  <c r="R28" i="29"/>
  <c r="B28" i="29"/>
  <c r="L28" i="29"/>
  <c r="AR41" i="26"/>
  <c r="AG41" i="26"/>
  <c r="AE41" i="26"/>
  <c r="AV41" i="26"/>
  <c r="AC41" i="26"/>
  <c r="AK41" i="26"/>
  <c r="U344" i="23"/>
  <c r="J344" i="23"/>
  <c r="L344" i="23"/>
  <c r="E344" i="23"/>
  <c r="H344" i="23"/>
  <c r="B344" i="23"/>
  <c r="D344" i="23"/>
  <c r="S344" i="23"/>
  <c r="F344" i="23"/>
  <c r="T344" i="23"/>
  <c r="W344" i="23"/>
  <c r="G344" i="23"/>
  <c r="K344" i="23"/>
  <c r="R344" i="23"/>
  <c r="M344" i="23"/>
  <c r="P344" i="23"/>
  <c r="I344" i="23"/>
  <c r="V344" i="23"/>
  <c r="Q344" i="23"/>
  <c r="O344" i="23"/>
  <c r="Y344" i="23"/>
  <c r="X344" i="23"/>
  <c r="C344" i="23"/>
  <c r="N344" i="23"/>
  <c r="AN93" i="29"/>
  <c r="BM93" i="29" s="1"/>
  <c r="AG93" i="29"/>
  <c r="BF93" i="29" s="1"/>
  <c r="AA93" i="29"/>
  <c r="AZ93" i="29" s="1"/>
  <c r="AC93" i="29"/>
  <c r="BB93" i="29" s="1"/>
  <c r="AU93" i="29"/>
  <c r="AD93" i="29"/>
  <c r="M107" i="27"/>
  <c r="M729" i="23"/>
  <c r="P107" i="27"/>
  <c r="BN107" i="27" s="1"/>
  <c r="P729" i="23"/>
  <c r="V729" i="23"/>
  <c r="V107" i="27"/>
  <c r="C729" i="23"/>
  <c r="C107" i="27"/>
  <c r="D107" i="27"/>
  <c r="D729" i="23"/>
  <c r="J107" i="27"/>
  <c r="BH107" i="27" s="1"/>
  <c r="J729" i="23"/>
  <c r="AN107" i="26"/>
  <c r="AA107" i="26"/>
  <c r="AX107" i="26"/>
  <c r="AW107" i="26"/>
  <c r="AV107" i="26"/>
  <c r="AQ107" i="26"/>
  <c r="AO30" i="29"/>
  <c r="AT30" i="29"/>
  <c r="AH30" i="29"/>
  <c r="AJ30" i="29"/>
  <c r="AU30" i="29"/>
  <c r="AD30" i="29"/>
  <c r="AK30" i="29"/>
  <c r="AG30" i="29"/>
  <c r="AI30" i="29"/>
  <c r="AF30" i="29"/>
  <c r="AL30" i="29"/>
  <c r="AM30" i="29"/>
  <c r="AX30" i="29"/>
  <c r="AC30" i="29"/>
  <c r="AN30" i="29"/>
  <c r="AB30" i="29"/>
  <c r="AE30" i="29"/>
  <c r="AR30" i="29"/>
  <c r="AP30" i="29"/>
  <c r="AA30" i="29"/>
  <c r="AW30" i="29"/>
  <c r="AS30" i="29"/>
  <c r="AQ30" i="29"/>
  <c r="AV30" i="29"/>
  <c r="AD127" i="28"/>
  <c r="AW127" i="28"/>
  <c r="AK127" i="28"/>
  <c r="AV127" i="28"/>
  <c r="AT127" i="28"/>
  <c r="AR127" i="28"/>
  <c r="B66" i="29"/>
  <c r="AK140" i="26"/>
  <c r="AR140" i="26"/>
  <c r="AC140" i="26"/>
  <c r="AO140" i="26"/>
  <c r="AV140" i="26"/>
  <c r="AE140" i="26"/>
  <c r="AE94" i="28"/>
  <c r="AQ94" i="28"/>
  <c r="BP94" i="28"/>
  <c r="AX94" i="28"/>
  <c r="AT94" i="28"/>
  <c r="AO94" i="28"/>
  <c r="AN94" i="28"/>
  <c r="AH107" i="26"/>
  <c r="AJ107" i="26"/>
  <c r="AU107" i="26"/>
  <c r="AE107" i="26"/>
  <c r="AL107" i="26"/>
  <c r="AR107" i="26"/>
  <c r="AE127" i="28"/>
  <c r="AN127" i="28"/>
  <c r="AJ127" i="28"/>
  <c r="AL127" i="28"/>
  <c r="AC127" i="28"/>
  <c r="AI127" i="28"/>
  <c r="X66" i="29"/>
  <c r="AB140" i="26"/>
  <c r="AD140" i="26"/>
  <c r="AX140" i="26"/>
  <c r="AL140" i="26"/>
  <c r="AS140" i="26"/>
  <c r="AF140" i="26"/>
  <c r="AW94" i="28"/>
  <c r="AU94" i="28"/>
  <c r="AP94" i="28"/>
  <c r="AJ94" i="28"/>
  <c r="AC94" i="28"/>
  <c r="AK94" i="28"/>
  <c r="AC107" i="26"/>
  <c r="AI107" i="26"/>
  <c r="AM107" i="26"/>
  <c r="AB107" i="26"/>
  <c r="AD107" i="26"/>
  <c r="AK107" i="26"/>
  <c r="AA127" i="28"/>
  <c r="AB127" i="28"/>
  <c r="AG127" i="28"/>
  <c r="AU127" i="28"/>
  <c r="AH127" i="28"/>
  <c r="AS127" i="28"/>
  <c r="H66" i="29"/>
  <c r="V66" i="29"/>
  <c r="AJ140" i="26"/>
  <c r="AA140" i="26"/>
  <c r="AU140" i="26"/>
  <c r="AP140" i="26"/>
  <c r="AN140" i="26"/>
  <c r="AI140" i="26"/>
  <c r="AD94" i="28"/>
  <c r="AR94" i="28"/>
  <c r="AI94" i="28"/>
  <c r="AA94" i="28"/>
  <c r="AF94" i="28"/>
  <c r="AM94" i="28"/>
  <c r="AG107" i="26"/>
  <c r="AO107" i="26"/>
  <c r="AP107" i="26"/>
  <c r="AF107" i="26"/>
  <c r="AS107" i="26"/>
  <c r="AT107" i="26"/>
  <c r="AP127" i="28"/>
  <c r="AQ127" i="28"/>
  <c r="AF127" i="28"/>
  <c r="AO127" i="28"/>
  <c r="AX127" i="28"/>
  <c r="AM127" i="28"/>
  <c r="K66" i="29"/>
  <c r="P66" i="29"/>
  <c r="AG140" i="26"/>
  <c r="AW140" i="26"/>
  <c r="AM140" i="26"/>
  <c r="AQ140" i="26"/>
  <c r="AH140" i="26"/>
  <c r="AT140" i="26"/>
  <c r="AG94" i="28"/>
  <c r="AV94" i="28"/>
  <c r="AH94" i="28"/>
  <c r="AS94" i="28"/>
  <c r="AB94" i="28"/>
  <c r="AL94" i="28"/>
  <c r="U171" i="23"/>
  <c r="G171" i="23"/>
  <c r="H171" i="23"/>
  <c r="S171" i="23"/>
  <c r="L171" i="23"/>
  <c r="Q104" i="23"/>
  <c r="T104" i="23"/>
  <c r="L104" i="23"/>
  <c r="E31" i="28"/>
  <c r="I31" i="28"/>
  <c r="M31" i="28"/>
  <c r="Q31" i="28"/>
  <c r="U31" i="28"/>
  <c r="Y31" i="28"/>
  <c r="C31" i="28"/>
  <c r="H31" i="28"/>
  <c r="N31" i="28"/>
  <c r="S31" i="28"/>
  <c r="X31" i="28"/>
  <c r="F31" i="28"/>
  <c r="K31" i="28"/>
  <c r="P31" i="28"/>
  <c r="V31" i="28"/>
  <c r="B31" i="28"/>
  <c r="G31" i="28"/>
  <c r="L31" i="28"/>
  <c r="R31" i="28"/>
  <c r="W31" i="28"/>
  <c r="T31" i="28"/>
  <c r="D31" i="28"/>
  <c r="J31" i="28"/>
  <c r="O31" i="28"/>
  <c r="V171" i="23"/>
  <c r="I171" i="23"/>
  <c r="X171" i="23"/>
  <c r="P171" i="23"/>
  <c r="M171" i="23"/>
  <c r="R171" i="23"/>
  <c r="D171" i="23"/>
  <c r="T171" i="23"/>
  <c r="Q171" i="23"/>
  <c r="O171" i="23"/>
  <c r="E171" i="23"/>
  <c r="Y171" i="23"/>
  <c r="W171" i="23"/>
  <c r="B171" i="23"/>
  <c r="N171" i="23"/>
  <c r="K171" i="23"/>
  <c r="F171" i="23"/>
  <c r="C171" i="23"/>
  <c r="R104" i="23"/>
  <c r="H104" i="23"/>
  <c r="C104" i="23"/>
  <c r="I104" i="23"/>
  <c r="G104" i="23"/>
  <c r="W104" i="23"/>
  <c r="P104" i="23"/>
  <c r="B104" i="23"/>
  <c r="D104" i="23"/>
  <c r="J104" i="23"/>
  <c r="S104" i="23"/>
  <c r="X104" i="23"/>
  <c r="F104" i="23"/>
  <c r="N104" i="23"/>
  <c r="U104" i="23"/>
  <c r="M104" i="23"/>
  <c r="O104" i="23"/>
  <c r="V104" i="23"/>
  <c r="K104" i="23"/>
  <c r="E104" i="23"/>
  <c r="AB107" i="27"/>
  <c r="C1076" i="23"/>
  <c r="AL107" i="27"/>
  <c r="M1076" i="23"/>
  <c r="O1076" i="23"/>
  <c r="AN107" i="27"/>
  <c r="X1076" i="23"/>
  <c r="AW107" i="27"/>
  <c r="Q1076" i="23"/>
  <c r="AP107" i="27"/>
  <c r="K1076" i="23"/>
  <c r="AJ107" i="27"/>
  <c r="AV140" i="27"/>
  <c r="W1109" i="23"/>
  <c r="N1109" i="23"/>
  <c r="AM140" i="27"/>
  <c r="H1109" i="23"/>
  <c r="AG140" i="27"/>
  <c r="Q1109" i="23"/>
  <c r="AP140" i="27"/>
  <c r="AS140" i="27"/>
  <c r="T1109" i="23"/>
  <c r="K1109" i="23"/>
  <c r="AJ140" i="27"/>
  <c r="AG107" i="27"/>
  <c r="H1076" i="23"/>
  <c r="AM107" i="27"/>
  <c r="N1076" i="23"/>
  <c r="AK107" i="27"/>
  <c r="AH107" i="27"/>
  <c r="I1076" i="23"/>
  <c r="AI107" i="27"/>
  <c r="J1076" i="23"/>
  <c r="AR107" i="27"/>
  <c r="S1076" i="23"/>
  <c r="J1109" i="23"/>
  <c r="AI140" i="27"/>
  <c r="AN140" i="27"/>
  <c r="O1109" i="23"/>
  <c r="AT140" i="27"/>
  <c r="U1109" i="23"/>
  <c r="B1109" i="23"/>
  <c r="AA140" i="27"/>
  <c r="I1109" i="23"/>
  <c r="AH140" i="27"/>
  <c r="V1109" i="23"/>
  <c r="AU140" i="27"/>
  <c r="AO107" i="27"/>
  <c r="P1076" i="23"/>
  <c r="B1076" i="23"/>
  <c r="AA107" i="27"/>
  <c r="AV107" i="27"/>
  <c r="V1076" i="23"/>
  <c r="AU107" i="27"/>
  <c r="F1076" i="23"/>
  <c r="AE107" i="27"/>
  <c r="BD107" i="27" s="1"/>
  <c r="T1076" i="23"/>
  <c r="AS107" i="27"/>
  <c r="AF140" i="27"/>
  <c r="G1109" i="23"/>
  <c r="AW140" i="27"/>
  <c r="X1109" i="23"/>
  <c r="P1109" i="23"/>
  <c r="AO140" i="27"/>
  <c r="BN140" i="27" s="1"/>
  <c r="AQ140" i="27"/>
  <c r="R1109" i="23"/>
  <c r="AB140" i="27"/>
  <c r="C1109" i="23"/>
  <c r="AX140" i="27"/>
  <c r="Y1109" i="23"/>
  <c r="AD107" i="27"/>
  <c r="E1076" i="23"/>
  <c r="U1076" i="23"/>
  <c r="AT107" i="27"/>
  <c r="AQ107" i="27"/>
  <c r="D1076" i="23"/>
  <c r="AC107" i="27"/>
  <c r="G1076" i="23"/>
  <c r="AF107" i="27"/>
  <c r="AX107" i="27"/>
  <c r="BW107" i="27" s="1"/>
  <c r="Y1076" i="23"/>
  <c r="S1109" i="23"/>
  <c r="AR140" i="27"/>
  <c r="E1109" i="23"/>
  <c r="AD140" i="27"/>
  <c r="AC140" i="27"/>
  <c r="BB140" i="27" s="1"/>
  <c r="D1109" i="23"/>
  <c r="M1109" i="23"/>
  <c r="AL140" i="27"/>
  <c r="BK140" i="27"/>
  <c r="L1109" i="23"/>
  <c r="AK140" i="27"/>
  <c r="AE140" i="27"/>
  <c r="F1109" i="23"/>
  <c r="G137" i="23"/>
  <c r="F137" i="23"/>
  <c r="M137" i="23"/>
  <c r="V137" i="23"/>
  <c r="X137" i="23"/>
  <c r="H137" i="23"/>
  <c r="R137" i="23"/>
  <c r="J137" i="23"/>
  <c r="K137" i="23"/>
  <c r="N137" i="23"/>
  <c r="O137" i="23"/>
  <c r="U137" i="23"/>
  <c r="I137" i="23"/>
  <c r="W137" i="23"/>
  <c r="L137" i="23"/>
  <c r="C137" i="23"/>
  <c r="D137" i="23"/>
  <c r="N138" i="23"/>
  <c r="Y137" i="23"/>
  <c r="P137" i="23"/>
  <c r="S137" i="23"/>
  <c r="B137" i="23"/>
  <c r="T137" i="23"/>
  <c r="E137" i="23"/>
  <c r="Q137" i="23"/>
  <c r="V43" i="27"/>
  <c r="V105" i="23"/>
  <c r="W43" i="27"/>
  <c r="W105" i="23"/>
  <c r="O105" i="23"/>
  <c r="O43" i="27"/>
  <c r="AI80" i="27"/>
  <c r="AJ80" i="27"/>
  <c r="AM80" i="27"/>
  <c r="N43" i="27"/>
  <c r="N105" i="23"/>
  <c r="C105" i="23"/>
  <c r="C43" i="27"/>
  <c r="BA43" i="27" s="1"/>
  <c r="E43" i="27"/>
  <c r="E105" i="23"/>
  <c r="D43" i="27"/>
  <c r="D105" i="23"/>
  <c r="J43" i="27"/>
  <c r="J105" i="23"/>
  <c r="AK80" i="27"/>
  <c r="AV80" i="27"/>
  <c r="AL80" i="27"/>
  <c r="AS80" i="27"/>
  <c r="AQ80" i="27"/>
  <c r="AG80" i="27"/>
  <c r="BF80" i="27" s="1"/>
  <c r="M105" i="23"/>
  <c r="M43" i="27"/>
  <c r="B43" i="27"/>
  <c r="B105" i="23"/>
  <c r="I105" i="23"/>
  <c r="I43" i="27"/>
  <c r="AA80" i="27"/>
  <c r="AE80" i="27"/>
  <c r="AP80" i="27"/>
  <c r="U105" i="23"/>
  <c r="U43" i="27"/>
  <c r="H105" i="23"/>
  <c r="H43" i="27"/>
  <c r="L43" i="27"/>
  <c r="L105" i="23"/>
  <c r="P105" i="23"/>
  <c r="P43" i="27"/>
  <c r="T105" i="23"/>
  <c r="T43" i="27"/>
  <c r="S43" i="27"/>
  <c r="BQ43" i="27" s="1"/>
  <c r="S105" i="23"/>
  <c r="AX80" i="27"/>
  <c r="AD80" i="27"/>
  <c r="AO80" i="27"/>
  <c r="BN80" i="27" s="1"/>
  <c r="AR80" i="27"/>
  <c r="AW80" i="27"/>
  <c r="AB80" i="27"/>
  <c r="G105" i="23"/>
  <c r="G43" i="27"/>
  <c r="R43" i="27"/>
  <c r="R105" i="23"/>
  <c r="F43" i="27"/>
  <c r="F105" i="23"/>
  <c r="Q43" i="27"/>
  <c r="Q105" i="23"/>
  <c r="X43" i="27"/>
  <c r="X105" i="23"/>
  <c r="Y105" i="23"/>
  <c r="Y43" i="27"/>
  <c r="K105" i="23"/>
  <c r="K43" i="27"/>
  <c r="AF80" i="27"/>
  <c r="AN80" i="27"/>
  <c r="AC80" i="27"/>
  <c r="AT80" i="27"/>
  <c r="AH80" i="27"/>
  <c r="AU80" i="27"/>
  <c r="AC67" i="28"/>
  <c r="AW67" i="28"/>
  <c r="AG29" i="28"/>
  <c r="AF29" i="28"/>
  <c r="AA29" i="28"/>
  <c r="D66" i="28"/>
  <c r="E66" i="28"/>
  <c r="BC66" i="28" s="1"/>
  <c r="V95" i="28"/>
  <c r="N95" i="28"/>
  <c r="B95" i="28"/>
  <c r="C95" i="28"/>
  <c r="J128" i="28"/>
  <c r="F128" i="28"/>
  <c r="BD128" i="28" s="1"/>
  <c r="K128" i="28"/>
  <c r="J80" i="27"/>
  <c r="BH80" i="27" s="1"/>
  <c r="E80" i="27"/>
  <c r="BC80" i="27" s="1"/>
  <c r="V80" i="27"/>
  <c r="BT80" i="27" s="1"/>
  <c r="AD67" i="28"/>
  <c r="AU67" i="28"/>
  <c r="AR67" i="28"/>
  <c r="AT67" i="28"/>
  <c r="BS67" i="28" s="1"/>
  <c r="AM67" i="28"/>
  <c r="AJ67" i="28"/>
  <c r="AB29" i="28"/>
  <c r="AJ29" i="28"/>
  <c r="AV29" i="28"/>
  <c r="AM29" i="28"/>
  <c r="AH29" i="28"/>
  <c r="AQ29" i="28"/>
  <c r="BP29" i="28" s="1"/>
  <c r="G66" i="28"/>
  <c r="H66" i="28"/>
  <c r="S66" i="28"/>
  <c r="N66" i="28"/>
  <c r="O66" i="28"/>
  <c r="M66" i="28"/>
  <c r="D95" i="28"/>
  <c r="J95" i="28"/>
  <c r="Q95" i="28"/>
  <c r="L95" i="28"/>
  <c r="Y95" i="28"/>
  <c r="U95" i="28"/>
  <c r="I128" i="28"/>
  <c r="O128" i="28"/>
  <c r="V128" i="28"/>
  <c r="H128" i="28"/>
  <c r="Y128" i="28"/>
  <c r="N172" i="23"/>
  <c r="E172" i="23"/>
  <c r="H172" i="23"/>
  <c r="X172" i="23"/>
  <c r="I172" i="23"/>
  <c r="Y172" i="23"/>
  <c r="G80" i="27"/>
  <c r="BE80" i="27" s="1"/>
  <c r="P80" i="27"/>
  <c r="R80" i="27"/>
  <c r="C80" i="27"/>
  <c r="BA80" i="27"/>
  <c r="H80" i="27"/>
  <c r="M80" i="27"/>
  <c r="AA67" i="28"/>
  <c r="AL67" i="28"/>
  <c r="AX29" i="28"/>
  <c r="AU29" i="28"/>
  <c r="AW29" i="28"/>
  <c r="R66" i="28"/>
  <c r="I66" i="28"/>
  <c r="W66" i="28"/>
  <c r="BU66" i="28" s="1"/>
  <c r="U66" i="28"/>
  <c r="X95" i="28"/>
  <c r="O95" i="28"/>
  <c r="X128" i="28"/>
  <c r="G128" i="28"/>
  <c r="L128" i="28"/>
  <c r="Q80" i="27"/>
  <c r="BO80" i="27" s="1"/>
  <c r="Y80" i="27"/>
  <c r="B80" i="27"/>
  <c r="AZ80" i="27" s="1"/>
  <c r="AE67" i="28"/>
  <c r="AB67" i="28"/>
  <c r="AX67" i="28"/>
  <c r="AS67" i="28"/>
  <c r="AI67" i="28"/>
  <c r="AH67" i="28"/>
  <c r="AD29" i="28"/>
  <c r="AK29" i="28"/>
  <c r="AL29" i="28"/>
  <c r="AN29" i="28"/>
  <c r="AR29" i="28"/>
  <c r="AT29" i="28"/>
  <c r="BS29" i="28" s="1"/>
  <c r="L66" i="28"/>
  <c r="BJ66" i="28" s="1"/>
  <c r="C66" i="28"/>
  <c r="T66" i="28"/>
  <c r="BR66" i="28" s="1"/>
  <c r="Y66" i="28"/>
  <c r="BW66" i="28" s="1"/>
  <c r="B66" i="28"/>
  <c r="K66" i="28"/>
  <c r="M95" i="28"/>
  <c r="W95" i="28"/>
  <c r="P95" i="28"/>
  <c r="BN95" i="28" s="1"/>
  <c r="S95" i="28"/>
  <c r="G95" i="28"/>
  <c r="N128" i="28"/>
  <c r="Q128" i="28"/>
  <c r="W128" i="28"/>
  <c r="M128" i="28"/>
  <c r="U128" i="28"/>
  <c r="B128" i="28"/>
  <c r="E128" i="28"/>
  <c r="W80" i="27"/>
  <c r="T80" i="27"/>
  <c r="S80" i="27"/>
  <c r="BQ80" i="27" s="1"/>
  <c r="L80" i="27"/>
  <c r="F80" i="27"/>
  <c r="K80" i="27"/>
  <c r="BI80" i="27" s="1"/>
  <c r="C238" i="23"/>
  <c r="Y238" i="23"/>
  <c r="W238" i="23"/>
  <c r="R238" i="23"/>
  <c r="I238" i="23"/>
  <c r="Q238" i="23"/>
  <c r="N238" i="23"/>
  <c r="T238" i="23"/>
  <c r="M238" i="23"/>
  <c r="S238" i="23"/>
  <c r="B238" i="23"/>
  <c r="E238" i="23"/>
  <c r="H238" i="23"/>
  <c r="L238" i="23"/>
  <c r="J238" i="23"/>
  <c r="G238" i="23"/>
  <c r="V238" i="23"/>
  <c r="D238" i="23"/>
  <c r="K238" i="23"/>
  <c r="X238" i="23"/>
  <c r="F238" i="23"/>
  <c r="U238" i="23"/>
  <c r="O238" i="23"/>
  <c r="P238" i="23"/>
  <c r="AQ67" i="28"/>
  <c r="AP67" i="28"/>
  <c r="K205" i="23"/>
  <c r="E205" i="23"/>
  <c r="V205" i="23"/>
  <c r="B205" i="23"/>
  <c r="U205" i="23"/>
  <c r="G205" i="23"/>
  <c r="S205" i="23"/>
  <c r="O205" i="23"/>
  <c r="X205" i="23"/>
  <c r="F205" i="23"/>
  <c r="J205" i="23"/>
  <c r="I205" i="23"/>
  <c r="R205" i="23"/>
  <c r="N205" i="23"/>
  <c r="T205" i="23"/>
  <c r="C205" i="23"/>
  <c r="M205" i="23"/>
  <c r="P205" i="23"/>
  <c r="W205" i="23"/>
  <c r="Q205" i="23"/>
  <c r="Y205" i="23"/>
  <c r="H205" i="23"/>
  <c r="L205" i="23"/>
  <c r="D205" i="23"/>
  <c r="AO67" i="28"/>
  <c r="AV67" i="28"/>
  <c r="AN67" i="28"/>
  <c r="AF67" i="28"/>
  <c r="AG67" i="28"/>
  <c r="AK67" i="28"/>
  <c r="AE29" i="28"/>
  <c r="AP29" i="28"/>
  <c r="AC29" i="28"/>
  <c r="BB29" i="28" s="1"/>
  <c r="AO29" i="28"/>
  <c r="AS29" i="28"/>
  <c r="AI29" i="28"/>
  <c r="BH29" i="28" s="1"/>
  <c r="P66" i="28"/>
  <c r="F66" i="28"/>
  <c r="BD66" i="28" s="1"/>
  <c r="V66" i="28"/>
  <c r="Q66" i="28"/>
  <c r="X66" i="28"/>
  <c r="BV66" i="28" s="1"/>
  <c r="J66" i="28"/>
  <c r="BH66" i="28" s="1"/>
  <c r="E95" i="28"/>
  <c r="R95" i="28"/>
  <c r="F95" i="28"/>
  <c r="I95" i="28"/>
  <c r="H95" i="28"/>
  <c r="BF95" i="28" s="1"/>
  <c r="T95" i="28"/>
  <c r="K95" i="28"/>
  <c r="T128" i="28"/>
  <c r="P128" i="28"/>
  <c r="D128" i="28"/>
  <c r="C128" i="28"/>
  <c r="S128" i="28"/>
  <c r="R128" i="28"/>
  <c r="U80" i="27"/>
  <c r="I80" i="27"/>
  <c r="BG80" i="27" s="1"/>
  <c r="O80" i="27"/>
  <c r="BM80" i="27"/>
  <c r="X80" i="27"/>
  <c r="D80" i="27"/>
  <c r="BB80" i="27" s="1"/>
  <c r="N80" i="27"/>
  <c r="V129" i="29"/>
  <c r="E129" i="29"/>
  <c r="M129" i="29"/>
  <c r="F129" i="29"/>
  <c r="I129" i="29"/>
  <c r="P129" i="29"/>
  <c r="X96" i="29"/>
  <c r="BV96" i="29" s="1"/>
  <c r="B96" i="29"/>
  <c r="T96" i="29"/>
  <c r="E96" i="29"/>
  <c r="Y96" i="29"/>
  <c r="BW96" i="29" s="1"/>
  <c r="J96" i="29"/>
  <c r="B129" i="29"/>
  <c r="D129" i="29"/>
  <c r="X129" i="29"/>
  <c r="H129" i="29"/>
  <c r="N129" i="29"/>
  <c r="K129" i="29"/>
  <c r="G96" i="29"/>
  <c r="BE96" i="29" s="1"/>
  <c r="P96" i="29"/>
  <c r="C96" i="29"/>
  <c r="M96" i="29"/>
  <c r="H96" i="29"/>
  <c r="BF96" i="29" s="1"/>
  <c r="S96" i="29"/>
  <c r="Y129" i="29"/>
  <c r="L129" i="29"/>
  <c r="U129" i="29"/>
  <c r="BS129" i="29" s="1"/>
  <c r="G129" i="29"/>
  <c r="R129" i="29"/>
  <c r="T129" i="29"/>
  <c r="W96" i="29"/>
  <c r="BU96" i="29" s="1"/>
  <c r="N96" i="29"/>
  <c r="D96" i="29"/>
  <c r="V96" i="29"/>
  <c r="I96" i="29"/>
  <c r="BG96" i="29" s="1"/>
  <c r="L96" i="29"/>
  <c r="S129" i="29"/>
  <c r="Q129" i="29"/>
  <c r="J129" i="29"/>
  <c r="BH129" i="29" s="1"/>
  <c r="W129" i="29"/>
  <c r="O129" i="29"/>
  <c r="C129" i="29"/>
  <c r="K96" i="29"/>
  <c r="Q96" i="29"/>
  <c r="U96" i="29"/>
  <c r="O96" i="29"/>
  <c r="F96" i="29"/>
  <c r="BD96" i="29" s="1"/>
  <c r="R96" i="29"/>
  <c r="T345" i="23"/>
  <c r="E345" i="23"/>
  <c r="X345" i="23"/>
  <c r="L345" i="23"/>
  <c r="I345" i="23"/>
  <c r="B345" i="23"/>
  <c r="P345" i="23"/>
  <c r="D345" i="23"/>
  <c r="F345" i="23"/>
  <c r="G345" i="23"/>
  <c r="K345" i="23"/>
  <c r="U345" i="23"/>
  <c r="O345" i="23"/>
  <c r="R345" i="23"/>
  <c r="Q345" i="23"/>
  <c r="N345" i="23"/>
  <c r="H345" i="23"/>
  <c r="J345" i="23"/>
  <c r="W345" i="23"/>
  <c r="S345" i="23"/>
  <c r="M345" i="23"/>
  <c r="V345" i="23"/>
  <c r="Y345" i="23"/>
  <c r="C345" i="23"/>
  <c r="AM80" i="26"/>
  <c r="AB80" i="26"/>
  <c r="AN80" i="26"/>
  <c r="AR80" i="26"/>
  <c r="AV80" i="26"/>
  <c r="AJ80" i="26"/>
  <c r="U108" i="27"/>
  <c r="BS108" i="27" s="1"/>
  <c r="U730" i="23"/>
  <c r="I108" i="27"/>
  <c r="I730" i="23"/>
  <c r="B108" i="27"/>
  <c r="B730" i="23"/>
  <c r="P108" i="27"/>
  <c r="P730" i="23"/>
  <c r="Y108" i="27"/>
  <c r="Y730" i="23"/>
  <c r="N108" i="27"/>
  <c r="N730" i="23"/>
  <c r="AA66" i="29"/>
  <c r="AZ66" i="29" s="1"/>
  <c r="AM66" i="29"/>
  <c r="AL66" i="29"/>
  <c r="BK66" i="29" s="1"/>
  <c r="AQ66" i="29"/>
  <c r="AR66" i="29"/>
  <c r="BQ66" i="29" s="1"/>
  <c r="AI66" i="29"/>
  <c r="P378" i="23"/>
  <c r="Q378" i="23"/>
  <c r="R378" i="23"/>
  <c r="T378" i="23"/>
  <c r="U378" i="23"/>
  <c r="K378" i="23"/>
  <c r="X378" i="23"/>
  <c r="J378" i="23"/>
  <c r="B378" i="23"/>
  <c r="E378" i="23"/>
  <c r="F378" i="23"/>
  <c r="V378" i="23"/>
  <c r="L378" i="23"/>
  <c r="N378" i="23"/>
  <c r="D378" i="23"/>
  <c r="O378" i="23"/>
  <c r="I378" i="23"/>
  <c r="Y378" i="23"/>
  <c r="G378" i="23"/>
  <c r="H378" i="23"/>
  <c r="C378" i="23"/>
  <c r="S378" i="23"/>
  <c r="M378" i="23"/>
  <c r="W378" i="23"/>
  <c r="AU42" i="26"/>
  <c r="AE42" i="26"/>
  <c r="AT42" i="26"/>
  <c r="AB42" i="26"/>
  <c r="AV42" i="26"/>
  <c r="AW42" i="26"/>
  <c r="O29" i="29"/>
  <c r="C29" i="29"/>
  <c r="U29" i="29"/>
  <c r="Y29" i="29"/>
  <c r="K29" i="29"/>
  <c r="J29" i="29"/>
  <c r="J141" i="27"/>
  <c r="J763" i="23"/>
  <c r="U141" i="27"/>
  <c r="U763" i="23"/>
  <c r="C141" i="27"/>
  <c r="C763" i="23"/>
  <c r="V141" i="27"/>
  <c r="V763" i="23"/>
  <c r="R141" i="27"/>
  <c r="R763" i="23"/>
  <c r="D763" i="23"/>
  <c r="D141" i="27"/>
  <c r="AF127" i="29"/>
  <c r="AE127" i="29"/>
  <c r="BD127" i="29" s="1"/>
  <c r="AL127" i="29"/>
  <c r="BK127" i="29"/>
  <c r="AB127" i="29"/>
  <c r="AV127" i="29"/>
  <c r="BU127" i="29" s="1"/>
  <c r="AP127" i="29"/>
  <c r="AO94" i="29"/>
  <c r="AL94" i="29"/>
  <c r="AR94" i="29"/>
  <c r="BQ94" i="29" s="1"/>
  <c r="AB94" i="29"/>
  <c r="AW94" i="29"/>
  <c r="BV94" i="29" s="1"/>
  <c r="AS94" i="29"/>
  <c r="AI94" i="29"/>
  <c r="BH94" i="29" s="1"/>
  <c r="AC42" i="27"/>
  <c r="D278" i="23"/>
  <c r="AV42" i="27"/>
  <c r="W278" i="23"/>
  <c r="AT42" i="27"/>
  <c r="U278" i="23"/>
  <c r="AI42" i="27"/>
  <c r="J278" i="23"/>
  <c r="AP42" i="27"/>
  <c r="Q278" i="23"/>
  <c r="AL42" i="27"/>
  <c r="M278" i="23"/>
  <c r="K510" i="23"/>
  <c r="D510" i="23"/>
  <c r="R510" i="23"/>
  <c r="I510" i="23"/>
  <c r="V510" i="23"/>
  <c r="W510" i="23"/>
  <c r="J510" i="23"/>
  <c r="H510" i="23"/>
  <c r="X510" i="23"/>
  <c r="E510" i="23"/>
  <c r="L510" i="23"/>
  <c r="T510" i="23"/>
  <c r="Q510" i="23"/>
  <c r="N510" i="23"/>
  <c r="G510" i="23"/>
  <c r="O510" i="23"/>
  <c r="U510" i="23"/>
  <c r="Y510" i="23"/>
  <c r="B510" i="23"/>
  <c r="C510" i="23"/>
  <c r="M510" i="23"/>
  <c r="P510" i="23"/>
  <c r="F510" i="23"/>
  <c r="S510" i="23"/>
  <c r="AU80" i="26"/>
  <c r="AO80" i="26"/>
  <c r="AE80" i="26"/>
  <c r="AS80" i="26"/>
  <c r="AQ80" i="26"/>
  <c r="AD80" i="26"/>
  <c r="C108" i="27"/>
  <c r="C730" i="23"/>
  <c r="R108" i="27"/>
  <c r="R730" i="23"/>
  <c r="Q108" i="27"/>
  <c r="Q730" i="23"/>
  <c r="E108" i="27"/>
  <c r="BC108" i="27"/>
  <c r="E730" i="23"/>
  <c r="G108" i="27"/>
  <c r="BE108" i="27" s="1"/>
  <c r="G730" i="23"/>
  <c r="W108" i="27"/>
  <c r="BU108" i="27" s="1"/>
  <c r="W730" i="23"/>
  <c r="D312" i="23"/>
  <c r="N312" i="23"/>
  <c r="P312" i="23"/>
  <c r="T312" i="23"/>
  <c r="K312" i="23"/>
  <c r="H312" i="23"/>
  <c r="X312" i="23"/>
  <c r="I312" i="23"/>
  <c r="L312" i="23"/>
  <c r="W312" i="23"/>
  <c r="C312" i="23"/>
  <c r="S312" i="23"/>
  <c r="E312" i="23"/>
  <c r="Q312" i="23"/>
  <c r="F312" i="23"/>
  <c r="R312" i="23"/>
  <c r="V312" i="23"/>
  <c r="B312" i="23"/>
  <c r="Y312" i="23"/>
  <c r="M312" i="23"/>
  <c r="U312" i="23"/>
  <c r="G312" i="23"/>
  <c r="J312" i="23"/>
  <c r="O312" i="23"/>
  <c r="AK66" i="29"/>
  <c r="AH66" i="29"/>
  <c r="AP66" i="29"/>
  <c r="BO66" i="29" s="1"/>
  <c r="AU66" i="29"/>
  <c r="AD66" i="29"/>
  <c r="AV66" i="29"/>
  <c r="T444" i="23"/>
  <c r="M444" i="23"/>
  <c r="V444" i="23"/>
  <c r="I444" i="23"/>
  <c r="L444" i="23"/>
  <c r="P444" i="23"/>
  <c r="F444" i="23"/>
  <c r="Q444" i="23"/>
  <c r="U444" i="23"/>
  <c r="C444" i="23"/>
  <c r="X444" i="23"/>
  <c r="S444" i="23"/>
  <c r="H444" i="23"/>
  <c r="W444" i="23"/>
  <c r="D444" i="23"/>
  <c r="B444" i="23"/>
  <c r="Y444" i="23"/>
  <c r="G444" i="23"/>
  <c r="J444" i="23"/>
  <c r="N444" i="23"/>
  <c r="R444" i="23"/>
  <c r="O444" i="23"/>
  <c r="E444" i="23"/>
  <c r="K444" i="23"/>
  <c r="AJ42" i="26"/>
  <c r="AI42" i="26"/>
  <c r="AC42" i="26"/>
  <c r="AP42" i="26"/>
  <c r="AA42" i="26"/>
  <c r="AK42" i="26"/>
  <c r="Q477" i="23"/>
  <c r="L477" i="23"/>
  <c r="E477" i="23"/>
  <c r="X477" i="23"/>
  <c r="C477" i="23"/>
  <c r="J477" i="23"/>
  <c r="O477" i="23"/>
  <c r="G477" i="23"/>
  <c r="T477" i="23"/>
  <c r="K477" i="23"/>
  <c r="F477" i="23"/>
  <c r="R477" i="23"/>
  <c r="D477" i="23"/>
  <c r="B477" i="23"/>
  <c r="M477" i="23"/>
  <c r="U477" i="23"/>
  <c r="N477" i="23"/>
  <c r="V477" i="23"/>
  <c r="S477" i="23"/>
  <c r="Y477" i="23"/>
  <c r="H477" i="23"/>
  <c r="P477" i="23"/>
  <c r="I477" i="23"/>
  <c r="W477" i="23"/>
  <c r="W29" i="29"/>
  <c r="BU29" i="29" s="1"/>
  <c r="G29" i="29"/>
  <c r="M29" i="29"/>
  <c r="Q29" i="29"/>
  <c r="V29" i="29"/>
  <c r="X29" i="29"/>
  <c r="Y763" i="23"/>
  <c r="Y141" i="27"/>
  <c r="G141" i="27"/>
  <c r="BE141" i="27" s="1"/>
  <c r="G763" i="23"/>
  <c r="K141" i="27"/>
  <c r="K763" i="23"/>
  <c r="W141" i="27"/>
  <c r="BU141" i="27" s="1"/>
  <c r="W763" i="23"/>
  <c r="P141" i="27"/>
  <c r="BN141" i="27" s="1"/>
  <c r="P763" i="23"/>
  <c r="M763" i="23"/>
  <c r="M141" i="27"/>
  <c r="AI127" i="29"/>
  <c r="BH127" i="29" s="1"/>
  <c r="AU127" i="29"/>
  <c r="AQ127" i="29"/>
  <c r="AX127" i="29"/>
  <c r="AH127" i="29"/>
  <c r="BG127" i="29" s="1"/>
  <c r="AA127" i="29"/>
  <c r="AH94" i="29"/>
  <c r="BG94" i="29" s="1"/>
  <c r="AE94" i="29"/>
  <c r="AX94" i="29"/>
  <c r="AD94" i="29"/>
  <c r="AV94" i="29"/>
  <c r="AU42" i="27"/>
  <c r="V278" i="23"/>
  <c r="AW42" i="27"/>
  <c r="X278" i="23"/>
  <c r="AR42" i="27"/>
  <c r="S278" i="23"/>
  <c r="AF42" i="27"/>
  <c r="G278" i="23"/>
  <c r="AO42" i="27"/>
  <c r="P278" i="23"/>
  <c r="AA42" i="27"/>
  <c r="B278" i="23"/>
  <c r="AG80" i="26"/>
  <c r="AW80" i="26"/>
  <c r="AH80" i="26"/>
  <c r="AI80" i="26"/>
  <c r="AL80" i="26"/>
  <c r="AK80" i="26"/>
  <c r="S108" i="27"/>
  <c r="S730" i="23"/>
  <c r="X108" i="27"/>
  <c r="X730" i="23"/>
  <c r="H108" i="27"/>
  <c r="H730" i="23"/>
  <c r="J108" i="27"/>
  <c r="J730" i="23"/>
  <c r="M108" i="27"/>
  <c r="M730" i="23"/>
  <c r="T108" i="27"/>
  <c r="T730" i="23"/>
  <c r="B411" i="23"/>
  <c r="K411" i="23"/>
  <c r="P411" i="23"/>
  <c r="H411" i="23"/>
  <c r="T411" i="23"/>
  <c r="E411" i="23"/>
  <c r="R411" i="23"/>
  <c r="J411" i="23"/>
  <c r="W411" i="23"/>
  <c r="S411" i="23"/>
  <c r="Y411" i="23"/>
  <c r="X411" i="23"/>
  <c r="I411" i="23"/>
  <c r="C411" i="23"/>
  <c r="L411" i="23"/>
  <c r="Q411" i="23"/>
  <c r="F411" i="23"/>
  <c r="V411" i="23"/>
  <c r="U411" i="23"/>
  <c r="M411" i="23"/>
  <c r="G411" i="23"/>
  <c r="N411" i="23"/>
  <c r="D411" i="23"/>
  <c r="O411" i="23"/>
  <c r="AX66" i="29"/>
  <c r="AW66" i="29"/>
  <c r="AE66" i="29"/>
  <c r="AG66" i="29"/>
  <c r="BF66" i="29" s="1"/>
  <c r="AN66" i="29"/>
  <c r="AF66" i="29"/>
  <c r="AX42" i="26"/>
  <c r="AH42" i="26"/>
  <c r="AQ42" i="26"/>
  <c r="AG42" i="26"/>
  <c r="AD42" i="26"/>
  <c r="AL42" i="26"/>
  <c r="L29" i="29"/>
  <c r="S29" i="29"/>
  <c r="B29" i="29"/>
  <c r="E29" i="29"/>
  <c r="R29" i="29"/>
  <c r="H29" i="29"/>
  <c r="H141" i="27"/>
  <c r="H763" i="23"/>
  <c r="L763" i="23"/>
  <c r="L141" i="27"/>
  <c r="N141" i="27"/>
  <c r="BL141" i="27" s="1"/>
  <c r="N763" i="23"/>
  <c r="O141" i="27"/>
  <c r="BM141" i="27" s="1"/>
  <c r="O763" i="23"/>
  <c r="S141" i="27"/>
  <c r="S763" i="23"/>
  <c r="E763" i="23"/>
  <c r="E141" i="27"/>
  <c r="AC127" i="29"/>
  <c r="BB127" i="29" s="1"/>
  <c r="AM127" i="29"/>
  <c r="AR127" i="29"/>
  <c r="AT127" i="29"/>
  <c r="AW127" i="29"/>
  <c r="AG127" i="29"/>
  <c r="AU94" i="29"/>
  <c r="AJ94" i="29"/>
  <c r="AG94" i="29"/>
  <c r="AT94" i="29"/>
  <c r="AQ94" i="29"/>
  <c r="AK94" i="29"/>
  <c r="AM42" i="27"/>
  <c r="N278" i="23"/>
  <c r="AE42" i="27"/>
  <c r="F278" i="23"/>
  <c r="AN42" i="27"/>
  <c r="O278" i="23"/>
  <c r="AD42" i="27"/>
  <c r="E278" i="23"/>
  <c r="AG42" i="27"/>
  <c r="H278" i="23"/>
  <c r="AQ42" i="27"/>
  <c r="BP42" i="27" s="1"/>
  <c r="R278" i="23"/>
  <c r="AX80" i="26"/>
  <c r="AC80" i="26"/>
  <c r="AA80" i="26"/>
  <c r="AT80" i="26"/>
  <c r="AF80" i="26"/>
  <c r="AP80" i="26"/>
  <c r="L108" i="27"/>
  <c r="L730" i="23"/>
  <c r="O108" i="27"/>
  <c r="O730" i="23"/>
  <c r="D108" i="27"/>
  <c r="D730" i="23"/>
  <c r="K108" i="27"/>
  <c r="K730" i="23"/>
  <c r="V730" i="23"/>
  <c r="V108" i="27"/>
  <c r="F730" i="23"/>
  <c r="F108" i="27"/>
  <c r="AO66" i="29"/>
  <c r="AS66" i="29"/>
  <c r="AJ66" i="29"/>
  <c r="AB66" i="29"/>
  <c r="AC66" i="29"/>
  <c r="AT66" i="29"/>
  <c r="AO42" i="26"/>
  <c r="AN42" i="26"/>
  <c r="AR42" i="26"/>
  <c r="AS42" i="26"/>
  <c r="AF42" i="26"/>
  <c r="AM42" i="26"/>
  <c r="T29" i="29"/>
  <c r="D29" i="29"/>
  <c r="N29" i="29"/>
  <c r="F29" i="29"/>
  <c r="P29" i="29"/>
  <c r="I29" i="29"/>
  <c r="T141" i="27"/>
  <c r="T763" i="23"/>
  <c r="B141" i="27"/>
  <c r="AZ141" i="27" s="1"/>
  <c r="B763" i="23"/>
  <c r="Q141" i="27"/>
  <c r="Q763" i="23"/>
  <c r="X141" i="27"/>
  <c r="X763" i="23"/>
  <c r="I141" i="27"/>
  <c r="I763" i="23"/>
  <c r="F763" i="23"/>
  <c r="F141" i="27"/>
  <c r="AD127" i="29"/>
  <c r="AJ127" i="29"/>
  <c r="BI127" i="29" s="1"/>
  <c r="AN127" i="29"/>
  <c r="AO127" i="29"/>
  <c r="AK127" i="29"/>
  <c r="AS127" i="29"/>
  <c r="AA94" i="29"/>
  <c r="AM94" i="29"/>
  <c r="AN94" i="29"/>
  <c r="AC94" i="29"/>
  <c r="AF94" i="29"/>
  <c r="AP94" i="29"/>
  <c r="AJ42" i="27"/>
  <c r="BI42" i="27"/>
  <c r="K278" i="23"/>
  <c r="AK42" i="27"/>
  <c r="L278" i="23"/>
  <c r="AH42" i="27"/>
  <c r="I278" i="23"/>
  <c r="AB42" i="27"/>
  <c r="C278" i="23"/>
  <c r="AX42" i="27"/>
  <c r="Y278" i="23"/>
  <c r="AS42" i="27"/>
  <c r="T278" i="23"/>
  <c r="AQ95" i="28"/>
  <c r="AJ95" i="28"/>
  <c r="AA95" i="28"/>
  <c r="AM95" i="28"/>
  <c r="AD95" i="28"/>
  <c r="AL95" i="28"/>
  <c r="AM141" i="26"/>
  <c r="AN141" i="26"/>
  <c r="AF141" i="26"/>
  <c r="AU141" i="26"/>
  <c r="AE141" i="26"/>
  <c r="AR141" i="26"/>
  <c r="AI128" i="28"/>
  <c r="AJ128" i="28"/>
  <c r="AN128" i="28"/>
  <c r="AO128" i="28"/>
  <c r="AT128" i="28"/>
  <c r="AM128" i="28"/>
  <c r="M67" i="29"/>
  <c r="V67" i="29"/>
  <c r="B67" i="29"/>
  <c r="U67" i="29"/>
  <c r="T67" i="29"/>
  <c r="O67" i="29"/>
  <c r="S68" i="29"/>
  <c r="P68" i="29"/>
  <c r="L68" i="29"/>
  <c r="X68" i="29"/>
  <c r="D68" i="29"/>
  <c r="G68" i="29"/>
  <c r="AX31" i="29"/>
  <c r="AB31" i="29"/>
  <c r="AU31" i="29"/>
  <c r="AD31" i="29"/>
  <c r="AM31" i="29"/>
  <c r="AI31" i="29"/>
  <c r="AH31" i="29"/>
  <c r="AC31" i="29"/>
  <c r="AW31" i="29"/>
  <c r="AN31" i="29"/>
  <c r="AJ31" i="29"/>
  <c r="AG31" i="29"/>
  <c r="AS31" i="29"/>
  <c r="AQ31" i="29"/>
  <c r="AL31" i="29"/>
  <c r="AE31" i="29"/>
  <c r="AR31" i="29"/>
  <c r="AA31" i="29"/>
  <c r="AT31" i="29"/>
  <c r="AK31" i="29"/>
  <c r="AV31" i="29"/>
  <c r="AO31" i="29"/>
  <c r="AF31" i="29"/>
  <c r="AP31" i="29"/>
  <c r="AK108" i="26"/>
  <c r="AN108" i="26"/>
  <c r="AM108" i="26"/>
  <c r="AE108" i="26"/>
  <c r="AO108" i="26"/>
  <c r="AC108" i="26"/>
  <c r="AC95" i="28"/>
  <c r="AT95" i="28"/>
  <c r="AU95" i="28"/>
  <c r="AB95" i="28"/>
  <c r="AN95" i="28"/>
  <c r="AK95" i="28"/>
  <c r="AI141" i="26"/>
  <c r="AS141" i="26"/>
  <c r="AL141" i="26"/>
  <c r="AP141" i="26"/>
  <c r="AG141" i="26"/>
  <c r="AH141" i="26"/>
  <c r="AL128" i="28"/>
  <c r="AF128" i="28"/>
  <c r="AH128" i="28"/>
  <c r="BG128" i="28" s="1"/>
  <c r="AR128" i="28"/>
  <c r="AG128" i="28"/>
  <c r="AK128" i="28"/>
  <c r="W67" i="29"/>
  <c r="I67" i="29"/>
  <c r="BG67" i="29" s="1"/>
  <c r="R67" i="29"/>
  <c r="Q67" i="29"/>
  <c r="L67" i="29"/>
  <c r="D67" i="29"/>
  <c r="AW108" i="26"/>
  <c r="AR108" i="26"/>
  <c r="AG108" i="26"/>
  <c r="AQ108" i="26"/>
  <c r="AX108" i="26"/>
  <c r="AH108" i="26"/>
  <c r="AR95" i="28"/>
  <c r="AW95" i="28"/>
  <c r="AP95" i="28"/>
  <c r="AS95" i="28"/>
  <c r="AG95" i="28"/>
  <c r="AE95" i="28"/>
  <c r="AO141" i="26"/>
  <c r="AB141" i="26"/>
  <c r="AJ141" i="26"/>
  <c r="AK141" i="26"/>
  <c r="AX141" i="26"/>
  <c r="AQ141" i="26"/>
  <c r="AV128" i="28"/>
  <c r="AA128" i="28"/>
  <c r="AX128" i="28"/>
  <c r="AQ128" i="28"/>
  <c r="AB128" i="28"/>
  <c r="AW128" i="28"/>
  <c r="P67" i="29"/>
  <c r="H67" i="29"/>
  <c r="C67" i="29"/>
  <c r="S67" i="29"/>
  <c r="K67" i="29"/>
  <c r="Y67" i="29"/>
  <c r="AS108" i="26"/>
  <c r="AJ108" i="26"/>
  <c r="AB108" i="26"/>
  <c r="AT108" i="26"/>
  <c r="AI108" i="26"/>
  <c r="AU108" i="26"/>
  <c r="AX95" i="28"/>
  <c r="BW95" i="28" s="1"/>
  <c r="AV95" i="28"/>
  <c r="AO95" i="28"/>
  <c r="AI95" i="28"/>
  <c r="AH95" i="28"/>
  <c r="AF95" i="28"/>
  <c r="AV141" i="26"/>
  <c r="AW141" i="26"/>
  <c r="AC141" i="26"/>
  <c r="AT141" i="26"/>
  <c r="AD141" i="26"/>
  <c r="AA141" i="26"/>
  <c r="AP128" i="28"/>
  <c r="AD128" i="28"/>
  <c r="AC128" i="28"/>
  <c r="AS128" i="28"/>
  <c r="AU128" i="28"/>
  <c r="BT128" i="28"/>
  <c r="AE128" i="28"/>
  <c r="N67" i="29"/>
  <c r="G67" i="29"/>
  <c r="J67" i="29"/>
  <c r="F67" i="29"/>
  <c r="X67" i="29"/>
  <c r="E67" i="29"/>
  <c r="AP108" i="26"/>
  <c r="AF108" i="26"/>
  <c r="AL108" i="26"/>
  <c r="AV108" i="26"/>
  <c r="AD108" i="26"/>
  <c r="AA108" i="26"/>
  <c r="F172" i="23"/>
  <c r="L172" i="23"/>
  <c r="P172" i="23"/>
  <c r="S172" i="23"/>
  <c r="D172" i="23"/>
  <c r="O172" i="23"/>
  <c r="H138" i="23"/>
  <c r="T172" i="23"/>
  <c r="C172" i="23"/>
  <c r="V172" i="23"/>
  <c r="R172" i="23"/>
  <c r="G172" i="23"/>
  <c r="J172" i="23"/>
  <c r="I138" i="23"/>
  <c r="K138" i="23"/>
  <c r="K172" i="23"/>
  <c r="U172" i="23"/>
  <c r="B172" i="23"/>
  <c r="Q172" i="23"/>
  <c r="M172" i="23"/>
  <c r="W172" i="23"/>
  <c r="V138" i="23"/>
  <c r="S138" i="23"/>
  <c r="D32" i="28"/>
  <c r="H32" i="28"/>
  <c r="L32" i="28"/>
  <c r="P32" i="28"/>
  <c r="T32" i="28"/>
  <c r="X32" i="28"/>
  <c r="E32" i="28"/>
  <c r="J32" i="28"/>
  <c r="O32" i="28"/>
  <c r="U32" i="28"/>
  <c r="B32" i="28"/>
  <c r="G32" i="28"/>
  <c r="M32" i="28"/>
  <c r="R32" i="28"/>
  <c r="W32" i="28"/>
  <c r="C32" i="28"/>
  <c r="I32" i="28"/>
  <c r="N32" i="28"/>
  <c r="S32" i="28"/>
  <c r="Y32" i="28"/>
  <c r="Q32" i="28"/>
  <c r="V32" i="28"/>
  <c r="F32" i="28"/>
  <c r="K32" i="28"/>
  <c r="X138" i="23"/>
  <c r="Y1110" i="23"/>
  <c r="AX141" i="27"/>
  <c r="AW141" i="27"/>
  <c r="X1110" i="23"/>
  <c r="S1110" i="23"/>
  <c r="AR141" i="27"/>
  <c r="E1110" i="23"/>
  <c r="AD141" i="27"/>
  <c r="BC141" i="27" s="1"/>
  <c r="G1110" i="23"/>
  <c r="AF141" i="27"/>
  <c r="AG108" i="27"/>
  <c r="H1077" i="23"/>
  <c r="AI108" i="27"/>
  <c r="J1077" i="23"/>
  <c r="AQ108" i="27"/>
  <c r="R1077" i="23"/>
  <c r="AR108" i="27"/>
  <c r="S1077" i="23"/>
  <c r="AC108" i="27"/>
  <c r="D1077" i="23"/>
  <c r="M1077" i="23"/>
  <c r="AL108" i="27"/>
  <c r="AO141" i="27"/>
  <c r="P1110" i="23"/>
  <c r="AP141" i="27"/>
  <c r="Q1110" i="23"/>
  <c r="AM141" i="27"/>
  <c r="N1110" i="23"/>
  <c r="AQ141" i="27"/>
  <c r="R1110" i="23"/>
  <c r="AS141" i="27"/>
  <c r="T1110" i="23"/>
  <c r="AN141" i="27"/>
  <c r="O1110" i="23"/>
  <c r="AV108" i="27"/>
  <c r="W1077" i="23"/>
  <c r="AH108" i="27"/>
  <c r="I1077" i="23"/>
  <c r="AD108" i="27"/>
  <c r="E1077" i="23"/>
  <c r="U1077" i="23"/>
  <c r="AT108" i="27"/>
  <c r="F1077" i="23"/>
  <c r="AE108" i="27"/>
  <c r="AU108" i="27"/>
  <c r="V1077" i="23"/>
  <c r="AK108" i="27"/>
  <c r="L1077" i="23"/>
  <c r="L138" i="23"/>
  <c r="H1110" i="23"/>
  <c r="AG141" i="27"/>
  <c r="M1110" i="23"/>
  <c r="AL141" i="27"/>
  <c r="AC141" i="27"/>
  <c r="D1110" i="23"/>
  <c r="AK141" i="27"/>
  <c r="BJ141" i="27"/>
  <c r="L1110" i="23"/>
  <c r="F1110" i="23"/>
  <c r="AE141" i="27"/>
  <c r="K1110" i="23"/>
  <c r="AJ141" i="27"/>
  <c r="J1110" i="23"/>
  <c r="AI141" i="27"/>
  <c r="K1077" i="23"/>
  <c r="AJ108" i="27"/>
  <c r="AO108" i="27"/>
  <c r="P1077" i="23"/>
  <c r="AN108" i="27"/>
  <c r="O1077" i="23"/>
  <c r="AS108" i="27"/>
  <c r="T1077" i="23"/>
  <c r="AP108" i="27"/>
  <c r="Q1077" i="23"/>
  <c r="AF108" i="27"/>
  <c r="G1077" i="23"/>
  <c r="B1110" i="23"/>
  <c r="AA141" i="27"/>
  <c r="AU141" i="27"/>
  <c r="V1110" i="23"/>
  <c r="AV141" i="27"/>
  <c r="W1110" i="23"/>
  <c r="AT141" i="27"/>
  <c r="U1110" i="23"/>
  <c r="AH141" i="27"/>
  <c r="I1110" i="23"/>
  <c r="AB141" i="27"/>
  <c r="C1110" i="23"/>
  <c r="AB108" i="27"/>
  <c r="C1077" i="23"/>
  <c r="AA108" i="27"/>
  <c r="B1077" i="23"/>
  <c r="AM108" i="27"/>
  <c r="N1077" i="23"/>
  <c r="Y1077" i="23"/>
  <c r="AX108" i="27"/>
  <c r="X1077" i="23"/>
  <c r="AW108" i="27"/>
  <c r="Y138" i="23"/>
  <c r="D138" i="23"/>
  <c r="B138" i="23"/>
  <c r="J138" i="23"/>
  <c r="C138" i="23"/>
  <c r="U138" i="23"/>
  <c r="G138" i="23"/>
  <c r="R138" i="23"/>
  <c r="F138" i="23"/>
  <c r="W138" i="23"/>
  <c r="E138" i="23"/>
  <c r="P138" i="23"/>
  <c r="M138" i="23"/>
  <c r="T138" i="23"/>
  <c r="Q138" i="23"/>
  <c r="O138" i="23"/>
  <c r="AK81" i="27"/>
  <c r="AC81" i="27"/>
  <c r="D106" i="23"/>
  <c r="D44" i="27"/>
  <c r="U106" i="23"/>
  <c r="U44" i="27"/>
  <c r="K106" i="23"/>
  <c r="K44" i="27"/>
  <c r="P106" i="23"/>
  <c r="P44" i="27"/>
  <c r="F44" i="27"/>
  <c r="F106" i="23"/>
  <c r="G44" i="27"/>
  <c r="G106" i="23"/>
  <c r="AV81" i="27"/>
  <c r="AD81" i="27"/>
  <c r="AQ81" i="27"/>
  <c r="AW81" i="27"/>
  <c r="AB81" i="27"/>
  <c r="AA81" i="27"/>
  <c r="AM81" i="27"/>
  <c r="C44" i="27"/>
  <c r="C106" i="23"/>
  <c r="V106" i="23"/>
  <c r="V44" i="27"/>
  <c r="I106" i="23"/>
  <c r="I44" i="27"/>
  <c r="T106" i="23"/>
  <c r="T44" i="27"/>
  <c r="Y106" i="23"/>
  <c r="Y44" i="27"/>
  <c r="AG81" i="27"/>
  <c r="AN81" i="27"/>
  <c r="AF81" i="27"/>
  <c r="AR81" i="27"/>
  <c r="AS81" i="27"/>
  <c r="AH81" i="27"/>
  <c r="AT81" i="27"/>
  <c r="AJ81" i="27"/>
  <c r="AE81" i="27"/>
  <c r="M106" i="23"/>
  <c r="M44" i="27"/>
  <c r="E44" i="27"/>
  <c r="E106" i="23"/>
  <c r="H106" i="23"/>
  <c r="H44" i="27"/>
  <c r="R106" i="23"/>
  <c r="R44" i="27"/>
  <c r="B44" i="27"/>
  <c r="B106" i="23"/>
  <c r="S106" i="23"/>
  <c r="S44" i="27"/>
  <c r="N106" i="23"/>
  <c r="N44" i="27"/>
  <c r="AO81" i="27"/>
  <c r="AP81" i="27"/>
  <c r="AU81" i="27"/>
  <c r="AL81" i="27"/>
  <c r="AX81" i="27"/>
  <c r="AI81" i="27"/>
  <c r="J106" i="23"/>
  <c r="J44" i="27"/>
  <c r="O106" i="23"/>
  <c r="O44" i="27"/>
  <c r="L106" i="23"/>
  <c r="L44" i="27"/>
  <c r="X106" i="23"/>
  <c r="X44" i="27"/>
  <c r="Q44" i="27"/>
  <c r="Q106" i="23"/>
  <c r="W44" i="27"/>
  <c r="W106" i="23"/>
  <c r="H81" i="27"/>
  <c r="BF81" i="27" s="1"/>
  <c r="O67" i="28"/>
  <c r="M67" i="28"/>
  <c r="U67" i="28"/>
  <c r="Q96" i="28"/>
  <c r="L96" i="28"/>
  <c r="AE30" i="28"/>
  <c r="AH30" i="28"/>
  <c r="S129" i="28"/>
  <c r="T129" i="28"/>
  <c r="B129" i="28"/>
  <c r="AI68" i="28"/>
  <c r="AG68" i="28"/>
  <c r="AV68" i="28"/>
  <c r="G81" i="27"/>
  <c r="BE81" i="27" s="1"/>
  <c r="N81" i="27"/>
  <c r="F81" i="27"/>
  <c r="BD81" i="27" s="1"/>
  <c r="M81" i="27"/>
  <c r="BK81" i="27" s="1"/>
  <c r="E81" i="27"/>
  <c r="BC81" i="27" s="1"/>
  <c r="U81" i="27"/>
  <c r="L67" i="28"/>
  <c r="BJ67" i="28" s="1"/>
  <c r="D67" i="28"/>
  <c r="E67" i="28"/>
  <c r="BC67" i="28" s="1"/>
  <c r="Y67" i="28"/>
  <c r="H67" i="28"/>
  <c r="G67" i="28"/>
  <c r="BE67" i="28" s="1"/>
  <c r="K96" i="28"/>
  <c r="D96" i="28"/>
  <c r="J96" i="28"/>
  <c r="N96" i="28"/>
  <c r="U96" i="28"/>
  <c r="BS96" i="28" s="1"/>
  <c r="X96" i="28"/>
  <c r="AG30" i="28"/>
  <c r="BF30" i="28" s="1"/>
  <c r="AQ30" i="28"/>
  <c r="AB30" i="28"/>
  <c r="AL30" i="28"/>
  <c r="AR30" i="28"/>
  <c r="AA30" i="28"/>
  <c r="Q129" i="28"/>
  <c r="Y129" i="28"/>
  <c r="R129" i="28"/>
  <c r="H129" i="28"/>
  <c r="J129" i="28"/>
  <c r="L129" i="28"/>
  <c r="N129" i="28"/>
  <c r="AB68" i="28"/>
  <c r="AW68" i="28"/>
  <c r="AK68" i="28"/>
  <c r="AQ68" i="28"/>
  <c r="AM68" i="28"/>
  <c r="AP68" i="28"/>
  <c r="W81" i="27"/>
  <c r="O81" i="27"/>
  <c r="F67" i="28"/>
  <c r="B96" i="28"/>
  <c r="AZ96" i="28" s="1"/>
  <c r="AV30" i="28"/>
  <c r="U173" i="23"/>
  <c r="O129" i="28"/>
  <c r="C129" i="28"/>
  <c r="AS68" i="28"/>
  <c r="AD68" i="28"/>
  <c r="AT68" i="28"/>
  <c r="S81" i="27"/>
  <c r="BQ81" i="27" s="1"/>
  <c r="I81" i="27"/>
  <c r="Y81" i="27"/>
  <c r="T81" i="27"/>
  <c r="BR81" i="27" s="1"/>
  <c r="D81" i="27"/>
  <c r="J81" i="27"/>
  <c r="BH81" i="27" s="1"/>
  <c r="R67" i="28"/>
  <c r="B67" i="28"/>
  <c r="W67" i="28"/>
  <c r="BU67" i="28" s="1"/>
  <c r="N67" i="28"/>
  <c r="BL67" i="28" s="1"/>
  <c r="P67" i="28"/>
  <c r="T67" i="28"/>
  <c r="BR67" i="28" s="1"/>
  <c r="Y239" i="23"/>
  <c r="T239" i="23"/>
  <c r="K239" i="23"/>
  <c r="H239" i="23"/>
  <c r="L239" i="23"/>
  <c r="E239" i="23"/>
  <c r="Q239" i="23"/>
  <c r="O239" i="23"/>
  <c r="C239" i="23"/>
  <c r="P239" i="23"/>
  <c r="S239" i="23"/>
  <c r="M239" i="23"/>
  <c r="R239" i="23"/>
  <c r="U239" i="23"/>
  <c r="F239" i="23"/>
  <c r="G239" i="23"/>
  <c r="J239" i="23"/>
  <c r="N239" i="23"/>
  <c r="V239" i="23"/>
  <c r="I239" i="23"/>
  <c r="W239" i="23"/>
  <c r="X239" i="23"/>
  <c r="D239" i="23"/>
  <c r="B239" i="23"/>
  <c r="F96" i="28"/>
  <c r="Y96" i="28"/>
  <c r="H96" i="28"/>
  <c r="M96" i="28"/>
  <c r="C96" i="28"/>
  <c r="O96" i="28"/>
  <c r="AO30" i="28"/>
  <c r="BN30" i="28" s="1"/>
  <c r="AD30" i="28"/>
  <c r="BC30" i="28" s="1"/>
  <c r="AC30" i="28"/>
  <c r="AM30" i="28"/>
  <c r="AP30" i="28"/>
  <c r="AW30" i="28"/>
  <c r="F129" i="28"/>
  <c r="I129" i="28"/>
  <c r="D129" i="28"/>
  <c r="E129" i="28"/>
  <c r="K129" i="28"/>
  <c r="M129" i="28"/>
  <c r="BK129" i="28"/>
  <c r="AJ68" i="28"/>
  <c r="AE68" i="28"/>
  <c r="AO68" i="28"/>
  <c r="AN68" i="28"/>
  <c r="AH68" i="28"/>
  <c r="AL68" i="28"/>
  <c r="Q81" i="27"/>
  <c r="V81" i="27"/>
  <c r="K81" i="27"/>
  <c r="J67" i="28"/>
  <c r="K67" i="28"/>
  <c r="G206" i="23"/>
  <c r="O206" i="23"/>
  <c r="M206" i="23"/>
  <c r="D206" i="23"/>
  <c r="Q206" i="23"/>
  <c r="P206" i="23"/>
  <c r="C206" i="23"/>
  <c r="J206" i="23"/>
  <c r="Y206" i="23"/>
  <c r="X206" i="23"/>
  <c r="K206" i="23"/>
  <c r="I206" i="23"/>
  <c r="E206" i="23"/>
  <c r="U206" i="23"/>
  <c r="F206" i="23"/>
  <c r="R206" i="23"/>
  <c r="S206" i="23"/>
  <c r="W206" i="23"/>
  <c r="N206" i="23"/>
  <c r="H206" i="23"/>
  <c r="B206" i="23"/>
  <c r="L206" i="23"/>
  <c r="T206" i="23"/>
  <c r="V206" i="23"/>
  <c r="I96" i="28"/>
  <c r="W96" i="28"/>
  <c r="R96" i="28"/>
  <c r="BP96" i="28" s="1"/>
  <c r="AN30" i="28"/>
  <c r="AF30" i="28"/>
  <c r="AT30" i="28"/>
  <c r="U129" i="28"/>
  <c r="C81" i="27"/>
  <c r="X81" i="27"/>
  <c r="BV81" i="27" s="1"/>
  <c r="B81" i="27"/>
  <c r="AZ81" i="27" s="1"/>
  <c r="R81" i="27"/>
  <c r="P81" i="27"/>
  <c r="L81" i="27"/>
  <c r="X67" i="28"/>
  <c r="BV67" i="28"/>
  <c r="V67" i="28"/>
  <c r="S67" i="28"/>
  <c r="BQ67" i="28" s="1"/>
  <c r="Q67" i="28"/>
  <c r="BO67" i="28" s="1"/>
  <c r="I67" i="28"/>
  <c r="BG67" i="28" s="1"/>
  <c r="C67" i="28"/>
  <c r="P96" i="28"/>
  <c r="V96" i="28"/>
  <c r="S96" i="28"/>
  <c r="G96" i="28"/>
  <c r="E96" i="28"/>
  <c r="T96" i="28"/>
  <c r="BR96" i="28"/>
  <c r="AK30" i="28"/>
  <c r="BJ30" i="28" s="1"/>
  <c r="AS30" i="28"/>
  <c r="BR30" i="28" s="1"/>
  <c r="AX30" i="28"/>
  <c r="AU30" i="28"/>
  <c r="AI30" i="28"/>
  <c r="AJ30" i="28"/>
  <c r="V129" i="28"/>
  <c r="W129" i="28"/>
  <c r="X129" i="28"/>
  <c r="P129" i="28"/>
  <c r="G129" i="28"/>
  <c r="AX68" i="28"/>
  <c r="AU68" i="28"/>
  <c r="AA68" i="28"/>
  <c r="AC68" i="28"/>
  <c r="AF68" i="28"/>
  <c r="AR68" i="28"/>
  <c r="J97" i="29"/>
  <c r="B97" i="29"/>
  <c r="T97" i="29"/>
  <c r="K97" i="29"/>
  <c r="Q97" i="29"/>
  <c r="L97" i="29"/>
  <c r="O130" i="29"/>
  <c r="F130" i="29"/>
  <c r="S130" i="29"/>
  <c r="E130" i="29"/>
  <c r="H130" i="29"/>
  <c r="Q130" i="29"/>
  <c r="E97" i="29"/>
  <c r="H97" i="29"/>
  <c r="M97" i="29"/>
  <c r="I97" i="29"/>
  <c r="W97" i="29"/>
  <c r="D97" i="29"/>
  <c r="W130" i="29"/>
  <c r="N130" i="29"/>
  <c r="L130" i="29"/>
  <c r="R130" i="29"/>
  <c r="P130" i="29"/>
  <c r="M130" i="29"/>
  <c r="S97" i="29"/>
  <c r="V97" i="29"/>
  <c r="U97" i="29"/>
  <c r="G97" i="29"/>
  <c r="R97" i="29"/>
  <c r="O97" i="29"/>
  <c r="Y130" i="29"/>
  <c r="K130" i="29"/>
  <c r="D130" i="29"/>
  <c r="G130" i="29"/>
  <c r="B130" i="29"/>
  <c r="V130" i="29"/>
  <c r="N97" i="29"/>
  <c r="Y97" i="29"/>
  <c r="X97" i="29"/>
  <c r="P97" i="29"/>
  <c r="F97" i="29"/>
  <c r="C97" i="29"/>
  <c r="J130" i="29"/>
  <c r="BH130" i="29" s="1"/>
  <c r="C130" i="29"/>
  <c r="T130" i="29"/>
  <c r="X130" i="29"/>
  <c r="U130" i="29"/>
  <c r="I130" i="29"/>
  <c r="AL43" i="27"/>
  <c r="M279" i="23"/>
  <c r="AN43" i="27"/>
  <c r="O279" i="23"/>
  <c r="AS43" i="27"/>
  <c r="T279" i="23"/>
  <c r="AO43" i="27"/>
  <c r="P279" i="23"/>
  <c r="AF43" i="27"/>
  <c r="G279" i="23"/>
  <c r="AP43" i="27"/>
  <c r="Q279" i="23"/>
  <c r="AJ128" i="29"/>
  <c r="AE128" i="29"/>
  <c r="AW128" i="29"/>
  <c r="AQ128" i="29"/>
  <c r="AB128" i="29"/>
  <c r="AI128" i="29"/>
  <c r="BH128" i="29"/>
  <c r="AO67" i="29"/>
  <c r="AX67" i="29"/>
  <c r="AB67" i="29"/>
  <c r="AF67" i="29"/>
  <c r="AS67" i="29"/>
  <c r="AN67" i="29"/>
  <c r="O109" i="27"/>
  <c r="O731" i="23"/>
  <c r="I109" i="27"/>
  <c r="I731" i="23"/>
  <c r="E109" i="27"/>
  <c r="E731" i="23"/>
  <c r="C109" i="27"/>
  <c r="C731" i="23"/>
  <c r="L109" i="27"/>
  <c r="L731" i="23"/>
  <c r="T109" i="27"/>
  <c r="T731" i="23"/>
  <c r="S30" i="29"/>
  <c r="BQ30" i="29" s="1"/>
  <c r="Q30" i="29"/>
  <c r="M30" i="29"/>
  <c r="N30" i="29"/>
  <c r="O30" i="29"/>
  <c r="H30" i="29"/>
  <c r="AG81" i="26"/>
  <c r="AB81" i="26"/>
  <c r="AI81" i="26"/>
  <c r="AH81" i="26"/>
  <c r="AJ81" i="26"/>
  <c r="AU81" i="26"/>
  <c r="AV95" i="29"/>
  <c r="AP95" i="29"/>
  <c r="AB95" i="29"/>
  <c r="AM95" i="29"/>
  <c r="BL95" i="29"/>
  <c r="AR95" i="29"/>
  <c r="AL95" i="29"/>
  <c r="BK95" i="29" s="1"/>
  <c r="S142" i="27"/>
  <c r="S764" i="23"/>
  <c r="V142" i="27"/>
  <c r="V764" i="23"/>
  <c r="R142" i="27"/>
  <c r="R764" i="23"/>
  <c r="H142" i="27"/>
  <c r="H764" i="23"/>
  <c r="O142" i="27"/>
  <c r="O764" i="23"/>
  <c r="AH43" i="26"/>
  <c r="AF43" i="26"/>
  <c r="AB43" i="26"/>
  <c r="AI43" i="26"/>
  <c r="AA43" i="26"/>
  <c r="AK43" i="26"/>
  <c r="L313" i="23"/>
  <c r="G313" i="23"/>
  <c r="Y313" i="23"/>
  <c r="N313" i="23"/>
  <c r="E313" i="23"/>
  <c r="U313" i="23"/>
  <c r="Q511" i="23"/>
  <c r="O511" i="23"/>
  <c r="C511" i="23"/>
  <c r="K511" i="23"/>
  <c r="B511" i="23"/>
  <c r="U511" i="23"/>
  <c r="H511" i="23"/>
  <c r="N511" i="23"/>
  <c r="P511" i="23"/>
  <c r="M511" i="23"/>
  <c r="D511" i="23"/>
  <c r="V511" i="23"/>
  <c r="R511" i="23"/>
  <c r="Y511" i="23"/>
  <c r="X511" i="23"/>
  <c r="J511" i="23"/>
  <c r="E511" i="23"/>
  <c r="T511" i="23"/>
  <c r="I511" i="23"/>
  <c r="W511" i="23"/>
  <c r="L511" i="23"/>
  <c r="F511" i="23"/>
  <c r="G511" i="23"/>
  <c r="S511" i="23"/>
  <c r="U346" i="23"/>
  <c r="V346" i="23"/>
  <c r="M346" i="23"/>
  <c r="I346" i="23"/>
  <c r="S346" i="23"/>
  <c r="G346" i="23"/>
  <c r="L346" i="23"/>
  <c r="N346" i="23"/>
  <c r="D346" i="23"/>
  <c r="T346" i="23"/>
  <c r="Q346" i="23"/>
  <c r="X346" i="23"/>
  <c r="F346" i="23"/>
  <c r="R346" i="23"/>
  <c r="Y346" i="23"/>
  <c r="P346" i="23"/>
  <c r="E346" i="23"/>
  <c r="J346" i="23"/>
  <c r="B346" i="23"/>
  <c r="O346" i="23"/>
  <c r="H346" i="23"/>
  <c r="W346" i="23"/>
  <c r="C346" i="23"/>
  <c r="K346" i="23"/>
  <c r="AV43" i="27"/>
  <c r="W279" i="23"/>
  <c r="AW43" i="27"/>
  <c r="X279" i="23"/>
  <c r="AC43" i="27"/>
  <c r="D279" i="23"/>
  <c r="AG43" i="27"/>
  <c r="H279" i="23"/>
  <c r="AM43" i="27"/>
  <c r="N279" i="23"/>
  <c r="AT43" i="27"/>
  <c r="U279" i="23"/>
  <c r="AF128" i="29"/>
  <c r="BE128" i="29"/>
  <c r="AR128" i="29"/>
  <c r="BQ128" i="29"/>
  <c r="AG128" i="29"/>
  <c r="AO128" i="29"/>
  <c r="AD128" i="29"/>
  <c r="BC128" i="29"/>
  <c r="AU128" i="29"/>
  <c r="BT128" i="29"/>
  <c r="AW67" i="29"/>
  <c r="AM67" i="29"/>
  <c r="AU67" i="29"/>
  <c r="AT67" i="29"/>
  <c r="AJ67" i="29"/>
  <c r="AL67" i="29"/>
  <c r="M109" i="27"/>
  <c r="M731" i="23"/>
  <c r="X109" i="27"/>
  <c r="X731" i="23"/>
  <c r="P109" i="27"/>
  <c r="P731" i="23"/>
  <c r="R109" i="27"/>
  <c r="R731" i="23"/>
  <c r="D109" i="27"/>
  <c r="D731" i="23"/>
  <c r="G731" i="23"/>
  <c r="G109" i="27"/>
  <c r="F30" i="29"/>
  <c r="I30" i="29"/>
  <c r="J30" i="29"/>
  <c r="B30" i="29"/>
  <c r="AZ30" i="29" s="1"/>
  <c r="P30" i="29"/>
  <c r="R30" i="29"/>
  <c r="U412" i="23"/>
  <c r="K412" i="23"/>
  <c r="Y412" i="23"/>
  <c r="P412" i="23"/>
  <c r="V412" i="23"/>
  <c r="E412" i="23"/>
  <c r="J412" i="23"/>
  <c r="X412" i="23"/>
  <c r="D412" i="23"/>
  <c r="O412" i="23"/>
  <c r="N412" i="23"/>
  <c r="C412" i="23"/>
  <c r="I412" i="23"/>
  <c r="F412" i="23"/>
  <c r="L412" i="23"/>
  <c r="Q412" i="23"/>
  <c r="M412" i="23"/>
  <c r="H412" i="23"/>
  <c r="S412" i="23"/>
  <c r="T412" i="23"/>
  <c r="B412" i="23"/>
  <c r="W412" i="23"/>
  <c r="G412" i="23"/>
  <c r="R412" i="23"/>
  <c r="AL81" i="26"/>
  <c r="AQ81" i="26"/>
  <c r="AP81" i="26"/>
  <c r="AT81" i="26"/>
  <c r="AE81" i="26"/>
  <c r="AV81" i="26"/>
  <c r="AI95" i="29"/>
  <c r="AD95" i="29"/>
  <c r="AK95" i="29"/>
  <c r="AO95" i="29"/>
  <c r="BN95" i="29" s="1"/>
  <c r="AN95" i="29"/>
  <c r="AH95" i="29"/>
  <c r="BG95" i="29" s="1"/>
  <c r="J142" i="27"/>
  <c r="J764" i="23"/>
  <c r="G142" i="27"/>
  <c r="G764" i="23"/>
  <c r="P142" i="27"/>
  <c r="P764" i="23"/>
  <c r="C142" i="27"/>
  <c r="C764" i="23"/>
  <c r="N764" i="23"/>
  <c r="N142" i="27"/>
  <c r="BL142" i="27" s="1"/>
  <c r="F142" i="27"/>
  <c r="F764" i="23"/>
  <c r="Q142" i="27"/>
  <c r="Q764" i="23"/>
  <c r="U478" i="23"/>
  <c r="I478" i="23"/>
  <c r="T478" i="23"/>
  <c r="L478" i="23"/>
  <c r="Q478" i="23"/>
  <c r="D478" i="23"/>
  <c r="B478" i="23"/>
  <c r="H478" i="23"/>
  <c r="P478" i="23"/>
  <c r="W478" i="23"/>
  <c r="F478" i="23"/>
  <c r="C478" i="23"/>
  <c r="V478" i="23"/>
  <c r="M478" i="23"/>
  <c r="K478" i="23"/>
  <c r="E478" i="23"/>
  <c r="R478" i="23"/>
  <c r="S478" i="23"/>
  <c r="X478" i="23"/>
  <c r="O478" i="23"/>
  <c r="J478" i="23"/>
  <c r="Y478" i="23"/>
  <c r="G478" i="23"/>
  <c r="N478" i="23"/>
  <c r="AU43" i="26"/>
  <c r="AX43" i="26"/>
  <c r="AN43" i="26"/>
  <c r="AS43" i="26"/>
  <c r="AT43" i="26"/>
  <c r="AP43" i="26"/>
  <c r="AI43" i="27"/>
  <c r="J279" i="23"/>
  <c r="AE43" i="27"/>
  <c r="F279" i="23"/>
  <c r="AA43" i="27"/>
  <c r="B279" i="23"/>
  <c r="AX43" i="27"/>
  <c r="Y279" i="23"/>
  <c r="AC128" i="29"/>
  <c r="AV128" i="29"/>
  <c r="BU128" i="29" s="1"/>
  <c r="AL128" i="29"/>
  <c r="AA128" i="29"/>
  <c r="AT128" i="29"/>
  <c r="AN128" i="29"/>
  <c r="BM128" i="29" s="1"/>
  <c r="AQ67" i="29"/>
  <c r="AK67" i="29"/>
  <c r="AA67" i="29"/>
  <c r="AI67" i="29"/>
  <c r="AR67" i="29"/>
  <c r="AP67" i="29"/>
  <c r="B109" i="27"/>
  <c r="B731" i="23"/>
  <c r="V731" i="23"/>
  <c r="V109" i="27"/>
  <c r="W109" i="27"/>
  <c r="W731" i="23"/>
  <c r="J109" i="27"/>
  <c r="J731" i="23"/>
  <c r="Q109" i="27"/>
  <c r="Q731" i="23"/>
  <c r="N731" i="23"/>
  <c r="N109" i="27"/>
  <c r="U30" i="29"/>
  <c r="L30" i="29"/>
  <c r="K30" i="29"/>
  <c r="V30" i="29"/>
  <c r="G30" i="29"/>
  <c r="E30" i="29"/>
  <c r="AO81" i="26"/>
  <c r="AX81" i="26"/>
  <c r="AF81" i="26"/>
  <c r="AC81" i="26"/>
  <c r="AA81" i="26"/>
  <c r="AN81" i="26"/>
  <c r="AJ95" i="29"/>
  <c r="AC95" i="29"/>
  <c r="BB95" i="29" s="1"/>
  <c r="AA95" i="29"/>
  <c r="AG95" i="29"/>
  <c r="BF95" i="29" s="1"/>
  <c r="AU95" i="29"/>
  <c r="AQ95" i="29"/>
  <c r="D142" i="27"/>
  <c r="D764" i="23"/>
  <c r="E142" i="27"/>
  <c r="E764" i="23"/>
  <c r="W142" i="27"/>
  <c r="W764" i="23"/>
  <c r="X764" i="23"/>
  <c r="X142" i="27"/>
  <c r="B142" i="27"/>
  <c r="B764" i="23"/>
  <c r="T142" i="27"/>
  <c r="T764" i="23"/>
  <c r="AJ43" i="26"/>
  <c r="AR43" i="26"/>
  <c r="AQ43" i="26"/>
  <c r="AD43" i="26"/>
  <c r="AO43" i="26"/>
  <c r="AG43" i="26"/>
  <c r="P445" i="23"/>
  <c r="T445" i="23"/>
  <c r="N445" i="23"/>
  <c r="R445" i="23"/>
  <c r="C445" i="23"/>
  <c r="E445" i="23"/>
  <c r="K445" i="23"/>
  <c r="U445" i="23"/>
  <c r="M445" i="23"/>
  <c r="I445" i="23"/>
  <c r="H445" i="23"/>
  <c r="B445" i="23"/>
  <c r="L445" i="23"/>
  <c r="Q445" i="23"/>
  <c r="J445" i="23"/>
  <c r="G445" i="23"/>
  <c r="Y445" i="23"/>
  <c r="W445" i="23"/>
  <c r="S445" i="23"/>
  <c r="X445" i="23"/>
  <c r="O445" i="23"/>
  <c r="V445" i="23"/>
  <c r="F445" i="23"/>
  <c r="D445" i="23"/>
  <c r="AU43" i="27"/>
  <c r="V279" i="23"/>
  <c r="AB43" i="27"/>
  <c r="C279" i="23"/>
  <c r="AD43" i="27"/>
  <c r="E279" i="23"/>
  <c r="AJ43" i="27"/>
  <c r="K279" i="23"/>
  <c r="AK43" i="27"/>
  <c r="L279" i="23"/>
  <c r="AR43" i="27"/>
  <c r="S279" i="23"/>
  <c r="AQ43" i="27"/>
  <c r="R279" i="23"/>
  <c r="AH43" i="27"/>
  <c r="I279" i="23"/>
  <c r="AM128" i="29"/>
  <c r="AS128" i="29"/>
  <c r="AX128" i="29"/>
  <c r="AP128" i="29"/>
  <c r="AK128" i="29"/>
  <c r="AH128" i="29"/>
  <c r="AH67" i="29"/>
  <c r="AD67" i="29"/>
  <c r="AV67" i="29"/>
  <c r="AE67" i="29"/>
  <c r="BD67" i="29" s="1"/>
  <c r="AG67" i="29"/>
  <c r="AC67" i="29"/>
  <c r="H109" i="27"/>
  <c r="H731" i="23"/>
  <c r="S109" i="27"/>
  <c r="S731" i="23"/>
  <c r="K109" i="27"/>
  <c r="K731" i="23"/>
  <c r="Y109" i="27"/>
  <c r="Y731" i="23"/>
  <c r="F731" i="23"/>
  <c r="F109" i="27"/>
  <c r="U109" i="27"/>
  <c r="U731" i="23"/>
  <c r="X30" i="29"/>
  <c r="Y30" i="29"/>
  <c r="C30" i="29"/>
  <c r="W30" i="29"/>
  <c r="BU30" i="29" s="1"/>
  <c r="T30" i="29"/>
  <c r="D30" i="29"/>
  <c r="BB30" i="29" s="1"/>
  <c r="AR81" i="26"/>
  <c r="AM81" i="26"/>
  <c r="AK81" i="26"/>
  <c r="AW81" i="26"/>
  <c r="AD81" i="26"/>
  <c r="AS81" i="26"/>
  <c r="AS95" i="29"/>
  <c r="AT95" i="29"/>
  <c r="BS95" i="29" s="1"/>
  <c r="AF95" i="29"/>
  <c r="AX95" i="29"/>
  <c r="AE95" i="29"/>
  <c r="AW95" i="29"/>
  <c r="L142" i="27"/>
  <c r="L764" i="23"/>
  <c r="Y142" i="27"/>
  <c r="Y764" i="23"/>
  <c r="I764" i="23"/>
  <c r="I142" i="27"/>
  <c r="U142" i="27"/>
  <c r="U764" i="23"/>
  <c r="K764" i="23"/>
  <c r="K142" i="27"/>
  <c r="M142" i="27"/>
  <c r="M764" i="23"/>
  <c r="AE43" i="26"/>
  <c r="AW43" i="26"/>
  <c r="AV43" i="26"/>
  <c r="AM43" i="26"/>
  <c r="AL43" i="26"/>
  <c r="AC43" i="26"/>
  <c r="T379" i="23"/>
  <c r="E379" i="23"/>
  <c r="X379" i="23"/>
  <c r="N379" i="23"/>
  <c r="M379" i="23"/>
  <c r="U379" i="23"/>
  <c r="O379" i="23"/>
  <c r="D379" i="23"/>
  <c r="V379" i="23"/>
  <c r="S379" i="23"/>
  <c r="F379" i="23"/>
  <c r="G379" i="23"/>
  <c r="I379" i="23"/>
  <c r="R379" i="23"/>
  <c r="Q379" i="23"/>
  <c r="K379" i="23"/>
  <c r="Y379" i="23"/>
  <c r="B379" i="23"/>
  <c r="P379" i="23"/>
  <c r="H379" i="23"/>
  <c r="L379" i="23"/>
  <c r="W379" i="23"/>
  <c r="J379" i="23"/>
  <c r="C379" i="23"/>
  <c r="AJ142" i="26"/>
  <c r="AP142" i="26"/>
  <c r="AD142" i="26"/>
  <c r="AX142" i="26"/>
  <c r="AS142" i="26"/>
  <c r="AI142" i="26"/>
  <c r="AS129" i="28"/>
  <c r="AX129" i="28"/>
  <c r="AR129" i="28"/>
  <c r="AD129" i="28"/>
  <c r="AW129" i="28"/>
  <c r="AX96" i="28"/>
  <c r="AU96" i="28"/>
  <c r="AW96" i="28"/>
  <c r="BV96" i="28" s="1"/>
  <c r="AE96" i="28"/>
  <c r="AD96" i="28"/>
  <c r="AU109" i="26"/>
  <c r="AW109" i="26"/>
  <c r="AT109" i="26"/>
  <c r="AF109" i="26"/>
  <c r="AB109" i="26"/>
  <c r="AS109" i="26"/>
  <c r="F68" i="29"/>
  <c r="T68" i="29"/>
  <c r="W68" i="29"/>
  <c r="Y68" i="29"/>
  <c r="BW68" i="29" s="1"/>
  <c r="O68" i="29"/>
  <c r="AW142" i="26"/>
  <c r="AR142" i="26"/>
  <c r="AO142" i="26"/>
  <c r="AA142" i="26"/>
  <c r="AH142" i="26"/>
  <c r="AV142" i="26"/>
  <c r="AQ129" i="28"/>
  <c r="AE129" i="28"/>
  <c r="AT129" i="28"/>
  <c r="BS129" i="28"/>
  <c r="AL129" i="28"/>
  <c r="AC129" i="28"/>
  <c r="AM129" i="28"/>
  <c r="AG129" i="28"/>
  <c r="AQ96" i="28"/>
  <c r="AP96" i="28"/>
  <c r="AN96" i="28"/>
  <c r="AJ96" i="28"/>
  <c r="AT96" i="28"/>
  <c r="AF96" i="28"/>
  <c r="AI109" i="26"/>
  <c r="AG109" i="26"/>
  <c r="AC109" i="26"/>
  <c r="AA109" i="26"/>
  <c r="AM109" i="26"/>
  <c r="AR109" i="26"/>
  <c r="N68" i="29"/>
  <c r="V68" i="29"/>
  <c r="M68" i="29"/>
  <c r="U68" i="29"/>
  <c r="AC142" i="26"/>
  <c r="AL142" i="26"/>
  <c r="AQ142" i="26"/>
  <c r="AE142" i="26"/>
  <c r="AB142" i="26"/>
  <c r="AU142" i="26"/>
  <c r="AV129" i="28"/>
  <c r="AB129" i="28"/>
  <c r="AK129" i="28"/>
  <c r="AO129" i="28"/>
  <c r="AU129" i="28"/>
  <c r="AI129" i="28"/>
  <c r="AK96" i="28"/>
  <c r="AI96" i="28"/>
  <c r="AM96" i="28"/>
  <c r="AR96" i="28"/>
  <c r="AG96" i="28"/>
  <c r="AA96" i="28"/>
  <c r="AV96" i="28"/>
  <c r="AX109" i="26"/>
  <c r="AQ109" i="26"/>
  <c r="AK109" i="26"/>
  <c r="AV109" i="26"/>
  <c r="AH109" i="26"/>
  <c r="AL109" i="26"/>
  <c r="AH32" i="29"/>
  <c r="AA32" i="29"/>
  <c r="AL32" i="29"/>
  <c r="AP32" i="29"/>
  <c r="AW32" i="29"/>
  <c r="AJ32" i="29"/>
  <c r="AE32" i="29"/>
  <c r="AT32" i="29"/>
  <c r="AB32" i="29"/>
  <c r="AK32" i="29"/>
  <c r="AM32" i="29"/>
  <c r="AS32" i="29"/>
  <c r="AC32" i="29"/>
  <c r="AI32" i="29"/>
  <c r="AV32" i="29"/>
  <c r="AG32" i="29"/>
  <c r="AU32" i="29"/>
  <c r="AF32" i="29"/>
  <c r="AO32" i="29"/>
  <c r="AR32" i="29"/>
  <c r="AX32" i="29"/>
  <c r="AQ32" i="29"/>
  <c r="AD32" i="29"/>
  <c r="AN32" i="29"/>
  <c r="K68" i="29"/>
  <c r="Q68" i="29"/>
  <c r="I68" i="29"/>
  <c r="C68" i="29"/>
  <c r="H68" i="29"/>
  <c r="AG142" i="26"/>
  <c r="AN142" i="26"/>
  <c r="AK142" i="26"/>
  <c r="AF142" i="26"/>
  <c r="AM142" i="26"/>
  <c r="AT142" i="26"/>
  <c r="AP129" i="28"/>
  <c r="AF129" i="28"/>
  <c r="AH129" i="28"/>
  <c r="AJ129" i="28"/>
  <c r="AN129" i="28"/>
  <c r="BM129" i="28" s="1"/>
  <c r="AA129" i="28"/>
  <c r="AC96" i="28"/>
  <c r="AH96" i="28"/>
  <c r="AL96" i="28"/>
  <c r="AO96" i="28"/>
  <c r="AB96" i="28"/>
  <c r="AS96" i="28"/>
  <c r="AN109" i="26"/>
  <c r="AO109" i="26"/>
  <c r="AP109" i="26"/>
  <c r="AE109" i="26"/>
  <c r="AD109" i="26"/>
  <c r="AJ109" i="26"/>
  <c r="R68" i="29"/>
  <c r="E68" i="29"/>
  <c r="B68" i="29"/>
  <c r="J68" i="29"/>
  <c r="B173" i="23"/>
  <c r="H173" i="23"/>
  <c r="D173" i="23"/>
  <c r="C139" i="23"/>
  <c r="B139" i="23"/>
  <c r="M173" i="23"/>
  <c r="R173" i="23"/>
  <c r="J139" i="23"/>
  <c r="C33" i="28"/>
  <c r="G33" i="28"/>
  <c r="K33" i="28"/>
  <c r="O33" i="28"/>
  <c r="S33" i="28"/>
  <c r="W33" i="28"/>
  <c r="F33" i="28"/>
  <c r="L33" i="28"/>
  <c r="Q33" i="28"/>
  <c r="V33" i="28"/>
  <c r="D33" i="28"/>
  <c r="I33" i="28"/>
  <c r="N33" i="28"/>
  <c r="T33" i="28"/>
  <c r="Y33" i="28"/>
  <c r="H33" i="28"/>
  <c r="R33" i="28"/>
  <c r="J33" i="28"/>
  <c r="U33" i="28"/>
  <c r="B33" i="28"/>
  <c r="M33" i="28"/>
  <c r="X33" i="28"/>
  <c r="E33" i="28"/>
  <c r="P33" i="28"/>
  <c r="B313" i="23"/>
  <c r="Q313" i="23"/>
  <c r="K313" i="23"/>
  <c r="I313" i="23"/>
  <c r="O313" i="23"/>
  <c r="H313" i="23"/>
  <c r="G173" i="23"/>
  <c r="I173" i="23"/>
  <c r="X173" i="23"/>
  <c r="K173" i="23"/>
  <c r="Q173" i="23"/>
  <c r="S173" i="23"/>
  <c r="T139" i="23"/>
  <c r="V139" i="23"/>
  <c r="S313" i="23"/>
  <c r="D313" i="23"/>
  <c r="V313" i="23"/>
  <c r="R313" i="23"/>
  <c r="T313" i="23"/>
  <c r="X313" i="23"/>
  <c r="L173" i="23"/>
  <c r="O173" i="23"/>
  <c r="Y173" i="23"/>
  <c r="C173" i="23"/>
  <c r="V173" i="23"/>
  <c r="P173" i="23"/>
  <c r="M139" i="23"/>
  <c r="X139" i="23"/>
  <c r="H139" i="23"/>
  <c r="K139" i="23"/>
  <c r="F313" i="23"/>
  <c r="W313" i="23"/>
  <c r="C313" i="23"/>
  <c r="M313" i="23"/>
  <c r="J313" i="23"/>
  <c r="P313" i="23"/>
  <c r="F173" i="23"/>
  <c r="N173" i="23"/>
  <c r="T173" i="23"/>
  <c r="E173" i="23"/>
  <c r="J173" i="23"/>
  <c r="W173" i="23"/>
  <c r="S139" i="23"/>
  <c r="P139" i="23"/>
  <c r="I139" i="23"/>
  <c r="AX109" i="27"/>
  <c r="Y1078" i="23"/>
  <c r="AJ109" i="27"/>
  <c r="BI109" i="27" s="1"/>
  <c r="K1078" i="23"/>
  <c r="M1078" i="23"/>
  <c r="AL109" i="27"/>
  <c r="AK109" i="27"/>
  <c r="L1078" i="23"/>
  <c r="AQ109" i="27"/>
  <c r="R1078" i="23"/>
  <c r="B1078" i="23"/>
  <c r="AA109" i="27"/>
  <c r="AW142" i="27"/>
  <c r="X1111" i="23"/>
  <c r="AU142" i="27"/>
  <c r="V1111" i="23"/>
  <c r="J1111" i="23"/>
  <c r="AI142" i="27"/>
  <c r="AV142" i="27"/>
  <c r="W1111" i="23"/>
  <c r="AS142" i="27"/>
  <c r="BR142" i="27" s="1"/>
  <c r="T1111" i="23"/>
  <c r="AL142" i="27"/>
  <c r="M1111" i="23"/>
  <c r="BW109" i="27"/>
  <c r="AI109" i="27"/>
  <c r="BH109" i="27" s="1"/>
  <c r="J1078" i="23"/>
  <c r="AR109" i="27"/>
  <c r="BQ109" i="27" s="1"/>
  <c r="S1078" i="23"/>
  <c r="AG109" i="27"/>
  <c r="H1078" i="23"/>
  <c r="AP109" i="27"/>
  <c r="BO109" i="27" s="1"/>
  <c r="Q1078" i="23"/>
  <c r="AT109" i="27"/>
  <c r="U1078" i="23"/>
  <c r="AP142" i="27"/>
  <c r="Q1111" i="23"/>
  <c r="AM142" i="27"/>
  <c r="N1111" i="23"/>
  <c r="AJ142" i="27"/>
  <c r="K1111" i="23"/>
  <c r="AE142" i="27"/>
  <c r="F1111" i="23"/>
  <c r="AD142" i="27"/>
  <c r="E1111" i="23"/>
  <c r="AE109" i="27"/>
  <c r="F1078" i="23"/>
  <c r="P1078" i="23"/>
  <c r="AO109" i="27"/>
  <c r="I1078" i="23"/>
  <c r="AH109" i="27"/>
  <c r="AU109" i="27"/>
  <c r="V1078" i="23"/>
  <c r="T1078" i="23"/>
  <c r="AS109" i="27"/>
  <c r="BR109" i="27" s="1"/>
  <c r="AN109" i="27"/>
  <c r="BM109" i="27" s="1"/>
  <c r="O1078" i="23"/>
  <c r="AA142" i="27"/>
  <c r="B1111" i="23"/>
  <c r="U1111" i="23"/>
  <c r="AT142" i="27"/>
  <c r="C1111" i="23"/>
  <c r="AB142" i="27"/>
  <c r="AF142" i="27"/>
  <c r="G1111" i="23"/>
  <c r="AQ142" i="27"/>
  <c r="R1111" i="23"/>
  <c r="AC142" i="27"/>
  <c r="D1111" i="23"/>
  <c r="AM109" i="27"/>
  <c r="N1078" i="23"/>
  <c r="AF109" i="27"/>
  <c r="G1078" i="23"/>
  <c r="W1078" i="23"/>
  <c r="AV109" i="27"/>
  <c r="D1078" i="23"/>
  <c r="AC109" i="27"/>
  <c r="C1078" i="23"/>
  <c r="AB109" i="27"/>
  <c r="E1078" i="23"/>
  <c r="AD109" i="27"/>
  <c r="X1078" i="23"/>
  <c r="AW109" i="27"/>
  <c r="BV109" i="27" s="1"/>
  <c r="AX142" i="27"/>
  <c r="Y1111" i="23"/>
  <c r="I1111" i="23"/>
  <c r="AH142" i="27"/>
  <c r="AN142" i="27"/>
  <c r="O1111" i="23"/>
  <c r="H1111" i="23"/>
  <c r="AG142" i="27"/>
  <c r="AK142" i="27"/>
  <c r="L1111" i="23"/>
  <c r="AO142" i="27"/>
  <c r="P1111" i="23"/>
  <c r="AR142" i="27"/>
  <c r="S1111" i="23"/>
  <c r="F139" i="23"/>
  <c r="D139" i="23"/>
  <c r="E139" i="23"/>
  <c r="Y139" i="23"/>
  <c r="N139" i="23"/>
  <c r="W140" i="23"/>
  <c r="Q140" i="23"/>
  <c r="J140" i="23"/>
  <c r="S140" i="23"/>
  <c r="I140" i="23"/>
  <c r="D140" i="23"/>
  <c r="R139" i="23"/>
  <c r="H140" i="23"/>
  <c r="C140" i="23"/>
  <c r="E140" i="23"/>
  <c r="V140" i="23"/>
  <c r="M140" i="23"/>
  <c r="G140" i="23"/>
  <c r="G139" i="23"/>
  <c r="L139" i="23"/>
  <c r="U140" i="23"/>
  <c r="L140" i="23"/>
  <c r="F140" i="23"/>
  <c r="X140" i="23"/>
  <c r="N140" i="23"/>
  <c r="O140" i="23"/>
  <c r="W139" i="23"/>
  <c r="Q139" i="23"/>
  <c r="O139" i="23"/>
  <c r="U139" i="23"/>
  <c r="AT82" i="27"/>
  <c r="AJ82" i="27"/>
  <c r="AP82" i="27"/>
  <c r="Y45" i="27"/>
  <c r="Y107" i="23"/>
  <c r="I45" i="27"/>
  <c r="I107" i="23"/>
  <c r="D107" i="23"/>
  <c r="D45" i="27"/>
  <c r="AS82" i="27"/>
  <c r="AK82" i="27"/>
  <c r="AH82" i="27"/>
  <c r="AO82" i="27"/>
  <c r="AI82" i="27"/>
  <c r="AD82" i="27"/>
  <c r="Q45" i="27"/>
  <c r="Q107" i="23"/>
  <c r="G45" i="27"/>
  <c r="G107" i="23"/>
  <c r="P45" i="27"/>
  <c r="P107" i="23"/>
  <c r="H107" i="23"/>
  <c r="H45" i="27"/>
  <c r="E107" i="23"/>
  <c r="E45" i="27"/>
  <c r="AA82" i="27"/>
  <c r="AV82" i="27"/>
  <c r="AQ82" i="27"/>
  <c r="L107" i="23"/>
  <c r="L45" i="27"/>
  <c r="J45" i="27"/>
  <c r="J107" i="23"/>
  <c r="S45" i="27"/>
  <c r="S107" i="23"/>
  <c r="F107" i="23"/>
  <c r="F45" i="27"/>
  <c r="AB82" i="27"/>
  <c r="AL82" i="27"/>
  <c r="AE82" i="27"/>
  <c r="AX82" i="27"/>
  <c r="AF82" i="27"/>
  <c r="AC82" i="27"/>
  <c r="O107" i="23"/>
  <c r="O45" i="27"/>
  <c r="X45" i="27"/>
  <c r="X107" i="23"/>
  <c r="M45" i="27"/>
  <c r="M107" i="23"/>
  <c r="R45" i="27"/>
  <c r="R107" i="23"/>
  <c r="W45" i="27"/>
  <c r="W107" i="23"/>
  <c r="C107" i="23"/>
  <c r="C45" i="27"/>
  <c r="AM82" i="27"/>
  <c r="AG82" i="27"/>
  <c r="AU82" i="27"/>
  <c r="AR82" i="27"/>
  <c r="AW82" i="27"/>
  <c r="AN82" i="27"/>
  <c r="N45" i="27"/>
  <c r="N107" i="23"/>
  <c r="T45" i="27"/>
  <c r="T107" i="23"/>
  <c r="U45" i="27"/>
  <c r="U107" i="23"/>
  <c r="V107" i="23"/>
  <c r="V45" i="27"/>
  <c r="B45" i="27"/>
  <c r="B107" i="23"/>
  <c r="K45" i="27"/>
  <c r="K107" i="23"/>
  <c r="Y130" i="28"/>
  <c r="K97" i="28"/>
  <c r="R97" i="28"/>
  <c r="AK69" i="28"/>
  <c r="AH69" i="28"/>
  <c r="AE69" i="28"/>
  <c r="AO69" i="28"/>
  <c r="AE31" i="28"/>
  <c r="AT31" i="28"/>
  <c r="U68" i="28"/>
  <c r="W68" i="28"/>
  <c r="B68" i="28"/>
  <c r="E68" i="28"/>
  <c r="W82" i="27"/>
  <c r="U82" i="27"/>
  <c r="X130" i="28"/>
  <c r="B130" i="28"/>
  <c r="P130" i="28"/>
  <c r="H130" i="28"/>
  <c r="U130" i="28"/>
  <c r="M130" i="28"/>
  <c r="I97" i="28"/>
  <c r="T97" i="28"/>
  <c r="C97" i="28"/>
  <c r="L97" i="28"/>
  <c r="V97" i="28"/>
  <c r="C207" i="23"/>
  <c r="K207" i="23"/>
  <c r="J207" i="23"/>
  <c r="V207" i="23"/>
  <c r="F207" i="23"/>
  <c r="B207" i="23"/>
  <c r="S207" i="23"/>
  <c r="E207" i="23"/>
  <c r="T207" i="23"/>
  <c r="P207" i="23"/>
  <c r="N207" i="23"/>
  <c r="D207" i="23"/>
  <c r="X207" i="23"/>
  <c r="M207" i="23"/>
  <c r="R207" i="23"/>
  <c r="Y207" i="23"/>
  <c r="W207" i="23"/>
  <c r="Q207" i="23"/>
  <c r="I207" i="23"/>
  <c r="O207" i="23"/>
  <c r="U207" i="23"/>
  <c r="G207" i="23"/>
  <c r="H207" i="23"/>
  <c r="L207" i="23"/>
  <c r="AW69" i="28"/>
  <c r="AU69" i="28"/>
  <c r="AB69" i="28"/>
  <c r="AT69" i="28"/>
  <c r="AS69" i="28"/>
  <c r="AX69" i="28"/>
  <c r="AM31" i="28"/>
  <c r="AN31" i="28"/>
  <c r="AG31" i="28"/>
  <c r="AW31" i="28"/>
  <c r="AO31" i="28"/>
  <c r="AL31" i="28"/>
  <c r="C68" i="28"/>
  <c r="R68" i="28"/>
  <c r="N68" i="28"/>
  <c r="BL68" i="28" s="1"/>
  <c r="S68" i="28"/>
  <c r="BQ68" i="28" s="1"/>
  <c r="Q68" i="28"/>
  <c r="G68" i="28"/>
  <c r="K82" i="27"/>
  <c r="J82" i="27"/>
  <c r="F82" i="27"/>
  <c r="BD82" i="27" s="1"/>
  <c r="G82" i="27"/>
  <c r="BE82" i="27" s="1"/>
  <c r="S82" i="27"/>
  <c r="K130" i="28"/>
  <c r="F130" i="28"/>
  <c r="BD130" i="28" s="1"/>
  <c r="G130" i="28"/>
  <c r="P97" i="28"/>
  <c r="AA31" i="28"/>
  <c r="AR31" i="28"/>
  <c r="C130" i="28"/>
  <c r="W130" i="28"/>
  <c r="Q130" i="28"/>
  <c r="N130" i="28"/>
  <c r="D130" i="28"/>
  <c r="O130" i="28"/>
  <c r="W97" i="28"/>
  <c r="B97" i="28"/>
  <c r="J97" i="28"/>
  <c r="F97" i="28"/>
  <c r="D97" i="28"/>
  <c r="N97" i="28"/>
  <c r="BL97" i="28" s="1"/>
  <c r="Q97" i="28"/>
  <c r="AA69" i="28"/>
  <c r="AJ69" i="28"/>
  <c r="AF69" i="28"/>
  <c r="AD69" i="28"/>
  <c r="AV69" i="28"/>
  <c r="AL69" i="28"/>
  <c r="AQ31" i="28"/>
  <c r="BP31" i="28" s="1"/>
  <c r="AB31" i="28"/>
  <c r="AV31" i="28"/>
  <c r="AS31" i="28"/>
  <c r="AK31" i="28"/>
  <c r="AD31" i="28"/>
  <c r="M68" i="28"/>
  <c r="K68" i="28"/>
  <c r="BI68" i="28" s="1"/>
  <c r="H68" i="28"/>
  <c r="D68" i="28"/>
  <c r="J68" i="28"/>
  <c r="BH68" i="28" s="1"/>
  <c r="E82" i="27"/>
  <c r="C82" i="27"/>
  <c r="BA82" i="27" s="1"/>
  <c r="N82" i="27"/>
  <c r="R82" i="27"/>
  <c r="BP82" i="27" s="1"/>
  <c r="D82" i="27"/>
  <c r="X82" i="27"/>
  <c r="BV82" i="27" s="1"/>
  <c r="O82" i="27"/>
  <c r="J130" i="28"/>
  <c r="U97" i="28"/>
  <c r="Y97" i="28"/>
  <c r="G97" i="28"/>
  <c r="AM69" i="28"/>
  <c r="AC69" i="28"/>
  <c r="AX31" i="28"/>
  <c r="AF31" i="28"/>
  <c r="F68" i="28"/>
  <c r="X68" i="28"/>
  <c r="Y82" i="27"/>
  <c r="V82" i="27"/>
  <c r="T82" i="27"/>
  <c r="Q82" i="27"/>
  <c r="I130" i="28"/>
  <c r="R130" i="28"/>
  <c r="S130" i="28"/>
  <c r="E130" i="28"/>
  <c r="L130" i="28"/>
  <c r="T130" i="28"/>
  <c r="V130" i="28"/>
  <c r="X97" i="28"/>
  <c r="E97" i="28"/>
  <c r="O97" i="28"/>
  <c r="H97" i="28"/>
  <c r="M97" i="28"/>
  <c r="S97" i="28"/>
  <c r="BQ97" i="28" s="1"/>
  <c r="AR69" i="28"/>
  <c r="AN69" i="28"/>
  <c r="AQ69" i="28"/>
  <c r="AI69" i="28"/>
  <c r="AP69" i="28"/>
  <c r="AG69" i="28"/>
  <c r="AP31" i="28"/>
  <c r="AU31" i="28"/>
  <c r="BT31" i="28" s="1"/>
  <c r="AC31" i="28"/>
  <c r="AI31" i="28"/>
  <c r="AH31" i="28"/>
  <c r="AJ31" i="28"/>
  <c r="BI31" i="28" s="1"/>
  <c r="X240" i="23"/>
  <c r="O240" i="23"/>
  <c r="H240" i="23"/>
  <c r="E240" i="23"/>
  <c r="D240" i="23"/>
  <c r="P240" i="23"/>
  <c r="R240" i="23"/>
  <c r="N240" i="23"/>
  <c r="W240" i="23"/>
  <c r="C240" i="23"/>
  <c r="I240" i="23"/>
  <c r="T240" i="23"/>
  <c r="Y240" i="23"/>
  <c r="U240" i="23"/>
  <c r="F240" i="23"/>
  <c r="M240" i="23"/>
  <c r="V240" i="23"/>
  <c r="G240" i="23"/>
  <c r="K240" i="23"/>
  <c r="J240" i="23"/>
  <c r="Q240" i="23"/>
  <c r="B240" i="23"/>
  <c r="L240" i="23"/>
  <c r="S240" i="23"/>
  <c r="U174" i="23"/>
  <c r="Y174" i="23"/>
  <c r="V174" i="23"/>
  <c r="I174" i="23"/>
  <c r="L174" i="23"/>
  <c r="R174" i="23"/>
  <c r="G174" i="23"/>
  <c r="S174" i="23"/>
  <c r="Q174" i="23"/>
  <c r="E174" i="23"/>
  <c r="D174" i="23"/>
  <c r="N174" i="23"/>
  <c r="J174" i="23"/>
  <c r="O174" i="23"/>
  <c r="M174" i="23"/>
  <c r="X174" i="23"/>
  <c r="F174" i="23"/>
  <c r="B174" i="23"/>
  <c r="T174" i="23"/>
  <c r="H174" i="23"/>
  <c r="W174" i="23"/>
  <c r="C174" i="23"/>
  <c r="P174" i="23"/>
  <c r="K174" i="23"/>
  <c r="P68" i="28"/>
  <c r="BN68" i="28" s="1"/>
  <c r="V68" i="28"/>
  <c r="BT68" i="28" s="1"/>
  <c r="T68" i="28"/>
  <c r="I68" i="28"/>
  <c r="BG68" i="28" s="1"/>
  <c r="Y68" i="28"/>
  <c r="L68" i="28"/>
  <c r="O68" i="28"/>
  <c r="P82" i="27"/>
  <c r="BN82" i="27" s="1"/>
  <c r="B82" i="27"/>
  <c r="AZ82" i="27" s="1"/>
  <c r="H82" i="27"/>
  <c r="BF82" i="27" s="1"/>
  <c r="I82" i="27"/>
  <c r="M82" i="27"/>
  <c r="L82" i="27"/>
  <c r="BJ82" i="27" s="1"/>
  <c r="J131" i="29"/>
  <c r="B131" i="29"/>
  <c r="G131" i="29"/>
  <c r="D131" i="29"/>
  <c r="T131" i="29"/>
  <c r="Y131" i="29"/>
  <c r="M98" i="29"/>
  <c r="E98" i="29"/>
  <c r="S98" i="29"/>
  <c r="V98" i="29"/>
  <c r="P98" i="29"/>
  <c r="J98" i="29"/>
  <c r="V131" i="29"/>
  <c r="M131" i="29"/>
  <c r="X131" i="29"/>
  <c r="H131" i="29"/>
  <c r="P131" i="29"/>
  <c r="I131" i="29"/>
  <c r="Q98" i="29"/>
  <c r="N98" i="29"/>
  <c r="B98" i="29"/>
  <c r="W98" i="29"/>
  <c r="X98" i="29"/>
  <c r="F98" i="29"/>
  <c r="K131" i="29"/>
  <c r="O131" i="29"/>
  <c r="E131" i="29"/>
  <c r="N131" i="29"/>
  <c r="C131" i="29"/>
  <c r="W131" i="29"/>
  <c r="U98" i="29"/>
  <c r="T98" i="29"/>
  <c r="O98" i="29"/>
  <c r="I98" i="29"/>
  <c r="C98" i="29"/>
  <c r="D98" i="29"/>
  <c r="Q131" i="29"/>
  <c r="U131" i="29"/>
  <c r="F131" i="29"/>
  <c r="S131" i="29"/>
  <c r="L131" i="29"/>
  <c r="R131" i="29"/>
  <c r="H98" i="29"/>
  <c r="G98" i="29"/>
  <c r="R98" i="29"/>
  <c r="L98" i="29"/>
  <c r="Y98" i="29"/>
  <c r="K98" i="29"/>
  <c r="AO44" i="26"/>
  <c r="AE44" i="26"/>
  <c r="AB44" i="26"/>
  <c r="AF44" i="26"/>
  <c r="AU44" i="26"/>
  <c r="AT44" i="26"/>
  <c r="Q110" i="27"/>
  <c r="Q732" i="23"/>
  <c r="U110" i="27"/>
  <c r="U732" i="23"/>
  <c r="B110" i="27"/>
  <c r="B732" i="23"/>
  <c r="X110" i="27"/>
  <c r="X732" i="23"/>
  <c r="L110" i="27"/>
  <c r="L732" i="23"/>
  <c r="R732" i="23"/>
  <c r="R110" i="27"/>
  <c r="AN44" i="27"/>
  <c r="O280" i="23"/>
  <c r="AO44" i="27"/>
  <c r="P280" i="23"/>
  <c r="AC44" i="27"/>
  <c r="D280" i="23"/>
  <c r="AA44" i="27"/>
  <c r="B280" i="23"/>
  <c r="AT44" i="27"/>
  <c r="U280" i="23"/>
  <c r="AL44" i="27"/>
  <c r="BK44" i="27" s="1"/>
  <c r="M280" i="23"/>
  <c r="AP129" i="29"/>
  <c r="AO129" i="29"/>
  <c r="BN129" i="29"/>
  <c r="AF129" i="29"/>
  <c r="AR129" i="29"/>
  <c r="AD129" i="29"/>
  <c r="BC129" i="29"/>
  <c r="AC129" i="29"/>
  <c r="P479" i="23"/>
  <c r="T479" i="23"/>
  <c r="H479" i="23"/>
  <c r="C479" i="23"/>
  <c r="K479" i="23"/>
  <c r="M479" i="23"/>
  <c r="U479" i="23"/>
  <c r="E479" i="23"/>
  <c r="B479" i="23"/>
  <c r="I479" i="23"/>
  <c r="N479" i="23"/>
  <c r="R479" i="23"/>
  <c r="J479" i="23"/>
  <c r="W479" i="23"/>
  <c r="V479" i="23"/>
  <c r="G479" i="23"/>
  <c r="X479" i="23"/>
  <c r="L479" i="23"/>
  <c r="Q479" i="23"/>
  <c r="D479" i="23"/>
  <c r="Y479" i="23"/>
  <c r="S479" i="23"/>
  <c r="F479" i="23"/>
  <c r="O479" i="23"/>
  <c r="AD96" i="29"/>
  <c r="AW96" i="29"/>
  <c r="AQ96" i="29"/>
  <c r="AB96" i="29"/>
  <c r="AO96" i="29"/>
  <c r="BN96" i="29" s="1"/>
  <c r="AJ96" i="29"/>
  <c r="B31" i="29"/>
  <c r="V31" i="29"/>
  <c r="M31" i="29"/>
  <c r="S31" i="29"/>
  <c r="H31" i="29"/>
  <c r="J31" i="29"/>
  <c r="W143" i="27"/>
  <c r="W765" i="23"/>
  <c r="P143" i="27"/>
  <c r="P765" i="23"/>
  <c r="G143" i="27"/>
  <c r="G765" i="23"/>
  <c r="J765" i="23"/>
  <c r="J143" i="27"/>
  <c r="X143" i="27"/>
  <c r="X765" i="23"/>
  <c r="L143" i="27"/>
  <c r="L765" i="23"/>
  <c r="AE82" i="26"/>
  <c r="AS82" i="26"/>
  <c r="AT82" i="26"/>
  <c r="AF82" i="26"/>
  <c r="AQ82" i="26"/>
  <c r="AN82" i="26"/>
  <c r="AB68" i="29"/>
  <c r="AP68" i="29"/>
  <c r="AT68" i="29"/>
  <c r="BS68" i="29" s="1"/>
  <c r="AW68" i="29"/>
  <c r="AM68" i="29"/>
  <c r="AN68" i="29"/>
  <c r="BM68" i="29" s="1"/>
  <c r="F380" i="23"/>
  <c r="X380" i="23"/>
  <c r="I380" i="23"/>
  <c r="N380" i="23"/>
  <c r="W380" i="23"/>
  <c r="M380" i="23"/>
  <c r="T380" i="23"/>
  <c r="R380" i="23"/>
  <c r="U380" i="23"/>
  <c r="H380" i="23"/>
  <c r="C380" i="23"/>
  <c r="J380" i="23"/>
  <c r="D380" i="23"/>
  <c r="V380" i="23"/>
  <c r="B380" i="23"/>
  <c r="L380" i="23"/>
  <c r="G380" i="23"/>
  <c r="Q380" i="23"/>
  <c r="K380" i="23"/>
  <c r="E380" i="23"/>
  <c r="S380" i="23"/>
  <c r="O380" i="23"/>
  <c r="Y380" i="23"/>
  <c r="P380" i="23"/>
  <c r="AI44" i="26"/>
  <c r="AX44" i="26"/>
  <c r="AK44" i="26"/>
  <c r="AJ44" i="26"/>
  <c r="AC44" i="26"/>
  <c r="AV44" i="26"/>
  <c r="Y732" i="23"/>
  <c r="Y110" i="27"/>
  <c r="S110" i="27"/>
  <c r="S732" i="23"/>
  <c r="O110" i="27"/>
  <c r="O732" i="23"/>
  <c r="W732" i="23"/>
  <c r="W110" i="27"/>
  <c r="M732" i="23"/>
  <c r="M110" i="27"/>
  <c r="BK110" i="27" s="1"/>
  <c r="P110" i="27"/>
  <c r="P732" i="23"/>
  <c r="AR44" i="27"/>
  <c r="S280" i="23"/>
  <c r="AM44" i="27"/>
  <c r="BL44" i="27" s="1"/>
  <c r="N280" i="23"/>
  <c r="AS44" i="27"/>
  <c r="T280" i="23"/>
  <c r="AK44" i="27"/>
  <c r="L280" i="23"/>
  <c r="AJ44" i="27"/>
  <c r="K280" i="23"/>
  <c r="AG44" i="27"/>
  <c r="H280" i="23"/>
  <c r="AT129" i="29"/>
  <c r="AI129" i="29"/>
  <c r="AW129" i="29"/>
  <c r="AU129" i="29"/>
  <c r="AE129" i="29"/>
  <c r="AA129" i="29"/>
  <c r="AC96" i="29"/>
  <c r="AG96" i="29"/>
  <c r="AE96" i="29"/>
  <c r="AL96" i="29"/>
  <c r="AF96" i="29"/>
  <c r="AT96" i="29"/>
  <c r="F31" i="29"/>
  <c r="X31" i="29"/>
  <c r="K31" i="29"/>
  <c r="Y31" i="29"/>
  <c r="BW31" i="29" s="1"/>
  <c r="L31" i="29"/>
  <c r="P31" i="29"/>
  <c r="U512" i="23"/>
  <c r="D512" i="23"/>
  <c r="I512" i="23"/>
  <c r="P512" i="23"/>
  <c r="F512" i="23"/>
  <c r="W512" i="23"/>
  <c r="V512" i="23"/>
  <c r="X512" i="23"/>
  <c r="B512" i="23"/>
  <c r="T512" i="23"/>
  <c r="O512" i="23"/>
  <c r="M512" i="23"/>
  <c r="C512" i="23"/>
  <c r="Y512" i="23"/>
  <c r="N512" i="23"/>
  <c r="L512" i="23"/>
  <c r="G512" i="23"/>
  <c r="E512" i="23"/>
  <c r="R512" i="23"/>
  <c r="H512" i="23"/>
  <c r="S512" i="23"/>
  <c r="Q512" i="23"/>
  <c r="K512" i="23"/>
  <c r="J512" i="23"/>
  <c r="E314" i="23"/>
  <c r="I314" i="23"/>
  <c r="M314" i="23"/>
  <c r="K314" i="23"/>
  <c r="W314" i="23"/>
  <c r="L314" i="23"/>
  <c r="Y314" i="23"/>
  <c r="B314" i="23"/>
  <c r="S314" i="23"/>
  <c r="H314" i="23"/>
  <c r="X314" i="23"/>
  <c r="V314" i="23"/>
  <c r="Q314" i="23"/>
  <c r="P314" i="23"/>
  <c r="T314" i="23"/>
  <c r="O314" i="23"/>
  <c r="J314" i="23"/>
  <c r="U314" i="23"/>
  <c r="D314" i="23"/>
  <c r="F314" i="23"/>
  <c r="G314" i="23"/>
  <c r="C314" i="23"/>
  <c r="R314" i="23"/>
  <c r="N314" i="23"/>
  <c r="Q143" i="27"/>
  <c r="Q765" i="23"/>
  <c r="I143" i="27"/>
  <c r="BG143" i="27" s="1"/>
  <c r="I765" i="23"/>
  <c r="B143" i="27"/>
  <c r="B765" i="23"/>
  <c r="V765" i="23"/>
  <c r="V143" i="27"/>
  <c r="N143" i="27"/>
  <c r="N765" i="23"/>
  <c r="H143" i="27"/>
  <c r="H765" i="23"/>
  <c r="AW82" i="26"/>
  <c r="AU82" i="26"/>
  <c r="AM82" i="26"/>
  <c r="AV82" i="26"/>
  <c r="AB82" i="26"/>
  <c r="AH82" i="26"/>
  <c r="AK68" i="29"/>
  <c r="AQ68" i="29"/>
  <c r="AD68" i="29"/>
  <c r="AR68" i="29"/>
  <c r="AX68" i="29"/>
  <c r="AJ68" i="29"/>
  <c r="AA44" i="26"/>
  <c r="AS44" i="26"/>
  <c r="AM44" i="26"/>
  <c r="AW44" i="26"/>
  <c r="AG44" i="26"/>
  <c r="F110" i="27"/>
  <c r="F732" i="23"/>
  <c r="D110" i="27"/>
  <c r="D732" i="23"/>
  <c r="J110" i="27"/>
  <c r="J732" i="23"/>
  <c r="H110" i="27"/>
  <c r="H732" i="23"/>
  <c r="V110" i="27"/>
  <c r="V732" i="23"/>
  <c r="G110" i="27"/>
  <c r="G732" i="23"/>
  <c r="AU44" i="27"/>
  <c r="V280" i="23"/>
  <c r="AX44" i="27"/>
  <c r="Y280" i="23"/>
  <c r="AP44" i="27"/>
  <c r="Q280" i="23"/>
  <c r="AQ44" i="27"/>
  <c r="BP44" i="27" s="1"/>
  <c r="R280" i="23"/>
  <c r="AD44" i="27"/>
  <c r="E280" i="23"/>
  <c r="AV44" i="27"/>
  <c r="W280" i="23"/>
  <c r="U446" i="23"/>
  <c r="K446" i="23"/>
  <c r="P446" i="23"/>
  <c r="J446" i="23"/>
  <c r="B446" i="23"/>
  <c r="L446" i="23"/>
  <c r="R446" i="23"/>
  <c r="E446" i="23"/>
  <c r="T446" i="23"/>
  <c r="S446" i="23"/>
  <c r="F446" i="23"/>
  <c r="G446" i="23"/>
  <c r="N446" i="23"/>
  <c r="Q446" i="23"/>
  <c r="W446" i="23"/>
  <c r="Y446" i="23"/>
  <c r="X446" i="23"/>
  <c r="V446" i="23"/>
  <c r="H446" i="23"/>
  <c r="C446" i="23"/>
  <c r="M446" i="23"/>
  <c r="O446" i="23"/>
  <c r="D446" i="23"/>
  <c r="I446" i="23"/>
  <c r="AQ129" i="29"/>
  <c r="AJ129" i="29"/>
  <c r="AN129" i="29"/>
  <c r="AB129" i="29"/>
  <c r="BA129" i="29" s="1"/>
  <c r="AG129" i="29"/>
  <c r="AH129" i="29"/>
  <c r="AV96" i="29"/>
  <c r="AU96" i="29"/>
  <c r="AH96" i="29"/>
  <c r="AX96" i="29"/>
  <c r="AN96" i="29"/>
  <c r="AS96" i="29"/>
  <c r="K413" i="23"/>
  <c r="M413" i="23"/>
  <c r="U413" i="23"/>
  <c r="R413" i="23"/>
  <c r="W413" i="23"/>
  <c r="Q413" i="23"/>
  <c r="C413" i="23"/>
  <c r="V413" i="23"/>
  <c r="T413" i="23"/>
  <c r="O413" i="23"/>
  <c r="D413" i="23"/>
  <c r="X413" i="23"/>
  <c r="N413" i="23"/>
  <c r="Y413" i="23"/>
  <c r="P413" i="23"/>
  <c r="J413" i="23"/>
  <c r="H413" i="23"/>
  <c r="S413" i="23"/>
  <c r="L413" i="23"/>
  <c r="B413" i="23"/>
  <c r="F413" i="23"/>
  <c r="E413" i="23"/>
  <c r="I413" i="23"/>
  <c r="G413" i="23"/>
  <c r="C31" i="29"/>
  <c r="BA31" i="29" s="1"/>
  <c r="G31" i="29"/>
  <c r="I31" i="29"/>
  <c r="BG31" i="29" s="1"/>
  <c r="U31" i="29"/>
  <c r="E31" i="29"/>
  <c r="BC31" i="29" s="1"/>
  <c r="W31" i="29"/>
  <c r="Q347" i="23"/>
  <c r="D347" i="23"/>
  <c r="U347" i="23"/>
  <c r="B347" i="23"/>
  <c r="M347" i="23"/>
  <c r="V347" i="23"/>
  <c r="N347" i="23"/>
  <c r="Y347" i="23"/>
  <c r="P347" i="23"/>
  <c r="R347" i="23"/>
  <c r="C347" i="23"/>
  <c r="K347" i="23"/>
  <c r="J347" i="23"/>
  <c r="S347" i="23"/>
  <c r="O347" i="23"/>
  <c r="W347" i="23"/>
  <c r="H347" i="23"/>
  <c r="I347" i="23"/>
  <c r="E347" i="23"/>
  <c r="G347" i="23"/>
  <c r="X347" i="23"/>
  <c r="L347" i="23"/>
  <c r="F347" i="23"/>
  <c r="T347" i="23"/>
  <c r="E143" i="27"/>
  <c r="BC143" i="27" s="1"/>
  <c r="E765" i="23"/>
  <c r="O143" i="27"/>
  <c r="O765" i="23"/>
  <c r="M143" i="27"/>
  <c r="BK143" i="27" s="1"/>
  <c r="M765" i="23"/>
  <c r="C143" i="27"/>
  <c r="BA143" i="27" s="1"/>
  <c r="C765" i="23"/>
  <c r="K143" i="27"/>
  <c r="BI143" i="27" s="1"/>
  <c r="K765" i="23"/>
  <c r="D143" i="27"/>
  <c r="D765" i="23"/>
  <c r="AJ82" i="26"/>
  <c r="AD82" i="26"/>
  <c r="AP82" i="26"/>
  <c r="AC82" i="26"/>
  <c r="AI82" i="26"/>
  <c r="AR82" i="26"/>
  <c r="AF68" i="29"/>
  <c r="AA68" i="29"/>
  <c r="AI68" i="29"/>
  <c r="AG68" i="29"/>
  <c r="AS68" i="29"/>
  <c r="AV68" i="29"/>
  <c r="AR44" i="26"/>
  <c r="AN44" i="26"/>
  <c r="AP44" i="26"/>
  <c r="AQ44" i="26"/>
  <c r="AD44" i="26"/>
  <c r="AH44" i="26"/>
  <c r="AL44" i="26"/>
  <c r="I110" i="27"/>
  <c r="I732" i="23"/>
  <c r="E732" i="23"/>
  <c r="E110" i="27"/>
  <c r="K110" i="27"/>
  <c r="K732" i="23"/>
  <c r="C732" i="23"/>
  <c r="C110" i="27"/>
  <c r="BA110" i="27" s="1"/>
  <c r="T110" i="27"/>
  <c r="T732" i="23"/>
  <c r="N732" i="23"/>
  <c r="N110" i="27"/>
  <c r="AW44" i="27"/>
  <c r="X280" i="23"/>
  <c r="AE44" i="27"/>
  <c r="F280" i="23"/>
  <c r="AI44" i="27"/>
  <c r="J280" i="23"/>
  <c r="AB44" i="27"/>
  <c r="C280" i="23"/>
  <c r="AF44" i="27"/>
  <c r="G280" i="23"/>
  <c r="AH44" i="27"/>
  <c r="I280" i="23"/>
  <c r="AL129" i="29"/>
  <c r="AV129" i="29"/>
  <c r="AX129" i="29"/>
  <c r="AK129" i="29"/>
  <c r="AM129" i="29"/>
  <c r="AS129" i="29"/>
  <c r="AR96" i="29"/>
  <c r="AP96" i="29"/>
  <c r="AM96" i="29"/>
  <c r="AI96" i="29"/>
  <c r="AA96" i="29"/>
  <c r="AK96" i="29"/>
  <c r="BJ96" i="29" s="1"/>
  <c r="O31" i="29"/>
  <c r="N31" i="29"/>
  <c r="Q31" i="29"/>
  <c r="D31" i="29"/>
  <c r="T31" i="29"/>
  <c r="R31" i="29"/>
  <c r="R765" i="23"/>
  <c r="R143" i="27"/>
  <c r="F143" i="27"/>
  <c r="F765" i="23"/>
  <c r="T143" i="27"/>
  <c r="T765" i="23"/>
  <c r="U143" i="27"/>
  <c r="U765" i="23"/>
  <c r="S143" i="27"/>
  <c r="S765" i="23"/>
  <c r="Y143" i="27"/>
  <c r="Y765" i="23"/>
  <c r="AO82" i="26"/>
  <c r="AA82" i="26"/>
  <c r="AG82" i="26"/>
  <c r="AL82" i="26"/>
  <c r="AX82" i="26"/>
  <c r="AK82" i="26"/>
  <c r="AO68" i="29"/>
  <c r="AC68" i="29"/>
  <c r="AE68" i="29"/>
  <c r="AL68" i="29"/>
  <c r="AH68" i="29"/>
  <c r="AU68" i="29"/>
  <c r="BT68" i="29" s="1"/>
  <c r="AN110" i="26"/>
  <c r="AM110" i="26"/>
  <c r="AB110" i="26"/>
  <c r="AW110" i="26"/>
  <c r="AR110" i="26"/>
  <c r="AG110" i="26"/>
  <c r="U69" i="29"/>
  <c r="X69" i="29"/>
  <c r="K69" i="29"/>
  <c r="L69" i="29"/>
  <c r="O69" i="29"/>
  <c r="J69" i="29"/>
  <c r="AG97" i="28"/>
  <c r="AM97" i="28"/>
  <c r="AN97" i="28"/>
  <c r="AK97" i="28"/>
  <c r="AD97" i="28"/>
  <c r="AJ97" i="28"/>
  <c r="BI97" i="28" s="1"/>
  <c r="AX130" i="28"/>
  <c r="AC130" i="28"/>
  <c r="BB130" i="28" s="1"/>
  <c r="AN130" i="28"/>
  <c r="AA130" i="28"/>
  <c r="AZ130" i="28" s="1"/>
  <c r="AK130" i="28"/>
  <c r="AS130" i="28"/>
  <c r="AK143" i="26"/>
  <c r="AC143" i="26"/>
  <c r="AR143" i="26"/>
  <c r="AH143" i="26"/>
  <c r="AI143" i="26"/>
  <c r="AE143" i="26"/>
  <c r="AI33" i="29"/>
  <c r="AM33" i="29"/>
  <c r="AG33" i="29"/>
  <c r="AL33" i="29"/>
  <c r="AA33" i="29"/>
  <c r="AN33" i="29"/>
  <c r="AW33" i="29"/>
  <c r="AS33" i="29"/>
  <c r="AO33" i="29"/>
  <c r="AQ33" i="29"/>
  <c r="AH33" i="29"/>
  <c r="AU33" i="29"/>
  <c r="AJ33" i="29"/>
  <c r="AX33" i="29"/>
  <c r="AD33" i="29"/>
  <c r="AF33" i="29"/>
  <c r="AR33" i="29"/>
  <c r="AC33" i="29"/>
  <c r="AV33" i="29"/>
  <c r="AB33" i="29"/>
  <c r="AK33" i="29"/>
  <c r="AE33" i="29"/>
  <c r="AP33" i="29"/>
  <c r="AT33" i="29"/>
  <c r="AO110" i="26"/>
  <c r="AC110" i="26"/>
  <c r="AH110" i="26"/>
  <c r="AT110" i="26"/>
  <c r="AF110" i="26"/>
  <c r="AP110" i="26"/>
  <c r="M69" i="29"/>
  <c r="F69" i="29"/>
  <c r="D69" i="29"/>
  <c r="N69" i="29"/>
  <c r="V69" i="29"/>
  <c r="G69" i="29"/>
  <c r="AP97" i="28"/>
  <c r="AC97" i="28"/>
  <c r="AT97" i="28"/>
  <c r="AB97" i="28"/>
  <c r="AH97" i="28"/>
  <c r="AO130" i="28"/>
  <c r="AE130" i="28"/>
  <c r="AV130" i="28"/>
  <c r="BU130" i="28" s="1"/>
  <c r="AQ130" i="28"/>
  <c r="AW130" i="28"/>
  <c r="AL130" i="28"/>
  <c r="AD143" i="26"/>
  <c r="AO143" i="26"/>
  <c r="AS143" i="26"/>
  <c r="AB143" i="26"/>
  <c r="AP143" i="26"/>
  <c r="AM143" i="26"/>
  <c r="AK110" i="26"/>
  <c r="AL110" i="26"/>
  <c r="AE110" i="26"/>
  <c r="AS110" i="26"/>
  <c r="AU110" i="26"/>
  <c r="AD110" i="26"/>
  <c r="P69" i="29"/>
  <c r="Q69" i="29"/>
  <c r="S69" i="29"/>
  <c r="Y69" i="29"/>
  <c r="T69" i="29"/>
  <c r="BR69" i="29" s="1"/>
  <c r="E69" i="29"/>
  <c r="AE97" i="28"/>
  <c r="AW97" i="28"/>
  <c r="AF97" i="28"/>
  <c r="AI97" i="28"/>
  <c r="AA97" i="28"/>
  <c r="AQ97" i="28"/>
  <c r="BP97" i="28" s="1"/>
  <c r="AB130" i="28"/>
  <c r="AJ130" i="28"/>
  <c r="AU130" i="28"/>
  <c r="BT130" i="28" s="1"/>
  <c r="AG130" i="28"/>
  <c r="AP130" i="28"/>
  <c r="AI130" i="28"/>
  <c r="AG143" i="26"/>
  <c r="AT143" i="26"/>
  <c r="AA143" i="26"/>
  <c r="AJ143" i="26"/>
  <c r="AL143" i="26"/>
  <c r="AU143" i="26"/>
  <c r="AA110" i="26"/>
  <c r="AI110" i="26"/>
  <c r="AV110" i="26"/>
  <c r="AX110" i="26"/>
  <c r="AJ110" i="26"/>
  <c r="AQ110" i="26"/>
  <c r="C69" i="29"/>
  <c r="I69" i="29"/>
  <c r="W69" i="29"/>
  <c r="H69" i="29"/>
  <c r="R69" i="29"/>
  <c r="B69" i="29"/>
  <c r="AO97" i="28"/>
  <c r="AL97" i="28"/>
  <c r="AX97" i="28"/>
  <c r="AV97" i="28"/>
  <c r="AR97" i="28"/>
  <c r="AU97" i="28"/>
  <c r="AS97" i="28"/>
  <c r="AD130" i="28"/>
  <c r="BC130" i="28" s="1"/>
  <c r="AF130" i="28"/>
  <c r="AH130" i="28"/>
  <c r="AT130" i="28"/>
  <c r="AM130" i="28"/>
  <c r="AR130" i="28"/>
  <c r="AN143" i="26"/>
  <c r="AX143" i="26"/>
  <c r="AQ143" i="26"/>
  <c r="AV143" i="26"/>
  <c r="AW143" i="26"/>
  <c r="AF143" i="26"/>
  <c r="B34" i="28"/>
  <c r="F34" i="28"/>
  <c r="J34" i="28"/>
  <c r="N34" i="28"/>
  <c r="R34" i="28"/>
  <c r="V34" i="28"/>
  <c r="C34" i="28"/>
  <c r="H34" i="28"/>
  <c r="M34" i="28"/>
  <c r="S34" i="28"/>
  <c r="X34" i="28"/>
  <c r="E34" i="28"/>
  <c r="K34" i="28"/>
  <c r="P34" i="28"/>
  <c r="U34" i="28"/>
  <c r="D34" i="28"/>
  <c r="O34" i="28"/>
  <c r="Y34" i="28"/>
  <c r="G34" i="28"/>
  <c r="Q34" i="28"/>
  <c r="I34" i="28"/>
  <c r="T34" i="28"/>
  <c r="L34" i="28"/>
  <c r="W34" i="28"/>
  <c r="N1112" i="23"/>
  <c r="AM143" i="27"/>
  <c r="AS143" i="27"/>
  <c r="T1112" i="23"/>
  <c r="P1112" i="23"/>
  <c r="AO143" i="27"/>
  <c r="Q1112" i="23"/>
  <c r="AP143" i="27"/>
  <c r="AT143" i="27"/>
  <c r="U1112" i="23"/>
  <c r="Y1112" i="23"/>
  <c r="AX143" i="27"/>
  <c r="BW143" i="27" s="1"/>
  <c r="AG110" i="27"/>
  <c r="BF110" i="27" s="1"/>
  <c r="H1079" i="23"/>
  <c r="AQ110" i="27"/>
  <c r="R1079" i="23"/>
  <c r="AD110" i="27"/>
  <c r="E1079" i="23"/>
  <c r="AN110" i="27"/>
  <c r="O1079" i="23"/>
  <c r="AS110" i="27"/>
  <c r="T1079" i="23"/>
  <c r="X1079" i="23"/>
  <c r="AW110" i="27"/>
  <c r="G1112" i="23"/>
  <c r="AF143" i="27"/>
  <c r="V1112" i="23"/>
  <c r="AU143" i="27"/>
  <c r="W1112" i="23"/>
  <c r="AV143" i="27"/>
  <c r="AR143" i="27"/>
  <c r="S1112" i="23"/>
  <c r="AK143" i="27"/>
  <c r="L1112" i="23"/>
  <c r="AH143" i="27"/>
  <c r="I1112" i="23"/>
  <c r="AT110" i="27"/>
  <c r="U1079" i="23"/>
  <c r="AP110" i="27"/>
  <c r="Q1079" i="23"/>
  <c r="AL110" i="27"/>
  <c r="M1079" i="23"/>
  <c r="J1079" i="23"/>
  <c r="AI110" i="27"/>
  <c r="AE110" i="27"/>
  <c r="F1079" i="23"/>
  <c r="AH110" i="27"/>
  <c r="I1079" i="23"/>
  <c r="AE143" i="27"/>
  <c r="F1112" i="23"/>
  <c r="AJ143" i="27"/>
  <c r="K1112" i="23"/>
  <c r="AB143" i="27"/>
  <c r="C1112" i="23"/>
  <c r="J1112" i="23"/>
  <c r="AI143" i="27"/>
  <c r="D1112" i="23"/>
  <c r="AC143" i="27"/>
  <c r="H1112" i="23"/>
  <c r="AG143" i="27"/>
  <c r="AX110" i="27"/>
  <c r="Y1079" i="23"/>
  <c r="AU110" i="27"/>
  <c r="V1079" i="23"/>
  <c r="AB110" i="27"/>
  <c r="C1079" i="23"/>
  <c r="AJ110" i="27"/>
  <c r="K1079" i="23"/>
  <c r="P1079" i="23"/>
  <c r="AO110" i="27"/>
  <c r="BN110" i="27" s="1"/>
  <c r="G1079" i="23"/>
  <c r="AF110" i="27"/>
  <c r="X1112" i="23"/>
  <c r="AW143" i="27"/>
  <c r="AD143" i="27"/>
  <c r="E1112" i="23"/>
  <c r="B1112" i="23"/>
  <c r="AA143" i="27"/>
  <c r="AL143" i="27"/>
  <c r="M1112" i="23"/>
  <c r="AQ143" i="27"/>
  <c r="R1112" i="23"/>
  <c r="AN143" i="27"/>
  <c r="O1112" i="23"/>
  <c r="AA110" i="27"/>
  <c r="B1079" i="23"/>
  <c r="AM110" i="27"/>
  <c r="N1079" i="23"/>
  <c r="AK110" i="27"/>
  <c r="L1079" i="23"/>
  <c r="AR110" i="27"/>
  <c r="S1079" i="23"/>
  <c r="AV110" i="27"/>
  <c r="W1079" i="23"/>
  <c r="AC110" i="27"/>
  <c r="D1079" i="23"/>
  <c r="R140" i="23"/>
  <c r="P140" i="23"/>
  <c r="T140" i="23"/>
  <c r="Y140" i="23"/>
  <c r="R141" i="23"/>
  <c r="D141" i="23"/>
  <c r="B140" i="23"/>
  <c r="K140" i="23"/>
  <c r="AQ83" i="27"/>
  <c r="AM83" i="27"/>
  <c r="AT83" i="27"/>
  <c r="Y46" i="27"/>
  <c r="Y108" i="23"/>
  <c r="B46" i="27"/>
  <c r="B108" i="23"/>
  <c r="T46" i="27"/>
  <c r="T108" i="23"/>
  <c r="AO83" i="27"/>
  <c r="AK83" i="27"/>
  <c r="AS83" i="27"/>
  <c r="AV83" i="27"/>
  <c r="AX83" i="27"/>
  <c r="AI83" i="27"/>
  <c r="O108" i="23"/>
  <c r="O46" i="27"/>
  <c r="P46" i="27"/>
  <c r="P108" i="23"/>
  <c r="W108" i="23"/>
  <c r="W46" i="27"/>
  <c r="L46" i="27"/>
  <c r="L108" i="23"/>
  <c r="R46" i="27"/>
  <c r="R108" i="23"/>
  <c r="Q46" i="27"/>
  <c r="Q108" i="23"/>
  <c r="AG83" i="27"/>
  <c r="AE83" i="27"/>
  <c r="AU83" i="27"/>
  <c r="AN83" i="27"/>
  <c r="U108" i="23"/>
  <c r="U46" i="27"/>
  <c r="E46" i="27"/>
  <c r="E108" i="23"/>
  <c r="I108" i="23"/>
  <c r="I46" i="27"/>
  <c r="AF83" i="27"/>
  <c r="AR83" i="27"/>
  <c r="AW83" i="27"/>
  <c r="AD83" i="27"/>
  <c r="AB83" i="27"/>
  <c r="F46" i="27"/>
  <c r="F108" i="23"/>
  <c r="D46" i="27"/>
  <c r="D108" i="23"/>
  <c r="V46" i="27"/>
  <c r="V108" i="23"/>
  <c r="K46" i="27"/>
  <c r="K108" i="23"/>
  <c r="N46" i="27"/>
  <c r="N108" i="23"/>
  <c r="G46" i="27"/>
  <c r="G108" i="23"/>
  <c r="AJ83" i="27"/>
  <c r="AL83" i="27"/>
  <c r="AP83" i="27"/>
  <c r="AA83" i="27"/>
  <c r="AC83" i="27"/>
  <c r="AH83" i="27"/>
  <c r="M46" i="27"/>
  <c r="M108" i="23"/>
  <c r="C108" i="23"/>
  <c r="C46" i="27"/>
  <c r="X46" i="27"/>
  <c r="X108" i="23"/>
  <c r="S46" i="27"/>
  <c r="S108" i="23"/>
  <c r="H108" i="23"/>
  <c r="H46" i="27"/>
  <c r="J108" i="23"/>
  <c r="J46" i="27"/>
  <c r="Y69" i="28"/>
  <c r="BW69" i="28" s="1"/>
  <c r="O83" i="27"/>
  <c r="AK70" i="28"/>
  <c r="AQ70" i="28"/>
  <c r="I98" i="28"/>
  <c r="J98" i="28"/>
  <c r="AT32" i="28"/>
  <c r="AX32" i="28"/>
  <c r="L131" i="28"/>
  <c r="J131" i="28"/>
  <c r="X131" i="28"/>
  <c r="V69" i="28"/>
  <c r="M69" i="28"/>
  <c r="I69" i="28"/>
  <c r="B69" i="28"/>
  <c r="E69" i="28"/>
  <c r="O69" i="28"/>
  <c r="Q69" i="28"/>
  <c r="V83" i="27"/>
  <c r="B83" i="27"/>
  <c r="U83" i="27"/>
  <c r="H83" i="27"/>
  <c r="BF83" i="27" s="1"/>
  <c r="G83" i="27"/>
  <c r="E83" i="27"/>
  <c r="AO70" i="28"/>
  <c r="AE70" i="28"/>
  <c r="AI70" i="28"/>
  <c r="AV70" i="28"/>
  <c r="AM70" i="28"/>
  <c r="AN70" i="28"/>
  <c r="S98" i="28"/>
  <c r="B98" i="28"/>
  <c r="C98" i="28"/>
  <c r="E98" i="28"/>
  <c r="X98" i="28"/>
  <c r="P98" i="28"/>
  <c r="AB32" i="28"/>
  <c r="AL32" i="28"/>
  <c r="AS32" i="28"/>
  <c r="AP32" i="28"/>
  <c r="AU32" i="28"/>
  <c r="AG32" i="28"/>
  <c r="W131" i="28"/>
  <c r="V131" i="28"/>
  <c r="H131" i="28"/>
  <c r="G131" i="28"/>
  <c r="E131" i="28"/>
  <c r="G175" i="23"/>
  <c r="H175" i="23"/>
  <c r="P175" i="23"/>
  <c r="F175" i="23"/>
  <c r="V175" i="23"/>
  <c r="K175" i="23"/>
  <c r="S175" i="23"/>
  <c r="M175" i="23"/>
  <c r="O175" i="23"/>
  <c r="X175" i="23"/>
  <c r="B175" i="23"/>
  <c r="I175" i="23"/>
  <c r="U175" i="23"/>
  <c r="R175" i="23"/>
  <c r="W175" i="23"/>
  <c r="L175" i="23"/>
  <c r="Y175" i="23"/>
  <c r="T175" i="23"/>
  <c r="D175" i="23"/>
  <c r="N175" i="23"/>
  <c r="Q175" i="23"/>
  <c r="J175" i="23"/>
  <c r="E175" i="23"/>
  <c r="C175" i="23"/>
  <c r="H69" i="28"/>
  <c r="J69" i="28"/>
  <c r="U69" i="28"/>
  <c r="R83" i="27"/>
  <c r="Q83" i="27"/>
  <c r="N83" i="27"/>
  <c r="AR70" i="28"/>
  <c r="AL70" i="28"/>
  <c r="T69" i="28"/>
  <c r="BR69" i="28" s="1"/>
  <c r="K69" i="28"/>
  <c r="P69" i="28"/>
  <c r="W69" i="28"/>
  <c r="N69" i="28"/>
  <c r="BL69" i="28" s="1"/>
  <c r="P83" i="27"/>
  <c r="C83" i="27"/>
  <c r="X83" i="27"/>
  <c r="M83" i="27"/>
  <c r="F83" i="27"/>
  <c r="BD83" i="27" s="1"/>
  <c r="AG70" i="28"/>
  <c r="AU70" i="28"/>
  <c r="AH70" i="28"/>
  <c r="AD70" i="28"/>
  <c r="BC70" i="28" s="1"/>
  <c r="AP70" i="28"/>
  <c r="AW70" i="28"/>
  <c r="L98" i="28"/>
  <c r="T98" i="28"/>
  <c r="BR98" i="28" s="1"/>
  <c r="H98" i="28"/>
  <c r="W98" i="28"/>
  <c r="D98" i="28"/>
  <c r="N98" i="28"/>
  <c r="AN32" i="28"/>
  <c r="AQ32" i="28"/>
  <c r="AD32" i="28"/>
  <c r="AW32" i="28"/>
  <c r="BV32" i="28" s="1"/>
  <c r="AJ32" i="28"/>
  <c r="BI32" i="28" s="1"/>
  <c r="AO32" i="28"/>
  <c r="K131" i="28"/>
  <c r="S131" i="28"/>
  <c r="T131" i="28"/>
  <c r="R131" i="28"/>
  <c r="M131" i="28"/>
  <c r="U131" i="28"/>
  <c r="X69" i="28"/>
  <c r="BV69" i="28" s="1"/>
  <c r="L69" i="28"/>
  <c r="W83" i="27"/>
  <c r="T83" i="27"/>
  <c r="BR83" i="27" s="1"/>
  <c r="AJ70" i="28"/>
  <c r="AX70" i="28"/>
  <c r="V98" i="28"/>
  <c r="G98" i="28"/>
  <c r="O98" i="28"/>
  <c r="Y98" i="28"/>
  <c r="AV32" i="28"/>
  <c r="AR32" i="28"/>
  <c r="AM32" i="28"/>
  <c r="AF32" i="28"/>
  <c r="C131" i="28"/>
  <c r="D131" i="28"/>
  <c r="O131" i="28"/>
  <c r="C241" i="23"/>
  <c r="K241" i="23"/>
  <c r="H241" i="23"/>
  <c r="Q241" i="23"/>
  <c r="P241" i="23"/>
  <c r="N241" i="23"/>
  <c r="S241" i="23"/>
  <c r="J241" i="23"/>
  <c r="W241" i="23"/>
  <c r="V241" i="23"/>
  <c r="D241" i="23"/>
  <c r="E241" i="23"/>
  <c r="X241" i="23"/>
  <c r="R241" i="23"/>
  <c r="Y241" i="23"/>
  <c r="F241" i="23"/>
  <c r="M241" i="23"/>
  <c r="G241" i="23"/>
  <c r="U241" i="23"/>
  <c r="O241" i="23"/>
  <c r="I241" i="23"/>
  <c r="L241" i="23"/>
  <c r="T241" i="23"/>
  <c r="B241" i="23"/>
  <c r="G69" i="28"/>
  <c r="C69" i="28"/>
  <c r="D69" i="28"/>
  <c r="S69" i="28"/>
  <c r="R69" i="28"/>
  <c r="F69" i="28"/>
  <c r="BD69" i="28" s="1"/>
  <c r="K83" i="27"/>
  <c r="I83" i="27"/>
  <c r="BG83" i="27" s="1"/>
  <c r="Y83" i="27"/>
  <c r="L83" i="27"/>
  <c r="BJ83" i="27" s="1"/>
  <c r="D83" i="27"/>
  <c r="J83" i="27"/>
  <c r="S83" i="27"/>
  <c r="AF70" i="28"/>
  <c r="AT70" i="28"/>
  <c r="AA70" i="28"/>
  <c r="AC70" i="28"/>
  <c r="AB70" i="28"/>
  <c r="AS70" i="28"/>
  <c r="T208" i="23"/>
  <c r="D208" i="23"/>
  <c r="S208" i="23"/>
  <c r="I208" i="23"/>
  <c r="H208" i="23"/>
  <c r="L208" i="23"/>
  <c r="G208" i="23"/>
  <c r="K208" i="23"/>
  <c r="Y208" i="23"/>
  <c r="R208" i="23"/>
  <c r="X208" i="23"/>
  <c r="W208" i="23"/>
  <c r="C208" i="23"/>
  <c r="B208" i="23"/>
  <c r="J208" i="23"/>
  <c r="Q208" i="23"/>
  <c r="U208" i="23"/>
  <c r="N208" i="23"/>
  <c r="V208" i="23"/>
  <c r="F208" i="23"/>
  <c r="E208" i="23"/>
  <c r="M208" i="23"/>
  <c r="O208" i="23"/>
  <c r="P208" i="23"/>
  <c r="R98" i="28"/>
  <c r="K98" i="28"/>
  <c r="U98" i="28"/>
  <c r="F98" i="28"/>
  <c r="M98" i="28"/>
  <c r="Q98" i="28"/>
  <c r="AA32" i="28"/>
  <c r="AE32" i="28"/>
  <c r="AI32" i="28"/>
  <c r="AK32" i="28"/>
  <c r="AH32" i="28"/>
  <c r="AC32" i="28"/>
  <c r="F131" i="28"/>
  <c r="B131" i="28"/>
  <c r="Y131" i="28"/>
  <c r="BW131" i="28" s="1"/>
  <c r="P131" i="28"/>
  <c r="Q131" i="28"/>
  <c r="N131" i="28"/>
  <c r="I131" i="28"/>
  <c r="M99" i="29"/>
  <c r="S99" i="29"/>
  <c r="R99" i="29"/>
  <c r="I99" i="29"/>
  <c r="U99" i="29"/>
  <c r="Y99" i="29"/>
  <c r="V132" i="29"/>
  <c r="R132" i="29"/>
  <c r="X132" i="29"/>
  <c r="E132" i="29"/>
  <c r="W132" i="29"/>
  <c r="P132" i="29"/>
  <c r="V99" i="29"/>
  <c r="E99" i="29"/>
  <c r="Q99" i="29"/>
  <c r="D99" i="29"/>
  <c r="C99" i="29"/>
  <c r="J99" i="29"/>
  <c r="BH99" i="29" s="1"/>
  <c r="M132" i="29"/>
  <c r="U132" i="29"/>
  <c r="H132" i="29"/>
  <c r="BF132" i="29" s="1"/>
  <c r="Q132" i="29"/>
  <c r="L132" i="29"/>
  <c r="Y132" i="29"/>
  <c r="K99" i="29"/>
  <c r="G99" i="29"/>
  <c r="L99" i="29"/>
  <c r="O99" i="29"/>
  <c r="N99" i="29"/>
  <c r="B99" i="29"/>
  <c r="B132" i="29"/>
  <c r="G132" i="29"/>
  <c r="K132" i="29"/>
  <c r="O132" i="29"/>
  <c r="J132" i="29"/>
  <c r="F132" i="29"/>
  <c r="H99" i="29"/>
  <c r="BF99" i="29" s="1"/>
  <c r="X99" i="29"/>
  <c r="T99" i="29"/>
  <c r="F99" i="29"/>
  <c r="P99" i="29"/>
  <c r="BN99" i="29" s="1"/>
  <c r="W99" i="29"/>
  <c r="N132" i="29"/>
  <c r="C132" i="29"/>
  <c r="S132" i="29"/>
  <c r="I132" i="29"/>
  <c r="D132" i="29"/>
  <c r="T132" i="29"/>
  <c r="AT97" i="29"/>
  <c r="BS97" i="29" s="1"/>
  <c r="AE97" i="29"/>
  <c r="AX97" i="29"/>
  <c r="AR97" i="29"/>
  <c r="AM97" i="29"/>
  <c r="AW97" i="29"/>
  <c r="S111" i="27"/>
  <c r="S733" i="23"/>
  <c r="B111" i="27"/>
  <c r="B733" i="23"/>
  <c r="I111" i="27"/>
  <c r="I733" i="23"/>
  <c r="F111" i="27"/>
  <c r="F733" i="23"/>
  <c r="X733" i="23"/>
  <c r="X111" i="27"/>
  <c r="D111" i="27"/>
  <c r="D733" i="23"/>
  <c r="AV69" i="29"/>
  <c r="AA69" i="29"/>
  <c r="AT69" i="29"/>
  <c r="BS69" i="29" s="1"/>
  <c r="AI69" i="29"/>
  <c r="AS69" i="29"/>
  <c r="AP69" i="29"/>
  <c r="AI83" i="26"/>
  <c r="AO83" i="26"/>
  <c r="AK83" i="26"/>
  <c r="AF83" i="26"/>
  <c r="AQ83" i="26"/>
  <c r="AV83" i="26"/>
  <c r="X414" i="23"/>
  <c r="F414" i="23"/>
  <c r="E414" i="23"/>
  <c r="N414" i="23"/>
  <c r="L414" i="23"/>
  <c r="Q414" i="23"/>
  <c r="M414" i="23"/>
  <c r="Y414" i="23"/>
  <c r="U414" i="23"/>
  <c r="W414" i="23"/>
  <c r="H414" i="23"/>
  <c r="P414" i="23"/>
  <c r="R414" i="23"/>
  <c r="D414" i="23"/>
  <c r="G414" i="23"/>
  <c r="K414" i="23"/>
  <c r="V414" i="23"/>
  <c r="I414" i="23"/>
  <c r="J414" i="23"/>
  <c r="B414" i="23"/>
  <c r="O414" i="23"/>
  <c r="T414" i="23"/>
  <c r="S414" i="23"/>
  <c r="C414" i="23"/>
  <c r="AW45" i="26"/>
  <c r="AH45" i="26"/>
  <c r="AD45" i="26"/>
  <c r="AN45" i="26"/>
  <c r="AM45" i="26"/>
  <c r="AT45" i="26"/>
  <c r="AA45" i="26"/>
  <c r="P513" i="23"/>
  <c r="H513" i="23"/>
  <c r="C513" i="23"/>
  <c r="T513" i="23"/>
  <c r="U513" i="23"/>
  <c r="G513" i="23"/>
  <c r="E513" i="23"/>
  <c r="R513" i="23"/>
  <c r="M513" i="23"/>
  <c r="X513" i="23"/>
  <c r="L513" i="23"/>
  <c r="Y513" i="23"/>
  <c r="Q513" i="23"/>
  <c r="N513" i="23"/>
  <c r="J513" i="23"/>
  <c r="F513" i="23"/>
  <c r="D513" i="23"/>
  <c r="O513" i="23"/>
  <c r="I513" i="23"/>
  <c r="S513" i="23"/>
  <c r="K513" i="23"/>
  <c r="W513" i="23"/>
  <c r="B513" i="23"/>
  <c r="V513" i="23"/>
  <c r="AE130" i="29"/>
  <c r="AI130" i="29"/>
  <c r="AS130" i="29"/>
  <c r="AJ130" i="29"/>
  <c r="AV130" i="29"/>
  <c r="L381" i="23"/>
  <c r="U381" i="23"/>
  <c r="E381" i="23"/>
  <c r="X381" i="23"/>
  <c r="R381" i="23"/>
  <c r="N381" i="23"/>
  <c r="G381" i="23"/>
  <c r="S381" i="23"/>
  <c r="K381" i="23"/>
  <c r="M381" i="23"/>
  <c r="W381" i="23"/>
  <c r="O381" i="23"/>
  <c r="V381" i="23"/>
  <c r="P381" i="23"/>
  <c r="D381" i="23"/>
  <c r="B381" i="23"/>
  <c r="C381" i="23"/>
  <c r="Y381" i="23"/>
  <c r="F381" i="23"/>
  <c r="I381" i="23"/>
  <c r="J381" i="23"/>
  <c r="Q381" i="23"/>
  <c r="H381" i="23"/>
  <c r="T381" i="23"/>
  <c r="Q144" i="27"/>
  <c r="Q766" i="23"/>
  <c r="L144" i="27"/>
  <c r="BJ144" i="27" s="1"/>
  <c r="L766" i="23"/>
  <c r="N144" i="27"/>
  <c r="N766" i="23"/>
  <c r="J144" i="27"/>
  <c r="BH144" i="27" s="1"/>
  <c r="J766" i="23"/>
  <c r="B144" i="27"/>
  <c r="B766" i="23"/>
  <c r="T144" i="27"/>
  <c r="T766" i="23"/>
  <c r="E32" i="29"/>
  <c r="Y32" i="29"/>
  <c r="BW32" i="29" s="1"/>
  <c r="M32" i="29"/>
  <c r="R32" i="29"/>
  <c r="K32" i="29"/>
  <c r="L32" i="29"/>
  <c r="AV45" i="27"/>
  <c r="W281" i="23"/>
  <c r="AM45" i="27"/>
  <c r="N281" i="23"/>
  <c r="AD45" i="27"/>
  <c r="E281" i="23"/>
  <c r="AR45" i="27"/>
  <c r="S281" i="23"/>
  <c r="AG45" i="27"/>
  <c r="H281" i="23"/>
  <c r="AO45" i="27"/>
  <c r="P281" i="23"/>
  <c r="AP97" i="29"/>
  <c r="AG97" i="29"/>
  <c r="AA97" i="29"/>
  <c r="AD97" i="29"/>
  <c r="AV97" i="29"/>
  <c r="BU97" i="29" s="1"/>
  <c r="AQ97" i="29"/>
  <c r="L111" i="27"/>
  <c r="L733" i="23"/>
  <c r="H111" i="27"/>
  <c r="H733" i="23"/>
  <c r="J111" i="27"/>
  <c r="J733" i="23"/>
  <c r="Q111" i="27"/>
  <c r="Q733" i="23"/>
  <c r="M111" i="27"/>
  <c r="M733" i="23"/>
  <c r="O111" i="27"/>
  <c r="O733" i="23"/>
  <c r="AF69" i="29"/>
  <c r="AN69" i="29"/>
  <c r="AG69" i="29"/>
  <c r="AU69" i="29"/>
  <c r="BT69" i="29" s="1"/>
  <c r="AD69" i="29"/>
  <c r="AL69" i="29"/>
  <c r="AG83" i="26"/>
  <c r="AA83" i="26"/>
  <c r="AU83" i="26"/>
  <c r="AX83" i="26"/>
  <c r="AR83" i="26"/>
  <c r="AC83" i="26"/>
  <c r="K447" i="23"/>
  <c r="M447" i="23"/>
  <c r="Y447" i="23"/>
  <c r="T447" i="23"/>
  <c r="N447" i="23"/>
  <c r="B447" i="23"/>
  <c r="R447" i="23"/>
  <c r="J447" i="23"/>
  <c r="L447" i="23"/>
  <c r="I447" i="23"/>
  <c r="D447" i="23"/>
  <c r="H447" i="23"/>
  <c r="S447" i="23"/>
  <c r="V447" i="23"/>
  <c r="F447" i="23"/>
  <c r="X447" i="23"/>
  <c r="U447" i="23"/>
  <c r="P447" i="23"/>
  <c r="E447" i="23"/>
  <c r="O447" i="23"/>
  <c r="W447" i="23"/>
  <c r="C447" i="23"/>
  <c r="Q447" i="23"/>
  <c r="G447" i="23"/>
  <c r="AQ45" i="26"/>
  <c r="AJ45" i="26"/>
  <c r="AK45" i="26"/>
  <c r="AG45" i="26"/>
  <c r="AX45" i="26"/>
  <c r="AN130" i="29"/>
  <c r="AD130" i="29"/>
  <c r="AC130" i="29"/>
  <c r="AF130" i="29"/>
  <c r="AO130" i="29"/>
  <c r="BN130" i="29" s="1"/>
  <c r="AX130" i="29"/>
  <c r="V144" i="27"/>
  <c r="V766" i="23"/>
  <c r="U144" i="27"/>
  <c r="U766" i="23"/>
  <c r="Y144" i="27"/>
  <c r="Y766" i="23"/>
  <c r="G144" i="27"/>
  <c r="BE144" i="27" s="1"/>
  <c r="G766" i="23"/>
  <c r="M144" i="27"/>
  <c r="M766" i="23"/>
  <c r="I144" i="27"/>
  <c r="I766" i="23"/>
  <c r="T32" i="29"/>
  <c r="Q32" i="29"/>
  <c r="P32" i="29"/>
  <c r="N32" i="29"/>
  <c r="BL32" i="29" s="1"/>
  <c r="V32" i="29"/>
  <c r="I32" i="29"/>
  <c r="AK45" i="27"/>
  <c r="L281" i="23"/>
  <c r="AB45" i="27"/>
  <c r="C281" i="23"/>
  <c r="AN45" i="27"/>
  <c r="O281" i="23"/>
  <c r="AF45" i="27"/>
  <c r="G281" i="23"/>
  <c r="AX45" i="27"/>
  <c r="BW45" i="27" s="1"/>
  <c r="Y281" i="23"/>
  <c r="AC45" i="27"/>
  <c r="D281" i="23"/>
  <c r="AH97" i="29"/>
  <c r="BG97" i="29" s="1"/>
  <c r="AO97" i="29"/>
  <c r="BN97" i="29" s="1"/>
  <c r="AK97" i="29"/>
  <c r="AJ97" i="29"/>
  <c r="AB97" i="29"/>
  <c r="V111" i="27"/>
  <c r="V733" i="23"/>
  <c r="Y111" i="27"/>
  <c r="Y733" i="23"/>
  <c r="E111" i="27"/>
  <c r="E733" i="23"/>
  <c r="R111" i="27"/>
  <c r="BP111" i="27" s="1"/>
  <c r="R733" i="23"/>
  <c r="G111" i="27"/>
  <c r="G733" i="23"/>
  <c r="W111" i="27"/>
  <c r="W733" i="23"/>
  <c r="AX69" i="29"/>
  <c r="AC69" i="29"/>
  <c r="BB69" i="29" s="1"/>
  <c r="AK69" i="29"/>
  <c r="AO69" i="29"/>
  <c r="AR69" i="29"/>
  <c r="AH69" i="29"/>
  <c r="AT83" i="26"/>
  <c r="AD83" i="26"/>
  <c r="AN83" i="26"/>
  <c r="AH83" i="26"/>
  <c r="AW83" i="26"/>
  <c r="AE83" i="26"/>
  <c r="AV45" i="26"/>
  <c r="AB45" i="26"/>
  <c r="AS45" i="26"/>
  <c r="AL45" i="26"/>
  <c r="AE45" i="26"/>
  <c r="AO45" i="26"/>
  <c r="AU130" i="29"/>
  <c r="AP130" i="29"/>
  <c r="AT130" i="29"/>
  <c r="AM130" i="29"/>
  <c r="BL130" i="29" s="1"/>
  <c r="AA130" i="29"/>
  <c r="AH130" i="29"/>
  <c r="X144" i="27"/>
  <c r="X766" i="23"/>
  <c r="S144" i="27"/>
  <c r="S766" i="23"/>
  <c r="P144" i="27"/>
  <c r="P766" i="23"/>
  <c r="D144" i="27"/>
  <c r="D766" i="23"/>
  <c r="H144" i="27"/>
  <c r="H766" i="23"/>
  <c r="E144" i="27"/>
  <c r="E766" i="23"/>
  <c r="D32" i="29"/>
  <c r="H32" i="29"/>
  <c r="BF32" i="29" s="1"/>
  <c r="B32" i="29"/>
  <c r="U32" i="29"/>
  <c r="G32" i="29"/>
  <c r="F32" i="29"/>
  <c r="BD32" i="29" s="1"/>
  <c r="AP45" i="27"/>
  <c r="Q281" i="23"/>
  <c r="AW45" i="27"/>
  <c r="X281" i="23"/>
  <c r="AU45" i="27"/>
  <c r="BT45" i="27"/>
  <c r="V281" i="23"/>
  <c r="AJ45" i="27"/>
  <c r="K281" i="23"/>
  <c r="AI45" i="27"/>
  <c r="BH45" i="27" s="1"/>
  <c r="J281" i="23"/>
  <c r="AL45" i="27"/>
  <c r="BK45" i="27" s="1"/>
  <c r="M281" i="23"/>
  <c r="AU97" i="29"/>
  <c r="BT97" i="29" s="1"/>
  <c r="AC97" i="29"/>
  <c r="AI97" i="29"/>
  <c r="AN97" i="29"/>
  <c r="AL97" i="29"/>
  <c r="AS97" i="29"/>
  <c r="AF97" i="29"/>
  <c r="T111" i="27"/>
  <c r="T733" i="23"/>
  <c r="C111" i="27"/>
  <c r="C733" i="23"/>
  <c r="K111" i="27"/>
  <c r="K733" i="23"/>
  <c r="N111" i="27"/>
  <c r="N733" i="23"/>
  <c r="U111" i="27"/>
  <c r="U733" i="23"/>
  <c r="P111" i="27"/>
  <c r="P733" i="23"/>
  <c r="AE69" i="29"/>
  <c r="AM69" i="29"/>
  <c r="AJ69" i="29"/>
  <c r="AQ69" i="29"/>
  <c r="AW69" i="29"/>
  <c r="AB69" i="29"/>
  <c r="AM83" i="26"/>
  <c r="AJ83" i="26"/>
  <c r="AL83" i="26"/>
  <c r="AS83" i="26"/>
  <c r="AB83" i="26"/>
  <c r="AP83" i="26"/>
  <c r="I348" i="23"/>
  <c r="Y348" i="23"/>
  <c r="N348" i="23"/>
  <c r="P348" i="23"/>
  <c r="M348" i="23"/>
  <c r="E348" i="23"/>
  <c r="W348" i="23"/>
  <c r="R348" i="23"/>
  <c r="V348" i="23"/>
  <c r="Q348" i="23"/>
  <c r="S348" i="23"/>
  <c r="G348" i="23"/>
  <c r="U348" i="23"/>
  <c r="C348" i="23"/>
  <c r="X348" i="23"/>
  <c r="B348" i="23"/>
  <c r="H348" i="23"/>
  <c r="D348" i="23"/>
  <c r="L348" i="23"/>
  <c r="O348" i="23"/>
  <c r="J348" i="23"/>
  <c r="K348" i="23"/>
  <c r="T348" i="23"/>
  <c r="F348" i="23"/>
  <c r="AI45" i="26"/>
  <c r="AF45" i="26"/>
  <c r="AU45" i="26"/>
  <c r="AP45" i="26"/>
  <c r="AC45" i="26"/>
  <c r="AR45" i="26"/>
  <c r="D315" i="23"/>
  <c r="P315" i="23"/>
  <c r="H315" i="23"/>
  <c r="C315" i="23"/>
  <c r="O315" i="23"/>
  <c r="W315" i="23"/>
  <c r="V315" i="23"/>
  <c r="T315" i="23"/>
  <c r="I315" i="23"/>
  <c r="G315" i="23"/>
  <c r="Y315" i="23"/>
  <c r="S315" i="23"/>
  <c r="U315" i="23"/>
  <c r="Q315" i="23"/>
  <c r="M315" i="23"/>
  <c r="F315" i="23"/>
  <c r="E315" i="23"/>
  <c r="R315" i="23"/>
  <c r="K315" i="23"/>
  <c r="N315" i="23"/>
  <c r="B315" i="23"/>
  <c r="X315" i="23"/>
  <c r="L315" i="23"/>
  <c r="J315" i="23"/>
  <c r="AG130" i="29"/>
  <c r="AB130" i="29"/>
  <c r="BA130" i="29" s="1"/>
  <c r="AW130" i="29"/>
  <c r="AL130" i="29"/>
  <c r="AR130" i="29"/>
  <c r="AK130" i="29"/>
  <c r="AQ130" i="29"/>
  <c r="K144" i="27"/>
  <c r="K766" i="23"/>
  <c r="C144" i="27"/>
  <c r="C766" i="23"/>
  <c r="R144" i="27"/>
  <c r="BP144" i="27" s="1"/>
  <c r="R766" i="23"/>
  <c r="F144" i="27"/>
  <c r="F766" i="23"/>
  <c r="O144" i="27"/>
  <c r="BM144" i="27" s="1"/>
  <c r="O766" i="23"/>
  <c r="W144" i="27"/>
  <c r="W766" i="23"/>
  <c r="J32" i="29"/>
  <c r="C32" i="29"/>
  <c r="BA32" i="29" s="1"/>
  <c r="O32" i="29"/>
  <c r="X32" i="29"/>
  <c r="BV32" i="29" s="1"/>
  <c r="S32" i="29"/>
  <c r="W32" i="29"/>
  <c r="BU32" i="29" s="1"/>
  <c r="Y480" i="23"/>
  <c r="X480" i="23"/>
  <c r="P480" i="23"/>
  <c r="J480" i="23"/>
  <c r="D480" i="23"/>
  <c r="F480" i="23"/>
  <c r="T480" i="23"/>
  <c r="C480" i="23"/>
  <c r="O480" i="23"/>
  <c r="H480" i="23"/>
  <c r="U480" i="23"/>
  <c r="K480" i="23"/>
  <c r="S480" i="23"/>
  <c r="I480" i="23"/>
  <c r="M480" i="23"/>
  <c r="N480" i="23"/>
  <c r="G480" i="23"/>
  <c r="L480" i="23"/>
  <c r="E480" i="23"/>
  <c r="V480" i="23"/>
  <c r="W480" i="23"/>
  <c r="Q480" i="23"/>
  <c r="R480" i="23"/>
  <c r="B480" i="23"/>
  <c r="AQ45" i="27"/>
  <c r="R281" i="23"/>
  <c r="AS45" i="27"/>
  <c r="BR45" i="27" s="1"/>
  <c r="T281" i="23"/>
  <c r="AT45" i="27"/>
  <c r="U281" i="23"/>
  <c r="AA45" i="27"/>
  <c r="B281" i="23"/>
  <c r="AE45" i="27"/>
  <c r="F281" i="23"/>
  <c r="AH45" i="27"/>
  <c r="BG45" i="27" s="1"/>
  <c r="I281" i="23"/>
  <c r="N70" i="29"/>
  <c r="J70" i="29"/>
  <c r="B70" i="29"/>
  <c r="AZ70" i="29" s="1"/>
  <c r="I70" i="29"/>
  <c r="O70" i="29"/>
  <c r="P70" i="29"/>
  <c r="AQ98" i="28"/>
  <c r="AR98" i="28"/>
  <c r="AJ98" i="28"/>
  <c r="AX98" i="28"/>
  <c r="AM98" i="28"/>
  <c r="AS98" i="28"/>
  <c r="AA144" i="26"/>
  <c r="AH144" i="26"/>
  <c r="AF144" i="26"/>
  <c r="AV144" i="26"/>
  <c r="AJ144" i="26"/>
  <c r="AC144" i="26"/>
  <c r="AG131" i="28"/>
  <c r="AI131" i="28"/>
  <c r="AO131" i="28"/>
  <c r="AJ131" i="28"/>
  <c r="AE131" i="28"/>
  <c r="AN131" i="28"/>
  <c r="AI111" i="26"/>
  <c r="AK111" i="26"/>
  <c r="AH111" i="26"/>
  <c r="AB111" i="26"/>
  <c r="AS111" i="26"/>
  <c r="AX111" i="26"/>
  <c r="K70" i="29"/>
  <c r="H70" i="29"/>
  <c r="W70" i="29"/>
  <c r="F70" i="29"/>
  <c r="U70" i="29"/>
  <c r="C70" i="29"/>
  <c r="AA98" i="28"/>
  <c r="AN98" i="28"/>
  <c r="AU98" i="28"/>
  <c r="AF98" i="28"/>
  <c r="AP98" i="28"/>
  <c r="AW98" i="28"/>
  <c r="AE34" i="29"/>
  <c r="AD34" i="29"/>
  <c r="AO34" i="29"/>
  <c r="AN34" i="29"/>
  <c r="AU34" i="29"/>
  <c r="AP34" i="29"/>
  <c r="AM34" i="29"/>
  <c r="AH34" i="29"/>
  <c r="AQ34" i="29"/>
  <c r="AI34" i="29"/>
  <c r="AS34" i="29"/>
  <c r="AJ34" i="29"/>
  <c r="AK34" i="29"/>
  <c r="AF34" i="29"/>
  <c r="AT34" i="29"/>
  <c r="AC34" i="29"/>
  <c r="AR34" i="29"/>
  <c r="AA34" i="29"/>
  <c r="AG34" i="29"/>
  <c r="AL34" i="29"/>
  <c r="AV34" i="29"/>
  <c r="AB34" i="29"/>
  <c r="AX34" i="29"/>
  <c r="AW34" i="29"/>
  <c r="AW144" i="26"/>
  <c r="AQ144" i="26"/>
  <c r="AO144" i="26"/>
  <c r="AK144" i="26"/>
  <c r="AR144" i="26"/>
  <c r="AG144" i="26"/>
  <c r="AK131" i="28"/>
  <c r="AB131" i="28"/>
  <c r="BA131" i="28" s="1"/>
  <c r="AP131" i="28"/>
  <c r="AW131" i="28"/>
  <c r="AF131" i="28"/>
  <c r="AD131" i="28"/>
  <c r="AJ111" i="26"/>
  <c r="AR111" i="26"/>
  <c r="AN111" i="26"/>
  <c r="AT111" i="26"/>
  <c r="AL111" i="26"/>
  <c r="AM111" i="26"/>
  <c r="T70" i="29"/>
  <c r="L70" i="29"/>
  <c r="Y70" i="29"/>
  <c r="S70" i="29"/>
  <c r="M70" i="29"/>
  <c r="G70" i="29"/>
  <c r="AI98" i="28"/>
  <c r="AE98" i="28"/>
  <c r="AD98" i="28"/>
  <c r="AK98" i="28"/>
  <c r="BJ98" i="28" s="1"/>
  <c r="AL98" i="28"/>
  <c r="AH98" i="28"/>
  <c r="AI144" i="26"/>
  <c r="AN144" i="26"/>
  <c r="AL144" i="26"/>
  <c r="AT144" i="26"/>
  <c r="AX144" i="26"/>
  <c r="AP144" i="26"/>
  <c r="AC131" i="28"/>
  <c r="AX131" i="28"/>
  <c r="AM131" i="28"/>
  <c r="BL131" i="28" s="1"/>
  <c r="AU131" i="28"/>
  <c r="AL131" i="28"/>
  <c r="BK131" i="28" s="1"/>
  <c r="AQ131" i="28"/>
  <c r="AP111" i="26"/>
  <c r="AW111" i="26"/>
  <c r="AU111" i="26"/>
  <c r="AG111" i="26"/>
  <c r="AF111" i="26"/>
  <c r="AA111" i="26"/>
  <c r="E70" i="29"/>
  <c r="R70" i="29"/>
  <c r="D70" i="29"/>
  <c r="V70" i="29"/>
  <c r="Q70" i="29"/>
  <c r="X70" i="29"/>
  <c r="AB98" i="28"/>
  <c r="AC98" i="28"/>
  <c r="BB98" i="28" s="1"/>
  <c r="AG98" i="28"/>
  <c r="AV98" i="28"/>
  <c r="AO98" i="28"/>
  <c r="AT98" i="28"/>
  <c r="AU144" i="26"/>
  <c r="AM144" i="26"/>
  <c r="AE144" i="26"/>
  <c r="AS144" i="26"/>
  <c r="AB144" i="26"/>
  <c r="AD144" i="26"/>
  <c r="AV131" i="28"/>
  <c r="AT131" i="28"/>
  <c r="BS131" i="28"/>
  <c r="AR131" i="28"/>
  <c r="AS131" i="28"/>
  <c r="AH131" i="28"/>
  <c r="AA131" i="28"/>
  <c r="AO111" i="26"/>
  <c r="AE111" i="26"/>
  <c r="AC111" i="26"/>
  <c r="AV111" i="26"/>
  <c r="AQ111" i="26"/>
  <c r="AD111" i="26"/>
  <c r="E35" i="28"/>
  <c r="I35" i="28"/>
  <c r="BG35" i="28" s="1"/>
  <c r="M35" i="28"/>
  <c r="Q35" i="28"/>
  <c r="U35" i="28"/>
  <c r="Y35" i="28"/>
  <c r="D35" i="28"/>
  <c r="J35" i="28"/>
  <c r="O35" i="28"/>
  <c r="T35" i="28"/>
  <c r="B35" i="28"/>
  <c r="G35" i="28"/>
  <c r="L35" i="28"/>
  <c r="R35" i="28"/>
  <c r="W35" i="28"/>
  <c r="K35" i="28"/>
  <c r="V35" i="28"/>
  <c r="C35" i="28"/>
  <c r="N35" i="28"/>
  <c r="X35" i="28"/>
  <c r="F35" i="28"/>
  <c r="P35" i="28"/>
  <c r="H35" i="28"/>
  <c r="S35" i="28"/>
  <c r="F1080" i="23"/>
  <c r="AE111" i="27"/>
  <c r="O1080" i="23"/>
  <c r="AN111" i="27"/>
  <c r="AM111" i="27"/>
  <c r="N1080" i="23"/>
  <c r="AP111" i="27"/>
  <c r="Q1080" i="23"/>
  <c r="AA111" i="27"/>
  <c r="B1080" i="23"/>
  <c r="AQ111" i="27"/>
  <c r="R1080" i="23"/>
  <c r="U1080" i="23"/>
  <c r="AT111" i="27"/>
  <c r="U1113" i="23"/>
  <c r="AT144" i="27"/>
  <c r="AL144" i="27"/>
  <c r="M1113" i="23"/>
  <c r="AP144" i="27"/>
  <c r="Q1113" i="23"/>
  <c r="AC144" i="27"/>
  <c r="D1113" i="23"/>
  <c r="H1113" i="23"/>
  <c r="AG144" i="27"/>
  <c r="AS144" i="27"/>
  <c r="T1113" i="23"/>
  <c r="AI111" i="27"/>
  <c r="J1080" i="23"/>
  <c r="I1080" i="23"/>
  <c r="AH111" i="27"/>
  <c r="AL111" i="27"/>
  <c r="AO111" i="27"/>
  <c r="P1080" i="23"/>
  <c r="AS111" i="27"/>
  <c r="T1080" i="23"/>
  <c r="W1080" i="23"/>
  <c r="AV111" i="27"/>
  <c r="AB144" i="27"/>
  <c r="C1113" i="23"/>
  <c r="AA144" i="27"/>
  <c r="AZ144" i="27" s="1"/>
  <c r="B1113" i="23"/>
  <c r="AJ144" i="27"/>
  <c r="K1113" i="23"/>
  <c r="AF144" i="27"/>
  <c r="G1113" i="23"/>
  <c r="AV144" i="27"/>
  <c r="BU144" i="27" s="1"/>
  <c r="W1113" i="23"/>
  <c r="AJ111" i="27"/>
  <c r="K1080" i="23"/>
  <c r="D1080" i="23"/>
  <c r="AC111" i="27"/>
  <c r="E1080" i="23"/>
  <c r="AD111" i="27"/>
  <c r="BC111" i="27" s="1"/>
  <c r="AX111" i="27"/>
  <c r="Y1080" i="23"/>
  <c r="AR111" i="27"/>
  <c r="E1113" i="23"/>
  <c r="AD144" i="27"/>
  <c r="J1113" i="23"/>
  <c r="AI144" i="27"/>
  <c r="N1113" i="23"/>
  <c r="AM144" i="27"/>
  <c r="AU144" i="27"/>
  <c r="V1113" i="23"/>
  <c r="AW144" i="27"/>
  <c r="X1113" i="23"/>
  <c r="AN144" i="27"/>
  <c r="O1113" i="23"/>
  <c r="AW111" i="27"/>
  <c r="X1080" i="23"/>
  <c r="AF111" i="27"/>
  <c r="BE111" i="27" s="1"/>
  <c r="G1080" i="23"/>
  <c r="AU111" i="27"/>
  <c r="BT111" i="27" s="1"/>
  <c r="V1080" i="23"/>
  <c r="AG111" i="27"/>
  <c r="H1080" i="23"/>
  <c r="L1080" i="23"/>
  <c r="AK111" i="27"/>
  <c r="AB111" i="27"/>
  <c r="C1080" i="23"/>
  <c r="AH144" i="27"/>
  <c r="I1113" i="23"/>
  <c r="AQ144" i="27"/>
  <c r="R1113" i="23"/>
  <c r="AE144" i="27"/>
  <c r="BD144" i="27" s="1"/>
  <c r="F1113" i="23"/>
  <c r="Y1113" i="23"/>
  <c r="AX144" i="27"/>
  <c r="AR144" i="27"/>
  <c r="BQ144" i="27" s="1"/>
  <c r="S1113" i="23"/>
  <c r="L1113" i="23"/>
  <c r="AK144" i="27"/>
  <c r="AO144" i="27"/>
  <c r="P1113" i="23"/>
  <c r="H141" i="23"/>
  <c r="P141" i="23"/>
  <c r="F141" i="23"/>
  <c r="S141" i="23"/>
  <c r="K141" i="23"/>
  <c r="L141" i="23"/>
  <c r="Y141" i="23"/>
  <c r="I141" i="23"/>
  <c r="O141" i="23"/>
  <c r="G141" i="23"/>
  <c r="B141" i="23"/>
  <c r="J141" i="23"/>
  <c r="W142" i="23"/>
  <c r="Q141" i="23"/>
  <c r="C141" i="23"/>
  <c r="E141" i="23"/>
  <c r="M141" i="23"/>
  <c r="V142" i="23"/>
  <c r="C142" i="23"/>
  <c r="V141" i="23"/>
  <c r="N141" i="23"/>
  <c r="T141" i="23"/>
  <c r="X141" i="23"/>
  <c r="U141" i="23"/>
  <c r="W141" i="23"/>
  <c r="AM84" i="27"/>
  <c r="AV84" i="27"/>
  <c r="S109" i="23"/>
  <c r="S47" i="27"/>
  <c r="G47" i="27"/>
  <c r="G109" i="23"/>
  <c r="Q47" i="27"/>
  <c r="Q109" i="23"/>
  <c r="AS84" i="27"/>
  <c r="AG84" i="27"/>
  <c r="AJ84" i="27"/>
  <c r="AD84" i="27"/>
  <c r="AW84" i="27"/>
  <c r="AB84" i="27"/>
  <c r="I47" i="27"/>
  <c r="I109" i="23"/>
  <c r="R109" i="23"/>
  <c r="R47" i="27"/>
  <c r="M47" i="27"/>
  <c r="BK47" i="27" s="1"/>
  <c r="M109" i="23"/>
  <c r="X47" i="27"/>
  <c r="X109" i="23"/>
  <c r="K47" i="27"/>
  <c r="K109" i="23"/>
  <c r="J47" i="27"/>
  <c r="J109" i="23"/>
  <c r="AI84" i="27"/>
  <c r="AU84" i="27"/>
  <c r="AP84" i="27"/>
  <c r="V47" i="27"/>
  <c r="V109" i="23"/>
  <c r="Y109" i="23"/>
  <c r="Y47" i="27"/>
  <c r="N47" i="27"/>
  <c r="N109" i="23"/>
  <c r="AR84" i="27"/>
  <c r="AO84" i="27"/>
  <c r="AX84" i="27"/>
  <c r="AA84" i="27"/>
  <c r="AE84" i="27"/>
  <c r="AK84" i="27"/>
  <c r="P47" i="27"/>
  <c r="P109" i="23"/>
  <c r="L47" i="27"/>
  <c r="L109" i="23"/>
  <c r="B47" i="27"/>
  <c r="B109" i="23"/>
  <c r="H47" i="27"/>
  <c r="H109" i="23"/>
  <c r="U47" i="27"/>
  <c r="U109" i="23"/>
  <c r="C47" i="27"/>
  <c r="C109" i="23"/>
  <c r="AN84" i="27"/>
  <c r="AT84" i="27"/>
  <c r="AH84" i="27"/>
  <c r="AL84" i="27"/>
  <c r="AC84" i="27"/>
  <c r="AQ84" i="27"/>
  <c r="AF84" i="27"/>
  <c r="O109" i="23"/>
  <c r="O47" i="27"/>
  <c r="D109" i="23"/>
  <c r="D47" i="27"/>
  <c r="T109" i="23"/>
  <c r="T47" i="27"/>
  <c r="F109" i="23"/>
  <c r="F47" i="27"/>
  <c r="W47" i="27"/>
  <c r="W109" i="23"/>
  <c r="E109" i="23"/>
  <c r="E47" i="27"/>
  <c r="B209" i="23"/>
  <c r="H209" i="23"/>
  <c r="K209" i="23"/>
  <c r="T209" i="23"/>
  <c r="N209" i="23"/>
  <c r="V209" i="23"/>
  <c r="S209" i="23"/>
  <c r="G209" i="23"/>
  <c r="F209" i="23"/>
  <c r="O209" i="23"/>
  <c r="P209" i="23"/>
  <c r="Y209" i="23"/>
  <c r="C209" i="23"/>
  <c r="I209" i="23"/>
  <c r="Q209" i="23"/>
  <c r="J209" i="23"/>
  <c r="X209" i="23"/>
  <c r="L209" i="23"/>
  <c r="U209" i="23"/>
  <c r="D209" i="23"/>
  <c r="R209" i="23"/>
  <c r="W209" i="23"/>
  <c r="M209" i="23"/>
  <c r="E209" i="23"/>
  <c r="AG71" i="28"/>
  <c r="AS71" i="28"/>
  <c r="G99" i="28"/>
  <c r="Q99" i="28"/>
  <c r="R84" i="27"/>
  <c r="K84" i="27"/>
  <c r="P70" i="28"/>
  <c r="D132" i="28"/>
  <c r="AT33" i="28"/>
  <c r="AE33" i="28"/>
  <c r="BD33" i="28" s="1"/>
  <c r="AK71" i="28"/>
  <c r="AL71" i="28"/>
  <c r="AE71" i="28"/>
  <c r="AH71" i="28"/>
  <c r="AI71" i="28"/>
  <c r="AQ71" i="28"/>
  <c r="B99" i="28"/>
  <c r="I99" i="28"/>
  <c r="H99" i="28"/>
  <c r="P99" i="28"/>
  <c r="W99" i="28"/>
  <c r="L99" i="28"/>
  <c r="B84" i="27"/>
  <c r="AZ84" i="27" s="1"/>
  <c r="W84" i="27"/>
  <c r="BU84" i="27"/>
  <c r="V84" i="27"/>
  <c r="BT84" i="27" s="1"/>
  <c r="M84" i="27"/>
  <c r="BK84" i="27" s="1"/>
  <c r="Q84" i="27"/>
  <c r="C84" i="27"/>
  <c r="BA84" i="27" s="1"/>
  <c r="Y70" i="28"/>
  <c r="W70" i="28"/>
  <c r="F70" i="28"/>
  <c r="O70" i="28"/>
  <c r="D70" i="28"/>
  <c r="BB70" i="28" s="1"/>
  <c r="B70" i="28"/>
  <c r="X132" i="28"/>
  <c r="L132" i="28"/>
  <c r="I132" i="28"/>
  <c r="Q132" i="28"/>
  <c r="N132" i="28"/>
  <c r="O132" i="28"/>
  <c r="H132" i="28"/>
  <c r="AO33" i="28"/>
  <c r="AR33" i="28"/>
  <c r="AC33" i="28"/>
  <c r="AX33" i="28"/>
  <c r="AK33" i="28"/>
  <c r="AV33" i="28"/>
  <c r="BU33" i="28" s="1"/>
  <c r="AJ71" i="28"/>
  <c r="AV71" i="28"/>
  <c r="AO71" i="28"/>
  <c r="J99" i="28"/>
  <c r="V99" i="28"/>
  <c r="F99" i="28"/>
  <c r="I84" i="27"/>
  <c r="G84" i="27"/>
  <c r="BE84" i="27" s="1"/>
  <c r="T84" i="27"/>
  <c r="D84" i="27"/>
  <c r="N70" i="28"/>
  <c r="M70" i="28"/>
  <c r="V70" i="28"/>
  <c r="BT70" i="28" s="1"/>
  <c r="W132" i="28"/>
  <c r="K132" i="28"/>
  <c r="M132" i="28"/>
  <c r="AA33" i="28"/>
  <c r="AG33" i="28"/>
  <c r="AW71" i="28"/>
  <c r="AR71" i="28"/>
  <c r="AB71" i="28"/>
  <c r="AX71" i="28"/>
  <c r="AC71" i="28"/>
  <c r="AF71" i="28"/>
  <c r="D99" i="28"/>
  <c r="U99" i="28"/>
  <c r="S99" i="28"/>
  <c r="N99" i="28"/>
  <c r="C99" i="28"/>
  <c r="E99" i="28"/>
  <c r="U84" i="27"/>
  <c r="E84" i="27"/>
  <c r="BC84" i="27" s="1"/>
  <c r="N84" i="27"/>
  <c r="BL84" i="27" s="1"/>
  <c r="S84" i="27"/>
  <c r="BQ84" i="27" s="1"/>
  <c r="X84" i="27"/>
  <c r="BV84" i="27"/>
  <c r="Q70" i="28"/>
  <c r="L70" i="28"/>
  <c r="E70" i="28"/>
  <c r="T70" i="28"/>
  <c r="BR70" i="28" s="1"/>
  <c r="C70" i="28"/>
  <c r="K70" i="28"/>
  <c r="BI70" i="28" s="1"/>
  <c r="E132" i="28"/>
  <c r="V132" i="28"/>
  <c r="P132" i="28"/>
  <c r="R132" i="28"/>
  <c r="BP132" i="28" s="1"/>
  <c r="S132" i="28"/>
  <c r="U132" i="28"/>
  <c r="AU33" i="28"/>
  <c r="AD33" i="28"/>
  <c r="BC33" i="28" s="1"/>
  <c r="AS33" i="28"/>
  <c r="AL33" i="28"/>
  <c r="AB33" i="28"/>
  <c r="AQ33" i="28"/>
  <c r="D242" i="23"/>
  <c r="Y242" i="23"/>
  <c r="J242" i="23"/>
  <c r="R242" i="23"/>
  <c r="U242" i="23"/>
  <c r="X242" i="23"/>
  <c r="N242" i="23"/>
  <c r="G242" i="23"/>
  <c r="S242" i="23"/>
  <c r="V242" i="23"/>
  <c r="T242" i="23"/>
  <c r="O242" i="23"/>
  <c r="Q242" i="23"/>
  <c r="L242" i="23"/>
  <c r="I242" i="23"/>
  <c r="H242" i="23"/>
  <c r="W242" i="23"/>
  <c r="K242" i="23"/>
  <c r="E242" i="23"/>
  <c r="P242" i="23"/>
  <c r="B242" i="23"/>
  <c r="M242" i="23"/>
  <c r="F242" i="23"/>
  <c r="C242" i="23"/>
  <c r="AD71" i="28"/>
  <c r="X99" i="28"/>
  <c r="F84" i="27"/>
  <c r="R70" i="28"/>
  <c r="G70" i="28"/>
  <c r="Y132" i="28"/>
  <c r="AW33" i="28"/>
  <c r="AJ33" i="28"/>
  <c r="AU71" i="28"/>
  <c r="AA71" i="28"/>
  <c r="AP71" i="28"/>
  <c r="AN71" i="28"/>
  <c r="AT71" i="28"/>
  <c r="AM71" i="28"/>
  <c r="Y99" i="28"/>
  <c r="T99" i="28"/>
  <c r="O99" i="28"/>
  <c r="M99" i="28"/>
  <c r="R99" i="28"/>
  <c r="K99" i="28"/>
  <c r="L84" i="27"/>
  <c r="O84" i="27"/>
  <c r="H84" i="27"/>
  <c r="BF84" i="27" s="1"/>
  <c r="J84" i="27"/>
  <c r="Y84" i="27"/>
  <c r="P84" i="27"/>
  <c r="BN84" i="27" s="1"/>
  <c r="J70" i="28"/>
  <c r="X70" i="28"/>
  <c r="S70" i="28"/>
  <c r="H70" i="28"/>
  <c r="U70" i="28"/>
  <c r="BS70" i="28" s="1"/>
  <c r="I70" i="28"/>
  <c r="BG70" i="28" s="1"/>
  <c r="G132" i="28"/>
  <c r="T132" i="28"/>
  <c r="J132" i="28"/>
  <c r="B132" i="28"/>
  <c r="F132" i="28"/>
  <c r="C132" i="28"/>
  <c r="AP33" i="28"/>
  <c r="AM33" i="28"/>
  <c r="AF33" i="28"/>
  <c r="AN33" i="28"/>
  <c r="AH33" i="28"/>
  <c r="AI33" i="28"/>
  <c r="T100" i="29"/>
  <c r="E100" i="29"/>
  <c r="W100" i="29"/>
  <c r="H100" i="29"/>
  <c r="V100" i="29"/>
  <c r="BT100" i="29" s="1"/>
  <c r="K100" i="29"/>
  <c r="U133" i="29"/>
  <c r="B133" i="29"/>
  <c r="F133" i="29"/>
  <c r="W133" i="29"/>
  <c r="X133" i="29"/>
  <c r="BV133" i="29" s="1"/>
  <c r="O133" i="29"/>
  <c r="F100" i="29"/>
  <c r="Q100" i="29"/>
  <c r="D100" i="29"/>
  <c r="U100" i="29"/>
  <c r="G100" i="29"/>
  <c r="J100" i="29"/>
  <c r="C133" i="29"/>
  <c r="Q133" i="29"/>
  <c r="G133" i="29"/>
  <c r="R133" i="29"/>
  <c r="E133" i="29"/>
  <c r="J133" i="29"/>
  <c r="X100" i="29"/>
  <c r="O100" i="29"/>
  <c r="I100" i="29"/>
  <c r="N100" i="29"/>
  <c r="BL100" i="29" s="1"/>
  <c r="C100" i="29"/>
  <c r="L100" i="29"/>
  <c r="S133" i="29"/>
  <c r="M133" i="29"/>
  <c r="H133" i="29"/>
  <c r="V133" i="29"/>
  <c r="T133" i="29"/>
  <c r="P133" i="29"/>
  <c r="P100" i="29"/>
  <c r="S100" i="29"/>
  <c r="Y100" i="29"/>
  <c r="B100" i="29"/>
  <c r="M100" i="29"/>
  <c r="R100" i="29"/>
  <c r="I133" i="29"/>
  <c r="K133" i="29"/>
  <c r="Y133" i="29"/>
  <c r="D133" i="29"/>
  <c r="L133" i="29"/>
  <c r="N133" i="29"/>
  <c r="V33" i="29"/>
  <c r="S33" i="29"/>
  <c r="B33" i="29"/>
  <c r="AZ33" i="29" s="1"/>
  <c r="F33" i="29"/>
  <c r="BD33" i="29" s="1"/>
  <c r="J33" i="29"/>
  <c r="I33" i="29"/>
  <c r="AB84" i="26"/>
  <c r="AW84" i="26"/>
  <c r="AG84" i="26"/>
  <c r="AV84" i="26"/>
  <c r="AK84" i="26"/>
  <c r="AU84" i="26"/>
  <c r="AE46" i="27"/>
  <c r="F282" i="23"/>
  <c r="AM46" i="27"/>
  <c r="N282" i="23"/>
  <c r="AB46" i="27"/>
  <c r="BA46" i="27"/>
  <c r="C282" i="23"/>
  <c r="AQ46" i="27"/>
  <c r="R282" i="23"/>
  <c r="AU46" i="27"/>
  <c r="V282" i="23"/>
  <c r="AI46" i="27"/>
  <c r="J282" i="23"/>
  <c r="V112" i="27"/>
  <c r="V734" i="23"/>
  <c r="E112" i="27"/>
  <c r="E734" i="23"/>
  <c r="L112" i="27"/>
  <c r="L734" i="23"/>
  <c r="D112" i="27"/>
  <c r="D734" i="23"/>
  <c r="F112" i="27"/>
  <c r="F734" i="23"/>
  <c r="J112" i="27"/>
  <c r="J734" i="23"/>
  <c r="AU98" i="29"/>
  <c r="AA98" i="29"/>
  <c r="AN98" i="29"/>
  <c r="AC98" i="29"/>
  <c r="AJ98" i="29"/>
  <c r="AW98" i="29"/>
  <c r="BV98" i="29" s="1"/>
  <c r="AL98" i="29"/>
  <c r="Y145" i="27"/>
  <c r="Y767" i="23"/>
  <c r="M145" i="27"/>
  <c r="M767" i="23"/>
  <c r="B145" i="27"/>
  <c r="B767" i="23"/>
  <c r="I145" i="27"/>
  <c r="I767" i="23"/>
  <c r="D145" i="27"/>
  <c r="D767" i="23"/>
  <c r="U145" i="27"/>
  <c r="U767" i="23"/>
  <c r="AL46" i="26"/>
  <c r="AM46" i="26"/>
  <c r="AP46" i="26"/>
  <c r="AE46" i="26"/>
  <c r="AO46" i="26"/>
  <c r="AV46" i="26"/>
  <c r="M382" i="23"/>
  <c r="G382" i="23"/>
  <c r="W382" i="23"/>
  <c r="J382" i="23"/>
  <c r="E382" i="23"/>
  <c r="K382" i="23"/>
  <c r="H382" i="23"/>
  <c r="U382" i="23"/>
  <c r="R382" i="23"/>
  <c r="S382" i="23"/>
  <c r="N382" i="23"/>
  <c r="P382" i="23"/>
  <c r="F382" i="23"/>
  <c r="O382" i="23"/>
  <c r="I382" i="23"/>
  <c r="D382" i="23"/>
  <c r="T382" i="23"/>
  <c r="X382" i="23"/>
  <c r="Y382" i="23"/>
  <c r="L382" i="23"/>
  <c r="V382" i="23"/>
  <c r="Q382" i="23"/>
  <c r="C382" i="23"/>
  <c r="B382" i="23"/>
  <c r="AT131" i="29"/>
  <c r="AH131" i="29"/>
  <c r="BG131" i="29" s="1"/>
  <c r="AW131" i="29"/>
  <c r="BV131" i="29" s="1"/>
  <c r="AM131" i="29"/>
  <c r="AN131" i="29"/>
  <c r="AL131" i="29"/>
  <c r="AQ70" i="29"/>
  <c r="AJ70" i="29"/>
  <c r="AR70" i="29"/>
  <c r="AS70" i="29"/>
  <c r="AC70" i="29"/>
  <c r="AA70" i="29"/>
  <c r="O33" i="29"/>
  <c r="N33" i="29"/>
  <c r="P33" i="29"/>
  <c r="W33" i="29"/>
  <c r="H33" i="29"/>
  <c r="C33" i="29"/>
  <c r="BA33" i="29" s="1"/>
  <c r="W316" i="23"/>
  <c r="K316" i="23"/>
  <c r="R316" i="23"/>
  <c r="S316" i="23"/>
  <c r="L316" i="23"/>
  <c r="P316" i="23"/>
  <c r="V316" i="23"/>
  <c r="G316" i="23"/>
  <c r="H316" i="23"/>
  <c r="C316" i="23"/>
  <c r="M316" i="23"/>
  <c r="D316" i="23"/>
  <c r="F316" i="23"/>
  <c r="E316" i="23"/>
  <c r="B316" i="23"/>
  <c r="I316" i="23"/>
  <c r="O316" i="23"/>
  <c r="X316" i="23"/>
  <c r="T316" i="23"/>
  <c r="Y316" i="23"/>
  <c r="N316" i="23"/>
  <c r="U316" i="23"/>
  <c r="J316" i="23"/>
  <c r="Q316" i="23"/>
  <c r="D349" i="23"/>
  <c r="F349" i="23"/>
  <c r="U349" i="23"/>
  <c r="W349" i="23"/>
  <c r="O349" i="23"/>
  <c r="V349" i="23"/>
  <c r="E349" i="23"/>
  <c r="I349" i="23"/>
  <c r="C349" i="23"/>
  <c r="B349" i="23"/>
  <c r="N349" i="23"/>
  <c r="Y349" i="23"/>
  <c r="S349" i="23"/>
  <c r="Q349" i="23"/>
  <c r="H349" i="23"/>
  <c r="M349" i="23"/>
  <c r="J349" i="23"/>
  <c r="K349" i="23"/>
  <c r="L349" i="23"/>
  <c r="R349" i="23"/>
  <c r="T349" i="23"/>
  <c r="P349" i="23"/>
  <c r="X349" i="23"/>
  <c r="G349" i="23"/>
  <c r="AF84" i="26"/>
  <c r="AX84" i="26"/>
  <c r="AO84" i="26"/>
  <c r="AN84" i="26"/>
  <c r="AH84" i="26"/>
  <c r="AJ84" i="26"/>
  <c r="AF46" i="27"/>
  <c r="G282" i="23"/>
  <c r="AD46" i="27"/>
  <c r="E282" i="23"/>
  <c r="AL46" i="27"/>
  <c r="M282" i="23"/>
  <c r="AJ46" i="27"/>
  <c r="K282" i="23"/>
  <c r="AS46" i="27"/>
  <c r="T282" i="23"/>
  <c r="AW46" i="27"/>
  <c r="X282" i="23"/>
  <c r="W112" i="27"/>
  <c r="W734" i="23"/>
  <c r="H112" i="27"/>
  <c r="H734" i="23"/>
  <c r="Q112" i="27"/>
  <c r="Q734" i="23"/>
  <c r="O112" i="27"/>
  <c r="O734" i="23"/>
  <c r="N112" i="27"/>
  <c r="N734" i="23"/>
  <c r="M112" i="27"/>
  <c r="M734" i="23"/>
  <c r="AM98" i="29"/>
  <c r="AB98" i="29"/>
  <c r="AR98" i="29"/>
  <c r="AO98" i="29"/>
  <c r="AF98" i="29"/>
  <c r="AT98" i="29"/>
  <c r="BS98" i="29" s="1"/>
  <c r="Q145" i="27"/>
  <c r="Q767" i="23"/>
  <c r="O145" i="27"/>
  <c r="O767" i="23"/>
  <c r="G145" i="27"/>
  <c r="G767" i="23"/>
  <c r="V145" i="27"/>
  <c r="V767" i="23"/>
  <c r="T145" i="27"/>
  <c r="T767" i="23"/>
  <c r="L145" i="27"/>
  <c r="L767" i="23"/>
  <c r="AW46" i="26"/>
  <c r="AQ46" i="26"/>
  <c r="AT46" i="26"/>
  <c r="AJ46" i="26"/>
  <c r="AU46" i="26"/>
  <c r="AG46" i="26"/>
  <c r="X448" i="23"/>
  <c r="F448" i="23"/>
  <c r="L448" i="23"/>
  <c r="I448" i="23"/>
  <c r="V448" i="23"/>
  <c r="Q448" i="23"/>
  <c r="H448" i="23"/>
  <c r="M448" i="23"/>
  <c r="J448" i="23"/>
  <c r="O448" i="23"/>
  <c r="S448" i="23"/>
  <c r="K448" i="23"/>
  <c r="R448" i="23"/>
  <c r="N448" i="23"/>
  <c r="B448" i="23"/>
  <c r="W448" i="23"/>
  <c r="U448" i="23"/>
  <c r="E448" i="23"/>
  <c r="G448" i="23"/>
  <c r="C448" i="23"/>
  <c r="Y448" i="23"/>
  <c r="D448" i="23"/>
  <c r="P448" i="23"/>
  <c r="T448" i="23"/>
  <c r="AA131" i="29"/>
  <c r="AQ131" i="29"/>
  <c r="AR131" i="29"/>
  <c r="AS131" i="29"/>
  <c r="AU131" i="29"/>
  <c r="AG131" i="29"/>
  <c r="P415" i="23"/>
  <c r="Y415" i="23"/>
  <c r="U415" i="23"/>
  <c r="L415" i="23"/>
  <c r="H415" i="23"/>
  <c r="I415" i="23"/>
  <c r="M415" i="23"/>
  <c r="G415" i="23"/>
  <c r="C415" i="23"/>
  <c r="S415" i="23"/>
  <c r="W415" i="23"/>
  <c r="J415" i="23"/>
  <c r="R415" i="23"/>
  <c r="Q415" i="23"/>
  <c r="B415" i="23"/>
  <c r="O415" i="23"/>
  <c r="E415" i="23"/>
  <c r="K415" i="23"/>
  <c r="V415" i="23"/>
  <c r="F415" i="23"/>
  <c r="D415" i="23"/>
  <c r="X415" i="23"/>
  <c r="N415" i="23"/>
  <c r="T415" i="23"/>
  <c r="AI70" i="29"/>
  <c r="AB70" i="29"/>
  <c r="AK70" i="29"/>
  <c r="AF70" i="29"/>
  <c r="AD70" i="29"/>
  <c r="AU70" i="29"/>
  <c r="BT70" i="29" s="1"/>
  <c r="T481" i="23"/>
  <c r="X481" i="23"/>
  <c r="E481" i="23"/>
  <c r="L481" i="23"/>
  <c r="K481" i="23"/>
  <c r="Y481" i="23"/>
  <c r="I481" i="23"/>
  <c r="U481" i="23"/>
  <c r="J481" i="23"/>
  <c r="H481" i="23"/>
  <c r="N481" i="23"/>
  <c r="M481" i="23"/>
  <c r="D481" i="23"/>
  <c r="W481" i="23"/>
  <c r="B481" i="23"/>
  <c r="O481" i="23"/>
  <c r="P481" i="23"/>
  <c r="R481" i="23"/>
  <c r="F481" i="23"/>
  <c r="Q481" i="23"/>
  <c r="C481" i="23"/>
  <c r="S481" i="23"/>
  <c r="G481" i="23"/>
  <c r="V481" i="23"/>
  <c r="X33" i="29"/>
  <c r="U33" i="29"/>
  <c r="Y33" i="29"/>
  <c r="BW33" i="29" s="1"/>
  <c r="G33" i="29"/>
  <c r="R33" i="29"/>
  <c r="M33" i="29"/>
  <c r="AC84" i="26"/>
  <c r="AD84" i="26"/>
  <c r="AM84" i="26"/>
  <c r="AS84" i="26"/>
  <c r="AQ84" i="26"/>
  <c r="AL84" i="26"/>
  <c r="AC46" i="27"/>
  <c r="D282" i="23"/>
  <c r="AT46" i="27"/>
  <c r="U282" i="23"/>
  <c r="AA46" i="27"/>
  <c r="B282" i="23"/>
  <c r="AG46" i="27"/>
  <c r="H282" i="23"/>
  <c r="AR46" i="27"/>
  <c r="S282" i="23"/>
  <c r="AV46" i="27"/>
  <c r="W282" i="23"/>
  <c r="I112" i="27"/>
  <c r="I734" i="23"/>
  <c r="S112" i="27"/>
  <c r="S734" i="23"/>
  <c r="T112" i="27"/>
  <c r="T734" i="23"/>
  <c r="C112" i="27"/>
  <c r="C734" i="23"/>
  <c r="G112" i="27"/>
  <c r="G734" i="23"/>
  <c r="U112" i="27"/>
  <c r="U734" i="23"/>
  <c r="AH98" i="29"/>
  <c r="AD98" i="29"/>
  <c r="BC98" i="29" s="1"/>
  <c r="AE98" i="29"/>
  <c r="BD98" i="29" s="1"/>
  <c r="AQ98" i="29"/>
  <c r="BP98" i="29" s="1"/>
  <c r="AS98" i="29"/>
  <c r="AI98" i="29"/>
  <c r="BH98" i="29" s="1"/>
  <c r="S145" i="27"/>
  <c r="S767" i="23"/>
  <c r="H145" i="27"/>
  <c r="H767" i="23"/>
  <c r="X145" i="27"/>
  <c r="X767" i="23"/>
  <c r="N145" i="27"/>
  <c r="N767" i="23"/>
  <c r="K145" i="27"/>
  <c r="K767" i="23"/>
  <c r="R145" i="27"/>
  <c r="R767" i="23"/>
  <c r="AH46" i="26"/>
  <c r="AR46" i="26"/>
  <c r="AA46" i="26"/>
  <c r="AD46" i="26"/>
  <c r="AK46" i="26"/>
  <c r="AI46" i="26"/>
  <c r="AE131" i="29"/>
  <c r="AJ131" i="29"/>
  <c r="AV131" i="29"/>
  <c r="AD131" i="29"/>
  <c r="BC131" i="29" s="1"/>
  <c r="AX131" i="29"/>
  <c r="AF131" i="29"/>
  <c r="I514" i="23"/>
  <c r="K514" i="23"/>
  <c r="J514" i="23"/>
  <c r="G514" i="23"/>
  <c r="E514" i="23"/>
  <c r="N514" i="23"/>
  <c r="R514" i="23"/>
  <c r="Y514" i="23"/>
  <c r="M514" i="23"/>
  <c r="C514" i="23"/>
  <c r="L514" i="23"/>
  <c r="W514" i="23"/>
  <c r="T514" i="23"/>
  <c r="B514" i="23"/>
  <c r="H514" i="23"/>
  <c r="F514" i="23"/>
  <c r="V514" i="23"/>
  <c r="Q514" i="23"/>
  <c r="U514" i="23"/>
  <c r="P514" i="23"/>
  <c r="S514" i="23"/>
  <c r="O514" i="23"/>
  <c r="X514" i="23"/>
  <c r="D514" i="23"/>
  <c r="AV70" i="29"/>
  <c r="AO70" i="29"/>
  <c r="BN70" i="29" s="1"/>
  <c r="AW70" i="29"/>
  <c r="AN70" i="29"/>
  <c r="BM70" i="29" s="1"/>
  <c r="AH70" i="29"/>
  <c r="AP70" i="29"/>
  <c r="E33" i="29"/>
  <c r="T33" i="29"/>
  <c r="BR33" i="29" s="1"/>
  <c r="Q33" i="29"/>
  <c r="D33" i="29"/>
  <c r="BB33" i="29" s="1"/>
  <c r="K33" i="29"/>
  <c r="L33" i="29"/>
  <c r="BJ33" i="29" s="1"/>
  <c r="AE84" i="26"/>
  <c r="AI84" i="26"/>
  <c r="AR84" i="26"/>
  <c r="AT84" i="26"/>
  <c r="AA84" i="26"/>
  <c r="AP84" i="26"/>
  <c r="AO46" i="27"/>
  <c r="P282" i="23"/>
  <c r="AX46" i="27"/>
  <c r="Y282" i="23"/>
  <c r="AP46" i="27"/>
  <c r="Q282" i="23"/>
  <c r="AK46" i="27"/>
  <c r="L282" i="23"/>
  <c r="AN46" i="27"/>
  <c r="O282" i="23"/>
  <c r="AH46" i="27"/>
  <c r="I282" i="23"/>
  <c r="X112" i="27"/>
  <c r="X734" i="23"/>
  <c r="Y112" i="27"/>
  <c r="Y734" i="23"/>
  <c r="P734" i="23"/>
  <c r="P112" i="27"/>
  <c r="BN112" i="27" s="1"/>
  <c r="R112" i="27"/>
  <c r="R734" i="23"/>
  <c r="B112" i="27"/>
  <c r="B734" i="23"/>
  <c r="K112" i="27"/>
  <c r="K734" i="23"/>
  <c r="AK98" i="29"/>
  <c r="AV98" i="29"/>
  <c r="AP98" i="29"/>
  <c r="AX98" i="29"/>
  <c r="AG98" i="29"/>
  <c r="BF98" i="29" s="1"/>
  <c r="E767" i="23"/>
  <c r="E145" i="27"/>
  <c r="P145" i="27"/>
  <c r="P767" i="23"/>
  <c r="J145" i="27"/>
  <c r="BH145" i="27" s="1"/>
  <c r="J767" i="23"/>
  <c r="F145" i="27"/>
  <c r="F767" i="23"/>
  <c r="C145" i="27"/>
  <c r="C767" i="23"/>
  <c r="W145" i="27"/>
  <c r="W767" i="23"/>
  <c r="AF46" i="26"/>
  <c r="AN46" i="26"/>
  <c r="AS46" i="26"/>
  <c r="AX46" i="26"/>
  <c r="AC46" i="26"/>
  <c r="AB46" i="26"/>
  <c r="AI131" i="29"/>
  <c r="AC131" i="29"/>
  <c r="AP131" i="29"/>
  <c r="AK131" i="29"/>
  <c r="AB131" i="29"/>
  <c r="BA131" i="29" s="1"/>
  <c r="AO131" i="29"/>
  <c r="AM70" i="29"/>
  <c r="AG70" i="29"/>
  <c r="AX70" i="29"/>
  <c r="AL70" i="29"/>
  <c r="AE70" i="29"/>
  <c r="AT70" i="29"/>
  <c r="AB145" i="26"/>
  <c r="AT145" i="26"/>
  <c r="AI145" i="26"/>
  <c r="AL145" i="26"/>
  <c r="AK145" i="26"/>
  <c r="AH145" i="26"/>
  <c r="Q71" i="29"/>
  <c r="D71" i="29"/>
  <c r="R71" i="29"/>
  <c r="T71" i="29"/>
  <c r="V71" i="29"/>
  <c r="G71" i="29"/>
  <c r="AO132" i="28"/>
  <c r="AQ132" i="28"/>
  <c r="AR132" i="28"/>
  <c r="AW132" i="28"/>
  <c r="AT132" i="28"/>
  <c r="AS112" i="26"/>
  <c r="AG112" i="26"/>
  <c r="AV112" i="26"/>
  <c r="AF112" i="26"/>
  <c r="AM112" i="26"/>
  <c r="AX112" i="26"/>
  <c r="AA99" i="28"/>
  <c r="AO99" i="28"/>
  <c r="AD99" i="28"/>
  <c r="AI99" i="28"/>
  <c r="AH99" i="28"/>
  <c r="AM99" i="28"/>
  <c r="AU145" i="26"/>
  <c r="AM145" i="26"/>
  <c r="AC145" i="26"/>
  <c r="AG145" i="26"/>
  <c r="AR145" i="26"/>
  <c r="AE145" i="26"/>
  <c r="X71" i="29"/>
  <c r="K71" i="29"/>
  <c r="F71" i="29"/>
  <c r="E71" i="29"/>
  <c r="I71" i="29"/>
  <c r="H71" i="29"/>
  <c r="AU132" i="28"/>
  <c r="AC132" i="28"/>
  <c r="AX132" i="28"/>
  <c r="AG132" i="28"/>
  <c r="AB132" i="28"/>
  <c r="AJ132" i="28"/>
  <c r="AT112" i="26"/>
  <c r="AO112" i="26"/>
  <c r="AA112" i="26"/>
  <c r="AR112" i="26"/>
  <c r="AH112" i="26"/>
  <c r="AP112" i="26"/>
  <c r="AR99" i="28"/>
  <c r="AP99" i="28"/>
  <c r="AJ99" i="28"/>
  <c r="AF99" i="28"/>
  <c r="AU99" i="28"/>
  <c r="AW99" i="28"/>
  <c r="AE99" i="28"/>
  <c r="AX145" i="26"/>
  <c r="AS145" i="26"/>
  <c r="AO145" i="26"/>
  <c r="AN145" i="26"/>
  <c r="AA145" i="26"/>
  <c r="AW145" i="26"/>
  <c r="Y71" i="29"/>
  <c r="L71" i="29"/>
  <c r="J71" i="29"/>
  <c r="P71" i="29"/>
  <c r="B71" i="29"/>
  <c r="M71" i="29"/>
  <c r="AK132" i="28"/>
  <c r="AD132" i="28"/>
  <c r="AI132" i="28"/>
  <c r="AH132" i="28"/>
  <c r="AN132" i="28"/>
  <c r="AM132" i="28"/>
  <c r="AP132" i="28"/>
  <c r="AN112" i="26"/>
  <c r="AD112" i="26"/>
  <c r="AJ112" i="26"/>
  <c r="AU112" i="26"/>
  <c r="AI112" i="26"/>
  <c r="AC112" i="26"/>
  <c r="AT99" i="28"/>
  <c r="AQ99" i="28"/>
  <c r="AK99" i="28"/>
  <c r="AV99" i="28"/>
  <c r="AB99" i="28"/>
  <c r="AC99" i="28"/>
  <c r="AJ145" i="26"/>
  <c r="AQ145" i="26"/>
  <c r="AV145" i="26"/>
  <c r="AP145" i="26"/>
  <c r="AF145" i="26"/>
  <c r="AD145" i="26"/>
  <c r="W71" i="29"/>
  <c r="C71" i="29"/>
  <c r="O71" i="29"/>
  <c r="S71" i="29"/>
  <c r="BQ71" i="29" s="1"/>
  <c r="U71" i="29"/>
  <c r="N71" i="29"/>
  <c r="AE132" i="28"/>
  <c r="AV132" i="28"/>
  <c r="AL132" i="28"/>
  <c r="AA132" i="28"/>
  <c r="AS132" i="28"/>
  <c r="AF132" i="28"/>
  <c r="BE132" i="28" s="1"/>
  <c r="AB35" i="29"/>
  <c r="AA35" i="29"/>
  <c r="AJ35" i="29"/>
  <c r="AM35" i="29"/>
  <c r="AV35" i="29"/>
  <c r="AH35" i="29"/>
  <c r="AG35" i="29"/>
  <c r="AS35" i="29"/>
  <c r="AO35" i="29"/>
  <c r="AI35" i="29"/>
  <c r="AW35" i="29"/>
  <c r="AX35" i="29"/>
  <c r="AQ35" i="29"/>
  <c r="AR35" i="29"/>
  <c r="AP35" i="29"/>
  <c r="AD35" i="29"/>
  <c r="AL35" i="29"/>
  <c r="AE35" i="29"/>
  <c r="AU35" i="29"/>
  <c r="AN35" i="29"/>
  <c r="AT35" i="29"/>
  <c r="AK35" i="29"/>
  <c r="AF35" i="29"/>
  <c r="AC35" i="29"/>
  <c r="AK112" i="26"/>
  <c r="AL112" i="26"/>
  <c r="AW112" i="26"/>
  <c r="AB112" i="26"/>
  <c r="AE112" i="26"/>
  <c r="AQ112" i="26"/>
  <c r="AN99" i="28"/>
  <c r="AG99" i="28"/>
  <c r="AS99" i="28"/>
  <c r="AL99" i="28"/>
  <c r="AX99" i="28"/>
  <c r="D142" i="23"/>
  <c r="L142" i="23"/>
  <c r="AW112" i="27"/>
  <c r="X1081" i="23"/>
  <c r="AF112" i="27"/>
  <c r="G1081" i="23"/>
  <c r="L1081" i="23"/>
  <c r="AK112" i="27"/>
  <c r="H1081" i="23"/>
  <c r="AG112" i="27"/>
  <c r="AN112" i="27"/>
  <c r="O1081" i="23"/>
  <c r="B1081" i="23"/>
  <c r="AA112" i="27"/>
  <c r="AC145" i="27"/>
  <c r="D1114" i="23"/>
  <c r="AP145" i="27"/>
  <c r="Q1114" i="23"/>
  <c r="AQ145" i="27"/>
  <c r="R1114" i="23"/>
  <c r="G1114" i="23"/>
  <c r="AF145" i="27"/>
  <c r="I1114" i="23"/>
  <c r="AH145" i="27"/>
  <c r="BG145" i="27" s="1"/>
  <c r="L1114" i="23"/>
  <c r="AK145" i="27"/>
  <c r="T1114" i="23"/>
  <c r="AS145" i="27"/>
  <c r="AJ112" i="27"/>
  <c r="K1081" i="23"/>
  <c r="N1081" i="23"/>
  <c r="AM112" i="27"/>
  <c r="AE112" i="27"/>
  <c r="F1081" i="23"/>
  <c r="Y1081" i="23"/>
  <c r="AX112" i="27"/>
  <c r="AT112" i="27"/>
  <c r="U1081" i="23"/>
  <c r="AS112" i="27"/>
  <c r="T1081" i="23"/>
  <c r="P1081" i="23"/>
  <c r="AO112" i="27"/>
  <c r="U1114" i="23"/>
  <c r="AT145" i="27"/>
  <c r="AL145" i="27"/>
  <c r="M1114" i="23"/>
  <c r="AO145" i="27"/>
  <c r="P1114" i="23"/>
  <c r="K1114" i="23"/>
  <c r="AJ145" i="27"/>
  <c r="AI145" i="27"/>
  <c r="J1114" i="23"/>
  <c r="O142" i="23"/>
  <c r="AI112" i="27"/>
  <c r="J1081" i="23"/>
  <c r="AV112" i="27"/>
  <c r="BU112" i="27" s="1"/>
  <c r="W1081" i="23"/>
  <c r="M1081" i="23"/>
  <c r="AL112" i="27"/>
  <c r="AC112" i="27"/>
  <c r="D1081" i="23"/>
  <c r="AP112" i="27"/>
  <c r="Q1081" i="23"/>
  <c r="AB112" i="27"/>
  <c r="BA112" i="27" s="1"/>
  <c r="C1081" i="23"/>
  <c r="AM145" i="27"/>
  <c r="N1114" i="23"/>
  <c r="AU145" i="27"/>
  <c r="BT145" i="27" s="1"/>
  <c r="V1114" i="23"/>
  <c r="AN145" i="27"/>
  <c r="O1114" i="23"/>
  <c r="B1114" i="23"/>
  <c r="AA145" i="27"/>
  <c r="AZ145" i="27" s="1"/>
  <c r="Y1114" i="23"/>
  <c r="AX145" i="27"/>
  <c r="S1114" i="23"/>
  <c r="AR145" i="27"/>
  <c r="H142" i="23"/>
  <c r="T142" i="23"/>
  <c r="AD112" i="27"/>
  <c r="E1081" i="23"/>
  <c r="AR112" i="27"/>
  <c r="S1081" i="23"/>
  <c r="AU112" i="27"/>
  <c r="V1081" i="23"/>
  <c r="AQ112" i="27"/>
  <c r="R1081" i="23"/>
  <c r="I1081" i="23"/>
  <c r="AH112" i="27"/>
  <c r="AE145" i="27"/>
  <c r="F1114" i="23"/>
  <c r="AV145" i="27"/>
  <c r="W1114" i="23"/>
  <c r="AW145" i="27"/>
  <c r="X1114" i="23"/>
  <c r="AD145" i="27"/>
  <c r="BC145" i="27" s="1"/>
  <c r="E1114" i="23"/>
  <c r="AB145" i="27"/>
  <c r="C1114" i="23"/>
  <c r="AG145" i="27"/>
  <c r="H1114" i="23"/>
  <c r="S142" i="23"/>
  <c r="B142" i="23"/>
  <c r="Y142" i="23"/>
  <c r="M142" i="23"/>
  <c r="K142" i="23"/>
  <c r="I142" i="23"/>
  <c r="Q142" i="23"/>
  <c r="R142" i="23"/>
  <c r="E142" i="23"/>
  <c r="X176" i="23"/>
  <c r="P142" i="23"/>
  <c r="X142" i="23"/>
  <c r="N142" i="23"/>
  <c r="G142" i="23"/>
  <c r="I176" i="23"/>
  <c r="R176" i="23"/>
  <c r="J142" i="23"/>
  <c r="U142" i="23"/>
  <c r="F142" i="23"/>
  <c r="L48" i="27"/>
  <c r="L110" i="23"/>
  <c r="D110" i="23"/>
  <c r="D48" i="27"/>
  <c r="F48" i="27"/>
  <c r="F110" i="23"/>
  <c r="AC85" i="27"/>
  <c r="AH85" i="27"/>
  <c r="AM85" i="27"/>
  <c r="Q110" i="23"/>
  <c r="Q48" i="27"/>
  <c r="C110" i="23"/>
  <c r="C48" i="27"/>
  <c r="B110" i="23"/>
  <c r="B48" i="27"/>
  <c r="K110" i="23"/>
  <c r="K48" i="27"/>
  <c r="Y48" i="27"/>
  <c r="Y110" i="23"/>
  <c r="H48" i="27"/>
  <c r="H110" i="23"/>
  <c r="AE85" i="27"/>
  <c r="AU85" i="27"/>
  <c r="AB85" i="27"/>
  <c r="AS85" i="27"/>
  <c r="AR85" i="27"/>
  <c r="E110" i="23"/>
  <c r="E48" i="27"/>
  <c r="S48" i="27"/>
  <c r="S110" i="23"/>
  <c r="V48" i="27"/>
  <c r="V110" i="23"/>
  <c r="AQ85" i="27"/>
  <c r="AK85" i="27"/>
  <c r="AX85" i="27"/>
  <c r="O48" i="27"/>
  <c r="O110" i="23"/>
  <c r="J110" i="23"/>
  <c r="J48" i="27"/>
  <c r="U48" i="27"/>
  <c r="U110" i="23"/>
  <c r="W110" i="23"/>
  <c r="W48" i="27"/>
  <c r="T48" i="27"/>
  <c r="T110" i="23"/>
  <c r="R48" i="27"/>
  <c r="R110" i="23"/>
  <c r="AV85" i="27"/>
  <c r="AA85" i="27"/>
  <c r="AJ85" i="27"/>
  <c r="AI85" i="27"/>
  <c r="AF85" i="27"/>
  <c r="AP85" i="27"/>
  <c r="G48" i="27"/>
  <c r="G110" i="23"/>
  <c r="M110" i="23"/>
  <c r="M48" i="27"/>
  <c r="I48" i="27"/>
  <c r="I110" i="23"/>
  <c r="P110" i="23"/>
  <c r="P48" i="27"/>
  <c r="N48" i="27"/>
  <c r="N110" i="23"/>
  <c r="X110" i="23"/>
  <c r="X48" i="27"/>
  <c r="AG85" i="27"/>
  <c r="AL85" i="27"/>
  <c r="AD85" i="27"/>
  <c r="AO85" i="27"/>
  <c r="AN85" i="27"/>
  <c r="AW85" i="27"/>
  <c r="AT85" i="27"/>
  <c r="H100" i="28"/>
  <c r="AS34" i="28"/>
  <c r="AA34" i="28"/>
  <c r="AZ34" i="28"/>
  <c r="L71" i="28"/>
  <c r="C85" i="27"/>
  <c r="F85" i="27"/>
  <c r="AV72" i="28"/>
  <c r="AG72" i="28"/>
  <c r="P133" i="28"/>
  <c r="J133" i="28"/>
  <c r="I133" i="28"/>
  <c r="D100" i="28"/>
  <c r="W100" i="28"/>
  <c r="S100" i="28"/>
  <c r="R100" i="28"/>
  <c r="X100" i="28"/>
  <c r="K100" i="28"/>
  <c r="AH34" i="28"/>
  <c r="AR34" i="28"/>
  <c r="AQ34" i="28"/>
  <c r="AD34" i="28"/>
  <c r="BC34" i="28" s="1"/>
  <c r="AI34" i="28"/>
  <c r="AE34" i="28"/>
  <c r="E71" i="28"/>
  <c r="N71" i="28"/>
  <c r="BL71" i="28" s="1"/>
  <c r="G71" i="28"/>
  <c r="D71" i="28"/>
  <c r="BB71" i="28" s="1"/>
  <c r="W71" i="28"/>
  <c r="BU71" i="28" s="1"/>
  <c r="U71" i="28"/>
  <c r="BS71" i="28" s="1"/>
  <c r="O85" i="27"/>
  <c r="BM85" i="27" s="1"/>
  <c r="S85" i="27"/>
  <c r="BQ85" i="27" s="1"/>
  <c r="G85" i="27"/>
  <c r="Y85" i="27"/>
  <c r="BW85" i="27" s="1"/>
  <c r="H85" i="27"/>
  <c r="B85" i="27"/>
  <c r="AZ85" i="27" s="1"/>
  <c r="AI72" i="28"/>
  <c r="AD72" i="28"/>
  <c r="AN72" i="28"/>
  <c r="AT72" i="28"/>
  <c r="AR72" i="28"/>
  <c r="AL72" i="28"/>
  <c r="B133" i="28"/>
  <c r="E133" i="28"/>
  <c r="R133" i="28"/>
  <c r="Y133" i="28"/>
  <c r="C133" i="28"/>
  <c r="U133" i="28"/>
  <c r="J100" i="28"/>
  <c r="M100" i="28"/>
  <c r="Q100" i="28"/>
  <c r="AL34" i="28"/>
  <c r="AC34" i="28"/>
  <c r="M71" i="28"/>
  <c r="C71" i="28"/>
  <c r="I71" i="28"/>
  <c r="M85" i="27"/>
  <c r="E85" i="27"/>
  <c r="AP72" i="28"/>
  <c r="AJ72" i="28"/>
  <c r="N100" i="28"/>
  <c r="I100" i="28"/>
  <c r="O100" i="28"/>
  <c r="P100" i="28"/>
  <c r="E100" i="28"/>
  <c r="BC100" i="28" s="1"/>
  <c r="B100" i="28"/>
  <c r="Y100" i="28"/>
  <c r="X243" i="23"/>
  <c r="B243" i="23"/>
  <c r="F243" i="23"/>
  <c r="G243" i="23"/>
  <c r="T243" i="23"/>
  <c r="L243" i="23"/>
  <c r="Y243" i="23"/>
  <c r="W243" i="23"/>
  <c r="M243" i="23"/>
  <c r="H243" i="23"/>
  <c r="I243" i="23"/>
  <c r="D243" i="23"/>
  <c r="Q243" i="23"/>
  <c r="N243" i="23"/>
  <c r="R243" i="23"/>
  <c r="V243" i="23"/>
  <c r="P243" i="23"/>
  <c r="U243" i="23"/>
  <c r="S243" i="23"/>
  <c r="E243" i="23"/>
  <c r="C243" i="23"/>
  <c r="O243" i="23"/>
  <c r="J243" i="23"/>
  <c r="K243" i="23"/>
  <c r="AV34" i="28"/>
  <c r="AB34" i="28"/>
  <c r="AJ34" i="28"/>
  <c r="AO34" i="28"/>
  <c r="AP34" i="28"/>
  <c r="AG34" i="28"/>
  <c r="BF34" i="28" s="1"/>
  <c r="J71" i="28"/>
  <c r="P71" i="28"/>
  <c r="S71" i="28"/>
  <c r="F71" i="28"/>
  <c r="BD71" i="28" s="1"/>
  <c r="Q71" i="28"/>
  <c r="B71" i="28"/>
  <c r="Q85" i="27"/>
  <c r="BO85" i="27" s="1"/>
  <c r="K85" i="27"/>
  <c r="BI85" i="27" s="1"/>
  <c r="U85" i="27"/>
  <c r="L85" i="27"/>
  <c r="V85" i="27"/>
  <c r="P85" i="27"/>
  <c r="R85" i="27"/>
  <c r="AF72" i="28"/>
  <c r="AQ72" i="28"/>
  <c r="AM72" i="28"/>
  <c r="AO72" i="28"/>
  <c r="AE72" i="28"/>
  <c r="AS72" i="28"/>
  <c r="H144" i="23"/>
  <c r="Q144" i="23"/>
  <c r="B144" i="23"/>
  <c r="Y144" i="23"/>
  <c r="E144" i="23"/>
  <c r="D144" i="23"/>
  <c r="W144" i="23"/>
  <c r="U144" i="23"/>
  <c r="V144" i="23"/>
  <c r="N144" i="23"/>
  <c r="G144" i="23"/>
  <c r="F144" i="23"/>
  <c r="J144" i="23"/>
  <c r="L144" i="23"/>
  <c r="I144" i="23"/>
  <c r="P144" i="23"/>
  <c r="O144" i="23"/>
  <c r="K144" i="23"/>
  <c r="C144" i="23"/>
  <c r="T144" i="23"/>
  <c r="M144" i="23"/>
  <c r="X144" i="23"/>
  <c r="R144" i="23"/>
  <c r="S144" i="23"/>
  <c r="T133" i="28"/>
  <c r="G133" i="28"/>
  <c r="V133" i="28"/>
  <c r="O133" i="28"/>
  <c r="X133" i="28"/>
  <c r="W133" i="28"/>
  <c r="L100" i="28"/>
  <c r="AN34" i="28"/>
  <c r="AU34" i="28"/>
  <c r="R71" i="28"/>
  <c r="BP71" i="28" s="1"/>
  <c r="H71" i="28"/>
  <c r="D85" i="27"/>
  <c r="N85" i="27"/>
  <c r="BL85" i="27" s="1"/>
  <c r="AX72" i="28"/>
  <c r="AA72" i="28"/>
  <c r="H133" i="28"/>
  <c r="N133" i="28"/>
  <c r="S133" i="28"/>
  <c r="C100" i="28"/>
  <c r="F100" i="28"/>
  <c r="V100" i="28"/>
  <c r="U100" i="28"/>
  <c r="G100" i="28"/>
  <c r="T100" i="28"/>
  <c r="AW34" i="28"/>
  <c r="AF34" i="28"/>
  <c r="AK34" i="28"/>
  <c r="AX34" i="28"/>
  <c r="AT34" i="28"/>
  <c r="AM34" i="28"/>
  <c r="Y71" i="28"/>
  <c r="K71" i="28"/>
  <c r="O71" i="28"/>
  <c r="BM71" i="28" s="1"/>
  <c r="V71" i="28"/>
  <c r="BT71" i="28" s="1"/>
  <c r="T71" i="28"/>
  <c r="BR71" i="28" s="1"/>
  <c r="X71" i="28"/>
  <c r="BV71" i="28" s="1"/>
  <c r="J85" i="27"/>
  <c r="I85" i="27"/>
  <c r="T85" i="27"/>
  <c r="W85" i="27"/>
  <c r="X85" i="27"/>
  <c r="BV85" i="27" s="1"/>
  <c r="AB72" i="28"/>
  <c r="AK72" i="28"/>
  <c r="AC72" i="28"/>
  <c r="AH72" i="28"/>
  <c r="AW72" i="28"/>
  <c r="AU72" i="28"/>
  <c r="K133" i="28"/>
  <c r="F133" i="28"/>
  <c r="Q133" i="28"/>
  <c r="L133" i="28"/>
  <c r="D133" i="28"/>
  <c r="M133" i="28"/>
  <c r="X134" i="29"/>
  <c r="I134" i="29"/>
  <c r="BG134" i="29" s="1"/>
  <c r="S134" i="29"/>
  <c r="Y134" i="29"/>
  <c r="E134" i="29"/>
  <c r="N134" i="29"/>
  <c r="V101" i="29"/>
  <c r="P101" i="29"/>
  <c r="Q101" i="29"/>
  <c r="E101" i="29"/>
  <c r="Y101" i="29"/>
  <c r="N101" i="29"/>
  <c r="M134" i="29"/>
  <c r="G134" i="29"/>
  <c r="T134" i="29"/>
  <c r="D134" i="29"/>
  <c r="K134" i="29"/>
  <c r="P134" i="29"/>
  <c r="F101" i="29"/>
  <c r="T101" i="29"/>
  <c r="S101" i="29"/>
  <c r="K101" i="29"/>
  <c r="G101" i="29"/>
  <c r="U101" i="29"/>
  <c r="F134" i="29"/>
  <c r="V134" i="29"/>
  <c r="O134" i="29"/>
  <c r="Q134" i="29"/>
  <c r="W134" i="29"/>
  <c r="R134" i="29"/>
  <c r="J101" i="29"/>
  <c r="B101" i="29"/>
  <c r="C101" i="29"/>
  <c r="X101" i="29"/>
  <c r="D101" i="29"/>
  <c r="R101" i="29"/>
  <c r="H134" i="29"/>
  <c r="BF134" i="29" s="1"/>
  <c r="B134" i="29"/>
  <c r="J134" i="29"/>
  <c r="L134" i="29"/>
  <c r="C134" i="29"/>
  <c r="U134" i="29"/>
  <c r="W101" i="29"/>
  <c r="L101" i="29"/>
  <c r="BJ101" i="29" s="1"/>
  <c r="I101" i="29"/>
  <c r="H101" i="29"/>
  <c r="M101" i="29"/>
  <c r="O101" i="29"/>
  <c r="AF71" i="29"/>
  <c r="AT71" i="29"/>
  <c r="AW71" i="29"/>
  <c r="AX71" i="29"/>
  <c r="AA71" i="29"/>
  <c r="AD71" i="29"/>
  <c r="AA47" i="26"/>
  <c r="AL47" i="26"/>
  <c r="AO47" i="26"/>
  <c r="AK47" i="26"/>
  <c r="AE47" i="26"/>
  <c r="AC47" i="26"/>
  <c r="AS99" i="29"/>
  <c r="AJ99" i="29"/>
  <c r="AW99" i="29"/>
  <c r="AR99" i="29"/>
  <c r="AH99" i="29"/>
  <c r="AD99" i="29"/>
  <c r="AJ47" i="27"/>
  <c r="K283" i="23"/>
  <c r="AO47" i="27"/>
  <c r="P283" i="23"/>
  <c r="AA47" i="27"/>
  <c r="B283" i="23"/>
  <c r="AB47" i="27"/>
  <c r="C283" i="23"/>
  <c r="AS47" i="27"/>
  <c r="T283" i="23"/>
  <c r="AI47" i="27"/>
  <c r="J283" i="23"/>
  <c r="AK85" i="26"/>
  <c r="AP85" i="26"/>
  <c r="AC85" i="26"/>
  <c r="AM85" i="26"/>
  <c r="AQ85" i="26"/>
  <c r="AD85" i="26"/>
  <c r="G34" i="29"/>
  <c r="O34" i="29"/>
  <c r="J34" i="29"/>
  <c r="R34" i="29"/>
  <c r="H34" i="29"/>
  <c r="F34" i="29"/>
  <c r="AF132" i="29"/>
  <c r="AJ132" i="29"/>
  <c r="AV132" i="29"/>
  <c r="AW132" i="29"/>
  <c r="AK132" i="29"/>
  <c r="BJ132" i="29" s="1"/>
  <c r="AT132" i="29"/>
  <c r="F146" i="27"/>
  <c r="F768" i="23"/>
  <c r="O146" i="27"/>
  <c r="O768" i="23"/>
  <c r="J146" i="27"/>
  <c r="J768" i="23"/>
  <c r="B768" i="23"/>
  <c r="B146" i="27"/>
  <c r="Q146" i="27"/>
  <c r="Q768" i="23"/>
  <c r="H146" i="27"/>
  <c r="H768" i="23"/>
  <c r="Y449" i="23"/>
  <c r="U449" i="23"/>
  <c r="D449" i="23"/>
  <c r="H449" i="23"/>
  <c r="Q449" i="23"/>
  <c r="L449" i="23"/>
  <c r="P449" i="23"/>
  <c r="W449" i="23"/>
  <c r="J449" i="23"/>
  <c r="E449" i="23"/>
  <c r="T449" i="23"/>
  <c r="V449" i="23"/>
  <c r="R449" i="23"/>
  <c r="I449" i="23"/>
  <c r="G449" i="23"/>
  <c r="S449" i="23"/>
  <c r="N449" i="23"/>
  <c r="K449" i="23"/>
  <c r="O449" i="23"/>
  <c r="B449" i="23"/>
  <c r="M449" i="23"/>
  <c r="C449" i="23"/>
  <c r="X449" i="23"/>
  <c r="F449" i="23"/>
  <c r="G113" i="27"/>
  <c r="G735" i="23"/>
  <c r="T113" i="27"/>
  <c r="T735" i="23"/>
  <c r="M113" i="27"/>
  <c r="M735" i="23"/>
  <c r="H735" i="23"/>
  <c r="H113" i="27"/>
  <c r="P113" i="27"/>
  <c r="P735" i="23"/>
  <c r="O735" i="23"/>
  <c r="O113" i="27"/>
  <c r="AH71" i="29"/>
  <c r="AU71" i="29"/>
  <c r="AN71" i="29"/>
  <c r="BM71" i="29"/>
  <c r="AM71" i="29"/>
  <c r="AC71" i="29"/>
  <c r="BB71" i="29" s="1"/>
  <c r="AL71" i="29"/>
  <c r="AV47" i="26"/>
  <c r="AX47" i="26"/>
  <c r="AT47" i="26"/>
  <c r="AF47" i="26"/>
  <c r="AB47" i="26"/>
  <c r="AS47" i="26"/>
  <c r="AM99" i="29"/>
  <c r="AU99" i="29"/>
  <c r="AT99" i="29"/>
  <c r="AC99" i="29"/>
  <c r="AL99" i="29"/>
  <c r="BK99" i="29" s="1"/>
  <c r="AB99" i="29"/>
  <c r="BA99" i="29" s="1"/>
  <c r="AC47" i="27"/>
  <c r="D283" i="23"/>
  <c r="AH47" i="27"/>
  <c r="I283" i="23"/>
  <c r="AW47" i="27"/>
  <c r="X283" i="23"/>
  <c r="AK47" i="27"/>
  <c r="L283" i="23"/>
  <c r="AL47" i="27"/>
  <c r="M283" i="23"/>
  <c r="AM47" i="27"/>
  <c r="N283" i="23"/>
  <c r="AN85" i="26"/>
  <c r="AV85" i="26"/>
  <c r="AT85" i="26"/>
  <c r="AE85" i="26"/>
  <c r="AJ85" i="26"/>
  <c r="AU85" i="26"/>
  <c r="S34" i="29"/>
  <c r="U34" i="29"/>
  <c r="BS34" i="29" s="1"/>
  <c r="N34" i="29"/>
  <c r="B34" i="29"/>
  <c r="V34" i="29"/>
  <c r="T34" i="29"/>
  <c r="BR34" i="29" s="1"/>
  <c r="AA132" i="29"/>
  <c r="AB132" i="29"/>
  <c r="AQ132" i="29"/>
  <c r="AG132" i="29"/>
  <c r="AI132" i="29"/>
  <c r="AX132" i="29"/>
  <c r="L146" i="27"/>
  <c r="L768" i="23"/>
  <c r="N146" i="27"/>
  <c r="N768" i="23"/>
  <c r="K146" i="27"/>
  <c r="K768" i="23"/>
  <c r="P146" i="27"/>
  <c r="P768" i="23"/>
  <c r="R146" i="27"/>
  <c r="R768" i="23"/>
  <c r="G146" i="27"/>
  <c r="G768" i="23"/>
  <c r="F482" i="23"/>
  <c r="X482" i="23"/>
  <c r="G482" i="23"/>
  <c r="B482" i="23"/>
  <c r="N482" i="23"/>
  <c r="H482" i="23"/>
  <c r="T482" i="23"/>
  <c r="D482" i="23"/>
  <c r="M482" i="23"/>
  <c r="Y482" i="23"/>
  <c r="Q482" i="23"/>
  <c r="K482" i="23"/>
  <c r="C482" i="23"/>
  <c r="V482" i="23"/>
  <c r="I482" i="23"/>
  <c r="U482" i="23"/>
  <c r="J482" i="23"/>
  <c r="S482" i="23"/>
  <c r="R482" i="23"/>
  <c r="E482" i="23"/>
  <c r="L482" i="23"/>
  <c r="W482" i="23"/>
  <c r="O482" i="23"/>
  <c r="P482" i="23"/>
  <c r="X416" i="23"/>
  <c r="C416" i="23"/>
  <c r="V416" i="23"/>
  <c r="M416" i="23"/>
  <c r="W416" i="23"/>
  <c r="H416" i="23"/>
  <c r="U416" i="23"/>
  <c r="D416" i="23"/>
  <c r="E416" i="23"/>
  <c r="N416" i="23"/>
  <c r="Y416" i="23"/>
  <c r="O416" i="23"/>
  <c r="F416" i="23"/>
  <c r="I416" i="23"/>
  <c r="K416" i="23"/>
  <c r="T416" i="23"/>
  <c r="L416" i="23"/>
  <c r="B416" i="23"/>
  <c r="J416" i="23"/>
  <c r="G416" i="23"/>
  <c r="R416" i="23"/>
  <c r="S416" i="23"/>
  <c r="Q416" i="23"/>
  <c r="P416" i="23"/>
  <c r="S113" i="27"/>
  <c r="S735" i="23"/>
  <c r="D113" i="27"/>
  <c r="D735" i="23"/>
  <c r="E113" i="27"/>
  <c r="E735" i="23"/>
  <c r="F113" i="27"/>
  <c r="F735" i="23"/>
  <c r="Q113" i="27"/>
  <c r="Q735" i="23"/>
  <c r="W735" i="23"/>
  <c r="W113" i="27"/>
  <c r="AV71" i="29"/>
  <c r="AI71" i="29"/>
  <c r="AK71" i="29"/>
  <c r="AG71" i="29"/>
  <c r="AR71" i="29"/>
  <c r="AP71" i="29"/>
  <c r="AO71" i="29"/>
  <c r="AG47" i="26"/>
  <c r="AM47" i="26"/>
  <c r="AP47" i="26"/>
  <c r="AQ47" i="26"/>
  <c r="AW47" i="26"/>
  <c r="AH47" i="26"/>
  <c r="AG99" i="29"/>
  <c r="AV99" i="29"/>
  <c r="AA99" i="29"/>
  <c r="AI99" i="29"/>
  <c r="AN99" i="29"/>
  <c r="AO99" i="29"/>
  <c r="AG47" i="27"/>
  <c r="H283" i="23"/>
  <c r="AR47" i="27"/>
  <c r="S283" i="23"/>
  <c r="AQ47" i="27"/>
  <c r="R283" i="23"/>
  <c r="AD47" i="27"/>
  <c r="E283" i="23"/>
  <c r="AF47" i="27"/>
  <c r="G283" i="23"/>
  <c r="AV47" i="27"/>
  <c r="W283" i="23"/>
  <c r="AO85" i="26"/>
  <c r="AL85" i="26"/>
  <c r="AG85" i="26"/>
  <c r="AX85" i="26"/>
  <c r="AW85" i="26"/>
  <c r="AF85" i="26"/>
  <c r="Q34" i="29"/>
  <c r="C34" i="29"/>
  <c r="I34" i="29"/>
  <c r="K34" i="29"/>
  <c r="BI34" i="29" s="1"/>
  <c r="M34" i="29"/>
  <c r="L34" i="29"/>
  <c r="E515" i="23"/>
  <c r="X515" i="23"/>
  <c r="Y515" i="23"/>
  <c r="N515" i="23"/>
  <c r="L515" i="23"/>
  <c r="M515" i="23"/>
  <c r="I515" i="23"/>
  <c r="R515" i="23"/>
  <c r="U515" i="23"/>
  <c r="O515" i="23"/>
  <c r="P515" i="23"/>
  <c r="T515" i="23"/>
  <c r="K515" i="23"/>
  <c r="J515" i="23"/>
  <c r="B515" i="23"/>
  <c r="F515" i="23"/>
  <c r="C515" i="23"/>
  <c r="D515" i="23"/>
  <c r="G515" i="23"/>
  <c r="S515" i="23"/>
  <c r="Q515" i="23"/>
  <c r="H515" i="23"/>
  <c r="V515" i="23"/>
  <c r="W515" i="23"/>
  <c r="AM132" i="29"/>
  <c r="BL132" i="29" s="1"/>
  <c r="AO132" i="29"/>
  <c r="AP132" i="29"/>
  <c r="AR132" i="29"/>
  <c r="AE132" i="29"/>
  <c r="Y146" i="27"/>
  <c r="Y768" i="23"/>
  <c r="C146" i="27"/>
  <c r="C768" i="23"/>
  <c r="E146" i="27"/>
  <c r="E768" i="23"/>
  <c r="T146" i="27"/>
  <c r="T768" i="23"/>
  <c r="I146" i="27"/>
  <c r="I768" i="23"/>
  <c r="W146" i="27"/>
  <c r="W768" i="23"/>
  <c r="K113" i="27"/>
  <c r="K735" i="23"/>
  <c r="Y113" i="27"/>
  <c r="Y735" i="23"/>
  <c r="X113" i="27"/>
  <c r="X735" i="23"/>
  <c r="J735" i="23"/>
  <c r="J113" i="27"/>
  <c r="I113" i="27"/>
  <c r="I735" i="23"/>
  <c r="R735" i="23"/>
  <c r="R113" i="27"/>
  <c r="W350" i="23"/>
  <c r="X350" i="23"/>
  <c r="C350" i="23"/>
  <c r="V350" i="23"/>
  <c r="M350" i="23"/>
  <c r="G350" i="23"/>
  <c r="D350" i="23"/>
  <c r="J350" i="23"/>
  <c r="S350" i="23"/>
  <c r="Q350" i="23"/>
  <c r="E350" i="23"/>
  <c r="U350" i="23"/>
  <c r="H350" i="23"/>
  <c r="T350" i="23"/>
  <c r="Y350" i="23"/>
  <c r="N350" i="23"/>
  <c r="L350" i="23"/>
  <c r="K350" i="23"/>
  <c r="P350" i="23"/>
  <c r="I350" i="23"/>
  <c r="R350" i="23"/>
  <c r="B350" i="23"/>
  <c r="F350" i="23"/>
  <c r="O350" i="23"/>
  <c r="M317" i="23"/>
  <c r="D317" i="23"/>
  <c r="H317" i="23"/>
  <c r="L317" i="23"/>
  <c r="P317" i="23"/>
  <c r="Q317" i="23"/>
  <c r="AQ71" i="29"/>
  <c r="AE71" i="29"/>
  <c r="AB71" i="29"/>
  <c r="AJ71" i="29"/>
  <c r="AS71" i="29"/>
  <c r="AN47" i="26"/>
  <c r="AJ47" i="26"/>
  <c r="AU47" i="26"/>
  <c r="AR47" i="26"/>
  <c r="AD47" i="26"/>
  <c r="AI47" i="26"/>
  <c r="AF99" i="29"/>
  <c r="AX99" i="29"/>
  <c r="AE99" i="29"/>
  <c r="BD99" i="29" s="1"/>
  <c r="AQ99" i="29"/>
  <c r="BP99" i="29" s="1"/>
  <c r="AP99" i="29"/>
  <c r="AK99" i="29"/>
  <c r="BJ99" i="29"/>
  <c r="AU47" i="27"/>
  <c r="V283" i="23"/>
  <c r="AX47" i="27"/>
  <c r="Y283" i="23"/>
  <c r="AN47" i="27"/>
  <c r="O283" i="23"/>
  <c r="AT47" i="27"/>
  <c r="U283" i="23"/>
  <c r="AP47" i="27"/>
  <c r="Q283" i="23"/>
  <c r="AE47" i="27"/>
  <c r="F283" i="23"/>
  <c r="AA85" i="26"/>
  <c r="AR85" i="26"/>
  <c r="AS85" i="26"/>
  <c r="AI85" i="26"/>
  <c r="AH85" i="26"/>
  <c r="AB85" i="26"/>
  <c r="P34" i="29"/>
  <c r="W34" i="29"/>
  <c r="X34" i="29"/>
  <c r="Y34" i="29"/>
  <c r="BW34" i="29" s="1"/>
  <c r="E34" i="29"/>
  <c r="D34" i="29"/>
  <c r="AN132" i="29"/>
  <c r="AU132" i="29"/>
  <c r="BT132" i="29" s="1"/>
  <c r="AH132" i="29"/>
  <c r="AC132" i="29"/>
  <c r="BB132" i="29" s="1"/>
  <c r="AD132" i="29"/>
  <c r="AS132" i="29"/>
  <c r="AL132" i="29"/>
  <c r="BK132" i="29" s="1"/>
  <c r="D146" i="27"/>
  <c r="D768" i="23"/>
  <c r="S146" i="27"/>
  <c r="S768" i="23"/>
  <c r="V146" i="27"/>
  <c r="V768" i="23"/>
  <c r="X146" i="27"/>
  <c r="X768" i="23"/>
  <c r="M146" i="27"/>
  <c r="M768" i="23"/>
  <c r="U146" i="27"/>
  <c r="U768" i="23"/>
  <c r="U113" i="27"/>
  <c r="U735" i="23"/>
  <c r="C113" i="27"/>
  <c r="C735" i="23"/>
  <c r="N113" i="27"/>
  <c r="N735" i="23"/>
  <c r="B735" i="23"/>
  <c r="B113" i="27"/>
  <c r="V113" i="27"/>
  <c r="BT113" i="27" s="1"/>
  <c r="V735" i="23"/>
  <c r="L113" i="27"/>
  <c r="L735" i="23"/>
  <c r="D383" i="23"/>
  <c r="P383" i="23"/>
  <c r="I383" i="23"/>
  <c r="G383" i="23"/>
  <c r="Y383" i="23"/>
  <c r="L383" i="23"/>
  <c r="M383" i="23"/>
  <c r="C383" i="23"/>
  <c r="U383" i="23"/>
  <c r="K383" i="23"/>
  <c r="W383" i="23"/>
  <c r="T383" i="23"/>
  <c r="E383" i="23"/>
  <c r="J383" i="23"/>
  <c r="R383" i="23"/>
  <c r="Q383" i="23"/>
  <c r="V383" i="23"/>
  <c r="F383" i="23"/>
  <c r="B383" i="23"/>
  <c r="S383" i="23"/>
  <c r="O383" i="23"/>
  <c r="H383" i="23"/>
  <c r="X383" i="23"/>
  <c r="N383" i="23"/>
  <c r="AD100" i="28"/>
  <c r="AE100" i="28"/>
  <c r="BD100" i="28"/>
  <c r="AK100" i="28"/>
  <c r="AR100" i="28"/>
  <c r="AX100" i="28"/>
  <c r="BW100" i="28"/>
  <c r="AG100" i="28"/>
  <c r="BF100" i="28"/>
  <c r="AA100" i="28"/>
  <c r="AN113" i="26"/>
  <c r="AV113" i="26"/>
  <c r="AO113" i="26"/>
  <c r="AQ113" i="26"/>
  <c r="AD113" i="26"/>
  <c r="AR113" i="26"/>
  <c r="AQ146" i="26"/>
  <c r="AA146" i="26"/>
  <c r="AV146" i="26"/>
  <c r="AD146" i="26"/>
  <c r="AT146" i="26"/>
  <c r="AG146" i="26"/>
  <c r="AL133" i="28"/>
  <c r="AT133" i="28"/>
  <c r="AP133" i="28"/>
  <c r="AV133" i="28"/>
  <c r="AR133" i="28"/>
  <c r="AJ133" i="28"/>
  <c r="BI133" i="28"/>
  <c r="N72" i="29"/>
  <c r="V72" i="29"/>
  <c r="J72" i="29"/>
  <c r="E72" i="29"/>
  <c r="R72" i="29"/>
  <c r="D72" i="29"/>
  <c r="AJ100" i="28"/>
  <c r="AP100" i="28"/>
  <c r="BO100" i="28" s="1"/>
  <c r="AT100" i="28"/>
  <c r="AO100" i="28"/>
  <c r="AV100" i="28"/>
  <c r="AH113" i="26"/>
  <c r="AE113" i="26"/>
  <c r="AT113" i="26"/>
  <c r="AG113" i="26"/>
  <c r="AB113" i="26"/>
  <c r="AU113" i="26"/>
  <c r="AN146" i="26"/>
  <c r="AK146" i="26"/>
  <c r="AC146" i="26"/>
  <c r="AW146" i="26"/>
  <c r="AX146" i="26"/>
  <c r="AR146" i="26"/>
  <c r="AU133" i="28"/>
  <c r="AO133" i="28"/>
  <c r="AA133" i="28"/>
  <c r="AZ133" i="28" s="1"/>
  <c r="AE133" i="28"/>
  <c r="AQ133" i="28"/>
  <c r="S72" i="29"/>
  <c r="P72" i="29"/>
  <c r="L72" i="29"/>
  <c r="H72" i="29"/>
  <c r="C72" i="29"/>
  <c r="AB100" i="28"/>
  <c r="AM100" i="28"/>
  <c r="AF100" i="28"/>
  <c r="AL100" i="28"/>
  <c r="AC100" i="28"/>
  <c r="BB100" i="28" s="1"/>
  <c r="AH100" i="28"/>
  <c r="AF113" i="26"/>
  <c r="AM113" i="26"/>
  <c r="AP113" i="26"/>
  <c r="AS113" i="26"/>
  <c r="AL113" i="26"/>
  <c r="AW113" i="26"/>
  <c r="AP146" i="26"/>
  <c r="AL146" i="26"/>
  <c r="AF146" i="26"/>
  <c r="AM146" i="26"/>
  <c r="AU146" i="26"/>
  <c r="AO146" i="26"/>
  <c r="AK133" i="28"/>
  <c r="AD133" i="28"/>
  <c r="AM133" i="28"/>
  <c r="AC133" i="28"/>
  <c r="AN133" i="28"/>
  <c r="AG133" i="28"/>
  <c r="AX133" i="28"/>
  <c r="I72" i="29"/>
  <c r="K72" i="29"/>
  <c r="X72" i="29"/>
  <c r="F72" i="29"/>
  <c r="Q72" i="29"/>
  <c r="G72" i="29"/>
  <c r="AQ100" i="28"/>
  <c r="AN100" i="28"/>
  <c r="AW100" i="28"/>
  <c r="AS100" i="28"/>
  <c r="BR100" i="28" s="1"/>
  <c r="AI100" i="28"/>
  <c r="AU100" i="28"/>
  <c r="AI113" i="26"/>
  <c r="AX113" i="26"/>
  <c r="AA113" i="26"/>
  <c r="AK113" i="26"/>
  <c r="AC113" i="26"/>
  <c r="AJ113" i="26"/>
  <c r="AE146" i="26"/>
  <c r="AJ146" i="26"/>
  <c r="AH146" i="26"/>
  <c r="AI146" i="26"/>
  <c r="AB146" i="26"/>
  <c r="AS146" i="26"/>
  <c r="AW133" i="28"/>
  <c r="BV133" i="28" s="1"/>
  <c r="AH133" i="28"/>
  <c r="AS133" i="28"/>
  <c r="AB133" i="28"/>
  <c r="AI133" i="28"/>
  <c r="AF133" i="28"/>
  <c r="M72" i="29"/>
  <c r="T72" i="29"/>
  <c r="U72" i="29"/>
  <c r="B72" i="29"/>
  <c r="O72" i="29"/>
  <c r="Y72" i="29"/>
  <c r="W72" i="29"/>
  <c r="C176" i="23"/>
  <c r="Y176" i="23"/>
  <c r="F176" i="23"/>
  <c r="J176" i="23"/>
  <c r="O36" i="28"/>
  <c r="B36" i="28"/>
  <c r="G36" i="28"/>
  <c r="I36" i="28"/>
  <c r="K36" i="28"/>
  <c r="P36" i="28"/>
  <c r="E36" i="28"/>
  <c r="U36" i="28"/>
  <c r="Y36" i="28"/>
  <c r="C36" i="28"/>
  <c r="F36" i="28"/>
  <c r="L36" i="28"/>
  <c r="W36" i="28"/>
  <c r="J36" i="28"/>
  <c r="S36" i="28"/>
  <c r="V36" i="28"/>
  <c r="X36" i="28"/>
  <c r="H36" i="28"/>
  <c r="M36" i="28"/>
  <c r="R36" i="28"/>
  <c r="N36" i="28"/>
  <c r="Q36" i="28"/>
  <c r="T36" i="28"/>
  <c r="D36" i="28"/>
  <c r="I317" i="23"/>
  <c r="J317" i="23"/>
  <c r="K317" i="23"/>
  <c r="B317" i="23"/>
  <c r="C317" i="23"/>
  <c r="T317" i="23"/>
  <c r="U317" i="23"/>
  <c r="X317" i="23"/>
  <c r="F317" i="23"/>
  <c r="E317" i="23"/>
  <c r="N317" i="23"/>
  <c r="O317" i="23"/>
  <c r="V317" i="23"/>
  <c r="S317" i="23"/>
  <c r="Y317" i="23"/>
  <c r="W317" i="23"/>
  <c r="R317" i="23"/>
  <c r="G317" i="23"/>
  <c r="AN113" i="27"/>
  <c r="O1082" i="23"/>
  <c r="N1082" i="23"/>
  <c r="AM113" i="27"/>
  <c r="AJ113" i="27"/>
  <c r="K1082" i="23"/>
  <c r="AW113" i="27"/>
  <c r="X1082" i="23"/>
  <c r="E1082" i="23"/>
  <c r="AD113" i="27"/>
  <c r="BC113" i="27" s="1"/>
  <c r="AK113" i="27"/>
  <c r="L1082" i="23"/>
  <c r="AA113" i="27"/>
  <c r="AZ113" i="27" s="1"/>
  <c r="B1082" i="23"/>
  <c r="L1115" i="23"/>
  <c r="AK146" i="27"/>
  <c r="BJ146" i="27" s="1"/>
  <c r="B1115" i="23"/>
  <c r="AA146" i="27"/>
  <c r="AV146" i="27"/>
  <c r="W1115" i="23"/>
  <c r="AE146" i="27"/>
  <c r="F1115" i="23"/>
  <c r="N1115" i="23"/>
  <c r="AM146" i="27"/>
  <c r="AG146" i="27"/>
  <c r="H1115" i="23"/>
  <c r="R1082" i="23"/>
  <c r="AQ113" i="27"/>
  <c r="AC113" i="27"/>
  <c r="C1082" i="23"/>
  <c r="AB113" i="27"/>
  <c r="AG113" i="27"/>
  <c r="H1082" i="23"/>
  <c r="AE113" i="27"/>
  <c r="AI113" i="27"/>
  <c r="J1082" i="23"/>
  <c r="T1115" i="23"/>
  <c r="AS146" i="27"/>
  <c r="BR146" i="27" s="1"/>
  <c r="AR146" i="27"/>
  <c r="S1115" i="23"/>
  <c r="X1115" i="23"/>
  <c r="AW146" i="27"/>
  <c r="O1115" i="23"/>
  <c r="AN146" i="27"/>
  <c r="BM146" i="27" s="1"/>
  <c r="E1115" i="23"/>
  <c r="AD146" i="27"/>
  <c r="AP146" i="27"/>
  <c r="Q1115" i="23"/>
  <c r="AF113" i="27"/>
  <c r="G1082" i="23"/>
  <c r="AP113" i="27"/>
  <c r="Q1082" i="23"/>
  <c r="Y1082" i="23"/>
  <c r="AX113" i="27"/>
  <c r="AR113" i="27"/>
  <c r="I1082" i="23"/>
  <c r="AH113" i="27"/>
  <c r="R1115" i="23"/>
  <c r="AQ146" i="27"/>
  <c r="AT146" i="27"/>
  <c r="U1115" i="23"/>
  <c r="Y1115" i="23"/>
  <c r="AX146" i="27"/>
  <c r="AO146" i="27"/>
  <c r="P1115" i="23"/>
  <c r="D1115" i="23"/>
  <c r="AC146" i="27"/>
  <c r="AU146" i="27"/>
  <c r="V1115" i="23"/>
  <c r="U1082" i="23"/>
  <c r="AT113" i="27"/>
  <c r="BS113" i="27" s="1"/>
  <c r="M1082" i="23"/>
  <c r="AL113" i="27"/>
  <c r="P1082" i="23"/>
  <c r="AO113" i="27"/>
  <c r="AV113" i="27"/>
  <c r="W1082" i="23"/>
  <c r="AS113" i="27"/>
  <c r="T1082" i="23"/>
  <c r="AU113" i="27"/>
  <c r="AL146" i="27"/>
  <c r="M1115" i="23"/>
  <c r="AF146" i="27"/>
  <c r="G1115" i="23"/>
  <c r="I1115" i="23"/>
  <c r="AH146" i="27"/>
  <c r="C1115" i="23"/>
  <c r="AB146" i="27"/>
  <c r="AI146" i="27"/>
  <c r="J1115" i="23"/>
  <c r="K1115" i="23"/>
  <c r="AJ146" i="27"/>
  <c r="BI146" i="27" s="1"/>
  <c r="B143" i="23"/>
  <c r="L143" i="23"/>
  <c r="R143" i="23"/>
  <c r="G143" i="23"/>
  <c r="X143" i="23"/>
  <c r="N176" i="23"/>
  <c r="C143" i="23"/>
  <c r="W143" i="23"/>
  <c r="T176" i="23"/>
  <c r="Y143" i="23"/>
  <c r="P176" i="23"/>
  <c r="U176" i="23"/>
  <c r="O143" i="23"/>
  <c r="M143" i="23"/>
  <c r="Q143" i="23"/>
  <c r="S176" i="23"/>
  <c r="N143" i="23"/>
  <c r="L176" i="23"/>
  <c r="Q176" i="23"/>
  <c r="E143" i="23"/>
  <c r="E176" i="23"/>
  <c r="T143" i="23"/>
  <c r="V143" i="23"/>
  <c r="J210" i="23"/>
  <c r="J143" i="23"/>
  <c r="M176" i="23"/>
  <c r="W176" i="23"/>
  <c r="I143" i="23"/>
  <c r="O176" i="23"/>
  <c r="B176" i="23"/>
  <c r="K143" i="23"/>
  <c r="V176" i="23"/>
  <c r="L210" i="23"/>
  <c r="W177" i="23"/>
  <c r="P143" i="23"/>
  <c r="F143" i="23"/>
  <c r="H176" i="23"/>
  <c r="D176" i="23"/>
  <c r="D143" i="23"/>
  <c r="H143" i="23"/>
  <c r="K176" i="23"/>
  <c r="S143" i="23"/>
  <c r="U143" i="23"/>
  <c r="G176" i="23"/>
  <c r="T49" i="27"/>
  <c r="T111" i="23"/>
  <c r="F111" i="23"/>
  <c r="F49" i="27"/>
  <c r="AC86" i="27"/>
  <c r="AH86" i="27"/>
  <c r="AS86" i="27"/>
  <c r="D49" i="27"/>
  <c r="D111" i="23"/>
  <c r="C111" i="23"/>
  <c r="C49" i="27"/>
  <c r="J49" i="27"/>
  <c r="J111" i="23"/>
  <c r="V49" i="27"/>
  <c r="V111" i="23"/>
  <c r="X111" i="23"/>
  <c r="X49" i="27"/>
  <c r="E49" i="27"/>
  <c r="E111" i="23"/>
  <c r="AK86" i="27"/>
  <c r="AA86" i="27"/>
  <c r="AP86" i="27"/>
  <c r="AQ86" i="27"/>
  <c r="AX86" i="27"/>
  <c r="AD86" i="27"/>
  <c r="L49" i="27"/>
  <c r="L111" i="23"/>
  <c r="W111" i="23"/>
  <c r="W49" i="27"/>
  <c r="B49" i="27"/>
  <c r="B111" i="23"/>
  <c r="P111" i="23"/>
  <c r="P49" i="27"/>
  <c r="AV86" i="27"/>
  <c r="AM86" i="27"/>
  <c r="AN86" i="27"/>
  <c r="I111" i="23"/>
  <c r="I49" i="27"/>
  <c r="G49" i="27"/>
  <c r="G111" i="23"/>
  <c r="R49" i="27"/>
  <c r="R111" i="23"/>
  <c r="U49" i="27"/>
  <c r="U111" i="23"/>
  <c r="Y49" i="27"/>
  <c r="K49" i="27"/>
  <c r="K111" i="23"/>
  <c r="AG86" i="27"/>
  <c r="AR86" i="27"/>
  <c r="AE86" i="27"/>
  <c r="AO86" i="27"/>
  <c r="AB86" i="27"/>
  <c r="AU86" i="27"/>
  <c r="O49" i="27"/>
  <c r="O111" i="23"/>
  <c r="M49" i="27"/>
  <c r="M111" i="23"/>
  <c r="Q49" i="27"/>
  <c r="Q111" i="23"/>
  <c r="N49" i="27"/>
  <c r="N111" i="23"/>
  <c r="H111" i="23"/>
  <c r="H49" i="27"/>
  <c r="S111" i="23"/>
  <c r="S49" i="27"/>
  <c r="AL86" i="27"/>
  <c r="AW86" i="27"/>
  <c r="AF86" i="27"/>
  <c r="AI86" i="27"/>
  <c r="AJ86" i="27"/>
  <c r="AT86" i="27"/>
  <c r="E86" i="27"/>
  <c r="N86" i="27"/>
  <c r="BL86" i="27" s="1"/>
  <c r="AK35" i="28"/>
  <c r="R134" i="28"/>
  <c r="I134" i="28"/>
  <c r="AV73" i="28"/>
  <c r="T72" i="28"/>
  <c r="Y72" i="28"/>
  <c r="BW72" i="28" s="1"/>
  <c r="H72" i="28"/>
  <c r="V72" i="28"/>
  <c r="W178" i="23"/>
  <c r="K178" i="23"/>
  <c r="N178" i="23"/>
  <c r="H178" i="23"/>
  <c r="Q178" i="23"/>
  <c r="L178" i="23"/>
  <c r="F178" i="23"/>
  <c r="G178" i="23"/>
  <c r="P178" i="23"/>
  <c r="C178" i="23"/>
  <c r="Y178" i="23"/>
  <c r="R178" i="23"/>
  <c r="M178" i="23"/>
  <c r="I178" i="23"/>
  <c r="D178" i="23"/>
  <c r="T178" i="23"/>
  <c r="J178" i="23"/>
  <c r="E178" i="23"/>
  <c r="O178" i="23"/>
  <c r="X178" i="23"/>
  <c r="U178" i="23"/>
  <c r="B178" i="23"/>
  <c r="S178" i="23"/>
  <c r="V178" i="23"/>
  <c r="W101" i="28"/>
  <c r="Y101" i="28"/>
  <c r="BW101" i="28" s="1"/>
  <c r="I101" i="28"/>
  <c r="F101" i="28"/>
  <c r="BD101" i="28" s="1"/>
  <c r="O86" i="27"/>
  <c r="S86" i="27"/>
  <c r="P86" i="27"/>
  <c r="L86" i="27"/>
  <c r="K86" i="27"/>
  <c r="Y86" i="27"/>
  <c r="AX35" i="28"/>
  <c r="AF35" i="28"/>
  <c r="AE35" i="28"/>
  <c r="AB35" i="28"/>
  <c r="AP35" i="28"/>
  <c r="AG35" i="28"/>
  <c r="BF35" i="28" s="1"/>
  <c r="J134" i="28"/>
  <c r="BH134" i="28" s="1"/>
  <c r="T134" i="28"/>
  <c r="H134" i="28"/>
  <c r="F134" i="28"/>
  <c r="X134" i="28"/>
  <c r="AW73" i="28"/>
  <c r="AK73" i="28"/>
  <c r="AL73" i="28"/>
  <c r="AR73" i="28"/>
  <c r="AD73" i="28"/>
  <c r="AT73" i="28"/>
  <c r="R72" i="28"/>
  <c r="Q72" i="28"/>
  <c r="BO72" i="28"/>
  <c r="X72" i="28"/>
  <c r="M72" i="28"/>
  <c r="C72" i="28"/>
  <c r="P72" i="28"/>
  <c r="J101" i="28"/>
  <c r="U101" i="28"/>
  <c r="S101" i="28"/>
  <c r="E101" i="28"/>
  <c r="L101" i="28"/>
  <c r="R86" i="27"/>
  <c r="BP86" i="27" s="1"/>
  <c r="U86" i="27"/>
  <c r="V86" i="27"/>
  <c r="BT86" i="27" s="1"/>
  <c r="AO35" i="28"/>
  <c r="AR35" i="28"/>
  <c r="AS35" i="28"/>
  <c r="Y134" i="28"/>
  <c r="E134" i="28"/>
  <c r="R145" i="23"/>
  <c r="U145" i="23"/>
  <c r="E145" i="23"/>
  <c r="X145" i="23"/>
  <c r="S145" i="23"/>
  <c r="L145" i="23"/>
  <c r="F145" i="23"/>
  <c r="N145" i="23"/>
  <c r="D145" i="23"/>
  <c r="J145" i="23"/>
  <c r="V145" i="23"/>
  <c r="K145" i="23"/>
  <c r="G145" i="23"/>
  <c r="M145" i="23"/>
  <c r="C145" i="23"/>
  <c r="W145" i="23"/>
  <c r="Q145" i="23"/>
  <c r="P145" i="23"/>
  <c r="T145" i="23"/>
  <c r="I145" i="23"/>
  <c r="O145" i="23"/>
  <c r="H145" i="23"/>
  <c r="B145" i="23"/>
  <c r="AC73" i="28"/>
  <c r="AN73" i="28"/>
  <c r="AG73" i="28"/>
  <c r="C86" i="27"/>
  <c r="I86" i="27"/>
  <c r="BG86" i="27" s="1"/>
  <c r="H86" i="27"/>
  <c r="B86" i="27"/>
  <c r="X86" i="27"/>
  <c r="T86" i="27"/>
  <c r="AW35" i="28"/>
  <c r="AN35" i="28"/>
  <c r="AV35" i="28"/>
  <c r="AA35" i="28"/>
  <c r="AD35" i="28"/>
  <c r="AT35" i="28"/>
  <c r="N134" i="28"/>
  <c r="BL134" i="28" s="1"/>
  <c r="W134" i="28"/>
  <c r="S134" i="28"/>
  <c r="V134" i="28"/>
  <c r="BT134" i="28" s="1"/>
  <c r="D134" i="28"/>
  <c r="G134" i="28"/>
  <c r="Q134" i="28"/>
  <c r="AF73" i="28"/>
  <c r="AU73" i="28"/>
  <c r="AB73" i="28"/>
  <c r="AQ73" i="28"/>
  <c r="AJ73" i="28"/>
  <c r="AH73" i="28"/>
  <c r="G72" i="28"/>
  <c r="BE72" i="28"/>
  <c r="F72" i="28"/>
  <c r="BD72" i="28" s="1"/>
  <c r="S72" i="28"/>
  <c r="W72" i="28"/>
  <c r="N72" i="28"/>
  <c r="B72" i="28"/>
  <c r="AZ72" i="28" s="1"/>
  <c r="Q101" i="28"/>
  <c r="X101" i="28"/>
  <c r="V101" i="28"/>
  <c r="K101" i="28"/>
  <c r="O101" i="28"/>
  <c r="T101" i="28"/>
  <c r="Q86" i="27"/>
  <c r="BO86" i="27" s="1"/>
  <c r="AM35" i="28"/>
  <c r="AQ35" i="28"/>
  <c r="O134" i="28"/>
  <c r="P134" i="28"/>
  <c r="AA73" i="28"/>
  <c r="AP73" i="28"/>
  <c r="U72" i="28"/>
  <c r="BS72" i="28" s="1"/>
  <c r="K72" i="28"/>
  <c r="C101" i="28"/>
  <c r="H101" i="28"/>
  <c r="N101" i="28"/>
  <c r="M86" i="27"/>
  <c r="W86" i="27"/>
  <c r="G86" i="27"/>
  <c r="J86" i="27"/>
  <c r="F86" i="27"/>
  <c r="D86" i="27"/>
  <c r="BB86" i="27" s="1"/>
  <c r="AL35" i="28"/>
  <c r="AI35" i="28"/>
  <c r="AJ35" i="28"/>
  <c r="AU35" i="28"/>
  <c r="AC35" i="28"/>
  <c r="AH35" i="28"/>
  <c r="C134" i="28"/>
  <c r="K134" i="28"/>
  <c r="BI134" i="28" s="1"/>
  <c r="L134" i="28"/>
  <c r="B134" i="28"/>
  <c r="U134" i="28"/>
  <c r="M134" i="28"/>
  <c r="AX73" i="28"/>
  <c r="AM73" i="28"/>
  <c r="AE73" i="28"/>
  <c r="AS73" i="28"/>
  <c r="AO73" i="28"/>
  <c r="AI73" i="28"/>
  <c r="L72" i="28"/>
  <c r="E72" i="28"/>
  <c r="BC72" i="28" s="1"/>
  <c r="D72" i="28"/>
  <c r="I72" i="28"/>
  <c r="O72" i="28"/>
  <c r="BM72" i="28" s="1"/>
  <c r="J72" i="28"/>
  <c r="P101" i="28"/>
  <c r="R101" i="28"/>
  <c r="M101" i="28"/>
  <c r="B101" i="28"/>
  <c r="D101" i="28"/>
  <c r="G101" i="28"/>
  <c r="N135" i="29"/>
  <c r="K135" i="29"/>
  <c r="Y135" i="29"/>
  <c r="G135" i="29"/>
  <c r="L135" i="29"/>
  <c r="P135" i="29"/>
  <c r="BN135" i="29" s="1"/>
  <c r="D102" i="29"/>
  <c r="B102" i="29"/>
  <c r="H102" i="29"/>
  <c r="W102" i="29"/>
  <c r="M102" i="29"/>
  <c r="N102" i="29"/>
  <c r="U135" i="29"/>
  <c r="M135" i="29"/>
  <c r="Q135" i="29"/>
  <c r="O135" i="29"/>
  <c r="D135" i="29"/>
  <c r="F135" i="29"/>
  <c r="K102" i="29"/>
  <c r="S102" i="29"/>
  <c r="F102" i="29"/>
  <c r="P102" i="29"/>
  <c r="E102" i="29"/>
  <c r="O102" i="29"/>
  <c r="I135" i="29"/>
  <c r="E135" i="29"/>
  <c r="W135" i="29"/>
  <c r="R135" i="29"/>
  <c r="J135" i="29"/>
  <c r="V135" i="29"/>
  <c r="J102" i="29"/>
  <c r="X102" i="29"/>
  <c r="Y102" i="29"/>
  <c r="C102" i="29"/>
  <c r="V102" i="29"/>
  <c r="G102" i="29"/>
  <c r="C135" i="29"/>
  <c r="X135" i="29"/>
  <c r="BV135" i="29" s="1"/>
  <c r="H135" i="29"/>
  <c r="T135" i="29"/>
  <c r="B135" i="29"/>
  <c r="S135" i="29"/>
  <c r="Q102" i="29"/>
  <c r="L102" i="29"/>
  <c r="I102" i="29"/>
  <c r="U102" i="29"/>
  <c r="R102" i="29"/>
  <c r="T102" i="29"/>
  <c r="P114" i="27"/>
  <c r="P736" i="23"/>
  <c r="R114" i="27"/>
  <c r="R736" i="23"/>
  <c r="C114" i="27"/>
  <c r="C736" i="23"/>
  <c r="S736" i="23"/>
  <c r="S114" i="27"/>
  <c r="U736" i="23"/>
  <c r="U114" i="27"/>
  <c r="L736" i="23"/>
  <c r="L114" i="27"/>
  <c r="AT86" i="26"/>
  <c r="AG86" i="26"/>
  <c r="AJ86" i="26"/>
  <c r="AI86" i="26"/>
  <c r="AQ86" i="26"/>
  <c r="AR86" i="26"/>
  <c r="AE48" i="26"/>
  <c r="AU48" i="26"/>
  <c r="AM48" i="26"/>
  <c r="AQ48" i="26"/>
  <c r="AC48" i="26"/>
  <c r="AV48" i="26"/>
  <c r="AP72" i="29"/>
  <c r="AO72" i="29"/>
  <c r="BN72" i="29" s="1"/>
  <c r="AI72" i="29"/>
  <c r="AX72" i="29"/>
  <c r="BW72" i="29"/>
  <c r="AB72" i="29"/>
  <c r="AL72" i="29"/>
  <c r="U318" i="23"/>
  <c r="R318" i="23"/>
  <c r="H318" i="23"/>
  <c r="O318" i="23"/>
  <c r="G318" i="23"/>
  <c r="T318" i="23"/>
  <c r="W318" i="23"/>
  <c r="B318" i="23"/>
  <c r="L318" i="23"/>
  <c r="N318" i="23"/>
  <c r="M318" i="23"/>
  <c r="S318" i="23"/>
  <c r="J318" i="23"/>
  <c r="P318" i="23"/>
  <c r="D318" i="23"/>
  <c r="F318" i="23"/>
  <c r="C318" i="23"/>
  <c r="Y318" i="23"/>
  <c r="K318" i="23"/>
  <c r="Q318" i="23"/>
  <c r="X318" i="23"/>
  <c r="I318" i="23"/>
  <c r="V318" i="23"/>
  <c r="E318" i="23"/>
  <c r="U351" i="23"/>
  <c r="V351" i="23"/>
  <c r="J351" i="23"/>
  <c r="E351" i="23"/>
  <c r="D351" i="23"/>
  <c r="F351" i="23"/>
  <c r="W351" i="23"/>
  <c r="G351" i="23"/>
  <c r="P351" i="23"/>
  <c r="H351" i="23"/>
  <c r="L351" i="23"/>
  <c r="B351" i="23"/>
  <c r="C351" i="23"/>
  <c r="S351" i="23"/>
  <c r="Q351" i="23"/>
  <c r="X351" i="23"/>
  <c r="R351" i="23"/>
  <c r="I351" i="23"/>
  <c r="M351" i="23"/>
  <c r="N351" i="23"/>
  <c r="O351" i="23"/>
  <c r="T351" i="23"/>
  <c r="K351" i="23"/>
  <c r="Y351" i="23"/>
  <c r="AC133" i="29"/>
  <c r="AL133" i="29"/>
  <c r="AR133" i="29"/>
  <c r="AW133" i="29"/>
  <c r="AD133" i="29"/>
  <c r="AO133" i="29"/>
  <c r="I147" i="27"/>
  <c r="I769" i="23"/>
  <c r="V769" i="23"/>
  <c r="V147" i="27"/>
  <c r="H769" i="23"/>
  <c r="H147" i="27"/>
  <c r="D147" i="27"/>
  <c r="D769" i="23"/>
  <c r="R147" i="27"/>
  <c r="R769" i="23"/>
  <c r="Q147" i="27"/>
  <c r="Q769" i="23"/>
  <c r="AP48" i="27"/>
  <c r="BO48" i="27" s="1"/>
  <c r="Q284" i="23"/>
  <c r="AI48" i="27"/>
  <c r="J284" i="23"/>
  <c r="AO48" i="27"/>
  <c r="BN48" i="27" s="1"/>
  <c r="P284" i="23"/>
  <c r="AX48" i="27"/>
  <c r="Y284" i="23"/>
  <c r="AN48" i="27"/>
  <c r="O284" i="23"/>
  <c r="AH48" i="27"/>
  <c r="I284" i="23"/>
  <c r="I35" i="29"/>
  <c r="X35" i="29"/>
  <c r="BV35" i="29" s="1"/>
  <c r="L35" i="29"/>
  <c r="G35" i="29"/>
  <c r="BE35" i="29" s="1"/>
  <c r="R35" i="29"/>
  <c r="W35" i="29"/>
  <c r="AP100" i="29"/>
  <c r="BO100" i="29"/>
  <c r="AT100" i="29"/>
  <c r="BS100" i="29" s="1"/>
  <c r="AN100" i="29"/>
  <c r="AL100" i="29"/>
  <c r="AO100" i="29"/>
  <c r="AE100" i="29"/>
  <c r="W384" i="23"/>
  <c r="K384" i="23"/>
  <c r="P384" i="23"/>
  <c r="U384" i="23"/>
  <c r="H384" i="23"/>
  <c r="C384" i="23"/>
  <c r="Y384" i="23"/>
  <c r="F384" i="23"/>
  <c r="O384" i="23"/>
  <c r="D384" i="23"/>
  <c r="I384" i="23"/>
  <c r="S384" i="23"/>
  <c r="N384" i="23"/>
  <c r="E384" i="23"/>
  <c r="R384" i="23"/>
  <c r="L384" i="23"/>
  <c r="V384" i="23"/>
  <c r="M384" i="23"/>
  <c r="X384" i="23"/>
  <c r="J384" i="23"/>
  <c r="T384" i="23"/>
  <c r="B384" i="23"/>
  <c r="G384" i="23"/>
  <c r="Q384" i="23"/>
  <c r="W114" i="27"/>
  <c r="W736" i="23"/>
  <c r="K114" i="27"/>
  <c r="K736" i="23"/>
  <c r="B736" i="23"/>
  <c r="B114" i="27"/>
  <c r="N114" i="27"/>
  <c r="N736" i="23"/>
  <c r="H114" i="27"/>
  <c r="H736" i="23"/>
  <c r="T736" i="23"/>
  <c r="T114" i="27"/>
  <c r="AE86" i="26"/>
  <c r="AF86" i="26"/>
  <c r="AP86" i="26"/>
  <c r="AD86" i="26"/>
  <c r="AA86" i="26"/>
  <c r="AS86" i="26"/>
  <c r="AW48" i="26"/>
  <c r="AG48" i="26"/>
  <c r="AL48" i="26"/>
  <c r="AR48" i="26"/>
  <c r="AT48" i="26"/>
  <c r="AN48" i="26"/>
  <c r="AV72" i="29"/>
  <c r="AR72" i="29"/>
  <c r="AS72" i="29"/>
  <c r="AD72" i="29"/>
  <c r="AJ72" i="29"/>
  <c r="AQ72" i="29"/>
  <c r="AE133" i="29"/>
  <c r="AI133" i="29"/>
  <c r="AU133" i="29"/>
  <c r="AS133" i="29"/>
  <c r="AM133" i="29"/>
  <c r="D417" i="23"/>
  <c r="G417" i="23"/>
  <c r="M417" i="23"/>
  <c r="Y417" i="23"/>
  <c r="O417" i="23"/>
  <c r="H417" i="23"/>
  <c r="B417" i="23"/>
  <c r="P417" i="23"/>
  <c r="J417" i="23"/>
  <c r="U417" i="23"/>
  <c r="R417" i="23"/>
  <c r="X417" i="23"/>
  <c r="L417" i="23"/>
  <c r="F417" i="23"/>
  <c r="W417" i="23"/>
  <c r="V417" i="23"/>
  <c r="T417" i="23"/>
  <c r="N417" i="23"/>
  <c r="Q417" i="23"/>
  <c r="I417" i="23"/>
  <c r="C417" i="23"/>
  <c r="S417" i="23"/>
  <c r="K417" i="23"/>
  <c r="E417" i="23"/>
  <c r="O147" i="27"/>
  <c r="O769" i="23"/>
  <c r="Y147" i="27"/>
  <c r="Y769" i="23"/>
  <c r="X147" i="27"/>
  <c r="X769" i="23"/>
  <c r="S147" i="27"/>
  <c r="S769" i="23"/>
  <c r="C147" i="27"/>
  <c r="C769" i="23"/>
  <c r="AV48" i="27"/>
  <c r="BU48" i="27" s="1"/>
  <c r="W284" i="23"/>
  <c r="AF48" i="27"/>
  <c r="G284" i="23"/>
  <c r="AW48" i="27"/>
  <c r="BV48" i="27" s="1"/>
  <c r="X284" i="23"/>
  <c r="AJ48" i="27"/>
  <c r="BI48" i="27" s="1"/>
  <c r="K284" i="23"/>
  <c r="AG48" i="27"/>
  <c r="H284" i="23"/>
  <c r="AQ48" i="27"/>
  <c r="R284" i="23"/>
  <c r="J35" i="29"/>
  <c r="E35" i="29"/>
  <c r="S35" i="29"/>
  <c r="B35" i="29"/>
  <c r="C35" i="29"/>
  <c r="K35" i="29"/>
  <c r="AV100" i="29"/>
  <c r="BU100" i="29" s="1"/>
  <c r="AX100" i="29"/>
  <c r="AF100" i="29"/>
  <c r="AB100" i="29"/>
  <c r="AH100" i="29"/>
  <c r="BG100" i="29" s="1"/>
  <c r="AC100" i="29"/>
  <c r="E114" i="27"/>
  <c r="E736" i="23"/>
  <c r="J114" i="27"/>
  <c r="J736" i="23"/>
  <c r="F114" i="27"/>
  <c r="F736" i="23"/>
  <c r="Q114" i="27"/>
  <c r="BO114" i="27" s="1"/>
  <c r="Q736" i="23"/>
  <c r="V114" i="27"/>
  <c r="V736" i="23"/>
  <c r="D114" i="27"/>
  <c r="D736" i="23"/>
  <c r="AC86" i="26"/>
  <c r="AO86" i="26"/>
  <c r="AK86" i="26"/>
  <c r="AV86" i="26"/>
  <c r="AN86" i="26"/>
  <c r="AU86" i="26"/>
  <c r="AH48" i="26"/>
  <c r="AP48" i="26"/>
  <c r="AS48" i="26"/>
  <c r="AD48" i="26"/>
  <c r="AB48" i="26"/>
  <c r="AI48" i="26"/>
  <c r="AH72" i="29"/>
  <c r="AC72" i="29"/>
  <c r="AA72" i="29"/>
  <c r="AW72" i="29"/>
  <c r="AU72" i="29"/>
  <c r="AN72" i="29"/>
  <c r="AK133" i="29"/>
  <c r="AB133" i="29"/>
  <c r="AQ133" i="29"/>
  <c r="BP133" i="29" s="1"/>
  <c r="AN133" i="29"/>
  <c r="AJ133" i="29"/>
  <c r="AF133" i="29"/>
  <c r="AV133" i="29"/>
  <c r="H483" i="23"/>
  <c r="I483" i="23"/>
  <c r="F483" i="23"/>
  <c r="O483" i="23"/>
  <c r="R483" i="23"/>
  <c r="V483" i="23"/>
  <c r="Q483" i="23"/>
  <c r="L483" i="23"/>
  <c r="W483" i="23"/>
  <c r="X483" i="23"/>
  <c r="E483" i="23"/>
  <c r="C483" i="23"/>
  <c r="U483" i="23"/>
  <c r="N483" i="23"/>
  <c r="S483" i="23"/>
  <c r="Y483" i="23"/>
  <c r="P483" i="23"/>
  <c r="D483" i="23"/>
  <c r="B483" i="23"/>
  <c r="M483" i="23"/>
  <c r="T483" i="23"/>
  <c r="J483" i="23"/>
  <c r="K483" i="23"/>
  <c r="G483" i="23"/>
  <c r="J147" i="27"/>
  <c r="J769" i="23"/>
  <c r="U147" i="27"/>
  <c r="U769" i="23"/>
  <c r="N147" i="27"/>
  <c r="N769" i="23"/>
  <c r="F147" i="27"/>
  <c r="F769" i="23"/>
  <c r="K147" i="27"/>
  <c r="K769" i="23"/>
  <c r="B147" i="27"/>
  <c r="B769" i="23"/>
  <c r="E147" i="27"/>
  <c r="E769" i="23"/>
  <c r="AK48" i="27"/>
  <c r="L284" i="23"/>
  <c r="AR48" i="27"/>
  <c r="S284" i="23"/>
  <c r="AS48" i="27"/>
  <c r="T284" i="23"/>
  <c r="AM48" i="27"/>
  <c r="N284" i="23"/>
  <c r="AU48" i="27"/>
  <c r="V284" i="23"/>
  <c r="AT48" i="27"/>
  <c r="U284" i="23"/>
  <c r="Y35" i="29"/>
  <c r="H35" i="29"/>
  <c r="F35" i="29"/>
  <c r="O35" i="29"/>
  <c r="T35" i="29"/>
  <c r="Q35" i="29"/>
  <c r="AS100" i="29"/>
  <c r="AJ100" i="29"/>
  <c r="AG100" i="29"/>
  <c r="AK100" i="29"/>
  <c r="AU100" i="29"/>
  <c r="AR100" i="29"/>
  <c r="O736" i="23"/>
  <c r="O114" i="27"/>
  <c r="X114" i="27"/>
  <c r="X736" i="23"/>
  <c r="Y736" i="23"/>
  <c r="Y114" i="27"/>
  <c r="I114" i="27"/>
  <c r="I736" i="23"/>
  <c r="G114" i="27"/>
  <c r="G736" i="23"/>
  <c r="M114" i="27"/>
  <c r="M736" i="23"/>
  <c r="AL86" i="26"/>
  <c r="AM86" i="26"/>
  <c r="AW86" i="26"/>
  <c r="AB86" i="26"/>
  <c r="AH86" i="26"/>
  <c r="AX86" i="26"/>
  <c r="AK48" i="26"/>
  <c r="AA48" i="26"/>
  <c r="AX48" i="26"/>
  <c r="AJ48" i="26"/>
  <c r="AO48" i="26"/>
  <c r="AF48" i="26"/>
  <c r="AE72" i="29"/>
  <c r="AM72" i="29"/>
  <c r="AG72" i="29"/>
  <c r="AK72" i="29"/>
  <c r="AF72" i="29"/>
  <c r="AT72" i="29"/>
  <c r="AT133" i="29"/>
  <c r="AP133" i="29"/>
  <c r="BO133" i="29"/>
  <c r="AA133" i="29"/>
  <c r="AG133" i="29"/>
  <c r="AX133" i="29"/>
  <c r="AH133" i="29"/>
  <c r="Y516" i="23"/>
  <c r="U516" i="23"/>
  <c r="Q516" i="23"/>
  <c r="K516" i="23"/>
  <c r="C516" i="23"/>
  <c r="F516" i="23"/>
  <c r="J516" i="23"/>
  <c r="R516" i="23"/>
  <c r="V516" i="23"/>
  <c r="E516" i="23"/>
  <c r="I516" i="23"/>
  <c r="L516" i="23"/>
  <c r="S516" i="23"/>
  <c r="O516" i="23"/>
  <c r="P516" i="23"/>
  <c r="M516" i="23"/>
  <c r="W516" i="23"/>
  <c r="N516" i="23"/>
  <c r="H516" i="23"/>
  <c r="T516" i="23"/>
  <c r="X516" i="23"/>
  <c r="D516" i="23"/>
  <c r="G516" i="23"/>
  <c r="B516" i="23"/>
  <c r="W147" i="27"/>
  <c r="W769" i="23"/>
  <c r="G147" i="27"/>
  <c r="G769" i="23"/>
  <c r="M147" i="27"/>
  <c r="M769" i="23"/>
  <c r="L147" i="27"/>
  <c r="L769" i="23"/>
  <c r="P147" i="27"/>
  <c r="P769" i="23"/>
  <c r="T147" i="27"/>
  <c r="T769" i="23"/>
  <c r="AA48" i="27"/>
  <c r="B284" i="23"/>
  <c r="AC48" i="27"/>
  <c r="D284" i="23"/>
  <c r="AD48" i="27"/>
  <c r="E284" i="23"/>
  <c r="AE48" i="27"/>
  <c r="F284" i="23"/>
  <c r="AB48" i="27"/>
  <c r="C284" i="23"/>
  <c r="AL48" i="27"/>
  <c r="BK48" i="27" s="1"/>
  <c r="M284" i="23"/>
  <c r="M450" i="23"/>
  <c r="E450" i="23"/>
  <c r="W450" i="23"/>
  <c r="R450" i="23"/>
  <c r="C450" i="23"/>
  <c r="I450" i="23"/>
  <c r="G450" i="23"/>
  <c r="H450" i="23"/>
  <c r="L450" i="23"/>
  <c r="X450" i="23"/>
  <c r="K450" i="23"/>
  <c r="Y450" i="23"/>
  <c r="V450" i="23"/>
  <c r="T450" i="23"/>
  <c r="D450" i="23"/>
  <c r="U450" i="23"/>
  <c r="B450" i="23"/>
  <c r="O450" i="23"/>
  <c r="F450" i="23"/>
  <c r="J450" i="23"/>
  <c r="N450" i="23"/>
  <c r="S450" i="23"/>
  <c r="P450" i="23"/>
  <c r="Q450" i="23"/>
  <c r="V35" i="29"/>
  <c r="U35" i="29"/>
  <c r="P35" i="29"/>
  <c r="BN35" i="29" s="1"/>
  <c r="D35" i="29"/>
  <c r="M35" i="29"/>
  <c r="N35" i="29"/>
  <c r="AD100" i="29"/>
  <c r="AQ100" i="29"/>
  <c r="BP100" i="29" s="1"/>
  <c r="AM100" i="29"/>
  <c r="AI100" i="29"/>
  <c r="AA100" i="29"/>
  <c r="AW100" i="29"/>
  <c r="AB114" i="26"/>
  <c r="AQ114" i="26"/>
  <c r="AX114" i="26"/>
  <c r="AR114" i="26"/>
  <c r="AW114" i="26"/>
  <c r="AL114" i="26"/>
  <c r="N73" i="29"/>
  <c r="F73" i="29"/>
  <c r="S73" i="29"/>
  <c r="B73" i="29"/>
  <c r="W73" i="29"/>
  <c r="E73" i="29"/>
  <c r="AQ134" i="28"/>
  <c r="AR134" i="28"/>
  <c r="AK134" i="28"/>
  <c r="AT134" i="28"/>
  <c r="AN134" i="28"/>
  <c r="AH134" i="28"/>
  <c r="AI147" i="26"/>
  <c r="AF147" i="26"/>
  <c r="AX147" i="26"/>
  <c r="AG147" i="26"/>
  <c r="AA147" i="26"/>
  <c r="AR147" i="26"/>
  <c r="AU101" i="28"/>
  <c r="AI101" i="28"/>
  <c r="AK101" i="28"/>
  <c r="AX101" i="28"/>
  <c r="AG101" i="28"/>
  <c r="AJ101" i="28"/>
  <c r="AP36" i="29"/>
  <c r="AN36" i="29"/>
  <c r="AT36" i="29"/>
  <c r="AC36" i="29"/>
  <c r="AW36" i="29"/>
  <c r="AV36" i="29"/>
  <c r="AV114" i="26"/>
  <c r="AA114" i="26"/>
  <c r="AS114" i="26"/>
  <c r="AN114" i="26"/>
  <c r="AO114" i="26"/>
  <c r="AU114" i="26"/>
  <c r="V73" i="29"/>
  <c r="BT73" i="29" s="1"/>
  <c r="O73" i="29"/>
  <c r="BM73" i="29" s="1"/>
  <c r="M73" i="29"/>
  <c r="J73" i="29"/>
  <c r="D73" i="29"/>
  <c r="BB73" i="29" s="1"/>
  <c r="P73" i="29"/>
  <c r="AU134" i="28"/>
  <c r="AG134" i="28"/>
  <c r="AL134" i="28"/>
  <c r="AW134" i="28"/>
  <c r="AF134" i="28"/>
  <c r="BE134" i="28" s="1"/>
  <c r="AE134" i="28"/>
  <c r="BD134" i="28" s="1"/>
  <c r="AQ147" i="26"/>
  <c r="AV147" i="26"/>
  <c r="AE147" i="26"/>
  <c r="AD147" i="26"/>
  <c r="AU147" i="26"/>
  <c r="AP147" i="26"/>
  <c r="AW101" i="28"/>
  <c r="AL101" i="28"/>
  <c r="BK101" i="28" s="1"/>
  <c r="AH101" i="28"/>
  <c r="AC101" i="28"/>
  <c r="AA101" i="28"/>
  <c r="AS101" i="28"/>
  <c r="AP101" i="28"/>
  <c r="BO101" i="28" s="1"/>
  <c r="AI36" i="29"/>
  <c r="AU36" i="29"/>
  <c r="AE36" i="29"/>
  <c r="AD36" i="29"/>
  <c r="AS36" i="29"/>
  <c r="AF36" i="29"/>
  <c r="AI114" i="26"/>
  <c r="AK114" i="26"/>
  <c r="AF114" i="26"/>
  <c r="AJ114" i="26"/>
  <c r="AH114" i="26"/>
  <c r="AP114" i="26"/>
  <c r="L73" i="29"/>
  <c r="BJ73" i="29" s="1"/>
  <c r="H73" i="29"/>
  <c r="K73" i="29"/>
  <c r="R73" i="29"/>
  <c r="T73" i="29"/>
  <c r="X73" i="29"/>
  <c r="AB134" i="28"/>
  <c r="AJ134" i="28"/>
  <c r="AO134" i="28"/>
  <c r="AC134" i="28"/>
  <c r="AV134" i="28"/>
  <c r="BU134" i="28"/>
  <c r="AM134" i="28"/>
  <c r="AT147" i="26"/>
  <c r="AL147" i="26"/>
  <c r="AN147" i="26"/>
  <c r="AO147" i="26"/>
  <c r="AS147" i="26"/>
  <c r="AH147" i="26"/>
  <c r="AM101" i="28"/>
  <c r="BL101" i="28" s="1"/>
  <c r="AE101" i="28"/>
  <c r="AB101" i="28"/>
  <c r="AN101" i="28"/>
  <c r="BM101" i="28" s="1"/>
  <c r="AO101" i="28"/>
  <c r="AF101" i="28"/>
  <c r="AJ36" i="29"/>
  <c r="AK36" i="29"/>
  <c r="AQ36" i="29"/>
  <c r="AA36" i="29"/>
  <c r="AO36" i="29"/>
  <c r="AR36" i="29"/>
  <c r="AT114" i="26"/>
  <c r="AG114" i="26"/>
  <c r="AE114" i="26"/>
  <c r="AD114" i="26"/>
  <c r="AM114" i="26"/>
  <c r="AC114" i="26"/>
  <c r="I73" i="29"/>
  <c r="U73" i="29"/>
  <c r="Q73" i="29"/>
  <c r="Y73" i="29"/>
  <c r="C73" i="29"/>
  <c r="G73" i="29"/>
  <c r="BE73" i="29" s="1"/>
  <c r="AI134" i="28"/>
  <c r="AP134" i="28"/>
  <c r="AS134" i="28"/>
  <c r="AA134" i="28"/>
  <c r="AZ134" i="28" s="1"/>
  <c r="AX134" i="28"/>
  <c r="AD134" i="28"/>
  <c r="AJ147" i="26"/>
  <c r="AK147" i="26"/>
  <c r="AC147" i="26"/>
  <c r="AW147" i="26"/>
  <c r="AB147" i="26"/>
  <c r="AM147" i="26"/>
  <c r="AD101" i="28"/>
  <c r="AT101" i="28"/>
  <c r="AQ101" i="28"/>
  <c r="AV101" i="28"/>
  <c r="AR101" i="28"/>
  <c r="AB36" i="29"/>
  <c r="AL36" i="29"/>
  <c r="AG36" i="29"/>
  <c r="AM36" i="29"/>
  <c r="AX36" i="29"/>
  <c r="AH36" i="29"/>
  <c r="T177" i="23"/>
  <c r="P1083" i="23"/>
  <c r="AO114" i="27"/>
  <c r="D1083" i="23"/>
  <c r="AC114" i="27"/>
  <c r="BB114" i="27" s="1"/>
  <c r="AQ114" i="27"/>
  <c r="R1083" i="23"/>
  <c r="AA114" i="27"/>
  <c r="B1083" i="23"/>
  <c r="AM114" i="27"/>
  <c r="N1083" i="23"/>
  <c r="AF114" i="27"/>
  <c r="G1083" i="23"/>
  <c r="AF147" i="27"/>
  <c r="G1116" i="23"/>
  <c r="AN147" i="27"/>
  <c r="O1116" i="23"/>
  <c r="AQ147" i="27"/>
  <c r="R1116" i="23"/>
  <c r="AK147" i="27"/>
  <c r="BJ147" i="27" s="1"/>
  <c r="L1116" i="23"/>
  <c r="AM147" i="27"/>
  <c r="N1116" i="23"/>
  <c r="AE147" i="27"/>
  <c r="F1116" i="23"/>
  <c r="AN114" i="27"/>
  <c r="O1083" i="23"/>
  <c r="AJ114" i="27"/>
  <c r="K1083" i="23"/>
  <c r="AR114" i="27"/>
  <c r="S1083" i="23"/>
  <c r="AW114" i="27"/>
  <c r="X1083" i="23"/>
  <c r="AK114" i="27"/>
  <c r="L1083" i="23"/>
  <c r="I1116" i="23"/>
  <c r="AH147" i="27"/>
  <c r="AW147" i="27"/>
  <c r="X1116" i="23"/>
  <c r="AA147" i="27"/>
  <c r="B1116" i="23"/>
  <c r="AI147" i="27"/>
  <c r="J1116" i="23"/>
  <c r="C1116" i="23"/>
  <c r="AB147" i="27"/>
  <c r="F1083" i="23"/>
  <c r="AE114" i="27"/>
  <c r="AU114" i="27"/>
  <c r="V1083" i="23"/>
  <c r="Q1083" i="23"/>
  <c r="AP114" i="27"/>
  <c r="AS114" i="27"/>
  <c r="T1083" i="23"/>
  <c r="AI114" i="27"/>
  <c r="J1083" i="23"/>
  <c r="AX114" i="27"/>
  <c r="Y1083" i="23"/>
  <c r="AJ147" i="27"/>
  <c r="K1116" i="23"/>
  <c r="AV147" i="27"/>
  <c r="W1116" i="23"/>
  <c r="AO147" i="27"/>
  <c r="P1116" i="23"/>
  <c r="AX147" i="27"/>
  <c r="Y1116" i="23"/>
  <c r="AS147" i="27"/>
  <c r="T1116" i="23"/>
  <c r="AD147" i="27"/>
  <c r="E1116" i="23"/>
  <c r="S210" i="23"/>
  <c r="AB114" i="27"/>
  <c r="C1083" i="23"/>
  <c r="AH114" i="27"/>
  <c r="BG114" i="27" s="1"/>
  <c r="I1083" i="23"/>
  <c r="AD114" i="27"/>
  <c r="E1083" i="23"/>
  <c r="AT114" i="27"/>
  <c r="U1083" i="23"/>
  <c r="AG114" i="27"/>
  <c r="H1083" i="23"/>
  <c r="AL114" i="27"/>
  <c r="BK114" i="27" s="1"/>
  <c r="M1083" i="23"/>
  <c r="AV114" i="27"/>
  <c r="W1083" i="23"/>
  <c r="AU147" i="27"/>
  <c r="V1116" i="23"/>
  <c r="U1116" i="23"/>
  <c r="AT147" i="27"/>
  <c r="AG147" i="27"/>
  <c r="BF147" i="27" s="1"/>
  <c r="H1116" i="23"/>
  <c r="AC147" i="27"/>
  <c r="D1116" i="23"/>
  <c r="AP147" i="27"/>
  <c r="Q1116" i="23"/>
  <c r="M1116" i="23"/>
  <c r="AL147" i="27"/>
  <c r="S1116" i="23"/>
  <c r="AR147" i="27"/>
  <c r="E210" i="23"/>
  <c r="K177" i="23"/>
  <c r="V177" i="23"/>
  <c r="T210" i="23"/>
  <c r="U177" i="23"/>
  <c r="F177" i="23"/>
  <c r="B177" i="23"/>
  <c r="M210" i="23"/>
  <c r="Q177" i="23"/>
  <c r="K210" i="23"/>
  <c r="D210" i="23"/>
  <c r="M177" i="23"/>
  <c r="H177" i="23"/>
  <c r="P177" i="23"/>
  <c r="F210" i="23"/>
  <c r="O177" i="23"/>
  <c r="L177" i="23"/>
  <c r="O210" i="23"/>
  <c r="X177" i="23"/>
  <c r="G210" i="23"/>
  <c r="I210" i="23"/>
  <c r="S177" i="23"/>
  <c r="G177" i="23"/>
  <c r="R210" i="23"/>
  <c r="E177" i="23"/>
  <c r="N210" i="23"/>
  <c r="P210" i="23"/>
  <c r="I177" i="23"/>
  <c r="C210" i="23"/>
  <c r="U210" i="23"/>
  <c r="Y177" i="23"/>
  <c r="Y210" i="23"/>
  <c r="W210" i="23"/>
  <c r="D177" i="23"/>
  <c r="C177" i="23"/>
  <c r="B212" i="23"/>
  <c r="V210" i="23"/>
  <c r="X210" i="23"/>
  <c r="N177" i="23"/>
  <c r="Q210" i="23"/>
  <c r="H210" i="23"/>
  <c r="J177" i="23"/>
  <c r="R177" i="23"/>
  <c r="B210" i="23"/>
  <c r="Y111" i="23"/>
  <c r="AW36" i="28"/>
  <c r="Q73" i="28"/>
  <c r="BO73" i="28" s="1"/>
  <c r="V102" i="28"/>
  <c r="F102" i="28"/>
  <c r="T135" i="28"/>
  <c r="Y135" i="28"/>
  <c r="BW135" i="28" s="1"/>
  <c r="AO36" i="28"/>
  <c r="AV36" i="28"/>
  <c r="AR36" i="28"/>
  <c r="AQ36" i="28"/>
  <c r="AC36" i="28"/>
  <c r="AG36" i="28"/>
  <c r="Y73" i="28"/>
  <c r="BW73" i="28" s="1"/>
  <c r="I73" i="28"/>
  <c r="W73" i="28"/>
  <c r="D73" i="28"/>
  <c r="BB73" i="28" s="1"/>
  <c r="B73" i="28"/>
  <c r="AZ73" i="28"/>
  <c r="S73" i="28"/>
  <c r="H102" i="28"/>
  <c r="P102" i="28"/>
  <c r="J102" i="28"/>
  <c r="T102" i="28"/>
  <c r="G102" i="28"/>
  <c r="I135" i="28"/>
  <c r="N135" i="28"/>
  <c r="BL135" i="28" s="1"/>
  <c r="B135" i="28"/>
  <c r="V135" i="28"/>
  <c r="S135" i="28"/>
  <c r="D135" i="28"/>
  <c r="J135" i="28"/>
  <c r="P212" i="23"/>
  <c r="X212" i="23"/>
  <c r="W212" i="23"/>
  <c r="F212" i="23"/>
  <c r="Y212" i="23"/>
  <c r="H212" i="23"/>
  <c r="AT36" i="28"/>
  <c r="AX36" i="28"/>
  <c r="AE36" i="28"/>
  <c r="BD36" i="28" s="1"/>
  <c r="F73" i="28"/>
  <c r="O73" i="28"/>
  <c r="BM73" i="28" s="1"/>
  <c r="M73" i="28"/>
  <c r="T73" i="28"/>
  <c r="Y145" i="23"/>
  <c r="L102" i="28"/>
  <c r="U102" i="28"/>
  <c r="C102" i="28"/>
  <c r="S102" i="28"/>
  <c r="AP36" i="28"/>
  <c r="AA36" i="28"/>
  <c r="AD36" i="28"/>
  <c r="AS36" i="28"/>
  <c r="AB36" i="28"/>
  <c r="AM36" i="28"/>
  <c r="J73" i="28"/>
  <c r="BH73" i="28" s="1"/>
  <c r="X73" i="28"/>
  <c r="P73" i="28"/>
  <c r="N73" i="28"/>
  <c r="K73" i="28"/>
  <c r="L73" i="28"/>
  <c r="E102" i="28"/>
  <c r="Q102" i="28"/>
  <c r="K102" i="28"/>
  <c r="Y102" i="28"/>
  <c r="M102" i="28"/>
  <c r="O102" i="28"/>
  <c r="W102" i="28"/>
  <c r="M135" i="28"/>
  <c r="W135" i="28"/>
  <c r="BU135" i="28" s="1"/>
  <c r="P135" i="28"/>
  <c r="O135" i="28"/>
  <c r="X135" i="28"/>
  <c r="U135" i="28"/>
  <c r="AL36" i="28"/>
  <c r="AN36" i="28"/>
  <c r="C73" i="28"/>
  <c r="R135" i="28"/>
  <c r="H135" i="28"/>
  <c r="K135" i="28"/>
  <c r="AI36" i="28"/>
  <c r="AK36" i="28"/>
  <c r="BJ36" i="28" s="1"/>
  <c r="AF36" i="28"/>
  <c r="AJ36" i="28"/>
  <c r="AU36" i="28"/>
  <c r="AH36" i="28"/>
  <c r="V73" i="28"/>
  <c r="R73" i="28"/>
  <c r="H73" i="28"/>
  <c r="G73" i="28"/>
  <c r="E73" i="28"/>
  <c r="U73" i="28"/>
  <c r="H245" i="23"/>
  <c r="N245" i="23"/>
  <c r="O245" i="23"/>
  <c r="E245" i="23"/>
  <c r="X245" i="23"/>
  <c r="B245" i="23"/>
  <c r="U245" i="23"/>
  <c r="I245" i="23"/>
  <c r="C245" i="23"/>
  <c r="R245" i="23"/>
  <c r="P245" i="23"/>
  <c r="K245" i="23"/>
  <c r="D245" i="23"/>
  <c r="M245" i="23"/>
  <c r="Q245" i="23"/>
  <c r="T245" i="23"/>
  <c r="L245" i="23"/>
  <c r="S245" i="23"/>
  <c r="J245" i="23"/>
  <c r="F245" i="23"/>
  <c r="V245" i="23"/>
  <c r="W245" i="23"/>
  <c r="Y245" i="23"/>
  <c r="G245" i="23"/>
  <c r="R102" i="28"/>
  <c r="D102" i="28"/>
  <c r="BB102" i="28" s="1"/>
  <c r="B102" i="28"/>
  <c r="X102" i="28"/>
  <c r="I102" i="28"/>
  <c r="N102" i="28"/>
  <c r="C135" i="28"/>
  <c r="E135" i="28"/>
  <c r="L135" i="28"/>
  <c r="G135" i="28"/>
  <c r="BE135" i="28" s="1"/>
  <c r="Q135" i="28"/>
  <c r="F135" i="28"/>
  <c r="D179" i="23"/>
  <c r="V179" i="23"/>
  <c r="N179" i="23"/>
  <c r="E179" i="23"/>
  <c r="X179" i="23"/>
  <c r="P179" i="23"/>
  <c r="T179" i="23"/>
  <c r="G179" i="23"/>
  <c r="M179" i="23"/>
  <c r="C179" i="23"/>
  <c r="W179" i="23"/>
  <c r="K179" i="23"/>
  <c r="S179" i="23"/>
  <c r="O179" i="23"/>
  <c r="B179" i="23"/>
  <c r="H179" i="23"/>
  <c r="J179" i="23"/>
  <c r="R179" i="23"/>
  <c r="L179" i="23"/>
  <c r="U179" i="23"/>
  <c r="F179" i="23"/>
  <c r="I179" i="23"/>
  <c r="Q179" i="23"/>
  <c r="M103" i="29"/>
  <c r="F103" i="29"/>
  <c r="E103" i="29"/>
  <c r="BC103" i="29" s="1"/>
  <c r="S103" i="29"/>
  <c r="Y103" i="29"/>
  <c r="R103" i="29"/>
  <c r="K136" i="29"/>
  <c r="E136" i="29"/>
  <c r="P136" i="29"/>
  <c r="Q136" i="29"/>
  <c r="R136" i="29"/>
  <c r="B136" i="29"/>
  <c r="L103" i="29"/>
  <c r="H103" i="29"/>
  <c r="V103" i="29"/>
  <c r="BT103" i="29" s="1"/>
  <c r="U103" i="29"/>
  <c r="O103" i="29"/>
  <c r="T103" i="29"/>
  <c r="D136" i="29"/>
  <c r="H136" i="29"/>
  <c r="O136" i="29"/>
  <c r="C136" i="29"/>
  <c r="L136" i="29"/>
  <c r="BJ136" i="29" s="1"/>
  <c r="I136" i="29"/>
  <c r="K103" i="29"/>
  <c r="Q103" i="29"/>
  <c r="C103" i="29"/>
  <c r="N103" i="29"/>
  <c r="W103" i="29"/>
  <c r="J103" i="29"/>
  <c r="N136" i="29"/>
  <c r="S136" i="29"/>
  <c r="F136" i="29"/>
  <c r="G136" i="29"/>
  <c r="X136" i="29"/>
  <c r="BV136" i="29" s="1"/>
  <c r="U136" i="29"/>
  <c r="B103" i="29"/>
  <c r="G103" i="29"/>
  <c r="I103" i="29"/>
  <c r="X103" i="29"/>
  <c r="D103" i="29"/>
  <c r="P103" i="29"/>
  <c r="V136" i="29"/>
  <c r="J136" i="29"/>
  <c r="T136" i="29"/>
  <c r="M136" i="29"/>
  <c r="Y136" i="29"/>
  <c r="W136" i="29"/>
  <c r="AM101" i="29"/>
  <c r="AB101" i="29"/>
  <c r="AU101" i="29"/>
  <c r="AT101" i="29"/>
  <c r="AR101" i="29"/>
  <c r="AP101" i="29"/>
  <c r="AI49" i="27"/>
  <c r="J285" i="23"/>
  <c r="AT49" i="27"/>
  <c r="U285" i="23"/>
  <c r="AF49" i="27"/>
  <c r="G285" i="23"/>
  <c r="AK49" i="27"/>
  <c r="L285" i="23"/>
  <c r="AJ49" i="27"/>
  <c r="K285" i="23"/>
  <c r="AE49" i="27"/>
  <c r="F285" i="23"/>
  <c r="AP49" i="26"/>
  <c r="AB49" i="26"/>
  <c r="AT49" i="26"/>
  <c r="AG49" i="26"/>
  <c r="AJ49" i="26"/>
  <c r="AA49" i="26"/>
  <c r="T36" i="29"/>
  <c r="E36" i="29"/>
  <c r="J36" i="29"/>
  <c r="S36" i="29"/>
  <c r="H36" i="29"/>
  <c r="O36" i="29"/>
  <c r="M484" i="23"/>
  <c r="E484" i="23"/>
  <c r="K484" i="23"/>
  <c r="G484" i="23"/>
  <c r="I484" i="23"/>
  <c r="W484" i="23"/>
  <c r="H484" i="23"/>
  <c r="B484" i="23"/>
  <c r="U484" i="23"/>
  <c r="X484" i="23"/>
  <c r="R484" i="23"/>
  <c r="V484" i="23"/>
  <c r="D484" i="23"/>
  <c r="L484" i="23"/>
  <c r="P484" i="23"/>
  <c r="O484" i="23"/>
  <c r="J484" i="23"/>
  <c r="T484" i="23"/>
  <c r="C484" i="23"/>
  <c r="Y484" i="23"/>
  <c r="S484" i="23"/>
  <c r="F484" i="23"/>
  <c r="N484" i="23"/>
  <c r="Q484" i="23"/>
  <c r="AD73" i="29"/>
  <c r="BC73" i="29" s="1"/>
  <c r="AF73" i="29"/>
  <c r="AE73" i="29"/>
  <c r="AU73" i="29"/>
  <c r="AS73" i="29"/>
  <c r="BR73" i="29" s="1"/>
  <c r="AC73" i="29"/>
  <c r="G148" i="27"/>
  <c r="G770" i="23"/>
  <c r="R148" i="27"/>
  <c r="BP148" i="27" s="1"/>
  <c r="R770" i="23"/>
  <c r="M148" i="27"/>
  <c r="M770" i="23"/>
  <c r="Y148" i="27"/>
  <c r="BW148" i="27" s="1"/>
  <c r="Y770" i="23"/>
  <c r="S148" i="27"/>
  <c r="S770" i="23"/>
  <c r="F770" i="23"/>
  <c r="F148" i="27"/>
  <c r="W418" i="23"/>
  <c r="I418" i="23"/>
  <c r="X418" i="23"/>
  <c r="L418" i="23"/>
  <c r="J418" i="23"/>
  <c r="C418" i="23"/>
  <c r="H418" i="23"/>
  <c r="T418" i="23"/>
  <c r="Y418" i="23"/>
  <c r="U418" i="23"/>
  <c r="R418" i="23"/>
  <c r="G418" i="23"/>
  <c r="O418" i="23"/>
  <c r="K418" i="23"/>
  <c r="N418" i="23"/>
  <c r="M418" i="23"/>
  <c r="E418" i="23"/>
  <c r="D418" i="23"/>
  <c r="F418" i="23"/>
  <c r="S418" i="23"/>
  <c r="B418" i="23"/>
  <c r="V418" i="23"/>
  <c r="Q418" i="23"/>
  <c r="P418" i="23"/>
  <c r="AI134" i="29"/>
  <c r="AK134" i="29"/>
  <c r="BJ134" i="29"/>
  <c r="AV134" i="29"/>
  <c r="AW134" i="29"/>
  <c r="AN134" i="29"/>
  <c r="BM134" i="29"/>
  <c r="AO134" i="29"/>
  <c r="X115" i="27"/>
  <c r="X737" i="23"/>
  <c r="C115" i="27"/>
  <c r="C737" i="23"/>
  <c r="W115" i="27"/>
  <c r="W737" i="23"/>
  <c r="H115" i="27"/>
  <c r="H737" i="23"/>
  <c r="G115" i="27"/>
  <c r="G737" i="23"/>
  <c r="O115" i="27"/>
  <c r="O737" i="23"/>
  <c r="AS101" i="29"/>
  <c r="AX101" i="29"/>
  <c r="AJ101" i="29"/>
  <c r="AA101" i="29"/>
  <c r="AQ101" i="29"/>
  <c r="AL101" i="29"/>
  <c r="Q285" i="23"/>
  <c r="AP49" i="27"/>
  <c r="BO49" i="27" s="1"/>
  <c r="AL49" i="27"/>
  <c r="M285" i="23"/>
  <c r="AU49" i="27"/>
  <c r="V285" i="23"/>
  <c r="AG49" i="27"/>
  <c r="H285" i="23"/>
  <c r="AQ49" i="27"/>
  <c r="BP49" i="27" s="1"/>
  <c r="R285" i="23"/>
  <c r="AM49" i="27"/>
  <c r="N285" i="23"/>
  <c r="AF49" i="26"/>
  <c r="AU49" i="26"/>
  <c r="AS49" i="26"/>
  <c r="AL49" i="26"/>
  <c r="AH49" i="26"/>
  <c r="AD49" i="26"/>
  <c r="V36" i="29"/>
  <c r="D36" i="29"/>
  <c r="N36" i="29"/>
  <c r="C36" i="29"/>
  <c r="W36" i="29"/>
  <c r="R36" i="29"/>
  <c r="AL73" i="29"/>
  <c r="AG73" i="29"/>
  <c r="BF73" i="29" s="1"/>
  <c r="AQ73" i="29"/>
  <c r="AK73" i="29"/>
  <c r="AM73" i="29"/>
  <c r="AI73" i="29"/>
  <c r="C770" i="23"/>
  <c r="C148" i="27"/>
  <c r="T770" i="23"/>
  <c r="T148" i="27"/>
  <c r="L770" i="23"/>
  <c r="L148" i="27"/>
  <c r="V148" i="27"/>
  <c r="V770" i="23"/>
  <c r="J148" i="27"/>
  <c r="J770" i="23"/>
  <c r="W148" i="27"/>
  <c r="BU148" i="27" s="1"/>
  <c r="W770" i="23"/>
  <c r="AB134" i="29"/>
  <c r="AF134" i="29"/>
  <c r="AC134" i="29"/>
  <c r="AA134" i="29"/>
  <c r="AZ134" i="29" s="1"/>
  <c r="AP134" i="29"/>
  <c r="AM134" i="29"/>
  <c r="BL134" i="29" s="1"/>
  <c r="AQ134" i="29"/>
  <c r="J385" i="23"/>
  <c r="I385" i="23"/>
  <c r="D385" i="23"/>
  <c r="C385" i="23"/>
  <c r="R385" i="23"/>
  <c r="S385" i="23"/>
  <c r="N115" i="27"/>
  <c r="N737" i="23"/>
  <c r="Q115" i="27"/>
  <c r="Q737" i="23"/>
  <c r="T115" i="27"/>
  <c r="T737" i="23"/>
  <c r="F115" i="27"/>
  <c r="F737" i="23"/>
  <c r="V115" i="27"/>
  <c r="BT115" i="27" s="1"/>
  <c r="V737" i="23"/>
  <c r="K115" i="27"/>
  <c r="K737" i="23"/>
  <c r="AF101" i="29"/>
  <c r="AI101" i="29"/>
  <c r="BH101" i="29" s="1"/>
  <c r="AN101" i="29"/>
  <c r="AK101" i="29"/>
  <c r="AE101" i="29"/>
  <c r="BD101" i="29" s="1"/>
  <c r="AC101" i="29"/>
  <c r="BB101" i="29" s="1"/>
  <c r="D451" i="23"/>
  <c r="G451" i="23"/>
  <c r="I451" i="23"/>
  <c r="F451" i="23"/>
  <c r="U451" i="23"/>
  <c r="H451" i="23"/>
  <c r="Y451" i="23"/>
  <c r="C451" i="23"/>
  <c r="P451" i="23"/>
  <c r="J451" i="23"/>
  <c r="O451" i="23"/>
  <c r="W451" i="23"/>
  <c r="M451" i="23"/>
  <c r="S451" i="23"/>
  <c r="B451" i="23"/>
  <c r="K451" i="23"/>
  <c r="X451" i="23"/>
  <c r="R451" i="23"/>
  <c r="T451" i="23"/>
  <c r="N451" i="23"/>
  <c r="E451" i="23"/>
  <c r="V451" i="23"/>
  <c r="Q451" i="23"/>
  <c r="L451" i="23"/>
  <c r="B285" i="23"/>
  <c r="AA49" i="27"/>
  <c r="AD49" i="27"/>
  <c r="E285" i="23"/>
  <c r="AX49" i="27"/>
  <c r="AN49" i="27"/>
  <c r="O285" i="23"/>
  <c r="AW49" i="27"/>
  <c r="X285" i="23"/>
  <c r="AB49" i="27"/>
  <c r="C285" i="23"/>
  <c r="AE49" i="26"/>
  <c r="AX49" i="26"/>
  <c r="AQ49" i="26"/>
  <c r="AC49" i="26"/>
  <c r="AI49" i="26"/>
  <c r="AM49" i="26"/>
  <c r="K36" i="29"/>
  <c r="Q36" i="29"/>
  <c r="BO36" i="29" s="1"/>
  <c r="P36" i="29"/>
  <c r="Y36" i="29"/>
  <c r="I36" i="29"/>
  <c r="B36" i="29"/>
  <c r="AZ36" i="29" s="1"/>
  <c r="AW73" i="29"/>
  <c r="BV73" i="29" s="1"/>
  <c r="AN73" i="29"/>
  <c r="AX73" i="29"/>
  <c r="AH73" i="29"/>
  <c r="AJ73" i="29"/>
  <c r="AT73" i="29"/>
  <c r="U148" i="27"/>
  <c r="U770" i="23"/>
  <c r="Q770" i="23"/>
  <c r="Q148" i="27"/>
  <c r="N770" i="23"/>
  <c r="N148" i="27"/>
  <c r="D770" i="23"/>
  <c r="D148" i="27"/>
  <c r="B148" i="27"/>
  <c r="B770" i="23"/>
  <c r="P148" i="27"/>
  <c r="P770" i="23"/>
  <c r="AX134" i="29"/>
  <c r="BW134" i="29" s="1"/>
  <c r="AH134" i="29"/>
  <c r="AL134" i="29"/>
  <c r="AJ134" i="29"/>
  <c r="BI134" i="29" s="1"/>
  <c r="AS134" i="29"/>
  <c r="BR134" i="29"/>
  <c r="AR134" i="29"/>
  <c r="U352" i="23"/>
  <c r="R352" i="23"/>
  <c r="W352" i="23"/>
  <c r="D352" i="23"/>
  <c r="P352" i="23"/>
  <c r="O352" i="23"/>
  <c r="V352" i="23"/>
  <c r="L352" i="23"/>
  <c r="X352" i="23"/>
  <c r="F352" i="23"/>
  <c r="T352" i="23"/>
  <c r="J352" i="23"/>
  <c r="Y352" i="23"/>
  <c r="M352" i="23"/>
  <c r="I352" i="23"/>
  <c r="S352" i="23"/>
  <c r="G352" i="23"/>
  <c r="E352" i="23"/>
  <c r="B352" i="23"/>
  <c r="Q352" i="23"/>
  <c r="H352" i="23"/>
  <c r="C352" i="23"/>
  <c r="N352" i="23"/>
  <c r="K352" i="23"/>
  <c r="D115" i="27"/>
  <c r="D737" i="23"/>
  <c r="P115" i="27"/>
  <c r="P737" i="23"/>
  <c r="U115" i="27"/>
  <c r="U737" i="23"/>
  <c r="B737" i="23"/>
  <c r="B115" i="27"/>
  <c r="L115" i="27"/>
  <c r="L737" i="23"/>
  <c r="R737" i="23"/>
  <c r="R115" i="27"/>
  <c r="AO101" i="29"/>
  <c r="AH101" i="29"/>
  <c r="BG101" i="29" s="1"/>
  <c r="AW101" i="29"/>
  <c r="BV101" i="29" s="1"/>
  <c r="AG101" i="29"/>
  <c r="AD101" i="29"/>
  <c r="AV101" i="29"/>
  <c r="BU101" i="29"/>
  <c r="AO49" i="27"/>
  <c r="P285" i="23"/>
  <c r="AR49" i="27"/>
  <c r="S285" i="23"/>
  <c r="AV49" i="27"/>
  <c r="BU49" i="27"/>
  <c r="W285" i="23"/>
  <c r="AC49" i="27"/>
  <c r="D285" i="23"/>
  <c r="AH49" i="27"/>
  <c r="I285" i="23"/>
  <c r="AS49" i="27"/>
  <c r="T285" i="23"/>
  <c r="U517" i="23"/>
  <c r="Q517" i="23"/>
  <c r="L517" i="23"/>
  <c r="E517" i="23"/>
  <c r="P517" i="23"/>
  <c r="K517" i="23"/>
  <c r="V517" i="23"/>
  <c r="B517" i="23"/>
  <c r="H517" i="23"/>
  <c r="J517" i="23"/>
  <c r="W517" i="23"/>
  <c r="Y517" i="23"/>
  <c r="D517" i="23"/>
  <c r="I517" i="23"/>
  <c r="M517" i="23"/>
  <c r="R517" i="23"/>
  <c r="G517" i="23"/>
  <c r="C517" i="23"/>
  <c r="T517" i="23"/>
  <c r="F517" i="23"/>
  <c r="S517" i="23"/>
  <c r="X517" i="23"/>
  <c r="N517" i="23"/>
  <c r="O517" i="23"/>
  <c r="AN49" i="26"/>
  <c r="AW49" i="26"/>
  <c r="AV49" i="26"/>
  <c r="AK49" i="26"/>
  <c r="AO49" i="26"/>
  <c r="AR49" i="26"/>
  <c r="X36" i="29"/>
  <c r="F36" i="29"/>
  <c r="G36" i="29"/>
  <c r="U36" i="29"/>
  <c r="M36" i="29"/>
  <c r="BK36" i="29" s="1"/>
  <c r="L36" i="29"/>
  <c r="AO73" i="29"/>
  <c r="BN73" i="29" s="1"/>
  <c r="AA73" i="29"/>
  <c r="AP73" i="29"/>
  <c r="AV73" i="29"/>
  <c r="AR73" i="29"/>
  <c r="BQ73" i="29" s="1"/>
  <c r="AB73" i="29"/>
  <c r="I148" i="27"/>
  <c r="I770" i="23"/>
  <c r="E148" i="27"/>
  <c r="E770" i="23"/>
  <c r="K148" i="27"/>
  <c r="K770" i="23"/>
  <c r="H148" i="27"/>
  <c r="BF148" i="27" s="1"/>
  <c r="H770" i="23"/>
  <c r="X148" i="27"/>
  <c r="X770" i="23"/>
  <c r="O770" i="23"/>
  <c r="O148" i="27"/>
  <c r="AE134" i="29"/>
  <c r="AD134" i="29"/>
  <c r="AU134" i="29"/>
  <c r="AG134" i="29"/>
  <c r="AT134" i="29"/>
  <c r="BS134" i="29" s="1"/>
  <c r="I319" i="23"/>
  <c r="R319" i="23"/>
  <c r="X319" i="23"/>
  <c r="T319" i="23"/>
  <c r="K319" i="23"/>
  <c r="F319" i="23"/>
  <c r="N319" i="23"/>
  <c r="O319" i="23"/>
  <c r="C319" i="23"/>
  <c r="H319" i="23"/>
  <c r="D319" i="23"/>
  <c r="L319" i="23"/>
  <c r="V319" i="23"/>
  <c r="E319" i="23"/>
  <c r="G319" i="23"/>
  <c r="W319" i="23"/>
  <c r="S319" i="23"/>
  <c r="U319" i="23"/>
  <c r="B319" i="23"/>
  <c r="J319" i="23"/>
  <c r="M319" i="23"/>
  <c r="Q319" i="23"/>
  <c r="P319" i="23"/>
  <c r="J115" i="27"/>
  <c r="J737" i="23"/>
  <c r="S115" i="27"/>
  <c r="S737" i="23"/>
  <c r="I115" i="27"/>
  <c r="BG115" i="27" s="1"/>
  <c r="I737" i="23"/>
  <c r="E115" i="27"/>
  <c r="BC115" i="27" s="1"/>
  <c r="E737" i="23"/>
  <c r="Y115" i="27"/>
  <c r="Y737" i="23"/>
  <c r="M737" i="23"/>
  <c r="M115" i="27"/>
  <c r="AI102" i="28"/>
  <c r="AB102" i="28"/>
  <c r="AO102" i="28"/>
  <c r="AA102" i="28"/>
  <c r="AZ102" i="28" s="1"/>
  <c r="AM102" i="28"/>
  <c r="AT135" i="28"/>
  <c r="AH135" i="28"/>
  <c r="AV135" i="28"/>
  <c r="AE135" i="28"/>
  <c r="AF135" i="28"/>
  <c r="AA148" i="26"/>
  <c r="AR148" i="26"/>
  <c r="AM148" i="26"/>
  <c r="AS148" i="26"/>
  <c r="AH148" i="26"/>
  <c r="AX148" i="26"/>
  <c r="AK115" i="26"/>
  <c r="AX115" i="26"/>
  <c r="AI115" i="26"/>
  <c r="AR115" i="26"/>
  <c r="AD115" i="26"/>
  <c r="AQ115" i="26"/>
  <c r="AU102" i="28"/>
  <c r="AH102" i="28"/>
  <c r="AQ102" i="28"/>
  <c r="AF102" i="28"/>
  <c r="AS102" i="28"/>
  <c r="AG102" i="28"/>
  <c r="AR135" i="28"/>
  <c r="AX135" i="28"/>
  <c r="AO135" i="28"/>
  <c r="BN135" i="28" s="1"/>
  <c r="AN135" i="28"/>
  <c r="AC135" i="28"/>
  <c r="AK135" i="28"/>
  <c r="BJ135" i="28" s="1"/>
  <c r="AV148" i="26"/>
  <c r="AI148" i="26"/>
  <c r="AW148" i="26"/>
  <c r="AG148" i="26"/>
  <c r="AL148" i="26"/>
  <c r="AO148" i="26"/>
  <c r="AW115" i="26"/>
  <c r="AF115" i="26"/>
  <c r="AC115" i="26"/>
  <c r="AG115" i="26"/>
  <c r="AN115" i="26"/>
  <c r="AS115" i="26"/>
  <c r="AJ102" i="28"/>
  <c r="BI102" i="28" s="1"/>
  <c r="AX102" i="28"/>
  <c r="AC102" i="28"/>
  <c r="AL102" i="28"/>
  <c r="AP102" i="28"/>
  <c r="AD102" i="28"/>
  <c r="AT102" i="28"/>
  <c r="AB135" i="28"/>
  <c r="BA135" i="28" s="1"/>
  <c r="AQ135" i="28"/>
  <c r="AD135" i="28"/>
  <c r="AS135" i="28"/>
  <c r="AI135" i="28"/>
  <c r="AJ135" i="28"/>
  <c r="AM135" i="28"/>
  <c r="AC148" i="26"/>
  <c r="AP148" i="26"/>
  <c r="AK148" i="26"/>
  <c r="AB148" i="26"/>
  <c r="AF148" i="26"/>
  <c r="AE148" i="26"/>
  <c r="AE115" i="26"/>
  <c r="AB115" i="26"/>
  <c r="AJ115" i="26"/>
  <c r="AP115" i="26"/>
  <c r="AO115" i="26"/>
  <c r="AU115" i="26"/>
  <c r="AW102" i="28"/>
  <c r="AE102" i="28"/>
  <c r="AK102" i="28"/>
  <c r="AR102" i="28"/>
  <c r="AV102" i="28"/>
  <c r="AN102" i="28"/>
  <c r="BM102" i="28" s="1"/>
  <c r="AP135" i="28"/>
  <c r="AL135" i="28"/>
  <c r="AU135" i="28"/>
  <c r="AG135" i="28"/>
  <c r="BF135" i="28" s="1"/>
  <c r="AW135" i="28"/>
  <c r="BV135" i="28" s="1"/>
  <c r="AA135" i="28"/>
  <c r="AQ148" i="26"/>
  <c r="AD148" i="26"/>
  <c r="AJ148" i="26"/>
  <c r="AT148" i="26"/>
  <c r="AU148" i="26"/>
  <c r="AN148" i="26"/>
  <c r="AT115" i="26"/>
  <c r="AA115" i="26"/>
  <c r="AV115" i="26"/>
  <c r="AH115" i="26"/>
  <c r="AL115" i="26"/>
  <c r="AM115" i="26"/>
  <c r="I212" i="23"/>
  <c r="G212" i="23"/>
  <c r="V212" i="23"/>
  <c r="J212" i="23"/>
  <c r="O212" i="23"/>
  <c r="M212" i="23"/>
  <c r="T212" i="23"/>
  <c r="S212" i="23"/>
  <c r="Q212" i="23"/>
  <c r="K212" i="23"/>
  <c r="U212" i="23"/>
  <c r="D212" i="23"/>
  <c r="E212" i="23"/>
  <c r="L212" i="23"/>
  <c r="C212" i="23"/>
  <c r="R212" i="23"/>
  <c r="N212" i="23"/>
  <c r="B385" i="23"/>
  <c r="E385" i="23"/>
  <c r="Y385" i="23"/>
  <c r="U385" i="23"/>
  <c r="H385" i="23"/>
  <c r="V385" i="23"/>
  <c r="X385" i="23"/>
  <c r="P385" i="23"/>
  <c r="G385" i="23"/>
  <c r="N385" i="23"/>
  <c r="F385" i="23"/>
  <c r="Q385" i="23"/>
  <c r="M385" i="23"/>
  <c r="K385" i="23"/>
  <c r="T385" i="23"/>
  <c r="L385" i="23"/>
  <c r="O385" i="23"/>
  <c r="W385" i="23"/>
  <c r="AC148" i="27"/>
  <c r="D1117" i="23"/>
  <c r="AX148" i="27"/>
  <c r="Y1117" i="23"/>
  <c r="AM148" i="27"/>
  <c r="N1117" i="23"/>
  <c r="AD148" i="27"/>
  <c r="E1117" i="23"/>
  <c r="B1117" i="23"/>
  <c r="AA148" i="27"/>
  <c r="L1117" i="23"/>
  <c r="AK148" i="27"/>
  <c r="AX115" i="27"/>
  <c r="Y1084" i="23"/>
  <c r="AF115" i="27"/>
  <c r="BE115" i="27" s="1"/>
  <c r="AK115" i="27"/>
  <c r="D1084" i="23"/>
  <c r="AC115" i="27"/>
  <c r="P1084" i="23"/>
  <c r="AO115" i="27"/>
  <c r="AD115" i="27"/>
  <c r="E1084" i="23"/>
  <c r="AN148" i="27"/>
  <c r="O1117" i="23"/>
  <c r="AO148" i="27"/>
  <c r="P1117" i="23"/>
  <c r="AG148" i="27"/>
  <c r="H1117" i="23"/>
  <c r="Q1117" i="23"/>
  <c r="AP148" i="27"/>
  <c r="J1117" i="23"/>
  <c r="AI148" i="27"/>
  <c r="BH148" i="27" s="1"/>
  <c r="AR148" i="27"/>
  <c r="S1117" i="23"/>
  <c r="S1084" i="23"/>
  <c r="AR115" i="27"/>
  <c r="BQ115" i="27" s="1"/>
  <c r="AE115" i="27"/>
  <c r="AQ115" i="27"/>
  <c r="AW115" i="27"/>
  <c r="X1084" i="23"/>
  <c r="M1084" i="23"/>
  <c r="AL115" i="27"/>
  <c r="AM115" i="27"/>
  <c r="BL115" i="27"/>
  <c r="K1117" i="23"/>
  <c r="AJ148" i="27"/>
  <c r="BI148" i="27" s="1"/>
  <c r="AV148" i="27"/>
  <c r="W1117" i="23"/>
  <c r="AF148" i="27"/>
  <c r="G1117" i="23"/>
  <c r="AW148" i="27"/>
  <c r="X1117" i="23"/>
  <c r="AL148" i="27"/>
  <c r="M1117" i="23"/>
  <c r="AB148" i="27"/>
  <c r="C1117" i="23"/>
  <c r="AH115" i="27"/>
  <c r="I1084" i="23"/>
  <c r="AS115" i="27"/>
  <c r="T1084" i="23"/>
  <c r="AN115" i="27"/>
  <c r="J1084" i="23"/>
  <c r="AI115" i="27"/>
  <c r="AJ115" i="27"/>
  <c r="K1084" i="23"/>
  <c r="AA115" i="27"/>
  <c r="AS148" i="27"/>
  <c r="T1117" i="23"/>
  <c r="AH148" i="27"/>
  <c r="I1117" i="23"/>
  <c r="AQ148" i="27"/>
  <c r="R1117" i="23"/>
  <c r="U1117" i="23"/>
  <c r="AT148" i="27"/>
  <c r="AU148" i="27"/>
  <c r="V1117" i="23"/>
  <c r="F1117" i="23"/>
  <c r="AE148" i="27"/>
  <c r="C1084" i="23"/>
  <c r="AB115" i="27"/>
  <c r="W1084" i="23"/>
  <c r="AV115" i="27"/>
  <c r="AG115" i="27"/>
  <c r="H1084" i="23"/>
  <c r="AU115" i="27"/>
  <c r="V1084" i="23"/>
  <c r="Q1084" i="23"/>
  <c r="AP115" i="27"/>
  <c r="U1084" i="23"/>
  <c r="AT115" i="27"/>
  <c r="G244" i="23"/>
  <c r="J211" i="23"/>
  <c r="U211" i="23"/>
  <c r="E211" i="23"/>
  <c r="L211" i="23"/>
  <c r="P244" i="23"/>
  <c r="F244" i="23"/>
  <c r="G211" i="23"/>
  <c r="Y244" i="23"/>
  <c r="C244" i="23"/>
  <c r="K211" i="23"/>
  <c r="D244" i="23"/>
  <c r="R244" i="23"/>
  <c r="K244" i="23"/>
  <c r="X244" i="23"/>
  <c r="D211" i="23"/>
  <c r="O211" i="23"/>
  <c r="L244" i="23"/>
  <c r="B244" i="23"/>
  <c r="Y211" i="23"/>
  <c r="I244" i="23"/>
  <c r="Q244" i="23"/>
  <c r="R211" i="23"/>
  <c r="O244" i="23"/>
  <c r="V244" i="23"/>
  <c r="N211" i="23"/>
  <c r="J244" i="23"/>
  <c r="H244" i="23"/>
  <c r="X211" i="23"/>
  <c r="Q211" i="23"/>
  <c r="T244" i="23"/>
  <c r="C211" i="23"/>
  <c r="S211" i="23"/>
  <c r="N244" i="23"/>
  <c r="H211" i="23"/>
  <c r="T211" i="23"/>
  <c r="M244" i="23"/>
  <c r="W211" i="23"/>
  <c r="I211" i="23"/>
  <c r="W244" i="23"/>
  <c r="P211" i="23"/>
  <c r="S244" i="23"/>
  <c r="F211" i="23"/>
  <c r="B211" i="23"/>
  <c r="E244" i="23"/>
  <c r="V211" i="23"/>
  <c r="M211" i="23"/>
  <c r="U244" i="23"/>
  <c r="K103" i="28"/>
  <c r="F103" i="28"/>
  <c r="O103" i="28"/>
  <c r="S103" i="28"/>
  <c r="P103" i="28"/>
  <c r="J103" i="28"/>
  <c r="J136" i="28"/>
  <c r="F136" i="28"/>
  <c r="O136" i="28"/>
  <c r="V136" i="28"/>
  <c r="P136" i="28"/>
  <c r="Y136" i="28"/>
  <c r="C103" i="28"/>
  <c r="M103" i="28"/>
  <c r="V103" i="28"/>
  <c r="X103" i="28"/>
  <c r="U103" i="28"/>
  <c r="L103" i="28"/>
  <c r="M136" i="28"/>
  <c r="K136" i="28"/>
  <c r="X136" i="28"/>
  <c r="U136" i="28"/>
  <c r="H136" i="28"/>
  <c r="E136" i="28"/>
  <c r="C136" i="28"/>
  <c r="N213" i="23"/>
  <c r="V213" i="23"/>
  <c r="K213" i="23"/>
  <c r="C213" i="23"/>
  <c r="B213" i="23"/>
  <c r="S213" i="23"/>
  <c r="J213" i="23"/>
  <c r="P213" i="23"/>
  <c r="G213" i="23"/>
  <c r="Q213" i="23"/>
  <c r="O213" i="23"/>
  <c r="I213" i="23"/>
  <c r="E213" i="23"/>
  <c r="W213" i="23"/>
  <c r="U213" i="23"/>
  <c r="F213" i="23"/>
  <c r="D213" i="23"/>
  <c r="L213" i="23"/>
  <c r="H213" i="23"/>
  <c r="R213" i="23"/>
  <c r="T213" i="23"/>
  <c r="X213" i="23"/>
  <c r="M213" i="23"/>
  <c r="K246" i="23"/>
  <c r="H246" i="23"/>
  <c r="Q246" i="23"/>
  <c r="L246" i="23"/>
  <c r="P246" i="23"/>
  <c r="N246" i="23"/>
  <c r="G246" i="23"/>
  <c r="F246" i="23"/>
  <c r="C246" i="23"/>
  <c r="J246" i="23"/>
  <c r="V246" i="23"/>
  <c r="I246" i="23"/>
  <c r="M246" i="23"/>
  <c r="E246" i="23"/>
  <c r="X246" i="23"/>
  <c r="S246" i="23"/>
  <c r="R246" i="23"/>
  <c r="U246" i="23"/>
  <c r="B246" i="23"/>
  <c r="W246" i="23"/>
  <c r="T246" i="23"/>
  <c r="D246" i="23"/>
  <c r="O246" i="23"/>
  <c r="Y246" i="23"/>
  <c r="E103" i="28"/>
  <c r="BC103" i="28" s="1"/>
  <c r="H103" i="28"/>
  <c r="R103" i="28"/>
  <c r="T103" i="28"/>
  <c r="B103" i="28"/>
  <c r="AZ103" i="28" s="1"/>
  <c r="Y103" i="28"/>
  <c r="R136" i="28"/>
  <c r="Q136" i="28"/>
  <c r="B136" i="28"/>
  <c r="AZ136" i="28" s="1"/>
  <c r="N136" i="28"/>
  <c r="S136" i="28"/>
  <c r="Y179" i="23"/>
  <c r="Q103" i="28"/>
  <c r="BO103" i="28" s="1"/>
  <c r="N103" i="28"/>
  <c r="G103" i="28"/>
  <c r="BE103" i="28" s="1"/>
  <c r="W103" i="28"/>
  <c r="D103" i="28"/>
  <c r="I103" i="28"/>
  <c r="L136" i="28"/>
  <c r="I136" i="28"/>
  <c r="D136" i="28"/>
  <c r="G136" i="28"/>
  <c r="W136" i="28"/>
  <c r="T136" i="28"/>
  <c r="Y104" i="29"/>
  <c r="D104" i="29"/>
  <c r="I104" i="29"/>
  <c r="T104" i="29"/>
  <c r="F104" i="29"/>
  <c r="S104" i="29"/>
  <c r="M137" i="29"/>
  <c r="D137" i="29"/>
  <c r="E137" i="29"/>
  <c r="H137" i="29"/>
  <c r="F137" i="29"/>
  <c r="J137" i="29"/>
  <c r="Q104" i="29"/>
  <c r="N104" i="29"/>
  <c r="O104" i="29"/>
  <c r="B104" i="29"/>
  <c r="E104" i="29"/>
  <c r="H104" i="29"/>
  <c r="Y137" i="29"/>
  <c r="L137" i="29"/>
  <c r="V137" i="29"/>
  <c r="P137" i="29"/>
  <c r="G137" i="29"/>
  <c r="W137" i="29"/>
  <c r="M104" i="29"/>
  <c r="R104" i="29"/>
  <c r="C104" i="29"/>
  <c r="W104" i="29"/>
  <c r="V104" i="29"/>
  <c r="L104" i="29"/>
  <c r="BJ104" i="29" s="1"/>
  <c r="Q137" i="29"/>
  <c r="I137" i="29"/>
  <c r="K137" i="29"/>
  <c r="U137" i="29"/>
  <c r="B137" i="29"/>
  <c r="N137" i="29"/>
  <c r="X104" i="29"/>
  <c r="G104" i="29"/>
  <c r="P104" i="29"/>
  <c r="U104" i="29"/>
  <c r="K104" i="29"/>
  <c r="J104" i="29"/>
  <c r="C137" i="29"/>
  <c r="R137" i="29"/>
  <c r="T137" i="29"/>
  <c r="S137" i="29"/>
  <c r="O137" i="29"/>
  <c r="X137" i="29"/>
  <c r="Y319" i="23"/>
  <c r="AN135" i="29"/>
  <c r="AP135" i="29"/>
  <c r="BO135" i="29" s="1"/>
  <c r="AH135" i="29"/>
  <c r="AB135" i="29"/>
  <c r="AI135" i="29"/>
  <c r="AK135" i="29"/>
  <c r="BJ135" i="29" s="1"/>
  <c r="U149" i="27"/>
  <c r="U771" i="23"/>
  <c r="C149" i="27"/>
  <c r="C771" i="23"/>
  <c r="W149" i="27"/>
  <c r="W771" i="23"/>
  <c r="R149" i="27"/>
  <c r="R771" i="23"/>
  <c r="K149" i="27"/>
  <c r="K771" i="23"/>
  <c r="J771" i="23"/>
  <c r="J149" i="27"/>
  <c r="B149" i="27"/>
  <c r="Y285" i="23"/>
  <c r="O116" i="27"/>
  <c r="O738" i="23"/>
  <c r="W116" i="27"/>
  <c r="W738" i="23"/>
  <c r="S116" i="27"/>
  <c r="S738" i="23"/>
  <c r="I116" i="27"/>
  <c r="I738" i="23"/>
  <c r="G738" i="23"/>
  <c r="G116" i="27"/>
  <c r="D738" i="23"/>
  <c r="D116" i="27"/>
  <c r="AV102" i="29"/>
  <c r="AR102" i="29"/>
  <c r="AP102" i="29"/>
  <c r="BO102" i="29" s="1"/>
  <c r="AG102" i="29"/>
  <c r="AM102" i="29"/>
  <c r="AT102" i="29"/>
  <c r="AJ135" i="29"/>
  <c r="AX135" i="29"/>
  <c r="BW135" i="29" s="1"/>
  <c r="AA135" i="29"/>
  <c r="AD135" i="29"/>
  <c r="AQ135" i="29"/>
  <c r="BP135" i="29" s="1"/>
  <c r="AL135" i="29"/>
  <c r="E149" i="27"/>
  <c r="E771" i="23"/>
  <c r="T149" i="27"/>
  <c r="T771" i="23"/>
  <c r="N149" i="27"/>
  <c r="N771" i="23"/>
  <c r="Y149" i="27"/>
  <c r="Y771" i="23"/>
  <c r="S149" i="27"/>
  <c r="S771" i="23"/>
  <c r="X149" i="27"/>
  <c r="X771" i="23"/>
  <c r="K116" i="27"/>
  <c r="K738" i="23"/>
  <c r="J116" i="27"/>
  <c r="J738" i="23"/>
  <c r="X116" i="27"/>
  <c r="X738" i="23"/>
  <c r="T116" i="27"/>
  <c r="T738" i="23"/>
  <c r="C116" i="27"/>
  <c r="C738" i="23"/>
  <c r="F116" i="27"/>
  <c r="F738" i="23"/>
  <c r="U386" i="23"/>
  <c r="C386" i="23"/>
  <c r="S386" i="23"/>
  <c r="P386" i="23"/>
  <c r="N386" i="23"/>
  <c r="F386" i="23"/>
  <c r="V386" i="23"/>
  <c r="G386" i="23"/>
  <c r="D386" i="23"/>
  <c r="Y386" i="23"/>
  <c r="H386" i="23"/>
  <c r="E386" i="23"/>
  <c r="B386" i="23"/>
  <c r="M386" i="23"/>
  <c r="I386" i="23"/>
  <c r="X386" i="23"/>
  <c r="O386" i="23"/>
  <c r="T386" i="23"/>
  <c r="W386" i="23"/>
  <c r="J386" i="23"/>
  <c r="K386" i="23"/>
  <c r="L386" i="23"/>
  <c r="R386" i="23"/>
  <c r="Q386" i="23"/>
  <c r="AD102" i="29"/>
  <c r="AJ102" i="29"/>
  <c r="AX102" i="29"/>
  <c r="AQ102" i="29"/>
  <c r="AF102" i="29"/>
  <c r="AI102" i="29"/>
  <c r="J419" i="23"/>
  <c r="N419" i="23"/>
  <c r="F419" i="23"/>
  <c r="L419" i="23"/>
  <c r="V419" i="23"/>
  <c r="G419" i="23"/>
  <c r="AR135" i="29"/>
  <c r="AS135" i="29"/>
  <c r="AF135" i="29"/>
  <c r="AW135" i="29"/>
  <c r="AU135" i="29"/>
  <c r="AM135" i="29"/>
  <c r="Q149" i="27"/>
  <c r="Q771" i="23"/>
  <c r="H149" i="27"/>
  <c r="H771" i="23"/>
  <c r="O149" i="27"/>
  <c r="O771" i="23"/>
  <c r="P149" i="27"/>
  <c r="P771" i="23"/>
  <c r="F149" i="27"/>
  <c r="F771" i="23"/>
  <c r="I149" i="27"/>
  <c r="I771" i="23"/>
  <c r="I353" i="23"/>
  <c r="F353" i="23"/>
  <c r="X353" i="23"/>
  <c r="R353" i="23"/>
  <c r="N353" i="23"/>
  <c r="T353" i="23"/>
  <c r="K353" i="23"/>
  <c r="O353" i="23"/>
  <c r="C353" i="23"/>
  <c r="H353" i="23"/>
  <c r="L353" i="23"/>
  <c r="D353" i="23"/>
  <c r="V353" i="23"/>
  <c r="E353" i="23"/>
  <c r="G353" i="23"/>
  <c r="W353" i="23"/>
  <c r="M353" i="23"/>
  <c r="B353" i="23"/>
  <c r="Q353" i="23"/>
  <c r="J353" i="23"/>
  <c r="U353" i="23"/>
  <c r="S353" i="23"/>
  <c r="P353" i="23"/>
  <c r="W452" i="23"/>
  <c r="I452" i="23"/>
  <c r="J452" i="23"/>
  <c r="X452" i="23"/>
  <c r="R452" i="23"/>
  <c r="L452" i="23"/>
  <c r="S452" i="23"/>
  <c r="H452" i="23"/>
  <c r="C452" i="23"/>
  <c r="Y452" i="23"/>
  <c r="K452" i="23"/>
  <c r="T452" i="23"/>
  <c r="N452" i="23"/>
  <c r="B452" i="23"/>
  <c r="F452" i="23"/>
  <c r="Q452" i="23"/>
  <c r="E452" i="23"/>
  <c r="G452" i="23"/>
  <c r="O452" i="23"/>
  <c r="D452" i="23"/>
  <c r="P452" i="23"/>
  <c r="V452" i="23"/>
  <c r="U452" i="23"/>
  <c r="M452" i="23"/>
  <c r="H116" i="27"/>
  <c r="H738" i="23"/>
  <c r="M116" i="27"/>
  <c r="M738" i="23"/>
  <c r="B116" i="27"/>
  <c r="B738" i="23"/>
  <c r="E116" i="27"/>
  <c r="E738" i="23"/>
  <c r="Q116" i="27"/>
  <c r="Q738" i="23"/>
  <c r="Y116" i="27"/>
  <c r="Y738" i="23"/>
  <c r="AC102" i="29"/>
  <c r="AO102" i="29"/>
  <c r="AA102" i="29"/>
  <c r="AL102" i="29"/>
  <c r="AW102" i="29"/>
  <c r="AB102" i="29"/>
  <c r="I485" i="23"/>
  <c r="D485" i="23"/>
  <c r="H485" i="23"/>
  <c r="G485" i="23"/>
  <c r="P485" i="23"/>
  <c r="J485" i="23"/>
  <c r="F485" i="23"/>
  <c r="M485" i="23"/>
  <c r="Y485" i="23"/>
  <c r="O485" i="23"/>
  <c r="L485" i="23"/>
  <c r="B485" i="23"/>
  <c r="W485" i="23"/>
  <c r="N485" i="23"/>
  <c r="Q485" i="23"/>
  <c r="C485" i="23"/>
  <c r="S485" i="23"/>
  <c r="U485" i="23"/>
  <c r="K485" i="23"/>
  <c r="R485" i="23"/>
  <c r="E485" i="23"/>
  <c r="T485" i="23"/>
  <c r="V485" i="23"/>
  <c r="X485" i="23"/>
  <c r="AC135" i="29"/>
  <c r="BB135" i="29" s="1"/>
  <c r="AG135" i="29"/>
  <c r="AT135" i="29"/>
  <c r="BS135" i="29" s="1"/>
  <c r="AO135" i="29"/>
  <c r="AE135" i="29"/>
  <c r="AV135" i="29"/>
  <c r="V771" i="23"/>
  <c r="V149" i="27"/>
  <c r="G149" i="27"/>
  <c r="G771" i="23"/>
  <c r="L149" i="27"/>
  <c r="L771" i="23"/>
  <c r="M149" i="27"/>
  <c r="M771" i="23"/>
  <c r="D149" i="27"/>
  <c r="D771" i="23"/>
  <c r="W518" i="23"/>
  <c r="I518" i="23"/>
  <c r="G518" i="23"/>
  <c r="E518" i="23"/>
  <c r="K518" i="23"/>
  <c r="M518" i="23"/>
  <c r="H518" i="23"/>
  <c r="P518" i="23"/>
  <c r="O518" i="23"/>
  <c r="C518" i="23"/>
  <c r="D518" i="23"/>
  <c r="S518" i="23"/>
  <c r="F518" i="23"/>
  <c r="N518" i="23"/>
  <c r="Q518" i="23"/>
  <c r="J518" i="23"/>
  <c r="L518" i="23"/>
  <c r="R518" i="23"/>
  <c r="T518" i="23"/>
  <c r="Y518" i="23"/>
  <c r="X518" i="23"/>
  <c r="B518" i="23"/>
  <c r="U518" i="23"/>
  <c r="V518" i="23"/>
  <c r="R116" i="27"/>
  <c r="R738" i="23"/>
  <c r="P116" i="27"/>
  <c r="P738" i="23"/>
  <c r="L116" i="27"/>
  <c r="L738" i="23"/>
  <c r="U116" i="27"/>
  <c r="U738" i="23"/>
  <c r="N116" i="27"/>
  <c r="N738" i="23"/>
  <c r="V116" i="27"/>
  <c r="V738" i="23"/>
  <c r="AS102" i="29"/>
  <c r="AK102" i="29"/>
  <c r="AN102" i="29"/>
  <c r="BM102" i="29" s="1"/>
  <c r="AU102" i="29"/>
  <c r="BT102" i="29" s="1"/>
  <c r="AH102" i="29"/>
  <c r="BG102" i="29" s="1"/>
  <c r="AE102" i="29"/>
  <c r="BD102" i="29" s="1"/>
  <c r="AL149" i="26"/>
  <c r="AO149" i="26"/>
  <c r="AF149" i="26"/>
  <c r="AS149" i="26"/>
  <c r="AD149" i="26"/>
  <c r="AJ149" i="26"/>
  <c r="AO116" i="26"/>
  <c r="AL116" i="26"/>
  <c r="AN116" i="26"/>
  <c r="AG116" i="26"/>
  <c r="AC116" i="26"/>
  <c r="AU116" i="26"/>
  <c r="AG136" i="28"/>
  <c r="AQ136" i="28"/>
  <c r="BP136" i="28" s="1"/>
  <c r="AC136" i="28"/>
  <c r="AK136" i="28"/>
  <c r="AN136" i="28"/>
  <c r="AP136" i="28"/>
  <c r="AC103" i="28"/>
  <c r="AV103" i="28"/>
  <c r="BU103" i="28" s="1"/>
  <c r="AT103" i="28"/>
  <c r="AG103" i="28"/>
  <c r="AN103" i="28"/>
  <c r="AL103" i="28"/>
  <c r="AH103" i="28"/>
  <c r="AI149" i="26"/>
  <c r="AB149" i="26"/>
  <c r="AP149" i="26"/>
  <c r="AQ149" i="26"/>
  <c r="AH149" i="26"/>
  <c r="AU149" i="26"/>
  <c r="AB116" i="26"/>
  <c r="AS116" i="26"/>
  <c r="AD116" i="26"/>
  <c r="AR116" i="26"/>
  <c r="AX116" i="26"/>
  <c r="AI116" i="26"/>
  <c r="AT136" i="28"/>
  <c r="AW136" i="28"/>
  <c r="AO136" i="28"/>
  <c r="AS136" i="28"/>
  <c r="AX136" i="28"/>
  <c r="BW136" i="28" s="1"/>
  <c r="AX103" i="28"/>
  <c r="AO103" i="28"/>
  <c r="AF103" i="28"/>
  <c r="AS103" i="28"/>
  <c r="BR103" i="28" s="1"/>
  <c r="AQ103" i="28"/>
  <c r="AU103" i="28"/>
  <c r="AN149" i="26"/>
  <c r="AK149" i="26"/>
  <c r="AW149" i="26"/>
  <c r="AE149" i="26"/>
  <c r="AG149" i="26"/>
  <c r="AV149" i="26"/>
  <c r="AE116" i="26"/>
  <c r="AF116" i="26"/>
  <c r="AQ116" i="26"/>
  <c r="AK116" i="26"/>
  <c r="AW116" i="26"/>
  <c r="AJ116" i="26"/>
  <c r="AA136" i="28"/>
  <c r="AU136" i="28"/>
  <c r="BT136" i="28" s="1"/>
  <c r="AE136" i="28"/>
  <c r="AH136" i="28"/>
  <c r="AL136" i="28"/>
  <c r="AR136" i="28"/>
  <c r="AJ103" i="28"/>
  <c r="AE103" i="28"/>
  <c r="BD103" i="28" s="1"/>
  <c r="AI103" i="28"/>
  <c r="AM103" i="28"/>
  <c r="AD103" i="28"/>
  <c r="AR149" i="26"/>
  <c r="AX149" i="26"/>
  <c r="AT149" i="26"/>
  <c r="AM149" i="26"/>
  <c r="AC149" i="26"/>
  <c r="AA149" i="26"/>
  <c r="AT116" i="26"/>
  <c r="AV116" i="26"/>
  <c r="AP116" i="26"/>
  <c r="AM116" i="26"/>
  <c r="AH116" i="26"/>
  <c r="AA116" i="26"/>
  <c r="AF136" i="28"/>
  <c r="BE136" i="28" s="1"/>
  <c r="AB136" i="28"/>
  <c r="AD136" i="28"/>
  <c r="AM136" i="28"/>
  <c r="AV136" i="28"/>
  <c r="AJ136" i="28"/>
  <c r="AI136" i="28"/>
  <c r="AK103" i="28"/>
  <c r="BJ103" i="28" s="1"/>
  <c r="AA103" i="28"/>
  <c r="AR103" i="28"/>
  <c r="AW103" i="28"/>
  <c r="AB103" i="28"/>
  <c r="AP103" i="28"/>
  <c r="K419" i="23"/>
  <c r="W419" i="23"/>
  <c r="B419" i="23"/>
  <c r="X419" i="23"/>
  <c r="E419" i="23"/>
  <c r="I419" i="23"/>
  <c r="Y419" i="23"/>
  <c r="Q419" i="23"/>
  <c r="M419" i="23"/>
  <c r="S419" i="23"/>
  <c r="U419" i="23"/>
  <c r="O419" i="23"/>
  <c r="H419" i="23"/>
  <c r="P419" i="23"/>
  <c r="T419" i="23"/>
  <c r="D419" i="23"/>
  <c r="C419" i="23"/>
  <c r="R419" i="23"/>
  <c r="AW149" i="27"/>
  <c r="X1118" i="23"/>
  <c r="H1118" i="23"/>
  <c r="AG149" i="27"/>
  <c r="T1118" i="23"/>
  <c r="AS149" i="27"/>
  <c r="AQ149" i="27"/>
  <c r="R1118" i="23"/>
  <c r="AX149" i="27"/>
  <c r="Y1118" i="23"/>
  <c r="AB116" i="27"/>
  <c r="C1085" i="23"/>
  <c r="AI116" i="27"/>
  <c r="BH116" i="27" s="1"/>
  <c r="J1085" i="23"/>
  <c r="AK116" i="27"/>
  <c r="L1085" i="23"/>
  <c r="AN116" i="27"/>
  <c r="O1085" i="23"/>
  <c r="K1085" i="23"/>
  <c r="AJ116" i="27"/>
  <c r="AA116" i="27"/>
  <c r="B1085" i="23"/>
  <c r="AE149" i="27"/>
  <c r="F1118" i="23"/>
  <c r="AV149" i="27"/>
  <c r="W1118" i="23"/>
  <c r="J1118" i="23"/>
  <c r="AI149" i="27"/>
  <c r="S1118" i="23"/>
  <c r="AR149" i="27"/>
  <c r="AL149" i="27"/>
  <c r="M1118" i="23"/>
  <c r="AN149" i="27"/>
  <c r="BM149" i="27" s="1"/>
  <c r="O1118" i="23"/>
  <c r="U1085" i="23"/>
  <c r="AT116" i="27"/>
  <c r="AE116" i="27"/>
  <c r="F1085" i="23"/>
  <c r="P1085" i="23"/>
  <c r="AO116" i="27"/>
  <c r="Q1085" i="23"/>
  <c r="AP116" i="27"/>
  <c r="AW116" i="27"/>
  <c r="X1085" i="23"/>
  <c r="AU149" i="27"/>
  <c r="BT149" i="27" s="1"/>
  <c r="V1118" i="23"/>
  <c r="AM149" i="27"/>
  <c r="N1118" i="23"/>
  <c r="AB149" i="27"/>
  <c r="C1118" i="23"/>
  <c r="B1118" i="23"/>
  <c r="AA149" i="27"/>
  <c r="U1118" i="23"/>
  <c r="AT149" i="27"/>
  <c r="E1118" i="23"/>
  <c r="AD149" i="27"/>
  <c r="AO149" i="27"/>
  <c r="P1118" i="23"/>
  <c r="AR116" i="27"/>
  <c r="S1085" i="23"/>
  <c r="AM116" i="27"/>
  <c r="N1085" i="23"/>
  <c r="AS116" i="27"/>
  <c r="T1085" i="23"/>
  <c r="R1085" i="23"/>
  <c r="AQ116" i="27"/>
  <c r="AG116" i="27"/>
  <c r="H1085" i="23"/>
  <c r="AU116" i="27"/>
  <c r="V1085" i="23"/>
  <c r="G1118" i="23"/>
  <c r="AF149" i="27"/>
  <c r="AP149" i="27"/>
  <c r="Q1118" i="23"/>
  <c r="AJ149" i="27"/>
  <c r="K1118" i="23"/>
  <c r="AK149" i="27"/>
  <c r="L1118" i="23"/>
  <c r="D1118" i="23"/>
  <c r="AC149" i="27"/>
  <c r="I1118" i="23"/>
  <c r="AH149" i="27"/>
  <c r="E1085" i="23"/>
  <c r="AD116" i="27"/>
  <c r="AF116" i="27"/>
  <c r="G1085" i="23"/>
  <c r="AH116" i="27"/>
  <c r="I1085" i="23"/>
  <c r="M1085" i="23"/>
  <c r="AL116" i="27"/>
  <c r="Y1085" i="23"/>
  <c r="AX116" i="27"/>
  <c r="AC116" i="27"/>
  <c r="D1085" i="23"/>
  <c r="AV116" i="27"/>
  <c r="W1085" i="23"/>
  <c r="T104" i="28"/>
  <c r="S104" i="28"/>
  <c r="I104" i="28"/>
  <c r="W137" i="28"/>
  <c r="Y137" i="28"/>
  <c r="N137" i="28"/>
  <c r="X137" i="28"/>
  <c r="O137" i="28"/>
  <c r="R137" i="28"/>
  <c r="O104" i="28"/>
  <c r="M104" i="28"/>
  <c r="D104" i="28"/>
  <c r="Q104" i="28"/>
  <c r="J104" i="28"/>
  <c r="P104" i="28"/>
  <c r="W104" i="28"/>
  <c r="J137" i="28"/>
  <c r="V137" i="28"/>
  <c r="BT137" i="28" s="1"/>
  <c r="L137" i="28"/>
  <c r="T137" i="28"/>
  <c r="P137" i="28"/>
  <c r="K137" i="28"/>
  <c r="H137" i="28"/>
  <c r="B104" i="28"/>
  <c r="H104" i="28"/>
  <c r="C104" i="28"/>
  <c r="BA104" i="28" s="1"/>
  <c r="Y104" i="28"/>
  <c r="R104" i="28"/>
  <c r="R247" i="23"/>
  <c r="F247" i="23"/>
  <c r="Q247" i="23"/>
  <c r="P247" i="23"/>
  <c r="G247" i="23"/>
  <c r="T247" i="23"/>
  <c r="K247" i="23"/>
  <c r="D247" i="23"/>
  <c r="V247" i="23"/>
  <c r="E247" i="23"/>
  <c r="N247" i="23"/>
  <c r="X247" i="23"/>
  <c r="I247" i="23"/>
  <c r="U247" i="23"/>
  <c r="B247" i="23"/>
  <c r="S247" i="23"/>
  <c r="L247" i="23"/>
  <c r="M247" i="23"/>
  <c r="W247" i="23"/>
  <c r="O247" i="23"/>
  <c r="J247" i="23"/>
  <c r="H247" i="23"/>
  <c r="C247" i="23"/>
  <c r="Y213" i="23"/>
  <c r="M137" i="28"/>
  <c r="G137" i="28"/>
  <c r="F137" i="28"/>
  <c r="S137" i="28"/>
  <c r="D137" i="28"/>
  <c r="G104" i="28"/>
  <c r="N104" i="28"/>
  <c r="U104" i="28"/>
  <c r="I137" i="28"/>
  <c r="B137" i="28"/>
  <c r="E137" i="28"/>
  <c r="Q137" i="28"/>
  <c r="C137" i="28"/>
  <c r="U137" i="28"/>
  <c r="X104" i="28"/>
  <c r="E104" i="28"/>
  <c r="V104" i="28"/>
  <c r="L104" i="28"/>
  <c r="K104" i="28"/>
  <c r="F104" i="28"/>
  <c r="W138" i="29"/>
  <c r="L138" i="29"/>
  <c r="Q138" i="29"/>
  <c r="U138" i="29"/>
  <c r="V138" i="29"/>
  <c r="S138" i="29"/>
  <c r="U105" i="29"/>
  <c r="E105" i="29"/>
  <c r="Q105" i="29"/>
  <c r="M105" i="29"/>
  <c r="S105" i="29"/>
  <c r="F105" i="29"/>
  <c r="O138" i="29"/>
  <c r="BM138" i="29" s="1"/>
  <c r="T138" i="29"/>
  <c r="X138" i="29"/>
  <c r="Y138" i="29"/>
  <c r="P138" i="29"/>
  <c r="K138" i="29"/>
  <c r="L105" i="29"/>
  <c r="I105" i="29"/>
  <c r="T105" i="29"/>
  <c r="K105" i="29"/>
  <c r="Y105" i="29"/>
  <c r="X105" i="29"/>
  <c r="M138" i="29"/>
  <c r="J138" i="29"/>
  <c r="R138" i="29"/>
  <c r="F138" i="29"/>
  <c r="E138" i="29"/>
  <c r="I138" i="29"/>
  <c r="N105" i="29"/>
  <c r="G105" i="29"/>
  <c r="V105" i="29"/>
  <c r="D105" i="29"/>
  <c r="O105" i="29"/>
  <c r="P105" i="29"/>
  <c r="B138" i="29"/>
  <c r="AZ138" i="29" s="1"/>
  <c r="C138" i="29"/>
  <c r="H138" i="29"/>
  <c r="N138" i="29"/>
  <c r="G138" i="29"/>
  <c r="BE138" i="29" s="1"/>
  <c r="D138" i="29"/>
  <c r="H105" i="29"/>
  <c r="J105" i="29"/>
  <c r="B105" i="29"/>
  <c r="C105" i="29"/>
  <c r="W105" i="29"/>
  <c r="R105" i="29"/>
  <c r="V150" i="27"/>
  <c r="BT150" i="27" s="1"/>
  <c r="V772" i="23"/>
  <c r="Q150" i="27"/>
  <c r="Q772" i="23"/>
  <c r="Y150" i="27"/>
  <c r="Y772" i="23"/>
  <c r="M150" i="27"/>
  <c r="M772" i="23"/>
  <c r="P150" i="27"/>
  <c r="P772" i="23"/>
  <c r="W150" i="27"/>
  <c r="W772" i="23"/>
  <c r="V117" i="27"/>
  <c r="V739" i="23"/>
  <c r="D117" i="27"/>
  <c r="D739" i="23"/>
  <c r="B117" i="27"/>
  <c r="B739" i="23"/>
  <c r="L117" i="27"/>
  <c r="L739" i="23"/>
  <c r="N117" i="27"/>
  <c r="N739" i="23"/>
  <c r="P117" i="27"/>
  <c r="P739" i="23"/>
  <c r="AS103" i="29"/>
  <c r="BR103" i="29" s="1"/>
  <c r="AF103" i="29"/>
  <c r="AV103" i="29"/>
  <c r="AQ103" i="29"/>
  <c r="AP103" i="29"/>
  <c r="AJ103" i="29"/>
  <c r="F387" i="23"/>
  <c r="N387" i="23"/>
  <c r="I387" i="23"/>
  <c r="R387" i="23"/>
  <c r="K387" i="23"/>
  <c r="X387" i="23"/>
  <c r="T387" i="23"/>
  <c r="O387" i="23"/>
  <c r="C387" i="23"/>
  <c r="V387" i="23"/>
  <c r="H387" i="23"/>
  <c r="D387" i="23"/>
  <c r="W387" i="23"/>
  <c r="M387" i="23"/>
  <c r="Q387" i="23"/>
  <c r="L387" i="23"/>
  <c r="E387" i="23"/>
  <c r="G387" i="23"/>
  <c r="P387" i="23"/>
  <c r="J387" i="23"/>
  <c r="S387" i="23"/>
  <c r="B387" i="23"/>
  <c r="U387" i="23"/>
  <c r="AD136" i="29"/>
  <c r="AJ136" i="29"/>
  <c r="AO136" i="29"/>
  <c r="AX136" i="29"/>
  <c r="AV136" i="29"/>
  <c r="AB136" i="29"/>
  <c r="N150" i="27"/>
  <c r="N772" i="23"/>
  <c r="G150" i="27"/>
  <c r="G772" i="23"/>
  <c r="T772" i="23"/>
  <c r="T150" i="27"/>
  <c r="K150" i="27"/>
  <c r="K772" i="23"/>
  <c r="R150" i="27"/>
  <c r="R772" i="23"/>
  <c r="J150" i="27"/>
  <c r="J772" i="23"/>
  <c r="I486" i="23"/>
  <c r="W486" i="23"/>
  <c r="J486" i="23"/>
  <c r="X486" i="23"/>
  <c r="H486" i="23"/>
  <c r="L486" i="23"/>
  <c r="Q486" i="23"/>
  <c r="K486" i="23"/>
  <c r="Y486" i="23"/>
  <c r="S486" i="23"/>
  <c r="T486" i="23"/>
  <c r="O486" i="23"/>
  <c r="G486" i="23"/>
  <c r="M486" i="23"/>
  <c r="C486" i="23"/>
  <c r="B486" i="23"/>
  <c r="P486" i="23"/>
  <c r="F486" i="23"/>
  <c r="R486" i="23"/>
  <c r="N486" i="23"/>
  <c r="D486" i="23"/>
  <c r="E486" i="23"/>
  <c r="V486" i="23"/>
  <c r="U486" i="23"/>
  <c r="X117" i="27"/>
  <c r="X739" i="23"/>
  <c r="C117" i="27"/>
  <c r="C739" i="23"/>
  <c r="K117" i="27"/>
  <c r="K739" i="23"/>
  <c r="H117" i="27"/>
  <c r="H739" i="23"/>
  <c r="F117" i="27"/>
  <c r="F739" i="23"/>
  <c r="J117" i="27"/>
  <c r="J739" i="23"/>
  <c r="M453" i="23"/>
  <c r="V453" i="23"/>
  <c r="U453" i="23"/>
  <c r="C453" i="23"/>
  <c r="X453" i="23"/>
  <c r="I453" i="23"/>
  <c r="O453" i="23"/>
  <c r="F453" i="23"/>
  <c r="Y453" i="23"/>
  <c r="W453" i="23"/>
  <c r="H453" i="23"/>
  <c r="J453" i="23"/>
  <c r="T453" i="23"/>
  <c r="S453" i="23"/>
  <c r="D453" i="23"/>
  <c r="Q453" i="23"/>
  <c r="P453" i="23"/>
  <c r="L453" i="23"/>
  <c r="B453" i="23"/>
  <c r="K453" i="23"/>
  <c r="E453" i="23"/>
  <c r="G453" i="23"/>
  <c r="N453" i="23"/>
  <c r="R453" i="23"/>
  <c r="G420" i="23"/>
  <c r="U420" i="23"/>
  <c r="R420" i="23"/>
  <c r="M420" i="23"/>
  <c r="S420" i="23"/>
  <c r="H420" i="23"/>
  <c r="Q420" i="23"/>
  <c r="K420" i="23"/>
  <c r="C420" i="23"/>
  <c r="J420" i="23"/>
  <c r="D420" i="23"/>
  <c r="L420" i="23"/>
  <c r="E420" i="23"/>
  <c r="V420" i="23"/>
  <c r="X420" i="23"/>
  <c r="Y420" i="23"/>
  <c r="O420" i="23"/>
  <c r="I420" i="23"/>
  <c r="T420" i="23"/>
  <c r="W420" i="23"/>
  <c r="B420" i="23"/>
  <c r="F420" i="23"/>
  <c r="N420" i="23"/>
  <c r="P420" i="23"/>
  <c r="AE103" i="29"/>
  <c r="AM103" i="29"/>
  <c r="AD103" i="29"/>
  <c r="AK103" i="29"/>
  <c r="BJ103" i="29" s="1"/>
  <c r="AO103" i="29"/>
  <c r="AB103" i="29"/>
  <c r="AF136" i="29"/>
  <c r="AL136" i="29"/>
  <c r="AU136" i="29"/>
  <c r="AC136" i="29"/>
  <c r="AP136" i="29"/>
  <c r="AI136" i="29"/>
  <c r="D519" i="23"/>
  <c r="M519" i="23"/>
  <c r="H519" i="23"/>
  <c r="I519" i="23"/>
  <c r="G519" i="23"/>
  <c r="P519" i="23"/>
  <c r="S519" i="23"/>
  <c r="W519" i="23"/>
  <c r="R519" i="23"/>
  <c r="N519" i="23"/>
  <c r="E519" i="23"/>
  <c r="T519" i="23"/>
  <c r="C519" i="23"/>
  <c r="Y519" i="23"/>
  <c r="V519" i="23"/>
  <c r="K519" i="23"/>
  <c r="J519" i="23"/>
  <c r="X519" i="23"/>
  <c r="L519" i="23"/>
  <c r="B519" i="23"/>
  <c r="F519" i="23"/>
  <c r="O519" i="23"/>
  <c r="Q519" i="23"/>
  <c r="U519" i="23"/>
  <c r="C150" i="27"/>
  <c r="C772" i="23"/>
  <c r="I150" i="27"/>
  <c r="I772" i="23"/>
  <c r="X150" i="27"/>
  <c r="X772" i="23"/>
  <c r="L150" i="27"/>
  <c r="L772" i="23"/>
  <c r="U150" i="27"/>
  <c r="BS150" i="27" s="1"/>
  <c r="U772" i="23"/>
  <c r="E772" i="23"/>
  <c r="E150" i="27"/>
  <c r="O117" i="27"/>
  <c r="O739" i="23"/>
  <c r="U117" i="27"/>
  <c r="U739" i="23"/>
  <c r="Y117" i="27"/>
  <c r="Y739" i="23"/>
  <c r="T117" i="27"/>
  <c r="T739" i="23"/>
  <c r="W117" i="27"/>
  <c r="W739" i="23"/>
  <c r="R739" i="23"/>
  <c r="R117" i="27"/>
  <c r="Y353" i="23"/>
  <c r="AW103" i="29"/>
  <c r="AI103" i="29"/>
  <c r="AU103" i="29"/>
  <c r="AG103" i="29"/>
  <c r="AA103" i="29"/>
  <c r="AZ103" i="29" s="1"/>
  <c r="AH103" i="29"/>
  <c r="AK136" i="29"/>
  <c r="AM136" i="29"/>
  <c r="AT136" i="29"/>
  <c r="AE136" i="29"/>
  <c r="BD136" i="29" s="1"/>
  <c r="AH136" i="29"/>
  <c r="AQ136" i="29"/>
  <c r="H150" i="27"/>
  <c r="H772" i="23"/>
  <c r="O150" i="27"/>
  <c r="O772" i="23"/>
  <c r="F772" i="23"/>
  <c r="F150" i="27"/>
  <c r="D150" i="27"/>
  <c r="D772" i="23"/>
  <c r="S150" i="27"/>
  <c r="S772" i="23"/>
  <c r="B150" i="27"/>
  <c r="B772" i="23"/>
  <c r="Q117" i="27"/>
  <c r="Q739" i="23"/>
  <c r="G117" i="27"/>
  <c r="G739" i="23"/>
  <c r="M739" i="23"/>
  <c r="M117" i="27"/>
  <c r="S117" i="27"/>
  <c r="S739" i="23"/>
  <c r="E117" i="27"/>
  <c r="BC117" i="27" s="1"/>
  <c r="E739" i="23"/>
  <c r="I117" i="27"/>
  <c r="I739" i="23"/>
  <c r="AN103" i="29"/>
  <c r="AR103" i="29"/>
  <c r="BQ103" i="29" s="1"/>
  <c r="AL103" i="29"/>
  <c r="AC103" i="29"/>
  <c r="AX103" i="29"/>
  <c r="AT103" i="29"/>
  <c r="AG136" i="29"/>
  <c r="AS136" i="29"/>
  <c r="AR136" i="29"/>
  <c r="BQ136" i="29" s="1"/>
  <c r="AA136" i="29"/>
  <c r="AZ136" i="29" s="1"/>
  <c r="AW136" i="29"/>
  <c r="AN136" i="29"/>
  <c r="AA117" i="26"/>
  <c r="AW117" i="26"/>
  <c r="AN117" i="26"/>
  <c r="AU117" i="26"/>
  <c r="AE117" i="26"/>
  <c r="AF117" i="26"/>
  <c r="AD104" i="28"/>
  <c r="BC104" i="28"/>
  <c r="AW104" i="28"/>
  <c r="AG104" i="28"/>
  <c r="AP104" i="28"/>
  <c r="BO104" i="28"/>
  <c r="AN104" i="28"/>
  <c r="AQ104" i="28"/>
  <c r="AO104" i="28"/>
  <c r="BN104" i="28"/>
  <c r="AD137" i="28"/>
  <c r="AR137" i="28"/>
  <c r="AV137" i="28"/>
  <c r="AT137" i="28"/>
  <c r="AW137" i="28"/>
  <c r="BV137" i="28" s="1"/>
  <c r="AO137" i="28"/>
  <c r="AB137" i="28"/>
  <c r="AF150" i="26"/>
  <c r="AE150" i="26"/>
  <c r="AP150" i="26"/>
  <c r="AD150" i="26"/>
  <c r="AK150" i="26"/>
  <c r="AQ150" i="26"/>
  <c r="AH117" i="26"/>
  <c r="AP117" i="26"/>
  <c r="AO117" i="26"/>
  <c r="AB117" i="26"/>
  <c r="AD117" i="26"/>
  <c r="AV117" i="26"/>
  <c r="AM104" i="28"/>
  <c r="AH104" i="28"/>
  <c r="BG104" i="28" s="1"/>
  <c r="AI104" i="28"/>
  <c r="AR104" i="28"/>
  <c r="AK104" i="28"/>
  <c r="AV104" i="28"/>
  <c r="AS137" i="28"/>
  <c r="AU137" i="28"/>
  <c r="AC137" i="28"/>
  <c r="AM137" i="28"/>
  <c r="AH137" i="28"/>
  <c r="BG137" i="28"/>
  <c r="AQ137" i="28"/>
  <c r="BP137" i="28" s="1"/>
  <c r="AH150" i="26"/>
  <c r="AW150" i="26"/>
  <c r="AM150" i="26"/>
  <c r="AI150" i="26"/>
  <c r="AX150" i="26"/>
  <c r="AB150" i="26"/>
  <c r="AX117" i="26"/>
  <c r="AJ117" i="26"/>
  <c r="AG117" i="26"/>
  <c r="AI117" i="26"/>
  <c r="AT117" i="26"/>
  <c r="AM117" i="26"/>
  <c r="AX104" i="28"/>
  <c r="AL104" i="28"/>
  <c r="BK104" i="28"/>
  <c r="AF104" i="28"/>
  <c r="AA104" i="28"/>
  <c r="AS104" i="28"/>
  <c r="AP137" i="28"/>
  <c r="AF137" i="28"/>
  <c r="AI137" i="28"/>
  <c r="AA137" i="28"/>
  <c r="AE137" i="28"/>
  <c r="AT150" i="26"/>
  <c r="AO150" i="26"/>
  <c r="AN150" i="26"/>
  <c r="AS150" i="26"/>
  <c r="AC150" i="26"/>
  <c r="AJ150" i="26"/>
  <c r="AL117" i="26"/>
  <c r="AC117" i="26"/>
  <c r="AK117" i="26"/>
  <c r="AQ117" i="26"/>
  <c r="AS117" i="26"/>
  <c r="AR117" i="26"/>
  <c r="AC104" i="28"/>
  <c r="AB104" i="28"/>
  <c r="AJ104" i="28"/>
  <c r="BI104" i="28" s="1"/>
  <c r="AT104" i="28"/>
  <c r="AE104" i="28"/>
  <c r="AU104" i="28"/>
  <c r="AG137" i="28"/>
  <c r="AL137" i="28"/>
  <c r="AN137" i="28"/>
  <c r="AX137" i="28"/>
  <c r="AK137" i="28"/>
  <c r="AJ137" i="28"/>
  <c r="AR150" i="26"/>
  <c r="AV150" i="26"/>
  <c r="AU150" i="26"/>
  <c r="AA150" i="26"/>
  <c r="AG150" i="26"/>
  <c r="AL150" i="26"/>
  <c r="AA117" i="27"/>
  <c r="B1086" i="23"/>
  <c r="AP117" i="27"/>
  <c r="Q1086" i="23"/>
  <c r="AL117" i="27"/>
  <c r="M1086" i="23"/>
  <c r="AW117" i="27"/>
  <c r="X1086" i="23"/>
  <c r="AV117" i="27"/>
  <c r="W1086" i="23"/>
  <c r="J1119" i="23"/>
  <c r="AI150" i="27"/>
  <c r="R1119" i="23"/>
  <c r="AQ150" i="27"/>
  <c r="AO150" i="27"/>
  <c r="P1119" i="23"/>
  <c r="T1119" i="23"/>
  <c r="AS150" i="27"/>
  <c r="AV150" i="27"/>
  <c r="BU150" i="27" s="1"/>
  <c r="W1119" i="23"/>
  <c r="V1119" i="23"/>
  <c r="AU150" i="27"/>
  <c r="AI117" i="27"/>
  <c r="J1086" i="23"/>
  <c r="Y1086" i="23"/>
  <c r="AX117" i="27"/>
  <c r="BW117" i="27"/>
  <c r="H1086" i="23"/>
  <c r="AG117" i="27"/>
  <c r="BF117" i="27" s="1"/>
  <c r="AM117" i="27"/>
  <c r="N1086" i="23"/>
  <c r="AQ117" i="27"/>
  <c r="R1086" i="23"/>
  <c r="AO117" i="27"/>
  <c r="P1086" i="23"/>
  <c r="AG150" i="27"/>
  <c r="H1119" i="23"/>
  <c r="AB150" i="27"/>
  <c r="C1119" i="23"/>
  <c r="I1119" i="23"/>
  <c r="AH150" i="27"/>
  <c r="AR150" i="27"/>
  <c r="S1119" i="23"/>
  <c r="AA150" i="27"/>
  <c r="AZ150" i="27"/>
  <c r="B1119" i="23"/>
  <c r="AM150" i="27"/>
  <c r="N1119" i="23"/>
  <c r="AF117" i="27"/>
  <c r="G1086" i="23"/>
  <c r="AC117" i="27"/>
  <c r="D1086" i="23"/>
  <c r="AJ117" i="27"/>
  <c r="K1086" i="23"/>
  <c r="AK117" i="27"/>
  <c r="L1086" i="23"/>
  <c r="AR117" i="27"/>
  <c r="S1086" i="23"/>
  <c r="AT117" i="27"/>
  <c r="U1086" i="23"/>
  <c r="AB117" i="27"/>
  <c r="BA117" i="27" s="1"/>
  <c r="C1086" i="23"/>
  <c r="AW150" i="27"/>
  <c r="X1119" i="23"/>
  <c r="AC150" i="27"/>
  <c r="D1119" i="23"/>
  <c r="AP150" i="27"/>
  <c r="Q1119" i="23"/>
  <c r="AE150" i="27"/>
  <c r="F1119" i="23"/>
  <c r="AL150" i="27"/>
  <c r="BK150" i="27" s="1"/>
  <c r="M1119" i="23"/>
  <c r="AT150" i="27"/>
  <c r="U1119" i="23"/>
  <c r="AS117" i="27"/>
  <c r="T1086" i="23"/>
  <c r="AN117" i="27"/>
  <c r="O1086" i="23"/>
  <c r="I1086" i="23"/>
  <c r="AH117" i="27"/>
  <c r="AD117" i="27"/>
  <c r="E1086" i="23"/>
  <c r="AU117" i="27"/>
  <c r="V1086" i="23"/>
  <c r="AE117" i="27"/>
  <c r="F1086" i="23"/>
  <c r="AD150" i="27"/>
  <c r="BC150" i="27" s="1"/>
  <c r="E1119" i="23"/>
  <c r="AK150" i="27"/>
  <c r="BJ150" i="27" s="1"/>
  <c r="L1119" i="23"/>
  <c r="AX150" i="27"/>
  <c r="Y1119" i="23"/>
  <c r="AF150" i="27"/>
  <c r="G1119" i="23"/>
  <c r="AN150" i="27"/>
  <c r="O1119" i="23"/>
  <c r="AJ150" i="27"/>
  <c r="BI150" i="27" s="1"/>
  <c r="K1119" i="23"/>
  <c r="W105" i="28"/>
  <c r="G105" i="28"/>
  <c r="M105" i="28"/>
  <c r="I138" i="28"/>
  <c r="J138" i="28"/>
  <c r="Q138" i="28"/>
  <c r="B138" i="28"/>
  <c r="Y138" i="28"/>
  <c r="Y247" i="23"/>
  <c r="T105" i="28"/>
  <c r="H105" i="28"/>
  <c r="N105" i="28"/>
  <c r="Y105" i="28"/>
  <c r="Q105" i="28"/>
  <c r="E105" i="28"/>
  <c r="G138" i="28"/>
  <c r="L138" i="28"/>
  <c r="M138" i="28"/>
  <c r="F138" i="28"/>
  <c r="N138" i="28"/>
  <c r="H138" i="28"/>
  <c r="C138" i="28"/>
  <c r="S138" i="28"/>
  <c r="S105" i="28"/>
  <c r="L105" i="28"/>
  <c r="V105" i="28"/>
  <c r="C105" i="28"/>
  <c r="J105" i="28"/>
  <c r="D105" i="28"/>
  <c r="D138" i="28"/>
  <c r="E138" i="28"/>
  <c r="W138" i="28"/>
  <c r="U138" i="28"/>
  <c r="F105" i="28"/>
  <c r="R105" i="28"/>
  <c r="P105" i="28"/>
  <c r="R138" i="28"/>
  <c r="K138" i="28"/>
  <c r="X138" i="28"/>
  <c r="P138" i="28"/>
  <c r="V138" i="28"/>
  <c r="O138" i="28"/>
  <c r="T138" i="28"/>
  <c r="I105" i="28"/>
  <c r="K105" i="28"/>
  <c r="B105" i="28"/>
  <c r="U105" i="28"/>
  <c r="X105" i="28"/>
  <c r="O105" i="28"/>
  <c r="T106" i="29"/>
  <c r="BR106" i="29" s="1"/>
  <c r="L106" i="29"/>
  <c r="U106" i="29"/>
  <c r="V106" i="29"/>
  <c r="K106" i="29"/>
  <c r="BI106" i="29" s="1"/>
  <c r="M106" i="29"/>
  <c r="V139" i="29"/>
  <c r="R139" i="29"/>
  <c r="K139" i="29"/>
  <c r="BI139" i="29" s="1"/>
  <c r="E139" i="29"/>
  <c r="H139" i="29"/>
  <c r="I139" i="29"/>
  <c r="I106" i="29"/>
  <c r="N106" i="29"/>
  <c r="E106" i="29"/>
  <c r="S106" i="29"/>
  <c r="G106" i="29"/>
  <c r="X106" i="29"/>
  <c r="W139" i="29"/>
  <c r="U139" i="29"/>
  <c r="Y139" i="29"/>
  <c r="O139" i="29"/>
  <c r="D139" i="29"/>
  <c r="C139" i="29"/>
  <c r="H106" i="29"/>
  <c r="J106" i="29"/>
  <c r="R106" i="29"/>
  <c r="D106" i="29"/>
  <c r="F106" i="29"/>
  <c r="B106" i="29"/>
  <c r="Q139" i="29"/>
  <c r="L139" i="29"/>
  <c r="M139" i="29"/>
  <c r="G139" i="29"/>
  <c r="J139" i="29"/>
  <c r="N139" i="29"/>
  <c r="Y106" i="29"/>
  <c r="O106" i="29"/>
  <c r="W106" i="29"/>
  <c r="P106" i="29"/>
  <c r="C106" i="29"/>
  <c r="BA106" i="29" s="1"/>
  <c r="Q106" i="29"/>
  <c r="X139" i="29"/>
  <c r="S139" i="29"/>
  <c r="T139" i="29"/>
  <c r="F139" i="29"/>
  <c r="P139" i="29"/>
  <c r="B139" i="29"/>
  <c r="AR104" i="29"/>
  <c r="AO104" i="29"/>
  <c r="AM104" i="29"/>
  <c r="BL104" i="29" s="1"/>
  <c r="AI104" i="29"/>
  <c r="AB104" i="29"/>
  <c r="AU104" i="29"/>
  <c r="BT104" i="29" s="1"/>
  <c r="F151" i="27"/>
  <c r="F773" i="23"/>
  <c r="E151" i="27"/>
  <c r="S151" i="27"/>
  <c r="N151" i="27"/>
  <c r="U151" i="27"/>
  <c r="U773" i="23"/>
  <c r="V151" i="27"/>
  <c r="V773" i="23"/>
  <c r="AV137" i="29"/>
  <c r="AN137" i="29"/>
  <c r="BM137" i="29" s="1"/>
  <c r="AG137" i="29"/>
  <c r="AE137" i="29"/>
  <c r="AF137" i="29"/>
  <c r="AJ137" i="29"/>
  <c r="BI137" i="29" s="1"/>
  <c r="O487" i="23"/>
  <c r="V487" i="23"/>
  <c r="S487" i="23"/>
  <c r="E487" i="23"/>
  <c r="X487" i="23"/>
  <c r="Y487" i="23"/>
  <c r="L487" i="23"/>
  <c r="F487" i="23"/>
  <c r="Q487" i="23"/>
  <c r="M487" i="23"/>
  <c r="J487" i="23"/>
  <c r="K487" i="23"/>
  <c r="B487" i="23"/>
  <c r="P487" i="23"/>
  <c r="W487" i="23"/>
  <c r="C487" i="23"/>
  <c r="N487" i="23"/>
  <c r="T487" i="23"/>
  <c r="U487" i="23"/>
  <c r="D487" i="23"/>
  <c r="I487" i="23"/>
  <c r="R487" i="23"/>
  <c r="G487" i="23"/>
  <c r="H487" i="23"/>
  <c r="M118" i="27"/>
  <c r="M740" i="23"/>
  <c r="U118" i="27"/>
  <c r="BS118" i="27" s="1"/>
  <c r="U740" i="23"/>
  <c r="C118" i="27"/>
  <c r="C740" i="23"/>
  <c r="H118" i="27"/>
  <c r="H740" i="23"/>
  <c r="T118" i="27"/>
  <c r="R118" i="27"/>
  <c r="R740" i="23"/>
  <c r="AQ104" i="29"/>
  <c r="AP104" i="29"/>
  <c r="AH104" i="29"/>
  <c r="AD104" i="29"/>
  <c r="BC104" i="29" s="1"/>
  <c r="AS104" i="29"/>
  <c r="AF104" i="29"/>
  <c r="L773" i="23"/>
  <c r="L151" i="27"/>
  <c r="BJ151" i="27" s="1"/>
  <c r="D151" i="27"/>
  <c r="T151" i="27"/>
  <c r="R151" i="27"/>
  <c r="R773" i="23"/>
  <c r="B151" i="27"/>
  <c r="C151" i="27"/>
  <c r="W520" i="23"/>
  <c r="I520" i="23"/>
  <c r="X520" i="23"/>
  <c r="O520" i="23"/>
  <c r="P520" i="23"/>
  <c r="G520" i="23"/>
  <c r="F520" i="23"/>
  <c r="N520" i="23"/>
  <c r="M520" i="23"/>
  <c r="V520" i="23"/>
  <c r="C520" i="23"/>
  <c r="R520" i="23"/>
  <c r="E520" i="23"/>
  <c r="J520" i="23"/>
  <c r="K520" i="23"/>
  <c r="H520" i="23"/>
  <c r="D520" i="23"/>
  <c r="U520" i="23"/>
  <c r="Y520" i="23"/>
  <c r="S520" i="23"/>
  <c r="T520" i="23"/>
  <c r="L520" i="23"/>
  <c r="B520" i="23"/>
  <c r="Q520" i="23"/>
  <c r="AR137" i="29"/>
  <c r="AC137" i="29"/>
  <c r="AT137" i="29"/>
  <c r="AW137" i="29"/>
  <c r="AH137" i="29"/>
  <c r="AQ137" i="29"/>
  <c r="D118" i="27"/>
  <c r="D740" i="23"/>
  <c r="Y118" i="27"/>
  <c r="Y740" i="23"/>
  <c r="F118" i="27"/>
  <c r="F740" i="23"/>
  <c r="L740" i="23"/>
  <c r="L118" i="27"/>
  <c r="J118" i="27"/>
  <c r="J740" i="23"/>
  <c r="G740" i="23"/>
  <c r="G118" i="27"/>
  <c r="AE104" i="29"/>
  <c r="BD104" i="29"/>
  <c r="AV104" i="29"/>
  <c r="AG104" i="29"/>
  <c r="BF104" i="29"/>
  <c r="AC104" i="29"/>
  <c r="AN104" i="29"/>
  <c r="BM104" i="29" s="1"/>
  <c r="AW104" i="29"/>
  <c r="BV104" i="29"/>
  <c r="G151" i="27"/>
  <c r="BE151" i="27" s="1"/>
  <c r="G773" i="23"/>
  <c r="M151" i="27"/>
  <c r="M773" i="23"/>
  <c r="W151" i="27"/>
  <c r="Y151" i="27"/>
  <c r="Y773" i="23"/>
  <c r="X151" i="27"/>
  <c r="Q151" i="27"/>
  <c r="AL137" i="29"/>
  <c r="BK137" i="29" s="1"/>
  <c r="AO137" i="29"/>
  <c r="AK137" i="29"/>
  <c r="AU137" i="29"/>
  <c r="AA137" i="29"/>
  <c r="AS137" i="29"/>
  <c r="Y387" i="23"/>
  <c r="Q118" i="27"/>
  <c r="Q740" i="23"/>
  <c r="I118" i="27"/>
  <c r="I740" i="23"/>
  <c r="N118" i="27"/>
  <c r="N740" i="23"/>
  <c r="X118" i="27"/>
  <c r="X740" i="23"/>
  <c r="B118" i="27"/>
  <c r="B740" i="23"/>
  <c r="K118" i="27"/>
  <c r="K740" i="23"/>
  <c r="AJ104" i="29"/>
  <c r="AA104" i="29"/>
  <c r="AX104" i="29"/>
  <c r="AL104" i="29"/>
  <c r="AT104" i="29"/>
  <c r="BS104" i="29" s="1"/>
  <c r="AK104" i="29"/>
  <c r="P151" i="27"/>
  <c r="P773" i="23"/>
  <c r="H151" i="27"/>
  <c r="H773" i="23"/>
  <c r="I773" i="23"/>
  <c r="I151" i="27"/>
  <c r="J151" i="27"/>
  <c r="K151" i="27"/>
  <c r="K773" i="23"/>
  <c r="O151" i="27"/>
  <c r="AP137" i="29"/>
  <c r="BO137" i="29" s="1"/>
  <c r="AD137" i="29"/>
  <c r="AM137" i="29"/>
  <c r="AX137" i="29"/>
  <c r="AB137" i="29"/>
  <c r="BA137" i="29" s="1"/>
  <c r="AI137" i="29"/>
  <c r="F421" i="23"/>
  <c r="N421" i="23"/>
  <c r="I421" i="23"/>
  <c r="X421" i="23"/>
  <c r="K421" i="23"/>
  <c r="R421" i="23"/>
  <c r="C421" i="23"/>
  <c r="O421" i="23"/>
  <c r="T421" i="23"/>
  <c r="H421" i="23"/>
  <c r="G421" i="23"/>
  <c r="M421" i="23"/>
  <c r="P421" i="23"/>
  <c r="D421" i="23"/>
  <c r="W421" i="23"/>
  <c r="B421" i="23"/>
  <c r="J421" i="23"/>
  <c r="L421" i="23"/>
  <c r="E421" i="23"/>
  <c r="Q421" i="23"/>
  <c r="U421" i="23"/>
  <c r="V421" i="23"/>
  <c r="S421" i="23"/>
  <c r="R454" i="23"/>
  <c r="C454" i="23"/>
  <c r="V454" i="23"/>
  <c r="I454" i="23"/>
  <c r="S454" i="23"/>
  <c r="O454" i="23"/>
  <c r="T454" i="23"/>
  <c r="U454" i="23"/>
  <c r="H454" i="23"/>
  <c r="M454" i="23"/>
  <c r="G454" i="23"/>
  <c r="B454" i="23"/>
  <c r="L454" i="23"/>
  <c r="E454" i="23"/>
  <c r="K454" i="23"/>
  <c r="Q454" i="23"/>
  <c r="W454" i="23"/>
  <c r="J454" i="23"/>
  <c r="Y454" i="23"/>
  <c r="P454" i="23"/>
  <c r="N454" i="23"/>
  <c r="X454" i="23"/>
  <c r="D454" i="23"/>
  <c r="F454" i="23"/>
  <c r="V118" i="27"/>
  <c r="V740" i="23"/>
  <c r="S118" i="27"/>
  <c r="BQ118" i="27" s="1"/>
  <c r="S740" i="23"/>
  <c r="P118" i="27"/>
  <c r="P740" i="23"/>
  <c r="E118" i="27"/>
  <c r="E740" i="23"/>
  <c r="O118" i="27"/>
  <c r="O740" i="23"/>
  <c r="W118" i="27"/>
  <c r="BU118" i="27" s="1"/>
  <c r="AX118" i="26"/>
  <c r="AU118" i="26"/>
  <c r="AN118" i="26"/>
  <c r="AK118" i="26"/>
  <c r="AG118" i="26"/>
  <c r="AH118" i="26"/>
  <c r="AO138" i="28"/>
  <c r="AS138" i="28"/>
  <c r="AA138" i="28"/>
  <c r="AB138" i="28"/>
  <c r="AD138" i="28"/>
  <c r="AW138" i="28"/>
  <c r="BV138" i="28" s="1"/>
  <c r="AQ105" i="28"/>
  <c r="AP105" i="28"/>
  <c r="AO105" i="28"/>
  <c r="AX105" i="28"/>
  <c r="AB105" i="28"/>
  <c r="AV105" i="28"/>
  <c r="AA151" i="26"/>
  <c r="AL151" i="26"/>
  <c r="AO151" i="26"/>
  <c r="AX151" i="26"/>
  <c r="AN151" i="26"/>
  <c r="AC151" i="26"/>
  <c r="AP118" i="26"/>
  <c r="AA118" i="26"/>
  <c r="AJ118" i="26"/>
  <c r="AW118" i="26"/>
  <c r="AR118" i="26"/>
  <c r="AE118" i="26"/>
  <c r="AE138" i="28"/>
  <c r="AR138" i="28"/>
  <c r="AM138" i="28"/>
  <c r="AC138" i="28"/>
  <c r="AU138" i="28"/>
  <c r="BT138" i="28" s="1"/>
  <c r="AL105" i="28"/>
  <c r="AF105" i="28"/>
  <c r="AG105" i="28"/>
  <c r="AJ105" i="28"/>
  <c r="AD105" i="28"/>
  <c r="AA105" i="28"/>
  <c r="AM105" i="28"/>
  <c r="AP151" i="26"/>
  <c r="AM151" i="26"/>
  <c r="AW151" i="26"/>
  <c r="AB151" i="26"/>
  <c r="AR151" i="26"/>
  <c r="AE151" i="26"/>
  <c r="AT118" i="26"/>
  <c r="AM118" i="26"/>
  <c r="AF118" i="26"/>
  <c r="AS118" i="26"/>
  <c r="AQ118" i="26"/>
  <c r="AV118" i="26"/>
  <c r="AL138" i="28"/>
  <c r="AQ138" i="28"/>
  <c r="AK138" i="28"/>
  <c r="AN138" i="28"/>
  <c r="AP138" i="28"/>
  <c r="AT138" i="28"/>
  <c r="BS138" i="28" s="1"/>
  <c r="AE105" i="28"/>
  <c r="AT105" i="28"/>
  <c r="AW105" i="28"/>
  <c r="AC105" i="28"/>
  <c r="AR105" i="28"/>
  <c r="AS105" i="28"/>
  <c r="AI151" i="26"/>
  <c r="AG151" i="26"/>
  <c r="AQ151" i="26"/>
  <c r="AK151" i="26"/>
  <c r="AD151" i="26"/>
  <c r="AV151" i="26"/>
  <c r="AI118" i="26"/>
  <c r="AO118" i="26"/>
  <c r="AD118" i="26"/>
  <c r="AL118" i="26"/>
  <c r="AB118" i="26"/>
  <c r="AC118" i="26"/>
  <c r="AF138" i="28"/>
  <c r="AG138" i="28"/>
  <c r="AI138" i="28"/>
  <c r="AH138" i="28"/>
  <c r="AV138" i="28"/>
  <c r="AJ138" i="28"/>
  <c r="BI138" i="28" s="1"/>
  <c r="AX138" i="28"/>
  <c r="AH105" i="28"/>
  <c r="AU105" i="28"/>
  <c r="AK105" i="28"/>
  <c r="AI105" i="28"/>
  <c r="BH105" i="28" s="1"/>
  <c r="AN105" i="28"/>
  <c r="AF151" i="26"/>
  <c r="AS151" i="26"/>
  <c r="AH151" i="26"/>
  <c r="AJ151" i="26"/>
  <c r="AU151" i="26"/>
  <c r="AT151" i="26"/>
  <c r="Q1120" i="23"/>
  <c r="AP151" i="27"/>
  <c r="U1120" i="23"/>
  <c r="AT151" i="27"/>
  <c r="AL151" i="27"/>
  <c r="M1120" i="23"/>
  <c r="AW151" i="27"/>
  <c r="X1120" i="23"/>
  <c r="AK151" i="27"/>
  <c r="L1120" i="23"/>
  <c r="AI151" i="27"/>
  <c r="J1120" i="23"/>
  <c r="AT118" i="27"/>
  <c r="U1087" i="23"/>
  <c r="P1087" i="23"/>
  <c r="AO118" i="27"/>
  <c r="AM118" i="27"/>
  <c r="N1087" i="23"/>
  <c r="AF118" i="27"/>
  <c r="G1087" i="23"/>
  <c r="I1087" i="23"/>
  <c r="AH118" i="27"/>
  <c r="E1087" i="23"/>
  <c r="AD118" i="27"/>
  <c r="AS151" i="27"/>
  <c r="T1120" i="23"/>
  <c r="AM151" i="27"/>
  <c r="N1120" i="23"/>
  <c r="H1120" i="23"/>
  <c r="AG151" i="27"/>
  <c r="S1120" i="23"/>
  <c r="AR151" i="27"/>
  <c r="G1120" i="23"/>
  <c r="AF151" i="27"/>
  <c r="AC118" i="27"/>
  <c r="D1087" i="23"/>
  <c r="AI118" i="27"/>
  <c r="J1087" i="23"/>
  <c r="L1087" i="23"/>
  <c r="AK118" i="27"/>
  <c r="AB118" i="27"/>
  <c r="C1087" i="23"/>
  <c r="AX118" i="27"/>
  <c r="Y1087" i="23"/>
  <c r="AV118" i="27"/>
  <c r="W1087" i="23"/>
  <c r="B1120" i="23"/>
  <c r="AA151" i="27"/>
  <c r="AJ151" i="27"/>
  <c r="BI151" i="27" s="1"/>
  <c r="K1120" i="23"/>
  <c r="D1120" i="23"/>
  <c r="AC151" i="27"/>
  <c r="AD151" i="27"/>
  <c r="E1120" i="23"/>
  <c r="AQ151" i="27"/>
  <c r="R1120" i="23"/>
  <c r="AV151" i="27"/>
  <c r="W1120" i="23"/>
  <c r="S1087" i="23"/>
  <c r="AR118" i="27"/>
  <c r="AJ118" i="27"/>
  <c r="K1087" i="23"/>
  <c r="AL118" i="27"/>
  <c r="M1087" i="23"/>
  <c r="AE118" i="27"/>
  <c r="F1087" i="23"/>
  <c r="AN118" i="27"/>
  <c r="O1087" i="23"/>
  <c r="H1087" i="23"/>
  <c r="AG118" i="27"/>
  <c r="AE151" i="27"/>
  <c r="F1120" i="23"/>
  <c r="Y1120" i="23"/>
  <c r="AX151" i="27"/>
  <c r="V1120" i="23"/>
  <c r="AU151" i="27"/>
  <c r="P1120" i="23"/>
  <c r="AO151" i="27"/>
  <c r="BN151" i="27"/>
  <c r="O1120" i="23"/>
  <c r="AN151" i="27"/>
  <c r="AB151" i="27"/>
  <c r="C1120" i="23"/>
  <c r="AH151" i="27"/>
  <c r="I1120" i="23"/>
  <c r="AP118" i="27"/>
  <c r="Q1087" i="23"/>
  <c r="AW118" i="27"/>
  <c r="X1087" i="23"/>
  <c r="R1087" i="23"/>
  <c r="AQ118" i="27"/>
  <c r="AS118" i="27"/>
  <c r="T1087" i="23"/>
  <c r="AU118" i="27"/>
  <c r="V1087" i="23"/>
  <c r="B1087" i="23"/>
  <c r="AA118" i="27"/>
  <c r="R106" i="28"/>
  <c r="L106" i="28"/>
  <c r="S139" i="28"/>
  <c r="J139" i="28"/>
  <c r="U139" i="28"/>
  <c r="X139" i="28"/>
  <c r="BV139" i="28" s="1"/>
  <c r="D106" i="28"/>
  <c r="W106" i="28"/>
  <c r="H106" i="28"/>
  <c r="P106" i="28"/>
  <c r="BN106" i="28" s="1"/>
  <c r="C106" i="28"/>
  <c r="Y106" i="28"/>
  <c r="M139" i="28"/>
  <c r="I139" i="28"/>
  <c r="K139" i="28"/>
  <c r="W139" i="28"/>
  <c r="P139" i="28"/>
  <c r="Y139" i="28"/>
  <c r="BW139" i="28" s="1"/>
  <c r="J106" i="28"/>
  <c r="B106" i="28"/>
  <c r="V106" i="28"/>
  <c r="T106" i="28"/>
  <c r="BR106" i="28" s="1"/>
  <c r="U106" i="28"/>
  <c r="F106" i="28"/>
  <c r="M106" i="28"/>
  <c r="K106" i="28"/>
  <c r="BI106" i="28" s="1"/>
  <c r="I106" i="28"/>
  <c r="L139" i="28"/>
  <c r="B139" i="28"/>
  <c r="V139" i="28"/>
  <c r="BT139" i="28" s="1"/>
  <c r="G139" i="28"/>
  <c r="R139" i="28"/>
  <c r="Q139" i="28"/>
  <c r="G106" i="28"/>
  <c r="F139" i="28"/>
  <c r="H139" i="28"/>
  <c r="S106" i="28"/>
  <c r="O106" i="28"/>
  <c r="X106" i="28"/>
  <c r="E106" i="28"/>
  <c r="Q106" i="28"/>
  <c r="N106" i="28"/>
  <c r="T139" i="28"/>
  <c r="D139" i="28"/>
  <c r="C139" i="28"/>
  <c r="N139" i="28"/>
  <c r="E139" i="28"/>
  <c r="O139" i="28"/>
  <c r="N140" i="29"/>
  <c r="V140" i="29"/>
  <c r="BT140" i="29" s="1"/>
  <c r="G140" i="29"/>
  <c r="T140" i="29"/>
  <c r="X140" i="29"/>
  <c r="D140" i="29"/>
  <c r="I107" i="29"/>
  <c r="B107" i="29"/>
  <c r="N107" i="29"/>
  <c r="O107" i="29"/>
  <c r="R107" i="29"/>
  <c r="T107" i="29"/>
  <c r="E140" i="29"/>
  <c r="U140" i="29"/>
  <c r="S140" i="29"/>
  <c r="Y140" i="29"/>
  <c r="H140" i="29"/>
  <c r="O140" i="29"/>
  <c r="H107" i="29"/>
  <c r="Y107" i="29"/>
  <c r="L107" i="29"/>
  <c r="E107" i="29"/>
  <c r="X107" i="29"/>
  <c r="V107" i="29"/>
  <c r="K140" i="29"/>
  <c r="I140" i="29"/>
  <c r="W140" i="29"/>
  <c r="C140" i="29"/>
  <c r="F140" i="29"/>
  <c r="J140" i="29"/>
  <c r="M107" i="29"/>
  <c r="J107" i="29"/>
  <c r="P107" i="29"/>
  <c r="F107" i="29"/>
  <c r="S107" i="29"/>
  <c r="K107" i="29"/>
  <c r="B140" i="29"/>
  <c r="R140" i="29"/>
  <c r="P140" i="29"/>
  <c r="L140" i="29"/>
  <c r="M140" i="29"/>
  <c r="Q140" i="29"/>
  <c r="C107" i="29"/>
  <c r="U107" i="29"/>
  <c r="D107" i="29"/>
  <c r="W107" i="29"/>
  <c r="G107" i="29"/>
  <c r="Q107" i="29"/>
  <c r="AL105" i="29"/>
  <c r="AQ105" i="29"/>
  <c r="BP105" i="29" s="1"/>
  <c r="O119" i="27"/>
  <c r="O741" i="23"/>
  <c r="X119" i="27"/>
  <c r="X741" i="23"/>
  <c r="AH138" i="29"/>
  <c r="W152" i="27"/>
  <c r="W774" i="23"/>
  <c r="R152" i="27"/>
  <c r="R774" i="23"/>
  <c r="D152" i="27"/>
  <c r="D774" i="23"/>
  <c r="AH105" i="29"/>
  <c r="AJ105" i="29"/>
  <c r="J741" i="23"/>
  <c r="J119" i="27"/>
  <c r="G119" i="27"/>
  <c r="G741" i="23"/>
  <c r="P119" i="27"/>
  <c r="P741" i="23"/>
  <c r="AI138" i="29"/>
  <c r="BH138" i="29" s="1"/>
  <c r="N152" i="27"/>
  <c r="N774" i="23"/>
  <c r="H774" i="23"/>
  <c r="H152" i="27"/>
  <c r="F152" i="27"/>
  <c r="F774" i="23"/>
  <c r="F455" i="23"/>
  <c r="N455" i="23"/>
  <c r="I455" i="23"/>
  <c r="X455" i="23"/>
  <c r="T455" i="23"/>
  <c r="R455" i="23"/>
  <c r="K455" i="23"/>
  <c r="O455" i="23"/>
  <c r="C455" i="23"/>
  <c r="L455" i="23"/>
  <c r="W455" i="23"/>
  <c r="E455" i="23"/>
  <c r="D455" i="23"/>
  <c r="M455" i="23"/>
  <c r="Q455" i="23"/>
  <c r="H455" i="23"/>
  <c r="V455" i="23"/>
  <c r="G455" i="23"/>
  <c r="S455" i="23"/>
  <c r="P455" i="23"/>
  <c r="B455" i="23"/>
  <c r="U455" i="23"/>
  <c r="J455" i="23"/>
  <c r="AD105" i="29"/>
  <c r="AK105" i="29"/>
  <c r="AC105" i="29"/>
  <c r="AT105" i="29"/>
  <c r="AA105" i="29"/>
  <c r="AG105" i="29"/>
  <c r="C119" i="27"/>
  <c r="C741" i="23"/>
  <c r="U119" i="27"/>
  <c r="U741" i="23"/>
  <c r="H119" i="27"/>
  <c r="H741" i="23"/>
  <c r="B119" i="27"/>
  <c r="B741" i="23"/>
  <c r="Q741" i="23"/>
  <c r="Q119" i="27"/>
  <c r="F119" i="27"/>
  <c r="F741" i="23"/>
  <c r="AA138" i="29"/>
  <c r="AO138" i="29"/>
  <c r="AJ138" i="29"/>
  <c r="AC138" i="29"/>
  <c r="BB138" i="29"/>
  <c r="AR138" i="29"/>
  <c r="AT138" i="29"/>
  <c r="P152" i="27"/>
  <c r="P774" i="23"/>
  <c r="U152" i="27"/>
  <c r="U774" i="23"/>
  <c r="G774" i="23"/>
  <c r="G152" i="27"/>
  <c r="Q152" i="27"/>
  <c r="Q774" i="23"/>
  <c r="E774" i="23"/>
  <c r="E152" i="27"/>
  <c r="J152" i="27"/>
  <c r="J774" i="23"/>
  <c r="AR105" i="29"/>
  <c r="BQ105" i="29" s="1"/>
  <c r="AM105" i="29"/>
  <c r="N119" i="27"/>
  <c r="N741" i="23"/>
  <c r="M119" i="27"/>
  <c r="M741" i="23"/>
  <c r="AM138" i="29"/>
  <c r="AW138" i="29"/>
  <c r="BV138" i="29" s="1"/>
  <c r="AG138" i="29"/>
  <c r="R488" i="23"/>
  <c r="V488" i="23"/>
  <c r="C488" i="23"/>
  <c r="O488" i="23"/>
  <c r="U488" i="23"/>
  <c r="H488" i="23"/>
  <c r="M488" i="23"/>
  <c r="I488" i="23"/>
  <c r="G488" i="23"/>
  <c r="Q488" i="23"/>
  <c r="N488" i="23"/>
  <c r="S488" i="23"/>
  <c r="W488" i="23"/>
  <c r="K488" i="23"/>
  <c r="B488" i="23"/>
  <c r="D488" i="23"/>
  <c r="E488" i="23"/>
  <c r="Y488" i="23"/>
  <c r="T488" i="23"/>
  <c r="J488" i="23"/>
  <c r="L488" i="23"/>
  <c r="F488" i="23"/>
  <c r="X488" i="23"/>
  <c r="P488" i="23"/>
  <c r="K152" i="27"/>
  <c r="K774" i="23"/>
  <c r="M152" i="27"/>
  <c r="M774" i="23"/>
  <c r="AE105" i="29"/>
  <c r="AF105" i="29"/>
  <c r="BE105" i="29" s="1"/>
  <c r="AL138" i="29"/>
  <c r="AX138" i="29"/>
  <c r="AX105" i="29"/>
  <c r="BW105" i="29" s="1"/>
  <c r="AI105" i="29"/>
  <c r="BH105" i="29" s="1"/>
  <c r="T119" i="27"/>
  <c r="T741" i="23"/>
  <c r="Y741" i="23"/>
  <c r="Y119" i="27"/>
  <c r="AQ138" i="29"/>
  <c r="AN138" i="29"/>
  <c r="O152" i="27"/>
  <c r="O774" i="23"/>
  <c r="X152" i="27"/>
  <c r="X774" i="23"/>
  <c r="AB105" i="29"/>
  <c r="AU105" i="29"/>
  <c r="S119" i="27"/>
  <c r="S741" i="23"/>
  <c r="V119" i="27"/>
  <c r="V741" i="23"/>
  <c r="W741" i="23"/>
  <c r="W119" i="27"/>
  <c r="AF138" i="29"/>
  <c r="AK138" i="29"/>
  <c r="BJ138" i="29" s="1"/>
  <c r="U521" i="23"/>
  <c r="C521" i="23"/>
  <c r="J521" i="23"/>
  <c r="S521" i="23"/>
  <c r="G521" i="23"/>
  <c r="Y521" i="23"/>
  <c r="V521" i="23"/>
  <c r="L521" i="23"/>
  <c r="I521" i="23"/>
  <c r="X521" i="23"/>
  <c r="N521" i="23"/>
  <c r="P521" i="23"/>
  <c r="K521" i="23"/>
  <c r="F521" i="23"/>
  <c r="W521" i="23"/>
  <c r="M521" i="23"/>
  <c r="O521" i="23"/>
  <c r="B521" i="23"/>
  <c r="R521" i="23"/>
  <c r="D521" i="23"/>
  <c r="T521" i="23"/>
  <c r="E521" i="23"/>
  <c r="Q521" i="23"/>
  <c r="H521" i="23"/>
  <c r="L774" i="23"/>
  <c r="L152" i="27"/>
  <c r="C152" i="27"/>
  <c r="C774" i="23"/>
  <c r="Y421" i="23"/>
  <c r="AS105" i="29"/>
  <c r="AO105" i="29"/>
  <c r="BN105" i="29" s="1"/>
  <c r="AP105" i="29"/>
  <c r="AW105" i="29"/>
  <c r="BV105" i="29" s="1"/>
  <c r="AV105" i="29"/>
  <c r="BU105" i="29" s="1"/>
  <c r="AN105" i="29"/>
  <c r="I119" i="27"/>
  <c r="I741" i="23"/>
  <c r="L119" i="27"/>
  <c r="BJ119" i="27" s="1"/>
  <c r="L741" i="23"/>
  <c r="E119" i="27"/>
  <c r="E741" i="23"/>
  <c r="R741" i="23"/>
  <c r="R119" i="27"/>
  <c r="D119" i="27"/>
  <c r="D741" i="23"/>
  <c r="K741" i="23"/>
  <c r="K119" i="27"/>
  <c r="AD138" i="29"/>
  <c r="AE138" i="29"/>
  <c r="BD138" i="29" s="1"/>
  <c r="AB138" i="29"/>
  <c r="AU138" i="29"/>
  <c r="AP138" i="29"/>
  <c r="AV138" i="29"/>
  <c r="AS138" i="29"/>
  <c r="V152" i="27"/>
  <c r="V774" i="23"/>
  <c r="S152" i="27"/>
  <c r="S774" i="23"/>
  <c r="I152" i="27"/>
  <c r="I774" i="23"/>
  <c r="T152" i="27"/>
  <c r="T774" i="23"/>
  <c r="B774" i="23"/>
  <c r="B152" i="27"/>
  <c r="Y774" i="23"/>
  <c r="Y152" i="27"/>
  <c r="AK152" i="26"/>
  <c r="AB152" i="26"/>
  <c r="AE152" i="26"/>
  <c r="AR152" i="26"/>
  <c r="AI152" i="26"/>
  <c r="AJ152" i="26"/>
  <c r="AL106" i="28"/>
  <c r="AN106" i="28"/>
  <c r="AT106" i="28"/>
  <c r="BS106" i="28" s="1"/>
  <c r="AO106" i="28"/>
  <c r="AU106" i="28"/>
  <c r="AW106" i="28"/>
  <c r="AA119" i="26"/>
  <c r="AV119" i="26"/>
  <c r="AD119" i="26"/>
  <c r="AO119" i="26"/>
  <c r="AI119" i="26"/>
  <c r="AB119" i="26"/>
  <c r="AB139" i="28"/>
  <c r="AQ139" i="28"/>
  <c r="AU139" i="28"/>
  <c r="AJ139" i="28"/>
  <c r="AG139" i="28"/>
  <c r="AP139" i="28"/>
  <c r="AM152" i="26"/>
  <c r="AT152" i="26"/>
  <c r="AD152" i="26"/>
  <c r="AN152" i="26"/>
  <c r="AV152" i="26"/>
  <c r="AX152" i="26"/>
  <c r="AK106" i="28"/>
  <c r="AJ106" i="28"/>
  <c r="AC106" i="28"/>
  <c r="BB106" i="28" s="1"/>
  <c r="AH106" i="28"/>
  <c r="AS106" i="28"/>
  <c r="AE106" i="28"/>
  <c r="AR119" i="26"/>
  <c r="AQ119" i="26"/>
  <c r="AW119" i="26"/>
  <c r="AC119" i="26"/>
  <c r="AF119" i="26"/>
  <c r="AP119" i="26"/>
  <c r="AX139" i="28"/>
  <c r="AK139" i="28"/>
  <c r="AF139" i="28"/>
  <c r="AI139" i="28"/>
  <c r="AH139" i="28"/>
  <c r="AT139" i="28"/>
  <c r="AQ152" i="26"/>
  <c r="AP152" i="26"/>
  <c r="AS152" i="26"/>
  <c r="AU152" i="26"/>
  <c r="AG152" i="26"/>
  <c r="AF152" i="26"/>
  <c r="AF106" i="28"/>
  <c r="AP106" i="28"/>
  <c r="AV106" i="28"/>
  <c r="AG106" i="28"/>
  <c r="AM106" i="28"/>
  <c r="AI106" i="28"/>
  <c r="AM119" i="26"/>
  <c r="AK119" i="26"/>
  <c r="AU119" i="26"/>
  <c r="AE119" i="26"/>
  <c r="AT119" i="26"/>
  <c r="AL119" i="26"/>
  <c r="AL139" i="28"/>
  <c r="AC139" i="28"/>
  <c r="AE139" i="28"/>
  <c r="AR139" i="28"/>
  <c r="AV139" i="28"/>
  <c r="AN139" i="28"/>
  <c r="AL152" i="26"/>
  <c r="AO152" i="26"/>
  <c r="AW152" i="26"/>
  <c r="AH152" i="26"/>
  <c r="AC152" i="26"/>
  <c r="AA152" i="26"/>
  <c r="AQ106" i="28"/>
  <c r="AR106" i="28"/>
  <c r="AA106" i="28"/>
  <c r="AD106" i="28"/>
  <c r="BC106" i="28" s="1"/>
  <c r="AB106" i="28"/>
  <c r="AX106" i="28"/>
  <c r="AJ119" i="26"/>
  <c r="AH119" i="26"/>
  <c r="AN119" i="26"/>
  <c r="AX119" i="26"/>
  <c r="AS119" i="26"/>
  <c r="AG119" i="26"/>
  <c r="AM139" i="28"/>
  <c r="AO139" i="28"/>
  <c r="AS139" i="28"/>
  <c r="AW139" i="28"/>
  <c r="AA139" i="28"/>
  <c r="AD139" i="28"/>
  <c r="Q1088" i="23"/>
  <c r="AP119" i="27"/>
  <c r="AV119" i="27"/>
  <c r="W1088" i="23"/>
  <c r="AA119" i="27"/>
  <c r="B1088" i="23"/>
  <c r="N1088" i="23"/>
  <c r="AM119" i="27"/>
  <c r="AI119" i="27"/>
  <c r="J1088" i="23"/>
  <c r="X1088" i="23"/>
  <c r="AW119" i="27"/>
  <c r="AP152" i="27"/>
  <c r="BO152" i="27" s="1"/>
  <c r="Q1121" i="23"/>
  <c r="AK152" i="27"/>
  <c r="L1121" i="23"/>
  <c r="U1121" i="23"/>
  <c r="AT152" i="27"/>
  <c r="J1121" i="23"/>
  <c r="AI152" i="27"/>
  <c r="BH152" i="27" s="1"/>
  <c r="E1121" i="23"/>
  <c r="AD152" i="27"/>
  <c r="B1121" i="23"/>
  <c r="AA152" i="27"/>
  <c r="AC119" i="27"/>
  <c r="D1088" i="23"/>
  <c r="H1088" i="23"/>
  <c r="AG119" i="27"/>
  <c r="R1088" i="23"/>
  <c r="AQ119" i="27"/>
  <c r="BP119" i="27" s="1"/>
  <c r="AF119" i="27"/>
  <c r="G1088" i="23"/>
  <c r="K1088" i="23"/>
  <c r="AJ119" i="27"/>
  <c r="BI119" i="27" s="1"/>
  <c r="AK119" i="27"/>
  <c r="L1088" i="23"/>
  <c r="AN152" i="27"/>
  <c r="O1121" i="23"/>
  <c r="AW152" i="27"/>
  <c r="BV152" i="27" s="1"/>
  <c r="X1121" i="23"/>
  <c r="AM152" i="27"/>
  <c r="BL152" i="27" s="1"/>
  <c r="N1121" i="23"/>
  <c r="AC152" i="27"/>
  <c r="D1121" i="23"/>
  <c r="AB152" i="27"/>
  <c r="C1121" i="23"/>
  <c r="AL152" i="27"/>
  <c r="M1121" i="23"/>
  <c r="AF152" i="27"/>
  <c r="G1121" i="23"/>
  <c r="F1088" i="23"/>
  <c r="AE119" i="27"/>
  <c r="P1088" i="23"/>
  <c r="AO119" i="27"/>
  <c r="T1088" i="23"/>
  <c r="AS119" i="27"/>
  <c r="AL119" i="27"/>
  <c r="M1088" i="23"/>
  <c r="AN119" i="27"/>
  <c r="O1088" i="23"/>
  <c r="S1088" i="23"/>
  <c r="AR119" i="27"/>
  <c r="AG152" i="27"/>
  <c r="H1121" i="23"/>
  <c r="AV152" i="27"/>
  <c r="W1121" i="23"/>
  <c r="AH152" i="27"/>
  <c r="I1121" i="23"/>
  <c r="AX152" i="27"/>
  <c r="Y1121" i="23"/>
  <c r="AU152" i="27"/>
  <c r="V1121" i="23"/>
  <c r="S1121" i="23"/>
  <c r="AR152" i="27"/>
  <c r="V1088" i="23"/>
  <c r="AU119" i="27"/>
  <c r="AT119" i="27"/>
  <c r="U1088" i="23"/>
  <c r="AB119" i="27"/>
  <c r="C1088" i="23"/>
  <c r="E1088" i="23"/>
  <c r="AD119" i="27"/>
  <c r="Y1088" i="23"/>
  <c r="AX119" i="27"/>
  <c r="AH119" i="27"/>
  <c r="I1088" i="23"/>
  <c r="AJ152" i="27"/>
  <c r="K1121" i="23"/>
  <c r="AQ152" i="27"/>
  <c r="R1121" i="23"/>
  <c r="AS152" i="27"/>
  <c r="T1121" i="23"/>
  <c r="P1121" i="23"/>
  <c r="AO152" i="27"/>
  <c r="AE152" i="27"/>
  <c r="F1121" i="23"/>
  <c r="V107" i="28"/>
  <c r="F107" i="28"/>
  <c r="C107" i="28"/>
  <c r="D107" i="28"/>
  <c r="BB107" i="28" s="1"/>
  <c r="K107" i="28"/>
  <c r="Q107" i="28"/>
  <c r="N107" i="28"/>
  <c r="W107" i="28"/>
  <c r="BU107" i="28" s="1"/>
  <c r="R107" i="28"/>
  <c r="U140" i="28"/>
  <c r="W140" i="28"/>
  <c r="N140" i="28"/>
  <c r="C140" i="28"/>
  <c r="S140" i="28"/>
  <c r="Q140" i="28"/>
  <c r="G107" i="28"/>
  <c r="M107" i="28"/>
  <c r="P107" i="28"/>
  <c r="T107" i="28"/>
  <c r="H107" i="28"/>
  <c r="U107" i="28"/>
  <c r="L140" i="28"/>
  <c r="O140" i="28"/>
  <c r="J140" i="28"/>
  <c r="X140" i="28"/>
  <c r="M140" i="28"/>
  <c r="F140" i="28"/>
  <c r="P140" i="28"/>
  <c r="L107" i="28"/>
  <c r="O107" i="28"/>
  <c r="X107" i="28"/>
  <c r="R140" i="28"/>
  <c r="H140" i="28"/>
  <c r="Y140" i="28"/>
  <c r="V140" i="28"/>
  <c r="B140" i="28"/>
  <c r="AZ140" i="28" s="1"/>
  <c r="I107" i="28"/>
  <c r="E107" i="28"/>
  <c r="S107" i="28"/>
  <c r="BQ107" i="28"/>
  <c r="Y107" i="28"/>
  <c r="J107" i="28"/>
  <c r="B107" i="28"/>
  <c r="E140" i="28"/>
  <c r="BC140" i="28" s="1"/>
  <c r="I140" i="28"/>
  <c r="G140" i="28"/>
  <c r="T140" i="28"/>
  <c r="K140" i="28"/>
  <c r="D140" i="28"/>
  <c r="E141" i="29"/>
  <c r="I141" i="29"/>
  <c r="J141" i="29"/>
  <c r="F141" i="29"/>
  <c r="V141" i="29"/>
  <c r="P141" i="29"/>
  <c r="K141" i="29"/>
  <c r="BI141" i="29" s="1"/>
  <c r="W141" i="29"/>
  <c r="C141" i="29"/>
  <c r="S141" i="29"/>
  <c r="H141" i="29"/>
  <c r="G141" i="29"/>
  <c r="X141" i="29"/>
  <c r="O141" i="29"/>
  <c r="M141" i="29"/>
  <c r="B141" i="29"/>
  <c r="D141" i="29"/>
  <c r="R141" i="29"/>
  <c r="U141" i="29"/>
  <c r="BS141" i="29" s="1"/>
  <c r="Q141" i="29"/>
  <c r="Y141" i="29"/>
  <c r="T141" i="29"/>
  <c r="N141" i="29"/>
  <c r="L141" i="29"/>
  <c r="Y775" i="23"/>
  <c r="Y153" i="27"/>
  <c r="R153" i="27"/>
  <c r="R775" i="23"/>
  <c r="L120" i="27"/>
  <c r="C120" i="27"/>
  <c r="P120" i="27"/>
  <c r="N120" i="27"/>
  <c r="E120" i="27"/>
  <c r="H120" i="27"/>
  <c r="H742" i="23"/>
  <c r="N153" i="27"/>
  <c r="N775" i="23"/>
  <c r="V153" i="27"/>
  <c r="V775" i="23"/>
  <c r="L153" i="27"/>
  <c r="L775" i="23"/>
  <c r="H153" i="27"/>
  <c r="H775" i="23"/>
  <c r="O775" i="23"/>
  <c r="O153" i="27"/>
  <c r="G153" i="27"/>
  <c r="G775" i="23"/>
  <c r="Y120" i="27"/>
  <c r="U120" i="27"/>
  <c r="U742" i="23"/>
  <c r="F120" i="27"/>
  <c r="K120" i="27"/>
  <c r="S120" i="27"/>
  <c r="S742" i="23"/>
  <c r="R120" i="27"/>
  <c r="AU106" i="29"/>
  <c r="AF106" i="29"/>
  <c r="AE106" i="29"/>
  <c r="AI106" i="29"/>
  <c r="AN106" i="29"/>
  <c r="AC106" i="29"/>
  <c r="Y455" i="23"/>
  <c r="AL139" i="29"/>
  <c r="AQ139" i="29"/>
  <c r="BP139" i="29" s="1"/>
  <c r="AK139" i="29"/>
  <c r="AD139" i="29"/>
  <c r="AE139" i="29"/>
  <c r="AO139" i="29"/>
  <c r="AC139" i="29"/>
  <c r="B153" i="27"/>
  <c r="B775" i="23"/>
  <c r="P153" i="27"/>
  <c r="P775" i="23"/>
  <c r="U153" i="27"/>
  <c r="U775" i="23"/>
  <c r="F775" i="23"/>
  <c r="F153" i="27"/>
  <c r="K153" i="27"/>
  <c r="K775" i="23"/>
  <c r="J153" i="27"/>
  <c r="J775" i="23"/>
  <c r="Q153" i="27"/>
  <c r="Q775" i="23"/>
  <c r="J742" i="23"/>
  <c r="J120" i="27"/>
  <c r="G120" i="27"/>
  <c r="G742" i="23"/>
  <c r="B742" i="23"/>
  <c r="B120" i="27"/>
  <c r="V120" i="27"/>
  <c r="V742" i="23"/>
  <c r="M120" i="27"/>
  <c r="M742" i="23"/>
  <c r="T120" i="27"/>
  <c r="AO106" i="29"/>
  <c r="BN106" i="29" s="1"/>
  <c r="AP106" i="29"/>
  <c r="AR106" i="29"/>
  <c r="AT106" i="29"/>
  <c r="BS106" i="29" s="1"/>
  <c r="AX106" i="29"/>
  <c r="AV106" i="29"/>
  <c r="AP139" i="29"/>
  <c r="AB139" i="29"/>
  <c r="AW139" i="29"/>
  <c r="AX139" i="29"/>
  <c r="AT139" i="29"/>
  <c r="AV139" i="29"/>
  <c r="AG106" i="29"/>
  <c r="AK106" i="29"/>
  <c r="BJ106" i="29" s="1"/>
  <c r="AD106" i="29"/>
  <c r="AW106" i="29"/>
  <c r="AM106" i="29"/>
  <c r="AS106" i="29"/>
  <c r="F489" i="23"/>
  <c r="N489" i="23"/>
  <c r="I489" i="23"/>
  <c r="X489" i="23"/>
  <c r="K489" i="23"/>
  <c r="T489" i="23"/>
  <c r="E489" i="23"/>
  <c r="R489" i="23"/>
  <c r="C489" i="23"/>
  <c r="H489" i="23"/>
  <c r="V489" i="23"/>
  <c r="G489" i="23"/>
  <c r="O489" i="23"/>
  <c r="S489" i="23"/>
  <c r="L489" i="23"/>
  <c r="D489" i="23"/>
  <c r="W489" i="23"/>
  <c r="M489" i="23"/>
  <c r="U489" i="23"/>
  <c r="J489" i="23"/>
  <c r="Q489" i="23"/>
  <c r="B489" i="23"/>
  <c r="P489" i="23"/>
  <c r="AG139" i="29"/>
  <c r="BF139" i="29" s="1"/>
  <c r="AJ139" i="29"/>
  <c r="AH139" i="29"/>
  <c r="AS139" i="29"/>
  <c r="AA139" i="29"/>
  <c r="AZ139" i="29" s="1"/>
  <c r="AF139" i="29"/>
  <c r="E153" i="27"/>
  <c r="BC153" i="27" s="1"/>
  <c r="E775" i="23"/>
  <c r="S153" i="27"/>
  <c r="S775" i="23"/>
  <c r="X153" i="27"/>
  <c r="X775" i="23"/>
  <c r="T153" i="27"/>
  <c r="T775" i="23"/>
  <c r="W153" i="27"/>
  <c r="W775" i="23"/>
  <c r="I153" i="27"/>
  <c r="I775" i="23"/>
  <c r="D153" i="27"/>
  <c r="BB153" i="27" s="1"/>
  <c r="D775" i="23"/>
  <c r="M775" i="23"/>
  <c r="M153" i="27"/>
  <c r="C153" i="27"/>
  <c r="C775" i="23"/>
  <c r="U522" i="23"/>
  <c r="H522" i="23"/>
  <c r="R522" i="23"/>
  <c r="M522" i="23"/>
  <c r="I522" i="23"/>
  <c r="V522" i="23"/>
  <c r="C522" i="23"/>
  <c r="O522" i="23"/>
  <c r="K522" i="23"/>
  <c r="E522" i="23"/>
  <c r="S522" i="23"/>
  <c r="T522" i="23"/>
  <c r="J522" i="23"/>
  <c r="B522" i="23"/>
  <c r="F522" i="23"/>
  <c r="D522" i="23"/>
  <c r="X522" i="23"/>
  <c r="Y522" i="23"/>
  <c r="L522" i="23"/>
  <c r="Q522" i="23"/>
  <c r="P522" i="23"/>
  <c r="G522" i="23"/>
  <c r="N522" i="23"/>
  <c r="W522" i="23"/>
  <c r="Q120" i="27"/>
  <c r="Q742" i="23"/>
  <c r="X120" i="27"/>
  <c r="X742" i="23"/>
  <c r="I742" i="23"/>
  <c r="I120" i="27"/>
  <c r="W120" i="27"/>
  <c r="W742" i="23"/>
  <c r="O120" i="27"/>
  <c r="D120" i="27"/>
  <c r="D742" i="23"/>
  <c r="AB106" i="29"/>
  <c r="AJ106" i="29"/>
  <c r="AA106" i="29"/>
  <c r="AH106" i="29"/>
  <c r="AQ106" i="29"/>
  <c r="AL106" i="29"/>
  <c r="AI139" i="29"/>
  <c r="AN139" i="29"/>
  <c r="AM139" i="29"/>
  <c r="AR139" i="29"/>
  <c r="BQ139" i="29"/>
  <c r="AU139" i="29"/>
  <c r="BT139" i="29"/>
  <c r="AR140" i="28"/>
  <c r="AN140" i="28"/>
  <c r="BM140" i="28" s="1"/>
  <c r="AI140" i="28"/>
  <c r="AD140" i="28"/>
  <c r="AG140" i="28"/>
  <c r="AO140" i="28"/>
  <c r="AN153" i="26"/>
  <c r="AA153" i="26"/>
  <c r="AM153" i="26"/>
  <c r="AI153" i="26"/>
  <c r="AW153" i="26"/>
  <c r="AU153" i="26"/>
  <c r="AM120" i="26"/>
  <c r="AT120" i="26"/>
  <c r="AL120" i="26"/>
  <c r="AO120" i="26"/>
  <c r="AB120" i="26"/>
  <c r="AR120" i="26"/>
  <c r="AG107" i="28"/>
  <c r="AC107" i="28"/>
  <c r="AW107" i="28"/>
  <c r="AS107" i="28"/>
  <c r="AJ107" i="28"/>
  <c r="AP107" i="28"/>
  <c r="AK140" i="28"/>
  <c r="BJ140" i="28"/>
  <c r="AX140" i="28"/>
  <c r="AA140" i="28"/>
  <c r="AP140" i="28"/>
  <c r="AF140" i="28"/>
  <c r="AB140" i="28"/>
  <c r="AX153" i="26"/>
  <c r="AT153" i="26"/>
  <c r="AC153" i="26"/>
  <c r="AR153" i="26"/>
  <c r="AK153" i="26"/>
  <c r="AO153" i="26"/>
  <c r="AG120" i="26"/>
  <c r="AC120" i="26"/>
  <c r="AU120" i="26"/>
  <c r="AF120" i="26"/>
  <c r="AJ120" i="26"/>
  <c r="AE120" i="26"/>
  <c r="AL107" i="28"/>
  <c r="AM107" i="28"/>
  <c r="AD107" i="28"/>
  <c r="AR107" i="28"/>
  <c r="AA107" i="28"/>
  <c r="AZ107" i="28" s="1"/>
  <c r="AU107" i="28"/>
  <c r="AV140" i="28"/>
  <c r="AH140" i="28"/>
  <c r="BG140" i="28" s="1"/>
  <c r="AL140" i="28"/>
  <c r="AQ140" i="28"/>
  <c r="AW140" i="28"/>
  <c r="AM140" i="28"/>
  <c r="AB153" i="26"/>
  <c r="AQ153" i="26"/>
  <c r="AE153" i="26"/>
  <c r="AP153" i="26"/>
  <c r="AS153" i="26"/>
  <c r="AD153" i="26"/>
  <c r="AW120" i="26"/>
  <c r="AS120" i="26"/>
  <c r="AX120" i="26"/>
  <c r="AK120" i="26"/>
  <c r="AN120" i="26"/>
  <c r="AV120" i="26"/>
  <c r="AE107" i="28"/>
  <c r="AH107" i="28"/>
  <c r="AI107" i="28"/>
  <c r="AF107" i="28"/>
  <c r="AV107" i="28"/>
  <c r="AN107" i="28"/>
  <c r="AJ140" i="28"/>
  <c r="AU140" i="28"/>
  <c r="BT140" i="28" s="1"/>
  <c r="AT140" i="28"/>
  <c r="AE140" i="28"/>
  <c r="AS140" i="28"/>
  <c r="BR140" i="28" s="1"/>
  <c r="AC140" i="28"/>
  <c r="AL153" i="26"/>
  <c r="AV153" i="26"/>
  <c r="AF153" i="26"/>
  <c r="AH153" i="26"/>
  <c r="AJ153" i="26"/>
  <c r="AG153" i="26"/>
  <c r="AD120" i="26"/>
  <c r="AI120" i="26"/>
  <c r="AH120" i="26"/>
  <c r="AP120" i="26"/>
  <c r="AQ120" i="26"/>
  <c r="AA120" i="26"/>
  <c r="AK107" i="28"/>
  <c r="AQ107" i="28"/>
  <c r="AX107" i="28"/>
  <c r="AT107" i="28"/>
  <c r="AB107" i="28"/>
  <c r="BA107" i="28" s="1"/>
  <c r="AO107" i="28"/>
  <c r="AG153" i="27"/>
  <c r="H1122" i="23"/>
  <c r="I1122" i="23"/>
  <c r="AH153" i="27"/>
  <c r="BG153" i="27" s="1"/>
  <c r="AC153" i="27"/>
  <c r="D1122" i="23"/>
  <c r="V1122" i="23"/>
  <c r="AU153" i="27"/>
  <c r="AW153" i="27"/>
  <c r="X1122" i="23"/>
  <c r="AT153" i="27"/>
  <c r="U1122" i="23"/>
  <c r="AQ120" i="27"/>
  <c r="BP120" i="27" s="1"/>
  <c r="AT120" i="27"/>
  <c r="BS120" i="27" s="1"/>
  <c r="AX120" i="27"/>
  <c r="AA120" i="27"/>
  <c r="AN120" i="27"/>
  <c r="AL120" i="27"/>
  <c r="BK120" i="27" s="1"/>
  <c r="AF153" i="27"/>
  <c r="G1122" i="23"/>
  <c r="Q1122" i="23"/>
  <c r="AP153" i="27"/>
  <c r="O1122" i="23"/>
  <c r="AN153" i="27"/>
  <c r="T1122" i="23"/>
  <c r="AS153" i="27"/>
  <c r="AJ153" i="27"/>
  <c r="K1122" i="23"/>
  <c r="Y1122" i="23"/>
  <c r="AX153" i="27"/>
  <c r="AK120" i="27"/>
  <c r="AV120" i="27"/>
  <c r="AE120" i="27"/>
  <c r="AF120" i="27"/>
  <c r="AW120" i="27"/>
  <c r="X1089" i="23"/>
  <c r="AD120" i="27"/>
  <c r="AO153" i="27"/>
  <c r="P1122" i="23"/>
  <c r="AD153" i="27"/>
  <c r="E1122" i="23"/>
  <c r="AK153" i="27"/>
  <c r="BJ153" i="27" s="1"/>
  <c r="L1122" i="23"/>
  <c r="N1122" i="23"/>
  <c r="AM153" i="27"/>
  <c r="AE153" i="27"/>
  <c r="BD153" i="27" s="1"/>
  <c r="F1122" i="23"/>
  <c r="C1122" i="23"/>
  <c r="AB153" i="27"/>
  <c r="AR120" i="27"/>
  <c r="AC120" i="27"/>
  <c r="P1089" i="23"/>
  <c r="AO120" i="27"/>
  <c r="AB120" i="27"/>
  <c r="AG120" i="27"/>
  <c r="AM120" i="27"/>
  <c r="AR153" i="27"/>
  <c r="S1122" i="23"/>
  <c r="W1122" i="23"/>
  <c r="AV153" i="27"/>
  <c r="M1122" i="23"/>
  <c r="AL153" i="27"/>
  <c r="BK153" i="27"/>
  <c r="J1122" i="23"/>
  <c r="AI153" i="27"/>
  <c r="AQ153" i="27"/>
  <c r="R1122" i="23"/>
  <c r="AA153" i="27"/>
  <c r="B1122" i="23"/>
  <c r="AS120" i="27"/>
  <c r="AU120" i="27"/>
  <c r="BT120" i="27" s="1"/>
  <c r="V1089" i="23"/>
  <c r="AI120" i="27"/>
  <c r="BH120" i="27" s="1"/>
  <c r="AH120" i="27"/>
  <c r="AJ120" i="27"/>
  <c r="BI120" i="27" s="1"/>
  <c r="AP120" i="27"/>
  <c r="I141" i="28"/>
  <c r="BG141" i="28" s="1"/>
  <c r="P141" i="28"/>
  <c r="W141" i="28"/>
  <c r="N141" i="28"/>
  <c r="M141" i="28"/>
  <c r="L141" i="28"/>
  <c r="R141" i="28"/>
  <c r="Y141" i="28"/>
  <c r="K141" i="28"/>
  <c r="F141" i="28"/>
  <c r="B141" i="28"/>
  <c r="U141" i="28"/>
  <c r="X141" i="28"/>
  <c r="BV141" i="28" s="1"/>
  <c r="T141" i="28"/>
  <c r="C141" i="28"/>
  <c r="V141" i="28"/>
  <c r="O141" i="28"/>
  <c r="E141" i="28"/>
  <c r="S141" i="28"/>
  <c r="G141" i="28"/>
  <c r="BE141" i="28" s="1"/>
  <c r="Q141" i="28"/>
  <c r="H141" i="28"/>
  <c r="J141" i="28"/>
  <c r="D141" i="28"/>
  <c r="AF140" i="29"/>
  <c r="BE140" i="29"/>
  <c r="AB140" i="29"/>
  <c r="BA140" i="29"/>
  <c r="AS107" i="29"/>
  <c r="BR107" i="29"/>
  <c r="AE107" i="29"/>
  <c r="AF107" i="29"/>
  <c r="B154" i="27"/>
  <c r="B776" i="23"/>
  <c r="D154" i="27"/>
  <c r="S154" i="27"/>
  <c r="I154" i="27"/>
  <c r="N154" i="27"/>
  <c r="L154" i="27"/>
  <c r="AH140" i="29"/>
  <c r="AL107" i="29"/>
  <c r="AJ107" i="29"/>
  <c r="BI107" i="29" s="1"/>
  <c r="AR107" i="29"/>
  <c r="AI140" i="29"/>
  <c r="AP140" i="29"/>
  <c r="AX140" i="29"/>
  <c r="BW140" i="29" s="1"/>
  <c r="AJ140" i="29"/>
  <c r="AQ140" i="29"/>
  <c r="AA140" i="29"/>
  <c r="AR140" i="29"/>
  <c r="AP107" i="29"/>
  <c r="AX107" i="29"/>
  <c r="BW107" i="29" s="1"/>
  <c r="AO107" i="29"/>
  <c r="BN107" i="29" s="1"/>
  <c r="AI107" i="29"/>
  <c r="BH107" i="29" s="1"/>
  <c r="AN107" i="29"/>
  <c r="BM107" i="29" s="1"/>
  <c r="AA107" i="29"/>
  <c r="T154" i="27"/>
  <c r="W154" i="27"/>
  <c r="J154" i="27"/>
  <c r="BH154" i="27" s="1"/>
  <c r="E154" i="27"/>
  <c r="F154" i="27"/>
  <c r="Y154" i="27"/>
  <c r="AL140" i="29"/>
  <c r="AU140" i="29"/>
  <c r="AM140" i="29"/>
  <c r="AS140" i="29"/>
  <c r="AH107" i="29"/>
  <c r="AQ107" i="29"/>
  <c r="AU107" i="29"/>
  <c r="BT107" i="29" s="1"/>
  <c r="AM107" i="29"/>
  <c r="AT107" i="29"/>
  <c r="BS107" i="29" s="1"/>
  <c r="Y742" i="23"/>
  <c r="V154" i="27"/>
  <c r="H154" i="27"/>
  <c r="H776" i="23"/>
  <c r="G154" i="27"/>
  <c r="R154" i="27"/>
  <c r="BP154" i="27" s="1"/>
  <c r="X154" i="27"/>
  <c r="Q154" i="27"/>
  <c r="AK140" i="29"/>
  <c r="BJ140" i="29" s="1"/>
  <c r="AG140" i="29"/>
  <c r="AN140" i="29"/>
  <c r="AD140" i="29"/>
  <c r="AC107" i="29"/>
  <c r="AT140" i="29"/>
  <c r="AO140" i="29"/>
  <c r="AC140" i="29"/>
  <c r="BB140" i="29" s="1"/>
  <c r="AW140" i="29"/>
  <c r="AV140" i="29"/>
  <c r="AE140" i="29"/>
  <c r="AV107" i="29"/>
  <c r="AG107" i="29"/>
  <c r="AB107" i="29"/>
  <c r="AK107" i="29"/>
  <c r="AD107" i="29"/>
  <c r="BC107" i="29" s="1"/>
  <c r="AW107" i="29"/>
  <c r="F523" i="23"/>
  <c r="N523" i="23"/>
  <c r="I523" i="23"/>
  <c r="R523" i="23"/>
  <c r="X523" i="23"/>
  <c r="T523" i="23"/>
  <c r="H523" i="23"/>
  <c r="L523" i="23"/>
  <c r="G523" i="23"/>
  <c r="K523" i="23"/>
  <c r="O523" i="23"/>
  <c r="V523" i="23"/>
  <c r="W523" i="23"/>
  <c r="S523" i="23"/>
  <c r="C523" i="23"/>
  <c r="D523" i="23"/>
  <c r="E523" i="23"/>
  <c r="M523" i="23"/>
  <c r="J523" i="23"/>
  <c r="B523" i="23"/>
  <c r="P523" i="23"/>
  <c r="U523" i="23"/>
  <c r="Q523" i="23"/>
  <c r="Y489" i="23"/>
  <c r="C154" i="27"/>
  <c r="K154" i="27"/>
  <c r="M154" i="27"/>
  <c r="P154" i="27"/>
  <c r="U154" i="27"/>
  <c r="O154" i="27"/>
  <c r="AM154" i="26"/>
  <c r="AT154" i="26"/>
  <c r="AF154" i="26"/>
  <c r="AG154" i="26"/>
  <c r="AH154" i="26"/>
  <c r="AB154" i="26"/>
  <c r="AW141" i="28"/>
  <c r="AP141" i="28"/>
  <c r="AO141" i="28"/>
  <c r="AC141" i="28"/>
  <c r="AK141" i="28"/>
  <c r="AB141" i="28"/>
  <c r="AK154" i="26"/>
  <c r="AV154" i="26"/>
  <c r="AA154" i="26"/>
  <c r="AS154" i="26"/>
  <c r="AW154" i="26"/>
  <c r="AO154" i="26"/>
  <c r="AS141" i="28"/>
  <c r="BR141" i="28" s="1"/>
  <c r="AI141" i="28"/>
  <c r="BH141" i="28" s="1"/>
  <c r="AT141" i="28"/>
  <c r="BS141" i="28" s="1"/>
  <c r="AX141" i="28"/>
  <c r="AQ141" i="28"/>
  <c r="AL141" i="28"/>
  <c r="AR154" i="26"/>
  <c r="AQ154" i="26"/>
  <c r="AE154" i="26"/>
  <c r="AD154" i="26"/>
  <c r="AN154" i="26"/>
  <c r="AU154" i="26"/>
  <c r="AF141" i="28"/>
  <c r="AA141" i="28"/>
  <c r="AN141" i="28"/>
  <c r="AU141" i="28"/>
  <c r="AH141" i="28"/>
  <c r="AG141" i="28"/>
  <c r="AJ154" i="26"/>
  <c r="AP154" i="26"/>
  <c r="AL154" i="26"/>
  <c r="AI154" i="26"/>
  <c r="AC154" i="26"/>
  <c r="AX154" i="26"/>
  <c r="AD141" i="28"/>
  <c r="AE141" i="28"/>
  <c r="AM141" i="28"/>
  <c r="AR141" i="28"/>
  <c r="AJ141" i="28"/>
  <c r="AV141" i="28"/>
  <c r="AF154" i="27"/>
  <c r="AN154" i="27"/>
  <c r="AD154" i="27"/>
  <c r="BC154" i="27" s="1"/>
  <c r="AT154" i="27"/>
  <c r="AX154" i="27"/>
  <c r="AK154" i="27"/>
  <c r="L1123" i="23"/>
  <c r="AQ154" i="27"/>
  <c r="R1123" i="23"/>
  <c r="AG154" i="27"/>
  <c r="T1123" i="23"/>
  <c r="AS154" i="27"/>
  <c r="P1123" i="23"/>
  <c r="AO154" i="27"/>
  <c r="AJ154" i="27"/>
  <c r="I1123" i="23"/>
  <c r="AH154" i="27"/>
  <c r="V1123" i="23"/>
  <c r="AU154" i="27"/>
  <c r="AW154" i="27"/>
  <c r="X1123" i="23"/>
  <c r="M1123" i="23"/>
  <c r="AL154" i="27"/>
  <c r="S1123" i="23"/>
  <c r="AR154" i="27"/>
  <c r="AE154" i="27"/>
  <c r="F1123" i="23"/>
  <c r="N1123" i="23"/>
  <c r="AM154" i="27"/>
  <c r="AV154" i="27"/>
  <c r="BU154" i="27" s="1"/>
  <c r="W1123" i="23"/>
  <c r="J1123" i="23"/>
  <c r="AI154" i="27"/>
  <c r="AA154" i="27"/>
  <c r="AP154" i="27"/>
  <c r="AB154" i="27"/>
  <c r="C1123" i="23"/>
  <c r="D1123" i="23"/>
  <c r="AC154" i="27"/>
  <c r="BB154" i="27" s="1"/>
  <c r="Y523" i="23"/>
  <c r="AQ141" i="29"/>
  <c r="AH141" i="29"/>
  <c r="BG141" i="29" s="1"/>
  <c r="AB141" i="29"/>
  <c r="AG141" i="29"/>
  <c r="AS141" i="29"/>
  <c r="AC141" i="29"/>
  <c r="AR141" i="29"/>
  <c r="BQ141" i="29" s="1"/>
  <c r="AV141" i="29"/>
  <c r="BU141" i="29"/>
  <c r="AA141" i="29"/>
  <c r="AP141" i="29"/>
  <c r="BO141" i="29" s="1"/>
  <c r="AW141" i="29"/>
  <c r="AE141" i="29"/>
  <c r="BD141" i="29" s="1"/>
  <c r="AI141" i="29"/>
  <c r="AM141" i="29"/>
  <c r="AU141" i="29"/>
  <c r="AF141" i="29"/>
  <c r="AO141" i="29"/>
  <c r="AL141" i="29"/>
  <c r="AJ141" i="29"/>
  <c r="AT141" i="29"/>
  <c r="AD141" i="29"/>
  <c r="AK141" i="29"/>
  <c r="BJ141" i="29" s="1"/>
  <c r="AN141" i="29"/>
  <c r="BM141" i="29" s="1"/>
  <c r="AX141" i="29"/>
  <c r="B1123" i="23"/>
  <c r="BD68" i="29"/>
  <c r="BF65" i="29"/>
  <c r="BP65" i="29"/>
  <c r="BF142" i="27"/>
  <c r="BQ129" i="29"/>
  <c r="BQ128" i="28"/>
  <c r="BB128" i="28"/>
  <c r="BW78" i="27"/>
  <c r="BL77" i="27"/>
  <c r="BV77" i="27"/>
  <c r="BB63" i="28"/>
  <c r="BF77" i="27"/>
  <c r="BA76" i="27"/>
  <c r="BG76" i="27"/>
  <c r="BB62" i="28"/>
  <c r="BW76" i="27"/>
  <c r="BO60" i="28"/>
  <c r="BD74" i="27"/>
  <c r="BQ74" i="27"/>
  <c r="BG60" i="28"/>
  <c r="BU60" i="28"/>
  <c r="BT74" i="27"/>
  <c r="BA59" i="28"/>
  <c r="BF72" i="27"/>
  <c r="BH70" i="27"/>
  <c r="AZ68" i="27"/>
  <c r="BD62" i="27"/>
  <c r="BQ61" i="27"/>
  <c r="BE61" i="27"/>
  <c r="BW64" i="28"/>
  <c r="BM77" i="27"/>
  <c r="BU77" i="27"/>
  <c r="BW63" i="28"/>
  <c r="BQ77" i="27"/>
  <c r="BP63" i="28"/>
  <c r="BK76" i="27"/>
  <c r="BM61" i="28"/>
  <c r="BN75" i="27"/>
  <c r="BC60" i="28"/>
  <c r="BA60" i="28"/>
  <c r="BB73" i="27"/>
  <c r="BU59" i="28"/>
  <c r="BK54" i="28"/>
  <c r="BA53" i="28"/>
  <c r="BA67" i="27"/>
  <c r="BQ111" i="28"/>
  <c r="BD49" i="28"/>
  <c r="BK69" i="27"/>
  <c r="BA55" i="28"/>
  <c r="BJ55" i="28"/>
  <c r="BW68" i="27"/>
  <c r="BL68" i="27"/>
  <c r="BJ53" i="28"/>
  <c r="BP67" i="27"/>
  <c r="BS53" i="28"/>
  <c r="BU67" i="27"/>
  <c r="BK52" i="28"/>
  <c r="BL52" i="28"/>
  <c r="BM51" i="28"/>
  <c r="BQ125" i="27"/>
  <c r="BC64" i="27"/>
  <c r="BB64" i="27"/>
  <c r="BN63" i="27"/>
  <c r="BE111" i="28"/>
  <c r="BU63" i="27"/>
  <c r="BP49" i="28"/>
  <c r="BA49" i="28"/>
  <c r="BT111" i="28"/>
  <c r="BJ111" i="28"/>
  <c r="BS90" i="27"/>
  <c r="BD90" i="27"/>
  <c r="BB77" i="28"/>
  <c r="BN55" i="28"/>
  <c r="BH55" i="28"/>
  <c r="BN54" i="28"/>
  <c r="BF68" i="27"/>
  <c r="BR51" i="28"/>
  <c r="BM125" i="27"/>
  <c r="BL50" i="28"/>
  <c r="BP50" i="28"/>
  <c r="BD50" i="28"/>
  <c r="BC91" i="27"/>
  <c r="BG63" i="27"/>
  <c r="BF63" i="27"/>
  <c r="BP90" i="27"/>
  <c r="BN48" i="28"/>
  <c r="BO62" i="27"/>
  <c r="BJ57" i="27"/>
  <c r="BO57" i="27"/>
  <c r="BJ125" i="27"/>
  <c r="BT50" i="28"/>
  <c r="BR64" i="27"/>
  <c r="BH64" i="27"/>
  <c r="BW64" i="27"/>
  <c r="BJ50" i="28"/>
  <c r="BE91" i="27"/>
  <c r="BR91" i="27"/>
  <c r="BT91" i="27"/>
  <c r="BM63" i="27"/>
  <c r="BW49" i="28"/>
  <c r="BC49" i="28"/>
  <c r="BH49" i="28"/>
  <c r="BO111" i="28"/>
  <c r="BS49" i="28"/>
  <c r="BI90" i="27"/>
  <c r="BG90" i="27"/>
  <c r="BG62" i="27"/>
  <c r="BA48" i="28"/>
  <c r="BW77" i="28"/>
  <c r="BH48" i="28"/>
  <c r="BJ62" i="27"/>
  <c r="BJ47" i="28"/>
  <c r="BM61" i="27"/>
  <c r="AZ46" i="28"/>
  <c r="BF60" i="27"/>
  <c r="BB44" i="28"/>
  <c r="BN44" i="28"/>
  <c r="BR65" i="29"/>
  <c r="BT85" i="27"/>
  <c r="BJ84" i="27"/>
  <c r="BN69" i="28"/>
  <c r="BT83" i="27"/>
  <c r="BI81" i="27"/>
  <c r="BE66" i="28"/>
  <c r="BC85" i="27"/>
  <c r="BK83" i="27"/>
  <c r="BG82" i="27"/>
  <c r="AZ68" i="29"/>
  <c r="BK142" i="27"/>
  <c r="BM81" i="27"/>
  <c r="BK67" i="28"/>
  <c r="BI107" i="27"/>
  <c r="BA127" i="28"/>
  <c r="BW66" i="29"/>
  <c r="BA62" i="28"/>
  <c r="BK73" i="28"/>
  <c r="BM69" i="28"/>
  <c r="BC97" i="28"/>
  <c r="BM82" i="27"/>
  <c r="BN96" i="28"/>
  <c r="BN81" i="27"/>
  <c r="BG96" i="28"/>
  <c r="BH108" i="27"/>
  <c r="BA95" i="29"/>
  <c r="BG128" i="29"/>
  <c r="BI127" i="28"/>
  <c r="BR65" i="28"/>
  <c r="BR94" i="28"/>
  <c r="BC65" i="29"/>
  <c r="BC77" i="27"/>
  <c r="BN63" i="28"/>
  <c r="BI62" i="28"/>
  <c r="BS76" i="27"/>
  <c r="BS62" i="28"/>
  <c r="BC75" i="27"/>
  <c r="BW72" i="27"/>
  <c r="BS71" i="27"/>
  <c r="BQ69" i="27"/>
  <c r="BL55" i="28"/>
  <c r="BJ63" i="28"/>
  <c r="BH75" i="27"/>
  <c r="BW74" i="27"/>
  <c r="BM59" i="28"/>
  <c r="BH58" i="28"/>
  <c r="BN72" i="27"/>
  <c r="AZ72" i="27"/>
  <c r="BE57" i="28"/>
  <c r="BO71" i="27"/>
  <c r="BK71" i="27"/>
  <c r="BW57" i="28"/>
  <c r="BG69" i="27"/>
  <c r="BT69" i="27"/>
  <c r="BK111" i="28"/>
  <c r="BU48" i="28"/>
  <c r="BB77" i="27"/>
  <c r="BN62" i="28"/>
  <c r="BS60" i="28"/>
  <c r="BM60" i="28"/>
  <c r="BI73" i="27"/>
  <c r="BS73" i="27"/>
  <c r="AZ59" i="28"/>
  <c r="BB71" i="27"/>
  <c r="BL70" i="27"/>
  <c r="BV56" i="28"/>
  <c r="BL67" i="27"/>
  <c r="BB125" i="27"/>
  <c r="BT59" i="27"/>
  <c r="BC68" i="27"/>
  <c r="BT67" i="27"/>
  <c r="BA52" i="28"/>
  <c r="BI65" i="27"/>
  <c r="BA65" i="27"/>
  <c r="BF65" i="27"/>
  <c r="BI50" i="28"/>
  <c r="BP64" i="27"/>
  <c r="BW91" i="27"/>
  <c r="BR49" i="28"/>
  <c r="BK49" i="28"/>
  <c r="BV63" i="27"/>
  <c r="BJ63" i="27"/>
  <c r="BI111" i="28"/>
  <c r="BW48" i="28"/>
  <c r="BJ48" i="28"/>
  <c r="AZ77" i="28"/>
  <c r="BS48" i="28"/>
  <c r="AZ58" i="27"/>
  <c r="BU54" i="28"/>
  <c r="BQ68" i="27"/>
  <c r="BC54" i="28"/>
  <c r="BJ67" i="27"/>
  <c r="BE53" i="28"/>
  <c r="BJ52" i="28"/>
  <c r="BI52" i="28"/>
  <c r="BE52" i="28"/>
  <c r="BT52" i="28"/>
  <c r="BJ51" i="28"/>
  <c r="BR65" i="27"/>
  <c r="BN50" i="28"/>
  <c r="BW50" i="28"/>
  <c r="BM91" i="27"/>
  <c r="BQ91" i="27"/>
  <c r="BR63" i="27"/>
  <c r="BQ49" i="28"/>
  <c r="BB49" i="28"/>
  <c r="AZ49" i="28"/>
  <c r="BB47" i="28"/>
  <c r="BW47" i="28"/>
  <c r="BK60" i="27"/>
  <c r="BE46" i="28"/>
  <c r="BA46" i="28"/>
  <c r="BC59" i="27"/>
  <c r="BL59" i="27"/>
  <c r="BL45" i="28"/>
  <c r="BN57" i="27"/>
  <c r="BN68" i="27"/>
  <c r="BL54" i="28"/>
  <c r="BN53" i="28"/>
  <c r="BI67" i="27"/>
  <c r="BD67" i="27"/>
  <c r="BE66" i="27"/>
  <c r="BC66" i="27"/>
  <c r="BD65" i="27"/>
  <c r="BU51" i="28"/>
  <c r="BO64" i="27"/>
  <c r="BK64" i="27"/>
  <c r="BA111" i="28"/>
  <c r="BK61" i="27"/>
  <c r="BV46" i="28"/>
  <c r="BE58" i="27"/>
  <c r="AZ62" i="27"/>
  <c r="BL62" i="27"/>
  <c r="BE48" i="28"/>
  <c r="BU62" i="27"/>
  <c r="BB61" i="27"/>
  <c r="BD61" i="27"/>
  <c r="BF61" i="27"/>
  <c r="BP61" i="27"/>
  <c r="BA47" i="28"/>
  <c r="BI60" i="27"/>
  <c r="BB46" i="28"/>
  <c r="BW60" i="27"/>
  <c r="BQ60" i="27"/>
  <c r="BE60" i="27"/>
  <c r="BU46" i="28"/>
  <c r="BO59" i="27"/>
  <c r="AZ59" i="27"/>
  <c r="BP45" i="28"/>
  <c r="BG44" i="28"/>
  <c r="BQ44" i="28"/>
  <c r="BG58" i="27"/>
  <c r="BV43" i="28"/>
  <c r="BS57" i="27"/>
  <c r="BN56" i="27"/>
  <c r="BT56" i="27"/>
  <c r="BF43" i="28"/>
  <c r="BK135" i="28"/>
  <c r="AZ135" i="28"/>
  <c r="BO149" i="27"/>
  <c r="BU136" i="28"/>
  <c r="BR102" i="28"/>
  <c r="BP117" i="27"/>
  <c r="BN137" i="29"/>
  <c r="BW73" i="29"/>
  <c r="AZ153" i="27"/>
  <c r="BR104" i="28"/>
  <c r="BR115" i="27"/>
  <c r="BA148" i="27"/>
  <c r="BH102" i="28"/>
  <c r="BV147" i="27"/>
  <c r="BL114" i="27"/>
  <c r="BV113" i="27"/>
  <c r="BE100" i="28"/>
  <c r="BU71" i="29"/>
  <c r="BN145" i="27"/>
  <c r="BA100" i="29"/>
  <c r="BR100" i="29"/>
  <c r="BP99" i="28"/>
  <c r="BT132" i="28"/>
  <c r="BV132" i="28"/>
  <c r="BC70" i="29"/>
  <c r="BU70" i="29"/>
  <c r="BI111" i="27"/>
  <c r="BU99" i="29"/>
  <c r="BV99" i="29"/>
  <c r="BM132" i="29"/>
  <c r="BW99" i="29"/>
  <c r="BM98" i="28"/>
  <c r="AZ98" i="28"/>
  <c r="BA68" i="29"/>
  <c r="BN147" i="27"/>
  <c r="BK147" i="27"/>
  <c r="BG135" i="29"/>
  <c r="BQ72" i="29"/>
  <c r="BH134" i="29"/>
  <c r="BN100" i="28"/>
  <c r="BC133" i="28"/>
  <c r="BV112" i="27"/>
  <c r="BB145" i="27"/>
  <c r="BK133" i="29"/>
  <c r="BW99" i="28"/>
  <c r="BS99" i="28"/>
  <c r="BK132" i="28"/>
  <c r="BH99" i="28"/>
  <c r="BE70" i="29"/>
  <c r="BT99" i="29"/>
  <c r="BS99" i="29"/>
  <c r="BI98" i="29"/>
  <c r="BQ131" i="29"/>
  <c r="BF131" i="29"/>
  <c r="BB131" i="29"/>
  <c r="BL96" i="28"/>
  <c r="BF128" i="29"/>
  <c r="BL128" i="29"/>
  <c r="BJ128" i="29"/>
  <c r="BQ102" i="29"/>
  <c r="BE101" i="28"/>
  <c r="BJ134" i="28"/>
  <c r="BC101" i="29"/>
  <c r="BA100" i="28"/>
  <c r="BN133" i="28"/>
  <c r="BH71" i="29"/>
  <c r="BA145" i="27"/>
  <c r="BD132" i="28"/>
  <c r="BC132" i="28"/>
  <c r="BB70" i="29"/>
  <c r="BM111" i="27"/>
  <c r="BO111" i="27"/>
  <c r="BF111" i="27"/>
  <c r="BO144" i="27"/>
  <c r="BG111" i="27"/>
  <c r="BR132" i="29"/>
  <c r="BD132" i="29"/>
  <c r="BE132" i="29"/>
  <c r="BM99" i="29"/>
  <c r="BW132" i="29"/>
  <c r="BG99" i="29"/>
  <c r="BK98" i="28"/>
  <c r="BM131" i="28"/>
  <c r="BQ98" i="28"/>
  <c r="BO69" i="29"/>
  <c r="BR110" i="27"/>
  <c r="BC97" i="29"/>
  <c r="BF135" i="29"/>
  <c r="BI72" i="29"/>
  <c r="BU113" i="27"/>
  <c r="BT100" i="28"/>
  <c r="BS133" i="28"/>
  <c r="BJ71" i="29"/>
  <c r="BE71" i="29"/>
  <c r="BO112" i="27"/>
  <c r="BS145" i="27"/>
  <c r="BM99" i="28"/>
  <c r="BC99" i="28"/>
  <c r="BG70" i="29"/>
  <c r="BU132" i="29"/>
  <c r="BT98" i="28"/>
  <c r="BA98" i="28"/>
  <c r="BV131" i="28"/>
  <c r="BF69" i="29"/>
  <c r="BG97" i="28"/>
  <c r="BW142" i="27"/>
  <c r="BH110" i="27"/>
  <c r="BD110" i="27"/>
  <c r="BL143" i="27"/>
  <c r="BO143" i="27"/>
  <c r="BV97" i="28"/>
  <c r="BP130" i="28"/>
  <c r="BU68" i="29"/>
  <c r="BJ142" i="27"/>
  <c r="BL109" i="27"/>
  <c r="BT109" i="27"/>
  <c r="BN142" i="27"/>
  <c r="BH142" i="27"/>
  <c r="BE109" i="27"/>
  <c r="BV97" i="29"/>
  <c r="BU130" i="29"/>
  <c r="BV129" i="28"/>
  <c r="BC96" i="28"/>
  <c r="BT81" i="27"/>
  <c r="BD129" i="28"/>
  <c r="BA96" i="28"/>
  <c r="BW96" i="28"/>
  <c r="BG81" i="27"/>
  <c r="BB96" i="28"/>
  <c r="BC67" i="29"/>
  <c r="BW67" i="29"/>
  <c r="BJ67" i="29"/>
  <c r="BU67" i="29"/>
  <c r="BT67" i="29"/>
  <c r="BO141" i="27"/>
  <c r="BR141" i="27"/>
  <c r="BT108" i="27"/>
  <c r="BW141" i="27"/>
  <c r="BA108" i="27"/>
  <c r="BD80" i="27"/>
  <c r="BE128" i="28"/>
  <c r="BH128" i="28"/>
  <c r="BI140" i="27"/>
  <c r="BO140" i="27"/>
  <c r="BF107" i="27"/>
  <c r="BS140" i="27"/>
  <c r="BD140" i="27"/>
  <c r="AZ128" i="29"/>
  <c r="BW95" i="29"/>
  <c r="BA128" i="29"/>
  <c r="BR95" i="29"/>
  <c r="BN128" i="29"/>
  <c r="BM95" i="29"/>
  <c r="BR127" i="28"/>
  <c r="BF94" i="28"/>
  <c r="BW127" i="28"/>
  <c r="BE127" i="28"/>
  <c r="BA79" i="27"/>
  <c r="BG65" i="29"/>
  <c r="BG66" i="29"/>
  <c r="BU66" i="29"/>
  <c r="BA66" i="29"/>
  <c r="BB66" i="29"/>
  <c r="BV110" i="27"/>
  <c r="AZ98" i="29"/>
  <c r="BM97" i="28"/>
  <c r="BF68" i="29"/>
  <c r="BI68" i="29"/>
  <c r="AZ142" i="27"/>
  <c r="BU142" i="27"/>
  <c r="BB142" i="27"/>
  <c r="BJ109" i="27"/>
  <c r="BC109" i="27"/>
  <c r="BW97" i="29"/>
  <c r="BB97" i="29"/>
  <c r="BF97" i="29"/>
  <c r="BJ97" i="29"/>
  <c r="BE129" i="28"/>
  <c r="BO81" i="27"/>
  <c r="BB81" i="27"/>
  <c r="BL129" i="28"/>
  <c r="BR129" i="28"/>
  <c r="BV67" i="29"/>
  <c r="BI67" i="29"/>
  <c r="BN67" i="29"/>
  <c r="BR67" i="29"/>
  <c r="BB108" i="27"/>
  <c r="BB129" i="29"/>
  <c r="BR128" i="28"/>
  <c r="BE95" i="28"/>
  <c r="BV128" i="28"/>
  <c r="BM140" i="27"/>
  <c r="BT140" i="27"/>
  <c r="BL107" i="27"/>
  <c r="BU94" i="28"/>
  <c r="BH127" i="28"/>
  <c r="BP66" i="29"/>
  <c r="BD66" i="29"/>
  <c r="BH69" i="29"/>
  <c r="BJ143" i="27"/>
  <c r="BN98" i="29"/>
  <c r="BD68" i="28"/>
  <c r="BS97" i="28"/>
  <c r="BT97" i="28"/>
  <c r="BC68" i="29"/>
  <c r="BG68" i="29"/>
  <c r="BB109" i="27"/>
  <c r="BK109" i="27"/>
  <c r="BT130" i="29"/>
  <c r="BE97" i="29"/>
  <c r="BC129" i="28"/>
  <c r="BM96" i="28"/>
  <c r="BD96" i="28"/>
  <c r="BO96" i="28"/>
  <c r="BH67" i="29"/>
  <c r="BB68" i="29"/>
  <c r="BQ68" i="29"/>
  <c r="BI108" i="27"/>
  <c r="BD129" i="29"/>
  <c r="AZ128" i="28"/>
  <c r="BK80" i="27"/>
  <c r="BW128" i="28"/>
  <c r="BB95" i="28"/>
  <c r="BS128" i="29"/>
  <c r="BN127" i="28"/>
  <c r="BU127" i="28"/>
  <c r="BF79" i="27"/>
  <c r="BC94" i="28"/>
  <c r="BQ127" i="28"/>
  <c r="BM65" i="29"/>
  <c r="BA139" i="27"/>
  <c r="BN126" i="28"/>
  <c r="BH93" i="28"/>
  <c r="BS64" i="29"/>
  <c r="BQ64" i="29"/>
  <c r="BR64" i="29"/>
  <c r="BL105" i="27"/>
  <c r="BC105" i="27"/>
  <c r="BU125" i="28"/>
  <c r="BI92" i="28"/>
  <c r="BJ92" i="28"/>
  <c r="BA92" i="28"/>
  <c r="BM63" i="29"/>
  <c r="BC63" i="29"/>
  <c r="BG63" i="29"/>
  <c r="BV137" i="27"/>
  <c r="BK137" i="27"/>
  <c r="BW104" i="27"/>
  <c r="BN104" i="27"/>
  <c r="BS92" i="29"/>
  <c r="BS125" i="29"/>
  <c r="BJ92" i="29"/>
  <c r="BH124" i="28"/>
  <c r="BC124" i="28"/>
  <c r="BF124" i="28"/>
  <c r="BN62" i="29"/>
  <c r="BA62" i="29"/>
  <c r="BR103" i="27"/>
  <c r="BT103" i="27"/>
  <c r="BG139" i="27"/>
  <c r="BD106" i="27"/>
  <c r="BJ139" i="27"/>
  <c r="BI106" i="27"/>
  <c r="BR106" i="27"/>
  <c r="BU94" i="29"/>
  <c r="BO127" i="29"/>
  <c r="BK126" i="28"/>
  <c r="BB93" i="28"/>
  <c r="BF126" i="28"/>
  <c r="BU93" i="28"/>
  <c r="BF64" i="29"/>
  <c r="BD64" i="29"/>
  <c r="BU64" i="29"/>
  <c r="AZ105" i="27"/>
  <c r="BI126" i="29"/>
  <c r="BR93" i="29"/>
  <c r="BB126" i="29"/>
  <c r="BW93" i="29"/>
  <c r="BE126" i="29"/>
  <c r="BN126" i="29"/>
  <c r="BW125" i="28"/>
  <c r="BP92" i="28"/>
  <c r="BK92" i="28"/>
  <c r="BN125" i="28"/>
  <c r="AZ92" i="28"/>
  <c r="BC125" i="28"/>
  <c r="BU63" i="29"/>
  <c r="BC104" i="27"/>
  <c r="BJ104" i="27"/>
  <c r="BH104" i="27"/>
  <c r="BN125" i="29"/>
  <c r="BA125" i="29"/>
  <c r="BC125" i="29"/>
  <c r="BH125" i="29"/>
  <c r="AZ125" i="29"/>
  <c r="BT92" i="29"/>
  <c r="BG124" i="28"/>
  <c r="BN124" i="28"/>
  <c r="BU91" i="28"/>
  <c r="BK124" i="28"/>
  <c r="BA91" i="28"/>
  <c r="BT91" i="28"/>
  <c r="BP124" i="28"/>
  <c r="BU76" i="27"/>
  <c r="BN91" i="28"/>
  <c r="BG91" i="28"/>
  <c r="BU62" i="29"/>
  <c r="BM62" i="29"/>
  <c r="BE62" i="29"/>
  <c r="AZ62" i="29"/>
  <c r="BS136" i="27"/>
  <c r="BV65" i="29"/>
  <c r="BR139" i="27"/>
  <c r="BN139" i="27"/>
  <c r="BH139" i="27"/>
  <c r="BU139" i="27"/>
  <c r="AZ139" i="27"/>
  <c r="BF127" i="29"/>
  <c r="BL94" i="29"/>
  <c r="BM127" i="29"/>
  <c r="BJ127" i="29"/>
  <c r="BO126" i="28"/>
  <c r="BV64" i="29"/>
  <c r="BH64" i="29"/>
  <c r="BC138" i="27"/>
  <c r="BA138" i="27"/>
  <c r="BP93" i="29"/>
  <c r="AZ126" i="29"/>
  <c r="BK126" i="29"/>
  <c r="BM126" i="29"/>
  <c r="BF92" i="28"/>
  <c r="BW92" i="28"/>
  <c r="BE125" i="28"/>
  <c r="BS63" i="29"/>
  <c r="BU137" i="27"/>
  <c r="BQ137" i="27"/>
  <c r="BR104" i="27"/>
  <c r="BF125" i="29"/>
  <c r="BN92" i="29"/>
  <c r="BV124" i="28"/>
  <c r="BR62" i="29"/>
  <c r="BW62" i="29"/>
  <c r="BC62" i="29"/>
  <c r="BW136" i="27"/>
  <c r="BG103" i="27"/>
  <c r="BN103" i="27"/>
  <c r="BD65" i="29"/>
  <c r="BW139" i="27"/>
  <c r="BC139" i="27"/>
  <c r="BG106" i="27"/>
  <c r="AZ106" i="27"/>
  <c r="BI94" i="29"/>
  <c r="BN127" i="29"/>
  <c r="BR94" i="29"/>
  <c r="BL127" i="29"/>
  <c r="BW93" i="28"/>
  <c r="BL93" i="28"/>
  <c r="BA105" i="27"/>
  <c r="BN105" i="27"/>
  <c r="BI138" i="27"/>
  <c r="BS105" i="27"/>
  <c r="BN138" i="27"/>
  <c r="AZ138" i="27"/>
  <c r="BA93" i="29"/>
  <c r="BC93" i="29"/>
  <c r="BT126" i="29"/>
  <c r="BJ93" i="29"/>
  <c r="BS126" i="29"/>
  <c r="BL93" i="29"/>
  <c r="BD92" i="28"/>
  <c r="BK125" i="28"/>
  <c r="BV92" i="28"/>
  <c r="BI125" i="28"/>
  <c r="BG92" i="28"/>
  <c r="BD63" i="29"/>
  <c r="BR63" i="29"/>
  <c r="BK63" i="29"/>
  <c r="BI137" i="27"/>
  <c r="AZ137" i="27"/>
  <c r="BM137" i="27"/>
  <c r="BB104" i="27"/>
  <c r="BV125" i="29"/>
  <c r="BL92" i="29"/>
  <c r="BL125" i="29"/>
  <c r="BD92" i="29"/>
  <c r="BR91" i="28"/>
  <c r="BH76" i="27"/>
  <c r="BL91" i="28"/>
  <c r="BQ62" i="29"/>
  <c r="BF136" i="27"/>
  <c r="BD103" i="27"/>
  <c r="BC136" i="27"/>
  <c r="BJ136" i="27"/>
  <c r="BI123" i="28"/>
  <c r="BJ123" i="28"/>
  <c r="BK90" i="28"/>
  <c r="BD123" i="28"/>
  <c r="BC90" i="28"/>
  <c r="BC61" i="29"/>
  <c r="BQ61" i="29"/>
  <c r="BM61" i="29"/>
  <c r="BD61" i="29"/>
  <c r="BS135" i="27"/>
  <c r="BF135" i="27"/>
  <c r="BG102" i="27"/>
  <c r="BH102" i="27"/>
  <c r="BE102" i="27"/>
  <c r="BT135" i="27"/>
  <c r="BK90" i="29"/>
  <c r="BB123" i="29"/>
  <c r="BE90" i="29"/>
  <c r="BL90" i="29"/>
  <c r="BA90" i="29"/>
  <c r="BG123" i="29"/>
  <c r="BP90" i="29"/>
  <c r="BP89" i="28"/>
  <c r="BK122" i="28"/>
  <c r="BN122" i="28"/>
  <c r="BL89" i="28"/>
  <c r="BI89" i="28"/>
  <c r="BT60" i="29"/>
  <c r="BP60" i="29"/>
  <c r="BU60" i="29"/>
  <c r="BT122" i="29"/>
  <c r="BQ122" i="29"/>
  <c r="BC122" i="29"/>
  <c r="BE88" i="28"/>
  <c r="BP88" i="28"/>
  <c r="BW121" i="28"/>
  <c r="BB59" i="29"/>
  <c r="BV59" i="29"/>
  <c r="BR59" i="29"/>
  <c r="BB103" i="27"/>
  <c r="BK136" i="27"/>
  <c r="BP103" i="27"/>
  <c r="BL136" i="27"/>
  <c r="BL103" i="27"/>
  <c r="BL124" i="29"/>
  <c r="BQ91" i="29"/>
  <c r="BO124" i="29"/>
  <c r="BS124" i="29"/>
  <c r="BM90" i="28"/>
  <c r="BO90" i="28"/>
  <c r="BR90" i="28"/>
  <c r="BN123" i="28"/>
  <c r="BT90" i="28"/>
  <c r="BJ61" i="29"/>
  <c r="BI61" i="29"/>
  <c r="BF61" i="29"/>
  <c r="BW61" i="29"/>
  <c r="BD102" i="27"/>
  <c r="BV135" i="27"/>
  <c r="BU102" i="27"/>
  <c r="AZ135" i="27"/>
  <c r="BF102" i="27"/>
  <c r="BC123" i="29"/>
  <c r="AZ89" i="28"/>
  <c r="BU89" i="28"/>
  <c r="BJ122" i="28"/>
  <c r="BS60" i="29"/>
  <c r="AZ60" i="29"/>
  <c r="BM60" i="29"/>
  <c r="BG101" i="27"/>
  <c r="BB101" i="27"/>
  <c r="BE101" i="27"/>
  <c r="BF134" i="27"/>
  <c r="BR101" i="27"/>
  <c r="BM101" i="27"/>
  <c r="BU101" i="27"/>
  <c r="BQ134" i="27"/>
  <c r="BM134" i="27"/>
  <c r="BK101" i="27"/>
  <c r="AZ134" i="27"/>
  <c r="BD101" i="27"/>
  <c r="BA101" i="27"/>
  <c r="BK122" i="29"/>
  <c r="BB89" i="29"/>
  <c r="BL122" i="29"/>
  <c r="BF122" i="29"/>
  <c r="BF88" i="28"/>
  <c r="BT121" i="28"/>
  <c r="BD121" i="28"/>
  <c r="BO88" i="28"/>
  <c r="BT59" i="29"/>
  <c r="BN59" i="29"/>
  <c r="BH59" i="29"/>
  <c r="BI103" i="27"/>
  <c r="BV136" i="27"/>
  <c r="BF91" i="29"/>
  <c r="BO91" i="29"/>
  <c r="BC124" i="29"/>
  <c r="AZ91" i="29"/>
  <c r="BE91" i="29"/>
  <c r="BN91" i="29"/>
  <c r="BM124" i="29"/>
  <c r="BT123" i="28"/>
  <c r="BT61" i="29"/>
  <c r="BD135" i="27"/>
  <c r="AZ102" i="27"/>
  <c r="BS102" i="27"/>
  <c r="BE135" i="27"/>
  <c r="BG135" i="27"/>
  <c r="BV123" i="29"/>
  <c r="BG122" i="28"/>
  <c r="BP122" i="28"/>
  <c r="BR122" i="28"/>
  <c r="BD89" i="28"/>
  <c r="AZ122" i="28"/>
  <c r="BV74" i="27"/>
  <c r="BT122" i="28"/>
  <c r="BV89" i="28"/>
  <c r="BJ60" i="29"/>
  <c r="BV60" i="29"/>
  <c r="BI60" i="29"/>
  <c r="BC134" i="27"/>
  <c r="BU134" i="27"/>
  <c r="BO134" i="27"/>
  <c r="BI134" i="27"/>
  <c r="BT134" i="27"/>
  <c r="BS134" i="27"/>
  <c r="BS101" i="27"/>
  <c r="BE89" i="29"/>
  <c r="BJ89" i="29"/>
  <c r="BM122" i="29"/>
  <c r="BU89" i="29"/>
  <c r="BP122" i="29"/>
  <c r="BD89" i="29"/>
  <c r="BU88" i="28"/>
  <c r="BO121" i="28"/>
  <c r="BG88" i="28"/>
  <c r="BL88" i="28"/>
  <c r="BA88" i="28"/>
  <c r="AZ121" i="28"/>
  <c r="BT88" i="28"/>
  <c r="BL121" i="28"/>
  <c r="BS103" i="27"/>
  <c r="BH136" i="27"/>
  <c r="BS91" i="29"/>
  <c r="BC91" i="29"/>
  <c r="BI90" i="28"/>
  <c r="BR123" i="28"/>
  <c r="BP123" i="28"/>
  <c r="BM123" i="28"/>
  <c r="BH90" i="28"/>
  <c r="BH123" i="28"/>
  <c r="BA61" i="29"/>
  <c r="AZ61" i="29"/>
  <c r="BS61" i="29"/>
  <c r="BJ102" i="27"/>
  <c r="BV102" i="27"/>
  <c r="BB102" i="27"/>
  <c r="BL135" i="27"/>
  <c r="BT102" i="27"/>
  <c r="BN102" i="27"/>
  <c r="BN135" i="27"/>
  <c r="BL123" i="29"/>
  <c r="BD123" i="29"/>
  <c r="BV122" i="28"/>
  <c r="BA122" i="28"/>
  <c r="BO122" i="28"/>
  <c r="BE122" i="28"/>
  <c r="BK60" i="29"/>
  <c r="BA60" i="29"/>
  <c r="BG60" i="29"/>
  <c r="BQ60" i="29"/>
  <c r="BC60" i="29"/>
  <c r="BJ134" i="27"/>
  <c r="BL101" i="27"/>
  <c r="BV101" i="27"/>
  <c r="BW101" i="27"/>
  <c r="BL134" i="27"/>
  <c r="BV134" i="27"/>
  <c r="BH101" i="27"/>
  <c r="AZ101" i="27"/>
  <c r="BK134" i="27"/>
  <c r="BP101" i="27"/>
  <c r="BT101" i="27"/>
  <c r="BN89" i="29"/>
  <c r="BD88" i="28"/>
  <c r="BI121" i="28"/>
  <c r="BK121" i="28"/>
  <c r="AZ59" i="29"/>
  <c r="BK59" i="29"/>
  <c r="BE59" i="29"/>
  <c r="BJ59" i="29"/>
  <c r="BP133" i="27"/>
  <c r="BO121" i="29"/>
  <c r="BK121" i="29"/>
  <c r="BR121" i="29"/>
  <c r="BN121" i="29"/>
  <c r="BL88" i="29"/>
  <c r="BP87" i="28"/>
  <c r="BC120" i="28"/>
  <c r="BA87" i="28"/>
  <c r="BA120" i="28"/>
  <c r="AZ58" i="29"/>
  <c r="BT99" i="27"/>
  <c r="BE132" i="27"/>
  <c r="BQ99" i="27"/>
  <c r="BJ99" i="27"/>
  <c r="AZ132" i="27"/>
  <c r="BK132" i="27"/>
  <c r="BI132" i="27"/>
  <c r="BF120" i="29"/>
  <c r="BC120" i="29"/>
  <c r="BA87" i="29"/>
  <c r="BM120" i="29"/>
  <c r="BN120" i="29"/>
  <c r="BT120" i="29"/>
  <c r="BL86" i="28"/>
  <c r="BG86" i="28"/>
  <c r="BC119" i="28"/>
  <c r="BR119" i="28"/>
  <c r="BF119" i="28"/>
  <c r="BK86" i="28"/>
  <c r="BT119" i="28"/>
  <c r="BD119" i="28"/>
  <c r="BS57" i="29"/>
  <c r="BI57" i="29"/>
  <c r="BL57" i="29"/>
  <c r="BN98" i="27"/>
  <c r="BD133" i="27"/>
  <c r="BN133" i="27"/>
  <c r="BK100" i="27"/>
  <c r="BW133" i="27"/>
  <c r="BO133" i="27"/>
  <c r="BC100" i="27"/>
  <c r="BL121" i="29"/>
  <c r="BW88" i="29"/>
  <c r="BK88" i="29"/>
  <c r="BM88" i="29"/>
  <c r="BR88" i="29"/>
  <c r="BQ88" i="29"/>
  <c r="BM120" i="28"/>
  <c r="BO120" i="28"/>
  <c r="AZ120" i="28"/>
  <c r="BV87" i="28"/>
  <c r="BG58" i="29"/>
  <c r="BC58" i="29"/>
  <c r="BB99" i="27"/>
  <c r="BV99" i="27"/>
  <c r="BB132" i="27"/>
  <c r="BO132" i="27"/>
  <c r="BT132" i="27"/>
  <c r="BF132" i="27"/>
  <c r="BW132" i="27"/>
  <c r="BW120" i="29"/>
  <c r="BV86" i="28"/>
  <c r="BP86" i="28"/>
  <c r="BU86" i="28"/>
  <c r="BL119" i="28"/>
  <c r="BJ71" i="27"/>
  <c r="BV71" i="27"/>
  <c r="BS86" i="28"/>
  <c r="BO119" i="28"/>
  <c r="BQ71" i="27"/>
  <c r="BT57" i="29"/>
  <c r="BE131" i="27"/>
  <c r="BI131" i="27"/>
  <c r="BP131" i="27"/>
  <c r="BP98" i="27"/>
  <c r="BF98" i="27"/>
  <c r="BI98" i="27"/>
  <c r="BH98" i="27"/>
  <c r="BG98" i="27"/>
  <c r="BS100" i="27"/>
  <c r="BM100" i="27"/>
  <c r="AZ100" i="27"/>
  <c r="BJ133" i="27"/>
  <c r="BA100" i="27"/>
  <c r="BE87" i="28"/>
  <c r="BU87" i="28"/>
  <c r="BK120" i="28"/>
  <c r="BQ87" i="28"/>
  <c r="BM87" i="28"/>
  <c r="BQ120" i="28"/>
  <c r="BI120" i="28"/>
  <c r="BC87" i="28"/>
  <c r="BS120" i="28"/>
  <c r="BQ58" i="29"/>
  <c r="BU58" i="29"/>
  <c r="BW58" i="29"/>
  <c r="BN99" i="27"/>
  <c r="BE99" i="27"/>
  <c r="BN132" i="27"/>
  <c r="BD132" i="27"/>
  <c r="BU132" i="27"/>
  <c r="BG120" i="29"/>
  <c r="BF87" i="29"/>
  <c r="BT87" i="29"/>
  <c r="AZ120" i="29"/>
  <c r="BM87" i="29"/>
  <c r="BQ120" i="29"/>
  <c r="BB86" i="28"/>
  <c r="BE86" i="28"/>
  <c r="BW57" i="29"/>
  <c r="BA57" i="29"/>
  <c r="BF57" i="29"/>
  <c r="AZ57" i="29"/>
  <c r="BA98" i="27"/>
  <c r="BS98" i="27"/>
  <c r="BJ98" i="27"/>
  <c r="BS133" i="27"/>
  <c r="BT133" i="27"/>
  <c r="BP100" i="27"/>
  <c r="BG133" i="27"/>
  <c r="BK133" i="27"/>
  <c r="BA133" i="27"/>
  <c r="BG100" i="27"/>
  <c r="BE88" i="29"/>
  <c r="BS88" i="29"/>
  <c r="BT121" i="29"/>
  <c r="BD120" i="28"/>
  <c r="BT87" i="28"/>
  <c r="BL87" i="28"/>
  <c r="BS87" i="28"/>
  <c r="BW120" i="28"/>
  <c r="BB58" i="29"/>
  <c r="BE58" i="29"/>
  <c r="BH58" i="29"/>
  <c r="BI58" i="29"/>
  <c r="BK58" i="29"/>
  <c r="BO99" i="27"/>
  <c r="BL99" i="27"/>
  <c r="BP120" i="29"/>
  <c r="BO87" i="29"/>
  <c r="BV87" i="29"/>
  <c r="BD87" i="29"/>
  <c r="BC86" i="28"/>
  <c r="AZ119" i="28"/>
  <c r="BF86" i="28"/>
  <c r="BG119" i="28"/>
  <c r="BH57" i="29"/>
  <c r="BJ57" i="29"/>
  <c r="BQ57" i="29"/>
  <c r="BB57" i="29"/>
  <c r="BC131" i="27"/>
  <c r="BV131" i="27"/>
  <c r="BV98" i="27"/>
  <c r="BS131" i="27"/>
  <c r="BL131" i="27"/>
  <c r="BO98" i="27"/>
  <c r="BQ98" i="27"/>
  <c r="BK98" i="27"/>
  <c r="BA86" i="29"/>
  <c r="BU86" i="29"/>
  <c r="BO119" i="29"/>
  <c r="BN119" i="29"/>
  <c r="BP86" i="29"/>
  <c r="BA119" i="29"/>
  <c r="BH86" i="29"/>
  <c r="BG86" i="29"/>
  <c r="BK119" i="29"/>
  <c r="BQ118" i="28"/>
  <c r="BP118" i="28"/>
  <c r="BA118" i="28"/>
  <c r="BE85" i="28"/>
  <c r="BN85" i="28"/>
  <c r="BG118" i="28"/>
  <c r="BI118" i="28"/>
  <c r="BH118" i="28"/>
  <c r="BN56" i="29"/>
  <c r="BG56" i="29"/>
  <c r="BU56" i="29"/>
  <c r="BK97" i="27"/>
  <c r="BF130" i="27"/>
  <c r="BE97" i="27"/>
  <c r="BV97" i="27"/>
  <c r="BM85" i="29"/>
  <c r="BB118" i="29"/>
  <c r="BP118" i="29"/>
  <c r="BV118" i="29"/>
  <c r="BT118" i="29"/>
  <c r="BL85" i="29"/>
  <c r="BS117" i="28"/>
  <c r="BD117" i="28"/>
  <c r="BO84" i="28"/>
  <c r="BR55" i="29"/>
  <c r="BW96" i="27"/>
  <c r="BG96" i="27"/>
  <c r="BI129" i="27"/>
  <c r="BV129" i="27"/>
  <c r="BJ129" i="27"/>
  <c r="BJ96" i="27"/>
  <c r="BQ129" i="27"/>
  <c r="BV96" i="27"/>
  <c r="BF129" i="27"/>
  <c r="BK117" i="29"/>
  <c r="BP117" i="29"/>
  <c r="BK84" i="29"/>
  <c r="BW84" i="29"/>
  <c r="BE117" i="29"/>
  <c r="BF117" i="29"/>
  <c r="BM117" i="29"/>
  <c r="BT117" i="29"/>
  <c r="BL116" i="28"/>
  <c r="BD83" i="28"/>
  <c r="BT83" i="28"/>
  <c r="BJ116" i="28"/>
  <c r="BT116" i="28"/>
  <c r="BM116" i="28"/>
  <c r="BK116" i="28"/>
  <c r="BD116" i="28"/>
  <c r="BA54" i="29"/>
  <c r="BB54" i="29"/>
  <c r="BF54" i="29"/>
  <c r="BB131" i="27"/>
  <c r="BF86" i="29"/>
  <c r="BR119" i="29"/>
  <c r="BE86" i="29"/>
  <c r="BW86" i="29"/>
  <c r="BM119" i="29"/>
  <c r="BS86" i="29"/>
  <c r="BH119" i="29"/>
  <c r="BU85" i="28"/>
  <c r="BG85" i="28"/>
  <c r="BR118" i="28"/>
  <c r="BE118" i="28"/>
  <c r="BH85" i="28"/>
  <c r="BV56" i="29"/>
  <c r="BE56" i="29"/>
  <c r="BT56" i="29"/>
  <c r="AZ56" i="29"/>
  <c r="BW130" i="27"/>
  <c r="BU130" i="27"/>
  <c r="BD130" i="27"/>
  <c r="BG118" i="29"/>
  <c r="BN118" i="29"/>
  <c r="BI117" i="28"/>
  <c r="BG117" i="28"/>
  <c r="BS84" i="28"/>
  <c r="BN84" i="28"/>
  <c r="BF84" i="28"/>
  <c r="BW55" i="29"/>
  <c r="BQ55" i="29"/>
  <c r="BD55" i="29"/>
  <c r="BF55" i="29"/>
  <c r="AZ55" i="29"/>
  <c r="BO55" i="29"/>
  <c r="BB55" i="29"/>
  <c r="BN96" i="27"/>
  <c r="BO129" i="27"/>
  <c r="BK129" i="27"/>
  <c r="BI96" i="27"/>
  <c r="BL96" i="27"/>
  <c r="BH117" i="29"/>
  <c r="BN84" i="29"/>
  <c r="BA117" i="29"/>
  <c r="BQ84" i="29"/>
  <c r="BE84" i="29"/>
  <c r="BV84" i="29"/>
  <c r="BF116" i="28"/>
  <c r="BN116" i="28"/>
  <c r="BU83" i="28"/>
  <c r="BB116" i="28"/>
  <c r="BV116" i="28"/>
  <c r="BH83" i="28"/>
  <c r="BE54" i="29"/>
  <c r="BR54" i="29"/>
  <c r="BG54" i="29"/>
  <c r="AZ54" i="29"/>
  <c r="BL95" i="27"/>
  <c r="AZ128" i="27"/>
  <c r="BE119" i="29"/>
  <c r="BP119" i="29"/>
  <c r="BN86" i="29"/>
  <c r="BV119" i="29"/>
  <c r="BV86" i="29"/>
  <c r="BB119" i="29"/>
  <c r="BD119" i="29"/>
  <c r="BK85" i="28"/>
  <c r="BF118" i="28"/>
  <c r="BB85" i="28"/>
  <c r="BD85" i="28"/>
  <c r="BU118" i="28"/>
  <c r="BS118" i="28"/>
  <c r="BQ56" i="29"/>
  <c r="AZ130" i="27"/>
  <c r="BH118" i="29"/>
  <c r="BN85" i="29"/>
  <c r="BC118" i="29"/>
  <c r="BP85" i="29"/>
  <c r="BW85" i="29"/>
  <c r="BK118" i="29"/>
  <c r="AZ117" i="28"/>
  <c r="BW117" i="28"/>
  <c r="BS96" i="27"/>
  <c r="BU96" i="27"/>
  <c r="BT129" i="27"/>
  <c r="BN129" i="27"/>
  <c r="BR96" i="27"/>
  <c r="BA96" i="27"/>
  <c r="BM96" i="27"/>
  <c r="BU129" i="27"/>
  <c r="BS129" i="27"/>
  <c r="BF96" i="27"/>
  <c r="BE129" i="27"/>
  <c r="BP129" i="27"/>
  <c r="BL117" i="29"/>
  <c r="BG84" i="29"/>
  <c r="BB84" i="29"/>
  <c r="BF83" i="28"/>
  <c r="BH116" i="28"/>
  <c r="BS116" i="28"/>
  <c r="BR116" i="28"/>
  <c r="BI116" i="28"/>
  <c r="BJ83" i="28"/>
  <c r="BM83" i="28"/>
  <c r="BC54" i="29"/>
  <c r="BM54" i="29"/>
  <c r="BK54" i="29"/>
  <c r="BQ54" i="29"/>
  <c r="BV54" i="29"/>
  <c r="BG131" i="27"/>
  <c r="BM86" i="29"/>
  <c r="BW119" i="29"/>
  <c r="BU119" i="29"/>
  <c r="BT86" i="29"/>
  <c r="BJ119" i="29"/>
  <c r="BI119" i="29"/>
  <c r="BL119" i="29"/>
  <c r="BC119" i="29"/>
  <c r="BK118" i="28"/>
  <c r="BT118" i="28"/>
  <c r="BO118" i="28"/>
  <c r="BL56" i="29"/>
  <c r="BS56" i="29"/>
  <c r="BC56" i="29"/>
  <c r="BP97" i="27"/>
  <c r="BE130" i="27"/>
  <c r="BV130" i="27"/>
  <c r="BM118" i="29"/>
  <c r="BV84" i="28"/>
  <c r="BR84" i="28"/>
  <c r="BU117" i="28"/>
  <c r="BM84" i="28"/>
  <c r="BH117" i="28"/>
  <c r="BJ55" i="29"/>
  <c r="BK55" i="29"/>
  <c r="BD96" i="27"/>
  <c r="BW129" i="27"/>
  <c r="BL129" i="27"/>
  <c r="BD129" i="27"/>
  <c r="BT96" i="27"/>
  <c r="BB129" i="27"/>
  <c r="BS117" i="29"/>
  <c r="BN117" i="29"/>
  <c r="AZ84" i="29"/>
  <c r="BJ117" i="29"/>
  <c r="BQ117" i="29"/>
  <c r="BC117" i="29"/>
  <c r="BO117" i="29"/>
  <c r="BA116" i="28"/>
  <c r="BQ83" i="28"/>
  <c r="BP116" i="28"/>
  <c r="BA83" i="28"/>
  <c r="BB83" i="28"/>
  <c r="BQ116" i="28"/>
  <c r="BG83" i="28"/>
  <c r="AZ116" i="28"/>
  <c r="BW83" i="28"/>
  <c r="BV83" i="28"/>
  <c r="BW116" i="28"/>
  <c r="BI54" i="29"/>
  <c r="BH54" i="29"/>
  <c r="BJ54" i="29"/>
  <c r="BS54" i="29"/>
  <c r="BD54" i="29"/>
  <c r="BT128" i="27"/>
  <c r="BH128" i="27"/>
  <c r="BQ128" i="27"/>
  <c r="BT95" i="27"/>
  <c r="BB95" i="27"/>
  <c r="BU128" i="27"/>
  <c r="BP128" i="27"/>
  <c r="BS128" i="27"/>
  <c r="BB128" i="27"/>
  <c r="BR116" i="29"/>
  <c r="AZ83" i="29"/>
  <c r="BG116" i="29"/>
  <c r="BK83" i="29"/>
  <c r="BP83" i="29"/>
  <c r="BJ83" i="29"/>
  <c r="BI115" i="28"/>
  <c r="BK115" i="28"/>
  <c r="BQ82" i="28"/>
  <c r="BQ115" i="28"/>
  <c r="BC115" i="28"/>
  <c r="BS82" i="28"/>
  <c r="BB82" i="28"/>
  <c r="BV115" i="28"/>
  <c r="BS53" i="29"/>
  <c r="BK53" i="29"/>
  <c r="BP53" i="29"/>
  <c r="BC127" i="27"/>
  <c r="BL127" i="27"/>
  <c r="BQ94" i="27"/>
  <c r="BK94" i="27"/>
  <c r="BN127" i="27"/>
  <c r="BM127" i="27"/>
  <c r="BW127" i="27"/>
  <c r="BR82" i="29"/>
  <c r="BR115" i="29"/>
  <c r="BM115" i="29"/>
  <c r="BQ82" i="29"/>
  <c r="BF115" i="29"/>
  <c r="BQ115" i="29"/>
  <c r="BH82" i="29"/>
  <c r="BS114" i="28"/>
  <c r="BW81" i="28"/>
  <c r="BH114" i="28"/>
  <c r="BF114" i="28"/>
  <c r="BE114" i="28"/>
  <c r="BO81" i="28"/>
  <c r="BR114" i="28"/>
  <c r="BT52" i="29"/>
  <c r="BV52" i="29"/>
  <c r="BC128" i="27"/>
  <c r="BA128" i="27"/>
  <c r="BE95" i="27"/>
  <c r="BU95" i="27"/>
  <c r="BE128" i="27"/>
  <c r="BG83" i="29"/>
  <c r="BQ116" i="29"/>
  <c r="BL116" i="29"/>
  <c r="BB115" i="28"/>
  <c r="BU82" i="28"/>
  <c r="BA82" i="28"/>
  <c r="BG82" i="28"/>
  <c r="BM53" i="29"/>
  <c r="AZ127" i="27"/>
  <c r="BE127" i="27"/>
  <c r="BO94" i="27"/>
  <c r="BP115" i="29"/>
  <c r="BT115" i="29"/>
  <c r="BS115" i="29"/>
  <c r="BC82" i="29"/>
  <c r="BB115" i="29"/>
  <c r="BN115" i="29"/>
  <c r="AZ81" i="28"/>
  <c r="BT114" i="28"/>
  <c r="BM114" i="28"/>
  <c r="BW114" i="28"/>
  <c r="BV114" i="28"/>
  <c r="BS81" i="28"/>
  <c r="AZ52" i="29"/>
  <c r="BC52" i="29"/>
  <c r="BV95" i="27"/>
  <c r="BW95" i="27"/>
  <c r="BR128" i="27"/>
  <c r="BA83" i="29"/>
  <c r="BP116" i="29"/>
  <c r="BV83" i="29"/>
  <c r="BD116" i="29"/>
  <c r="BF115" i="28"/>
  <c r="BP115" i="28"/>
  <c r="BW115" i="28"/>
  <c r="BL82" i="28"/>
  <c r="BT115" i="28"/>
  <c r="BU115" i="28"/>
  <c r="BC82" i="28"/>
  <c r="BH82" i="28"/>
  <c r="BS115" i="28"/>
  <c r="BO82" i="28"/>
  <c r="AZ115" i="28"/>
  <c r="BI53" i="29"/>
  <c r="BA53" i="29"/>
  <c r="AZ53" i="29"/>
  <c r="BH94" i="27"/>
  <c r="BL94" i="27"/>
  <c r="BB94" i="27"/>
  <c r="BA127" i="27"/>
  <c r="BQ127" i="27"/>
  <c r="BT94" i="27"/>
  <c r="BF94" i="27"/>
  <c r="BV94" i="27"/>
  <c r="BF127" i="27"/>
  <c r="BU94" i="27"/>
  <c r="BT127" i="27"/>
  <c r="BU127" i="27"/>
  <c r="BG94" i="27"/>
  <c r="BW115" i="29"/>
  <c r="BD82" i="29"/>
  <c r="BE82" i="29"/>
  <c r="BW82" i="29"/>
  <c r="BO115" i="29"/>
  <c r="BJ82" i="29"/>
  <c r="BI115" i="29"/>
  <c r="BP81" i="28"/>
  <c r="BI81" i="28"/>
  <c r="BC114" i="28"/>
  <c r="BN114" i="28"/>
  <c r="BI114" i="28"/>
  <c r="BB81" i="28"/>
  <c r="BB114" i="28"/>
  <c r="BE81" i="28"/>
  <c r="BA81" i="28"/>
  <c r="BA114" i="28"/>
  <c r="BJ52" i="29"/>
  <c r="BW52" i="29"/>
  <c r="BN52" i="29"/>
  <c r="BO128" i="27"/>
  <c r="BK95" i="27"/>
  <c r="BR95" i="27"/>
  <c r="BM116" i="29"/>
  <c r="BF116" i="29"/>
  <c r="BM82" i="28"/>
  <c r="BD115" i="28"/>
  <c r="BK82" i="28"/>
  <c r="BJ115" i="28"/>
  <c r="BJ82" i="28"/>
  <c r="BH53" i="29"/>
  <c r="BR53" i="29"/>
  <c r="BF53" i="29"/>
  <c r="BL53" i="29"/>
  <c r="BI127" i="27"/>
  <c r="BP127" i="27"/>
  <c r="BK127" i="27"/>
  <c r="AZ94" i="27"/>
  <c r="BA94" i="27"/>
  <c r="BI94" i="27"/>
  <c r="BK115" i="29"/>
  <c r="BC115" i="29"/>
  <c r="BK82" i="29"/>
  <c r="BF82" i="29"/>
  <c r="BP82" i="29"/>
  <c r="BU82" i="29"/>
  <c r="BO82" i="29"/>
  <c r="BL114" i="28"/>
  <c r="BU114" i="28"/>
  <c r="BF52" i="29"/>
  <c r="BG52" i="29"/>
  <c r="BE52" i="29"/>
  <c r="BR52" i="29"/>
  <c r="BC93" i="27"/>
  <c r="BV126" i="27"/>
  <c r="BU114" i="29"/>
  <c r="BI114" i="29"/>
  <c r="BO81" i="29"/>
  <c r="BL114" i="29"/>
  <c r="BN113" i="28"/>
  <c r="BS113" i="28"/>
  <c r="BA113" i="28"/>
  <c r="BH92" i="27"/>
  <c r="BE92" i="27"/>
  <c r="BV92" i="27"/>
  <c r="BC80" i="29"/>
  <c r="BS113" i="29"/>
  <c r="BV113" i="29"/>
  <c r="BG80" i="29"/>
  <c r="BA113" i="29"/>
  <c r="BQ113" i="29"/>
  <c r="BS80" i="29"/>
  <c r="BH113" i="29"/>
  <c r="BL79" i="28"/>
  <c r="BA79" i="28"/>
  <c r="BM79" i="28"/>
  <c r="BQ79" i="28"/>
  <c r="BD112" i="28"/>
  <c r="BB50" i="29"/>
  <c r="BA50" i="29"/>
  <c r="BQ52" i="29"/>
  <c r="BH52" i="29"/>
  <c r="BS93" i="27"/>
  <c r="BF93" i="27"/>
  <c r="BO93" i="27"/>
  <c r="BD93" i="27"/>
  <c r="BG126" i="27"/>
  <c r="BN93" i="27"/>
  <c r="BG93" i="27"/>
  <c r="BM93" i="27"/>
  <c r="BW93" i="27"/>
  <c r="BI81" i="29"/>
  <c r="BV113" i="28"/>
  <c r="BM80" i="28"/>
  <c r="BR80" i="28"/>
  <c r="BI113" i="28"/>
  <c r="AZ80" i="28"/>
  <c r="BL51" i="29"/>
  <c r="BP51" i="29"/>
  <c r="BN125" i="27"/>
  <c r="BQ92" i="27"/>
  <c r="BK92" i="27"/>
  <c r="BP92" i="27"/>
  <c r="BG92" i="27"/>
  <c r="AZ113" i="29"/>
  <c r="BI80" i="29"/>
  <c r="BO80" i="29"/>
  <c r="BF80" i="29"/>
  <c r="BU80" i="29"/>
  <c r="BP80" i="29"/>
  <c r="BW113" i="29"/>
  <c r="BH112" i="28"/>
  <c r="BN79" i="28"/>
  <c r="BI79" i="28"/>
  <c r="BR112" i="28"/>
  <c r="BC79" i="28"/>
  <c r="BM112" i="28"/>
  <c r="BJ79" i="28"/>
  <c r="BU112" i="28"/>
  <c r="BL52" i="29"/>
  <c r="BO52" i="29"/>
  <c r="BA93" i="27"/>
  <c r="BE126" i="27"/>
  <c r="BR126" i="27"/>
  <c r="BU126" i="27"/>
  <c r="BJ93" i="27"/>
  <c r="BP126" i="27"/>
  <c r="BW114" i="29"/>
  <c r="BG114" i="29"/>
  <c r="BS81" i="29"/>
  <c r="BT114" i="29"/>
  <c r="BO80" i="28"/>
  <c r="BD113" i="28"/>
  <c r="BH80" i="28"/>
  <c r="BF80" i="28"/>
  <c r="BF51" i="29"/>
  <c r="BW51" i="29"/>
  <c r="BD92" i="27"/>
  <c r="BF125" i="27"/>
  <c r="BC125" i="27"/>
  <c r="BR80" i="29"/>
  <c r="BL80" i="29"/>
  <c r="BI113" i="29"/>
  <c r="BH80" i="29"/>
  <c r="BN113" i="29"/>
  <c r="BB80" i="29"/>
  <c r="BW80" i="29"/>
  <c r="BR113" i="29"/>
  <c r="BU79" i="28"/>
  <c r="BP112" i="28"/>
  <c r="BP79" i="28"/>
  <c r="BI112" i="28"/>
  <c r="BJ112" i="28"/>
  <c r="BB79" i="28"/>
  <c r="BW112" i="28"/>
  <c r="BF79" i="28"/>
  <c r="AZ50" i="29"/>
  <c r="BA52" i="29"/>
  <c r="BK52" i="29"/>
  <c r="BD52" i="29"/>
  <c r="BI93" i="27"/>
  <c r="BH93" i="27"/>
  <c r="AZ93" i="27"/>
  <c r="BL93" i="27"/>
  <c r="BA81" i="29"/>
  <c r="BH114" i="29"/>
  <c r="BE81" i="29"/>
  <c r="BJ81" i="29"/>
  <c r="BR81" i="29"/>
  <c r="BK114" i="29"/>
  <c r="BD81" i="29"/>
  <c r="BG81" i="29"/>
  <c r="BO113" i="28"/>
  <c r="BG80" i="28"/>
  <c r="BP113" i="28"/>
  <c r="BQ80" i="28"/>
  <c r="BJ113" i="28"/>
  <c r="BU113" i="28"/>
  <c r="BM51" i="29"/>
  <c r="BB92" i="27"/>
  <c r="BS125" i="27"/>
  <c r="BT92" i="27"/>
  <c r="BC92" i="27"/>
  <c r="BM92" i="27"/>
  <c r="BN80" i="29"/>
  <c r="BC113" i="29"/>
  <c r="BT113" i="29"/>
  <c r="BM80" i="29"/>
  <c r="BP113" i="29"/>
  <c r="BG113" i="29"/>
  <c r="BJ80" i="29"/>
  <c r="BB113" i="29"/>
  <c r="BF113" i="29"/>
  <c r="BG112" i="28"/>
  <c r="BC112" i="28"/>
  <c r="BW79" i="28"/>
  <c r="BE79" i="28"/>
  <c r="BT79" i="28"/>
  <c r="BG50" i="29"/>
  <c r="BR50" i="29"/>
  <c r="BE50" i="29"/>
  <c r="BQ124" i="27"/>
  <c r="BD124" i="27"/>
  <c r="BB124" i="27"/>
  <c r="AZ91" i="27"/>
  <c r="BM112" i="29"/>
  <c r="BC79" i="29"/>
  <c r="BQ112" i="29"/>
  <c r="BB112" i="29"/>
  <c r="BB79" i="29"/>
  <c r="BW112" i="29"/>
  <c r="BA78" i="28"/>
  <c r="BC78" i="28"/>
  <c r="BH111" i="28"/>
  <c r="BE78" i="28"/>
  <c r="BH49" i="29"/>
  <c r="BQ49" i="29"/>
  <c r="BU49" i="29"/>
  <c r="BI50" i="29"/>
  <c r="BD50" i="29"/>
  <c r="BS124" i="27"/>
  <c r="BN124" i="27"/>
  <c r="BV124" i="27"/>
  <c r="BP124" i="27"/>
  <c r="BR112" i="29"/>
  <c r="BQ79" i="29"/>
  <c r="BU112" i="29"/>
  <c r="BN112" i="29"/>
  <c r="BH79" i="29"/>
  <c r="BL112" i="29"/>
  <c r="BF112" i="29"/>
  <c r="BO112" i="29"/>
  <c r="BJ78" i="28"/>
  <c r="BO78" i="28"/>
  <c r="BK78" i="28"/>
  <c r="AZ49" i="29"/>
  <c r="AZ90" i="27"/>
  <c r="BH90" i="27"/>
  <c r="BF50" i="29"/>
  <c r="BM50" i="29"/>
  <c r="BN50" i="29"/>
  <c r="BS50" i="29"/>
  <c r="BT50" i="29"/>
  <c r="BL50" i="29"/>
  <c r="BM124" i="27"/>
  <c r="BK112" i="29"/>
  <c r="BK79" i="29"/>
  <c r="BJ112" i="29"/>
  <c r="BV79" i="29"/>
  <c r="BW78" i="28"/>
  <c r="BU78" i="28"/>
  <c r="BS78" i="28"/>
  <c r="BG78" i="28"/>
  <c r="BP49" i="29"/>
  <c r="BJ49" i="29"/>
  <c r="BK49" i="29"/>
  <c r="BM49" i="29"/>
  <c r="BE49" i="29"/>
  <c r="BT90" i="27"/>
  <c r="BH50" i="29"/>
  <c r="BT124" i="27"/>
  <c r="BF91" i="27"/>
  <c r="BJ124" i="27"/>
  <c r="BR124" i="27"/>
  <c r="BC124" i="27"/>
  <c r="BH124" i="27"/>
  <c r="BI91" i="27"/>
  <c r="BL79" i="29"/>
  <c r="BA112" i="29"/>
  <c r="BS79" i="29"/>
  <c r="BI79" i="29"/>
  <c r="BS112" i="29"/>
  <c r="BW79" i="29"/>
  <c r="BP112" i="29"/>
  <c r="BF79" i="29"/>
  <c r="BR78" i="28"/>
  <c r="BH78" i="28"/>
  <c r="BP78" i="28"/>
  <c r="BW49" i="29"/>
  <c r="BC49" i="29"/>
  <c r="BN90" i="27"/>
  <c r="BB111" i="29"/>
  <c r="BR78" i="29"/>
  <c r="BR77" i="28"/>
  <c r="BA77" i="28"/>
  <c r="BG48" i="29"/>
  <c r="AZ48" i="29"/>
  <c r="BO48" i="29"/>
  <c r="BA48" i="29"/>
  <c r="BE48" i="29"/>
  <c r="BK77" i="29"/>
  <c r="BC77" i="29"/>
  <c r="BC47" i="29"/>
  <c r="BI78" i="29"/>
  <c r="BF78" i="29"/>
  <c r="BU111" i="29"/>
  <c r="BS78" i="29"/>
  <c r="BE78" i="29"/>
  <c r="BP78" i="29"/>
  <c r="BA78" i="29"/>
  <c r="BN78" i="29"/>
  <c r="BK77" i="28"/>
  <c r="BP77" i="28"/>
  <c r="BM48" i="29"/>
  <c r="BW48" i="29"/>
  <c r="BJ48" i="29"/>
  <c r="BR48" i="29"/>
  <c r="BS48" i="29"/>
  <c r="BR77" i="29"/>
  <c r="BM90" i="27"/>
  <c r="BK78" i="29"/>
  <c r="BU78" i="29"/>
  <c r="BL78" i="29"/>
  <c r="BM78" i="29"/>
  <c r="BM111" i="29"/>
  <c r="BD78" i="29"/>
  <c r="BG78" i="29"/>
  <c r="BH111" i="29"/>
  <c r="BN48" i="29"/>
  <c r="BH48" i="29"/>
  <c r="BK48" i="29"/>
  <c r="BB48" i="29"/>
  <c r="BW77" i="29"/>
  <c r="BD77" i="29"/>
  <c r="BB77" i="29"/>
  <c r="BI47" i="29"/>
  <c r="BR47" i="29"/>
  <c r="BQ46" i="29"/>
  <c r="AZ78" i="29"/>
  <c r="BJ111" i="29"/>
  <c r="BT78" i="29"/>
  <c r="BL111" i="29"/>
  <c r="BK111" i="29"/>
  <c r="AZ111" i="29"/>
  <c r="BQ78" i="29"/>
  <c r="BP111" i="29"/>
  <c r="BL77" i="28"/>
  <c r="BI62" i="27"/>
  <c r="BE62" i="27"/>
  <c r="BV48" i="29"/>
  <c r="BT48" i="29"/>
  <c r="BI48" i="29"/>
  <c r="BC48" i="29"/>
  <c r="BU48" i="29"/>
  <c r="BQ48" i="29"/>
  <c r="BP77" i="29"/>
  <c r="BL77" i="29"/>
  <c r="BU77" i="29"/>
  <c r="BG47" i="29"/>
  <c r="BU47" i="29"/>
  <c r="BM47" i="29"/>
  <c r="BW47" i="29"/>
  <c r="BE47" i="29"/>
  <c r="BD46" i="29"/>
  <c r="BS46" i="29"/>
  <c r="BF46" i="29"/>
  <c r="BC46" i="29"/>
  <c r="BB46" i="29"/>
  <c r="V823" i="23"/>
  <c r="BB44" i="29"/>
  <c r="BQ44" i="29"/>
  <c r="BG59" i="27"/>
  <c r="M823" i="23"/>
  <c r="W823" i="23"/>
  <c r="BH46" i="29"/>
  <c r="BU46" i="29"/>
  <c r="R823" i="23"/>
  <c r="S823" i="23"/>
  <c r="T823" i="23"/>
  <c r="BD44" i="29"/>
  <c r="BB45" i="29"/>
  <c r="BW44" i="29"/>
  <c r="BH58" i="27"/>
  <c r="BD45" i="29"/>
  <c r="BE44" i="29"/>
  <c r="BF44" i="29"/>
  <c r="BW58" i="27"/>
  <c r="BN45" i="29"/>
  <c r="BH44" i="29"/>
  <c r="BK58" i="27"/>
  <c r="BR45" i="29"/>
  <c r="BL44" i="29"/>
  <c r="AZ44" i="29"/>
  <c r="BV44" i="29"/>
  <c r="BO43" i="29"/>
  <c r="BC43" i="29"/>
  <c r="BQ43" i="29"/>
  <c r="BD58" i="27"/>
  <c r="BU58" i="27"/>
  <c r="BK44" i="29"/>
  <c r="BM43" i="29"/>
  <c r="BN43" i="29"/>
  <c r="BP43" i="29"/>
  <c r="N858" i="23"/>
  <c r="S858" i="23"/>
  <c r="I858" i="23"/>
  <c r="Q858" i="23"/>
  <c r="U858" i="23"/>
  <c r="W858" i="23"/>
  <c r="Y858" i="23"/>
  <c r="D858" i="23"/>
  <c r="F858" i="23"/>
  <c r="G858" i="23"/>
  <c r="X858" i="23"/>
  <c r="E858" i="23"/>
  <c r="J858" i="23"/>
  <c r="H858" i="23"/>
  <c r="P858" i="23"/>
  <c r="K858" i="23"/>
  <c r="L858" i="23"/>
  <c r="V858" i="23"/>
  <c r="T858" i="23"/>
  <c r="Q791" i="23"/>
  <c r="U791" i="23"/>
  <c r="R791" i="23"/>
  <c r="Y791" i="23"/>
  <c r="W791" i="23"/>
  <c r="S791" i="23"/>
  <c r="X791" i="23"/>
  <c r="H791" i="23"/>
  <c r="T791" i="23"/>
  <c r="I791" i="23"/>
  <c r="J791" i="23"/>
  <c r="O791" i="23"/>
  <c r="G791" i="23"/>
  <c r="B791" i="23"/>
  <c r="K791" i="23"/>
  <c r="V791" i="23"/>
  <c r="F791" i="23"/>
  <c r="M791" i="23"/>
  <c r="E791" i="23"/>
  <c r="V857" i="23"/>
  <c r="O857" i="23"/>
  <c r="G857" i="23"/>
  <c r="M857" i="23"/>
  <c r="Q857" i="23"/>
  <c r="N857" i="23"/>
  <c r="W857" i="23"/>
  <c r="X857" i="23"/>
  <c r="H857" i="23"/>
  <c r="C857" i="23"/>
  <c r="P857" i="23"/>
  <c r="K857" i="23"/>
  <c r="L821" i="23"/>
  <c r="W821" i="23"/>
  <c r="F821" i="23"/>
  <c r="I821" i="23"/>
  <c r="N821" i="23"/>
  <c r="Q821" i="23"/>
  <c r="V821" i="23"/>
  <c r="P821" i="23"/>
  <c r="R821" i="23"/>
  <c r="U821" i="23"/>
  <c r="O821" i="23"/>
  <c r="E821" i="23"/>
  <c r="G821" i="23"/>
  <c r="Y821" i="23"/>
  <c r="S821" i="23"/>
  <c r="H821" i="23"/>
  <c r="J821" i="23"/>
  <c r="X821" i="23"/>
  <c r="I789" i="23"/>
  <c r="Q789" i="23"/>
  <c r="C789" i="23"/>
  <c r="J789" i="23"/>
  <c r="X789" i="23"/>
  <c r="L789" i="23"/>
  <c r="B789" i="23"/>
  <c r="N789" i="23"/>
  <c r="V789" i="23"/>
  <c r="P789" i="23"/>
  <c r="C788" i="23"/>
  <c r="W788" i="23"/>
  <c r="H788" i="23"/>
  <c r="F788" i="23"/>
  <c r="B788" i="23"/>
  <c r="L788" i="23"/>
  <c r="E788" i="23"/>
  <c r="Q823" i="23"/>
  <c r="P823" i="23"/>
  <c r="H823" i="23"/>
  <c r="N823" i="23"/>
  <c r="C823" i="23"/>
  <c r="D823" i="23"/>
  <c r="J823" i="23"/>
  <c r="G823" i="23"/>
  <c r="Y628" i="23"/>
  <c r="G628" i="23"/>
  <c r="O628" i="23"/>
  <c r="X628" i="23"/>
  <c r="C628" i="23"/>
  <c r="B628" i="23"/>
  <c r="R628" i="23"/>
  <c r="M628" i="23"/>
  <c r="L628" i="23"/>
  <c r="I628" i="23"/>
  <c r="Q628" i="23"/>
  <c r="W628" i="23"/>
  <c r="U628" i="23"/>
  <c r="T628" i="23"/>
  <c r="V628" i="23"/>
  <c r="K628" i="23"/>
  <c r="N628" i="23"/>
  <c r="J628" i="23"/>
  <c r="D628" i="23"/>
  <c r="H628" i="23"/>
  <c r="E628" i="23"/>
  <c r="P628" i="23"/>
  <c r="F628" i="23"/>
  <c r="S628" i="23"/>
  <c r="S561" i="23"/>
  <c r="C561" i="23"/>
  <c r="D561" i="23"/>
  <c r="B561" i="23"/>
  <c r="E561" i="23"/>
  <c r="N561" i="23"/>
  <c r="G561" i="23"/>
  <c r="L561" i="23"/>
  <c r="H561" i="23"/>
  <c r="W561" i="23"/>
  <c r="V561" i="23"/>
  <c r="U561" i="23"/>
  <c r="X561" i="23"/>
  <c r="Y561" i="23"/>
  <c r="H624" i="23"/>
  <c r="Y624" i="23"/>
  <c r="G624" i="23"/>
  <c r="F624" i="23"/>
  <c r="L624" i="23"/>
  <c r="N624" i="23"/>
  <c r="Q624" i="23"/>
  <c r="V624" i="23"/>
  <c r="M624" i="23"/>
  <c r="W624" i="23"/>
  <c r="P624" i="23"/>
  <c r="E624" i="23"/>
  <c r="I624" i="23"/>
  <c r="R624" i="23"/>
  <c r="B624" i="23"/>
  <c r="T624" i="23"/>
  <c r="X624" i="23"/>
  <c r="D624" i="23"/>
  <c r="U624" i="23"/>
  <c r="C624" i="23"/>
  <c r="O624" i="23"/>
  <c r="J624" i="23"/>
  <c r="K624" i="23"/>
  <c r="S624" i="23"/>
  <c r="V620" i="23"/>
  <c r="N620" i="23"/>
  <c r="M620" i="23"/>
  <c r="J620" i="23"/>
  <c r="Q620" i="23"/>
  <c r="H620" i="23"/>
  <c r="W620" i="23"/>
  <c r="E620" i="23"/>
  <c r="T620" i="23"/>
  <c r="L620" i="23"/>
  <c r="B620" i="23"/>
  <c r="I620" i="23"/>
  <c r="O620" i="23"/>
  <c r="X620" i="23"/>
  <c r="G620" i="23"/>
  <c r="K620" i="23"/>
  <c r="R620" i="23"/>
  <c r="Y620" i="23"/>
  <c r="U620" i="23"/>
  <c r="P620" i="23"/>
  <c r="C620" i="23"/>
  <c r="S620" i="23"/>
  <c r="F620" i="23"/>
  <c r="D620" i="23"/>
  <c r="S1080" i="23"/>
  <c r="E1089" i="23"/>
  <c r="S1089" i="23"/>
  <c r="Y789" i="23"/>
  <c r="E1123" i="23"/>
  <c r="U1123" i="23"/>
  <c r="Q1089" i="23"/>
  <c r="R1089" i="23"/>
  <c r="G1123" i="23"/>
  <c r="M1080" i="23"/>
  <c r="K1123" i="23"/>
  <c r="T822" i="23"/>
  <c r="M822" i="23"/>
  <c r="L822" i="23"/>
  <c r="B822" i="23"/>
  <c r="Y822" i="23"/>
  <c r="N822" i="23"/>
  <c r="P822" i="23"/>
  <c r="S822" i="23"/>
  <c r="K822" i="23"/>
  <c r="O822" i="23"/>
  <c r="U822" i="23"/>
  <c r="C822" i="23"/>
  <c r="V822" i="23"/>
  <c r="E822" i="23"/>
  <c r="J822" i="23"/>
  <c r="I822" i="23"/>
  <c r="W822" i="23"/>
  <c r="G822" i="23"/>
  <c r="F822" i="23"/>
  <c r="D822" i="23"/>
  <c r="R822" i="23"/>
  <c r="H822" i="23"/>
  <c r="Q822" i="23"/>
  <c r="B821" i="23"/>
  <c r="K891" i="23"/>
  <c r="X891" i="23"/>
  <c r="O891" i="23"/>
  <c r="R891" i="23"/>
  <c r="L891" i="23"/>
  <c r="E891" i="23"/>
  <c r="W891" i="23"/>
  <c r="V891" i="23"/>
  <c r="J891" i="23"/>
  <c r="C891" i="23"/>
  <c r="M891" i="23"/>
  <c r="B891" i="23"/>
  <c r="D891" i="23"/>
  <c r="P891" i="23"/>
  <c r="H891" i="23"/>
  <c r="S891" i="23"/>
  <c r="U891" i="23"/>
  <c r="T891" i="23"/>
  <c r="F891" i="23"/>
  <c r="N891" i="23"/>
  <c r="I891" i="23"/>
  <c r="Q891" i="23"/>
  <c r="G891" i="23"/>
  <c r="T855" i="23"/>
  <c r="K855" i="23"/>
  <c r="L855" i="23"/>
  <c r="R855" i="23"/>
  <c r="S855" i="23"/>
  <c r="Y855" i="23"/>
  <c r="H855" i="23"/>
  <c r="N855" i="23"/>
  <c r="M855" i="23"/>
  <c r="I855" i="23"/>
  <c r="J855" i="23"/>
  <c r="F855" i="23"/>
  <c r="V855" i="23"/>
  <c r="E855" i="23"/>
  <c r="W855" i="23"/>
  <c r="Q855" i="23"/>
  <c r="O855" i="23"/>
  <c r="C855" i="23"/>
  <c r="X855" i="23"/>
  <c r="D855" i="23"/>
  <c r="G855" i="23"/>
  <c r="P855" i="23"/>
  <c r="U855" i="23"/>
  <c r="Q792" i="23"/>
  <c r="W792" i="23"/>
  <c r="L792" i="23"/>
  <c r="G792" i="23"/>
  <c r="R792" i="23"/>
  <c r="F792" i="23"/>
  <c r="C792" i="23"/>
  <c r="X792" i="23"/>
  <c r="N792" i="23"/>
  <c r="B792" i="23"/>
  <c r="V792" i="23"/>
  <c r="H792" i="23"/>
  <c r="I792" i="23"/>
  <c r="U792" i="23"/>
  <c r="S792" i="23"/>
  <c r="P792" i="23"/>
  <c r="J792" i="23"/>
  <c r="K792" i="23"/>
  <c r="Y792" i="23"/>
  <c r="E792" i="23"/>
  <c r="T792" i="23"/>
  <c r="M792" i="23"/>
  <c r="D792" i="23"/>
  <c r="O792" i="23"/>
  <c r="R825" i="23"/>
  <c r="P825" i="23"/>
  <c r="H825" i="23"/>
  <c r="S825" i="23"/>
  <c r="X825" i="23"/>
  <c r="Q825" i="23"/>
  <c r="T825" i="23"/>
  <c r="B825" i="23"/>
  <c r="U825" i="23"/>
  <c r="V825" i="23"/>
  <c r="L825" i="23"/>
  <c r="C825" i="23"/>
  <c r="G825" i="23"/>
  <c r="F825" i="23"/>
  <c r="D825" i="23"/>
  <c r="I825" i="23"/>
  <c r="W825" i="23"/>
  <c r="M825" i="23"/>
  <c r="N825" i="23"/>
  <c r="K825" i="23"/>
  <c r="J825" i="23"/>
  <c r="E825" i="23"/>
  <c r="O825" i="23"/>
  <c r="Y825" i="23"/>
  <c r="I892" i="23"/>
  <c r="K892" i="23"/>
  <c r="Y892" i="23"/>
  <c r="E892" i="23"/>
  <c r="U892" i="23"/>
  <c r="T892" i="23"/>
  <c r="Q892" i="23"/>
  <c r="O892" i="23"/>
  <c r="V892" i="23"/>
  <c r="F892" i="23"/>
  <c r="D892" i="23"/>
  <c r="C892" i="23"/>
  <c r="J892" i="23"/>
  <c r="M892" i="23"/>
  <c r="R892" i="23"/>
  <c r="P892" i="23"/>
  <c r="G892" i="23"/>
  <c r="W892" i="23"/>
  <c r="S892" i="23"/>
  <c r="B892" i="23"/>
  <c r="L892" i="23"/>
  <c r="X892" i="23"/>
  <c r="N892" i="23"/>
  <c r="H892" i="23"/>
  <c r="K742" i="23"/>
  <c r="V654" i="23"/>
  <c r="X654" i="23"/>
  <c r="H654" i="23"/>
  <c r="G654" i="23"/>
  <c r="W654" i="23"/>
  <c r="R654" i="23"/>
  <c r="K654" i="23"/>
  <c r="N654" i="23"/>
  <c r="E654" i="23"/>
  <c r="I654" i="23"/>
  <c r="C654" i="23"/>
  <c r="L654" i="23"/>
  <c r="M654" i="23"/>
  <c r="O654" i="23"/>
  <c r="Q654" i="23"/>
  <c r="Y654" i="23"/>
  <c r="B654" i="23"/>
  <c r="J654" i="23"/>
  <c r="P654" i="23"/>
  <c r="F654" i="23"/>
  <c r="D654" i="23"/>
  <c r="T654" i="23"/>
  <c r="S654" i="23"/>
  <c r="U654" i="23"/>
  <c r="Y776" i="23"/>
  <c r="V582" i="23"/>
  <c r="F595" i="23"/>
  <c r="C595" i="23"/>
  <c r="N595" i="23"/>
  <c r="T595" i="23"/>
  <c r="V595" i="23"/>
  <c r="M595" i="23"/>
  <c r="R595" i="23"/>
  <c r="W595" i="23"/>
  <c r="S595" i="23"/>
  <c r="L595" i="23"/>
  <c r="H595" i="23"/>
  <c r="D595" i="23"/>
  <c r="X595" i="23"/>
  <c r="G595" i="23"/>
  <c r="B595" i="23"/>
  <c r="Q595" i="23"/>
  <c r="U595" i="23"/>
  <c r="Y595" i="23"/>
  <c r="E595" i="23"/>
  <c r="P595" i="23"/>
  <c r="R742" i="23"/>
  <c r="Q776" i="23"/>
  <c r="K572" i="23"/>
  <c r="F760" i="23"/>
  <c r="B771" i="23"/>
  <c r="I658" i="23"/>
  <c r="X658" i="23"/>
  <c r="Y658" i="23"/>
  <c r="F658" i="23"/>
  <c r="G658" i="23"/>
  <c r="Q658" i="23"/>
  <c r="M658" i="23"/>
  <c r="W658" i="23"/>
  <c r="J658" i="23"/>
  <c r="U658" i="23"/>
  <c r="O658" i="23"/>
  <c r="C658" i="23"/>
  <c r="H658" i="23"/>
  <c r="R658" i="23"/>
  <c r="V658" i="23"/>
  <c r="B658" i="23"/>
  <c r="L658" i="23"/>
  <c r="K658" i="23"/>
  <c r="D658" i="23"/>
  <c r="P658" i="23"/>
  <c r="T658" i="23"/>
  <c r="E658" i="23"/>
  <c r="N658" i="23"/>
  <c r="S658" i="23"/>
  <c r="E572" i="23"/>
  <c r="E742" i="23"/>
  <c r="S714" i="23"/>
  <c r="O562" i="23"/>
  <c r="Y562" i="23"/>
  <c r="L562" i="23"/>
  <c r="I562" i="23"/>
  <c r="U562" i="23"/>
  <c r="G562" i="23"/>
  <c r="D562" i="23"/>
  <c r="F562" i="23"/>
  <c r="K562" i="23"/>
  <c r="M562" i="23"/>
  <c r="W562" i="23"/>
  <c r="S562" i="23"/>
  <c r="T562" i="23"/>
  <c r="P562" i="23"/>
  <c r="N562" i="23"/>
  <c r="X562" i="23"/>
  <c r="R562" i="23"/>
  <c r="E562" i="23"/>
  <c r="Q562" i="23"/>
  <c r="B562" i="23"/>
  <c r="H562" i="23"/>
  <c r="J562" i="23"/>
  <c r="C562" i="23"/>
  <c r="V562" i="23"/>
  <c r="W714" i="23"/>
  <c r="U587" i="23"/>
  <c r="Y662" i="23"/>
  <c r="G662" i="23"/>
  <c r="U662" i="23"/>
  <c r="D662" i="23"/>
  <c r="J662" i="23"/>
  <c r="X662" i="23"/>
  <c r="R662" i="23"/>
  <c r="H662" i="23"/>
  <c r="F662" i="23"/>
  <c r="I662" i="23"/>
  <c r="C662" i="23"/>
  <c r="L662" i="23"/>
  <c r="T662" i="23"/>
  <c r="O662" i="23"/>
  <c r="N662" i="23"/>
  <c r="V662" i="23"/>
  <c r="B662" i="23"/>
  <c r="M662" i="23"/>
  <c r="K662" i="23"/>
  <c r="E662" i="23"/>
  <c r="P662" i="23"/>
  <c r="W662" i="23"/>
  <c r="S662" i="23"/>
  <c r="Q662" i="23"/>
  <c r="F1073" i="23"/>
  <c r="L1084" i="23"/>
  <c r="M1071" i="23"/>
  <c r="E1073" i="23"/>
  <c r="R1084" i="23"/>
  <c r="U1062" i="23"/>
  <c r="D1089" i="23"/>
  <c r="F1071" i="23"/>
  <c r="X1073" i="23"/>
  <c r="F1089" i="23"/>
  <c r="W1071" i="23"/>
  <c r="Q1123" i="23"/>
  <c r="O1084" i="23"/>
  <c r="W1089" i="23"/>
  <c r="B1071" i="23"/>
  <c r="X788" i="23"/>
  <c r="G1073" i="23"/>
  <c r="Y1089" i="23"/>
  <c r="U1089" i="23"/>
  <c r="S1071" i="23"/>
  <c r="E1071" i="23"/>
  <c r="C1071" i="23"/>
  <c r="I1089" i="23"/>
  <c r="M1089" i="23"/>
  <c r="R1076" i="23"/>
  <c r="O817" i="23"/>
  <c r="E817" i="23"/>
  <c r="Y823" i="23"/>
  <c r="B1089" i="23"/>
  <c r="X1071" i="23"/>
  <c r="L1076" i="23"/>
  <c r="N1073" i="23"/>
  <c r="L1089" i="23"/>
  <c r="C1089" i="23"/>
  <c r="L1071" i="23"/>
  <c r="Y1071" i="23"/>
  <c r="O1123" i="23"/>
  <c r="T1073" i="23"/>
  <c r="D1071" i="23"/>
  <c r="P1071" i="23"/>
  <c r="Q1073" i="23"/>
  <c r="M1073" i="23"/>
  <c r="G1071" i="23"/>
  <c r="V1071" i="23"/>
  <c r="J1071" i="23"/>
  <c r="Y1123" i="23"/>
  <c r="F1082" i="23"/>
  <c r="K1073" i="23"/>
  <c r="B1073" i="23"/>
  <c r="F1084" i="23"/>
  <c r="I1062" i="23"/>
  <c r="H1089" i="23"/>
  <c r="T1071" i="23"/>
  <c r="V1082" i="23"/>
  <c r="N1084" i="23"/>
  <c r="Q1071" i="23"/>
  <c r="R1071" i="23"/>
  <c r="W1076" i="23"/>
  <c r="D1082" i="23"/>
  <c r="O1073" i="23"/>
  <c r="T1062" i="23"/>
  <c r="J1089" i="23"/>
  <c r="K1089" i="23"/>
  <c r="H1123" i="23"/>
  <c r="S1082" i="23"/>
  <c r="B1059" i="23"/>
  <c r="B1084" i="23"/>
  <c r="T1089" i="23"/>
  <c r="O1071" i="23"/>
  <c r="G1084" i="23"/>
  <c r="G1089" i="23"/>
  <c r="H1071" i="23"/>
  <c r="U1071" i="23"/>
  <c r="L1073" i="23"/>
  <c r="J1073" i="23"/>
  <c r="O1089" i="23"/>
  <c r="N1089" i="23"/>
  <c r="X926" i="23"/>
  <c r="U926" i="23"/>
  <c r="G926" i="23"/>
  <c r="N926" i="23"/>
  <c r="Q926" i="23"/>
  <c r="Y926" i="23"/>
  <c r="M926" i="23"/>
  <c r="W926" i="23"/>
  <c r="B926" i="23"/>
  <c r="S926" i="23"/>
  <c r="L926" i="23"/>
  <c r="R926" i="23"/>
  <c r="D926" i="23"/>
  <c r="F926" i="23"/>
  <c r="V926" i="23"/>
  <c r="K926" i="23"/>
  <c r="I926" i="23"/>
  <c r="T926" i="23"/>
  <c r="O926" i="23"/>
  <c r="E926" i="23"/>
  <c r="J926" i="23"/>
  <c r="H926" i="23"/>
  <c r="C926" i="23"/>
  <c r="P926" i="23"/>
  <c r="S925" i="23"/>
  <c r="V925" i="23"/>
  <c r="H925" i="23"/>
  <c r="M925" i="23"/>
  <c r="X925" i="23"/>
  <c r="J925" i="23"/>
  <c r="O925" i="23"/>
  <c r="K925" i="23"/>
  <c r="L925" i="23"/>
  <c r="Q925" i="23"/>
  <c r="E925" i="23"/>
  <c r="D925" i="23"/>
  <c r="R925" i="23"/>
  <c r="G925" i="23"/>
  <c r="U925" i="23"/>
  <c r="P925" i="23"/>
  <c r="N925" i="23"/>
  <c r="B925" i="23"/>
  <c r="F925" i="23"/>
  <c r="C925" i="23"/>
  <c r="W925" i="23"/>
  <c r="T925" i="23"/>
  <c r="I925" i="23"/>
  <c r="Q793" i="23"/>
  <c r="Y793" i="23"/>
  <c r="G793" i="23"/>
  <c r="T793" i="23"/>
  <c r="S793" i="23"/>
  <c r="V793" i="23"/>
  <c r="H793" i="23"/>
  <c r="W793" i="23"/>
  <c r="K793" i="23"/>
  <c r="E793" i="23"/>
  <c r="F793" i="23"/>
  <c r="O793" i="23"/>
  <c r="M793" i="23"/>
  <c r="J793" i="23"/>
  <c r="X793" i="23"/>
  <c r="R793" i="23"/>
  <c r="B793" i="23"/>
  <c r="C793" i="23"/>
  <c r="P793" i="23"/>
  <c r="N793" i="23"/>
  <c r="I793" i="23"/>
  <c r="U793" i="23"/>
  <c r="D793" i="23"/>
  <c r="L793" i="23"/>
  <c r="B855" i="23"/>
  <c r="P856" i="23"/>
  <c r="N856" i="23"/>
  <c r="D856" i="23"/>
  <c r="B856" i="23"/>
  <c r="V856" i="23"/>
  <c r="U856" i="23"/>
  <c r="R856" i="23"/>
  <c r="Q856" i="23"/>
  <c r="I856" i="23"/>
  <c r="C856" i="23"/>
  <c r="K856" i="23"/>
  <c r="G856" i="23"/>
  <c r="O856" i="23"/>
  <c r="T856" i="23"/>
  <c r="F856" i="23"/>
  <c r="J856" i="23"/>
  <c r="S856" i="23"/>
  <c r="H856" i="23"/>
  <c r="Y856" i="23"/>
  <c r="L856" i="23"/>
  <c r="M856" i="23"/>
  <c r="W856" i="23"/>
  <c r="E856" i="23"/>
  <c r="M859" i="23"/>
  <c r="P859" i="23"/>
  <c r="S859" i="23"/>
  <c r="W859" i="23"/>
  <c r="F859" i="23"/>
  <c r="T859" i="23"/>
  <c r="B859" i="23"/>
  <c r="E859" i="23"/>
  <c r="H859" i="23"/>
  <c r="I859" i="23"/>
  <c r="K859" i="23"/>
  <c r="N859" i="23"/>
  <c r="J859" i="23"/>
  <c r="V859" i="23"/>
  <c r="O859" i="23"/>
  <c r="L859" i="23"/>
  <c r="C859" i="23"/>
  <c r="X859" i="23"/>
  <c r="G859" i="23"/>
  <c r="Q859" i="23"/>
  <c r="Y859" i="23"/>
  <c r="R859" i="23"/>
  <c r="D859" i="23"/>
  <c r="U859" i="23"/>
  <c r="I826" i="23"/>
  <c r="O826" i="23"/>
  <c r="Y826" i="23"/>
  <c r="N826" i="23"/>
  <c r="L826" i="23"/>
  <c r="C826" i="23"/>
  <c r="P826" i="23"/>
  <c r="M826" i="23"/>
  <c r="G826" i="23"/>
  <c r="W826" i="23"/>
  <c r="Q826" i="23"/>
  <c r="V826" i="23"/>
  <c r="D826" i="23"/>
  <c r="S826" i="23"/>
  <c r="F826" i="23"/>
  <c r="R826" i="23"/>
  <c r="J826" i="23"/>
  <c r="T826" i="23"/>
  <c r="X826" i="23"/>
  <c r="B826" i="23"/>
  <c r="E826" i="23"/>
  <c r="H826" i="23"/>
  <c r="K826" i="23"/>
  <c r="U826" i="23"/>
  <c r="U889" i="23"/>
  <c r="T889" i="23"/>
  <c r="K889" i="23"/>
  <c r="Y889" i="23"/>
  <c r="R889" i="23"/>
  <c r="S889" i="23"/>
  <c r="H889" i="23"/>
  <c r="D889" i="23"/>
  <c r="N889" i="23"/>
  <c r="M889" i="23"/>
  <c r="O889" i="23"/>
  <c r="L889" i="23"/>
  <c r="F889" i="23"/>
  <c r="I889" i="23"/>
  <c r="J889" i="23"/>
  <c r="V889" i="23"/>
  <c r="G889" i="23"/>
  <c r="E889" i="23"/>
  <c r="Q889" i="23"/>
  <c r="C889" i="23"/>
  <c r="X889" i="23"/>
  <c r="P889" i="23"/>
  <c r="W889" i="23"/>
  <c r="E545" i="23"/>
  <c r="M606" i="23"/>
  <c r="X606" i="23"/>
  <c r="D606" i="23"/>
  <c r="P606" i="23"/>
  <c r="I747" i="23"/>
  <c r="S761" i="23"/>
  <c r="T773" i="23"/>
  <c r="L742" i="23"/>
  <c r="W740" i="23"/>
  <c r="D747" i="23"/>
  <c r="P761" i="23"/>
  <c r="J776" i="23"/>
  <c r="R776" i="23"/>
  <c r="R545" i="23"/>
  <c r="J688" i="23"/>
  <c r="P688" i="23"/>
  <c r="Y688" i="23"/>
  <c r="N688" i="23"/>
  <c r="O688" i="23"/>
  <c r="K688" i="23"/>
  <c r="I688" i="23"/>
  <c r="F688" i="23"/>
  <c r="S688" i="23"/>
  <c r="W688" i="23"/>
  <c r="D688" i="23"/>
  <c r="E688" i="23"/>
  <c r="Q688" i="23"/>
  <c r="H688" i="23"/>
  <c r="M688" i="23"/>
  <c r="V688" i="23"/>
  <c r="X688" i="23"/>
  <c r="L688" i="23"/>
  <c r="U688" i="23"/>
  <c r="T688" i="23"/>
  <c r="B688" i="23"/>
  <c r="G688" i="23"/>
  <c r="R688" i="23"/>
  <c r="C688" i="23"/>
  <c r="X773" i="23"/>
  <c r="J545" i="23"/>
  <c r="R714" i="23"/>
  <c r="R747" i="23"/>
  <c r="T696" i="23"/>
  <c r="O696" i="23"/>
  <c r="U696" i="23"/>
  <c r="M696" i="23"/>
  <c r="D696" i="23"/>
  <c r="X696" i="23"/>
  <c r="J696" i="23"/>
  <c r="V696" i="23"/>
  <c r="Q696" i="23"/>
  <c r="E696" i="23"/>
  <c r="W696" i="23"/>
  <c r="P696" i="23"/>
  <c r="G696" i="23"/>
  <c r="N696" i="23"/>
  <c r="Y696" i="23"/>
  <c r="L696" i="23"/>
  <c r="S696" i="23"/>
  <c r="C696" i="23"/>
  <c r="R696" i="23"/>
  <c r="F696" i="23"/>
  <c r="B696" i="23"/>
  <c r="K696" i="23"/>
  <c r="I696" i="23"/>
  <c r="H696" i="23"/>
  <c r="C776" i="23"/>
  <c r="C773" i="23"/>
  <c r="B545" i="23"/>
  <c r="O742" i="23"/>
  <c r="P747" i="23"/>
  <c r="O773" i="23"/>
  <c r="E606" i="23"/>
  <c r="C747" i="23"/>
  <c r="S776" i="23"/>
  <c r="D773" i="23"/>
  <c r="D545" i="23"/>
  <c r="N714" i="23"/>
  <c r="F742" i="23"/>
  <c r="Q747" i="23"/>
  <c r="B747" i="23"/>
  <c r="G776" i="23"/>
  <c r="D776" i="23"/>
  <c r="P545" i="23"/>
  <c r="T545" i="23"/>
  <c r="Y545" i="23"/>
  <c r="K714" i="23"/>
  <c r="I776" i="23"/>
  <c r="S727" i="23"/>
  <c r="Q545" i="23"/>
  <c r="H747" i="23"/>
  <c r="W761" i="23"/>
  <c r="X776" i="23"/>
  <c r="V776" i="23"/>
  <c r="T727" i="23"/>
  <c r="H545" i="23"/>
  <c r="O747" i="23"/>
  <c r="P776" i="23"/>
  <c r="F776" i="23"/>
  <c r="K561" i="23"/>
  <c r="S773" i="23"/>
  <c r="C596" i="23"/>
  <c r="S596" i="23"/>
  <c r="P596" i="23"/>
  <c r="D596" i="23"/>
  <c r="L596" i="23"/>
  <c r="T596" i="23"/>
  <c r="H596" i="23"/>
  <c r="G596" i="23"/>
  <c r="B596" i="23"/>
  <c r="M596" i="23"/>
  <c r="K596" i="23"/>
  <c r="J596" i="23"/>
  <c r="R596" i="23"/>
  <c r="Q596" i="23"/>
  <c r="V596" i="23"/>
  <c r="W596" i="23"/>
  <c r="N596" i="23"/>
  <c r="E596" i="23"/>
  <c r="U596" i="23"/>
  <c r="F596" i="23"/>
  <c r="Y596" i="23"/>
  <c r="O596" i="23"/>
  <c r="X596" i="23"/>
  <c r="I596" i="23"/>
  <c r="T740" i="23"/>
  <c r="W747" i="23"/>
  <c r="E773" i="23"/>
  <c r="I692" i="23"/>
  <c r="R692" i="23"/>
  <c r="B692" i="23"/>
  <c r="F692" i="23"/>
  <c r="L692" i="23"/>
  <c r="D692" i="23"/>
  <c r="J692" i="23"/>
  <c r="E692" i="23"/>
  <c r="U692" i="23"/>
  <c r="G692" i="23"/>
  <c r="O692" i="23"/>
  <c r="N692" i="23"/>
  <c r="H692" i="23"/>
  <c r="Y692" i="23"/>
  <c r="T692" i="23"/>
  <c r="X692" i="23"/>
  <c r="P692" i="23"/>
  <c r="V692" i="23"/>
  <c r="Q692" i="23"/>
  <c r="M692" i="23"/>
  <c r="S692" i="23"/>
  <c r="W692" i="23"/>
  <c r="C692" i="23"/>
  <c r="K692" i="23"/>
  <c r="E776" i="23"/>
  <c r="I561" i="23"/>
  <c r="J773" i="23"/>
  <c r="W545" i="23"/>
  <c r="T606" i="23"/>
  <c r="V616" i="23"/>
  <c r="B773" i="23"/>
  <c r="N773" i="23"/>
  <c r="L545" i="23"/>
  <c r="J561" i="23"/>
  <c r="Q773" i="23"/>
  <c r="T742" i="23"/>
  <c r="X747" i="23"/>
  <c r="U621" i="23"/>
  <c r="L747" i="23"/>
  <c r="V545" i="23"/>
  <c r="K545" i="23"/>
  <c r="I545" i="23"/>
  <c r="N742" i="23"/>
  <c r="S563" i="23"/>
  <c r="L563" i="23"/>
  <c r="F563" i="23"/>
  <c r="V563" i="23"/>
  <c r="U563" i="23"/>
  <c r="D563" i="23"/>
  <c r="O563" i="23"/>
  <c r="W563" i="23"/>
  <c r="H563" i="23"/>
  <c r="P563" i="23"/>
  <c r="M563" i="23"/>
  <c r="G563" i="23"/>
  <c r="Q563" i="23"/>
  <c r="J563" i="23"/>
  <c r="T563" i="23"/>
  <c r="K563" i="23"/>
  <c r="B563" i="23"/>
  <c r="Y563" i="23"/>
  <c r="R563" i="23"/>
  <c r="X563" i="23"/>
  <c r="C563" i="23"/>
  <c r="I563" i="23"/>
  <c r="N563" i="23"/>
  <c r="E563" i="23"/>
  <c r="Y747" i="23"/>
  <c r="L776" i="23"/>
  <c r="W776" i="23"/>
  <c r="O572" i="23"/>
  <c r="Y572" i="23"/>
  <c r="R572" i="23"/>
  <c r="V572" i="23"/>
  <c r="H572" i="23"/>
  <c r="B572" i="23"/>
  <c r="T572" i="23"/>
  <c r="N572" i="23"/>
  <c r="S572" i="23"/>
  <c r="P572" i="23"/>
  <c r="I572" i="23"/>
  <c r="Q572" i="23"/>
  <c r="J572" i="23"/>
  <c r="F572" i="23"/>
  <c r="D572" i="23"/>
  <c r="U572" i="23"/>
  <c r="X572" i="23"/>
  <c r="L572" i="23"/>
  <c r="C572" i="23"/>
  <c r="W572" i="23"/>
  <c r="G572" i="23"/>
  <c r="M572" i="23"/>
  <c r="O606" i="23"/>
  <c r="M747" i="23"/>
  <c r="T747" i="23"/>
  <c r="M776" i="23"/>
  <c r="N776" i="23"/>
  <c r="K776" i="23"/>
  <c r="S545" i="23"/>
  <c r="O545" i="23"/>
  <c r="G545" i="23"/>
  <c r="U545" i="23"/>
  <c r="T640" i="23"/>
  <c r="M545" i="23"/>
  <c r="H629" i="23"/>
  <c r="B629" i="23"/>
  <c r="F629" i="23"/>
  <c r="P629" i="23"/>
  <c r="Q629" i="23"/>
  <c r="S629" i="23"/>
  <c r="C629" i="23"/>
  <c r="T629" i="23"/>
  <c r="R629" i="23"/>
  <c r="G629" i="23"/>
  <c r="L629" i="23"/>
  <c r="D629" i="23"/>
  <c r="V629" i="23"/>
  <c r="U629" i="23"/>
  <c r="X629" i="23"/>
  <c r="W629" i="23"/>
  <c r="Y629" i="23"/>
  <c r="M629" i="23"/>
  <c r="E629" i="23"/>
  <c r="N629" i="23"/>
  <c r="J747" i="23"/>
  <c r="U776" i="23"/>
  <c r="O561" i="23"/>
  <c r="W773" i="23"/>
  <c r="P742" i="23"/>
  <c r="C742" i="23"/>
  <c r="T776" i="23"/>
  <c r="O776" i="23"/>
  <c r="X545" i="23"/>
  <c r="O714" i="23"/>
  <c r="Q746" i="23"/>
  <c r="Y857" i="23"/>
  <c r="X822" i="23"/>
  <c r="I817" i="23"/>
  <c r="Y817" i="23"/>
  <c r="N817" i="23"/>
  <c r="J817" i="23"/>
  <c r="T817" i="23"/>
  <c r="C817" i="23"/>
  <c r="M817" i="23"/>
  <c r="U817" i="23"/>
  <c r="D817" i="23"/>
  <c r="B817" i="23"/>
  <c r="V817" i="23"/>
  <c r="G817" i="23"/>
  <c r="K817" i="23"/>
  <c r="L817" i="23"/>
  <c r="W817" i="23"/>
  <c r="F817" i="23"/>
  <c r="X817" i="23"/>
  <c r="P817" i="23"/>
  <c r="Q817" i="23"/>
  <c r="H817" i="23"/>
  <c r="R817" i="23"/>
  <c r="S817" i="23"/>
  <c r="L893" i="23"/>
  <c r="Q893" i="23"/>
  <c r="K893" i="23"/>
  <c r="T893" i="23"/>
  <c r="D893" i="23"/>
  <c r="E893" i="23"/>
  <c r="R893" i="23"/>
  <c r="N893" i="23"/>
  <c r="Y893" i="23"/>
  <c r="X893" i="23"/>
  <c r="M893" i="23"/>
  <c r="C893" i="23"/>
  <c r="G893" i="23"/>
  <c r="S893" i="23"/>
  <c r="V893" i="23"/>
  <c r="B893" i="23"/>
  <c r="H893" i="23"/>
  <c r="W893" i="23"/>
  <c r="J893" i="23"/>
  <c r="F893" i="23"/>
  <c r="P893" i="23"/>
  <c r="I893" i="23"/>
  <c r="U893" i="23"/>
  <c r="O893" i="23"/>
  <c r="O794" i="23"/>
  <c r="T794" i="23"/>
  <c r="X794" i="23"/>
  <c r="L794" i="23"/>
  <c r="Q794" i="23"/>
  <c r="C794" i="23"/>
  <c r="B794" i="23"/>
  <c r="R794" i="23"/>
  <c r="Y794" i="23"/>
  <c r="J794" i="23"/>
  <c r="M794" i="23"/>
  <c r="G794" i="23"/>
  <c r="N794" i="23"/>
  <c r="D794" i="23"/>
  <c r="F794" i="23"/>
  <c r="I794" i="23"/>
  <c r="K794" i="23"/>
  <c r="E794" i="23"/>
  <c r="U794" i="23"/>
  <c r="V794" i="23"/>
  <c r="S794" i="23"/>
  <c r="H794" i="23"/>
  <c r="P794" i="23"/>
  <c r="W794" i="23"/>
  <c r="B889" i="23"/>
  <c r="D890" i="23"/>
  <c r="F890" i="23"/>
  <c r="I890" i="23"/>
  <c r="K890" i="23"/>
  <c r="M890" i="23"/>
  <c r="L890" i="23"/>
  <c r="S890" i="23"/>
  <c r="N890" i="23"/>
  <c r="B890" i="23"/>
  <c r="W890" i="23"/>
  <c r="H890" i="23"/>
  <c r="J890" i="23"/>
  <c r="T890" i="23"/>
  <c r="Y890" i="23"/>
  <c r="O890" i="23"/>
  <c r="V890" i="23"/>
  <c r="E890" i="23"/>
  <c r="P890" i="23"/>
  <c r="R890" i="23"/>
  <c r="Q890" i="23"/>
  <c r="C890" i="23"/>
  <c r="U890" i="23"/>
  <c r="G890" i="23"/>
  <c r="K827" i="23"/>
  <c r="R827" i="23"/>
  <c r="Q827" i="23"/>
  <c r="X827" i="23"/>
  <c r="U827" i="23"/>
  <c r="O827" i="23"/>
  <c r="S827" i="23"/>
  <c r="W827" i="23"/>
  <c r="V827" i="23"/>
  <c r="M827" i="23"/>
  <c r="I827" i="23"/>
  <c r="J827" i="23"/>
  <c r="G827" i="23"/>
  <c r="B827" i="23"/>
  <c r="F827" i="23"/>
  <c r="H827" i="23"/>
  <c r="D827" i="23"/>
  <c r="C827" i="23"/>
  <c r="L827" i="23"/>
  <c r="Y827" i="23"/>
  <c r="P827" i="23"/>
  <c r="T827" i="23"/>
  <c r="N827" i="23"/>
  <c r="E827" i="23"/>
  <c r="S959" i="23"/>
  <c r="X959" i="23"/>
  <c r="M959" i="23"/>
  <c r="U959" i="23"/>
  <c r="K959" i="23"/>
  <c r="I959" i="23"/>
  <c r="E959" i="23"/>
  <c r="N959" i="23"/>
  <c r="H959" i="23"/>
  <c r="G959" i="23"/>
  <c r="W959" i="23"/>
  <c r="O959" i="23"/>
  <c r="B959" i="23"/>
  <c r="D959" i="23"/>
  <c r="Q959" i="23"/>
  <c r="T959" i="23"/>
  <c r="J959" i="23"/>
  <c r="L959" i="23"/>
  <c r="C959" i="23"/>
  <c r="F959" i="23"/>
  <c r="V959" i="23"/>
  <c r="R959" i="23"/>
  <c r="P959" i="23"/>
  <c r="W923" i="23"/>
  <c r="Y923" i="23"/>
  <c r="Q923" i="23"/>
  <c r="G923" i="23"/>
  <c r="V923" i="23"/>
  <c r="X923" i="23"/>
  <c r="E923" i="23"/>
  <c r="L923" i="23"/>
  <c r="I923" i="23"/>
  <c r="M923" i="23"/>
  <c r="F923" i="23"/>
  <c r="K923" i="23"/>
  <c r="P923" i="23"/>
  <c r="U923" i="23"/>
  <c r="H923" i="23"/>
  <c r="S923" i="23"/>
  <c r="D923" i="23"/>
  <c r="T923" i="23"/>
  <c r="J923" i="23"/>
  <c r="C923" i="23"/>
  <c r="N923" i="23"/>
  <c r="R923" i="23"/>
  <c r="O923" i="23"/>
  <c r="G860" i="23"/>
  <c r="K860" i="23"/>
  <c r="N860" i="23"/>
  <c r="V860" i="23"/>
  <c r="I860" i="23"/>
  <c r="R860" i="23"/>
  <c r="U860" i="23"/>
  <c r="X860" i="23"/>
  <c r="O860" i="23"/>
  <c r="Q860" i="23"/>
  <c r="B860" i="23"/>
  <c r="W860" i="23"/>
  <c r="T860" i="23"/>
  <c r="C860" i="23"/>
  <c r="S860" i="23"/>
  <c r="P860" i="23"/>
  <c r="M860" i="23"/>
  <c r="D860" i="23"/>
  <c r="F860" i="23"/>
  <c r="J860" i="23"/>
  <c r="Y860" i="23"/>
  <c r="E860" i="23"/>
  <c r="L860" i="23"/>
  <c r="H860" i="23"/>
  <c r="R960" i="23"/>
  <c r="C960" i="23"/>
  <c r="E960" i="23"/>
  <c r="N960" i="23"/>
  <c r="O960" i="23"/>
  <c r="G960" i="23"/>
  <c r="H960" i="23"/>
  <c r="I960" i="23"/>
  <c r="J960" i="23"/>
  <c r="B960" i="23"/>
  <c r="Y960" i="23"/>
  <c r="F960" i="23"/>
  <c r="V960" i="23"/>
  <c r="T960" i="23"/>
  <c r="Q960" i="23"/>
  <c r="K960" i="23"/>
  <c r="U960" i="23"/>
  <c r="W960" i="23"/>
  <c r="L960" i="23"/>
  <c r="M960" i="23"/>
  <c r="P960" i="23"/>
  <c r="D960" i="23"/>
  <c r="S960" i="23"/>
  <c r="X960" i="23"/>
  <c r="K579" i="23"/>
  <c r="R630" i="23"/>
  <c r="Q630" i="23"/>
  <c r="D630" i="23"/>
  <c r="W630" i="23"/>
  <c r="N630" i="23"/>
  <c r="L630" i="23"/>
  <c r="U630" i="23"/>
  <c r="G630" i="23"/>
  <c r="K630" i="23"/>
  <c r="B630" i="23"/>
  <c r="O630" i="23"/>
  <c r="I630" i="23"/>
  <c r="S630" i="23"/>
  <c r="C630" i="23"/>
  <c r="P630" i="23"/>
  <c r="E630" i="23"/>
  <c r="V630" i="23"/>
  <c r="T630" i="23"/>
  <c r="H630" i="23"/>
  <c r="Y630" i="23"/>
  <c r="M630" i="23"/>
  <c r="X630" i="23"/>
  <c r="F630" i="23"/>
  <c r="J630" i="23"/>
  <c r="K595" i="23"/>
  <c r="H579" i="23"/>
  <c r="N640" i="23"/>
  <c r="Q640" i="23"/>
  <c r="H640" i="23"/>
  <c r="F640" i="23"/>
  <c r="I640" i="23"/>
  <c r="G640" i="23"/>
  <c r="P640" i="23"/>
  <c r="S640" i="23"/>
  <c r="Y640" i="23"/>
  <c r="M640" i="23"/>
  <c r="U640" i="23"/>
  <c r="V640" i="23"/>
  <c r="X640" i="23"/>
  <c r="R640" i="23"/>
  <c r="C640" i="23"/>
  <c r="L640" i="23"/>
  <c r="W640" i="23"/>
  <c r="D640" i="23"/>
  <c r="J640" i="23"/>
  <c r="L579" i="23"/>
  <c r="V684" i="23"/>
  <c r="V650" i="23"/>
  <c r="B606" i="23"/>
  <c r="Q579" i="23"/>
  <c r="K606" i="23"/>
  <c r="E640" i="23"/>
  <c r="Y606" i="23"/>
  <c r="N606" i="23"/>
  <c r="R606" i="23"/>
  <c r="C606" i="23"/>
  <c r="V606" i="23"/>
  <c r="E579" i="23"/>
  <c r="X579" i="23"/>
  <c r="O595" i="23"/>
  <c r="B663" i="23"/>
  <c r="V663" i="23"/>
  <c r="U663" i="23"/>
  <c r="W663" i="23"/>
  <c r="X663" i="23"/>
  <c r="C663" i="23"/>
  <c r="E663" i="23"/>
  <c r="F663" i="23"/>
  <c r="R663" i="23"/>
  <c r="L663" i="23"/>
  <c r="H663" i="23"/>
  <c r="D663" i="23"/>
  <c r="M663" i="23"/>
  <c r="P663" i="23"/>
  <c r="Y663" i="23"/>
  <c r="S663" i="23"/>
  <c r="Q663" i="23"/>
  <c r="N663" i="23"/>
  <c r="T663" i="23"/>
  <c r="G663" i="23"/>
  <c r="S579" i="23"/>
  <c r="W579" i="23"/>
  <c r="D579" i="23"/>
  <c r="O640" i="23"/>
  <c r="B579" i="23"/>
  <c r="M597" i="23"/>
  <c r="S597" i="23"/>
  <c r="O597" i="23"/>
  <c r="N597" i="23"/>
  <c r="W597" i="23"/>
  <c r="E597" i="23"/>
  <c r="F597" i="23"/>
  <c r="P597" i="23"/>
  <c r="Q597" i="23"/>
  <c r="R597" i="23"/>
  <c r="C597" i="23"/>
  <c r="D597" i="23"/>
  <c r="G597" i="23"/>
  <c r="L597" i="23"/>
  <c r="T597" i="23"/>
  <c r="H597" i="23"/>
  <c r="Y597" i="23"/>
  <c r="U597" i="23"/>
  <c r="V597" i="23"/>
  <c r="K597" i="23"/>
  <c r="B597" i="23"/>
  <c r="I597" i="23"/>
  <c r="J597" i="23"/>
  <c r="X597" i="23"/>
  <c r="I579" i="23"/>
  <c r="J595" i="23"/>
  <c r="I595" i="23"/>
  <c r="Y579" i="23"/>
  <c r="T579" i="23"/>
  <c r="K640" i="23"/>
  <c r="B640" i="23"/>
  <c r="G606" i="23"/>
  <c r="U606" i="23"/>
  <c r="S606" i="23"/>
  <c r="L606" i="23"/>
  <c r="Q606" i="23"/>
  <c r="U579" i="23"/>
  <c r="G579" i="23"/>
  <c r="M579" i="23"/>
  <c r="O579" i="23"/>
  <c r="W564" i="23"/>
  <c r="J564" i="23"/>
  <c r="U564" i="23"/>
  <c r="Y564" i="23"/>
  <c r="E564" i="23"/>
  <c r="X564" i="23"/>
  <c r="G564" i="23"/>
  <c r="F564" i="23"/>
  <c r="N564" i="23"/>
  <c r="T564" i="23"/>
  <c r="O564" i="23"/>
  <c r="I564" i="23"/>
  <c r="S564" i="23"/>
  <c r="B564" i="23"/>
  <c r="V564" i="23"/>
  <c r="K564" i="23"/>
  <c r="Q564" i="23"/>
  <c r="D564" i="23"/>
  <c r="R564" i="23"/>
  <c r="L564" i="23"/>
  <c r="H564" i="23"/>
  <c r="C564" i="23"/>
  <c r="P564" i="23"/>
  <c r="M564" i="23"/>
  <c r="V579" i="23"/>
  <c r="U689" i="23"/>
  <c r="U655" i="23"/>
  <c r="P579" i="23"/>
  <c r="J579" i="23"/>
  <c r="R579" i="23"/>
  <c r="W606" i="23"/>
  <c r="I606" i="23"/>
  <c r="H606" i="23"/>
  <c r="F606" i="23"/>
  <c r="J606" i="23"/>
  <c r="V851" i="23"/>
  <c r="X851" i="23"/>
  <c r="N851" i="23"/>
  <c r="K851" i="23"/>
  <c r="T851" i="23"/>
  <c r="G851" i="23"/>
  <c r="M851" i="23"/>
  <c r="D851" i="23"/>
  <c r="Y851" i="23"/>
  <c r="I851" i="23"/>
  <c r="F851" i="23"/>
  <c r="J851" i="23"/>
  <c r="B851" i="23"/>
  <c r="C851" i="23"/>
  <c r="W851" i="23"/>
  <c r="L851" i="23"/>
  <c r="U851" i="23"/>
  <c r="P851" i="23"/>
  <c r="R851" i="23"/>
  <c r="Q851" i="23"/>
  <c r="H851" i="23"/>
  <c r="S851" i="23"/>
  <c r="E851" i="23"/>
  <c r="X856" i="23"/>
  <c r="S885" i="23"/>
  <c r="O851" i="23"/>
  <c r="Y891" i="23"/>
  <c r="B923" i="23"/>
  <c r="R993" i="23"/>
  <c r="V993" i="23"/>
  <c r="J993" i="23"/>
  <c r="E993" i="23"/>
  <c r="I993" i="23"/>
  <c r="T993" i="23"/>
  <c r="K993" i="23"/>
  <c r="P993" i="23"/>
  <c r="G993" i="23"/>
  <c r="N993" i="23"/>
  <c r="U993" i="23"/>
  <c r="O993" i="23"/>
  <c r="B993" i="23"/>
  <c r="C993" i="23"/>
  <c r="M993" i="23"/>
  <c r="X993" i="23"/>
  <c r="F993" i="23"/>
  <c r="Q993" i="23"/>
  <c r="L993" i="23"/>
  <c r="S993" i="23"/>
  <c r="W993" i="23"/>
  <c r="H993" i="23"/>
  <c r="D993" i="23"/>
  <c r="M994" i="23"/>
  <c r="Y994" i="23"/>
  <c r="V994" i="23"/>
  <c r="K994" i="23"/>
  <c r="O994" i="23"/>
  <c r="G994" i="23"/>
  <c r="H994" i="23"/>
  <c r="N994" i="23"/>
  <c r="B994" i="23"/>
  <c r="T994" i="23"/>
  <c r="D994" i="23"/>
  <c r="C994" i="23"/>
  <c r="L994" i="23"/>
  <c r="P994" i="23"/>
  <c r="J994" i="23"/>
  <c r="U994" i="23"/>
  <c r="S994" i="23"/>
  <c r="I994" i="23"/>
  <c r="E994" i="23"/>
  <c r="Q994" i="23"/>
  <c r="F994" i="23"/>
  <c r="W994" i="23"/>
  <c r="R994" i="23"/>
  <c r="X994" i="23"/>
  <c r="B861" i="23"/>
  <c r="T861" i="23"/>
  <c r="O861" i="23"/>
  <c r="M861" i="23"/>
  <c r="D861" i="23"/>
  <c r="E861" i="23"/>
  <c r="P861" i="23"/>
  <c r="I861" i="23"/>
  <c r="F861" i="23"/>
  <c r="U861" i="23"/>
  <c r="V861" i="23"/>
  <c r="S861" i="23"/>
  <c r="Y861" i="23"/>
  <c r="L861" i="23"/>
  <c r="C861" i="23"/>
  <c r="X861" i="23"/>
  <c r="W861" i="23"/>
  <c r="K861" i="23"/>
  <c r="Q861" i="23"/>
  <c r="G861" i="23"/>
  <c r="J861" i="23"/>
  <c r="R861" i="23"/>
  <c r="N861" i="23"/>
  <c r="H861" i="23"/>
  <c r="C795" i="23"/>
  <c r="K795" i="23"/>
  <c r="Q795" i="23"/>
  <c r="M795" i="23"/>
  <c r="L795" i="23"/>
  <c r="Y795" i="23"/>
  <c r="I795" i="23"/>
  <c r="T795" i="23"/>
  <c r="F795" i="23"/>
  <c r="J795" i="23"/>
  <c r="S795" i="23"/>
  <c r="G795" i="23"/>
  <c r="W795" i="23"/>
  <c r="B795" i="23"/>
  <c r="O795" i="23"/>
  <c r="U795" i="23"/>
  <c r="H795" i="23"/>
  <c r="P795" i="23"/>
  <c r="N795" i="23"/>
  <c r="R795" i="23"/>
  <c r="V795" i="23"/>
  <c r="X795" i="23"/>
  <c r="D795" i="23"/>
  <c r="E795" i="23"/>
  <c r="T894" i="23"/>
  <c r="W894" i="23"/>
  <c r="O894" i="23"/>
  <c r="N894" i="23"/>
  <c r="S894" i="23"/>
  <c r="J894" i="23"/>
  <c r="E894" i="23"/>
  <c r="R894" i="23"/>
  <c r="F894" i="23"/>
  <c r="C894" i="23"/>
  <c r="L894" i="23"/>
  <c r="I894" i="23"/>
  <c r="B894" i="23"/>
  <c r="K894" i="23"/>
  <c r="M894" i="23"/>
  <c r="X894" i="23"/>
  <c r="V894" i="23"/>
  <c r="Q894" i="23"/>
  <c r="D894" i="23"/>
  <c r="U894" i="23"/>
  <c r="Y894" i="23"/>
  <c r="H894" i="23"/>
  <c r="P894" i="23"/>
  <c r="G894" i="23"/>
  <c r="Y924" i="23"/>
  <c r="C924" i="23"/>
  <c r="V924" i="23"/>
  <c r="S924" i="23"/>
  <c r="K924" i="23"/>
  <c r="L924" i="23"/>
  <c r="W924" i="23"/>
  <c r="H924" i="23"/>
  <c r="B924" i="23"/>
  <c r="G924" i="23"/>
  <c r="N924" i="23"/>
  <c r="D924" i="23"/>
  <c r="O924" i="23"/>
  <c r="F924" i="23"/>
  <c r="P924" i="23"/>
  <c r="R924" i="23"/>
  <c r="M924" i="23"/>
  <c r="Q924" i="23"/>
  <c r="I924" i="23"/>
  <c r="J924" i="23"/>
  <c r="U924" i="23"/>
  <c r="T924" i="23"/>
  <c r="E924" i="23"/>
  <c r="W957" i="23"/>
  <c r="P957" i="23"/>
  <c r="M957" i="23"/>
  <c r="Q957" i="23"/>
  <c r="F957" i="23"/>
  <c r="O957" i="23"/>
  <c r="I957" i="23"/>
  <c r="G957" i="23"/>
  <c r="D957" i="23"/>
  <c r="N957" i="23"/>
  <c r="Y957" i="23"/>
  <c r="E957" i="23"/>
  <c r="R957" i="23"/>
  <c r="U957" i="23"/>
  <c r="C957" i="23"/>
  <c r="K957" i="23"/>
  <c r="V957" i="23"/>
  <c r="J957" i="23"/>
  <c r="L957" i="23"/>
  <c r="T957" i="23"/>
  <c r="S957" i="23"/>
  <c r="X957" i="23"/>
  <c r="H957" i="23"/>
  <c r="J828" i="23"/>
  <c r="E828" i="23"/>
  <c r="F828" i="23"/>
  <c r="O828" i="23"/>
  <c r="Q828" i="23"/>
  <c r="N828" i="23"/>
  <c r="W828" i="23"/>
  <c r="P828" i="23"/>
  <c r="C828" i="23"/>
  <c r="S828" i="23"/>
  <c r="R828" i="23"/>
  <c r="X828" i="23"/>
  <c r="L828" i="23"/>
  <c r="K828" i="23"/>
  <c r="T828" i="23"/>
  <c r="H828" i="23"/>
  <c r="B828" i="23"/>
  <c r="I828" i="23"/>
  <c r="Y828" i="23"/>
  <c r="V828" i="23"/>
  <c r="M828" i="23"/>
  <c r="U828" i="23"/>
  <c r="G828" i="23"/>
  <c r="D828" i="23"/>
  <c r="K927" i="23"/>
  <c r="G927" i="23"/>
  <c r="X927" i="23"/>
  <c r="I927" i="23"/>
  <c r="F927" i="23"/>
  <c r="T927" i="23"/>
  <c r="U927" i="23"/>
  <c r="Q927" i="23"/>
  <c r="S927" i="23"/>
  <c r="O927" i="23"/>
  <c r="E927" i="23"/>
  <c r="J927" i="23"/>
  <c r="H927" i="23"/>
  <c r="C927" i="23"/>
  <c r="D927" i="23"/>
  <c r="L927" i="23"/>
  <c r="N927" i="23"/>
  <c r="W927" i="23"/>
  <c r="V927" i="23"/>
  <c r="P927" i="23"/>
  <c r="R927" i="23"/>
  <c r="M927" i="23"/>
  <c r="B927" i="23"/>
  <c r="Y927" i="23"/>
  <c r="M674" i="23"/>
  <c r="D674" i="23"/>
  <c r="W674" i="23"/>
  <c r="L674" i="23"/>
  <c r="B674" i="23"/>
  <c r="I629" i="23"/>
  <c r="J629" i="23"/>
  <c r="I613" i="23"/>
  <c r="L697" i="23"/>
  <c r="B697" i="23"/>
  <c r="V697" i="23"/>
  <c r="Q697" i="23"/>
  <c r="T697" i="23"/>
  <c r="U697" i="23"/>
  <c r="F697" i="23"/>
  <c r="D697" i="23"/>
  <c r="W697" i="23"/>
  <c r="C697" i="23"/>
  <c r="G697" i="23"/>
  <c r="E697" i="23"/>
  <c r="H697" i="23"/>
  <c r="Y697" i="23"/>
  <c r="X697" i="23"/>
  <c r="R697" i="23"/>
  <c r="P697" i="23"/>
  <c r="M697" i="23"/>
  <c r="N697" i="23"/>
  <c r="S697" i="23"/>
  <c r="X613" i="23"/>
  <c r="X674" i="23"/>
  <c r="H613" i="23"/>
  <c r="P613" i="23"/>
  <c r="G613" i="23"/>
  <c r="K674" i="23"/>
  <c r="T613" i="23"/>
  <c r="M631" i="23"/>
  <c r="S631" i="23"/>
  <c r="N631" i="23"/>
  <c r="F631" i="23"/>
  <c r="E631" i="23"/>
  <c r="U631" i="23"/>
  <c r="H631" i="23"/>
  <c r="C631" i="23"/>
  <c r="J631" i="23"/>
  <c r="P631" i="23"/>
  <c r="K631" i="23"/>
  <c r="B631" i="23"/>
  <c r="G631" i="23"/>
  <c r="L631" i="23"/>
  <c r="O631" i="23"/>
  <c r="T631" i="23"/>
  <c r="I631" i="23"/>
  <c r="Y631" i="23"/>
  <c r="W631" i="23"/>
  <c r="V631" i="23"/>
  <c r="D631" i="23"/>
  <c r="R631" i="23"/>
  <c r="Q631" i="23"/>
  <c r="X631" i="23"/>
  <c r="D613" i="23"/>
  <c r="Q664" i="23"/>
  <c r="R664" i="23"/>
  <c r="W664" i="23"/>
  <c r="D664" i="23"/>
  <c r="E664" i="23"/>
  <c r="U664" i="23"/>
  <c r="F664" i="23"/>
  <c r="Y664" i="23"/>
  <c r="B664" i="23"/>
  <c r="X664" i="23"/>
  <c r="O664" i="23"/>
  <c r="I664" i="23"/>
  <c r="S664" i="23"/>
  <c r="C664" i="23"/>
  <c r="P664" i="23"/>
  <c r="V664" i="23"/>
  <c r="L664" i="23"/>
  <c r="N664" i="23"/>
  <c r="K664" i="23"/>
  <c r="M664" i="23"/>
  <c r="H664" i="23"/>
  <c r="T664" i="23"/>
  <c r="G664" i="23"/>
  <c r="J664" i="23"/>
  <c r="O565" i="23"/>
  <c r="X565" i="23"/>
  <c r="W565" i="23"/>
  <c r="T565" i="23"/>
  <c r="F565" i="23"/>
  <c r="I565" i="23"/>
  <c r="G565" i="23"/>
  <c r="E565" i="23"/>
  <c r="N565" i="23"/>
  <c r="D565" i="23"/>
  <c r="H565" i="23"/>
  <c r="U565" i="23"/>
  <c r="M565" i="23"/>
  <c r="R565" i="23"/>
  <c r="K565" i="23"/>
  <c r="P565" i="23"/>
  <c r="Y565" i="23"/>
  <c r="J565" i="23"/>
  <c r="Q565" i="23"/>
  <c r="B565" i="23"/>
  <c r="L565" i="23"/>
  <c r="C565" i="23"/>
  <c r="S565" i="23"/>
  <c r="V565" i="23"/>
  <c r="B613" i="23"/>
  <c r="O629" i="23"/>
  <c r="E613" i="23"/>
  <c r="E674" i="23"/>
  <c r="T708" i="23"/>
  <c r="L613" i="23"/>
  <c r="K629" i="23"/>
  <c r="R613" i="23"/>
  <c r="J613" i="23"/>
  <c r="V613" i="23"/>
  <c r="W598" i="23"/>
  <c r="J598" i="23"/>
  <c r="Y598" i="23"/>
  <c r="F598" i="23"/>
  <c r="G598" i="23"/>
  <c r="C598" i="23"/>
  <c r="L598" i="23"/>
  <c r="S598" i="23"/>
  <c r="N598" i="23"/>
  <c r="I598" i="23"/>
  <c r="D598" i="23"/>
  <c r="V598" i="23"/>
  <c r="T598" i="23"/>
  <c r="X598" i="23"/>
  <c r="U598" i="23"/>
  <c r="M598" i="23"/>
  <c r="Q598" i="23"/>
  <c r="K598" i="23"/>
  <c r="E598" i="23"/>
  <c r="H598" i="23"/>
  <c r="O598" i="23"/>
  <c r="P598" i="23"/>
  <c r="B598" i="23"/>
  <c r="R598" i="23"/>
  <c r="O613" i="23"/>
  <c r="M613" i="23"/>
  <c r="U613" i="23"/>
  <c r="Y613" i="23"/>
  <c r="W613" i="23"/>
  <c r="S613" i="23"/>
  <c r="Q613" i="23"/>
  <c r="K613" i="23"/>
  <c r="C885" i="23"/>
  <c r="X885" i="23"/>
  <c r="Y885" i="23"/>
  <c r="M885" i="23"/>
  <c r="J885" i="23"/>
  <c r="B885" i="23"/>
  <c r="N885" i="23"/>
  <c r="T885" i="23"/>
  <c r="W885" i="23"/>
  <c r="L885" i="23"/>
  <c r="U885" i="23"/>
  <c r="D885" i="23"/>
  <c r="G885" i="23"/>
  <c r="F885" i="23"/>
  <c r="I885" i="23"/>
  <c r="V885" i="23"/>
  <c r="K885" i="23"/>
  <c r="P885" i="23"/>
  <c r="R885" i="23"/>
  <c r="H885" i="23"/>
  <c r="Q885" i="23"/>
  <c r="Y925" i="23"/>
  <c r="O919" i="23"/>
  <c r="X890" i="23"/>
  <c r="E885" i="23"/>
  <c r="O885" i="23"/>
  <c r="D961" i="23"/>
  <c r="W961" i="23"/>
  <c r="C961" i="23"/>
  <c r="P961" i="23"/>
  <c r="F961" i="23"/>
  <c r="R961" i="23"/>
  <c r="X961" i="23"/>
  <c r="H961" i="23"/>
  <c r="Y961" i="23"/>
  <c r="M961" i="23"/>
  <c r="E961" i="23"/>
  <c r="T961" i="23"/>
  <c r="V961" i="23"/>
  <c r="G961" i="23"/>
  <c r="I961" i="23"/>
  <c r="O961" i="23"/>
  <c r="N961" i="23"/>
  <c r="B961" i="23"/>
  <c r="Q961" i="23"/>
  <c r="J961" i="23"/>
  <c r="L961" i="23"/>
  <c r="K961" i="23"/>
  <c r="U961" i="23"/>
  <c r="S961" i="23"/>
  <c r="R862" i="23"/>
  <c r="W862" i="23"/>
  <c r="G862" i="23"/>
  <c r="K862" i="23"/>
  <c r="S862" i="23"/>
  <c r="U862" i="23"/>
  <c r="Y862" i="23"/>
  <c r="F862" i="23"/>
  <c r="N862" i="23"/>
  <c r="O862" i="23"/>
  <c r="T862" i="23"/>
  <c r="V862" i="23"/>
  <c r="I862" i="23"/>
  <c r="X862" i="23"/>
  <c r="M862" i="23"/>
  <c r="L862" i="23"/>
  <c r="B862" i="23"/>
  <c r="P862" i="23"/>
  <c r="Q862" i="23"/>
  <c r="E862" i="23"/>
  <c r="J862" i="23"/>
  <c r="D862" i="23"/>
  <c r="C862" i="23"/>
  <c r="H862" i="23"/>
  <c r="O928" i="23"/>
  <c r="N928" i="23"/>
  <c r="E928" i="23"/>
  <c r="P928" i="23"/>
  <c r="F928" i="23"/>
  <c r="I928" i="23"/>
  <c r="J928" i="23"/>
  <c r="M928" i="23"/>
  <c r="R928" i="23"/>
  <c r="S928" i="23"/>
  <c r="U928" i="23"/>
  <c r="W928" i="23"/>
  <c r="L928" i="23"/>
  <c r="Y928" i="23"/>
  <c r="D928" i="23"/>
  <c r="T928" i="23"/>
  <c r="B928" i="23"/>
  <c r="X928" i="23"/>
  <c r="H928" i="23"/>
  <c r="C928" i="23"/>
  <c r="K928" i="23"/>
  <c r="G928" i="23"/>
  <c r="V928" i="23"/>
  <c r="Q928" i="23"/>
  <c r="B829" i="23"/>
  <c r="T829" i="23"/>
  <c r="F829" i="23"/>
  <c r="C829" i="23"/>
  <c r="V829" i="23"/>
  <c r="N829" i="23"/>
  <c r="O829" i="23"/>
  <c r="M829" i="23"/>
  <c r="K829" i="23"/>
  <c r="D829" i="23"/>
  <c r="E829" i="23"/>
  <c r="G829" i="23"/>
  <c r="X829" i="23"/>
  <c r="Y829" i="23"/>
  <c r="J829" i="23"/>
  <c r="Q829" i="23"/>
  <c r="W829" i="23"/>
  <c r="L829" i="23"/>
  <c r="R829" i="23"/>
  <c r="H829" i="23"/>
  <c r="S829" i="23"/>
  <c r="P829" i="23"/>
  <c r="U829" i="23"/>
  <c r="I829" i="23"/>
  <c r="D796" i="23"/>
  <c r="F796" i="23"/>
  <c r="H796" i="23"/>
  <c r="Y796" i="23"/>
  <c r="S796" i="23"/>
  <c r="M796" i="23"/>
  <c r="T796" i="23"/>
  <c r="W796" i="23"/>
  <c r="Q796" i="23"/>
  <c r="C796" i="23"/>
  <c r="N796" i="23"/>
  <c r="B796" i="23"/>
  <c r="K796" i="23"/>
  <c r="U796" i="23"/>
  <c r="J796" i="23"/>
  <c r="O796" i="23"/>
  <c r="R796" i="23"/>
  <c r="P796" i="23"/>
  <c r="G796" i="23"/>
  <c r="I796" i="23"/>
  <c r="L796" i="23"/>
  <c r="V796" i="23"/>
  <c r="E796" i="23"/>
  <c r="X796" i="23"/>
  <c r="I1028" i="23"/>
  <c r="G1028" i="23"/>
  <c r="H1028" i="23"/>
  <c r="J1028" i="23"/>
  <c r="T1028" i="23"/>
  <c r="P1028" i="23"/>
  <c r="U1028" i="23"/>
  <c r="Q1028" i="23"/>
  <c r="L1028" i="23"/>
  <c r="N1028" i="23"/>
  <c r="B1028" i="23"/>
  <c r="M1028" i="23"/>
  <c r="C1028" i="23"/>
  <c r="E1028" i="23"/>
  <c r="Y1028" i="23"/>
  <c r="D1028" i="23"/>
  <c r="S1028" i="23"/>
  <c r="W1028" i="23"/>
  <c r="O1028" i="23"/>
  <c r="V1028" i="23"/>
  <c r="X1028" i="23"/>
  <c r="F1028" i="23"/>
  <c r="R1028" i="23"/>
  <c r="K1028" i="23"/>
  <c r="K895" i="23"/>
  <c r="H895" i="23"/>
  <c r="D895" i="23"/>
  <c r="W895" i="23"/>
  <c r="U895" i="23"/>
  <c r="P895" i="23"/>
  <c r="C895" i="23"/>
  <c r="N895" i="23"/>
  <c r="F895" i="23"/>
  <c r="X895" i="23"/>
  <c r="I895" i="23"/>
  <c r="R895" i="23"/>
  <c r="S895" i="23"/>
  <c r="L895" i="23"/>
  <c r="J895" i="23"/>
  <c r="Q895" i="23"/>
  <c r="G895" i="23"/>
  <c r="E895" i="23"/>
  <c r="M895" i="23"/>
  <c r="O895" i="23"/>
  <c r="T895" i="23"/>
  <c r="B895" i="23"/>
  <c r="V895" i="23"/>
  <c r="Y895" i="23"/>
  <c r="P1027" i="23"/>
  <c r="R1027" i="23"/>
  <c r="L1027" i="23"/>
  <c r="E1027" i="23"/>
  <c r="M1027" i="23"/>
  <c r="I1027" i="23"/>
  <c r="F1027" i="23"/>
  <c r="U1027" i="23"/>
  <c r="B1027" i="23"/>
  <c r="W1027" i="23"/>
  <c r="G1027" i="23"/>
  <c r="S1027" i="23"/>
  <c r="V1027" i="23"/>
  <c r="N1027" i="23"/>
  <c r="J1027" i="23"/>
  <c r="C1027" i="23"/>
  <c r="X1027" i="23"/>
  <c r="T1027" i="23"/>
  <c r="K1027" i="23"/>
  <c r="D1027" i="23"/>
  <c r="Q1027" i="23"/>
  <c r="O1027" i="23"/>
  <c r="H1027" i="23"/>
  <c r="B957" i="23"/>
  <c r="D991" i="23"/>
  <c r="K991" i="23"/>
  <c r="H991" i="23"/>
  <c r="Y991" i="23"/>
  <c r="E991" i="23"/>
  <c r="X991" i="23"/>
  <c r="R991" i="23"/>
  <c r="V991" i="23"/>
  <c r="O991" i="23"/>
  <c r="C991" i="23"/>
  <c r="M991" i="23"/>
  <c r="G991" i="23"/>
  <c r="T991" i="23"/>
  <c r="W991" i="23"/>
  <c r="J991" i="23"/>
  <c r="F991" i="23"/>
  <c r="I991" i="23"/>
  <c r="Q991" i="23"/>
  <c r="P991" i="23"/>
  <c r="N991" i="23"/>
  <c r="L991" i="23"/>
  <c r="U991" i="23"/>
  <c r="S991" i="23"/>
  <c r="C958" i="23"/>
  <c r="T958" i="23"/>
  <c r="E958" i="23"/>
  <c r="P958" i="23"/>
  <c r="V958" i="23"/>
  <c r="K958" i="23"/>
  <c r="U958" i="23"/>
  <c r="H958" i="23"/>
  <c r="S958" i="23"/>
  <c r="M958" i="23"/>
  <c r="N958" i="23"/>
  <c r="B958" i="23"/>
  <c r="W958" i="23"/>
  <c r="F958" i="23"/>
  <c r="Y958" i="23"/>
  <c r="O958" i="23"/>
  <c r="D958" i="23"/>
  <c r="J958" i="23"/>
  <c r="R958" i="23"/>
  <c r="I958" i="23"/>
  <c r="L958" i="23"/>
  <c r="G958" i="23"/>
  <c r="Q958" i="23"/>
  <c r="W681" i="23"/>
  <c r="W647" i="23"/>
  <c r="G665" i="23"/>
  <c r="S665" i="23"/>
  <c r="O665" i="23"/>
  <c r="H665" i="23"/>
  <c r="Y665" i="23"/>
  <c r="W665" i="23"/>
  <c r="R665" i="23"/>
  <c r="X665" i="23"/>
  <c r="F665" i="23"/>
  <c r="B665" i="23"/>
  <c r="I665" i="23"/>
  <c r="D665" i="23"/>
  <c r="L665" i="23"/>
  <c r="M665" i="23"/>
  <c r="T665" i="23"/>
  <c r="N665" i="23"/>
  <c r="J665" i="23"/>
  <c r="E665" i="23"/>
  <c r="U665" i="23"/>
  <c r="C665" i="23"/>
  <c r="K665" i="23"/>
  <c r="V665" i="23"/>
  <c r="P665" i="23"/>
  <c r="Q665" i="23"/>
  <c r="G681" i="23"/>
  <c r="G647" i="23"/>
  <c r="W632" i="23"/>
  <c r="Y632" i="23"/>
  <c r="K632" i="23"/>
  <c r="Q632" i="23"/>
  <c r="G632" i="23"/>
  <c r="M632" i="23"/>
  <c r="P632" i="23"/>
  <c r="H632" i="23"/>
  <c r="C632" i="23"/>
  <c r="S632" i="23"/>
  <c r="O632" i="23"/>
  <c r="N632" i="23"/>
  <c r="F632" i="23"/>
  <c r="T632" i="23"/>
  <c r="J632" i="23"/>
  <c r="U632" i="23"/>
  <c r="X632" i="23"/>
  <c r="L632" i="23"/>
  <c r="B632" i="23"/>
  <c r="E632" i="23"/>
  <c r="I632" i="23"/>
  <c r="D632" i="23"/>
  <c r="R632" i="23"/>
  <c r="V632" i="23"/>
  <c r="V681" i="23"/>
  <c r="V647" i="23"/>
  <c r="J681" i="23"/>
  <c r="J647" i="23"/>
  <c r="R681" i="23"/>
  <c r="R647" i="23"/>
  <c r="L681" i="23"/>
  <c r="L647" i="23"/>
  <c r="B708" i="23"/>
  <c r="E708" i="23"/>
  <c r="O697" i="23"/>
  <c r="O663" i="23"/>
  <c r="X681" i="23"/>
  <c r="X647" i="23"/>
  <c r="J697" i="23"/>
  <c r="J663" i="23"/>
  <c r="I697" i="23"/>
  <c r="I663" i="23"/>
  <c r="Y674" i="23"/>
  <c r="R674" i="23"/>
  <c r="N674" i="23"/>
  <c r="H674" i="23"/>
  <c r="U674" i="23"/>
  <c r="Y681" i="23"/>
  <c r="Y647" i="23"/>
  <c r="U681" i="23"/>
  <c r="U647" i="23"/>
  <c r="M681" i="23"/>
  <c r="M647" i="23"/>
  <c r="B647" i="23"/>
  <c r="Q698" i="23"/>
  <c r="E698" i="23"/>
  <c r="C698" i="23"/>
  <c r="N698" i="23"/>
  <c r="D698" i="23"/>
  <c r="P698" i="23"/>
  <c r="J698" i="23"/>
  <c r="H698" i="23"/>
  <c r="V698" i="23"/>
  <c r="O698" i="23"/>
  <c r="M698" i="23"/>
  <c r="X698" i="23"/>
  <c r="S698" i="23"/>
  <c r="T698" i="23"/>
  <c r="G698" i="23"/>
  <c r="W698" i="23"/>
  <c r="L698" i="23"/>
  <c r="R698" i="23"/>
  <c r="I698" i="23"/>
  <c r="U698" i="23"/>
  <c r="Y698" i="23"/>
  <c r="B698" i="23"/>
  <c r="F698" i="23"/>
  <c r="K698" i="23"/>
  <c r="T681" i="23"/>
  <c r="T647" i="23"/>
  <c r="O681" i="23"/>
  <c r="O647" i="23"/>
  <c r="L708" i="23"/>
  <c r="V708" i="23"/>
  <c r="M708" i="23"/>
  <c r="Q708" i="23"/>
  <c r="H708" i="23"/>
  <c r="U708" i="23"/>
  <c r="G708" i="23"/>
  <c r="S708" i="23"/>
  <c r="C708" i="23"/>
  <c r="W708" i="23"/>
  <c r="X708" i="23"/>
  <c r="R708" i="23"/>
  <c r="N708" i="23"/>
  <c r="F708" i="23"/>
  <c r="I708" i="23"/>
  <c r="D708" i="23"/>
  <c r="P708" i="23"/>
  <c r="Y708" i="23"/>
  <c r="J708" i="23"/>
  <c r="O708" i="23"/>
  <c r="E566" i="23"/>
  <c r="Y566" i="23"/>
  <c r="P566" i="23"/>
  <c r="M566" i="23"/>
  <c r="J566" i="23"/>
  <c r="C566" i="23"/>
  <c r="Q566" i="23"/>
  <c r="B566" i="23"/>
  <c r="V566" i="23"/>
  <c r="G566" i="23"/>
  <c r="R566" i="23"/>
  <c r="H566" i="23"/>
  <c r="U566" i="23"/>
  <c r="I566" i="23"/>
  <c r="X566" i="23"/>
  <c r="D566" i="23"/>
  <c r="N566" i="23"/>
  <c r="T566" i="23"/>
  <c r="S566" i="23"/>
  <c r="L566" i="23"/>
  <c r="F566" i="23"/>
  <c r="K566" i="23"/>
  <c r="O566" i="23"/>
  <c r="W566" i="23"/>
  <c r="K708" i="23"/>
  <c r="P681" i="23"/>
  <c r="P647" i="23"/>
  <c r="T674" i="23"/>
  <c r="S674" i="23"/>
  <c r="Q674" i="23"/>
  <c r="J674" i="23"/>
  <c r="I674" i="23"/>
  <c r="F674" i="23"/>
  <c r="K681" i="23"/>
  <c r="K647" i="23"/>
  <c r="S681" i="23"/>
  <c r="S647" i="23"/>
  <c r="Q681" i="23"/>
  <c r="Q647" i="23"/>
  <c r="K697" i="23"/>
  <c r="K663" i="23"/>
  <c r="E681" i="23"/>
  <c r="E647" i="23"/>
  <c r="V599" i="23"/>
  <c r="X599" i="23"/>
  <c r="F599" i="23"/>
  <c r="I599" i="23"/>
  <c r="K599" i="23"/>
  <c r="R599" i="23"/>
  <c r="D599" i="23"/>
  <c r="L599" i="23"/>
  <c r="B599" i="23"/>
  <c r="M599" i="23"/>
  <c r="U599" i="23"/>
  <c r="O599" i="23"/>
  <c r="J599" i="23"/>
  <c r="C599" i="23"/>
  <c r="Y599" i="23"/>
  <c r="W599" i="23"/>
  <c r="P599" i="23"/>
  <c r="E599" i="23"/>
  <c r="G599" i="23"/>
  <c r="S599" i="23"/>
  <c r="H599" i="23"/>
  <c r="N599" i="23"/>
  <c r="Q599" i="23"/>
  <c r="T599" i="23"/>
  <c r="D681" i="23"/>
  <c r="D647" i="23"/>
  <c r="H681" i="23"/>
  <c r="H647" i="23"/>
  <c r="I681" i="23"/>
  <c r="I647" i="23"/>
  <c r="O674" i="23"/>
  <c r="G674" i="23"/>
  <c r="V674" i="23"/>
  <c r="P674" i="23"/>
  <c r="C674" i="23"/>
  <c r="X924" i="23"/>
  <c r="E919" i="23"/>
  <c r="L919" i="23"/>
  <c r="G919" i="23"/>
  <c r="X919" i="23"/>
  <c r="U919" i="23"/>
  <c r="V919" i="23"/>
  <c r="T919" i="23"/>
  <c r="I919" i="23"/>
  <c r="F919" i="23"/>
  <c r="C919" i="23"/>
  <c r="K919" i="23"/>
  <c r="M919" i="23"/>
  <c r="B919" i="23"/>
  <c r="W919" i="23"/>
  <c r="D919" i="23"/>
  <c r="J919" i="23"/>
  <c r="N919" i="23"/>
  <c r="Y919" i="23"/>
  <c r="P919" i="23"/>
  <c r="H919" i="23"/>
  <c r="R919" i="23"/>
  <c r="Q919" i="23"/>
  <c r="Y959" i="23"/>
  <c r="S919" i="23"/>
  <c r="E953" i="23"/>
  <c r="S953" i="23"/>
  <c r="I992" i="23"/>
  <c r="N992" i="23"/>
  <c r="V992" i="23"/>
  <c r="D992" i="23"/>
  <c r="B992" i="23"/>
  <c r="Q992" i="23"/>
  <c r="H992" i="23"/>
  <c r="J992" i="23"/>
  <c r="E992" i="23"/>
  <c r="R992" i="23"/>
  <c r="P992" i="23"/>
  <c r="G992" i="23"/>
  <c r="M992" i="23"/>
  <c r="T992" i="23"/>
  <c r="S992" i="23"/>
  <c r="F992" i="23"/>
  <c r="Y992" i="23"/>
  <c r="L992" i="23"/>
  <c r="U992" i="23"/>
  <c r="W992" i="23"/>
  <c r="O992" i="23"/>
  <c r="C992" i="23"/>
  <c r="K992" i="23"/>
  <c r="H929" i="23"/>
  <c r="F929" i="23"/>
  <c r="B929" i="23"/>
  <c r="J929" i="23"/>
  <c r="V929" i="23"/>
  <c r="K929" i="23"/>
  <c r="N929" i="23"/>
  <c r="O929" i="23"/>
  <c r="Q929" i="23"/>
  <c r="L929" i="23"/>
  <c r="M929" i="23"/>
  <c r="D929" i="23"/>
  <c r="R929" i="23"/>
  <c r="I929" i="23"/>
  <c r="E929" i="23"/>
  <c r="S929" i="23"/>
  <c r="W929" i="23"/>
  <c r="Y929" i="23"/>
  <c r="T929" i="23"/>
  <c r="P929" i="23"/>
  <c r="C929" i="23"/>
  <c r="X929" i="23"/>
  <c r="U929" i="23"/>
  <c r="G929" i="23"/>
  <c r="K962" i="23"/>
  <c r="T962" i="23"/>
  <c r="E962" i="23"/>
  <c r="D962" i="23"/>
  <c r="G962" i="23"/>
  <c r="C962" i="23"/>
  <c r="Q962" i="23"/>
  <c r="N962" i="23"/>
  <c r="P962" i="23"/>
  <c r="R962" i="23"/>
  <c r="O962" i="23"/>
  <c r="S962" i="23"/>
  <c r="X962" i="23"/>
  <c r="F962" i="23"/>
  <c r="I962" i="23"/>
  <c r="J962" i="23"/>
  <c r="U962" i="23"/>
  <c r="H962" i="23"/>
  <c r="W962" i="23"/>
  <c r="Y962" i="23"/>
  <c r="M962" i="23"/>
  <c r="L962" i="23"/>
  <c r="V962" i="23"/>
  <c r="B962" i="23"/>
  <c r="K1025" i="23"/>
  <c r="N1025" i="23"/>
  <c r="C1025" i="23"/>
  <c r="I1025" i="23"/>
  <c r="O1025" i="23"/>
  <c r="V1025" i="23"/>
  <c r="T1025" i="23"/>
  <c r="H1025" i="23"/>
  <c r="L1025" i="23"/>
  <c r="R1025" i="23"/>
  <c r="G1025" i="23"/>
  <c r="P1025" i="23"/>
  <c r="X1025" i="23"/>
  <c r="Y1025" i="23"/>
  <c r="S1025" i="23"/>
  <c r="D1025" i="23"/>
  <c r="F1025" i="23"/>
  <c r="Q1025" i="23"/>
  <c r="E1025" i="23"/>
  <c r="U1025" i="23"/>
  <c r="J1025" i="23"/>
  <c r="W1025" i="23"/>
  <c r="M1025" i="23"/>
  <c r="M830" i="23"/>
  <c r="T830" i="23"/>
  <c r="N830" i="23"/>
  <c r="K830" i="23"/>
  <c r="D830" i="23"/>
  <c r="J830" i="23"/>
  <c r="H830" i="23"/>
  <c r="X830" i="23"/>
  <c r="W830" i="23"/>
  <c r="G830" i="23"/>
  <c r="U830" i="23"/>
  <c r="F830" i="23"/>
  <c r="C830" i="23"/>
  <c r="I830" i="23"/>
  <c r="V830" i="23"/>
  <c r="Y830" i="23"/>
  <c r="R830" i="23"/>
  <c r="Q830" i="23"/>
  <c r="E830" i="23"/>
  <c r="O830" i="23"/>
  <c r="S830" i="23"/>
  <c r="P830" i="23"/>
  <c r="B830" i="23"/>
  <c r="L830" i="23"/>
  <c r="X863" i="23"/>
  <c r="U863" i="23"/>
  <c r="O863" i="23"/>
  <c r="K863" i="23"/>
  <c r="Y863" i="23"/>
  <c r="P863" i="23"/>
  <c r="E863" i="23"/>
  <c r="I863" i="23"/>
  <c r="G863" i="23"/>
  <c r="L863" i="23"/>
  <c r="S863" i="23"/>
  <c r="N863" i="23"/>
  <c r="H863" i="23"/>
  <c r="R863" i="23"/>
  <c r="J863" i="23"/>
  <c r="D863" i="23"/>
  <c r="T863" i="23"/>
  <c r="B863" i="23"/>
  <c r="W863" i="23"/>
  <c r="F863" i="23"/>
  <c r="C863" i="23"/>
  <c r="V863" i="23"/>
  <c r="Q863" i="23"/>
  <c r="M863" i="23"/>
  <c r="U896" i="23"/>
  <c r="M896" i="23"/>
  <c r="W896" i="23"/>
  <c r="E896" i="23"/>
  <c r="S896" i="23"/>
  <c r="F896" i="23"/>
  <c r="Q896" i="23"/>
  <c r="I896" i="23"/>
  <c r="X896" i="23"/>
  <c r="N896" i="23"/>
  <c r="C896" i="23"/>
  <c r="L896" i="23"/>
  <c r="J896" i="23"/>
  <c r="T896" i="23"/>
  <c r="K896" i="23"/>
  <c r="Y896" i="23"/>
  <c r="B896" i="23"/>
  <c r="H896" i="23"/>
  <c r="P896" i="23"/>
  <c r="R896" i="23"/>
  <c r="D896" i="23"/>
  <c r="V896" i="23"/>
  <c r="G896" i="23"/>
  <c r="O896" i="23"/>
  <c r="B991" i="23"/>
  <c r="E797" i="23"/>
  <c r="N797" i="23"/>
  <c r="M797" i="23"/>
  <c r="F797" i="23"/>
  <c r="L797" i="23"/>
  <c r="T797" i="23"/>
  <c r="R797" i="23"/>
  <c r="W797" i="23"/>
  <c r="Q797" i="23"/>
  <c r="U797" i="23"/>
  <c r="Y797" i="23"/>
  <c r="X797" i="23"/>
  <c r="C797" i="23"/>
  <c r="K797" i="23"/>
  <c r="B797" i="23"/>
  <c r="S797" i="23"/>
  <c r="P797" i="23"/>
  <c r="H797" i="23"/>
  <c r="D797" i="23"/>
  <c r="O797" i="23"/>
  <c r="J797" i="23"/>
  <c r="I797" i="23"/>
  <c r="V797" i="23"/>
  <c r="G797" i="23"/>
  <c r="Y995" i="23"/>
  <c r="D995" i="23"/>
  <c r="R995" i="23"/>
  <c r="V995" i="23"/>
  <c r="K995" i="23"/>
  <c r="O995" i="23"/>
  <c r="H995" i="23"/>
  <c r="G995" i="23"/>
  <c r="F995" i="23"/>
  <c r="X995" i="23"/>
  <c r="P995" i="23"/>
  <c r="M995" i="23"/>
  <c r="J995" i="23"/>
  <c r="T995" i="23"/>
  <c r="N995" i="23"/>
  <c r="W995" i="23"/>
  <c r="U995" i="23"/>
  <c r="E995" i="23"/>
  <c r="C995" i="23"/>
  <c r="Q995" i="23"/>
  <c r="S995" i="23"/>
  <c r="I995" i="23"/>
  <c r="L995" i="23"/>
  <c r="B995" i="23"/>
  <c r="N600" i="23"/>
  <c r="L600" i="23"/>
  <c r="Q600" i="23"/>
  <c r="J600" i="23"/>
  <c r="H600" i="23"/>
  <c r="R600" i="23"/>
  <c r="X600" i="23"/>
  <c r="E600" i="23"/>
  <c r="O600" i="23"/>
  <c r="F600" i="23"/>
  <c r="I600" i="23"/>
  <c r="K600" i="23"/>
  <c r="M600" i="23"/>
  <c r="G600" i="23"/>
  <c r="V600" i="23"/>
  <c r="P600" i="23"/>
  <c r="S600" i="23"/>
  <c r="Y600" i="23"/>
  <c r="W600" i="23"/>
  <c r="B600" i="23"/>
  <c r="C600" i="23"/>
  <c r="T600" i="23"/>
  <c r="U600" i="23"/>
  <c r="D600" i="23"/>
  <c r="O699" i="23"/>
  <c r="L699" i="23"/>
  <c r="N699" i="23"/>
  <c r="F699" i="23"/>
  <c r="H699" i="23"/>
  <c r="I699" i="23"/>
  <c r="R699" i="23"/>
  <c r="Q699" i="23"/>
  <c r="Y699" i="23"/>
  <c r="K699" i="23"/>
  <c r="D699" i="23"/>
  <c r="V699" i="23"/>
  <c r="G699" i="23"/>
  <c r="S699" i="23"/>
  <c r="M699" i="23"/>
  <c r="E699" i="23"/>
  <c r="T699" i="23"/>
  <c r="W699" i="23"/>
  <c r="U699" i="23"/>
  <c r="J699" i="23"/>
  <c r="B699" i="23"/>
  <c r="P699" i="23"/>
  <c r="X699" i="23"/>
  <c r="C699" i="23"/>
  <c r="J633" i="23"/>
  <c r="F633" i="23"/>
  <c r="K633" i="23"/>
  <c r="X633" i="23"/>
  <c r="P633" i="23"/>
  <c r="M633" i="23"/>
  <c r="O633" i="23"/>
  <c r="S633" i="23"/>
  <c r="U633" i="23"/>
  <c r="R633" i="23"/>
  <c r="Q633" i="23"/>
  <c r="H633" i="23"/>
  <c r="V633" i="23"/>
  <c r="I633" i="23"/>
  <c r="C633" i="23"/>
  <c r="Y633" i="23"/>
  <c r="W633" i="23"/>
  <c r="G633" i="23"/>
  <c r="L633" i="23"/>
  <c r="B633" i="23"/>
  <c r="N633" i="23"/>
  <c r="T633" i="23"/>
  <c r="D633" i="23"/>
  <c r="E633" i="23"/>
  <c r="B681" i="23"/>
  <c r="Y666" i="23"/>
  <c r="W666" i="23"/>
  <c r="J666" i="23"/>
  <c r="U666" i="23"/>
  <c r="Q666" i="23"/>
  <c r="M666" i="23"/>
  <c r="S666" i="23"/>
  <c r="C666" i="23"/>
  <c r="P666" i="23"/>
  <c r="N666" i="23"/>
  <c r="B666" i="23"/>
  <c r="R666" i="23"/>
  <c r="F666" i="23"/>
  <c r="T666" i="23"/>
  <c r="G666" i="23"/>
  <c r="K666" i="23"/>
  <c r="X666" i="23"/>
  <c r="L666" i="23"/>
  <c r="E666" i="23"/>
  <c r="H666" i="23"/>
  <c r="I666" i="23"/>
  <c r="O666" i="23"/>
  <c r="D666" i="23"/>
  <c r="V666" i="23"/>
  <c r="G567" i="23"/>
  <c r="E567" i="23"/>
  <c r="W567" i="23"/>
  <c r="D567" i="23"/>
  <c r="J567" i="23"/>
  <c r="B567" i="23"/>
  <c r="R567" i="23"/>
  <c r="F567" i="23"/>
  <c r="U567" i="23"/>
  <c r="Q567" i="23"/>
  <c r="H567" i="23"/>
  <c r="M567" i="23"/>
  <c r="O567" i="23"/>
  <c r="T567" i="23"/>
  <c r="K567" i="23"/>
  <c r="C567" i="23"/>
  <c r="X567" i="23"/>
  <c r="N567" i="23"/>
  <c r="S567" i="23"/>
  <c r="I567" i="23"/>
  <c r="Y567" i="23"/>
  <c r="V567" i="23"/>
  <c r="P567" i="23"/>
  <c r="L567" i="23"/>
  <c r="W953" i="23"/>
  <c r="D953" i="23"/>
  <c r="I953" i="23"/>
  <c r="F953" i="23"/>
  <c r="V953" i="23"/>
  <c r="T953" i="23"/>
  <c r="C953" i="23"/>
  <c r="J953" i="23"/>
  <c r="Y953" i="23"/>
  <c r="L953" i="23"/>
  <c r="M953" i="23"/>
  <c r="K953" i="23"/>
  <c r="G953" i="23"/>
  <c r="N953" i="23"/>
  <c r="X953" i="23"/>
  <c r="U953" i="23"/>
  <c r="B953" i="23"/>
  <c r="Q953" i="23"/>
  <c r="R953" i="23"/>
  <c r="H953" i="23"/>
  <c r="P953" i="23"/>
  <c r="Y1027" i="23"/>
  <c r="Y993" i="23"/>
  <c r="O953" i="23"/>
  <c r="E987" i="23"/>
  <c r="O987" i="23"/>
  <c r="X958" i="23"/>
  <c r="S987" i="23"/>
  <c r="B1025" i="23"/>
  <c r="X1029" i="23"/>
  <c r="P1029" i="23"/>
  <c r="V1029" i="23"/>
  <c r="B1029" i="23"/>
  <c r="T1029" i="23"/>
  <c r="I1029" i="23"/>
  <c r="D1029" i="23"/>
  <c r="J1029" i="23"/>
  <c r="W1029" i="23"/>
  <c r="M1029" i="23"/>
  <c r="F1029" i="23"/>
  <c r="E1029" i="23"/>
  <c r="Q1029" i="23"/>
  <c r="L1029" i="23"/>
  <c r="G1029" i="23"/>
  <c r="N1029" i="23"/>
  <c r="K1029" i="23"/>
  <c r="C1029" i="23"/>
  <c r="H1029" i="23"/>
  <c r="S1029" i="23"/>
  <c r="O1029" i="23"/>
  <c r="R1029" i="23"/>
  <c r="Y1029" i="23"/>
  <c r="U1029" i="23"/>
  <c r="G798" i="23"/>
  <c r="H798" i="23"/>
  <c r="Y798" i="23"/>
  <c r="E798" i="23"/>
  <c r="U798" i="23"/>
  <c r="Q798" i="23"/>
  <c r="P798" i="23"/>
  <c r="I798" i="23"/>
  <c r="F798" i="23"/>
  <c r="M798" i="23"/>
  <c r="W798" i="23"/>
  <c r="R798" i="23"/>
  <c r="V798" i="23"/>
  <c r="L798" i="23"/>
  <c r="D798" i="23"/>
  <c r="B798" i="23"/>
  <c r="K798" i="23"/>
  <c r="N798" i="23"/>
  <c r="C798" i="23"/>
  <c r="S798" i="23"/>
  <c r="X798" i="23"/>
  <c r="J798" i="23"/>
  <c r="O798" i="23"/>
  <c r="T798" i="23"/>
  <c r="B864" i="23"/>
  <c r="P864" i="23"/>
  <c r="O864" i="23"/>
  <c r="L864" i="23"/>
  <c r="G864" i="23"/>
  <c r="C864" i="23"/>
  <c r="D864" i="23"/>
  <c r="H864" i="23"/>
  <c r="J864" i="23"/>
  <c r="V864" i="23"/>
  <c r="T864" i="23"/>
  <c r="I864" i="23"/>
  <c r="S864" i="23"/>
  <c r="X864" i="23"/>
  <c r="U864" i="23"/>
  <c r="M864" i="23"/>
  <c r="N864" i="23"/>
  <c r="Y864" i="23"/>
  <c r="K864" i="23"/>
  <c r="W864" i="23"/>
  <c r="E864" i="23"/>
  <c r="F864" i="23"/>
  <c r="Q864" i="23"/>
  <c r="R864" i="23"/>
  <c r="C996" i="23"/>
  <c r="W996" i="23"/>
  <c r="S996" i="23"/>
  <c r="P996" i="23"/>
  <c r="J996" i="23"/>
  <c r="M996" i="23"/>
  <c r="T996" i="23"/>
  <c r="V996" i="23"/>
  <c r="Y996" i="23"/>
  <c r="U996" i="23"/>
  <c r="K996" i="23"/>
  <c r="X996" i="23"/>
  <c r="L996" i="23"/>
  <c r="H996" i="23"/>
  <c r="R996" i="23"/>
  <c r="Q996" i="23"/>
  <c r="F996" i="23"/>
  <c r="D996" i="23"/>
  <c r="O996" i="23"/>
  <c r="E996" i="23"/>
  <c r="B996" i="23"/>
  <c r="I996" i="23"/>
  <c r="G996" i="23"/>
  <c r="N996" i="23"/>
  <c r="U831" i="23"/>
  <c r="N831" i="23"/>
  <c r="E831" i="23"/>
  <c r="P831" i="23"/>
  <c r="O831" i="23"/>
  <c r="L831" i="23"/>
  <c r="T831" i="23"/>
  <c r="J831" i="23"/>
  <c r="D831" i="23"/>
  <c r="V831" i="23"/>
  <c r="X831" i="23"/>
  <c r="F831" i="23"/>
  <c r="S831" i="23"/>
  <c r="K831" i="23"/>
  <c r="Y831" i="23"/>
  <c r="G831" i="23"/>
  <c r="I831" i="23"/>
  <c r="R831" i="23"/>
  <c r="M831" i="23"/>
  <c r="W831" i="23"/>
  <c r="H831" i="23"/>
  <c r="B831" i="23"/>
  <c r="C831" i="23"/>
  <c r="Q831" i="23"/>
  <c r="G930" i="23"/>
  <c r="D930" i="23"/>
  <c r="L930" i="23"/>
  <c r="E930" i="23"/>
  <c r="X930" i="23"/>
  <c r="W930" i="23"/>
  <c r="Q930" i="23"/>
  <c r="T930" i="23"/>
  <c r="S930" i="23"/>
  <c r="P930" i="23"/>
  <c r="J930" i="23"/>
  <c r="M930" i="23"/>
  <c r="F930" i="23"/>
  <c r="R930" i="23"/>
  <c r="N930" i="23"/>
  <c r="K930" i="23"/>
  <c r="B930" i="23"/>
  <c r="V930" i="23"/>
  <c r="C930" i="23"/>
  <c r="H930" i="23"/>
  <c r="Y930" i="23"/>
  <c r="O930" i="23"/>
  <c r="I930" i="23"/>
  <c r="U930" i="23"/>
  <c r="B963" i="23"/>
  <c r="G963" i="23"/>
  <c r="T963" i="23"/>
  <c r="R963" i="23"/>
  <c r="E963" i="23"/>
  <c r="I963" i="23"/>
  <c r="Y963" i="23"/>
  <c r="J963" i="23"/>
  <c r="M963" i="23"/>
  <c r="U963" i="23"/>
  <c r="W963" i="23"/>
  <c r="H963" i="23"/>
  <c r="S963" i="23"/>
  <c r="O963" i="23"/>
  <c r="V963" i="23"/>
  <c r="N963" i="23"/>
  <c r="K963" i="23"/>
  <c r="F963" i="23"/>
  <c r="C963" i="23"/>
  <c r="X963" i="23"/>
  <c r="D963" i="23"/>
  <c r="L963" i="23"/>
  <c r="Q963" i="23"/>
  <c r="P963" i="23"/>
  <c r="R897" i="23"/>
  <c r="V897" i="23"/>
  <c r="B897" i="23"/>
  <c r="I897" i="23"/>
  <c r="W897" i="23"/>
  <c r="N897" i="23"/>
  <c r="X897" i="23"/>
  <c r="T897" i="23"/>
  <c r="S897" i="23"/>
  <c r="E897" i="23"/>
  <c r="G897" i="23"/>
  <c r="L897" i="23"/>
  <c r="O897" i="23"/>
  <c r="M897" i="23"/>
  <c r="H897" i="23"/>
  <c r="D897" i="23"/>
  <c r="Y897" i="23"/>
  <c r="K897" i="23"/>
  <c r="C897" i="23"/>
  <c r="F897" i="23"/>
  <c r="Q897" i="23"/>
  <c r="J897" i="23"/>
  <c r="U897" i="23"/>
  <c r="P897" i="23"/>
  <c r="D1026" i="23"/>
  <c r="W1026" i="23"/>
  <c r="H1026" i="23"/>
  <c r="M1026" i="23"/>
  <c r="C1026" i="23"/>
  <c r="S1026" i="23"/>
  <c r="L1026" i="23"/>
  <c r="B1026" i="23"/>
  <c r="G1026" i="23"/>
  <c r="U1026" i="23"/>
  <c r="F1026" i="23"/>
  <c r="N1026" i="23"/>
  <c r="J1026" i="23"/>
  <c r="R1026" i="23"/>
  <c r="P1026" i="23"/>
  <c r="Y1026" i="23"/>
  <c r="O1026" i="23"/>
  <c r="V1026" i="23"/>
  <c r="K1026" i="23"/>
  <c r="E1026" i="23"/>
  <c r="I1026" i="23"/>
  <c r="T1026" i="23"/>
  <c r="Q1026" i="23"/>
  <c r="D601" i="23"/>
  <c r="F601" i="23"/>
  <c r="T601" i="23"/>
  <c r="P601" i="23"/>
  <c r="I601" i="23"/>
  <c r="R601" i="23"/>
  <c r="U601" i="23"/>
  <c r="G601" i="23"/>
  <c r="S601" i="23"/>
  <c r="M601" i="23"/>
  <c r="J601" i="23"/>
  <c r="N601" i="23"/>
  <c r="E601" i="23"/>
  <c r="L601" i="23"/>
  <c r="Q601" i="23"/>
  <c r="B601" i="23"/>
  <c r="H601" i="23"/>
  <c r="Y601" i="23"/>
  <c r="W601" i="23"/>
  <c r="K601" i="23"/>
  <c r="X601" i="23"/>
  <c r="V601" i="23"/>
  <c r="C601" i="23"/>
  <c r="O601" i="23"/>
  <c r="J568" i="23"/>
  <c r="Y568" i="23"/>
  <c r="B568" i="23"/>
  <c r="M568" i="23"/>
  <c r="G568" i="23"/>
  <c r="C568" i="23"/>
  <c r="N568" i="23"/>
  <c r="W568" i="23"/>
  <c r="U568" i="23"/>
  <c r="K568" i="23"/>
  <c r="F568" i="23"/>
  <c r="E568" i="23"/>
  <c r="V568" i="23"/>
  <c r="T568" i="23"/>
  <c r="Q568" i="23"/>
  <c r="P568" i="23"/>
  <c r="H568" i="23"/>
  <c r="I568" i="23"/>
  <c r="L568" i="23"/>
  <c r="S568" i="23"/>
  <c r="R568" i="23"/>
  <c r="D568" i="23"/>
  <c r="X568" i="23"/>
  <c r="O568" i="23"/>
  <c r="Y700" i="23"/>
  <c r="F700" i="23"/>
  <c r="Q700" i="23"/>
  <c r="W700" i="23"/>
  <c r="L700" i="23"/>
  <c r="M700" i="23"/>
  <c r="G700" i="23"/>
  <c r="R700" i="23"/>
  <c r="N700" i="23"/>
  <c r="S700" i="23"/>
  <c r="B700" i="23"/>
  <c r="O700" i="23"/>
  <c r="X700" i="23"/>
  <c r="T700" i="23"/>
  <c r="J700" i="23"/>
  <c r="E700" i="23"/>
  <c r="K700" i="23"/>
  <c r="U700" i="23"/>
  <c r="C700" i="23"/>
  <c r="P700" i="23"/>
  <c r="D700" i="23"/>
  <c r="I700" i="23"/>
  <c r="H700" i="23"/>
  <c r="V700" i="23"/>
  <c r="V634" i="23"/>
  <c r="M634" i="23"/>
  <c r="G634" i="23"/>
  <c r="Q634" i="23"/>
  <c r="P634" i="23"/>
  <c r="C634" i="23"/>
  <c r="Y634" i="23"/>
  <c r="O634" i="23"/>
  <c r="U634" i="23"/>
  <c r="D634" i="23"/>
  <c r="I634" i="23"/>
  <c r="J634" i="23"/>
  <c r="L634" i="23"/>
  <c r="N634" i="23"/>
  <c r="R634" i="23"/>
  <c r="F634" i="23"/>
  <c r="H634" i="23"/>
  <c r="B634" i="23"/>
  <c r="W634" i="23"/>
  <c r="K634" i="23"/>
  <c r="X634" i="23"/>
  <c r="E634" i="23"/>
  <c r="S634" i="23"/>
  <c r="T634" i="23"/>
  <c r="V667" i="23"/>
  <c r="C667" i="23"/>
  <c r="S667" i="23"/>
  <c r="K667" i="23"/>
  <c r="H667" i="23"/>
  <c r="O667" i="23"/>
  <c r="F667" i="23"/>
  <c r="N667" i="23"/>
  <c r="I667" i="23"/>
  <c r="L667" i="23"/>
  <c r="T667" i="23"/>
  <c r="R667" i="23"/>
  <c r="J667" i="23"/>
  <c r="M667" i="23"/>
  <c r="X667" i="23"/>
  <c r="Y667" i="23"/>
  <c r="G667" i="23"/>
  <c r="P667" i="23"/>
  <c r="W667" i="23"/>
  <c r="U667" i="23"/>
  <c r="Q667" i="23"/>
  <c r="E667" i="23"/>
  <c r="B667" i="23"/>
  <c r="D667" i="23"/>
  <c r="X1026" i="23"/>
  <c r="X992" i="23"/>
  <c r="T987" i="23"/>
  <c r="F987" i="23"/>
  <c r="G987" i="23"/>
  <c r="W987" i="23"/>
  <c r="J987" i="23"/>
  <c r="Y987" i="23"/>
  <c r="V987" i="23"/>
  <c r="N987" i="23"/>
  <c r="U987" i="23"/>
  <c r="C987" i="23"/>
  <c r="L987" i="23"/>
  <c r="B987" i="23"/>
  <c r="M987" i="23"/>
  <c r="X987" i="23"/>
  <c r="K987" i="23"/>
  <c r="I987" i="23"/>
  <c r="D987" i="23"/>
  <c r="H987" i="23"/>
  <c r="R987" i="23"/>
  <c r="P987" i="23"/>
  <c r="Q987" i="23"/>
  <c r="O1021" i="23"/>
  <c r="D964" i="23"/>
  <c r="L964" i="23"/>
  <c r="I964" i="23"/>
  <c r="K964" i="23"/>
  <c r="Y964" i="23"/>
  <c r="O964" i="23"/>
  <c r="T964" i="23"/>
  <c r="N964" i="23"/>
  <c r="G964" i="23"/>
  <c r="V964" i="23"/>
  <c r="W964" i="23"/>
  <c r="R964" i="23"/>
  <c r="X964" i="23"/>
  <c r="H964" i="23"/>
  <c r="F964" i="23"/>
  <c r="E964" i="23"/>
  <c r="M964" i="23"/>
  <c r="J964" i="23"/>
  <c r="S964" i="23"/>
  <c r="U964" i="23"/>
  <c r="P964" i="23"/>
  <c r="Q964" i="23"/>
  <c r="C964" i="23"/>
  <c r="B964" i="23"/>
  <c r="Q799" i="23"/>
  <c r="J799" i="23"/>
  <c r="W799" i="23"/>
  <c r="I799" i="23"/>
  <c r="K799" i="23"/>
  <c r="P799" i="23"/>
  <c r="V799" i="23"/>
  <c r="S799" i="23"/>
  <c r="G799" i="23"/>
  <c r="E799" i="23"/>
  <c r="X799" i="23"/>
  <c r="U799" i="23"/>
  <c r="H799" i="23"/>
  <c r="T799" i="23"/>
  <c r="F799" i="23"/>
  <c r="D799" i="23"/>
  <c r="O799" i="23"/>
  <c r="M799" i="23"/>
  <c r="L799" i="23"/>
  <c r="Y799" i="23"/>
  <c r="B799" i="23"/>
  <c r="R799" i="23"/>
  <c r="N799" i="23"/>
  <c r="C799" i="23"/>
  <c r="T865" i="23"/>
  <c r="B865" i="23"/>
  <c r="W865" i="23"/>
  <c r="E865" i="23"/>
  <c r="C865" i="23"/>
  <c r="K865" i="23"/>
  <c r="D865" i="23"/>
  <c r="H865" i="23"/>
  <c r="U865" i="23"/>
  <c r="O865" i="23"/>
  <c r="V865" i="23"/>
  <c r="P865" i="23"/>
  <c r="Y865" i="23"/>
  <c r="F865" i="23"/>
  <c r="Q865" i="23"/>
  <c r="I865" i="23"/>
  <c r="R865" i="23"/>
  <c r="N865" i="23"/>
  <c r="G865" i="23"/>
  <c r="J865" i="23"/>
  <c r="S865" i="23"/>
  <c r="M865" i="23"/>
  <c r="X865" i="23"/>
  <c r="L865" i="23"/>
  <c r="O832" i="23"/>
  <c r="N832" i="23"/>
  <c r="X832" i="23"/>
  <c r="L832" i="23"/>
  <c r="J832" i="23"/>
  <c r="Y832" i="23"/>
  <c r="P832" i="23"/>
  <c r="I832" i="23"/>
  <c r="M832" i="23"/>
  <c r="R832" i="23"/>
  <c r="V832" i="23"/>
  <c r="W832" i="23"/>
  <c r="B832" i="23"/>
  <c r="C832" i="23"/>
  <c r="Q832" i="23"/>
  <c r="G832" i="23"/>
  <c r="E832" i="23"/>
  <c r="U832" i="23"/>
  <c r="T832" i="23"/>
  <c r="D832" i="23"/>
  <c r="F832" i="23"/>
  <c r="K832" i="23"/>
  <c r="S832" i="23"/>
  <c r="H832" i="23"/>
  <c r="L931" i="23"/>
  <c r="I931" i="23"/>
  <c r="B931" i="23"/>
  <c r="K931" i="23"/>
  <c r="X931" i="23"/>
  <c r="R931" i="23"/>
  <c r="P931" i="23"/>
  <c r="D931" i="23"/>
  <c r="G931" i="23"/>
  <c r="O931" i="23"/>
  <c r="W931" i="23"/>
  <c r="E931" i="23"/>
  <c r="S931" i="23"/>
  <c r="T931" i="23"/>
  <c r="Y931" i="23"/>
  <c r="J931" i="23"/>
  <c r="H931" i="23"/>
  <c r="C931" i="23"/>
  <c r="M931" i="23"/>
  <c r="U931" i="23"/>
  <c r="F931" i="23"/>
  <c r="Q931" i="23"/>
  <c r="N931" i="23"/>
  <c r="V931" i="23"/>
  <c r="W1030" i="23"/>
  <c r="E1030" i="23"/>
  <c r="I1030" i="23"/>
  <c r="N1030" i="23"/>
  <c r="J1030" i="23"/>
  <c r="V1030" i="23"/>
  <c r="P1030" i="23"/>
  <c r="X1030" i="23"/>
  <c r="H1030" i="23"/>
  <c r="L1030" i="23"/>
  <c r="Y1030" i="23"/>
  <c r="G1030" i="23"/>
  <c r="Q1030" i="23"/>
  <c r="C1030" i="23"/>
  <c r="B1030" i="23"/>
  <c r="O1030" i="23"/>
  <c r="T1030" i="23"/>
  <c r="U1030" i="23"/>
  <c r="M1030" i="23"/>
  <c r="K1030" i="23"/>
  <c r="D1030" i="23"/>
  <c r="S1030" i="23"/>
  <c r="F1030" i="23"/>
  <c r="R1030" i="23"/>
  <c r="T997" i="23"/>
  <c r="E997" i="23"/>
  <c r="I997" i="23"/>
  <c r="W997" i="23"/>
  <c r="K997" i="23"/>
  <c r="B997" i="23"/>
  <c r="C997" i="23"/>
  <c r="L997" i="23"/>
  <c r="N997" i="23"/>
  <c r="S997" i="23"/>
  <c r="X997" i="23"/>
  <c r="G997" i="23"/>
  <c r="J997" i="23"/>
  <c r="F997" i="23"/>
  <c r="U997" i="23"/>
  <c r="Y997" i="23"/>
  <c r="H997" i="23"/>
  <c r="V997" i="23"/>
  <c r="D997" i="23"/>
  <c r="O997" i="23"/>
  <c r="Q997" i="23"/>
  <c r="P997" i="23"/>
  <c r="M997" i="23"/>
  <c r="R997" i="23"/>
  <c r="L898" i="23"/>
  <c r="W898" i="23"/>
  <c r="D898" i="23"/>
  <c r="F898" i="23"/>
  <c r="E898" i="23"/>
  <c r="G898" i="23"/>
  <c r="S898" i="23"/>
  <c r="R898" i="23"/>
  <c r="Q898" i="23"/>
  <c r="C898" i="23"/>
  <c r="P898" i="23"/>
  <c r="I898" i="23"/>
  <c r="O898" i="23"/>
  <c r="X898" i="23"/>
  <c r="M898" i="23"/>
  <c r="K898" i="23"/>
  <c r="Y898" i="23"/>
  <c r="J898" i="23"/>
  <c r="N898" i="23"/>
  <c r="U898" i="23"/>
  <c r="B898" i="23"/>
  <c r="V898" i="23"/>
  <c r="H898" i="23"/>
  <c r="T898" i="23"/>
  <c r="O569" i="23"/>
  <c r="B569" i="23"/>
  <c r="U569" i="23"/>
  <c r="G569" i="23"/>
  <c r="E569" i="23"/>
  <c r="W569" i="23"/>
  <c r="L569" i="23"/>
  <c r="V569" i="23"/>
  <c r="N569" i="23"/>
  <c r="C569" i="23"/>
  <c r="X569" i="23"/>
  <c r="M569" i="23"/>
  <c r="K569" i="23"/>
  <c r="I569" i="23"/>
  <c r="H569" i="23"/>
  <c r="D569" i="23"/>
  <c r="J569" i="23"/>
  <c r="S569" i="23"/>
  <c r="R569" i="23"/>
  <c r="Q569" i="23"/>
  <c r="P569" i="23"/>
  <c r="F569" i="23"/>
  <c r="T569" i="23"/>
  <c r="Y569" i="23"/>
  <c r="H602" i="23"/>
  <c r="E602" i="23"/>
  <c r="G602" i="23"/>
  <c r="F602" i="23"/>
  <c r="S602" i="23"/>
  <c r="C602" i="23"/>
  <c r="Y602" i="23"/>
  <c r="B602" i="23"/>
  <c r="Q602" i="23"/>
  <c r="K602" i="23"/>
  <c r="R602" i="23"/>
  <c r="M602" i="23"/>
  <c r="O602" i="23"/>
  <c r="U602" i="23"/>
  <c r="L602" i="23"/>
  <c r="J602" i="23"/>
  <c r="W602" i="23"/>
  <c r="I602" i="23"/>
  <c r="V602" i="23"/>
  <c r="P602" i="23"/>
  <c r="N602" i="23"/>
  <c r="X602" i="23"/>
  <c r="D602" i="23"/>
  <c r="T602" i="23"/>
  <c r="E701" i="23"/>
  <c r="G701" i="23"/>
  <c r="P701" i="23"/>
  <c r="N701" i="23"/>
  <c r="L701" i="23"/>
  <c r="T701" i="23"/>
  <c r="Y701" i="23"/>
  <c r="W701" i="23"/>
  <c r="U701" i="23"/>
  <c r="O701" i="23"/>
  <c r="B701" i="23"/>
  <c r="Q701" i="23"/>
  <c r="V701" i="23"/>
  <c r="H701" i="23"/>
  <c r="C701" i="23"/>
  <c r="M701" i="23"/>
  <c r="J701" i="23"/>
  <c r="D701" i="23"/>
  <c r="R701" i="23"/>
  <c r="X701" i="23"/>
  <c r="I701" i="23"/>
  <c r="S701" i="23"/>
  <c r="F701" i="23"/>
  <c r="K701" i="23"/>
  <c r="Q668" i="23"/>
  <c r="K668" i="23"/>
  <c r="Y668" i="23"/>
  <c r="G668" i="23"/>
  <c r="C668" i="23"/>
  <c r="O668" i="23"/>
  <c r="V668" i="23"/>
  <c r="E668" i="23"/>
  <c r="D668" i="23"/>
  <c r="P668" i="23"/>
  <c r="B668" i="23"/>
  <c r="U668" i="23"/>
  <c r="N668" i="23"/>
  <c r="F668" i="23"/>
  <c r="H668" i="23"/>
  <c r="L668" i="23"/>
  <c r="J668" i="23"/>
  <c r="X668" i="23"/>
  <c r="M668" i="23"/>
  <c r="W668" i="23"/>
  <c r="T668" i="23"/>
  <c r="S668" i="23"/>
  <c r="R668" i="23"/>
  <c r="I668" i="23"/>
  <c r="R635" i="23"/>
  <c r="N635" i="23"/>
  <c r="D635" i="23"/>
  <c r="C635" i="23"/>
  <c r="E635" i="23"/>
  <c r="T635" i="23"/>
  <c r="P635" i="23"/>
  <c r="V635" i="23"/>
  <c r="U635" i="23"/>
  <c r="B635" i="23"/>
  <c r="X635" i="23"/>
  <c r="Q635" i="23"/>
  <c r="O635" i="23"/>
  <c r="S635" i="23"/>
  <c r="H635" i="23"/>
  <c r="G635" i="23"/>
  <c r="Y635" i="23"/>
  <c r="L635" i="23"/>
  <c r="I635" i="23"/>
  <c r="W635" i="23"/>
  <c r="M635" i="23"/>
  <c r="J635" i="23"/>
  <c r="K635" i="23"/>
  <c r="F635" i="23"/>
  <c r="K1021" i="23"/>
  <c r="L1021" i="23"/>
  <c r="T1021" i="23"/>
  <c r="X1021" i="23"/>
  <c r="G1021" i="23"/>
  <c r="V1021" i="23"/>
  <c r="Y1021" i="23"/>
  <c r="D1021" i="23"/>
  <c r="F1021" i="23"/>
  <c r="I1021" i="23"/>
  <c r="W1021" i="23"/>
  <c r="C1021" i="23"/>
  <c r="U1021" i="23"/>
  <c r="B1021" i="23"/>
  <c r="N1021" i="23"/>
  <c r="M1021" i="23"/>
  <c r="J1021" i="23"/>
  <c r="H1021" i="23"/>
  <c r="Q1021" i="23"/>
  <c r="P1021" i="23"/>
  <c r="R1021" i="23"/>
  <c r="E1055" i="23"/>
  <c r="S1021" i="23"/>
  <c r="S1055" i="23"/>
  <c r="E1021" i="23"/>
  <c r="O1031" i="23"/>
  <c r="S1031" i="23"/>
  <c r="W1031" i="23"/>
  <c r="R1031" i="23"/>
  <c r="K1031" i="23"/>
  <c r="M1031" i="23"/>
  <c r="J1031" i="23"/>
  <c r="Y1031" i="23"/>
  <c r="I1031" i="23"/>
  <c r="G1031" i="23"/>
  <c r="X1031" i="23"/>
  <c r="C1031" i="23"/>
  <c r="H1031" i="23"/>
  <c r="U1031" i="23"/>
  <c r="D1031" i="23"/>
  <c r="V1031" i="23"/>
  <c r="N1031" i="23"/>
  <c r="E1031" i="23"/>
  <c r="F1031" i="23"/>
  <c r="P1031" i="23"/>
  <c r="B1031" i="23"/>
  <c r="T1031" i="23"/>
  <c r="L1031" i="23"/>
  <c r="Q1031" i="23"/>
  <c r="I866" i="23"/>
  <c r="N866" i="23"/>
  <c r="O866" i="23"/>
  <c r="P866" i="23"/>
  <c r="Y866" i="23"/>
  <c r="Q866" i="23"/>
  <c r="B866" i="23"/>
  <c r="M866" i="23"/>
  <c r="U866" i="23"/>
  <c r="L866" i="23"/>
  <c r="E866" i="23"/>
  <c r="V866" i="23"/>
  <c r="W866" i="23"/>
  <c r="J866" i="23"/>
  <c r="S866" i="23"/>
  <c r="C866" i="23"/>
  <c r="X866" i="23"/>
  <c r="H866" i="23"/>
  <c r="G866" i="23"/>
  <c r="K866" i="23"/>
  <c r="F866" i="23"/>
  <c r="D866" i="23"/>
  <c r="R866" i="23"/>
  <c r="T866" i="23"/>
  <c r="G899" i="23"/>
  <c r="Y899" i="23"/>
  <c r="T899" i="23"/>
  <c r="B899" i="23"/>
  <c r="E899" i="23"/>
  <c r="W899" i="23"/>
  <c r="M899" i="23"/>
  <c r="R899" i="23"/>
  <c r="S899" i="23"/>
  <c r="Q899" i="23"/>
  <c r="X899" i="23"/>
  <c r="C899" i="23"/>
  <c r="V899" i="23"/>
  <c r="F899" i="23"/>
  <c r="N899" i="23"/>
  <c r="J899" i="23"/>
  <c r="K899" i="23"/>
  <c r="L899" i="23"/>
  <c r="I899" i="23"/>
  <c r="H899" i="23"/>
  <c r="O899" i="23"/>
  <c r="U899" i="23"/>
  <c r="P899" i="23"/>
  <c r="D899" i="23"/>
  <c r="M800" i="23"/>
  <c r="S800" i="23"/>
  <c r="V800" i="23"/>
  <c r="W800" i="23"/>
  <c r="P800" i="23"/>
  <c r="J800" i="23"/>
  <c r="R800" i="23"/>
  <c r="Q800" i="23"/>
  <c r="D800" i="23"/>
  <c r="U800" i="23"/>
  <c r="L800" i="23"/>
  <c r="X800" i="23"/>
  <c r="T800" i="23"/>
  <c r="H800" i="23"/>
  <c r="F800" i="23"/>
  <c r="B800" i="23"/>
  <c r="Y800" i="23"/>
  <c r="K800" i="23"/>
  <c r="I800" i="23"/>
  <c r="E800" i="23"/>
  <c r="O800" i="23"/>
  <c r="N800" i="23"/>
  <c r="C800" i="23"/>
  <c r="G800" i="23"/>
  <c r="J965" i="23"/>
  <c r="W965" i="23"/>
  <c r="S965" i="23"/>
  <c r="F965" i="23"/>
  <c r="H965" i="23"/>
  <c r="E965" i="23"/>
  <c r="Q965" i="23"/>
  <c r="B965" i="23"/>
  <c r="T965" i="23"/>
  <c r="P965" i="23"/>
  <c r="K965" i="23"/>
  <c r="R965" i="23"/>
  <c r="X965" i="23"/>
  <c r="I965" i="23"/>
  <c r="M965" i="23"/>
  <c r="N965" i="23"/>
  <c r="D965" i="23"/>
  <c r="L965" i="23"/>
  <c r="Y965" i="23"/>
  <c r="O965" i="23"/>
  <c r="G965" i="23"/>
  <c r="V965" i="23"/>
  <c r="C965" i="23"/>
  <c r="U965" i="23"/>
  <c r="S833" i="23"/>
  <c r="M833" i="23"/>
  <c r="F833" i="23"/>
  <c r="U833" i="23"/>
  <c r="J833" i="23"/>
  <c r="V833" i="23"/>
  <c r="Y833" i="23"/>
  <c r="B833" i="23"/>
  <c r="R833" i="23"/>
  <c r="D833" i="23"/>
  <c r="K833" i="23"/>
  <c r="E833" i="23"/>
  <c r="X833" i="23"/>
  <c r="L833" i="23"/>
  <c r="Q833" i="23"/>
  <c r="T833" i="23"/>
  <c r="N833" i="23"/>
  <c r="P833" i="23"/>
  <c r="G833" i="23"/>
  <c r="C833" i="23"/>
  <c r="H833" i="23"/>
  <c r="O833" i="23"/>
  <c r="W833" i="23"/>
  <c r="I833" i="23"/>
  <c r="C932" i="23"/>
  <c r="N932" i="23"/>
  <c r="Y932" i="23"/>
  <c r="M932" i="23"/>
  <c r="P932" i="23"/>
  <c r="E932" i="23"/>
  <c r="X932" i="23"/>
  <c r="H932" i="23"/>
  <c r="B932" i="23"/>
  <c r="F932" i="23"/>
  <c r="K932" i="23"/>
  <c r="U932" i="23"/>
  <c r="J932" i="23"/>
  <c r="I932" i="23"/>
  <c r="R932" i="23"/>
  <c r="V932" i="23"/>
  <c r="G932" i="23"/>
  <c r="T932" i="23"/>
  <c r="D932" i="23"/>
  <c r="S932" i="23"/>
  <c r="W932" i="23"/>
  <c r="O932" i="23"/>
  <c r="Q932" i="23"/>
  <c r="L932" i="23"/>
  <c r="H998" i="23"/>
  <c r="E998" i="23"/>
  <c r="T998" i="23"/>
  <c r="X998" i="23"/>
  <c r="L998" i="23"/>
  <c r="I998" i="23"/>
  <c r="O998" i="23"/>
  <c r="K998" i="23"/>
  <c r="Q998" i="23"/>
  <c r="V998" i="23"/>
  <c r="G998" i="23"/>
  <c r="F998" i="23"/>
  <c r="J998" i="23"/>
  <c r="Y998" i="23"/>
  <c r="S998" i="23"/>
  <c r="N998" i="23"/>
  <c r="B998" i="23"/>
  <c r="C998" i="23"/>
  <c r="M998" i="23"/>
  <c r="P998" i="23"/>
  <c r="U998" i="23"/>
  <c r="D998" i="23"/>
  <c r="R998" i="23"/>
  <c r="W998" i="23"/>
  <c r="T702" i="23"/>
  <c r="U702" i="23"/>
  <c r="G702" i="23"/>
  <c r="I702" i="23"/>
  <c r="N702" i="23"/>
  <c r="D702" i="23"/>
  <c r="P702" i="23"/>
  <c r="K702" i="23"/>
  <c r="S702" i="23"/>
  <c r="H702" i="23"/>
  <c r="B702" i="23"/>
  <c r="Y702" i="23"/>
  <c r="J702" i="23"/>
  <c r="M702" i="23"/>
  <c r="V702" i="23"/>
  <c r="L702" i="23"/>
  <c r="Q702" i="23"/>
  <c r="F702" i="23"/>
  <c r="X702" i="23"/>
  <c r="R702" i="23"/>
  <c r="W702" i="23"/>
  <c r="E702" i="23"/>
  <c r="C702" i="23"/>
  <c r="O702" i="23"/>
  <c r="I636" i="23"/>
  <c r="M636" i="23"/>
  <c r="W636" i="23"/>
  <c r="Q636" i="23"/>
  <c r="H636" i="23"/>
  <c r="L636" i="23"/>
  <c r="S636" i="23"/>
  <c r="X636" i="23"/>
  <c r="Y636" i="23"/>
  <c r="K636" i="23"/>
  <c r="G636" i="23"/>
  <c r="B636" i="23"/>
  <c r="T636" i="23"/>
  <c r="E636" i="23"/>
  <c r="N636" i="23"/>
  <c r="C636" i="23"/>
  <c r="D636" i="23"/>
  <c r="J636" i="23"/>
  <c r="F636" i="23"/>
  <c r="R636" i="23"/>
  <c r="P636" i="23"/>
  <c r="V636" i="23"/>
  <c r="U636" i="23"/>
  <c r="O636" i="23"/>
  <c r="M603" i="23"/>
  <c r="I603" i="23"/>
  <c r="R603" i="23"/>
  <c r="N603" i="23"/>
  <c r="C603" i="23"/>
  <c r="W603" i="23"/>
  <c r="V603" i="23"/>
  <c r="L603" i="23"/>
  <c r="X603" i="23"/>
  <c r="P603" i="23"/>
  <c r="U603" i="23"/>
  <c r="T603" i="23"/>
  <c r="J603" i="23"/>
  <c r="S603" i="23"/>
  <c r="Q603" i="23"/>
  <c r="D603" i="23"/>
  <c r="K603" i="23"/>
  <c r="F603" i="23"/>
  <c r="Y603" i="23"/>
  <c r="G603" i="23"/>
  <c r="O603" i="23"/>
  <c r="H603" i="23"/>
  <c r="E603" i="23"/>
  <c r="B603" i="23"/>
  <c r="O669" i="23"/>
  <c r="N669" i="23"/>
  <c r="C669" i="23"/>
  <c r="E669" i="23"/>
  <c r="D669" i="23"/>
  <c r="L669" i="23"/>
  <c r="K669" i="23"/>
  <c r="W669" i="23"/>
  <c r="M669" i="23"/>
  <c r="H669" i="23"/>
  <c r="I669" i="23"/>
  <c r="T669" i="23"/>
  <c r="R669" i="23"/>
  <c r="Y669" i="23"/>
  <c r="S669" i="23"/>
  <c r="G669" i="23"/>
  <c r="F669" i="23"/>
  <c r="X669" i="23"/>
  <c r="Q669" i="23"/>
  <c r="V669" i="23"/>
  <c r="U669" i="23"/>
  <c r="J669" i="23"/>
  <c r="B669" i="23"/>
  <c r="P669" i="23"/>
  <c r="R570" i="23"/>
  <c r="K570" i="23"/>
  <c r="M570" i="23"/>
  <c r="Q570" i="23"/>
  <c r="C570" i="23"/>
  <c r="J570" i="23"/>
  <c r="Y570" i="23"/>
  <c r="P570" i="23"/>
  <c r="W570" i="23"/>
  <c r="T570" i="23"/>
  <c r="S570" i="23"/>
  <c r="E570" i="23"/>
  <c r="N570" i="23"/>
  <c r="X570" i="23"/>
  <c r="F570" i="23"/>
  <c r="L570" i="23"/>
  <c r="O570" i="23"/>
  <c r="H570" i="23"/>
  <c r="B570" i="23"/>
  <c r="V570" i="23"/>
  <c r="I570" i="23"/>
  <c r="G570" i="23"/>
  <c r="D570" i="23"/>
  <c r="U570" i="23"/>
  <c r="B1055" i="23"/>
  <c r="T1055" i="23"/>
  <c r="W1055" i="23"/>
  <c r="K1055" i="23"/>
  <c r="X1055" i="23"/>
  <c r="G1055" i="23"/>
  <c r="Y1055" i="23"/>
  <c r="J1055" i="23"/>
  <c r="V1055" i="23"/>
  <c r="L1055" i="23"/>
  <c r="U1055" i="23"/>
  <c r="M1055" i="23"/>
  <c r="D1055" i="23"/>
  <c r="I1055" i="23"/>
  <c r="N1055" i="23"/>
  <c r="C1055" i="23"/>
  <c r="F1055" i="23"/>
  <c r="H1055" i="23"/>
  <c r="P1055" i="23"/>
  <c r="R1055" i="23"/>
  <c r="Q1055" i="23"/>
  <c r="O1055" i="23"/>
  <c r="X966" i="23"/>
  <c r="O966" i="23"/>
  <c r="G966" i="23"/>
  <c r="S966" i="23"/>
  <c r="R966" i="23"/>
  <c r="D966" i="23"/>
  <c r="Q966" i="23"/>
  <c r="T966" i="23"/>
  <c r="P966" i="23"/>
  <c r="C966" i="23"/>
  <c r="M966" i="23"/>
  <c r="K966" i="23"/>
  <c r="U966" i="23"/>
  <c r="B966" i="23"/>
  <c r="Y966" i="23"/>
  <c r="V966" i="23"/>
  <c r="J966" i="23"/>
  <c r="W966" i="23"/>
  <c r="F966" i="23"/>
  <c r="I966" i="23"/>
  <c r="H966" i="23"/>
  <c r="E966" i="23"/>
  <c r="N966" i="23"/>
  <c r="L966" i="23"/>
  <c r="K867" i="23"/>
  <c r="V867" i="23"/>
  <c r="L867" i="23"/>
  <c r="R867" i="23"/>
  <c r="J867" i="23"/>
  <c r="W867" i="23"/>
  <c r="O867" i="23"/>
  <c r="C867" i="23"/>
  <c r="T867" i="23"/>
  <c r="Q867" i="23"/>
  <c r="N867" i="23"/>
  <c r="E867" i="23"/>
  <c r="B867" i="23"/>
  <c r="M867" i="23"/>
  <c r="F867" i="23"/>
  <c r="U867" i="23"/>
  <c r="S867" i="23"/>
  <c r="G867" i="23"/>
  <c r="I867" i="23"/>
  <c r="D867" i="23"/>
  <c r="Y867" i="23"/>
  <c r="X867" i="23"/>
  <c r="H867" i="23"/>
  <c r="P867" i="23"/>
  <c r="W1032" i="23"/>
  <c r="B1032" i="23"/>
  <c r="E1032" i="23"/>
  <c r="G1032" i="23"/>
  <c r="V1032" i="23"/>
  <c r="K1032" i="23"/>
  <c r="L1032" i="23"/>
  <c r="M1032" i="23"/>
  <c r="I1032" i="23"/>
  <c r="O1032" i="23"/>
  <c r="C1032" i="23"/>
  <c r="T1032" i="23"/>
  <c r="X1032" i="23"/>
  <c r="Y1032" i="23"/>
  <c r="F1032" i="23"/>
  <c r="P1032" i="23"/>
  <c r="D1032" i="23"/>
  <c r="U1032" i="23"/>
  <c r="H1032" i="23"/>
  <c r="S1032" i="23"/>
  <c r="Q1032" i="23"/>
  <c r="R1032" i="23"/>
  <c r="J1032" i="23"/>
  <c r="N1032" i="23"/>
  <c r="P801" i="23"/>
  <c r="X801" i="23"/>
  <c r="H801" i="23"/>
  <c r="T801" i="23"/>
  <c r="Y801" i="23"/>
  <c r="R801" i="23"/>
  <c r="I801" i="23"/>
  <c r="K801" i="23"/>
  <c r="C801" i="23"/>
  <c r="U801" i="23"/>
  <c r="S801" i="23"/>
  <c r="N801" i="23"/>
  <c r="M801" i="23"/>
  <c r="E801" i="23"/>
  <c r="W801" i="23"/>
  <c r="G801" i="23"/>
  <c r="D801" i="23"/>
  <c r="B801" i="23"/>
  <c r="O801" i="23"/>
  <c r="J801" i="23"/>
  <c r="L801" i="23"/>
  <c r="V801" i="23"/>
  <c r="F801" i="23"/>
  <c r="Q801" i="23"/>
  <c r="U834" i="23"/>
  <c r="V834" i="23"/>
  <c r="S834" i="23"/>
  <c r="X834" i="23"/>
  <c r="C834" i="23"/>
  <c r="E834" i="23"/>
  <c r="I834" i="23"/>
  <c r="W834" i="23"/>
  <c r="H834" i="23"/>
  <c r="D834" i="23"/>
  <c r="G834" i="23"/>
  <c r="T834" i="23"/>
  <c r="K834" i="23"/>
  <c r="F834" i="23"/>
  <c r="R834" i="23"/>
  <c r="N834" i="23"/>
  <c r="J834" i="23"/>
  <c r="Y834" i="23"/>
  <c r="B834" i="23"/>
  <c r="L834" i="23"/>
  <c r="M834" i="23"/>
  <c r="P834" i="23"/>
  <c r="Q834" i="23"/>
  <c r="O834" i="23"/>
  <c r="J933" i="23"/>
  <c r="B933" i="23"/>
  <c r="W933" i="23"/>
  <c r="S933" i="23"/>
  <c r="V933" i="23"/>
  <c r="C933" i="23"/>
  <c r="N933" i="23"/>
  <c r="E933" i="23"/>
  <c r="M933" i="23"/>
  <c r="P933" i="23"/>
  <c r="I933" i="23"/>
  <c r="T933" i="23"/>
  <c r="F933" i="23"/>
  <c r="G933" i="23"/>
  <c r="Q933" i="23"/>
  <c r="L933" i="23"/>
  <c r="O933" i="23"/>
  <c r="K933" i="23"/>
  <c r="X933" i="23"/>
  <c r="D933" i="23"/>
  <c r="R933" i="23"/>
  <c r="H933" i="23"/>
  <c r="U933" i="23"/>
  <c r="Y933" i="23"/>
  <c r="H900" i="23"/>
  <c r="F900" i="23"/>
  <c r="C900" i="23"/>
  <c r="T900" i="23"/>
  <c r="G900" i="23"/>
  <c r="S900" i="23"/>
  <c r="P900" i="23"/>
  <c r="Q900" i="23"/>
  <c r="M900" i="23"/>
  <c r="I900" i="23"/>
  <c r="R900" i="23"/>
  <c r="O900" i="23"/>
  <c r="L900" i="23"/>
  <c r="W900" i="23"/>
  <c r="V900" i="23"/>
  <c r="Y900" i="23"/>
  <c r="N900" i="23"/>
  <c r="D900" i="23"/>
  <c r="J900" i="23"/>
  <c r="K900" i="23"/>
  <c r="X900" i="23"/>
  <c r="E900" i="23"/>
  <c r="U900" i="23"/>
  <c r="B900" i="23"/>
  <c r="G999" i="23"/>
  <c r="K999" i="23"/>
  <c r="P999" i="23"/>
  <c r="C999" i="23"/>
  <c r="Y999" i="23"/>
  <c r="V999" i="23"/>
  <c r="F999" i="23"/>
  <c r="B999" i="23"/>
  <c r="I999" i="23"/>
  <c r="O999" i="23"/>
  <c r="D999" i="23"/>
  <c r="N999" i="23"/>
  <c r="Q999" i="23"/>
  <c r="E999" i="23"/>
  <c r="U999" i="23"/>
  <c r="L999" i="23"/>
  <c r="R999" i="23"/>
  <c r="H999" i="23"/>
  <c r="W999" i="23"/>
  <c r="X999" i="23"/>
  <c r="S999" i="23"/>
  <c r="T999" i="23"/>
  <c r="M999" i="23"/>
  <c r="J999" i="23"/>
  <c r="M637" i="23"/>
  <c r="G637" i="23"/>
  <c r="N637" i="23"/>
  <c r="R637" i="23"/>
  <c r="S637" i="23"/>
  <c r="P637" i="23"/>
  <c r="Y637" i="23"/>
  <c r="V637" i="23"/>
  <c r="H637" i="23"/>
  <c r="L637" i="23"/>
  <c r="B637" i="23"/>
  <c r="W637" i="23"/>
  <c r="J637" i="23"/>
  <c r="I637" i="23"/>
  <c r="Q637" i="23"/>
  <c r="D637" i="23"/>
  <c r="U637" i="23"/>
  <c r="X637" i="23"/>
  <c r="F637" i="23"/>
  <c r="T637" i="23"/>
  <c r="K637" i="23"/>
  <c r="E637" i="23"/>
  <c r="O637" i="23"/>
  <c r="C637" i="23"/>
  <c r="P604" i="23"/>
  <c r="G604" i="23"/>
  <c r="R604" i="23"/>
  <c r="T604" i="23"/>
  <c r="E604" i="23"/>
  <c r="N604" i="23"/>
  <c r="V604" i="23"/>
  <c r="J604" i="23"/>
  <c r="D604" i="23"/>
  <c r="K604" i="23"/>
  <c r="O604" i="23"/>
  <c r="B604" i="23"/>
  <c r="Q604" i="23"/>
  <c r="H604" i="23"/>
  <c r="M604" i="23"/>
  <c r="U604" i="23"/>
  <c r="L604" i="23"/>
  <c r="Y604" i="23"/>
  <c r="C604" i="23"/>
  <c r="F604" i="23"/>
  <c r="X604" i="23"/>
  <c r="W604" i="23"/>
  <c r="S604" i="23"/>
  <c r="I604" i="23"/>
  <c r="O703" i="23"/>
  <c r="S703" i="23"/>
  <c r="T703" i="23"/>
  <c r="E703" i="23"/>
  <c r="K703" i="23"/>
  <c r="D703" i="23"/>
  <c r="U703" i="23"/>
  <c r="B703" i="23"/>
  <c r="W703" i="23"/>
  <c r="F703" i="23"/>
  <c r="I703" i="23"/>
  <c r="Q703" i="23"/>
  <c r="R703" i="23"/>
  <c r="G703" i="23"/>
  <c r="C703" i="23"/>
  <c r="P703" i="23"/>
  <c r="Y703" i="23"/>
  <c r="M703" i="23"/>
  <c r="J703" i="23"/>
  <c r="X703" i="23"/>
  <c r="H703" i="23"/>
  <c r="N703" i="23"/>
  <c r="L703" i="23"/>
  <c r="V703" i="23"/>
  <c r="S571" i="23"/>
  <c r="G571" i="23"/>
  <c r="D571" i="23"/>
  <c r="J571" i="23"/>
  <c r="X571" i="23"/>
  <c r="H571" i="23"/>
  <c r="B571" i="23"/>
  <c r="M571" i="23"/>
  <c r="K571" i="23"/>
  <c r="N571" i="23"/>
  <c r="O571" i="23"/>
  <c r="E571" i="23"/>
  <c r="V571" i="23"/>
  <c r="I571" i="23"/>
  <c r="T571" i="23"/>
  <c r="W571" i="23"/>
  <c r="C571" i="23"/>
  <c r="F571" i="23"/>
  <c r="Y571" i="23"/>
  <c r="Q571" i="23"/>
  <c r="U571" i="23"/>
  <c r="L571" i="23"/>
  <c r="P571" i="23"/>
  <c r="R571" i="23"/>
  <c r="H670" i="23"/>
  <c r="E670" i="23"/>
  <c r="Y670" i="23"/>
  <c r="C670" i="23"/>
  <c r="P670" i="23"/>
  <c r="S670" i="23"/>
  <c r="D670" i="23"/>
  <c r="F670" i="23"/>
  <c r="M670" i="23"/>
  <c r="L670" i="23"/>
  <c r="J670" i="23"/>
  <c r="G670" i="23"/>
  <c r="I670" i="23"/>
  <c r="T670" i="23"/>
  <c r="X670" i="23"/>
  <c r="B670" i="23"/>
  <c r="O670" i="23"/>
  <c r="K670" i="23"/>
  <c r="W670" i="23"/>
  <c r="Q670" i="23"/>
  <c r="N670" i="23"/>
  <c r="R670" i="23"/>
  <c r="U670" i="23"/>
  <c r="V670" i="23"/>
  <c r="C1033" i="23"/>
  <c r="F1033" i="23"/>
  <c r="Y1033" i="23"/>
  <c r="Q1033" i="23"/>
  <c r="V1033" i="23"/>
  <c r="P1033" i="23"/>
  <c r="R1033" i="23"/>
  <c r="H1033" i="23"/>
  <c r="I1033" i="23"/>
  <c r="E1033" i="23"/>
  <c r="K1033" i="23"/>
  <c r="J1033" i="23"/>
  <c r="S1033" i="23"/>
  <c r="B1033" i="23"/>
  <c r="M1033" i="23"/>
  <c r="D1033" i="23"/>
  <c r="L1033" i="23"/>
  <c r="O1033" i="23"/>
  <c r="T1033" i="23"/>
  <c r="W1033" i="23"/>
  <c r="X1033" i="23"/>
  <c r="N1033" i="23"/>
  <c r="U1033" i="23"/>
  <c r="G1033" i="23"/>
  <c r="V835" i="23"/>
  <c r="F835" i="23"/>
  <c r="K835" i="23"/>
  <c r="P835" i="23"/>
  <c r="R835" i="23"/>
  <c r="J835" i="23"/>
  <c r="X835" i="23"/>
  <c r="G835" i="23"/>
  <c r="U835" i="23"/>
  <c r="L835" i="23"/>
  <c r="H835" i="23"/>
  <c r="N835" i="23"/>
  <c r="T835" i="23"/>
  <c r="E835" i="23"/>
  <c r="B835" i="23"/>
  <c r="Q835" i="23"/>
  <c r="M835" i="23"/>
  <c r="C835" i="23"/>
  <c r="W835" i="23"/>
  <c r="S835" i="23"/>
  <c r="Y835" i="23"/>
  <c r="O835" i="23"/>
  <c r="I835" i="23"/>
  <c r="D835" i="23"/>
  <c r="O802" i="23"/>
  <c r="U802" i="23"/>
  <c r="C802" i="23"/>
  <c r="J802" i="23"/>
  <c r="N802" i="23"/>
  <c r="Q802" i="23"/>
  <c r="I802" i="23"/>
  <c r="M802" i="23"/>
  <c r="T802" i="23"/>
  <c r="R802" i="23"/>
  <c r="E802" i="23"/>
  <c r="L802" i="23"/>
  <c r="W802" i="23"/>
  <c r="H802" i="23"/>
  <c r="G802" i="23"/>
  <c r="P802" i="23"/>
  <c r="Y802" i="23"/>
  <c r="D802" i="23"/>
  <c r="S802" i="23"/>
  <c r="X802" i="23"/>
  <c r="V802" i="23"/>
  <c r="B802" i="23"/>
  <c r="K802" i="23"/>
  <c r="F802" i="23"/>
  <c r="H868" i="23"/>
  <c r="D868" i="23"/>
  <c r="V868" i="23"/>
  <c r="T868" i="23"/>
  <c r="B868" i="23"/>
  <c r="G868" i="23"/>
  <c r="I868" i="23"/>
  <c r="C868" i="23"/>
  <c r="Q868" i="23"/>
  <c r="X868" i="23"/>
  <c r="Y868" i="23"/>
  <c r="L868" i="23"/>
  <c r="S868" i="23"/>
  <c r="W868" i="23"/>
  <c r="M868" i="23"/>
  <c r="P868" i="23"/>
  <c r="R868" i="23"/>
  <c r="E868" i="23"/>
  <c r="J868" i="23"/>
  <c r="O868" i="23"/>
  <c r="N868" i="23"/>
  <c r="F868" i="23"/>
  <c r="K868" i="23"/>
  <c r="U868" i="23"/>
  <c r="U967" i="23"/>
  <c r="N967" i="23"/>
  <c r="E967" i="23"/>
  <c r="Q967" i="23"/>
  <c r="L967" i="23"/>
  <c r="H967" i="23"/>
  <c r="T967" i="23"/>
  <c r="X967" i="23"/>
  <c r="R967" i="23"/>
  <c r="K967" i="23"/>
  <c r="O967" i="23"/>
  <c r="V967" i="23"/>
  <c r="M967" i="23"/>
  <c r="B967" i="23"/>
  <c r="D967" i="23"/>
  <c r="F967" i="23"/>
  <c r="J967" i="23"/>
  <c r="I967" i="23"/>
  <c r="P967" i="23"/>
  <c r="W967" i="23"/>
  <c r="C967" i="23"/>
  <c r="G967" i="23"/>
  <c r="Y967" i="23"/>
  <c r="S967" i="23"/>
  <c r="N901" i="23"/>
  <c r="L901" i="23"/>
  <c r="O901" i="23"/>
  <c r="D901" i="23"/>
  <c r="X901" i="23"/>
  <c r="U901" i="23"/>
  <c r="Y901" i="23"/>
  <c r="W901" i="23"/>
  <c r="E901" i="23"/>
  <c r="J901" i="23"/>
  <c r="M901" i="23"/>
  <c r="S901" i="23"/>
  <c r="I901" i="23"/>
  <c r="Q901" i="23"/>
  <c r="F901" i="23"/>
  <c r="G901" i="23"/>
  <c r="R901" i="23"/>
  <c r="B901" i="23"/>
  <c r="P901" i="23"/>
  <c r="V901" i="23"/>
  <c r="H901" i="23"/>
  <c r="K901" i="23"/>
  <c r="C901" i="23"/>
  <c r="T901" i="23"/>
  <c r="I934" i="23"/>
  <c r="L934" i="23"/>
  <c r="Q934" i="23"/>
  <c r="K934" i="23"/>
  <c r="S934" i="23"/>
  <c r="D934" i="23"/>
  <c r="M934" i="23"/>
  <c r="H934" i="23"/>
  <c r="T934" i="23"/>
  <c r="B934" i="23"/>
  <c r="G934" i="23"/>
  <c r="O934" i="23"/>
  <c r="J934" i="23"/>
  <c r="P934" i="23"/>
  <c r="X934" i="23"/>
  <c r="R934" i="23"/>
  <c r="Y934" i="23"/>
  <c r="C934" i="23"/>
  <c r="U934" i="23"/>
  <c r="E934" i="23"/>
  <c r="W934" i="23"/>
  <c r="N934" i="23"/>
  <c r="V934" i="23"/>
  <c r="F934" i="23"/>
  <c r="E1000" i="23"/>
  <c r="J1000" i="23"/>
  <c r="W1000" i="23"/>
  <c r="I1000" i="23"/>
  <c r="P1000" i="23"/>
  <c r="V1000" i="23"/>
  <c r="Y1000" i="23"/>
  <c r="B1000" i="23"/>
  <c r="T1000" i="23"/>
  <c r="G1000" i="23"/>
  <c r="D1000" i="23"/>
  <c r="F1000" i="23"/>
  <c r="Q1000" i="23"/>
  <c r="U1000" i="23"/>
  <c r="K1000" i="23"/>
  <c r="X1000" i="23"/>
  <c r="L1000" i="23"/>
  <c r="R1000" i="23"/>
  <c r="O1000" i="23"/>
  <c r="S1000" i="23"/>
  <c r="H1000" i="23"/>
  <c r="C1000" i="23"/>
  <c r="M1000" i="23"/>
  <c r="N1000" i="23"/>
  <c r="Y605" i="23"/>
  <c r="D605" i="23"/>
  <c r="N605" i="23"/>
  <c r="L605" i="23"/>
  <c r="J605" i="23"/>
  <c r="W605" i="23"/>
  <c r="X605" i="23"/>
  <c r="U605" i="23"/>
  <c r="T605" i="23"/>
  <c r="M605" i="23"/>
  <c r="V605" i="23"/>
  <c r="G605" i="23"/>
  <c r="S605" i="23"/>
  <c r="E605" i="23"/>
  <c r="Q605" i="23"/>
  <c r="R605" i="23"/>
  <c r="I605" i="23"/>
  <c r="O605" i="23"/>
  <c r="P605" i="23"/>
  <c r="H605" i="23"/>
  <c r="K605" i="23"/>
  <c r="C605" i="23"/>
  <c r="F605" i="23"/>
  <c r="B605" i="23"/>
  <c r="P638" i="23"/>
  <c r="C638" i="23"/>
  <c r="J638" i="23"/>
  <c r="F638" i="23"/>
  <c r="H638" i="23"/>
  <c r="X638" i="23"/>
  <c r="N638" i="23"/>
  <c r="W638" i="23"/>
  <c r="L638" i="23"/>
  <c r="K638" i="23"/>
  <c r="I638" i="23"/>
  <c r="R638" i="23"/>
  <c r="G638" i="23"/>
  <c r="M638" i="23"/>
  <c r="Q638" i="23"/>
  <c r="U638" i="23"/>
  <c r="V638" i="23"/>
  <c r="D638" i="23"/>
  <c r="E638" i="23"/>
  <c r="T638" i="23"/>
  <c r="Y638" i="23"/>
  <c r="S638" i="23"/>
  <c r="B638" i="23"/>
  <c r="O638" i="23"/>
  <c r="H704" i="23"/>
  <c r="K704" i="23"/>
  <c r="N704" i="23"/>
  <c r="I704" i="23"/>
  <c r="J704" i="23"/>
  <c r="X704" i="23"/>
  <c r="W704" i="23"/>
  <c r="F704" i="23"/>
  <c r="D704" i="23"/>
  <c r="E704" i="23"/>
  <c r="S704" i="23"/>
  <c r="Y704" i="23"/>
  <c r="O704" i="23"/>
  <c r="C704" i="23"/>
  <c r="M704" i="23"/>
  <c r="T704" i="23"/>
  <c r="U704" i="23"/>
  <c r="V704" i="23"/>
  <c r="R704" i="23"/>
  <c r="Q704" i="23"/>
  <c r="P704" i="23"/>
  <c r="L704" i="23"/>
  <c r="B704" i="23"/>
  <c r="G704" i="23"/>
  <c r="U671" i="23"/>
  <c r="R671" i="23"/>
  <c r="D671" i="23"/>
  <c r="K671" i="23"/>
  <c r="L671" i="23"/>
  <c r="B671" i="23"/>
  <c r="E671" i="23"/>
  <c r="I671" i="23"/>
  <c r="C671" i="23"/>
  <c r="W671" i="23"/>
  <c r="P671" i="23"/>
  <c r="V671" i="23"/>
  <c r="J671" i="23"/>
  <c r="O671" i="23"/>
  <c r="Y671" i="23"/>
  <c r="F671" i="23"/>
  <c r="H671" i="23"/>
  <c r="M671" i="23"/>
  <c r="X671" i="23"/>
  <c r="N671" i="23"/>
  <c r="Q671" i="23"/>
  <c r="T671" i="23"/>
  <c r="S671" i="23"/>
  <c r="G671" i="23"/>
  <c r="J1034" i="23"/>
  <c r="I1034" i="23"/>
  <c r="K1034" i="23"/>
  <c r="W1034" i="23"/>
  <c r="T1034" i="23"/>
  <c r="Q1034" i="23"/>
  <c r="G1034" i="23"/>
  <c r="S1034" i="23"/>
  <c r="N1034" i="23"/>
  <c r="P1034" i="23"/>
  <c r="M1034" i="23"/>
  <c r="D1034" i="23"/>
  <c r="O1034" i="23"/>
  <c r="V1034" i="23"/>
  <c r="F1034" i="23"/>
  <c r="H1034" i="23"/>
  <c r="U1034" i="23"/>
  <c r="Y1034" i="23"/>
  <c r="X1034" i="23"/>
  <c r="L1034" i="23"/>
  <c r="C1034" i="23"/>
  <c r="R1034" i="23"/>
  <c r="B1034" i="23"/>
  <c r="E1034" i="23"/>
  <c r="C935" i="23"/>
  <c r="L935" i="23"/>
  <c r="K935" i="23"/>
  <c r="G935" i="23"/>
  <c r="F935" i="23"/>
  <c r="W935" i="23"/>
  <c r="E935" i="23"/>
  <c r="Y935" i="23"/>
  <c r="B935" i="23"/>
  <c r="Q935" i="23"/>
  <c r="P935" i="23"/>
  <c r="X935" i="23"/>
  <c r="U935" i="23"/>
  <c r="D935" i="23"/>
  <c r="N935" i="23"/>
  <c r="T935" i="23"/>
  <c r="V935" i="23"/>
  <c r="S935" i="23"/>
  <c r="I935" i="23"/>
  <c r="M935" i="23"/>
  <c r="H935" i="23"/>
  <c r="O935" i="23"/>
  <c r="J935" i="23"/>
  <c r="R935" i="23"/>
  <c r="J968" i="23"/>
  <c r="K968" i="23"/>
  <c r="R968" i="23"/>
  <c r="N968" i="23"/>
  <c r="Y968" i="23"/>
  <c r="H968" i="23"/>
  <c r="L968" i="23"/>
  <c r="E968" i="23"/>
  <c r="F968" i="23"/>
  <c r="I968" i="23"/>
  <c r="D968" i="23"/>
  <c r="G968" i="23"/>
  <c r="B968" i="23"/>
  <c r="C968" i="23"/>
  <c r="S968" i="23"/>
  <c r="P968" i="23"/>
  <c r="M968" i="23"/>
  <c r="V968" i="23"/>
  <c r="X968" i="23"/>
  <c r="W968" i="23"/>
  <c r="T968" i="23"/>
  <c r="O968" i="23"/>
  <c r="Q968" i="23"/>
  <c r="U968" i="23"/>
  <c r="E902" i="23"/>
  <c r="S902" i="23"/>
  <c r="M902" i="23"/>
  <c r="J902" i="23"/>
  <c r="P902" i="23"/>
  <c r="U902" i="23"/>
  <c r="F902" i="23"/>
  <c r="W902" i="23"/>
  <c r="Y902" i="23"/>
  <c r="G902" i="23"/>
  <c r="H902" i="23"/>
  <c r="Q902" i="23"/>
  <c r="L902" i="23"/>
  <c r="K902" i="23"/>
  <c r="C902" i="23"/>
  <c r="T902" i="23"/>
  <c r="O902" i="23"/>
  <c r="D902" i="23"/>
  <c r="I902" i="23"/>
  <c r="X902" i="23"/>
  <c r="R902" i="23"/>
  <c r="V902" i="23"/>
  <c r="B902" i="23"/>
  <c r="N902" i="23"/>
  <c r="L803" i="23"/>
  <c r="V803" i="23"/>
  <c r="S803" i="23"/>
  <c r="O803" i="23"/>
  <c r="M803" i="23"/>
  <c r="U803" i="23"/>
  <c r="R803" i="23"/>
  <c r="K803" i="23"/>
  <c r="W803" i="23"/>
  <c r="I803" i="23"/>
  <c r="F803" i="23"/>
  <c r="G803" i="23"/>
  <c r="J803" i="23"/>
  <c r="B803" i="23"/>
  <c r="X803" i="23"/>
  <c r="Y803" i="23"/>
  <c r="E803" i="23"/>
  <c r="D803" i="23"/>
  <c r="C803" i="23"/>
  <c r="N803" i="23"/>
  <c r="P803" i="23"/>
  <c r="T803" i="23"/>
  <c r="Q803" i="23"/>
  <c r="H803" i="23"/>
  <c r="D836" i="23"/>
  <c r="G836" i="23"/>
  <c r="N836" i="23"/>
  <c r="W836" i="23"/>
  <c r="U836" i="23"/>
  <c r="B836" i="23"/>
  <c r="E836" i="23"/>
  <c r="L836" i="23"/>
  <c r="H836" i="23"/>
  <c r="V836" i="23"/>
  <c r="M836" i="23"/>
  <c r="J836" i="23"/>
  <c r="P836" i="23"/>
  <c r="C836" i="23"/>
  <c r="T836" i="23"/>
  <c r="F836" i="23"/>
  <c r="S836" i="23"/>
  <c r="R836" i="23"/>
  <c r="Q836" i="23"/>
  <c r="X836" i="23"/>
  <c r="Y836" i="23"/>
  <c r="O836" i="23"/>
  <c r="I836" i="23"/>
  <c r="K836" i="23"/>
  <c r="K1001" i="23"/>
  <c r="F1001" i="23"/>
  <c r="Q1001" i="23"/>
  <c r="L1001" i="23"/>
  <c r="W1001" i="23"/>
  <c r="P1001" i="23"/>
  <c r="Y1001" i="23"/>
  <c r="S1001" i="23"/>
  <c r="B1001" i="23"/>
  <c r="O1001" i="23"/>
  <c r="E1001" i="23"/>
  <c r="V1001" i="23"/>
  <c r="M1001" i="23"/>
  <c r="R1001" i="23"/>
  <c r="C1001" i="23"/>
  <c r="D1001" i="23"/>
  <c r="T1001" i="23"/>
  <c r="X1001" i="23"/>
  <c r="N1001" i="23"/>
  <c r="U1001" i="23"/>
  <c r="J1001" i="23"/>
  <c r="G1001" i="23"/>
  <c r="I1001" i="23"/>
  <c r="H1001" i="23"/>
  <c r="B869" i="23"/>
  <c r="X869" i="23"/>
  <c r="E869" i="23"/>
  <c r="I869" i="23"/>
  <c r="T869" i="23"/>
  <c r="U869" i="23"/>
  <c r="S869" i="23"/>
  <c r="M869" i="23"/>
  <c r="K869" i="23"/>
  <c r="L869" i="23"/>
  <c r="N869" i="23"/>
  <c r="G869" i="23"/>
  <c r="P869" i="23"/>
  <c r="Q869" i="23"/>
  <c r="J869" i="23"/>
  <c r="W869" i="23"/>
  <c r="R869" i="23"/>
  <c r="F869" i="23"/>
  <c r="V869" i="23"/>
  <c r="Y869" i="23"/>
  <c r="O869" i="23"/>
  <c r="D869" i="23"/>
  <c r="C869" i="23"/>
  <c r="H869" i="23"/>
  <c r="M672" i="23"/>
  <c r="S672" i="23"/>
  <c r="O672" i="23"/>
  <c r="Y672" i="23"/>
  <c r="J672" i="23"/>
  <c r="G672" i="23"/>
  <c r="X672" i="23"/>
  <c r="N672" i="23"/>
  <c r="F672" i="23"/>
  <c r="R672" i="23"/>
  <c r="W672" i="23"/>
  <c r="C672" i="23"/>
  <c r="Q672" i="23"/>
  <c r="E672" i="23"/>
  <c r="I672" i="23"/>
  <c r="V672" i="23"/>
  <c r="B672" i="23"/>
  <c r="P672" i="23"/>
  <c r="U672" i="23"/>
  <c r="D672" i="23"/>
  <c r="H672" i="23"/>
  <c r="T672" i="23"/>
  <c r="K672" i="23"/>
  <c r="L672" i="23"/>
  <c r="J705" i="23"/>
  <c r="S705" i="23"/>
  <c r="N705" i="23"/>
  <c r="I705" i="23"/>
  <c r="M705" i="23"/>
  <c r="K705" i="23"/>
  <c r="O705" i="23"/>
  <c r="X705" i="23"/>
  <c r="T705" i="23"/>
  <c r="H705" i="23"/>
  <c r="P705" i="23"/>
  <c r="E705" i="23"/>
  <c r="F705" i="23"/>
  <c r="G705" i="23"/>
  <c r="Y705" i="23"/>
  <c r="D705" i="23"/>
  <c r="Q705" i="23"/>
  <c r="R705" i="23"/>
  <c r="V705" i="23"/>
  <c r="W705" i="23"/>
  <c r="L705" i="23"/>
  <c r="U705" i="23"/>
  <c r="B705" i="23"/>
  <c r="C705" i="23"/>
  <c r="H639" i="23"/>
  <c r="N639" i="23"/>
  <c r="G639" i="23"/>
  <c r="F639" i="23"/>
  <c r="Y639" i="23"/>
  <c r="K639" i="23"/>
  <c r="T639" i="23"/>
  <c r="I639" i="23"/>
  <c r="O639" i="23"/>
  <c r="S639" i="23"/>
  <c r="D639" i="23"/>
  <c r="R639" i="23"/>
  <c r="B639" i="23"/>
  <c r="E639" i="23"/>
  <c r="U639" i="23"/>
  <c r="X639" i="23"/>
  <c r="P639" i="23"/>
  <c r="Q639" i="23"/>
  <c r="L639" i="23"/>
  <c r="J639" i="23"/>
  <c r="V639" i="23"/>
  <c r="W639" i="23"/>
  <c r="C639" i="23"/>
  <c r="M639" i="23"/>
  <c r="T903" i="23"/>
  <c r="I903" i="23"/>
  <c r="R903" i="23"/>
  <c r="V903" i="23"/>
  <c r="F903" i="23"/>
  <c r="N903" i="23"/>
  <c r="U903" i="23"/>
  <c r="Y903" i="23"/>
  <c r="J903" i="23"/>
  <c r="D903" i="23"/>
  <c r="H903" i="23"/>
  <c r="E903" i="23"/>
  <c r="B903" i="23"/>
  <c r="X903" i="23"/>
  <c r="G903" i="23"/>
  <c r="S903" i="23"/>
  <c r="C903" i="23"/>
  <c r="P903" i="23"/>
  <c r="Q903" i="23"/>
  <c r="O903" i="23"/>
  <c r="K903" i="23"/>
  <c r="L903" i="23"/>
  <c r="M903" i="23"/>
  <c r="W903" i="23"/>
  <c r="N837" i="23"/>
  <c r="E837" i="23"/>
  <c r="L837" i="23"/>
  <c r="G837" i="23"/>
  <c r="J837" i="23"/>
  <c r="C837" i="23"/>
  <c r="P837" i="23"/>
  <c r="S837" i="23"/>
  <c r="K837" i="23"/>
  <c r="T837" i="23"/>
  <c r="M837" i="23"/>
  <c r="F837" i="23"/>
  <c r="I837" i="23"/>
  <c r="H837" i="23"/>
  <c r="Y837" i="23"/>
  <c r="B837" i="23"/>
  <c r="W837" i="23"/>
  <c r="Q837" i="23"/>
  <c r="O837" i="23"/>
  <c r="U837" i="23"/>
  <c r="R837" i="23"/>
  <c r="V837" i="23"/>
  <c r="D837" i="23"/>
  <c r="X837" i="23"/>
  <c r="G1035" i="23"/>
  <c r="F1035" i="23"/>
  <c r="T1035" i="23"/>
  <c r="U1035" i="23"/>
  <c r="L1035" i="23"/>
  <c r="Y1035" i="23"/>
  <c r="K1035" i="23"/>
  <c r="D1035" i="23"/>
  <c r="H1035" i="23"/>
  <c r="W1035" i="23"/>
  <c r="X1035" i="23"/>
  <c r="B1035" i="23"/>
  <c r="V1035" i="23"/>
  <c r="P1035" i="23"/>
  <c r="M1035" i="23"/>
  <c r="O1035" i="23"/>
  <c r="I1035" i="23"/>
  <c r="N1035" i="23"/>
  <c r="J1035" i="23"/>
  <c r="R1035" i="23"/>
  <c r="C1035" i="23"/>
  <c r="E1035" i="23"/>
  <c r="Q1035" i="23"/>
  <c r="S1035" i="23"/>
  <c r="Q936" i="23"/>
  <c r="P936" i="23"/>
  <c r="I936" i="23"/>
  <c r="N936" i="23"/>
  <c r="X936" i="23"/>
  <c r="W936" i="23"/>
  <c r="M936" i="23"/>
  <c r="K936" i="23"/>
  <c r="D936" i="23"/>
  <c r="L936" i="23"/>
  <c r="R936" i="23"/>
  <c r="J936" i="23"/>
  <c r="H936" i="23"/>
  <c r="F936" i="23"/>
  <c r="S936" i="23"/>
  <c r="U936" i="23"/>
  <c r="V936" i="23"/>
  <c r="C936" i="23"/>
  <c r="T936" i="23"/>
  <c r="G936" i="23"/>
  <c r="B936" i="23"/>
  <c r="Y936" i="23"/>
  <c r="E936" i="23"/>
  <c r="O936" i="23"/>
  <c r="T1002" i="23"/>
  <c r="F1002" i="23"/>
  <c r="G1002" i="23"/>
  <c r="X1002" i="23"/>
  <c r="N1002" i="23"/>
  <c r="K1002" i="23"/>
  <c r="B1002" i="23"/>
  <c r="U1002" i="23"/>
  <c r="P1002" i="23"/>
  <c r="S1002" i="23"/>
  <c r="E1002" i="23"/>
  <c r="O1002" i="23"/>
  <c r="R1002" i="23"/>
  <c r="J1002" i="23"/>
  <c r="Y1002" i="23"/>
  <c r="D1002" i="23"/>
  <c r="C1002" i="23"/>
  <c r="W1002" i="23"/>
  <c r="L1002" i="23"/>
  <c r="M1002" i="23"/>
  <c r="I1002" i="23"/>
  <c r="Q1002" i="23"/>
  <c r="H1002" i="23"/>
  <c r="V1002" i="23"/>
  <c r="R870" i="23"/>
  <c r="U870" i="23"/>
  <c r="V870" i="23"/>
  <c r="E870" i="23"/>
  <c r="Q870" i="23"/>
  <c r="J870" i="23"/>
  <c r="M870" i="23"/>
  <c r="S870" i="23"/>
  <c r="W870" i="23"/>
  <c r="D870" i="23"/>
  <c r="I870" i="23"/>
  <c r="Y870" i="23"/>
  <c r="T870" i="23"/>
  <c r="B870" i="23"/>
  <c r="P870" i="23"/>
  <c r="K870" i="23"/>
  <c r="N870" i="23"/>
  <c r="G870" i="23"/>
  <c r="F870" i="23"/>
  <c r="O870" i="23"/>
  <c r="L870" i="23"/>
  <c r="H870" i="23"/>
  <c r="X870" i="23"/>
  <c r="C870" i="23"/>
  <c r="G804" i="23"/>
  <c r="H804" i="23"/>
  <c r="J804" i="23"/>
  <c r="C804" i="23"/>
  <c r="M804" i="23"/>
  <c r="N804" i="23"/>
  <c r="T804" i="23"/>
  <c r="Q804" i="23"/>
  <c r="U804" i="23"/>
  <c r="K804" i="23"/>
  <c r="X804" i="23"/>
  <c r="L804" i="23"/>
  <c r="I804" i="23"/>
  <c r="B804" i="23"/>
  <c r="P804" i="23"/>
  <c r="R804" i="23"/>
  <c r="F804" i="23"/>
  <c r="O804" i="23"/>
  <c r="E804" i="23"/>
  <c r="Y804" i="23"/>
  <c r="D804" i="23"/>
  <c r="W804" i="23"/>
  <c r="V804" i="23"/>
  <c r="S804" i="23"/>
  <c r="B969" i="23"/>
  <c r="I969" i="23"/>
  <c r="H969" i="23"/>
  <c r="G969" i="23"/>
  <c r="E969" i="23"/>
  <c r="W969" i="23"/>
  <c r="O969" i="23"/>
  <c r="F969" i="23"/>
  <c r="V969" i="23"/>
  <c r="R969" i="23"/>
  <c r="Q969" i="23"/>
  <c r="M969" i="23"/>
  <c r="Y969" i="23"/>
  <c r="U969" i="23"/>
  <c r="K969" i="23"/>
  <c r="J969" i="23"/>
  <c r="X969" i="23"/>
  <c r="L969" i="23"/>
  <c r="P969" i="23"/>
  <c r="D969" i="23"/>
  <c r="N969" i="23"/>
  <c r="T969" i="23"/>
  <c r="S969" i="23"/>
  <c r="C969" i="23"/>
  <c r="G706" i="23"/>
  <c r="P706" i="23"/>
  <c r="H706" i="23"/>
  <c r="X706" i="23"/>
  <c r="F706" i="23"/>
  <c r="Y706" i="23"/>
  <c r="R706" i="23"/>
  <c r="L706" i="23"/>
  <c r="J706" i="23"/>
  <c r="N706" i="23"/>
  <c r="I706" i="23"/>
  <c r="S706" i="23"/>
  <c r="Q706" i="23"/>
  <c r="M706" i="23"/>
  <c r="C706" i="23"/>
  <c r="T706" i="23"/>
  <c r="U706" i="23"/>
  <c r="E706" i="23"/>
  <c r="W706" i="23"/>
  <c r="O706" i="23"/>
  <c r="V706" i="23"/>
  <c r="D706" i="23"/>
  <c r="K706" i="23"/>
  <c r="B706" i="23"/>
  <c r="R673" i="23"/>
  <c r="Y673" i="23"/>
  <c r="K673" i="23"/>
  <c r="P673" i="23"/>
  <c r="V673" i="23"/>
  <c r="T673" i="23"/>
  <c r="C673" i="23"/>
  <c r="J673" i="23"/>
  <c r="W673" i="23"/>
  <c r="O673" i="23"/>
  <c r="F673" i="23"/>
  <c r="G673" i="23"/>
  <c r="M673" i="23"/>
  <c r="D673" i="23"/>
  <c r="U673" i="23"/>
  <c r="S673" i="23"/>
  <c r="Q673" i="23"/>
  <c r="H673" i="23"/>
  <c r="I673" i="23"/>
  <c r="B673" i="23"/>
  <c r="L673" i="23"/>
  <c r="N673" i="23"/>
  <c r="E673" i="23"/>
  <c r="X673" i="23"/>
  <c r="L1003" i="23"/>
  <c r="W1003" i="23"/>
  <c r="V1003" i="23"/>
  <c r="O1003" i="23"/>
  <c r="E1003" i="23"/>
  <c r="S1003" i="23"/>
  <c r="F1003" i="23"/>
  <c r="B1003" i="23"/>
  <c r="P1003" i="23"/>
  <c r="X1003" i="23"/>
  <c r="J1003" i="23"/>
  <c r="Y1003" i="23"/>
  <c r="I1003" i="23"/>
  <c r="T1003" i="23"/>
  <c r="G1003" i="23"/>
  <c r="U1003" i="23"/>
  <c r="M1003" i="23"/>
  <c r="D1003" i="23"/>
  <c r="H1003" i="23"/>
  <c r="N1003" i="23"/>
  <c r="R1003" i="23"/>
  <c r="C1003" i="23"/>
  <c r="Q1003" i="23"/>
  <c r="K1003" i="23"/>
  <c r="J904" i="23"/>
  <c r="B904" i="23"/>
  <c r="C904" i="23"/>
  <c r="W904" i="23"/>
  <c r="E904" i="23"/>
  <c r="M904" i="23"/>
  <c r="U904" i="23"/>
  <c r="S904" i="23"/>
  <c r="H904" i="23"/>
  <c r="O904" i="23"/>
  <c r="D904" i="23"/>
  <c r="G904" i="23"/>
  <c r="X904" i="23"/>
  <c r="V904" i="23"/>
  <c r="Y904" i="23"/>
  <c r="K904" i="23"/>
  <c r="R904" i="23"/>
  <c r="Q904" i="23"/>
  <c r="P904" i="23"/>
  <c r="L904" i="23"/>
  <c r="I904" i="23"/>
  <c r="N904" i="23"/>
  <c r="T904" i="23"/>
  <c r="F904" i="23"/>
  <c r="E1036" i="23"/>
  <c r="M1036" i="23"/>
  <c r="G1036" i="23"/>
  <c r="C1036" i="23"/>
  <c r="H1036" i="23"/>
  <c r="B1036" i="23"/>
  <c r="L1036" i="23"/>
  <c r="I1036" i="23"/>
  <c r="V1036" i="23"/>
  <c r="K1036" i="23"/>
  <c r="D1036" i="23"/>
  <c r="O1036" i="23"/>
  <c r="S1036" i="23"/>
  <c r="X1036" i="23"/>
  <c r="R1036" i="23"/>
  <c r="Y1036" i="23"/>
  <c r="P1036" i="23"/>
  <c r="T1036" i="23"/>
  <c r="Q1036" i="23"/>
  <c r="U1036" i="23"/>
  <c r="J1036" i="23"/>
  <c r="F1036" i="23"/>
  <c r="N1036" i="23"/>
  <c r="W1036" i="23"/>
  <c r="S805" i="23"/>
  <c r="W805" i="23"/>
  <c r="C805" i="23"/>
  <c r="R805" i="23"/>
  <c r="M805" i="23"/>
  <c r="Q805" i="23"/>
  <c r="T805" i="23"/>
  <c r="I805" i="23"/>
  <c r="X805" i="23"/>
  <c r="U805" i="23"/>
  <c r="B805" i="23"/>
  <c r="O805" i="23"/>
  <c r="V805" i="23"/>
  <c r="K805" i="23"/>
  <c r="N805" i="23"/>
  <c r="G805" i="23"/>
  <c r="L805" i="23"/>
  <c r="J805" i="23"/>
  <c r="P805" i="23"/>
  <c r="Y805" i="23"/>
  <c r="H805" i="23"/>
  <c r="F805" i="23"/>
  <c r="D805" i="23"/>
  <c r="E805" i="23"/>
  <c r="M970" i="23"/>
  <c r="W970" i="23"/>
  <c r="V970" i="23"/>
  <c r="C970" i="23"/>
  <c r="D970" i="23"/>
  <c r="Y970" i="23"/>
  <c r="P970" i="23"/>
  <c r="L970" i="23"/>
  <c r="N970" i="23"/>
  <c r="Q970" i="23"/>
  <c r="T970" i="23"/>
  <c r="E970" i="23"/>
  <c r="J970" i="23"/>
  <c r="K970" i="23"/>
  <c r="U970" i="23"/>
  <c r="G970" i="23"/>
  <c r="S970" i="23"/>
  <c r="B970" i="23"/>
  <c r="F970" i="23"/>
  <c r="X970" i="23"/>
  <c r="O970" i="23"/>
  <c r="H970" i="23"/>
  <c r="I970" i="23"/>
  <c r="R970" i="23"/>
  <c r="B871" i="23"/>
  <c r="Y871" i="23"/>
  <c r="M871" i="23"/>
  <c r="R871" i="23"/>
  <c r="U871" i="23"/>
  <c r="V871" i="23"/>
  <c r="H871" i="23"/>
  <c r="Q871" i="23"/>
  <c r="F871" i="23"/>
  <c r="J871" i="23"/>
  <c r="O871" i="23"/>
  <c r="W871" i="23"/>
  <c r="X871" i="23"/>
  <c r="D871" i="23"/>
  <c r="E871" i="23"/>
  <c r="I871" i="23"/>
  <c r="G871" i="23"/>
  <c r="K871" i="23"/>
  <c r="T871" i="23"/>
  <c r="L871" i="23"/>
  <c r="C871" i="23"/>
  <c r="P871" i="23"/>
  <c r="N871" i="23"/>
  <c r="S871" i="23"/>
  <c r="W838" i="23"/>
  <c r="B838" i="23"/>
  <c r="P838" i="23"/>
  <c r="C838" i="23"/>
  <c r="H838" i="23"/>
  <c r="E838" i="23"/>
  <c r="F838" i="23"/>
  <c r="O838" i="23"/>
  <c r="U838" i="23"/>
  <c r="S838" i="23"/>
  <c r="Y838" i="23"/>
  <c r="J838" i="23"/>
  <c r="V838" i="23"/>
  <c r="M838" i="23"/>
  <c r="R838" i="23"/>
  <c r="K838" i="23"/>
  <c r="D838" i="23"/>
  <c r="G838" i="23"/>
  <c r="I838" i="23"/>
  <c r="X838" i="23"/>
  <c r="Q838" i="23"/>
  <c r="T838" i="23"/>
  <c r="N838" i="23"/>
  <c r="L838" i="23"/>
  <c r="L937" i="23"/>
  <c r="W937" i="23"/>
  <c r="S937" i="23"/>
  <c r="Q937" i="23"/>
  <c r="J937" i="23"/>
  <c r="P937" i="23"/>
  <c r="U937" i="23"/>
  <c r="B937" i="23"/>
  <c r="G937" i="23"/>
  <c r="E937" i="23"/>
  <c r="H937" i="23"/>
  <c r="R937" i="23"/>
  <c r="C937" i="23"/>
  <c r="Y937" i="23"/>
  <c r="X937" i="23"/>
  <c r="D937" i="23"/>
  <c r="I937" i="23"/>
  <c r="N937" i="23"/>
  <c r="F937" i="23"/>
  <c r="V937" i="23"/>
  <c r="O937" i="23"/>
  <c r="K937" i="23"/>
  <c r="M937" i="23"/>
  <c r="T937" i="23"/>
  <c r="J707" i="23"/>
  <c r="R707" i="23"/>
  <c r="N707" i="23"/>
  <c r="K707" i="23"/>
  <c r="S707" i="23"/>
  <c r="M707" i="23"/>
  <c r="X707" i="23"/>
  <c r="C707" i="23"/>
  <c r="G707" i="23"/>
  <c r="B707" i="23"/>
  <c r="V707" i="23"/>
  <c r="L707" i="23"/>
  <c r="T707" i="23"/>
  <c r="F707" i="23"/>
  <c r="O707" i="23"/>
  <c r="P707" i="23"/>
  <c r="U707" i="23"/>
  <c r="H707" i="23"/>
  <c r="I707" i="23"/>
  <c r="D707" i="23"/>
  <c r="Y707" i="23"/>
  <c r="E707" i="23"/>
  <c r="Q707" i="23"/>
  <c r="W707" i="23"/>
  <c r="P971" i="23"/>
  <c r="S971" i="23"/>
  <c r="T971" i="23"/>
  <c r="B971" i="23"/>
  <c r="H971" i="23"/>
  <c r="N971" i="23"/>
  <c r="K971" i="23"/>
  <c r="X971" i="23"/>
  <c r="J971" i="23"/>
  <c r="R971" i="23"/>
  <c r="Y971" i="23"/>
  <c r="V971" i="23"/>
  <c r="Q971" i="23"/>
  <c r="E971" i="23"/>
  <c r="W971" i="23"/>
  <c r="I971" i="23"/>
  <c r="M971" i="23"/>
  <c r="C971" i="23"/>
  <c r="G971" i="23"/>
  <c r="D971" i="23"/>
  <c r="U971" i="23"/>
  <c r="L971" i="23"/>
  <c r="O971" i="23"/>
  <c r="F971" i="23"/>
  <c r="X839" i="23"/>
  <c r="H839" i="23"/>
  <c r="V839" i="23"/>
  <c r="T839" i="23"/>
  <c r="F839" i="23"/>
  <c r="R839" i="23"/>
  <c r="P839" i="23"/>
  <c r="I839" i="23"/>
  <c r="W839" i="23"/>
  <c r="K839" i="23"/>
  <c r="S839" i="23"/>
  <c r="Q839" i="23"/>
  <c r="Y839" i="23"/>
  <c r="C839" i="23"/>
  <c r="B839" i="23"/>
  <c r="D839" i="23"/>
  <c r="G839" i="23"/>
  <c r="N839" i="23"/>
  <c r="L839" i="23"/>
  <c r="U839" i="23"/>
  <c r="E839" i="23"/>
  <c r="O839" i="23"/>
  <c r="J839" i="23"/>
  <c r="M839" i="23"/>
  <c r="S938" i="23"/>
  <c r="V938" i="23"/>
  <c r="P938" i="23"/>
  <c r="B938" i="23"/>
  <c r="K938" i="23"/>
  <c r="G938" i="23"/>
  <c r="L938" i="23"/>
  <c r="I938" i="23"/>
  <c r="N938" i="23"/>
  <c r="D938" i="23"/>
  <c r="O938" i="23"/>
  <c r="R938" i="23"/>
  <c r="Y938" i="23"/>
  <c r="J938" i="23"/>
  <c r="H938" i="23"/>
  <c r="F938" i="23"/>
  <c r="C938" i="23"/>
  <c r="W938" i="23"/>
  <c r="U938" i="23"/>
  <c r="X938" i="23"/>
  <c r="M938" i="23"/>
  <c r="E938" i="23"/>
  <c r="T938" i="23"/>
  <c r="Q938" i="23"/>
  <c r="U806" i="23"/>
  <c r="V806" i="23"/>
  <c r="L806" i="23"/>
  <c r="O806" i="23"/>
  <c r="H806" i="23"/>
  <c r="R806" i="23"/>
  <c r="K806" i="23"/>
  <c r="C806" i="23"/>
  <c r="E806" i="23"/>
  <c r="X806" i="23"/>
  <c r="G806" i="23"/>
  <c r="I806" i="23"/>
  <c r="W806" i="23"/>
  <c r="Y806" i="23"/>
  <c r="T806" i="23"/>
  <c r="P806" i="23"/>
  <c r="D806" i="23"/>
  <c r="B806" i="23"/>
  <c r="S806" i="23"/>
  <c r="M806" i="23"/>
  <c r="J806" i="23"/>
  <c r="F806" i="23"/>
  <c r="Q806" i="23"/>
  <c r="N806" i="23"/>
  <c r="H905" i="23"/>
  <c r="C905" i="23"/>
  <c r="K905" i="23"/>
  <c r="X905" i="23"/>
  <c r="S905" i="23"/>
  <c r="G905" i="23"/>
  <c r="B905" i="23"/>
  <c r="M905" i="23"/>
  <c r="T905" i="23"/>
  <c r="R905" i="23"/>
  <c r="Y905" i="23"/>
  <c r="P905" i="23"/>
  <c r="N905" i="23"/>
  <c r="U905" i="23"/>
  <c r="V905" i="23"/>
  <c r="O905" i="23"/>
  <c r="E905" i="23"/>
  <c r="J905" i="23"/>
  <c r="F905" i="23"/>
  <c r="L905" i="23"/>
  <c r="I905" i="23"/>
  <c r="Q905" i="23"/>
  <c r="D905" i="23"/>
  <c r="W905" i="23"/>
  <c r="M872" i="23"/>
  <c r="G872" i="23"/>
  <c r="U872" i="23"/>
  <c r="D872" i="23"/>
  <c r="L872" i="23"/>
  <c r="I872" i="23"/>
  <c r="J872" i="23"/>
  <c r="T872" i="23"/>
  <c r="Q872" i="23"/>
  <c r="P872" i="23"/>
  <c r="F872" i="23"/>
  <c r="B872" i="23"/>
  <c r="O872" i="23"/>
  <c r="R872" i="23"/>
  <c r="X872" i="23"/>
  <c r="C872" i="23"/>
  <c r="H872" i="23"/>
  <c r="E872" i="23"/>
  <c r="K872" i="23"/>
  <c r="S872" i="23"/>
  <c r="N872" i="23"/>
  <c r="Y872" i="23"/>
  <c r="V872" i="23"/>
  <c r="W872" i="23"/>
  <c r="I1004" i="23"/>
  <c r="R1004" i="23"/>
  <c r="N1004" i="23"/>
  <c r="D1004" i="23"/>
  <c r="K1004" i="23"/>
  <c r="X1004" i="23"/>
  <c r="B1004" i="23"/>
  <c r="V1004" i="23"/>
  <c r="G1004" i="23"/>
  <c r="H1004" i="23"/>
  <c r="W1004" i="23"/>
  <c r="T1004" i="23"/>
  <c r="L1004" i="23"/>
  <c r="J1004" i="23"/>
  <c r="C1004" i="23"/>
  <c r="P1004" i="23"/>
  <c r="U1004" i="23"/>
  <c r="E1004" i="23"/>
  <c r="F1004" i="23"/>
  <c r="Y1004" i="23"/>
  <c r="M1004" i="23"/>
  <c r="Q1004" i="23"/>
  <c r="S1004" i="23"/>
  <c r="O1004" i="23"/>
  <c r="B1037" i="23"/>
  <c r="P1037" i="23"/>
  <c r="N1037" i="23"/>
  <c r="E1037" i="23"/>
  <c r="W1037" i="23"/>
  <c r="F1037" i="23"/>
  <c r="O1037" i="23"/>
  <c r="L1037" i="23"/>
  <c r="J1037" i="23"/>
  <c r="V1037" i="23"/>
  <c r="G1037" i="23"/>
  <c r="Y1037" i="23"/>
  <c r="I1037" i="23"/>
  <c r="Q1037" i="23"/>
  <c r="K1037" i="23"/>
  <c r="S1037" i="23"/>
  <c r="C1037" i="23"/>
  <c r="H1037" i="23"/>
  <c r="X1037" i="23"/>
  <c r="M1037" i="23"/>
  <c r="U1037" i="23"/>
  <c r="R1037" i="23"/>
  <c r="D1037" i="23"/>
  <c r="T1037" i="23"/>
  <c r="T1038" i="23"/>
  <c r="N1038" i="23"/>
  <c r="S1038" i="23"/>
  <c r="Y1038" i="23"/>
  <c r="I1038" i="23"/>
  <c r="P1038" i="23"/>
  <c r="O1038" i="23"/>
  <c r="H1038" i="23"/>
  <c r="D1038" i="23"/>
  <c r="G1038" i="23"/>
  <c r="F1038" i="23"/>
  <c r="C1038" i="23"/>
  <c r="R1038" i="23"/>
  <c r="J1038" i="23"/>
  <c r="V1038" i="23"/>
  <c r="U1038" i="23"/>
  <c r="L1038" i="23"/>
  <c r="W1038" i="23"/>
  <c r="K1038" i="23"/>
  <c r="X1038" i="23"/>
  <c r="Q1038" i="23"/>
  <c r="E1038" i="23"/>
  <c r="B1038" i="23"/>
  <c r="M1038" i="23"/>
  <c r="W873" i="23"/>
  <c r="Y873" i="23"/>
  <c r="G873" i="23"/>
  <c r="F873" i="23"/>
  <c r="S873" i="23"/>
  <c r="T873" i="23"/>
  <c r="J873" i="23"/>
  <c r="B873" i="23"/>
  <c r="X873" i="23"/>
  <c r="R873" i="23"/>
  <c r="Q873" i="23"/>
  <c r="D873" i="23"/>
  <c r="C873" i="23"/>
  <c r="L873" i="23"/>
  <c r="I873" i="23"/>
  <c r="U873" i="23"/>
  <c r="V873" i="23"/>
  <c r="N873" i="23"/>
  <c r="O873" i="23"/>
  <c r="P873" i="23"/>
  <c r="E873" i="23"/>
  <c r="H873" i="23"/>
  <c r="K873" i="23"/>
  <c r="M873" i="23"/>
  <c r="N906" i="23"/>
  <c r="F906" i="23"/>
  <c r="X906" i="23"/>
  <c r="C906" i="23"/>
  <c r="G906" i="23"/>
  <c r="E906" i="23"/>
  <c r="M906" i="23"/>
  <c r="R906" i="23"/>
  <c r="P906" i="23"/>
  <c r="J906" i="23"/>
  <c r="I906" i="23"/>
  <c r="W906" i="23"/>
  <c r="T906" i="23"/>
  <c r="U906" i="23"/>
  <c r="L906" i="23"/>
  <c r="D906" i="23"/>
  <c r="Q906" i="23"/>
  <c r="H906" i="23"/>
  <c r="B906" i="23"/>
  <c r="K906" i="23"/>
  <c r="S906" i="23"/>
  <c r="O906" i="23"/>
  <c r="V906" i="23"/>
  <c r="Y906" i="23"/>
  <c r="K972" i="23"/>
  <c r="V972" i="23"/>
  <c r="D972" i="23"/>
  <c r="H972" i="23"/>
  <c r="P972" i="23"/>
  <c r="T972" i="23"/>
  <c r="N972" i="23"/>
  <c r="R972" i="23"/>
  <c r="J972" i="23"/>
  <c r="G972" i="23"/>
  <c r="O972" i="23"/>
  <c r="X972" i="23"/>
  <c r="E972" i="23"/>
  <c r="C972" i="23"/>
  <c r="S972" i="23"/>
  <c r="Y972" i="23"/>
  <c r="L972" i="23"/>
  <c r="B972" i="23"/>
  <c r="I972" i="23"/>
  <c r="U972" i="23"/>
  <c r="M972" i="23"/>
  <c r="F972" i="23"/>
  <c r="Q972" i="23"/>
  <c r="W972" i="23"/>
  <c r="W939" i="23"/>
  <c r="T939" i="23"/>
  <c r="G939" i="23"/>
  <c r="C939" i="23"/>
  <c r="Q939" i="23"/>
  <c r="M939" i="23"/>
  <c r="B939" i="23"/>
  <c r="H939" i="23"/>
  <c r="E939" i="23"/>
  <c r="I939" i="23"/>
  <c r="O939" i="23"/>
  <c r="V939" i="23"/>
  <c r="L939" i="23"/>
  <c r="X939" i="23"/>
  <c r="Y939" i="23"/>
  <c r="J939" i="23"/>
  <c r="K939" i="23"/>
  <c r="P939" i="23"/>
  <c r="D939" i="23"/>
  <c r="N939" i="23"/>
  <c r="R939" i="23"/>
  <c r="U939" i="23"/>
  <c r="S939" i="23"/>
  <c r="F939" i="23"/>
  <c r="U807" i="23"/>
  <c r="V807" i="23"/>
  <c r="K807" i="23"/>
  <c r="S807" i="23"/>
  <c r="R807" i="23"/>
  <c r="T807" i="23"/>
  <c r="P807" i="23"/>
  <c r="F807" i="23"/>
  <c r="E807" i="23"/>
  <c r="M807" i="23"/>
  <c r="L807" i="23"/>
  <c r="D807" i="23"/>
  <c r="X807" i="23"/>
  <c r="Q807" i="23"/>
  <c r="N807" i="23"/>
  <c r="J807" i="23"/>
  <c r="W807" i="23"/>
  <c r="B807" i="23"/>
  <c r="Y807" i="23"/>
  <c r="C807" i="23"/>
  <c r="H807" i="23"/>
  <c r="O807" i="23"/>
  <c r="I807" i="23"/>
  <c r="G807" i="23"/>
  <c r="G840" i="23"/>
  <c r="Q840" i="23"/>
  <c r="E840" i="23"/>
  <c r="N840" i="23"/>
  <c r="I840" i="23"/>
  <c r="T840" i="23"/>
  <c r="R840" i="23"/>
  <c r="Y840" i="23"/>
  <c r="V840" i="23"/>
  <c r="X840" i="23"/>
  <c r="H840" i="23"/>
  <c r="M840" i="23"/>
  <c r="K840" i="23"/>
  <c r="C840" i="23"/>
  <c r="B840" i="23"/>
  <c r="P840" i="23"/>
  <c r="F840" i="23"/>
  <c r="O840" i="23"/>
  <c r="D840" i="23"/>
  <c r="L840" i="23"/>
  <c r="W840" i="23"/>
  <c r="S840" i="23"/>
  <c r="J840" i="23"/>
  <c r="U840" i="23"/>
  <c r="M1005" i="23"/>
  <c r="R1005" i="23"/>
  <c r="H1005" i="23"/>
  <c r="C1005" i="23"/>
  <c r="F1005" i="23"/>
  <c r="Q1005" i="23"/>
  <c r="X1005" i="23"/>
  <c r="L1005" i="23"/>
  <c r="G1005" i="23"/>
  <c r="N1005" i="23"/>
  <c r="K1005" i="23"/>
  <c r="P1005" i="23"/>
  <c r="J1005" i="23"/>
  <c r="I1005" i="23"/>
  <c r="T1005" i="23"/>
  <c r="Y1005" i="23"/>
  <c r="D1005" i="23"/>
  <c r="B1005" i="23"/>
  <c r="O1005" i="23"/>
  <c r="S1005" i="23"/>
  <c r="E1005" i="23"/>
  <c r="V1005" i="23"/>
  <c r="U1005" i="23"/>
  <c r="W1005" i="23"/>
  <c r="D1039" i="23"/>
  <c r="V1039" i="23"/>
  <c r="G1039" i="23"/>
  <c r="J1039" i="23"/>
  <c r="K1039" i="23"/>
  <c r="O1039" i="23"/>
  <c r="R1039" i="23"/>
  <c r="N1039" i="23"/>
  <c r="H1039" i="23"/>
  <c r="U1039" i="23"/>
  <c r="I1039" i="23"/>
  <c r="L1039" i="23"/>
  <c r="F1039" i="23"/>
  <c r="Q1039" i="23"/>
  <c r="T1039" i="23"/>
  <c r="P1039" i="23"/>
  <c r="W1039" i="23"/>
  <c r="S1039" i="23"/>
  <c r="X1039" i="23"/>
  <c r="M1039" i="23"/>
  <c r="E1039" i="23"/>
  <c r="Y1039" i="23"/>
  <c r="B1039" i="23"/>
  <c r="C1039" i="23"/>
  <c r="W808" i="23"/>
  <c r="Y808" i="23"/>
  <c r="C808" i="23"/>
  <c r="U808" i="23"/>
  <c r="O808" i="23"/>
  <c r="M808" i="23"/>
  <c r="G808" i="23"/>
  <c r="S808" i="23"/>
  <c r="P808" i="23"/>
  <c r="J808" i="23"/>
  <c r="F808" i="23"/>
  <c r="L808" i="23"/>
  <c r="R808" i="23"/>
  <c r="E808" i="23"/>
  <c r="Q808" i="23"/>
  <c r="T808" i="23"/>
  <c r="B808" i="23"/>
  <c r="H808" i="23"/>
  <c r="D808" i="23"/>
  <c r="V808" i="23"/>
  <c r="X808" i="23"/>
  <c r="K808" i="23"/>
  <c r="N808" i="23"/>
  <c r="I808" i="23"/>
  <c r="V973" i="23"/>
  <c r="J973" i="23"/>
  <c r="I973" i="23"/>
  <c r="C973" i="23"/>
  <c r="F973" i="23"/>
  <c r="D973" i="23"/>
  <c r="H973" i="23"/>
  <c r="W973" i="23"/>
  <c r="Q973" i="23"/>
  <c r="O973" i="23"/>
  <c r="M973" i="23"/>
  <c r="K973" i="23"/>
  <c r="T973" i="23"/>
  <c r="X973" i="23"/>
  <c r="L973" i="23"/>
  <c r="N973" i="23"/>
  <c r="B973" i="23"/>
  <c r="U973" i="23"/>
  <c r="E973" i="23"/>
  <c r="G973" i="23"/>
  <c r="Y973" i="23"/>
  <c r="R973" i="23"/>
  <c r="S973" i="23"/>
  <c r="P973" i="23"/>
  <c r="O1006" i="23"/>
  <c r="P1006" i="23"/>
  <c r="G1006" i="23"/>
  <c r="L1006" i="23"/>
  <c r="T1006" i="23"/>
  <c r="F1006" i="23"/>
  <c r="W1006" i="23"/>
  <c r="D1006" i="23"/>
  <c r="C1006" i="23"/>
  <c r="U1006" i="23"/>
  <c r="Y1006" i="23"/>
  <c r="H1006" i="23"/>
  <c r="Q1006" i="23"/>
  <c r="X1006" i="23"/>
  <c r="E1006" i="23"/>
  <c r="I1006" i="23"/>
  <c r="M1006" i="23"/>
  <c r="K1006" i="23"/>
  <c r="R1006" i="23"/>
  <c r="S1006" i="23"/>
  <c r="B1006" i="23"/>
  <c r="V1006" i="23"/>
  <c r="N1006" i="23"/>
  <c r="J1006" i="23"/>
  <c r="E874" i="23"/>
  <c r="X874" i="23"/>
  <c r="K874" i="23"/>
  <c r="P874" i="23"/>
  <c r="C874" i="23"/>
  <c r="R874" i="23"/>
  <c r="N874" i="23"/>
  <c r="H874" i="23"/>
  <c r="Q874" i="23"/>
  <c r="B874" i="23"/>
  <c r="I874" i="23"/>
  <c r="S874" i="23"/>
  <c r="M874" i="23"/>
  <c r="Y874" i="23"/>
  <c r="O874" i="23"/>
  <c r="V874" i="23"/>
  <c r="U874" i="23"/>
  <c r="F874" i="23"/>
  <c r="J874" i="23"/>
  <c r="L874" i="23"/>
  <c r="D874" i="23"/>
  <c r="G874" i="23"/>
  <c r="T874" i="23"/>
  <c r="W874" i="23"/>
  <c r="B841" i="23"/>
  <c r="X841" i="23"/>
  <c r="C841" i="23"/>
  <c r="W841" i="23"/>
  <c r="I841" i="23"/>
  <c r="U841" i="23"/>
  <c r="O841" i="23"/>
  <c r="N841" i="23"/>
  <c r="P841" i="23"/>
  <c r="S841" i="23"/>
  <c r="E841" i="23"/>
  <c r="F841" i="23"/>
  <c r="M841" i="23"/>
  <c r="Y841" i="23"/>
  <c r="K841" i="23"/>
  <c r="G841" i="23"/>
  <c r="Q841" i="23"/>
  <c r="H841" i="23"/>
  <c r="V841" i="23"/>
  <c r="D841" i="23"/>
  <c r="T841" i="23"/>
  <c r="R841" i="23"/>
  <c r="J841" i="23"/>
  <c r="L841" i="23"/>
  <c r="Q940" i="23"/>
  <c r="U940" i="23"/>
  <c r="F940" i="23"/>
  <c r="D940" i="23"/>
  <c r="H940" i="23"/>
  <c r="L940" i="23"/>
  <c r="Y940" i="23"/>
  <c r="S940" i="23"/>
  <c r="N940" i="23"/>
  <c r="C940" i="23"/>
  <c r="J940" i="23"/>
  <c r="R940" i="23"/>
  <c r="I940" i="23"/>
  <c r="B940" i="23"/>
  <c r="P940" i="23"/>
  <c r="W940" i="23"/>
  <c r="T940" i="23"/>
  <c r="V940" i="23"/>
  <c r="E940" i="23"/>
  <c r="K940" i="23"/>
  <c r="X940" i="23"/>
  <c r="O940" i="23"/>
  <c r="M940" i="23"/>
  <c r="G940" i="23"/>
  <c r="L907" i="23"/>
  <c r="X907" i="23"/>
  <c r="H907" i="23"/>
  <c r="S907" i="23"/>
  <c r="P907" i="23"/>
  <c r="T907" i="23"/>
  <c r="R907" i="23"/>
  <c r="B907" i="23"/>
  <c r="Q907" i="23"/>
  <c r="V907" i="23"/>
  <c r="K907" i="23"/>
  <c r="O907" i="23"/>
  <c r="E907" i="23"/>
  <c r="D907" i="23"/>
  <c r="U907" i="23"/>
  <c r="G907" i="23"/>
  <c r="M907" i="23"/>
  <c r="C907" i="23"/>
  <c r="F907" i="23"/>
  <c r="Y907" i="23"/>
  <c r="I907" i="23"/>
  <c r="W907" i="23"/>
  <c r="J907" i="23"/>
  <c r="N907" i="23"/>
  <c r="B941" i="23"/>
  <c r="V941" i="23"/>
  <c r="L941" i="23"/>
  <c r="Q941" i="23"/>
  <c r="C941" i="23"/>
  <c r="U941" i="23"/>
  <c r="E941" i="23"/>
  <c r="P941" i="23"/>
  <c r="D941" i="23"/>
  <c r="N941" i="23"/>
  <c r="R941" i="23"/>
  <c r="W941" i="23"/>
  <c r="F941" i="23"/>
  <c r="S941" i="23"/>
  <c r="O941" i="23"/>
  <c r="J941" i="23"/>
  <c r="H941" i="23"/>
  <c r="I941" i="23"/>
  <c r="G941" i="23"/>
  <c r="M941" i="23"/>
  <c r="X941" i="23"/>
  <c r="Y941" i="23"/>
  <c r="K941" i="23"/>
  <c r="T941" i="23"/>
  <c r="F1040" i="23"/>
  <c r="E1040" i="23"/>
  <c r="D1040" i="23"/>
  <c r="V1040" i="23"/>
  <c r="R1040" i="23"/>
  <c r="X1040" i="23"/>
  <c r="W1040" i="23"/>
  <c r="P1040" i="23"/>
  <c r="T1040" i="23"/>
  <c r="C1040" i="23"/>
  <c r="K1040" i="23"/>
  <c r="L1040" i="23"/>
  <c r="U1040" i="23"/>
  <c r="M1040" i="23"/>
  <c r="Y1040" i="23"/>
  <c r="I1040" i="23"/>
  <c r="N1040" i="23"/>
  <c r="S1040" i="23"/>
  <c r="B1040" i="23"/>
  <c r="J1040" i="23"/>
  <c r="Q1040" i="23"/>
  <c r="H1040" i="23"/>
  <c r="G1040" i="23"/>
  <c r="O1040" i="23"/>
  <c r="E842" i="23"/>
  <c r="I842" i="23"/>
  <c r="Q842" i="23"/>
  <c r="C842" i="23"/>
  <c r="F842" i="23"/>
  <c r="W842" i="23"/>
  <c r="U842" i="23"/>
  <c r="T842" i="23"/>
  <c r="G842" i="23"/>
  <c r="X842" i="23"/>
  <c r="V842" i="23"/>
  <c r="N842" i="23"/>
  <c r="B842" i="23"/>
  <c r="R842" i="23"/>
  <c r="S842" i="23"/>
  <c r="D842" i="23"/>
  <c r="M842" i="23"/>
  <c r="P842" i="23"/>
  <c r="H842" i="23"/>
  <c r="K842" i="23"/>
  <c r="Y842" i="23"/>
  <c r="J842" i="23"/>
  <c r="O842" i="23"/>
  <c r="L842" i="23"/>
  <c r="F974" i="23"/>
  <c r="G974" i="23"/>
  <c r="R974" i="23"/>
  <c r="E974" i="23"/>
  <c r="Y974" i="23"/>
  <c r="T974" i="23"/>
  <c r="M974" i="23"/>
  <c r="W974" i="23"/>
  <c r="U974" i="23"/>
  <c r="I974" i="23"/>
  <c r="K974" i="23"/>
  <c r="P974" i="23"/>
  <c r="X974" i="23"/>
  <c r="D974" i="23"/>
  <c r="S974" i="23"/>
  <c r="L974" i="23"/>
  <c r="O974" i="23"/>
  <c r="C974" i="23"/>
  <c r="Q974" i="23"/>
  <c r="J974" i="23"/>
  <c r="H974" i="23"/>
  <c r="B974" i="23"/>
  <c r="N974" i="23"/>
  <c r="V974" i="23"/>
  <c r="O1007" i="23"/>
  <c r="F1007" i="23"/>
  <c r="E1007" i="23"/>
  <c r="X1007" i="23"/>
  <c r="K1007" i="23"/>
  <c r="B1007" i="23"/>
  <c r="S1007" i="23"/>
  <c r="J1007" i="23"/>
  <c r="L1007" i="23"/>
  <c r="N1007" i="23"/>
  <c r="W1007" i="23"/>
  <c r="Q1007" i="23"/>
  <c r="G1007" i="23"/>
  <c r="Y1007" i="23"/>
  <c r="D1007" i="23"/>
  <c r="C1007" i="23"/>
  <c r="H1007" i="23"/>
  <c r="P1007" i="23"/>
  <c r="T1007" i="23"/>
  <c r="I1007" i="23"/>
  <c r="M1007" i="23"/>
  <c r="R1007" i="23"/>
  <c r="V1007" i="23"/>
  <c r="U1007" i="23"/>
  <c r="B875" i="23"/>
  <c r="S875" i="23"/>
  <c r="I875" i="23"/>
  <c r="Q875" i="23"/>
  <c r="L875" i="23"/>
  <c r="Y875" i="23"/>
  <c r="D875" i="23"/>
  <c r="X875" i="23"/>
  <c r="P875" i="23"/>
  <c r="K875" i="23"/>
  <c r="C875" i="23"/>
  <c r="G875" i="23"/>
  <c r="W875" i="23"/>
  <c r="M875" i="23"/>
  <c r="T875" i="23"/>
  <c r="U875" i="23"/>
  <c r="E875" i="23"/>
  <c r="V875" i="23"/>
  <c r="H875" i="23"/>
  <c r="R875" i="23"/>
  <c r="O875" i="23"/>
  <c r="N875" i="23"/>
  <c r="J875" i="23"/>
  <c r="F875" i="23"/>
  <c r="V908" i="23"/>
  <c r="Y908" i="23"/>
  <c r="O908" i="23"/>
  <c r="R908" i="23"/>
  <c r="S908" i="23"/>
  <c r="C908" i="23"/>
  <c r="B908" i="23"/>
  <c r="Q908" i="23"/>
  <c r="P908" i="23"/>
  <c r="F908" i="23"/>
  <c r="E908" i="23"/>
  <c r="X908" i="23"/>
  <c r="J908" i="23"/>
  <c r="K908" i="23"/>
  <c r="L908" i="23"/>
  <c r="I908" i="23"/>
  <c r="T908" i="23"/>
  <c r="N908" i="23"/>
  <c r="G908" i="23"/>
  <c r="U908" i="23"/>
  <c r="D908" i="23"/>
  <c r="M908" i="23"/>
  <c r="H908" i="23"/>
  <c r="W908" i="23"/>
  <c r="T809" i="23"/>
  <c r="S809" i="23"/>
  <c r="B809" i="23"/>
  <c r="X809" i="23"/>
  <c r="J809" i="23"/>
  <c r="D809" i="23"/>
  <c r="W809" i="23"/>
  <c r="G809" i="23"/>
  <c r="N809" i="23"/>
  <c r="H809" i="23"/>
  <c r="O809" i="23"/>
  <c r="P809" i="23"/>
  <c r="E809" i="23"/>
  <c r="K809" i="23"/>
  <c r="I809" i="23"/>
  <c r="Y809" i="23"/>
  <c r="V809" i="23"/>
  <c r="M809" i="23"/>
  <c r="U809" i="23"/>
  <c r="Q809" i="23"/>
  <c r="F809" i="23"/>
  <c r="L809" i="23"/>
  <c r="R809" i="23"/>
  <c r="C809" i="23"/>
  <c r="V942" i="23"/>
  <c r="D942" i="23"/>
  <c r="T942" i="23"/>
  <c r="M942" i="23"/>
  <c r="G942" i="23"/>
  <c r="B942" i="23"/>
  <c r="W942" i="23"/>
  <c r="E942" i="23"/>
  <c r="N942" i="23"/>
  <c r="P942" i="23"/>
  <c r="J942" i="23"/>
  <c r="I942" i="23"/>
  <c r="K942" i="23"/>
  <c r="U942" i="23"/>
  <c r="C942" i="23"/>
  <c r="F942" i="23"/>
  <c r="L942" i="23"/>
  <c r="R942" i="23"/>
  <c r="S942" i="23"/>
  <c r="Y942" i="23"/>
  <c r="O942" i="23"/>
  <c r="X942" i="23"/>
  <c r="Q942" i="23"/>
  <c r="H942" i="23"/>
  <c r="M1041" i="23"/>
  <c r="F1041" i="23"/>
  <c r="R1041" i="23"/>
  <c r="E1041" i="23"/>
  <c r="I1041" i="23"/>
  <c r="B1041" i="23"/>
  <c r="V1041" i="23"/>
  <c r="X1041" i="23"/>
  <c r="U1041" i="23"/>
  <c r="J1041" i="23"/>
  <c r="O1041" i="23"/>
  <c r="Y1041" i="23"/>
  <c r="G1041" i="23"/>
  <c r="Q1041" i="23"/>
  <c r="D1041" i="23"/>
  <c r="N1041" i="23"/>
  <c r="L1041" i="23"/>
  <c r="H1041" i="23"/>
  <c r="W1041" i="23"/>
  <c r="T1041" i="23"/>
  <c r="S1041" i="23"/>
  <c r="C1041" i="23"/>
  <c r="K1041" i="23"/>
  <c r="P1041" i="23"/>
  <c r="Q1008" i="23"/>
  <c r="Y1008" i="23"/>
  <c r="U1008" i="23"/>
  <c r="O1008" i="23"/>
  <c r="C1008" i="23"/>
  <c r="M1008" i="23"/>
  <c r="V1008" i="23"/>
  <c r="H1008" i="23"/>
  <c r="D1008" i="23"/>
  <c r="P1008" i="23"/>
  <c r="B1008" i="23"/>
  <c r="J1008" i="23"/>
  <c r="I1008" i="23"/>
  <c r="R1008" i="23"/>
  <c r="G1008" i="23"/>
  <c r="W1008" i="23"/>
  <c r="X1008" i="23"/>
  <c r="K1008" i="23"/>
  <c r="F1008" i="23"/>
  <c r="S1008" i="23"/>
  <c r="E1008" i="23"/>
  <c r="L1008" i="23"/>
  <c r="N1008" i="23"/>
  <c r="T1008" i="23"/>
  <c r="B975" i="23"/>
  <c r="P975" i="23"/>
  <c r="N975" i="23"/>
  <c r="K975" i="23"/>
  <c r="G975" i="23"/>
  <c r="E975" i="23"/>
  <c r="C975" i="23"/>
  <c r="S975" i="23"/>
  <c r="W975" i="23"/>
  <c r="J975" i="23"/>
  <c r="Q975" i="23"/>
  <c r="I975" i="23"/>
  <c r="L975" i="23"/>
  <c r="H975" i="23"/>
  <c r="D975" i="23"/>
  <c r="R975" i="23"/>
  <c r="O975" i="23"/>
  <c r="X975" i="23"/>
  <c r="T975" i="23"/>
  <c r="V975" i="23"/>
  <c r="U975" i="23"/>
  <c r="F975" i="23"/>
  <c r="Y975" i="23"/>
  <c r="M975" i="23"/>
  <c r="X909" i="23"/>
  <c r="H909" i="23"/>
  <c r="M909" i="23"/>
  <c r="R909" i="23"/>
  <c r="C909" i="23"/>
  <c r="W909" i="23"/>
  <c r="I909" i="23"/>
  <c r="T909" i="23"/>
  <c r="S909" i="23"/>
  <c r="G909" i="23"/>
  <c r="O909" i="23"/>
  <c r="P909" i="23"/>
  <c r="J909" i="23"/>
  <c r="Q909" i="23"/>
  <c r="K909" i="23"/>
  <c r="U909" i="23"/>
  <c r="L909" i="23"/>
  <c r="D909" i="23"/>
  <c r="B909" i="23"/>
  <c r="Y909" i="23"/>
  <c r="N909" i="23"/>
  <c r="F909" i="23"/>
  <c r="E909" i="23"/>
  <c r="V909" i="23"/>
  <c r="I876" i="23"/>
  <c r="B876" i="23"/>
  <c r="F876" i="23"/>
  <c r="X876" i="23"/>
  <c r="C876" i="23"/>
  <c r="S876" i="23"/>
  <c r="D876" i="23"/>
  <c r="K876" i="23"/>
  <c r="Q876" i="23"/>
  <c r="U876" i="23"/>
  <c r="R876" i="23"/>
  <c r="E876" i="23"/>
  <c r="P876" i="23"/>
  <c r="G876" i="23"/>
  <c r="O876" i="23"/>
  <c r="T876" i="23"/>
  <c r="M876" i="23"/>
  <c r="V876" i="23"/>
  <c r="L876" i="23"/>
  <c r="W876" i="23"/>
  <c r="Y876" i="23"/>
  <c r="N876" i="23"/>
  <c r="J876" i="23"/>
  <c r="H876" i="23"/>
  <c r="X843" i="23"/>
  <c r="H843" i="23"/>
  <c r="G843" i="23"/>
  <c r="M843" i="23"/>
  <c r="U843" i="23"/>
  <c r="D843" i="23"/>
  <c r="Q843" i="23"/>
  <c r="J843" i="23"/>
  <c r="E843" i="23"/>
  <c r="F843" i="23"/>
  <c r="V843" i="23"/>
  <c r="W843" i="23"/>
  <c r="R843" i="23"/>
  <c r="S843" i="23"/>
  <c r="I843" i="23"/>
  <c r="Y843" i="23"/>
  <c r="K843" i="23"/>
  <c r="P843" i="23"/>
  <c r="O843" i="23"/>
  <c r="B843" i="23"/>
  <c r="T843" i="23"/>
  <c r="N843" i="23"/>
  <c r="L843" i="23"/>
  <c r="C843" i="23"/>
  <c r="Q810" i="23"/>
  <c r="P810" i="23"/>
  <c r="K810" i="23"/>
  <c r="J810" i="23"/>
  <c r="V810" i="23"/>
  <c r="G810" i="23"/>
  <c r="B810" i="23"/>
  <c r="Y810" i="23"/>
  <c r="O810" i="23"/>
  <c r="E810" i="23"/>
  <c r="W810" i="23"/>
  <c r="L810" i="23"/>
  <c r="U810" i="23"/>
  <c r="F810" i="23"/>
  <c r="S810" i="23"/>
  <c r="H810" i="23"/>
  <c r="X810" i="23"/>
  <c r="N810" i="23"/>
  <c r="M810" i="23"/>
  <c r="C810" i="23"/>
  <c r="I810" i="23"/>
  <c r="D810" i="23"/>
  <c r="T810" i="23"/>
  <c r="R810" i="23"/>
  <c r="K811" i="23"/>
  <c r="N811" i="23"/>
  <c r="W811" i="23"/>
  <c r="M811" i="23"/>
  <c r="D811" i="23"/>
  <c r="U811" i="23"/>
  <c r="I811" i="23"/>
  <c r="J811" i="23"/>
  <c r="L811" i="23"/>
  <c r="R811" i="23"/>
  <c r="H811" i="23"/>
  <c r="B811" i="23"/>
  <c r="E811" i="23"/>
  <c r="C811" i="23"/>
  <c r="T811" i="23"/>
  <c r="Y811" i="23"/>
  <c r="S811" i="23"/>
  <c r="X811" i="23"/>
  <c r="G811" i="23"/>
  <c r="O811" i="23"/>
  <c r="F811" i="23"/>
  <c r="Q811" i="23"/>
  <c r="P811" i="23"/>
  <c r="V811" i="23"/>
  <c r="N943" i="23"/>
  <c r="I943" i="23"/>
  <c r="D943" i="23"/>
  <c r="K943" i="23"/>
  <c r="H943" i="23"/>
  <c r="Q943" i="23"/>
  <c r="Y943" i="23"/>
  <c r="X943" i="23"/>
  <c r="R943" i="23"/>
  <c r="O943" i="23"/>
  <c r="T943" i="23"/>
  <c r="V943" i="23"/>
  <c r="U943" i="23"/>
  <c r="S943" i="23"/>
  <c r="L943" i="23"/>
  <c r="W943" i="23"/>
  <c r="J943" i="23"/>
  <c r="B943" i="23"/>
  <c r="E943" i="23"/>
  <c r="F943" i="23"/>
  <c r="G943" i="23"/>
  <c r="P943" i="23"/>
  <c r="M943" i="23"/>
  <c r="C943" i="23"/>
  <c r="B1009" i="23"/>
  <c r="D1009" i="23"/>
  <c r="J1009" i="23"/>
  <c r="Y1009" i="23"/>
  <c r="N1009" i="23"/>
  <c r="K1009" i="23"/>
  <c r="F1009" i="23"/>
  <c r="M1009" i="23"/>
  <c r="X1009" i="23"/>
  <c r="O1009" i="23"/>
  <c r="R1009" i="23"/>
  <c r="C1009" i="23"/>
  <c r="I1009" i="23"/>
  <c r="P1009" i="23"/>
  <c r="V1009" i="23"/>
  <c r="Q1009" i="23"/>
  <c r="L1009" i="23"/>
  <c r="T1009" i="23"/>
  <c r="G1009" i="23"/>
  <c r="S1009" i="23"/>
  <c r="W1009" i="23"/>
  <c r="U1009" i="23"/>
  <c r="E1009" i="23"/>
  <c r="H1009" i="23"/>
  <c r="T1042" i="23"/>
  <c r="S1042" i="23"/>
  <c r="H1042" i="23"/>
  <c r="Q1042" i="23"/>
  <c r="U1042" i="23"/>
  <c r="D1042" i="23"/>
  <c r="J1042" i="23"/>
  <c r="M1042" i="23"/>
  <c r="K1042" i="23"/>
  <c r="Y1042" i="23"/>
  <c r="E1042" i="23"/>
  <c r="R1042" i="23"/>
  <c r="N1042" i="23"/>
  <c r="W1042" i="23"/>
  <c r="V1042" i="23"/>
  <c r="G1042" i="23"/>
  <c r="F1042" i="23"/>
  <c r="X1042" i="23"/>
  <c r="B1042" i="23"/>
  <c r="I1042" i="23"/>
  <c r="O1042" i="23"/>
  <c r="P1042" i="23"/>
  <c r="L1042" i="23"/>
  <c r="C1042" i="23"/>
  <c r="O844" i="23"/>
  <c r="V844" i="23"/>
  <c r="B844" i="23"/>
  <c r="J844" i="23"/>
  <c r="G844" i="23"/>
  <c r="N844" i="23"/>
  <c r="T844" i="23"/>
  <c r="U844" i="23"/>
  <c r="M844" i="23"/>
  <c r="S844" i="23"/>
  <c r="I844" i="23"/>
  <c r="R844" i="23"/>
  <c r="K844" i="23"/>
  <c r="L844" i="23"/>
  <c r="Q844" i="23"/>
  <c r="F844" i="23"/>
  <c r="E844" i="23"/>
  <c r="Y844" i="23"/>
  <c r="X844" i="23"/>
  <c r="C844" i="23"/>
  <c r="D844" i="23"/>
  <c r="P844" i="23"/>
  <c r="W844" i="23"/>
  <c r="H844" i="23"/>
  <c r="S877" i="23"/>
  <c r="F877" i="23"/>
  <c r="M877" i="23"/>
  <c r="X877" i="23"/>
  <c r="C877" i="23"/>
  <c r="L877" i="23"/>
  <c r="T877" i="23"/>
  <c r="W877" i="23"/>
  <c r="Q877" i="23"/>
  <c r="J877" i="23"/>
  <c r="I877" i="23"/>
  <c r="E877" i="23"/>
  <c r="G877" i="23"/>
  <c r="R877" i="23"/>
  <c r="V877" i="23"/>
  <c r="H877" i="23"/>
  <c r="K877" i="23"/>
  <c r="O877" i="23"/>
  <c r="B877" i="23"/>
  <c r="U877" i="23"/>
  <c r="N877" i="23"/>
  <c r="Y877" i="23"/>
  <c r="P877" i="23"/>
  <c r="D877" i="23"/>
  <c r="Q910" i="23"/>
  <c r="W910" i="23"/>
  <c r="M910" i="23"/>
  <c r="R910" i="23"/>
  <c r="J910" i="23"/>
  <c r="K910" i="23"/>
  <c r="B910" i="23"/>
  <c r="G910" i="23"/>
  <c r="I910" i="23"/>
  <c r="V910" i="23"/>
  <c r="N910" i="23"/>
  <c r="X910" i="23"/>
  <c r="P910" i="23"/>
  <c r="H910" i="23"/>
  <c r="C910" i="23"/>
  <c r="E910" i="23"/>
  <c r="T910" i="23"/>
  <c r="S910" i="23"/>
  <c r="Y910" i="23"/>
  <c r="L910" i="23"/>
  <c r="U910" i="23"/>
  <c r="O910" i="23"/>
  <c r="F910" i="23"/>
  <c r="D910" i="23"/>
  <c r="O976" i="23"/>
  <c r="V976" i="23"/>
  <c r="W976" i="23"/>
  <c r="G976" i="23"/>
  <c r="C976" i="23"/>
  <c r="U976" i="23"/>
  <c r="Q976" i="23"/>
  <c r="N976" i="23"/>
  <c r="E976" i="23"/>
  <c r="F976" i="23"/>
  <c r="X976" i="23"/>
  <c r="T976" i="23"/>
  <c r="H976" i="23"/>
  <c r="K976" i="23"/>
  <c r="L976" i="23"/>
  <c r="J976" i="23"/>
  <c r="R976" i="23"/>
  <c r="S976" i="23"/>
  <c r="Y976" i="23"/>
  <c r="D976" i="23"/>
  <c r="M976" i="23"/>
  <c r="B976" i="23"/>
  <c r="P976" i="23"/>
  <c r="I976" i="23"/>
  <c r="R1010" i="23"/>
  <c r="E1010" i="23"/>
  <c r="J1010" i="23"/>
  <c r="M1010" i="23"/>
  <c r="W1010" i="23"/>
  <c r="S1010" i="23"/>
  <c r="C1010" i="23"/>
  <c r="F1010" i="23"/>
  <c r="V1010" i="23"/>
  <c r="N1010" i="23"/>
  <c r="B1010" i="23"/>
  <c r="Q1010" i="23"/>
  <c r="Y1010" i="23"/>
  <c r="O1010" i="23"/>
  <c r="U1010" i="23"/>
  <c r="G1010" i="23"/>
  <c r="X1010" i="23"/>
  <c r="I1010" i="23"/>
  <c r="P1010" i="23"/>
  <c r="T1010" i="23"/>
  <c r="D1010" i="23"/>
  <c r="L1010" i="23"/>
  <c r="K1010" i="23"/>
  <c r="H1010" i="23"/>
  <c r="R911" i="23"/>
  <c r="C911" i="23"/>
  <c r="M911" i="23"/>
  <c r="V911" i="23"/>
  <c r="Q911" i="23"/>
  <c r="E911" i="23"/>
  <c r="O911" i="23"/>
  <c r="G911" i="23"/>
  <c r="F911" i="23"/>
  <c r="K911" i="23"/>
  <c r="L911" i="23"/>
  <c r="T911" i="23"/>
  <c r="X911" i="23"/>
  <c r="P911" i="23"/>
  <c r="S911" i="23"/>
  <c r="B911" i="23"/>
  <c r="N911" i="23"/>
  <c r="I911" i="23"/>
  <c r="H911" i="23"/>
  <c r="J911" i="23"/>
  <c r="Y911" i="23"/>
  <c r="D911" i="23"/>
  <c r="U911" i="23"/>
  <c r="W911" i="23"/>
  <c r="Y1043" i="23"/>
  <c r="O1043" i="23"/>
  <c r="D1043" i="23"/>
  <c r="Q1043" i="23"/>
  <c r="J1043" i="23"/>
  <c r="E1043" i="23"/>
  <c r="K1043" i="23"/>
  <c r="N1043" i="23"/>
  <c r="P1043" i="23"/>
  <c r="U1043" i="23"/>
  <c r="C1043" i="23"/>
  <c r="B1043" i="23"/>
  <c r="S1043" i="23"/>
  <c r="X1043" i="23"/>
  <c r="L1043" i="23"/>
  <c r="V1043" i="23"/>
  <c r="W1043" i="23"/>
  <c r="F1043" i="23"/>
  <c r="H1043" i="23"/>
  <c r="I1043" i="23"/>
  <c r="T1043" i="23"/>
  <c r="G1043" i="23"/>
  <c r="R1043" i="23"/>
  <c r="M1043" i="23"/>
  <c r="J845" i="23"/>
  <c r="O845" i="23"/>
  <c r="Q845" i="23"/>
  <c r="I845" i="23"/>
  <c r="U845" i="23"/>
  <c r="X845" i="23"/>
  <c r="Y845" i="23"/>
  <c r="N845" i="23"/>
  <c r="E845" i="23"/>
  <c r="M845" i="23"/>
  <c r="P845" i="23"/>
  <c r="R845" i="23"/>
  <c r="V845" i="23"/>
  <c r="S845" i="23"/>
  <c r="D845" i="23"/>
  <c r="C845" i="23"/>
  <c r="F845" i="23"/>
  <c r="G845" i="23"/>
  <c r="T845" i="23"/>
  <c r="B845" i="23"/>
  <c r="K845" i="23"/>
  <c r="H845" i="23"/>
  <c r="W845" i="23"/>
  <c r="L845" i="23"/>
  <c r="H977" i="23"/>
  <c r="R977" i="23"/>
  <c r="E977" i="23"/>
  <c r="Y977" i="23"/>
  <c r="U977" i="23"/>
  <c r="L977" i="23"/>
  <c r="C977" i="23"/>
  <c r="M977" i="23"/>
  <c r="S977" i="23"/>
  <c r="Q977" i="23"/>
  <c r="X977" i="23"/>
  <c r="I977" i="23"/>
  <c r="J977" i="23"/>
  <c r="B977" i="23"/>
  <c r="F977" i="23"/>
  <c r="O977" i="23"/>
  <c r="P977" i="23"/>
  <c r="N977" i="23"/>
  <c r="K977" i="23"/>
  <c r="W977" i="23"/>
  <c r="T977" i="23"/>
  <c r="D977" i="23"/>
  <c r="G977" i="23"/>
  <c r="V977" i="23"/>
  <c r="Y944" i="23"/>
  <c r="U944" i="23"/>
  <c r="D944" i="23"/>
  <c r="O944" i="23"/>
  <c r="C944" i="23"/>
  <c r="V944" i="23"/>
  <c r="B944" i="23"/>
  <c r="M944" i="23"/>
  <c r="E944" i="23"/>
  <c r="Q944" i="23"/>
  <c r="H944" i="23"/>
  <c r="N944" i="23"/>
  <c r="G944" i="23"/>
  <c r="J944" i="23"/>
  <c r="X944" i="23"/>
  <c r="I944" i="23"/>
  <c r="K944" i="23"/>
  <c r="W944" i="23"/>
  <c r="P944" i="23"/>
  <c r="T944" i="23"/>
  <c r="F944" i="23"/>
  <c r="S944" i="23"/>
  <c r="L944" i="23"/>
  <c r="R944" i="23"/>
  <c r="J878" i="23"/>
  <c r="T878" i="23"/>
  <c r="G878" i="23"/>
  <c r="Y878" i="23"/>
  <c r="U878" i="23"/>
  <c r="X878" i="23"/>
  <c r="F878" i="23"/>
  <c r="B878" i="23"/>
  <c r="O878" i="23"/>
  <c r="E878" i="23"/>
  <c r="P878" i="23"/>
  <c r="H878" i="23"/>
  <c r="M878" i="23"/>
  <c r="K878" i="23"/>
  <c r="L878" i="23"/>
  <c r="R878" i="23"/>
  <c r="C878" i="23"/>
  <c r="S878" i="23"/>
  <c r="V878" i="23"/>
  <c r="N878" i="23"/>
  <c r="I878" i="23"/>
  <c r="D878" i="23"/>
  <c r="Q878" i="23"/>
  <c r="W878" i="23"/>
  <c r="D812" i="23"/>
  <c r="I812" i="23"/>
  <c r="U812" i="23"/>
  <c r="M812" i="23"/>
  <c r="X812" i="23"/>
  <c r="Q812" i="23"/>
  <c r="V812" i="23"/>
  <c r="L812" i="23"/>
  <c r="E812" i="23"/>
  <c r="R812" i="23"/>
  <c r="N812" i="23"/>
  <c r="O812" i="23"/>
  <c r="G812" i="23"/>
  <c r="T812" i="23"/>
  <c r="K812" i="23"/>
  <c r="F812" i="23"/>
  <c r="P812" i="23"/>
  <c r="J812" i="23"/>
  <c r="W812" i="23"/>
  <c r="C812" i="23"/>
  <c r="B812" i="23"/>
  <c r="H812" i="23"/>
  <c r="S812" i="23"/>
  <c r="Y812" i="23"/>
  <c r="K846" i="23"/>
  <c r="F846" i="23"/>
  <c r="H846" i="23"/>
  <c r="L846" i="23"/>
  <c r="X846" i="23"/>
  <c r="G846" i="23"/>
  <c r="R846" i="23"/>
  <c r="V846" i="23"/>
  <c r="J846" i="23"/>
  <c r="D846" i="23"/>
  <c r="N846" i="23"/>
  <c r="B846" i="23"/>
  <c r="Y846" i="23"/>
  <c r="T846" i="23"/>
  <c r="Q846" i="23"/>
  <c r="S846" i="23"/>
  <c r="I846" i="23"/>
  <c r="O846" i="23"/>
  <c r="W846" i="23"/>
  <c r="E846" i="23"/>
  <c r="P846" i="23"/>
  <c r="U846" i="23"/>
  <c r="M846" i="23"/>
  <c r="C846" i="23"/>
  <c r="V912" i="23"/>
  <c r="T912" i="23"/>
  <c r="D912" i="23"/>
  <c r="E912" i="23"/>
  <c r="B912" i="23"/>
  <c r="H912" i="23"/>
  <c r="W912" i="23"/>
  <c r="F912" i="23"/>
  <c r="Y912" i="23"/>
  <c r="I912" i="23"/>
  <c r="L912" i="23"/>
  <c r="C912" i="23"/>
  <c r="X912" i="23"/>
  <c r="P912" i="23"/>
  <c r="M912" i="23"/>
  <c r="Q912" i="23"/>
  <c r="J912" i="23"/>
  <c r="U912" i="23"/>
  <c r="S912" i="23"/>
  <c r="G912" i="23"/>
  <c r="K912" i="23"/>
  <c r="R912" i="23"/>
  <c r="N912" i="23"/>
  <c r="O912" i="23"/>
  <c r="M1011" i="23"/>
  <c r="V1011" i="23"/>
  <c r="N1011" i="23"/>
  <c r="D1011" i="23"/>
  <c r="U1011" i="23"/>
  <c r="R1011" i="23"/>
  <c r="E1011" i="23"/>
  <c r="P1011" i="23"/>
  <c r="K1011" i="23"/>
  <c r="S1011" i="23"/>
  <c r="O1011" i="23"/>
  <c r="Y1011" i="23"/>
  <c r="T1011" i="23"/>
  <c r="H1011" i="23"/>
  <c r="L1011" i="23"/>
  <c r="X1011" i="23"/>
  <c r="F1011" i="23"/>
  <c r="W1011" i="23"/>
  <c r="B1011" i="23"/>
  <c r="G1011" i="23"/>
  <c r="I1011" i="23"/>
  <c r="Q1011" i="23"/>
  <c r="J1011" i="23"/>
  <c r="C1011" i="23"/>
  <c r="U813" i="23"/>
  <c r="G813" i="23"/>
  <c r="V813" i="23"/>
  <c r="N813" i="23"/>
  <c r="B813" i="23"/>
  <c r="Q813" i="23"/>
  <c r="F813" i="23"/>
  <c r="J813" i="23"/>
  <c r="O813" i="23"/>
  <c r="D813" i="23"/>
  <c r="M813" i="23"/>
  <c r="T813" i="23"/>
  <c r="L813" i="23"/>
  <c r="P813" i="23"/>
  <c r="C813" i="23"/>
  <c r="X813" i="23"/>
  <c r="W813" i="23"/>
  <c r="E813" i="23"/>
  <c r="S813" i="23"/>
  <c r="R813" i="23"/>
  <c r="K813" i="23"/>
  <c r="H813" i="23"/>
  <c r="Y813" i="23"/>
  <c r="I813" i="23"/>
  <c r="W978" i="23"/>
  <c r="F978" i="23"/>
  <c r="O978" i="23"/>
  <c r="B978" i="23"/>
  <c r="H978" i="23"/>
  <c r="Q978" i="23"/>
  <c r="S978" i="23"/>
  <c r="M978" i="23"/>
  <c r="K978" i="23"/>
  <c r="C978" i="23"/>
  <c r="I978" i="23"/>
  <c r="V978" i="23"/>
  <c r="P978" i="23"/>
  <c r="G978" i="23"/>
  <c r="X978" i="23"/>
  <c r="Y978" i="23"/>
  <c r="N978" i="23"/>
  <c r="E978" i="23"/>
  <c r="L978" i="23"/>
  <c r="U978" i="23"/>
  <c r="J978" i="23"/>
  <c r="T978" i="23"/>
  <c r="R978" i="23"/>
  <c r="D978" i="23"/>
  <c r="T879" i="23"/>
  <c r="H879" i="23"/>
  <c r="N879" i="23"/>
  <c r="J879" i="23"/>
  <c r="Q879" i="23"/>
  <c r="C879" i="23"/>
  <c r="V879" i="23"/>
  <c r="E879" i="23"/>
  <c r="Y879" i="23"/>
  <c r="K879" i="23"/>
  <c r="U879" i="23"/>
  <c r="X879" i="23"/>
  <c r="G879" i="23"/>
  <c r="R879" i="23"/>
  <c r="M879" i="23"/>
  <c r="L879" i="23"/>
  <c r="F879" i="23"/>
  <c r="O879" i="23"/>
  <c r="D879" i="23"/>
  <c r="P879" i="23"/>
  <c r="B879" i="23"/>
  <c r="S879" i="23"/>
  <c r="I879" i="23"/>
  <c r="W879" i="23"/>
  <c r="I945" i="23"/>
  <c r="T945" i="23"/>
  <c r="Y945" i="23"/>
  <c r="E945" i="23"/>
  <c r="U945" i="23"/>
  <c r="W945" i="23"/>
  <c r="S945" i="23"/>
  <c r="X945" i="23"/>
  <c r="B945" i="23"/>
  <c r="J945" i="23"/>
  <c r="M945" i="23"/>
  <c r="R945" i="23"/>
  <c r="Q945" i="23"/>
  <c r="D945" i="23"/>
  <c r="G945" i="23"/>
  <c r="H945" i="23"/>
  <c r="V945" i="23"/>
  <c r="F945" i="23"/>
  <c r="O945" i="23"/>
  <c r="L945" i="23"/>
  <c r="K945" i="23"/>
  <c r="P945" i="23"/>
  <c r="N945" i="23"/>
  <c r="C945" i="23"/>
  <c r="V1044" i="23"/>
  <c r="Y1044" i="23"/>
  <c r="P1044" i="23"/>
  <c r="L1044" i="23"/>
  <c r="G1044" i="23"/>
  <c r="F1044" i="23"/>
  <c r="E1044" i="23"/>
  <c r="N1044" i="23"/>
  <c r="U1044" i="23"/>
  <c r="X1044" i="23"/>
  <c r="M1044" i="23"/>
  <c r="D1044" i="23"/>
  <c r="B1044" i="23"/>
  <c r="K1044" i="23"/>
  <c r="T1044" i="23"/>
  <c r="Q1044" i="23"/>
  <c r="J1044" i="23"/>
  <c r="C1044" i="23"/>
  <c r="R1044" i="23"/>
  <c r="O1044" i="23"/>
  <c r="I1044" i="23"/>
  <c r="S1044" i="23"/>
  <c r="W1044" i="23"/>
  <c r="H1044" i="23"/>
  <c r="Y979" i="23"/>
  <c r="U979" i="23"/>
  <c r="Q979" i="23"/>
  <c r="D979" i="23"/>
  <c r="X979" i="23"/>
  <c r="F979" i="23"/>
  <c r="N979" i="23"/>
  <c r="S979" i="23"/>
  <c r="H979" i="23"/>
  <c r="B979" i="23"/>
  <c r="K979" i="23"/>
  <c r="C979" i="23"/>
  <c r="V979" i="23"/>
  <c r="I979" i="23"/>
  <c r="O979" i="23"/>
  <c r="M979" i="23"/>
  <c r="L979" i="23"/>
  <c r="W979" i="23"/>
  <c r="J979" i="23"/>
  <c r="T979" i="23"/>
  <c r="E979" i="23"/>
  <c r="R979" i="23"/>
  <c r="P979" i="23"/>
  <c r="G979" i="23"/>
  <c r="T847" i="23"/>
  <c r="V847" i="23"/>
  <c r="I847" i="23"/>
  <c r="R847" i="23"/>
  <c r="N847" i="23"/>
  <c r="W847" i="23"/>
  <c r="B847" i="23"/>
  <c r="H847" i="23"/>
  <c r="Q847" i="23"/>
  <c r="E847" i="23"/>
  <c r="D847" i="23"/>
  <c r="K847" i="23"/>
  <c r="S847" i="23"/>
  <c r="O847" i="23"/>
  <c r="L847" i="23"/>
  <c r="U847" i="23"/>
  <c r="C847" i="23"/>
  <c r="J847" i="23"/>
  <c r="P847" i="23"/>
  <c r="Y847" i="23"/>
  <c r="X847" i="23"/>
  <c r="F847" i="23"/>
  <c r="G847" i="23"/>
  <c r="M847" i="23"/>
  <c r="T913" i="23"/>
  <c r="P913" i="23"/>
  <c r="J913" i="23"/>
  <c r="D913" i="23"/>
  <c r="Y913" i="23"/>
  <c r="R913" i="23"/>
  <c r="M913" i="23"/>
  <c r="W913" i="23"/>
  <c r="K913" i="23"/>
  <c r="Q913" i="23"/>
  <c r="F913" i="23"/>
  <c r="N913" i="23"/>
  <c r="G913" i="23"/>
  <c r="E913" i="23"/>
  <c r="I913" i="23"/>
  <c r="U913" i="23"/>
  <c r="S913" i="23"/>
  <c r="H913" i="23"/>
  <c r="X913" i="23"/>
  <c r="V913" i="23"/>
  <c r="O913" i="23"/>
  <c r="L913" i="23"/>
  <c r="B913" i="23"/>
  <c r="C913" i="23"/>
  <c r="K1045" i="23"/>
  <c r="H1045" i="23"/>
  <c r="C1045" i="23"/>
  <c r="E1045" i="23"/>
  <c r="F1045" i="23"/>
  <c r="W1045" i="23"/>
  <c r="T1045" i="23"/>
  <c r="M1045" i="23"/>
  <c r="P1045" i="23"/>
  <c r="V1045" i="23"/>
  <c r="Q1045" i="23"/>
  <c r="D1045" i="23"/>
  <c r="R1045" i="23"/>
  <c r="B1045" i="23"/>
  <c r="G1045" i="23"/>
  <c r="X1045" i="23"/>
  <c r="J1045" i="23"/>
  <c r="I1045" i="23"/>
  <c r="O1045" i="23"/>
  <c r="S1045" i="23"/>
  <c r="L1045" i="23"/>
  <c r="N1045" i="23"/>
  <c r="Y1045" i="23"/>
  <c r="U1045" i="23"/>
  <c r="R1012" i="23"/>
  <c r="E1012" i="23"/>
  <c r="U1012" i="23"/>
  <c r="B1012" i="23"/>
  <c r="M1012" i="23"/>
  <c r="X1012" i="23"/>
  <c r="G1012" i="23"/>
  <c r="T1012" i="23"/>
  <c r="D1012" i="23"/>
  <c r="C1012" i="23"/>
  <c r="F1012" i="23"/>
  <c r="P1012" i="23"/>
  <c r="I1012" i="23"/>
  <c r="J1012" i="23"/>
  <c r="W1012" i="23"/>
  <c r="V1012" i="23"/>
  <c r="Q1012" i="23"/>
  <c r="Y1012" i="23"/>
  <c r="H1012" i="23"/>
  <c r="S1012" i="23"/>
  <c r="K1012" i="23"/>
  <c r="L1012" i="23"/>
  <c r="N1012" i="23"/>
  <c r="O1012" i="23"/>
  <c r="W946" i="23"/>
  <c r="N946" i="23"/>
  <c r="U946" i="23"/>
  <c r="H946" i="23"/>
  <c r="T946" i="23"/>
  <c r="F946" i="23"/>
  <c r="I946" i="23"/>
  <c r="D946" i="23"/>
  <c r="B946" i="23"/>
  <c r="V946" i="23"/>
  <c r="K946" i="23"/>
  <c r="R946" i="23"/>
  <c r="O946" i="23"/>
  <c r="G946" i="23"/>
  <c r="Y946" i="23"/>
  <c r="X946" i="23"/>
  <c r="E946" i="23"/>
  <c r="Q946" i="23"/>
  <c r="J946" i="23"/>
  <c r="M946" i="23"/>
  <c r="C946" i="23"/>
  <c r="L946" i="23"/>
  <c r="S946" i="23"/>
  <c r="P946" i="23"/>
  <c r="T814" i="23"/>
  <c r="O814" i="23"/>
  <c r="C814" i="23"/>
  <c r="Q814" i="23"/>
  <c r="B814" i="23"/>
  <c r="N814" i="23"/>
  <c r="U814" i="23"/>
  <c r="L814" i="23"/>
  <c r="F814" i="23"/>
  <c r="V814" i="23"/>
  <c r="S814" i="23"/>
  <c r="E814" i="23"/>
  <c r="I814" i="23"/>
  <c r="R814" i="23"/>
  <c r="P814" i="23"/>
  <c r="Y814" i="23"/>
  <c r="J814" i="23"/>
  <c r="H814" i="23"/>
  <c r="G814" i="23"/>
  <c r="X814" i="23"/>
  <c r="M814" i="23"/>
  <c r="W814" i="23"/>
  <c r="K814" i="23"/>
  <c r="D814" i="23"/>
  <c r="U880" i="23"/>
  <c r="G880" i="23"/>
  <c r="F880" i="23"/>
  <c r="R880" i="23"/>
  <c r="N880" i="23"/>
  <c r="K880" i="23"/>
  <c r="C880" i="23"/>
  <c r="I880" i="23"/>
  <c r="M880" i="23"/>
  <c r="E880" i="23"/>
  <c r="L880" i="23"/>
  <c r="X880" i="23"/>
  <c r="B880" i="23"/>
  <c r="T880" i="23"/>
  <c r="O880" i="23"/>
  <c r="D880" i="23"/>
  <c r="J880" i="23"/>
  <c r="S880" i="23"/>
  <c r="W880" i="23"/>
  <c r="Y880" i="23"/>
  <c r="Q880" i="23"/>
  <c r="H880" i="23"/>
  <c r="V880" i="23"/>
  <c r="P880" i="23"/>
  <c r="C914" i="23"/>
  <c r="U914" i="23"/>
  <c r="E914" i="23"/>
  <c r="R914" i="23"/>
  <c r="I914" i="23"/>
  <c r="H914" i="23"/>
  <c r="B914" i="23"/>
  <c r="F914" i="23"/>
  <c r="K914" i="23"/>
  <c r="O914" i="23"/>
  <c r="D914" i="23"/>
  <c r="W914" i="23"/>
  <c r="G914" i="23"/>
  <c r="Q914" i="23"/>
  <c r="V914" i="23"/>
  <c r="N914" i="23"/>
  <c r="S914" i="23"/>
  <c r="L914" i="23"/>
  <c r="T914" i="23"/>
  <c r="J914" i="23"/>
  <c r="M914" i="23"/>
  <c r="Y914" i="23"/>
  <c r="X914" i="23"/>
  <c r="P914" i="23"/>
  <c r="T1046" i="23"/>
  <c r="L1046" i="23"/>
  <c r="X1046" i="23"/>
  <c r="V1046" i="23"/>
  <c r="P1046" i="23"/>
  <c r="M1046" i="23"/>
  <c r="D1046" i="23"/>
  <c r="C1046" i="23"/>
  <c r="N1046" i="23"/>
  <c r="Y1046" i="23"/>
  <c r="W1046" i="23"/>
  <c r="Q1046" i="23"/>
  <c r="E1046" i="23"/>
  <c r="R1046" i="23"/>
  <c r="O1046" i="23"/>
  <c r="B1046" i="23"/>
  <c r="S1046" i="23"/>
  <c r="U1046" i="23"/>
  <c r="F1046" i="23"/>
  <c r="G1046" i="23"/>
  <c r="H1046" i="23"/>
  <c r="J1046" i="23"/>
  <c r="I1046" i="23"/>
  <c r="K1046" i="23"/>
  <c r="S881" i="23"/>
  <c r="R881" i="23"/>
  <c r="V881" i="23"/>
  <c r="N881" i="23"/>
  <c r="F881" i="23"/>
  <c r="Y881" i="23"/>
  <c r="L881" i="23"/>
  <c r="C881" i="23"/>
  <c r="Q881" i="23"/>
  <c r="M881" i="23"/>
  <c r="I881" i="23"/>
  <c r="J881" i="23"/>
  <c r="W881" i="23"/>
  <c r="E881" i="23"/>
  <c r="O881" i="23"/>
  <c r="H881" i="23"/>
  <c r="D881" i="23"/>
  <c r="P881" i="23"/>
  <c r="G881" i="23"/>
  <c r="T881" i="23"/>
  <c r="X881" i="23"/>
  <c r="B881" i="23"/>
  <c r="K881" i="23"/>
  <c r="U881" i="23"/>
  <c r="H815" i="23"/>
  <c r="Q815" i="23"/>
  <c r="P815" i="23"/>
  <c r="L815" i="23"/>
  <c r="M815" i="23"/>
  <c r="N815" i="23"/>
  <c r="W815" i="23"/>
  <c r="T815" i="23"/>
  <c r="E815" i="23"/>
  <c r="X815" i="23"/>
  <c r="S815" i="23"/>
  <c r="B815" i="23"/>
  <c r="F815" i="23"/>
  <c r="U815" i="23"/>
  <c r="I815" i="23"/>
  <c r="R815" i="23"/>
  <c r="G815" i="23"/>
  <c r="K815" i="23"/>
  <c r="J815" i="23"/>
  <c r="V815" i="23"/>
  <c r="Y815" i="23"/>
  <c r="C815" i="23"/>
  <c r="O815" i="23"/>
  <c r="D815" i="23"/>
  <c r="S848" i="23"/>
  <c r="Y848" i="23"/>
  <c r="Q848" i="23"/>
  <c r="K848" i="23"/>
  <c r="V848" i="23"/>
  <c r="G848" i="23"/>
  <c r="T848" i="23"/>
  <c r="I848" i="23"/>
  <c r="C848" i="23"/>
  <c r="X848" i="23"/>
  <c r="B848" i="23"/>
  <c r="H848" i="23"/>
  <c r="E848" i="23"/>
  <c r="P848" i="23"/>
  <c r="M848" i="23"/>
  <c r="W848" i="23"/>
  <c r="F848" i="23"/>
  <c r="N848" i="23"/>
  <c r="J848" i="23"/>
  <c r="U848" i="23"/>
  <c r="O848" i="23"/>
  <c r="L848" i="23"/>
  <c r="D848" i="23"/>
  <c r="R848" i="23"/>
  <c r="K947" i="23"/>
  <c r="V947" i="23"/>
  <c r="B947" i="23"/>
  <c r="R947" i="23"/>
  <c r="M947" i="23"/>
  <c r="U947" i="23"/>
  <c r="Y947" i="23"/>
  <c r="X947" i="23"/>
  <c r="F947" i="23"/>
  <c r="L947" i="23"/>
  <c r="H947" i="23"/>
  <c r="T947" i="23"/>
  <c r="N947" i="23"/>
  <c r="W947" i="23"/>
  <c r="I947" i="23"/>
  <c r="Q947" i="23"/>
  <c r="C947" i="23"/>
  <c r="E947" i="23"/>
  <c r="D947" i="23"/>
  <c r="S947" i="23"/>
  <c r="J947" i="23"/>
  <c r="O947" i="23"/>
  <c r="G947" i="23"/>
  <c r="P947" i="23"/>
  <c r="N980" i="23"/>
  <c r="E980" i="23"/>
  <c r="F980" i="23"/>
  <c r="U980" i="23"/>
  <c r="C980" i="23"/>
  <c r="T980" i="23"/>
  <c r="V980" i="23"/>
  <c r="D980" i="23"/>
  <c r="Q980" i="23"/>
  <c r="P980" i="23"/>
  <c r="Y980" i="23"/>
  <c r="R980" i="23"/>
  <c r="G980" i="23"/>
  <c r="W980" i="23"/>
  <c r="J980" i="23"/>
  <c r="X980" i="23"/>
  <c r="K980" i="23"/>
  <c r="M980" i="23"/>
  <c r="O980" i="23"/>
  <c r="H980" i="23"/>
  <c r="B980" i="23"/>
  <c r="S980" i="23"/>
  <c r="I980" i="23"/>
  <c r="L980" i="23"/>
  <c r="K1013" i="23"/>
  <c r="X1013" i="23"/>
  <c r="J1013" i="23"/>
  <c r="I1013" i="23"/>
  <c r="C1013" i="23"/>
  <c r="P1013" i="23"/>
  <c r="Y1013" i="23"/>
  <c r="E1013" i="23"/>
  <c r="N1013" i="23"/>
  <c r="T1013" i="23"/>
  <c r="G1013" i="23"/>
  <c r="B1013" i="23"/>
  <c r="S1013" i="23"/>
  <c r="M1013" i="23"/>
  <c r="V1013" i="23"/>
  <c r="Q1013" i="23"/>
  <c r="O1013" i="23"/>
  <c r="U1013" i="23"/>
  <c r="W1013" i="23"/>
  <c r="L1013" i="23"/>
  <c r="F1013" i="23"/>
  <c r="R1013" i="23"/>
  <c r="D1013" i="23"/>
  <c r="H1013" i="23"/>
  <c r="Y1047" i="23"/>
  <c r="W1047" i="23"/>
  <c r="X1047" i="23"/>
  <c r="M1047" i="23"/>
  <c r="C1047" i="23"/>
  <c r="F1047" i="23"/>
  <c r="H1047" i="23"/>
  <c r="V1047" i="23"/>
  <c r="T1047" i="23"/>
  <c r="E1047" i="23"/>
  <c r="O1047" i="23"/>
  <c r="K1047" i="23"/>
  <c r="B1047" i="23"/>
  <c r="U1047" i="23"/>
  <c r="D1047" i="23"/>
  <c r="S1047" i="23"/>
  <c r="P1047" i="23"/>
  <c r="L1047" i="23"/>
  <c r="G1047" i="23"/>
  <c r="J1047" i="23"/>
  <c r="R1047" i="23"/>
  <c r="N1047" i="23"/>
  <c r="Q1047" i="23"/>
  <c r="I1047" i="23"/>
  <c r="L915" i="23"/>
  <c r="J915" i="23"/>
  <c r="H915" i="23"/>
  <c r="W915" i="23"/>
  <c r="E915" i="23"/>
  <c r="O915" i="23"/>
  <c r="S915" i="23"/>
  <c r="I915" i="23"/>
  <c r="X915" i="23"/>
  <c r="G915" i="23"/>
  <c r="F915" i="23"/>
  <c r="M915" i="23"/>
  <c r="P915" i="23"/>
  <c r="N915" i="23"/>
  <c r="B915" i="23"/>
  <c r="T915" i="23"/>
  <c r="D915" i="23"/>
  <c r="R915" i="23"/>
  <c r="V915" i="23"/>
  <c r="K915" i="23"/>
  <c r="C915" i="23"/>
  <c r="U915" i="23"/>
  <c r="Q915" i="23"/>
  <c r="Y915" i="23"/>
  <c r="O948" i="23"/>
  <c r="D948" i="23"/>
  <c r="E948" i="23"/>
  <c r="H948" i="23"/>
  <c r="F948" i="23"/>
  <c r="S948" i="23"/>
  <c r="G948" i="23"/>
  <c r="T948" i="23"/>
  <c r="I948" i="23"/>
  <c r="J948" i="23"/>
  <c r="V948" i="23"/>
  <c r="P948" i="23"/>
  <c r="N948" i="23"/>
  <c r="M948" i="23"/>
  <c r="X948" i="23"/>
  <c r="L948" i="23"/>
  <c r="R948" i="23"/>
  <c r="Q948" i="23"/>
  <c r="B948" i="23"/>
  <c r="W948" i="23"/>
  <c r="K948" i="23"/>
  <c r="Y948" i="23"/>
  <c r="U948" i="23"/>
  <c r="C948" i="23"/>
  <c r="I1014" i="23"/>
  <c r="N1014" i="23"/>
  <c r="H1014" i="23"/>
  <c r="E1014" i="23"/>
  <c r="V1014" i="23"/>
  <c r="P1014" i="23"/>
  <c r="R1014" i="23"/>
  <c r="F1014" i="23"/>
  <c r="K1014" i="23"/>
  <c r="G1014" i="23"/>
  <c r="Y1014" i="23"/>
  <c r="B1014" i="23"/>
  <c r="D1014" i="23"/>
  <c r="J1014" i="23"/>
  <c r="C1014" i="23"/>
  <c r="X1014" i="23"/>
  <c r="Q1014" i="23"/>
  <c r="L1014" i="23"/>
  <c r="S1014" i="23"/>
  <c r="T1014" i="23"/>
  <c r="O1014" i="23"/>
  <c r="W1014" i="23"/>
  <c r="M1014" i="23"/>
  <c r="U1014" i="23"/>
  <c r="Y849" i="23"/>
  <c r="E849" i="23"/>
  <c r="H849" i="23"/>
  <c r="U849" i="23"/>
  <c r="G849" i="23"/>
  <c r="S849" i="23"/>
  <c r="B849" i="23"/>
  <c r="R849" i="23"/>
  <c r="J849" i="23"/>
  <c r="W849" i="23"/>
  <c r="D849" i="23"/>
  <c r="F849" i="23"/>
  <c r="I849" i="23"/>
  <c r="Q849" i="23"/>
  <c r="T849" i="23"/>
  <c r="L849" i="23"/>
  <c r="O849" i="23"/>
  <c r="M849" i="23"/>
  <c r="P849" i="23"/>
  <c r="C849" i="23"/>
  <c r="V849" i="23"/>
  <c r="X849" i="23"/>
  <c r="N849" i="23"/>
  <c r="K849" i="23"/>
  <c r="F816" i="23"/>
  <c r="Y816" i="23"/>
  <c r="K816" i="23"/>
  <c r="Q816" i="23"/>
  <c r="P816" i="23"/>
  <c r="I816" i="23"/>
  <c r="T816" i="23"/>
  <c r="B816" i="23"/>
  <c r="G816" i="23"/>
  <c r="D816" i="23"/>
  <c r="C816" i="23"/>
  <c r="L816" i="23"/>
  <c r="W816" i="23"/>
  <c r="J816" i="23"/>
  <c r="E816" i="23"/>
  <c r="X816" i="23"/>
  <c r="U816" i="23"/>
  <c r="N816" i="23"/>
  <c r="V816" i="23"/>
  <c r="S816" i="23"/>
  <c r="R816" i="23"/>
  <c r="H816" i="23"/>
  <c r="M816" i="23"/>
  <c r="O816" i="23"/>
  <c r="X981" i="23"/>
  <c r="P981" i="23"/>
  <c r="F981" i="23"/>
  <c r="M981" i="23"/>
  <c r="W981" i="23"/>
  <c r="L981" i="23"/>
  <c r="C981" i="23"/>
  <c r="O981" i="23"/>
  <c r="V981" i="23"/>
  <c r="I981" i="23"/>
  <c r="S981" i="23"/>
  <c r="D981" i="23"/>
  <c r="K981" i="23"/>
  <c r="Y981" i="23"/>
  <c r="H981" i="23"/>
  <c r="N981" i="23"/>
  <c r="J981" i="23"/>
  <c r="E981" i="23"/>
  <c r="U981" i="23"/>
  <c r="Q981" i="23"/>
  <c r="G981" i="23"/>
  <c r="T981" i="23"/>
  <c r="B981" i="23"/>
  <c r="R981" i="23"/>
  <c r="D882" i="23"/>
  <c r="U882" i="23"/>
  <c r="P882" i="23"/>
  <c r="R882" i="23"/>
  <c r="F882" i="23"/>
  <c r="B882" i="23"/>
  <c r="Q882" i="23"/>
  <c r="L882" i="23"/>
  <c r="V882" i="23"/>
  <c r="J882" i="23"/>
  <c r="X882" i="23"/>
  <c r="M882" i="23"/>
  <c r="S882" i="23"/>
  <c r="O882" i="23"/>
  <c r="W882" i="23"/>
  <c r="K882" i="23"/>
  <c r="C882" i="23"/>
  <c r="H882" i="23"/>
  <c r="G882" i="23"/>
  <c r="Y882" i="23"/>
  <c r="N882" i="23"/>
  <c r="I882" i="23"/>
  <c r="E882" i="23"/>
  <c r="T882" i="23"/>
  <c r="X982" i="23"/>
  <c r="B982" i="23"/>
  <c r="H982" i="23"/>
  <c r="O982" i="23"/>
  <c r="J982" i="23"/>
  <c r="G982" i="23"/>
  <c r="Y982" i="23"/>
  <c r="V982" i="23"/>
  <c r="I982" i="23"/>
  <c r="Q982" i="23"/>
  <c r="N982" i="23"/>
  <c r="U982" i="23"/>
  <c r="L982" i="23"/>
  <c r="T982" i="23"/>
  <c r="R982" i="23"/>
  <c r="P982" i="23"/>
  <c r="S982" i="23"/>
  <c r="D982" i="23"/>
  <c r="F982" i="23"/>
  <c r="K982" i="23"/>
  <c r="W982" i="23"/>
  <c r="E982" i="23"/>
  <c r="C982" i="23"/>
  <c r="M982" i="23"/>
  <c r="N883" i="23"/>
  <c r="C883" i="23"/>
  <c r="Y883" i="23"/>
  <c r="E883" i="23"/>
  <c r="H883" i="23"/>
  <c r="P883" i="23"/>
  <c r="V883" i="23"/>
  <c r="Q883" i="23"/>
  <c r="M883" i="23"/>
  <c r="B883" i="23"/>
  <c r="T883" i="23"/>
  <c r="X883" i="23"/>
  <c r="S883" i="23"/>
  <c r="K883" i="23"/>
  <c r="L883" i="23"/>
  <c r="J883" i="23"/>
  <c r="F883" i="23"/>
  <c r="W883" i="23"/>
  <c r="R883" i="23"/>
  <c r="U883" i="23"/>
  <c r="I883" i="23"/>
  <c r="D883" i="23"/>
  <c r="G883" i="23"/>
  <c r="O883" i="23"/>
  <c r="X1048" i="23"/>
  <c r="O1048" i="23"/>
  <c r="K1048" i="23"/>
  <c r="W1048" i="23"/>
  <c r="D1048" i="23"/>
  <c r="J1048" i="23"/>
  <c r="P1048" i="23"/>
  <c r="R1048" i="23"/>
  <c r="V1048" i="23"/>
  <c r="Q1048" i="23"/>
  <c r="E1048" i="23"/>
  <c r="N1048" i="23"/>
  <c r="G1048" i="23"/>
  <c r="L1048" i="23"/>
  <c r="F1048" i="23"/>
  <c r="S1048" i="23"/>
  <c r="B1048" i="23"/>
  <c r="U1048" i="23"/>
  <c r="T1048" i="23"/>
  <c r="Y1048" i="23"/>
  <c r="I1048" i="23"/>
  <c r="H1048" i="23"/>
  <c r="M1048" i="23"/>
  <c r="C1048" i="23"/>
  <c r="O949" i="23"/>
  <c r="J949" i="23"/>
  <c r="N949" i="23"/>
  <c r="I949" i="23"/>
  <c r="K949" i="23"/>
  <c r="F949" i="23"/>
  <c r="B949" i="23"/>
  <c r="X949" i="23"/>
  <c r="U949" i="23"/>
  <c r="L949" i="23"/>
  <c r="P949" i="23"/>
  <c r="G949" i="23"/>
  <c r="M949" i="23"/>
  <c r="C949" i="23"/>
  <c r="W949" i="23"/>
  <c r="V949" i="23"/>
  <c r="Y949" i="23"/>
  <c r="H949" i="23"/>
  <c r="R949" i="23"/>
  <c r="E949" i="23"/>
  <c r="T949" i="23"/>
  <c r="S949" i="23"/>
  <c r="D949" i="23"/>
  <c r="Q949" i="23"/>
  <c r="F916" i="23"/>
  <c r="P916" i="23"/>
  <c r="H916" i="23"/>
  <c r="G916" i="23"/>
  <c r="E916" i="23"/>
  <c r="D916" i="23"/>
  <c r="M916" i="23"/>
  <c r="J916" i="23"/>
  <c r="Q916" i="23"/>
  <c r="B916" i="23"/>
  <c r="Y916" i="23"/>
  <c r="T916" i="23"/>
  <c r="C916" i="23"/>
  <c r="O916" i="23"/>
  <c r="V916" i="23"/>
  <c r="R916" i="23"/>
  <c r="S916" i="23"/>
  <c r="K916" i="23"/>
  <c r="U916" i="23"/>
  <c r="X916" i="23"/>
  <c r="L916" i="23"/>
  <c r="N916" i="23"/>
  <c r="I916" i="23"/>
  <c r="W916" i="23"/>
  <c r="E850" i="23"/>
  <c r="F850" i="23"/>
  <c r="D850" i="23"/>
  <c r="C850" i="23"/>
  <c r="H850" i="23"/>
  <c r="P850" i="23"/>
  <c r="K850" i="23"/>
  <c r="X850" i="23"/>
  <c r="I850" i="23"/>
  <c r="B850" i="23"/>
  <c r="O850" i="23"/>
  <c r="Y850" i="23"/>
  <c r="J850" i="23"/>
  <c r="S850" i="23"/>
  <c r="U850" i="23"/>
  <c r="N850" i="23"/>
  <c r="L850" i="23"/>
  <c r="V850" i="23"/>
  <c r="W850" i="23"/>
  <c r="Q850" i="23"/>
  <c r="G850" i="23"/>
  <c r="T850" i="23"/>
  <c r="R850" i="23"/>
  <c r="M850" i="23"/>
  <c r="X1015" i="23"/>
  <c r="N1015" i="23"/>
  <c r="J1015" i="23"/>
  <c r="R1015" i="23"/>
  <c r="L1015" i="23"/>
  <c r="C1015" i="23"/>
  <c r="Q1015" i="23"/>
  <c r="W1015" i="23"/>
  <c r="P1015" i="23"/>
  <c r="G1015" i="23"/>
  <c r="H1015" i="23"/>
  <c r="T1015" i="23"/>
  <c r="O1015" i="23"/>
  <c r="U1015" i="23"/>
  <c r="K1015" i="23"/>
  <c r="Y1015" i="23"/>
  <c r="E1015" i="23"/>
  <c r="F1015" i="23"/>
  <c r="V1015" i="23"/>
  <c r="D1015" i="23"/>
  <c r="I1015" i="23"/>
  <c r="M1015" i="23"/>
  <c r="B1015" i="23"/>
  <c r="S1015" i="23"/>
  <c r="R950" i="23"/>
  <c r="U950" i="23"/>
  <c r="B950" i="23"/>
  <c r="G950" i="23"/>
  <c r="F950" i="23"/>
  <c r="I950" i="23"/>
  <c r="Y950" i="23"/>
  <c r="K950" i="23"/>
  <c r="J950" i="23"/>
  <c r="H950" i="23"/>
  <c r="Q950" i="23"/>
  <c r="N950" i="23"/>
  <c r="S950" i="23"/>
  <c r="D950" i="23"/>
  <c r="X950" i="23"/>
  <c r="C950" i="23"/>
  <c r="P950" i="23"/>
  <c r="V950" i="23"/>
  <c r="M950" i="23"/>
  <c r="L950" i="23"/>
  <c r="W950" i="23"/>
  <c r="T950" i="23"/>
  <c r="E950" i="23"/>
  <c r="O950" i="23"/>
  <c r="S983" i="23"/>
  <c r="X983" i="23"/>
  <c r="K983" i="23"/>
  <c r="Q983" i="23"/>
  <c r="G983" i="23"/>
  <c r="E983" i="23"/>
  <c r="M983" i="23"/>
  <c r="B983" i="23"/>
  <c r="T983" i="23"/>
  <c r="U983" i="23"/>
  <c r="W983" i="23"/>
  <c r="J983" i="23"/>
  <c r="V983" i="23"/>
  <c r="C983" i="23"/>
  <c r="Y983" i="23"/>
  <c r="I983" i="23"/>
  <c r="F983" i="23"/>
  <c r="R983" i="23"/>
  <c r="N983" i="23"/>
  <c r="H983" i="23"/>
  <c r="D983" i="23"/>
  <c r="O983" i="23"/>
  <c r="L983" i="23"/>
  <c r="P983" i="23"/>
  <c r="Y1049" i="23"/>
  <c r="F1049" i="23"/>
  <c r="G1049" i="23"/>
  <c r="S1049" i="23"/>
  <c r="B1049" i="23"/>
  <c r="M1049" i="23"/>
  <c r="J1049" i="23"/>
  <c r="W1049" i="23"/>
  <c r="I1049" i="23"/>
  <c r="E1049" i="23"/>
  <c r="N1049" i="23"/>
  <c r="Q1049" i="23"/>
  <c r="C1049" i="23"/>
  <c r="T1049" i="23"/>
  <c r="D1049" i="23"/>
  <c r="V1049" i="23"/>
  <c r="L1049" i="23"/>
  <c r="O1049" i="23"/>
  <c r="P1049" i="23"/>
  <c r="H1049" i="23"/>
  <c r="R1049" i="23"/>
  <c r="K1049" i="23"/>
  <c r="U1049" i="23"/>
  <c r="X1049" i="23"/>
  <c r="X884" i="23"/>
  <c r="Y884" i="23"/>
  <c r="L884" i="23"/>
  <c r="E884" i="23"/>
  <c r="I884" i="23"/>
  <c r="V884" i="23"/>
  <c r="G884" i="23"/>
  <c r="H884" i="23"/>
  <c r="P884" i="23"/>
  <c r="K884" i="23"/>
  <c r="S884" i="23"/>
  <c r="N884" i="23"/>
  <c r="O884" i="23"/>
  <c r="C884" i="23"/>
  <c r="M884" i="23"/>
  <c r="T884" i="23"/>
  <c r="J884" i="23"/>
  <c r="U884" i="23"/>
  <c r="B884" i="23"/>
  <c r="F884" i="23"/>
  <c r="W884" i="23"/>
  <c r="R884" i="23"/>
  <c r="D884" i="23"/>
  <c r="Q884" i="23"/>
  <c r="T917" i="23"/>
  <c r="C917" i="23"/>
  <c r="L917" i="23"/>
  <c r="H917" i="23"/>
  <c r="Q917" i="23"/>
  <c r="G917" i="23"/>
  <c r="J917" i="23"/>
  <c r="X917" i="23"/>
  <c r="I917" i="23"/>
  <c r="K917" i="23"/>
  <c r="W917" i="23"/>
  <c r="Y917" i="23"/>
  <c r="F917" i="23"/>
  <c r="V917" i="23"/>
  <c r="N917" i="23"/>
  <c r="D917" i="23"/>
  <c r="O917" i="23"/>
  <c r="U917" i="23"/>
  <c r="B917" i="23"/>
  <c r="R917" i="23"/>
  <c r="E917" i="23"/>
  <c r="S917" i="23"/>
  <c r="P917" i="23"/>
  <c r="M917" i="23"/>
  <c r="H1016" i="23"/>
  <c r="Y1016" i="23"/>
  <c r="Q1016" i="23"/>
  <c r="I1016" i="23"/>
  <c r="T1016" i="23"/>
  <c r="O1016" i="23"/>
  <c r="S1016" i="23"/>
  <c r="N1016" i="23"/>
  <c r="V1016" i="23"/>
  <c r="M1016" i="23"/>
  <c r="J1016" i="23"/>
  <c r="G1016" i="23"/>
  <c r="P1016" i="23"/>
  <c r="L1016" i="23"/>
  <c r="K1016" i="23"/>
  <c r="F1016" i="23"/>
  <c r="B1016" i="23"/>
  <c r="U1016" i="23"/>
  <c r="C1016" i="23"/>
  <c r="X1016" i="23"/>
  <c r="W1016" i="23"/>
  <c r="E1016" i="23"/>
  <c r="D1016" i="23"/>
  <c r="R1016" i="23"/>
  <c r="U918" i="23"/>
  <c r="Y918" i="23"/>
  <c r="X918" i="23"/>
  <c r="E918" i="23"/>
  <c r="T918" i="23"/>
  <c r="I918" i="23"/>
  <c r="M918" i="23"/>
  <c r="N918" i="23"/>
  <c r="V918" i="23"/>
  <c r="K918" i="23"/>
  <c r="G918" i="23"/>
  <c r="O918" i="23"/>
  <c r="B918" i="23"/>
  <c r="R918" i="23"/>
  <c r="H918" i="23"/>
  <c r="P918" i="23"/>
  <c r="F918" i="23"/>
  <c r="C918" i="23"/>
  <c r="D918" i="23"/>
  <c r="Q918" i="23"/>
  <c r="L918" i="23"/>
  <c r="S918" i="23"/>
  <c r="W918" i="23"/>
  <c r="J918" i="23"/>
  <c r="Q1050" i="23"/>
  <c r="B1050" i="23"/>
  <c r="K1050" i="23"/>
  <c r="U1050" i="23"/>
  <c r="F1050" i="23"/>
  <c r="T1050" i="23"/>
  <c r="G1050" i="23"/>
  <c r="E1050" i="23"/>
  <c r="V1050" i="23"/>
  <c r="X1050" i="23"/>
  <c r="L1050" i="23"/>
  <c r="W1050" i="23"/>
  <c r="N1050" i="23"/>
  <c r="H1050" i="23"/>
  <c r="M1050" i="23"/>
  <c r="J1050" i="23"/>
  <c r="I1050" i="23"/>
  <c r="D1050" i="23"/>
  <c r="P1050" i="23"/>
  <c r="R1050" i="23"/>
  <c r="Y1050" i="23"/>
  <c r="S1050" i="23"/>
  <c r="O1050" i="23"/>
  <c r="C1050" i="23"/>
  <c r="G984" i="23"/>
  <c r="K984" i="23"/>
  <c r="D984" i="23"/>
  <c r="P984" i="23"/>
  <c r="Y984" i="23"/>
  <c r="S984" i="23"/>
  <c r="U984" i="23"/>
  <c r="V984" i="23"/>
  <c r="X984" i="23"/>
  <c r="H984" i="23"/>
  <c r="C984" i="23"/>
  <c r="B984" i="23"/>
  <c r="L984" i="23"/>
  <c r="T984" i="23"/>
  <c r="O984" i="23"/>
  <c r="R984" i="23"/>
  <c r="J984" i="23"/>
  <c r="W984" i="23"/>
  <c r="E984" i="23"/>
  <c r="N984" i="23"/>
  <c r="F984" i="23"/>
  <c r="Q984" i="23"/>
  <c r="I984" i="23"/>
  <c r="M984" i="23"/>
  <c r="Q1017" i="23"/>
  <c r="H1017" i="23"/>
  <c r="M1017" i="23"/>
  <c r="B1017" i="23"/>
  <c r="F1017" i="23"/>
  <c r="U1017" i="23"/>
  <c r="C1017" i="23"/>
  <c r="Y1017" i="23"/>
  <c r="S1017" i="23"/>
  <c r="E1017" i="23"/>
  <c r="L1017" i="23"/>
  <c r="N1017" i="23"/>
  <c r="P1017" i="23"/>
  <c r="I1017" i="23"/>
  <c r="G1017" i="23"/>
  <c r="J1017" i="23"/>
  <c r="D1017" i="23"/>
  <c r="T1017" i="23"/>
  <c r="W1017" i="23"/>
  <c r="R1017" i="23"/>
  <c r="X1017" i="23"/>
  <c r="O1017" i="23"/>
  <c r="K1017" i="23"/>
  <c r="V1017" i="23"/>
  <c r="K951" i="23"/>
  <c r="W951" i="23"/>
  <c r="H951" i="23"/>
  <c r="E951" i="23"/>
  <c r="G951" i="23"/>
  <c r="O951" i="23"/>
  <c r="Y951" i="23"/>
  <c r="V951" i="23"/>
  <c r="Q951" i="23"/>
  <c r="R951" i="23"/>
  <c r="M951" i="23"/>
  <c r="B951" i="23"/>
  <c r="J951" i="23"/>
  <c r="X951" i="23"/>
  <c r="N951" i="23"/>
  <c r="C951" i="23"/>
  <c r="L951" i="23"/>
  <c r="D951" i="23"/>
  <c r="F951" i="23"/>
  <c r="I951" i="23"/>
  <c r="T951" i="23"/>
  <c r="S951" i="23"/>
  <c r="P951" i="23"/>
  <c r="U951" i="23"/>
  <c r="J952" i="23"/>
  <c r="V952" i="23"/>
  <c r="X952" i="23"/>
  <c r="S952" i="23"/>
  <c r="D952" i="23"/>
  <c r="K952" i="23"/>
  <c r="W952" i="23"/>
  <c r="Q952" i="23"/>
  <c r="C952" i="23"/>
  <c r="F952" i="23"/>
  <c r="P952" i="23"/>
  <c r="B952" i="23"/>
  <c r="R952" i="23"/>
  <c r="E952" i="23"/>
  <c r="Y952" i="23"/>
  <c r="N952" i="23"/>
  <c r="L952" i="23"/>
  <c r="H952" i="23"/>
  <c r="U952" i="23"/>
  <c r="M952" i="23"/>
  <c r="O952" i="23"/>
  <c r="G952" i="23"/>
  <c r="T952" i="23"/>
  <c r="I952" i="23"/>
  <c r="J1051" i="23"/>
  <c r="C1051" i="23"/>
  <c r="G1051" i="23"/>
  <c r="S1051" i="23"/>
  <c r="Y1051" i="23"/>
  <c r="R1051" i="23"/>
  <c r="V1051" i="23"/>
  <c r="P1051" i="23"/>
  <c r="T1051" i="23"/>
  <c r="B1051" i="23"/>
  <c r="L1051" i="23"/>
  <c r="X1051" i="23"/>
  <c r="K1051" i="23"/>
  <c r="F1051" i="23"/>
  <c r="U1051" i="23"/>
  <c r="Q1051" i="23"/>
  <c r="M1051" i="23"/>
  <c r="I1051" i="23"/>
  <c r="N1051" i="23"/>
  <c r="W1051" i="23"/>
  <c r="D1051" i="23"/>
  <c r="H1051" i="23"/>
  <c r="O1051" i="23"/>
  <c r="E1051" i="23"/>
  <c r="G1018" i="23"/>
  <c r="R1018" i="23"/>
  <c r="D1018" i="23"/>
  <c r="Q1018" i="23"/>
  <c r="J1018" i="23"/>
  <c r="M1018" i="23"/>
  <c r="K1018" i="23"/>
  <c r="W1018" i="23"/>
  <c r="S1018" i="23"/>
  <c r="P1018" i="23"/>
  <c r="E1018" i="23"/>
  <c r="C1018" i="23"/>
  <c r="X1018" i="23"/>
  <c r="Y1018" i="23"/>
  <c r="N1018" i="23"/>
  <c r="H1018" i="23"/>
  <c r="U1018" i="23"/>
  <c r="F1018" i="23"/>
  <c r="I1018" i="23"/>
  <c r="T1018" i="23"/>
  <c r="V1018" i="23"/>
  <c r="O1018" i="23"/>
  <c r="B1018" i="23"/>
  <c r="L1018" i="23"/>
  <c r="W985" i="23"/>
  <c r="H985" i="23"/>
  <c r="C985" i="23"/>
  <c r="X985" i="23"/>
  <c r="K985" i="23"/>
  <c r="U985" i="23"/>
  <c r="B985" i="23"/>
  <c r="D985" i="23"/>
  <c r="M985" i="23"/>
  <c r="P985" i="23"/>
  <c r="G985" i="23"/>
  <c r="J985" i="23"/>
  <c r="L985" i="23"/>
  <c r="V985" i="23"/>
  <c r="N985" i="23"/>
  <c r="E985" i="23"/>
  <c r="Q985" i="23"/>
  <c r="R985" i="23"/>
  <c r="Y985" i="23"/>
  <c r="S985" i="23"/>
  <c r="I985" i="23"/>
  <c r="F985" i="23"/>
  <c r="T985" i="23"/>
  <c r="O985" i="23"/>
  <c r="T986" i="23"/>
  <c r="I986" i="23"/>
  <c r="N986" i="23"/>
  <c r="J986" i="23"/>
  <c r="S986" i="23"/>
  <c r="C986" i="23"/>
  <c r="D986" i="23"/>
  <c r="H986" i="23"/>
  <c r="K986" i="23"/>
  <c r="R986" i="23"/>
  <c r="B986" i="23"/>
  <c r="M986" i="23"/>
  <c r="Q986" i="23"/>
  <c r="W986" i="23"/>
  <c r="L986" i="23"/>
  <c r="P986" i="23"/>
  <c r="V986" i="23"/>
  <c r="O986" i="23"/>
  <c r="G986" i="23"/>
  <c r="U986" i="23"/>
  <c r="X986" i="23"/>
  <c r="Y986" i="23"/>
  <c r="E986" i="23"/>
  <c r="F986" i="23"/>
  <c r="V1052" i="23"/>
  <c r="F1052" i="23"/>
  <c r="I1052" i="23"/>
  <c r="T1052" i="23"/>
  <c r="G1052" i="23"/>
  <c r="U1052" i="23"/>
  <c r="D1052" i="23"/>
  <c r="E1052" i="23"/>
  <c r="J1052" i="23"/>
  <c r="P1052" i="23"/>
  <c r="Q1052" i="23"/>
  <c r="H1052" i="23"/>
  <c r="Y1052" i="23"/>
  <c r="O1052" i="23"/>
  <c r="R1052" i="23"/>
  <c r="N1052" i="23"/>
  <c r="X1052" i="23"/>
  <c r="S1052" i="23"/>
  <c r="C1052" i="23"/>
  <c r="M1052" i="23"/>
  <c r="B1052" i="23"/>
  <c r="K1052" i="23"/>
  <c r="W1052" i="23"/>
  <c r="L1052" i="23"/>
  <c r="D1019" i="23"/>
  <c r="P1019" i="23"/>
  <c r="X1019" i="23"/>
  <c r="E1019" i="23"/>
  <c r="S1019" i="23"/>
  <c r="G1019" i="23"/>
  <c r="J1019" i="23"/>
  <c r="N1019" i="23"/>
  <c r="I1019" i="23"/>
  <c r="C1019" i="23"/>
  <c r="R1019" i="23"/>
  <c r="K1019" i="23"/>
  <c r="O1019" i="23"/>
  <c r="W1019" i="23"/>
  <c r="M1019" i="23"/>
  <c r="V1019" i="23"/>
  <c r="F1019" i="23"/>
  <c r="Q1019" i="23"/>
  <c r="L1019" i="23"/>
  <c r="T1019" i="23"/>
  <c r="H1019" i="23"/>
  <c r="U1019" i="23"/>
  <c r="Y1019" i="23"/>
  <c r="B1019" i="23"/>
  <c r="F1020" i="23"/>
  <c r="N1020" i="23"/>
  <c r="K1020" i="23"/>
  <c r="O1020" i="23"/>
  <c r="S1020" i="23"/>
  <c r="L1020" i="23"/>
  <c r="P1020" i="23"/>
  <c r="E1020" i="23"/>
  <c r="M1020" i="23"/>
  <c r="U1020" i="23"/>
  <c r="D1020" i="23"/>
  <c r="B1020" i="23"/>
  <c r="I1020" i="23"/>
  <c r="W1020" i="23"/>
  <c r="G1020" i="23"/>
  <c r="V1020" i="23"/>
  <c r="J1020" i="23"/>
  <c r="T1020" i="23"/>
  <c r="Q1020" i="23"/>
  <c r="H1020" i="23"/>
  <c r="R1020" i="23"/>
  <c r="Y1020" i="23"/>
  <c r="X1020" i="23"/>
  <c r="C1020" i="23"/>
  <c r="P1053" i="23"/>
  <c r="Q1053" i="23"/>
  <c r="K1053" i="23"/>
  <c r="C1053" i="23"/>
  <c r="W1053" i="23"/>
  <c r="M1053" i="23"/>
  <c r="D1053" i="23"/>
  <c r="L1053" i="23"/>
  <c r="G1053" i="23"/>
  <c r="E1053" i="23"/>
  <c r="Y1053" i="23"/>
  <c r="B1053" i="23"/>
  <c r="U1053" i="23"/>
  <c r="T1053" i="23"/>
  <c r="F1053" i="23"/>
  <c r="N1053" i="23"/>
  <c r="R1053" i="23"/>
  <c r="O1053" i="23"/>
  <c r="V1053" i="23"/>
  <c r="I1053" i="23"/>
  <c r="H1053" i="23"/>
  <c r="X1053" i="23"/>
  <c r="J1053" i="23"/>
  <c r="S1053" i="23"/>
  <c r="E1054" i="23"/>
  <c r="M1054" i="23"/>
  <c r="O1054" i="23"/>
  <c r="P1054" i="23"/>
  <c r="K1054" i="23"/>
  <c r="B1054" i="23"/>
  <c r="J1054" i="23"/>
  <c r="Q1054" i="23"/>
  <c r="G1054" i="23"/>
  <c r="X1054" i="23"/>
  <c r="S1054" i="23"/>
  <c r="R1054" i="23"/>
  <c r="I1054" i="23"/>
  <c r="L1054" i="23"/>
  <c r="W1054" i="23"/>
  <c r="C1054" i="23"/>
  <c r="N1054" i="23"/>
  <c r="F1054" i="23"/>
  <c r="Y1054" i="23"/>
  <c r="T1054" i="23"/>
  <c r="U1054" i="23"/>
  <c r="H1054" i="23"/>
  <c r="D1054" i="23"/>
  <c r="V1054" i="23"/>
  <c r="L38" i="28"/>
  <c r="R1134" i="23"/>
  <c r="L147" i="28"/>
  <c r="L147" i="29"/>
  <c r="L144" i="28"/>
  <c r="L145" i="29"/>
  <c r="L145" i="28"/>
  <c r="L144" i="29"/>
  <c r="M53" i="23"/>
  <c r="M54" i="23"/>
  <c r="M57" i="23"/>
  <c r="M44" i="23"/>
  <c r="M43" i="23"/>
  <c r="M42" i="23"/>
  <c r="M49" i="23"/>
  <c r="M48" i="23"/>
  <c r="M46" i="23"/>
  <c r="M38" i="23"/>
  <c r="M29" i="23"/>
  <c r="M30" i="23"/>
  <c r="M32" i="23"/>
  <c r="M33" i="23"/>
  <c r="M55" i="23"/>
  <c r="M58" i="23"/>
  <c r="M39" i="23"/>
  <c r="K13" i="26"/>
  <c r="BN136" i="29"/>
  <c r="BV102" i="28"/>
  <c r="BO105" i="27"/>
  <c r="BS102" i="28"/>
  <c r="BD105" i="28"/>
  <c r="BN101" i="29"/>
  <c r="BM133" i="28"/>
  <c r="BB117" i="27"/>
  <c r="BF105" i="29"/>
  <c r="BF138" i="29"/>
  <c r="BC149" i="27"/>
  <c r="BQ136" i="28"/>
  <c r="BB115" i="27"/>
  <c r="BD72" i="29"/>
  <c r="BE98" i="29"/>
  <c r="BK102" i="27"/>
  <c r="BI89" i="29"/>
  <c r="BH104" i="29"/>
  <c r="BV148" i="27"/>
  <c r="BD85" i="27"/>
  <c r="BG127" i="28"/>
  <c r="BG78" i="27"/>
  <c r="BA154" i="27"/>
  <c r="BJ139" i="28"/>
  <c r="BO151" i="27"/>
  <c r="BM104" i="28"/>
  <c r="BA149" i="27"/>
  <c r="BK148" i="27"/>
  <c r="BU136" i="29"/>
  <c r="BI135" i="28"/>
  <c r="BT135" i="29"/>
  <c r="BP72" i="29"/>
  <c r="BO113" i="27"/>
  <c r="BH85" i="27"/>
  <c r="BD35" i="28"/>
  <c r="BS132" i="29"/>
  <c r="BW131" i="29"/>
  <c r="BG33" i="28"/>
  <c r="BE67" i="29"/>
  <c r="BG141" i="27"/>
  <c r="BF28" i="29"/>
  <c r="BU140" i="27"/>
  <c r="BW65" i="28"/>
  <c r="BV94" i="28"/>
  <c r="BS127" i="29"/>
  <c r="AZ63" i="28"/>
  <c r="BE96" i="27"/>
  <c r="AZ152" i="27"/>
  <c r="BS119" i="27"/>
  <c r="BK149" i="27"/>
  <c r="BW104" i="29"/>
  <c r="BG103" i="28"/>
  <c r="BF136" i="28"/>
  <c r="AZ148" i="27"/>
  <c r="BU115" i="27"/>
  <c r="BA73" i="28"/>
  <c r="BC114" i="27"/>
  <c r="BM134" i="28"/>
  <c r="BR36" i="28"/>
  <c r="BH48" i="27"/>
  <c r="BA48" i="27"/>
  <c r="AZ71" i="29"/>
  <c r="BB133" i="29"/>
  <c r="BR133" i="29"/>
  <c r="BQ133" i="29"/>
  <c r="BR99" i="28"/>
  <c r="BC132" i="29"/>
  <c r="BB34" i="28"/>
  <c r="BO95" i="28"/>
  <c r="BU65" i="29"/>
  <c r="BM125" i="28"/>
  <c r="BI92" i="29"/>
  <c r="BR124" i="28"/>
  <c r="BQ130" i="27"/>
  <c r="BF97" i="27"/>
  <c r="BK71" i="28"/>
  <c r="AZ48" i="27"/>
  <c r="BJ133" i="29"/>
  <c r="BA133" i="29"/>
  <c r="BN69" i="29"/>
  <c r="BI31" i="29"/>
  <c r="BR82" i="27"/>
  <c r="BT129" i="28"/>
  <c r="AZ127" i="28"/>
  <c r="BS66" i="29"/>
  <c r="BP106" i="27"/>
  <c r="BG64" i="28"/>
  <c r="BF78" i="27"/>
  <c r="BM26" i="29"/>
  <c r="BO77" i="27"/>
  <c r="BE40" i="27"/>
  <c r="BG62" i="28"/>
  <c r="BG22" i="29"/>
  <c r="BB119" i="28"/>
  <c r="BM94" i="27"/>
  <c r="BG52" i="28"/>
  <c r="BI29" i="27"/>
  <c r="BC80" i="28"/>
  <c r="BK113" i="27"/>
  <c r="BU100" i="28"/>
  <c r="BN71" i="29"/>
  <c r="BI71" i="29"/>
  <c r="BP112" i="27"/>
  <c r="BL145" i="27"/>
  <c r="BV99" i="28"/>
  <c r="BD99" i="28"/>
  <c r="BT47" i="27"/>
  <c r="BS70" i="29"/>
  <c r="BN111" i="27"/>
  <c r="BB111" i="27"/>
  <c r="BS131" i="29"/>
  <c r="BO82" i="27"/>
  <c r="BR30" i="29"/>
  <c r="BS30" i="29"/>
  <c r="BP97" i="29"/>
  <c r="BK97" i="29"/>
  <c r="BS80" i="27"/>
  <c r="BV28" i="29"/>
  <c r="BD65" i="28"/>
  <c r="BM106" i="27"/>
  <c r="BV64" i="28"/>
  <c r="BK27" i="28"/>
  <c r="BI88" i="28"/>
  <c r="BH99" i="27"/>
  <c r="BP96" i="27"/>
  <c r="BD68" i="27"/>
  <c r="BS28" i="27"/>
  <c r="D12" i="18"/>
  <c r="F12" i="18"/>
  <c r="N35" i="18"/>
  <c r="N14" i="18"/>
  <c r="BK69" i="28"/>
  <c r="BG46" i="27"/>
  <c r="BS46" i="27"/>
  <c r="BN34" i="28"/>
  <c r="BI110" i="27"/>
  <c r="BP131" i="29"/>
  <c r="BK131" i="29"/>
  <c r="BH33" i="28"/>
  <c r="BW33" i="28"/>
  <c r="BC30" i="29"/>
  <c r="BU109" i="27"/>
  <c r="BA67" i="28"/>
  <c r="BB129" i="28"/>
  <c r="BP108" i="27"/>
  <c r="BO96" i="29"/>
  <c r="BQ31" i="28"/>
  <c r="BU107" i="27"/>
  <c r="BO107" i="27"/>
  <c r="BQ94" i="28"/>
  <c r="BI139" i="27"/>
  <c r="BR105" i="27"/>
  <c r="BJ138" i="27"/>
  <c r="BQ26" i="29"/>
  <c r="BD93" i="29"/>
  <c r="BI40" i="27"/>
  <c r="BT28" i="28"/>
  <c r="BF137" i="27"/>
  <c r="BD90" i="29"/>
  <c r="BN37" i="27"/>
  <c r="BQ22" i="29"/>
  <c r="BU22" i="29"/>
  <c r="BM21" i="29"/>
  <c r="BB121" i="29"/>
  <c r="BE20" i="29"/>
  <c r="BI20" i="29"/>
  <c r="BJ34" i="27"/>
  <c r="BE20" i="28"/>
  <c r="BR19" i="28"/>
  <c r="BF95" i="27"/>
  <c r="BD15" i="29"/>
  <c r="BU81" i="29"/>
  <c r="BW111" i="28"/>
  <c r="BO19" i="27"/>
  <c r="BN6" i="28"/>
  <c r="BK111" i="27"/>
  <c r="BC32" i="29"/>
  <c r="BN131" i="28"/>
  <c r="BA69" i="28"/>
  <c r="BO83" i="27"/>
  <c r="BE83" i="27"/>
  <c r="BS31" i="29"/>
  <c r="BB110" i="27"/>
  <c r="BD31" i="29"/>
  <c r="BE143" i="27"/>
  <c r="BJ68" i="28"/>
  <c r="BR68" i="28"/>
  <c r="BR130" i="28"/>
  <c r="BT82" i="27"/>
  <c r="BB97" i="28"/>
  <c r="BE130" i="28"/>
  <c r="BU68" i="28"/>
  <c r="BH97" i="29"/>
  <c r="BN129" i="28"/>
  <c r="BJ96" i="28"/>
  <c r="BD44" i="27"/>
  <c r="BI44" i="27"/>
  <c r="BV68" i="29"/>
  <c r="BC96" i="29"/>
  <c r="BH31" i="28"/>
  <c r="BO95" i="29"/>
  <c r="BJ65" i="28"/>
  <c r="BK65" i="28"/>
  <c r="BA30" i="28"/>
  <c r="BG30" i="28"/>
  <c r="BB65" i="29"/>
  <c r="BW65" i="29"/>
  <c r="BF94" i="29"/>
  <c r="BT94" i="29"/>
  <c r="BT127" i="29"/>
  <c r="BU126" i="28"/>
  <c r="BO78" i="27"/>
  <c r="BD78" i="27"/>
  <c r="BE29" i="28"/>
  <c r="BK26" i="29"/>
  <c r="BQ126" i="29"/>
  <c r="BB125" i="28"/>
  <c r="BE92" i="28"/>
  <c r="BJ28" i="28"/>
  <c r="BB27" i="28"/>
  <c r="BL24" i="29"/>
  <c r="BV103" i="27"/>
  <c r="BN90" i="28"/>
  <c r="BB23" i="29"/>
  <c r="BD23" i="29"/>
  <c r="BP135" i="27"/>
  <c r="BW135" i="27"/>
  <c r="BW122" i="28"/>
  <c r="BW121" i="29"/>
  <c r="BD34" i="27"/>
  <c r="BK130" i="27"/>
  <c r="BL69" i="27"/>
  <c r="BA32" i="27"/>
  <c r="BF20" i="28"/>
  <c r="BC84" i="29"/>
  <c r="BB68" i="27"/>
  <c r="BM54" i="28"/>
  <c r="BD16" i="29"/>
  <c r="BK128" i="27"/>
  <c r="BF83" i="29"/>
  <c r="BB127" i="27"/>
  <c r="BN81" i="28"/>
  <c r="BF51" i="28"/>
  <c r="AZ112" i="28"/>
  <c r="BE14" i="28"/>
  <c r="BB62" i="27"/>
  <c r="BH12" i="28"/>
  <c r="BT8" i="28"/>
  <c r="G12" i="18"/>
  <c r="M34" i="18"/>
  <c r="G34" i="18"/>
  <c r="M13" i="18"/>
  <c r="BM39" i="27"/>
  <c r="BA24" i="29"/>
  <c r="BK103" i="27"/>
  <c r="BP61" i="28"/>
  <c r="AZ123" i="28"/>
  <c r="BA38" i="27"/>
  <c r="BJ26" i="28"/>
  <c r="BH135" i="27"/>
  <c r="BT89" i="28"/>
  <c r="BW24" i="28"/>
  <c r="BI59" i="29"/>
  <c r="BP88" i="29"/>
  <c r="BE121" i="29"/>
  <c r="BL58" i="28"/>
  <c r="BM35" i="27"/>
  <c r="BD23" i="28"/>
  <c r="BJ120" i="29"/>
  <c r="BM34" i="27"/>
  <c r="BB19" i="29"/>
  <c r="BC118" i="28"/>
  <c r="BR21" i="28"/>
  <c r="BP21" i="28"/>
  <c r="BU21" i="28"/>
  <c r="BR56" i="29"/>
  <c r="BH130" i="27"/>
  <c r="BW97" i="27"/>
  <c r="BA85" i="29"/>
  <c r="BW20" i="28"/>
  <c r="BC129" i="27"/>
  <c r="BH84" i="29"/>
  <c r="BJ128" i="27"/>
  <c r="BN82" i="28"/>
  <c r="BM67" i="27"/>
  <c r="BU115" i="29"/>
  <c r="BK81" i="28"/>
  <c r="BJ81" i="28"/>
  <c r="BH126" i="27"/>
  <c r="BT51" i="28"/>
  <c r="BQ28" i="27"/>
  <c r="BF28" i="27"/>
  <c r="BG28" i="27"/>
  <c r="BD125" i="27"/>
  <c r="BV64" i="27"/>
  <c r="BW78" i="29"/>
  <c r="BH13" i="28"/>
  <c r="BP48" i="29"/>
  <c r="BO11" i="28"/>
  <c r="BH59" i="27"/>
  <c r="BM7" i="29"/>
  <c r="BR6" i="28"/>
  <c r="BL39" i="27"/>
  <c r="BA39" i="27"/>
  <c r="BQ103" i="27"/>
  <c r="BG26" i="28"/>
  <c r="BP23" i="29"/>
  <c r="BN74" i="27"/>
  <c r="BV25" i="28"/>
  <c r="AZ73" i="27"/>
  <c r="BW88" i="28"/>
  <c r="BC59" i="29"/>
  <c r="BS21" i="29"/>
  <c r="BS121" i="29"/>
  <c r="BJ88" i="29"/>
  <c r="BJ35" i="27"/>
  <c r="BP23" i="28"/>
  <c r="BG23" i="28"/>
  <c r="BJ58" i="29"/>
  <c r="BL132" i="27"/>
  <c r="AZ34" i="27"/>
  <c r="BO57" i="29"/>
  <c r="BU19" i="29"/>
  <c r="BQ70" i="27"/>
  <c r="BU118" i="29"/>
  <c r="BC96" i="27"/>
  <c r="BM19" i="28"/>
  <c r="BF19" i="28"/>
  <c r="BN67" i="27"/>
  <c r="BH115" i="28"/>
  <c r="BC30" i="27"/>
  <c r="BE53" i="29"/>
  <c r="BW53" i="29"/>
  <c r="AZ115" i="29"/>
  <c r="BA82" i="29"/>
  <c r="BU81" i="28"/>
  <c r="BJ114" i="28"/>
  <c r="BG81" i="28"/>
  <c r="BE17" i="28"/>
  <c r="BR17" i="28"/>
  <c r="AZ17" i="28"/>
  <c r="BN14" i="29"/>
  <c r="BJ114" i="29"/>
  <c r="AZ114" i="29"/>
  <c r="BM113" i="28"/>
  <c r="BI28" i="27"/>
  <c r="BH16" i="28"/>
  <c r="BE16" i="28"/>
  <c r="BN51" i="29"/>
  <c r="BO113" i="29"/>
  <c r="BF112" i="28"/>
  <c r="BW15" i="28"/>
  <c r="BS26" i="27"/>
  <c r="BN14" i="28"/>
  <c r="BR111" i="29"/>
  <c r="BK62" i="27"/>
  <c r="BQ13" i="28"/>
  <c r="BT22" i="27"/>
  <c r="BF7" i="29"/>
  <c r="BC9" i="28"/>
  <c r="BF9" i="28"/>
  <c r="BP56" i="27"/>
  <c r="BM8" i="28"/>
  <c r="BO45" i="29"/>
  <c r="BH43" i="28"/>
  <c r="BQ7" i="28"/>
  <c r="BT6" i="29"/>
  <c r="BB63" i="27"/>
  <c r="BF78" i="28"/>
  <c r="BB26" i="27"/>
  <c r="BD11" i="29"/>
  <c r="BF90" i="27"/>
  <c r="BO90" i="27"/>
  <c r="BC25" i="27"/>
  <c r="BQ25" i="27"/>
  <c r="BS13" i="28"/>
  <c r="AZ77" i="29"/>
  <c r="BQ12" i="28"/>
  <c r="BW9" i="29"/>
  <c r="BQ7" i="29"/>
  <c r="BS43" i="28"/>
  <c r="BJ56" i="27"/>
  <c r="R22" i="18"/>
  <c r="E22" i="18"/>
  <c r="H22" i="18"/>
  <c r="BT125" i="27"/>
  <c r="BE12" i="29"/>
  <c r="BU12" i="29"/>
  <c r="BD63" i="27"/>
  <c r="BE26" i="27"/>
  <c r="AZ25" i="27"/>
  <c r="BM13" i="28"/>
  <c r="BL10" i="29"/>
  <c r="BG12" i="28"/>
  <c r="BI23" i="27"/>
  <c r="BG45" i="28"/>
  <c r="BJ22" i="27"/>
  <c r="BW7" i="29"/>
  <c r="AZ57" i="27"/>
  <c r="AZ8" i="28"/>
  <c r="BO43" i="28"/>
  <c r="BJ43" i="29"/>
  <c r="BF20" i="27"/>
  <c r="J14" i="18"/>
  <c r="H34" i="18"/>
  <c r="D33" i="18"/>
  <c r="F33" i="18"/>
  <c r="H33" i="18"/>
  <c r="G33" i="18"/>
  <c r="M33" i="18"/>
  <c r="G11" i="18"/>
  <c r="O23" i="18"/>
  <c r="D23" i="18"/>
  <c r="H12" i="18"/>
  <c r="O13" i="18"/>
  <c r="R13" i="18"/>
  <c r="F13" i="18"/>
  <c r="BP6" i="28"/>
  <c r="O35" i="18"/>
  <c r="H35" i="18"/>
  <c r="O24" i="18"/>
  <c r="O14" i="18"/>
  <c r="O25" i="18"/>
  <c r="F23" i="18"/>
  <c r="E23" i="18"/>
  <c r="H23" i="18"/>
  <c r="G23" i="18"/>
  <c r="G22" i="18"/>
  <c r="D22" i="18"/>
  <c r="M14" i="18"/>
  <c r="G13" i="18"/>
  <c r="M35" i="18"/>
  <c r="G35" i="18"/>
  <c r="H13" i="18"/>
  <c r="F22" i="18"/>
  <c r="N36" i="18"/>
  <c r="H14" i="18"/>
  <c r="M36" i="18"/>
  <c r="G14" i="18"/>
  <c r="O36" i="18"/>
  <c r="F14" i="18"/>
  <c r="F35" i="18"/>
  <c r="D35" i="18"/>
  <c r="P1134" i="23"/>
  <c r="Y148" i="26"/>
  <c r="BW148" i="26" s="1"/>
  <c r="U148" i="26"/>
  <c r="BS148" i="26" s="1"/>
  <c r="E119" i="26"/>
  <c r="Q130" i="26"/>
  <c r="BO130" i="26" s="1"/>
  <c r="C142" i="26"/>
  <c r="BA142" i="26" s="1"/>
  <c r="K142" i="26"/>
  <c r="BI142" i="26" s="1"/>
  <c r="J138" i="26"/>
  <c r="V110" i="26"/>
  <c r="BT110" i="26" s="1"/>
  <c r="C100" i="26"/>
  <c r="BA100" i="26" s="1"/>
  <c r="D100" i="26"/>
  <c r="BB100" i="26" s="1"/>
  <c r="P97" i="26"/>
  <c r="N100" i="26"/>
  <c r="BL100" i="26" s="1"/>
  <c r="W150" i="26"/>
  <c r="BU150" i="26" s="1"/>
  <c r="T134" i="26"/>
  <c r="BR134" i="26" s="1"/>
  <c r="R130" i="26"/>
  <c r="BP130" i="26" s="1"/>
  <c r="P130" i="26"/>
  <c r="BN130" i="26" s="1"/>
  <c r="M144" i="26"/>
  <c r="BK144" i="26" s="1"/>
  <c r="W96" i="26"/>
  <c r="BU96" i="26" s="1"/>
  <c r="T126" i="26"/>
  <c r="BR126" i="26" s="1"/>
  <c r="N119" i="26"/>
  <c r="B134" i="26"/>
  <c r="AZ134" i="26" s="1"/>
  <c r="D130" i="26"/>
  <c r="BB130" i="26" s="1"/>
  <c r="I128" i="26"/>
  <c r="BG128" i="26" s="1"/>
  <c r="F110" i="26"/>
  <c r="BD110" i="26" s="1"/>
  <c r="I150" i="26"/>
  <c r="X137" i="26"/>
  <c r="BV137" i="26" s="1"/>
  <c r="X92" i="26"/>
  <c r="BV92" i="26" s="1"/>
  <c r="I126" i="26"/>
  <c r="BG126" i="26" s="1"/>
  <c r="V90" i="26"/>
  <c r="BT90" i="26" s="1"/>
  <c r="F93" i="26"/>
  <c r="BD93" i="26" s="1"/>
  <c r="B142" i="26"/>
  <c r="AZ142" i="26" s="1"/>
  <c r="V103" i="26"/>
  <c r="BT103" i="26" s="1"/>
  <c r="M130" i="26"/>
  <c r="L100" i="26"/>
  <c r="BJ100" i="26" s="1"/>
  <c r="E138" i="26"/>
  <c r="E107" i="26"/>
  <c r="BC107" i="26" s="1"/>
  <c r="H130" i="26"/>
  <c r="BF130" i="26" s="1"/>
  <c r="M124" i="26"/>
  <c r="BK124" i="26" s="1"/>
  <c r="X132" i="26"/>
  <c r="BV132" i="26" s="1"/>
  <c r="D134" i="26"/>
  <c r="BB134" i="26" s="1"/>
  <c r="R92" i="26"/>
  <c r="BP92" i="26" s="1"/>
  <c r="P96" i="26"/>
  <c r="BN96" i="26" s="1"/>
  <c r="J130" i="26"/>
  <c r="B90" i="26"/>
  <c r="AZ90" i="26" s="1"/>
  <c r="M136" i="26"/>
  <c r="BK136" i="26" s="1"/>
  <c r="B100" i="26"/>
  <c r="AZ100" i="26" s="1"/>
  <c r="X150" i="26"/>
  <c r="BV150" i="26" s="1"/>
  <c r="Q97" i="26"/>
  <c r="BO97" i="26" s="1"/>
  <c r="V138" i="26"/>
  <c r="BT138" i="26" s="1"/>
  <c r="N134" i="26"/>
  <c r="BL134" i="26" s="1"/>
  <c r="D138" i="26"/>
  <c r="D107" i="26"/>
  <c r="BB107" i="26" s="1"/>
  <c r="Y152" i="26"/>
  <c r="BW152" i="26" s="1"/>
  <c r="I90" i="26"/>
  <c r="BG90" i="26" s="1"/>
  <c r="D97" i="26"/>
  <c r="V117" i="26"/>
  <c r="BT117" i="26" s="1"/>
  <c r="M153" i="26"/>
  <c r="BK153" i="26" s="1"/>
  <c r="O119" i="26"/>
  <c r="U119" i="26"/>
  <c r="J119" i="26"/>
  <c r="Y112" i="26"/>
  <c r="BW112" i="26" s="1"/>
  <c r="Y96" i="26"/>
  <c r="BW96" i="26" s="1"/>
  <c r="H97" i="26"/>
  <c r="BF97" i="26" s="1"/>
  <c r="V148" i="26"/>
  <c r="BT148" i="26" s="1"/>
  <c r="J112" i="26"/>
  <c r="BH112" i="26" s="1"/>
  <c r="F115" i="26"/>
  <c r="BD115" i="26" s="1"/>
  <c r="J126" i="26"/>
  <c r="BH126" i="26" s="1"/>
  <c r="U105" i="26"/>
  <c r="BS105" i="26" s="1"/>
  <c r="T93" i="26"/>
  <c r="BR93" i="26" s="1"/>
  <c r="T152" i="26"/>
  <c r="O133" i="26"/>
  <c r="L134" i="26"/>
  <c r="BJ134" i="26" s="1"/>
  <c r="Q119" i="26"/>
  <c r="Q96" i="26"/>
  <c r="BO96" i="26" s="1"/>
  <c r="F97" i="26"/>
  <c r="BD97" i="26" s="1"/>
  <c r="J108" i="26"/>
  <c r="BH108" i="26" s="1"/>
  <c r="F90" i="26"/>
  <c r="BD90" i="26" s="1"/>
  <c r="BB138" i="26"/>
  <c r="K152" i="26"/>
  <c r="BI152" i="26" s="1"/>
  <c r="Y119" i="26"/>
  <c r="BW119" i="26" s="1"/>
  <c r="C112" i="26"/>
  <c r="B127" i="26"/>
  <c r="AZ127" i="26" s="1"/>
  <c r="S107" i="26"/>
  <c r="BQ107" i="26" s="1"/>
  <c r="P108" i="26"/>
  <c r="BN108" i="26" s="1"/>
  <c r="D104" i="26"/>
  <c r="BB104" i="26" s="1"/>
  <c r="F119" i="26"/>
  <c r="H136" i="26"/>
  <c r="BF136" i="26" s="1"/>
  <c r="F124" i="26"/>
  <c r="BD124" i="26" s="1"/>
  <c r="M108" i="26"/>
  <c r="BK108" i="26" s="1"/>
  <c r="F138" i="26"/>
  <c r="BD138" i="26" s="1"/>
  <c r="M134" i="26"/>
  <c r="BK134" i="26" s="1"/>
  <c r="S129" i="26"/>
  <c r="BQ129" i="26" s="1"/>
  <c r="S130" i="26"/>
  <c r="F103" i="26"/>
  <c r="BD103" i="26" s="1"/>
  <c r="X115" i="26"/>
  <c r="BV115" i="26" s="1"/>
  <c r="U138" i="26"/>
  <c r="BS138" i="26" s="1"/>
  <c r="S137" i="26"/>
  <c r="BQ137" i="26" s="1"/>
  <c r="W137" i="26"/>
  <c r="BU137" i="26" s="1"/>
  <c r="H134" i="26"/>
  <c r="BF134" i="26" s="1"/>
  <c r="B119" i="26"/>
  <c r="M105" i="26"/>
  <c r="BK105" i="26" s="1"/>
  <c r="X134" i="26"/>
  <c r="BV134" i="26" s="1"/>
  <c r="D105" i="26"/>
  <c r="BB105" i="26" s="1"/>
  <c r="Q137" i="26"/>
  <c r="BO137" i="26" s="1"/>
  <c r="U93" i="26"/>
  <c r="BS93" i="26" s="1"/>
  <c r="X124" i="26"/>
  <c r="BV124" i="26" s="1"/>
  <c r="X113" i="26"/>
  <c r="BV113" i="26" s="1"/>
  <c r="E124" i="26"/>
  <c r="BC124" i="26" s="1"/>
  <c r="H119" i="26"/>
  <c r="BF119" i="26" s="1"/>
  <c r="G142" i="26"/>
  <c r="BE142" i="26" s="1"/>
  <c r="F113" i="26"/>
  <c r="BD113" i="26" s="1"/>
  <c r="M41" i="23"/>
  <c r="S56" i="26"/>
  <c r="E22" i="17"/>
  <c r="B7" i="33"/>
  <c r="U56" i="26"/>
  <c r="BS56" i="26" s="1"/>
  <c r="L56" i="26"/>
  <c r="BJ56" i="26" s="1"/>
  <c r="R56" i="26"/>
  <c r="BP56" i="26" s="1"/>
  <c r="M115" i="26"/>
  <c r="BK115" i="26" s="1"/>
  <c r="X105" i="26"/>
  <c r="BV105" i="26" s="1"/>
  <c r="L129" i="26"/>
  <c r="BJ129" i="26" s="1"/>
  <c r="I104" i="26"/>
  <c r="BG104" i="26" s="1"/>
  <c r="N102" i="26"/>
  <c r="BL102" i="26" s="1"/>
  <c r="P132" i="26"/>
  <c r="R93" i="26"/>
  <c r="BP93" i="26" s="1"/>
  <c r="F153" i="26"/>
  <c r="BD153" i="26" s="1"/>
  <c r="C115" i="26"/>
  <c r="E132" i="26"/>
  <c r="BC132" i="26" s="1"/>
  <c r="G103" i="26"/>
  <c r="BE103" i="26" s="1"/>
  <c r="V132" i="26"/>
  <c r="BT132" i="26" s="1"/>
  <c r="B93" i="26"/>
  <c r="AZ93" i="26" s="1"/>
  <c r="I107" i="26"/>
  <c r="BG107" i="26" s="1"/>
  <c r="T153" i="26"/>
  <c r="BR153" i="26" s="1"/>
  <c r="K92" i="26"/>
  <c r="BI92" i="26" s="1"/>
  <c r="N108" i="26"/>
  <c r="BL108" i="26" s="1"/>
  <c r="T90" i="26"/>
  <c r="BR90" i="26" s="1"/>
  <c r="M113" i="26"/>
  <c r="BK113" i="26" s="1"/>
  <c r="N132" i="26"/>
  <c r="BL132" i="26" s="1"/>
  <c r="J124" i="26"/>
  <c r="S128" i="26"/>
  <c r="BQ128" i="26" s="1"/>
  <c r="M132" i="26"/>
  <c r="BK132" i="26" s="1"/>
  <c r="O136" i="26"/>
  <c r="BM136" i="26" s="1"/>
  <c r="T97" i="26"/>
  <c r="H96" i="26"/>
  <c r="BF96" i="26" s="1"/>
  <c r="R112" i="26"/>
  <c r="BP112" i="26" s="1"/>
  <c r="B30" i="17"/>
  <c r="K146" i="26"/>
  <c r="BI146" i="26" s="1"/>
  <c r="L124" i="26"/>
  <c r="BJ124" i="26" s="1"/>
  <c r="S124" i="26"/>
  <c r="BQ124" i="26" s="1"/>
  <c r="H152" i="26"/>
  <c r="F111" i="26"/>
  <c r="P111" i="26"/>
  <c r="BN111" i="26" s="1"/>
  <c r="J140" i="26"/>
  <c r="BH140" i="26" s="1"/>
  <c r="Y99" i="26"/>
  <c r="BW99" i="26" s="1"/>
  <c r="H105" i="26"/>
  <c r="BF105" i="26" s="1"/>
  <c r="D137" i="26"/>
  <c r="BB137" i="26" s="1"/>
  <c r="C108" i="26"/>
  <c r="BA108" i="26" s="1"/>
  <c r="V136" i="26"/>
  <c r="BT136" i="26" s="1"/>
  <c r="R113" i="26"/>
  <c r="BP113" i="26" s="1"/>
  <c r="M119" i="26"/>
  <c r="L132" i="26"/>
  <c r="BJ132" i="26" s="1"/>
  <c r="L90" i="26"/>
  <c r="BJ90" i="26" s="1"/>
  <c r="H127" i="26"/>
  <c r="BF127" i="26" s="1"/>
  <c r="M127" i="26"/>
  <c r="BK127" i="26" s="1"/>
  <c r="U125" i="26"/>
  <c r="BS125" i="26" s="1"/>
  <c r="M107" i="26"/>
  <c r="BK107" i="26" s="1"/>
  <c r="L113" i="26"/>
  <c r="BJ113" i="26" s="1"/>
  <c r="F137" i="26"/>
  <c r="BD137" i="26" s="1"/>
  <c r="K144" i="26"/>
  <c r="BI144" i="26" s="1"/>
  <c r="I144" i="26"/>
  <c r="BG144" i="26" s="1"/>
  <c r="D144" i="26"/>
  <c r="H132" i="26"/>
  <c r="BF132" i="26" s="1"/>
  <c r="G129" i="26"/>
  <c r="BE129" i="26" s="1"/>
  <c r="H153" i="26"/>
  <c r="E104" i="26"/>
  <c r="BC104" i="26" s="1"/>
  <c r="V104" i="26"/>
  <c r="BT104" i="26" s="1"/>
  <c r="X90" i="26"/>
  <c r="BV90" i="26" s="1"/>
  <c r="Q129" i="26"/>
  <c r="BO129" i="26" s="1"/>
  <c r="Q90" i="26"/>
  <c r="BO90" i="26" s="1"/>
  <c r="S153" i="26"/>
  <c r="BQ153" i="26" s="1"/>
  <c r="P153" i="26"/>
  <c r="BN153" i="26" s="1"/>
  <c r="S104" i="26"/>
  <c r="BQ104" i="26" s="1"/>
  <c r="T104" i="26"/>
  <c r="BR104" i="26" s="1"/>
  <c r="I117" i="26"/>
  <c r="BG117" i="26" s="1"/>
  <c r="V134" i="26"/>
  <c r="BT134" i="26" s="1"/>
  <c r="Q152" i="26"/>
  <c r="BO152" i="26" s="1"/>
  <c r="O90" i="26"/>
  <c r="D90" i="26"/>
  <c r="BB90" i="26" s="1"/>
  <c r="R147" i="26"/>
  <c r="BP147" i="26" s="1"/>
  <c r="F144" i="26"/>
  <c r="F107" i="26"/>
  <c r="BD107" i="26" s="1"/>
  <c r="Y130" i="26"/>
  <c r="BW130" i="26" s="1"/>
  <c r="B110" i="26"/>
  <c r="AZ110" i="26" s="1"/>
  <c r="C103" i="26"/>
  <c r="BA103" i="26" s="1"/>
  <c r="B103" i="26"/>
  <c r="AZ103" i="26" s="1"/>
  <c r="G112" i="26"/>
  <c r="V100" i="26"/>
  <c r="C110" i="26"/>
  <c r="BA110" i="26" s="1"/>
  <c r="E133" i="26"/>
  <c r="BC133" i="26" s="1"/>
  <c r="U150" i="26"/>
  <c r="BS150" i="26" s="1"/>
  <c r="L142" i="26"/>
  <c r="BJ142" i="26" s="1"/>
  <c r="U92" i="26"/>
  <c r="BS92" i="26" s="1"/>
  <c r="N137" i="26"/>
  <c r="G117" i="26"/>
  <c r="BE117" i="26" s="1"/>
  <c r="B130" i="26"/>
  <c r="AZ130" i="26" s="1"/>
  <c r="J102" i="26"/>
  <c r="BH102" i="26" s="1"/>
  <c r="Y93" i="26"/>
  <c r="BW93" i="26" s="1"/>
  <c r="P138" i="26"/>
  <c r="BN138" i="26" s="1"/>
  <c r="R115" i="26"/>
  <c r="BP115" i="26" s="1"/>
  <c r="O117" i="26"/>
  <c r="BM117" i="26" s="1"/>
  <c r="D93" i="26"/>
  <c r="BB93" i="26" s="1"/>
  <c r="O112" i="26"/>
  <c r="BM112" i="26" s="1"/>
  <c r="X128" i="26"/>
  <c r="BV128" i="26" s="1"/>
  <c r="C97" i="26"/>
  <c r="BA97" i="26" s="1"/>
  <c r="H138" i="26"/>
  <c r="BF138" i="26" s="1"/>
  <c r="W97" i="26"/>
  <c r="BU97" i="26" s="1"/>
  <c r="H103" i="26"/>
  <c r="BF103" i="26" s="1"/>
  <c r="N96" i="26"/>
  <c r="BL96" i="26" s="1"/>
  <c r="C138" i="26"/>
  <c r="BA138" i="26" s="1"/>
  <c r="G126" i="26"/>
  <c r="BE126" i="26" s="1"/>
  <c r="B148" i="26"/>
  <c r="AZ148" i="26" s="1"/>
  <c r="W148" i="26"/>
  <c r="BU148" i="26" s="1"/>
  <c r="X142" i="26"/>
  <c r="B31" i="17"/>
  <c r="L157" i="26"/>
  <c r="B10" i="33"/>
  <c r="Q1134" i="23"/>
  <c r="G90" i="26"/>
  <c r="BE90" i="26" s="1"/>
  <c r="O102" i="26"/>
  <c r="BM102" i="26" s="1"/>
  <c r="K115" i="26"/>
  <c r="BI115" i="26" s="1"/>
  <c r="G108" i="26"/>
  <c r="BE108" i="26" s="1"/>
  <c r="Q128" i="26"/>
  <c r="BO128" i="26" s="1"/>
  <c r="R124" i="26"/>
  <c r="V133" i="26"/>
  <c r="BT133" i="26" s="1"/>
  <c r="Y133" i="26"/>
  <c r="BW133" i="26" s="1"/>
  <c r="T103" i="26"/>
  <c r="BR103" i="26" s="1"/>
  <c r="G150" i="26"/>
  <c r="L115" i="26"/>
  <c r="BJ115" i="26" s="1"/>
  <c r="B104" i="26"/>
  <c r="Q140" i="26"/>
  <c r="BO140" i="26" s="1"/>
  <c r="K103" i="26"/>
  <c r="BI103" i="26" s="1"/>
  <c r="S110" i="26"/>
  <c r="BQ110" i="26" s="1"/>
  <c r="N90" i="26"/>
  <c r="BL90" i="26" s="1"/>
  <c r="J90" i="26"/>
  <c r="BH90" i="26" s="1"/>
  <c r="E90" i="26"/>
  <c r="BC90" i="26" s="1"/>
  <c r="B137" i="26"/>
  <c r="AZ137" i="26" s="1"/>
  <c r="B96" i="26"/>
  <c r="AZ96" i="26" s="1"/>
  <c r="W117" i="26"/>
  <c r="BU117" i="26" s="1"/>
  <c r="E152" i="26"/>
  <c r="X133" i="26"/>
  <c r="BV133" i="26" s="1"/>
  <c r="Q133" i="26"/>
  <c r="BO133" i="26" s="1"/>
  <c r="X126" i="26"/>
  <c r="BV126" i="26" s="1"/>
  <c r="C104" i="26"/>
  <c r="BA104" i="26" s="1"/>
  <c r="Q102" i="26"/>
  <c r="BO102" i="26" s="1"/>
  <c r="J115" i="26"/>
  <c r="BH115" i="26" s="1"/>
  <c r="M117" i="26"/>
  <c r="BK117" i="26" s="1"/>
  <c r="P107" i="26"/>
  <c r="BN107" i="26" s="1"/>
  <c r="F150" i="26"/>
  <c r="BD150" i="26" s="1"/>
  <c r="L110" i="26"/>
  <c r="BJ110" i="26" s="1"/>
  <c r="C136" i="26"/>
  <c r="BA136" i="26" s="1"/>
  <c r="O128" i="26"/>
  <c r="BM128" i="26" s="1"/>
  <c r="J110" i="26"/>
  <c r="BH110" i="26" s="1"/>
  <c r="BC136" i="28"/>
  <c r="BJ115" i="27"/>
  <c r="BN115" i="27"/>
  <c r="K96" i="26"/>
  <c r="BI96" i="26" s="1"/>
  <c r="J36" i="18"/>
  <c r="D14" i="18"/>
  <c r="BO141" i="28"/>
  <c r="BM152" i="27"/>
  <c r="D13" i="18"/>
  <c r="BQ119" i="27"/>
  <c r="BV117" i="27"/>
  <c r="BB116" i="27"/>
  <c r="BM116" i="27"/>
  <c r="BF136" i="29"/>
  <c r="BK103" i="29"/>
  <c r="BP143" i="27"/>
  <c r="BK37" i="27"/>
  <c r="AZ106" i="28"/>
  <c r="BG138" i="28"/>
  <c r="BG138" i="29"/>
  <c r="BW137" i="29"/>
  <c r="BT148" i="27"/>
  <c r="BD102" i="28"/>
  <c r="BL147" i="27"/>
  <c r="BC144" i="27"/>
  <c r="BJ120" i="27"/>
  <c r="BM105" i="28"/>
  <c r="BP105" i="28"/>
  <c r="BO150" i="27"/>
  <c r="BL138" i="29"/>
  <c r="BO138" i="29"/>
  <c r="BD136" i="28"/>
  <c r="BO148" i="27"/>
  <c r="BO135" i="28"/>
  <c r="BT102" i="28"/>
  <c r="BS102" i="29"/>
  <c r="BL72" i="29"/>
  <c r="BU134" i="29"/>
  <c r="BL33" i="29"/>
  <c r="BW100" i="29"/>
  <c r="BD73" i="28"/>
  <c r="BB147" i="27"/>
  <c r="BU102" i="29"/>
  <c r="BU146" i="27"/>
  <c r="BD48" i="27"/>
  <c r="BM33" i="29"/>
  <c r="BH100" i="29"/>
  <c r="BN98" i="28"/>
  <c r="BC83" i="27"/>
  <c r="BW69" i="29"/>
  <c r="BD69" i="29"/>
  <c r="BQ143" i="27"/>
  <c r="BT143" i="27"/>
  <c r="BT98" i="29"/>
  <c r="BO30" i="29"/>
  <c r="AZ130" i="29"/>
  <c r="BC32" i="28"/>
  <c r="BB32" i="28"/>
  <c r="AZ135" i="29"/>
  <c r="BN49" i="27"/>
  <c r="BP33" i="29"/>
  <c r="BS47" i="27"/>
  <c r="BQ47" i="27"/>
  <c r="BL144" i="27"/>
  <c r="BG131" i="28"/>
  <c r="BE98" i="28"/>
  <c r="BV98" i="28"/>
  <c r="BL46" i="27"/>
  <c r="BT46" i="27"/>
  <c r="BJ110" i="27"/>
  <c r="BS130" i="28"/>
  <c r="BP68" i="29"/>
  <c r="BS109" i="27"/>
  <c r="BF129" i="28"/>
  <c r="BO129" i="28"/>
  <c r="BP102" i="29"/>
  <c r="BN134" i="28"/>
  <c r="BN72" i="28"/>
  <c r="BE36" i="28"/>
  <c r="BT72" i="29"/>
  <c r="BV146" i="27"/>
  <c r="BV134" i="29"/>
  <c r="BN85" i="27"/>
  <c r="BN133" i="29"/>
  <c r="BM133" i="29"/>
  <c r="BR70" i="29"/>
  <c r="BP98" i="28"/>
  <c r="BU69" i="28"/>
  <c r="BU69" i="29"/>
  <c r="BS143" i="27"/>
  <c r="BU97" i="28"/>
  <c r="BA142" i="27"/>
  <c r="BI129" i="28"/>
  <c r="BI43" i="27"/>
  <c r="BA125" i="28"/>
  <c r="BF40" i="27"/>
  <c r="AZ129" i="29"/>
  <c r="BM66" i="28"/>
  <c r="BE31" i="28"/>
  <c r="BL31" i="28"/>
  <c r="BG140" i="27"/>
  <c r="BC107" i="27"/>
  <c r="BJ127" i="28"/>
  <c r="BQ30" i="28"/>
  <c r="BH106" i="27"/>
  <c r="BL106" i="27"/>
  <c r="BE94" i="29"/>
  <c r="BN41" i="27"/>
  <c r="BH126" i="29"/>
  <c r="BO63" i="28"/>
  <c r="BS92" i="28"/>
  <c r="BN40" i="27"/>
  <c r="AZ40" i="27"/>
  <c r="BQ76" i="27"/>
  <c r="BE91" i="28"/>
  <c r="BM27" i="28"/>
  <c r="BT136" i="27"/>
  <c r="BE61" i="29"/>
  <c r="BR102" i="27"/>
  <c r="BA135" i="27"/>
  <c r="BB37" i="27"/>
  <c r="BT37" i="27"/>
  <c r="BH89" i="29"/>
  <c r="BV121" i="28"/>
  <c r="BQ35" i="27"/>
  <c r="AZ96" i="29"/>
  <c r="BP80" i="27"/>
  <c r="BV31" i="28"/>
  <c r="BP127" i="28"/>
  <c r="BS40" i="27"/>
  <c r="BW125" i="29"/>
  <c r="BC62" i="28"/>
  <c r="BP136" i="27"/>
  <c r="BV75" i="27"/>
  <c r="BB123" i="28"/>
  <c r="BN122" i="29"/>
  <c r="BO108" i="27"/>
  <c r="BL96" i="29"/>
  <c r="BO128" i="28"/>
  <c r="BM43" i="27"/>
  <c r="BW31" i="28"/>
  <c r="BE107" i="27"/>
  <c r="BD95" i="29"/>
  <c r="BU30" i="28"/>
  <c r="BT30" i="28"/>
  <c r="BT40" i="27"/>
  <c r="BS104" i="27"/>
  <c r="BH103" i="27"/>
  <c r="BB90" i="28"/>
  <c r="BC38" i="27"/>
  <c r="BT90" i="29"/>
  <c r="BE74" i="27"/>
  <c r="BH122" i="29"/>
  <c r="BB121" i="28"/>
  <c r="BC23" i="28"/>
  <c r="BW100" i="27"/>
  <c r="AZ88" i="29"/>
  <c r="BB58" i="28"/>
  <c r="BK35" i="27"/>
  <c r="BL35" i="27"/>
  <c r="BG87" i="29"/>
  <c r="BH87" i="29"/>
  <c r="BO86" i="28"/>
  <c r="BV119" i="28"/>
  <c r="BB57" i="28"/>
  <c r="BM86" i="28"/>
  <c r="BW119" i="28"/>
  <c r="BF34" i="27"/>
  <c r="BS22" i="28"/>
  <c r="BC19" i="29"/>
  <c r="BD131" i="27"/>
  <c r="BK86" i="29"/>
  <c r="AZ119" i="29"/>
  <c r="BB56" i="29"/>
  <c r="BN97" i="27"/>
  <c r="BO101" i="27"/>
  <c r="BI22" i="29"/>
  <c r="BR73" i="27"/>
  <c r="BH24" i="28"/>
  <c r="BC133" i="27"/>
  <c r="BF100" i="27"/>
  <c r="BQ21" i="29"/>
  <c r="BJ121" i="29"/>
  <c r="BO23" i="28"/>
  <c r="BL58" i="29"/>
  <c r="BC132" i="27"/>
  <c r="BH132" i="27"/>
  <c r="BN87" i="29"/>
  <c r="BJ87" i="29"/>
  <c r="BK34" i="27"/>
  <c r="BU34" i="27"/>
  <c r="BE34" i="27"/>
  <c r="AZ22" i="28"/>
  <c r="BF19" i="29"/>
  <c r="BJ70" i="27"/>
  <c r="BT85" i="28"/>
  <c r="BM33" i="27"/>
  <c r="BD97" i="27"/>
  <c r="BV85" i="29"/>
  <c r="BF60" i="29"/>
  <c r="BJ101" i="27"/>
  <c r="BA89" i="29"/>
  <c r="BL36" i="27"/>
  <c r="BE24" i="28"/>
  <c r="BS59" i="29"/>
  <c r="BI88" i="29"/>
  <c r="BF88" i="29"/>
  <c r="BU120" i="28"/>
  <c r="BA35" i="27"/>
  <c r="BS120" i="29"/>
  <c r="BQ34" i="27"/>
  <c r="BL22" i="28"/>
  <c r="BU131" i="27"/>
  <c r="BP33" i="27"/>
  <c r="BP56" i="29"/>
  <c r="BH56" i="29"/>
  <c r="BE32" i="27"/>
  <c r="BQ85" i="29"/>
  <c r="BG55" i="28"/>
  <c r="BQ117" i="28"/>
  <c r="BB69" i="27"/>
  <c r="BG20" i="28"/>
  <c r="BF17" i="29"/>
  <c r="BO84" i="29"/>
  <c r="BM68" i="27"/>
  <c r="BC31" i="27"/>
  <c r="BS19" i="28"/>
  <c r="BV19" i="28"/>
  <c r="BU83" i="29"/>
  <c r="BM130" i="27"/>
  <c r="BU117" i="29"/>
  <c r="BT54" i="28"/>
  <c r="BI83" i="28"/>
  <c r="BW19" i="28"/>
  <c r="BG19" i="28"/>
  <c r="BR67" i="27"/>
  <c r="BP53" i="28"/>
  <c r="BV30" i="27"/>
  <c r="BN18" i="28"/>
  <c r="BB82" i="29"/>
  <c r="BS29" i="27"/>
  <c r="AZ85" i="29"/>
  <c r="BH55" i="29"/>
  <c r="BT83" i="29"/>
  <c r="BT53" i="28"/>
  <c r="BE82" i="28"/>
  <c r="BN15" i="29"/>
  <c r="BD127" i="27"/>
  <c r="BW29" i="27"/>
  <c r="BL17" i="28"/>
  <c r="BE114" i="29"/>
  <c r="BQ51" i="28"/>
  <c r="BA80" i="28"/>
  <c r="BN28" i="27"/>
  <c r="BK28" i="27"/>
  <c r="BF92" i="27"/>
  <c r="BM113" i="29"/>
  <c r="BH50" i="28"/>
  <c r="BM15" i="28"/>
  <c r="BJ15" i="28"/>
  <c r="BL124" i="27"/>
  <c r="BP79" i="29"/>
  <c r="BI78" i="28"/>
  <c r="BD49" i="29"/>
  <c r="BT17" i="28"/>
  <c r="BC28" i="27"/>
  <c r="BA16" i="28"/>
  <c r="BA64" i="27"/>
  <c r="BA50" i="28"/>
  <c r="BN27" i="27"/>
  <c r="BF15" i="28"/>
  <c r="BA26" i="27"/>
  <c r="BV111" i="29"/>
  <c r="BA12" i="28"/>
  <c r="BM82" i="29"/>
  <c r="BB17" i="28"/>
  <c r="BP114" i="29"/>
  <c r="BM28" i="27"/>
  <c r="BB15" i="28"/>
  <c r="BG49" i="28"/>
  <c r="AZ26" i="27"/>
  <c r="BB25" i="27"/>
  <c r="BL25" i="27"/>
  <c r="BM10" i="29"/>
  <c r="BR24" i="27"/>
  <c r="BT12" i="28"/>
  <c r="BH21" i="27"/>
  <c r="BU25" i="27"/>
  <c r="BD25" i="27"/>
  <c r="BN47" i="28"/>
  <c r="BM11" i="28"/>
  <c r="F34" i="18"/>
  <c r="D34" i="18"/>
  <c r="BK25" i="27"/>
  <c r="BM25" i="27"/>
  <c r="BP12" i="28"/>
  <c r="BU22" i="27"/>
  <c r="BJ10" i="28"/>
  <c r="BU44" i="28"/>
  <c r="BA21" i="27"/>
  <c r="BK9" i="28"/>
  <c r="BJ8" i="28"/>
  <c r="BO6" i="28"/>
  <c r="BE21" i="27"/>
  <c r="BD19" i="27"/>
  <c r="BV43" i="29"/>
  <c r="I25" i="18"/>
  <c r="I36" i="18"/>
  <c r="BC8" i="29"/>
  <c r="BF44" i="28"/>
  <c r="BP21" i="27"/>
  <c r="K33" i="18"/>
  <c r="E33" i="18"/>
  <c r="K12" i="18"/>
  <c r="R24" i="18"/>
  <c r="I24" i="18"/>
  <c r="D11" i="18"/>
  <c r="C23" i="17"/>
  <c r="B24" i="17"/>
  <c r="O92" i="26"/>
  <c r="BM92" i="26" s="1"/>
  <c r="R137" i="26"/>
  <c r="BP137" i="26" s="1"/>
  <c r="E99" i="26"/>
  <c r="G140" i="26"/>
  <c r="BE140" i="26" s="1"/>
  <c r="V107" i="26"/>
  <c r="BT107" i="26" s="1"/>
  <c r="W152" i="26"/>
  <c r="X96" i="26"/>
  <c r="BV96" i="26" s="1"/>
  <c r="N105" i="26"/>
  <c r="H112" i="26"/>
  <c r="BF112" i="26" s="1"/>
  <c r="R128" i="26"/>
  <c r="BP128" i="26" s="1"/>
  <c r="F142" i="26"/>
  <c r="BD142" i="26" s="1"/>
  <c r="G92" i="26"/>
  <c r="BE92" i="26" s="1"/>
  <c r="H144" i="26"/>
  <c r="BF144" i="26" s="1"/>
  <c r="BM90" i="26"/>
  <c r="C150" i="26"/>
  <c r="BA150" i="26" s="1"/>
  <c r="G147" i="26"/>
  <c r="BE147" i="26" s="1"/>
  <c r="U126" i="26"/>
  <c r="BS126" i="26" s="1"/>
  <c r="T127" i="26"/>
  <c r="BR127" i="26" s="1"/>
  <c r="T117" i="26"/>
  <c r="R97" i="26"/>
  <c r="BP97" i="26" s="1"/>
  <c r="T105" i="26"/>
  <c r="B113" i="26"/>
  <c r="AZ113" i="26" s="1"/>
  <c r="E113" i="26"/>
  <c r="BC113" i="26" s="1"/>
  <c r="E102" i="26"/>
  <c r="BC102" i="26" s="1"/>
  <c r="S144" i="26"/>
  <c r="BQ144" i="26" s="1"/>
  <c r="C90" i="26"/>
  <c r="BA90" i="26" s="1"/>
  <c r="B111" i="26"/>
  <c r="AZ111" i="26" s="1"/>
  <c r="Y100" i="26"/>
  <c r="BW100" i="26" s="1"/>
  <c r="X119" i="26"/>
  <c r="BV119" i="26" s="1"/>
  <c r="BV142" i="26"/>
  <c r="M128" i="26"/>
  <c r="BK128" i="26" s="1"/>
  <c r="S93" i="26"/>
  <c r="BQ93" i="26" s="1"/>
  <c r="P133" i="26"/>
  <c r="BN133" i="26" s="1"/>
  <c r="J92" i="26"/>
  <c r="BH92" i="26" s="1"/>
  <c r="K90" i="26"/>
  <c r="BI90" i="26" s="1"/>
  <c r="R136" i="26"/>
  <c r="BP136" i="26" s="1"/>
  <c r="U90" i="26"/>
  <c r="BS90" i="26" s="1"/>
  <c r="X108" i="26"/>
  <c r="BV108" i="26" s="1"/>
  <c r="B147" i="26"/>
  <c r="AZ147" i="26" s="1"/>
  <c r="F127" i="26"/>
  <c r="BD127" i="26" s="1"/>
  <c r="J99" i="26"/>
  <c r="BH99" i="26" s="1"/>
  <c r="C140" i="26"/>
  <c r="BA140" i="26" s="1"/>
  <c r="M111" i="26"/>
  <c r="BK111" i="26" s="1"/>
  <c r="I132" i="26"/>
  <c r="BG132" i="26" s="1"/>
  <c r="B150" i="26"/>
  <c r="AZ150" i="26" s="1"/>
  <c r="H111" i="26"/>
  <c r="BF111" i="26" s="1"/>
  <c r="V112" i="26"/>
  <c r="BT112" i="26" s="1"/>
  <c r="H102" i="26"/>
  <c r="K13" i="18"/>
  <c r="K34" i="18"/>
  <c r="E34" i="18"/>
  <c r="E12" i="18"/>
  <c r="F36" i="18"/>
  <c r="G36" i="18"/>
  <c r="D36" i="18"/>
  <c r="H36" i="18"/>
  <c r="S105" i="26"/>
  <c r="BQ105" i="26" s="1"/>
  <c r="P150" i="26"/>
  <c r="BN150" i="26" s="1"/>
  <c r="H124" i="26"/>
  <c r="BF124" i="26" s="1"/>
  <c r="I140" i="26"/>
  <c r="BG140" i="26" s="1"/>
  <c r="X107" i="26"/>
  <c r="BV107" i="26" s="1"/>
  <c r="S102" i="26"/>
  <c r="BQ102" i="26" s="1"/>
  <c r="N103" i="26"/>
  <c r="BL103" i="26" s="1"/>
  <c r="R25" i="18"/>
  <c r="E25" i="18"/>
  <c r="F25" i="18"/>
  <c r="I108" i="26"/>
  <c r="BG108" i="26" s="1"/>
  <c r="Q153" i="26"/>
  <c r="J129" i="26"/>
  <c r="BH129" i="26" s="1"/>
  <c r="M133" i="26"/>
  <c r="BK133" i="26" s="1"/>
  <c r="R108" i="26"/>
  <c r="BP108" i="26" s="1"/>
  <c r="G24" i="18"/>
  <c r="F24" i="18"/>
  <c r="H24" i="18"/>
  <c r="E24" i="18"/>
  <c r="D24" i="18"/>
  <c r="J96" i="26"/>
  <c r="BH96" i="26" s="1"/>
  <c r="S152" i="26"/>
  <c r="BQ152" i="26" s="1"/>
  <c r="T136" i="26"/>
  <c r="BR136" i="26" s="1"/>
  <c r="Y117" i="26"/>
  <c r="H107" i="26"/>
  <c r="BF107" i="26" s="1"/>
  <c r="W113" i="26"/>
  <c r="BU113" i="26" s="1"/>
  <c r="W133" i="26"/>
  <c r="BU133" i="26" s="1"/>
  <c r="M140" i="26"/>
  <c r="BK140" i="26" s="1"/>
  <c r="P99" i="26"/>
  <c r="BN99" i="26" s="1"/>
  <c r="T140" i="26"/>
  <c r="BR140" i="26" s="1"/>
  <c r="D111" i="26"/>
  <c r="BB111" i="26" s="1"/>
  <c r="U99" i="26"/>
  <c r="BS99" i="26" s="1"/>
  <c r="BD111" i="26"/>
  <c r="C111" i="26"/>
  <c r="T111" i="26"/>
  <c r="BR111" i="26" s="1"/>
  <c r="K35" i="18"/>
  <c r="E35" i="18"/>
  <c r="K14" i="18"/>
  <c r="E13" i="18"/>
  <c r="G25" i="18"/>
  <c r="H25" i="18"/>
  <c r="D25" i="18"/>
  <c r="K36" i="18"/>
  <c r="E36" i="18"/>
  <c r="E14" i="18"/>
  <c r="BC118" i="27" l="1"/>
  <c r="BB118" i="27"/>
  <c r="BF45" i="27"/>
  <c r="BB122" i="28"/>
  <c r="BT100" i="26"/>
  <c r="BM140" i="29"/>
  <c r="BG120" i="27"/>
  <c r="BR120" i="27"/>
  <c r="BT153" i="27"/>
  <c r="BF120" i="27"/>
  <c r="BV107" i="28"/>
  <c r="BO140" i="28"/>
  <c r="BU140" i="28"/>
  <c r="BL107" i="28"/>
  <c r="BO105" i="29"/>
  <c r="BL107" i="29"/>
  <c r="BV140" i="29"/>
  <c r="BO106" i="28"/>
  <c r="BQ106" i="28"/>
  <c r="BO139" i="28"/>
  <c r="AZ139" i="28"/>
  <c r="BO118" i="27"/>
  <c r="BE118" i="27"/>
  <c r="BP138" i="28"/>
  <c r="BO117" i="27"/>
  <c r="BU104" i="29"/>
  <c r="BS84" i="27"/>
  <c r="BD111" i="27"/>
  <c r="BS142" i="27"/>
  <c r="BV141" i="27"/>
  <c r="BJ66" i="29"/>
  <c r="BW29" i="29"/>
  <c r="BL60" i="29"/>
  <c r="BC99" i="26"/>
  <c r="BL119" i="26"/>
  <c r="BS140" i="29"/>
  <c r="BR154" i="27"/>
  <c r="BP141" i="28"/>
  <c r="BU141" i="28"/>
  <c r="BV120" i="27"/>
  <c r="BT141" i="29"/>
  <c r="BW140" i="28"/>
  <c r="BO107" i="28"/>
  <c r="BD107" i="28"/>
  <c r="BN138" i="29"/>
  <c r="AZ105" i="29"/>
  <c r="BU139" i="28"/>
  <c r="BH139" i="28"/>
  <c r="BC151" i="27"/>
  <c r="BW138" i="28"/>
  <c r="BG134" i="28"/>
  <c r="BE134" i="29"/>
  <c r="BL71" i="29"/>
  <c r="BT71" i="29"/>
  <c r="AZ132" i="28"/>
  <c r="BO68" i="29"/>
  <c r="BK141" i="29"/>
  <c r="BW136" i="29"/>
  <c r="BS114" i="27"/>
  <c r="BQ65" i="29"/>
  <c r="BS122" i="28"/>
  <c r="BF102" i="26"/>
  <c r="BN132" i="26"/>
  <c r="BM133" i="26"/>
  <c r="BS119" i="26"/>
  <c r="BN154" i="27"/>
  <c r="BE154" i="27"/>
  <c r="BF107" i="28"/>
  <c r="BN153" i="27"/>
  <c r="BF140" i="28"/>
  <c r="BA140" i="28"/>
  <c r="BR105" i="29"/>
  <c r="BJ152" i="27"/>
  <c r="BE152" i="27"/>
  <c r="BC105" i="28"/>
  <c r="BJ102" i="28"/>
  <c r="BQ72" i="28"/>
  <c r="BQ86" i="27"/>
  <c r="BC72" i="29"/>
  <c r="BH113" i="27"/>
  <c r="BN113" i="27"/>
  <c r="BL48" i="27"/>
  <c r="BP145" i="27"/>
  <c r="BB143" i="27"/>
  <c r="AZ129" i="28"/>
  <c r="BC44" i="27"/>
  <c r="BJ137" i="29"/>
  <c r="BV151" i="27"/>
  <c r="BF118" i="27"/>
  <c r="BS151" i="27"/>
  <c r="BL139" i="29"/>
  <c r="BQ106" i="29"/>
  <c r="BQ150" i="27"/>
  <c r="BA150" i="27"/>
  <c r="BS137" i="28"/>
  <c r="BG136" i="28"/>
  <c r="BE149" i="27"/>
  <c r="BQ137" i="29"/>
  <c r="BS137" i="29"/>
  <c r="BJ136" i="28"/>
  <c r="BS115" i="27"/>
  <c r="BK102" i="28"/>
  <c r="BK101" i="29"/>
  <c r="BA101" i="29"/>
  <c r="BR135" i="28"/>
  <c r="BS73" i="29"/>
  <c r="BD133" i="29"/>
  <c r="BN114" i="27"/>
  <c r="BJ72" i="28"/>
  <c r="AZ86" i="27"/>
  <c r="BC86" i="27"/>
  <c r="BA86" i="27"/>
  <c r="BF86" i="27"/>
  <c r="BH49" i="27"/>
  <c r="BS36" i="28"/>
  <c r="BO146" i="27"/>
  <c r="BD146" i="27"/>
  <c r="BI99" i="29"/>
  <c r="BF101" i="29"/>
  <c r="BP101" i="29"/>
  <c r="BO134" i="29"/>
  <c r="BS101" i="29"/>
  <c r="BO101" i="29"/>
  <c r="BC134" i="29"/>
  <c r="BL133" i="28"/>
  <c r="BL72" i="28"/>
  <c r="BI72" i="28"/>
  <c r="BQ99" i="28"/>
  <c r="AZ131" i="29"/>
  <c r="BJ145" i="27"/>
  <c r="BM145" i="27"/>
  <c r="BM131" i="29"/>
  <c r="AZ133" i="29"/>
  <c r="BF70" i="28"/>
  <c r="BO70" i="28"/>
  <c r="BB144" i="26"/>
  <c r="BE69" i="29"/>
  <c r="BV111" i="27"/>
  <c r="BB131" i="28"/>
  <c r="BN83" i="27"/>
  <c r="BL83" i="27"/>
  <c r="BH69" i="28"/>
  <c r="BF131" i="28"/>
  <c r="BJ131" i="28"/>
  <c r="BB46" i="27"/>
  <c r="AZ143" i="27"/>
  <c r="BN143" i="27"/>
  <c r="BS110" i="27"/>
  <c r="BJ131" i="29"/>
  <c r="BM98" i="29"/>
  <c r="BT131" i="29"/>
  <c r="BH131" i="29"/>
  <c r="BV130" i="28"/>
  <c r="BH30" i="29"/>
  <c r="BP109" i="27"/>
  <c r="BQ142" i="27"/>
  <c r="BD108" i="27"/>
  <c r="BI66" i="29"/>
  <c r="BN39" i="27"/>
  <c r="BM125" i="29"/>
  <c r="BV57" i="28"/>
  <c r="BB86" i="29"/>
  <c r="BN138" i="28"/>
  <c r="BF138" i="28"/>
  <c r="BW105" i="28"/>
  <c r="BC116" i="27"/>
  <c r="BB135" i="28"/>
  <c r="BT135" i="28"/>
  <c r="BE102" i="28"/>
  <c r="BA101" i="28"/>
  <c r="BF72" i="29"/>
  <c r="BW48" i="27"/>
  <c r="BT72" i="28"/>
  <c r="BQ146" i="27"/>
  <c r="BO71" i="28"/>
  <c r="BF85" i="27"/>
  <c r="BD34" i="28"/>
  <c r="BS85" i="27"/>
  <c r="BE85" i="27"/>
  <c r="BR48" i="27"/>
  <c r="BC48" i="27"/>
  <c r="BC112" i="27"/>
  <c r="BB112" i="27"/>
  <c r="BF71" i="29"/>
  <c r="BP71" i="29"/>
  <c r="BW70" i="29"/>
  <c r="BO70" i="29"/>
  <c r="BE33" i="29"/>
  <c r="BI70" i="29"/>
  <c r="BA99" i="28"/>
  <c r="BT99" i="28"/>
  <c r="BM132" i="28"/>
  <c r="BM70" i="28"/>
  <c r="BS144" i="27"/>
  <c r="BI35" i="28"/>
  <c r="BR131" i="28"/>
  <c r="BC98" i="28"/>
  <c r="BW144" i="27"/>
  <c r="BS98" i="28"/>
  <c r="BA70" i="28"/>
  <c r="BT131" i="28"/>
  <c r="AZ83" i="27"/>
  <c r="BW32" i="28"/>
  <c r="BV69" i="29"/>
  <c r="BF97" i="28"/>
  <c r="BM130" i="28"/>
  <c r="BS82" i="27"/>
  <c r="BL97" i="29"/>
  <c r="BJ130" i="29"/>
  <c r="BW81" i="27"/>
  <c r="BQ129" i="28"/>
  <c r="BQ141" i="27"/>
  <c r="BC29" i="29"/>
  <c r="BI141" i="27"/>
  <c r="BB141" i="27"/>
  <c r="BL108" i="27"/>
  <c r="BG108" i="27"/>
  <c r="BS96" i="29"/>
  <c r="BM129" i="29"/>
  <c r="BB96" i="29"/>
  <c r="BP129" i="29"/>
  <c r="BW129" i="29"/>
  <c r="BA96" i="29"/>
  <c r="BL129" i="29"/>
  <c r="BG129" i="29"/>
  <c r="BP128" i="28"/>
  <c r="BN128" i="28"/>
  <c r="BD67" i="28"/>
  <c r="BJ128" i="28"/>
  <c r="BV95" i="28"/>
  <c r="BF128" i="28"/>
  <c r="BS95" i="28"/>
  <c r="BH95" i="28"/>
  <c r="BL66" i="28"/>
  <c r="BL95" i="28"/>
  <c r="BB67" i="28"/>
  <c r="BV43" i="27"/>
  <c r="AZ127" i="29"/>
  <c r="BK96" i="27"/>
  <c r="BT152" i="27"/>
  <c r="BT138" i="29"/>
  <c r="BB119" i="27"/>
  <c r="BC119" i="27"/>
  <c r="BE119" i="27"/>
  <c r="BP152" i="27"/>
  <c r="BQ107" i="29"/>
  <c r="BV107" i="29"/>
  <c r="BD139" i="28"/>
  <c r="BG106" i="28"/>
  <c r="BK151" i="27"/>
  <c r="BM138" i="28"/>
  <c r="BT118" i="27"/>
  <c r="BH137" i="29"/>
  <c r="AZ104" i="29"/>
  <c r="BW151" i="27"/>
  <c r="BH118" i="27"/>
  <c r="BA151" i="27"/>
  <c r="BR151" i="27"/>
  <c r="BR118" i="27"/>
  <c r="BA118" i="27"/>
  <c r="BQ151" i="27"/>
  <c r="BM106" i="29"/>
  <c r="BV106" i="29"/>
  <c r="BS105" i="28"/>
  <c r="BL105" i="28"/>
  <c r="BH138" i="28"/>
  <c r="BF150" i="27"/>
  <c r="BL137" i="28"/>
  <c r="BP104" i="28"/>
  <c r="BM117" i="27"/>
  <c r="BR150" i="27"/>
  <c r="BA116" i="27"/>
  <c r="BT103" i="28"/>
  <c r="BA102" i="29"/>
  <c r="BG116" i="27"/>
  <c r="BS149" i="27"/>
  <c r="BG137" i="29"/>
  <c r="BC137" i="29"/>
  <c r="BW103" i="28"/>
  <c r="BK103" i="28"/>
  <c r="BN148" i="27"/>
  <c r="BC135" i="28"/>
  <c r="BF102" i="28"/>
  <c r="BA73" i="29"/>
  <c r="BG73" i="29"/>
  <c r="BN36" i="29"/>
  <c r="BV49" i="27"/>
  <c r="BH73" i="29"/>
  <c r="BQ36" i="29"/>
  <c r="BC73" i="28"/>
  <c r="BT73" i="28"/>
  <c r="BL73" i="28"/>
  <c r="BQ73" i="28"/>
  <c r="BU73" i="28"/>
  <c r="BR147" i="27"/>
  <c r="BQ101" i="28"/>
  <c r="BC101" i="28"/>
  <c r="BW134" i="28"/>
  <c r="BV101" i="28"/>
  <c r="BU73" i="29"/>
  <c r="BP114" i="27"/>
  <c r="BR86" i="27"/>
  <c r="BH101" i="28"/>
  <c r="BN86" i="27"/>
  <c r="BG101" i="28"/>
  <c r="BF72" i="28"/>
  <c r="BN146" i="27"/>
  <c r="BS146" i="27"/>
  <c r="BL113" i="27"/>
  <c r="BH36" i="28"/>
  <c r="BG146" i="27"/>
  <c r="BI101" i="29"/>
  <c r="BN134" i="29"/>
  <c r="BJ85" i="27"/>
  <c r="BW133" i="28"/>
  <c r="BV71" i="29"/>
  <c r="AZ99" i="28"/>
  <c r="BJ46" i="27"/>
  <c r="BV145" i="27"/>
  <c r="BQ112" i="27"/>
  <c r="BH132" i="28"/>
  <c r="BP70" i="28"/>
  <c r="BO84" i="27"/>
  <c r="BP70" i="29"/>
  <c r="BF70" i="29"/>
  <c r="BI69" i="29"/>
  <c r="BG132" i="29"/>
  <c r="BO132" i="29"/>
  <c r="BW83" i="27"/>
  <c r="BE69" i="28"/>
  <c r="BW98" i="28"/>
  <c r="BJ69" i="28"/>
  <c r="BP131" i="28"/>
  <c r="BU98" i="28"/>
  <c r="BV83" i="27"/>
  <c r="BK70" i="28"/>
  <c r="BP83" i="27"/>
  <c r="BC131" i="28"/>
  <c r="AZ69" i="28"/>
  <c r="BR143" i="27"/>
  <c r="BH130" i="28"/>
  <c r="BC69" i="29"/>
  <c r="BF143" i="27"/>
  <c r="BQ110" i="27"/>
  <c r="BV143" i="27"/>
  <c r="BU143" i="27"/>
  <c r="BO69" i="28"/>
  <c r="BL82" i="27"/>
  <c r="BB68" i="28"/>
  <c r="BU82" i="27"/>
  <c r="BS68" i="28"/>
  <c r="BB82" i="27"/>
  <c r="AZ109" i="27"/>
  <c r="BE142" i="27"/>
  <c r="BR32" i="28"/>
  <c r="BG29" i="29"/>
  <c r="BD87" i="28"/>
  <c r="BJ119" i="28"/>
  <c r="BP57" i="28"/>
  <c r="BF22" i="28"/>
  <c r="BN57" i="29"/>
  <c r="AZ98" i="27"/>
  <c r="BE98" i="27"/>
  <c r="BF129" i="29"/>
  <c r="BO65" i="29"/>
  <c r="BF140" i="27"/>
  <c r="BE94" i="28"/>
  <c r="BP65" i="28"/>
  <c r="BF127" i="28"/>
  <c r="BM66" i="29"/>
  <c r="BJ126" i="28"/>
  <c r="BO139" i="27"/>
  <c r="BV139" i="27"/>
  <c r="BK139" i="27"/>
  <c r="BU106" i="27"/>
  <c r="BC94" i="29"/>
  <c r="BG93" i="28"/>
  <c r="BG126" i="28"/>
  <c r="BR93" i="28"/>
  <c r="AZ93" i="28"/>
  <c r="BO93" i="28"/>
  <c r="BK93" i="28"/>
  <c r="BH78" i="27"/>
  <c r="BC64" i="29"/>
  <c r="BR125" i="28"/>
  <c r="BT64" i="29"/>
  <c r="BT92" i="28"/>
  <c r="BE28" i="29"/>
  <c r="BK138" i="27"/>
  <c r="AZ39" i="27"/>
  <c r="BB124" i="29"/>
  <c r="BB40" i="27"/>
  <c r="BW63" i="29"/>
  <c r="BO63" i="29"/>
  <c r="BB63" i="29"/>
  <c r="BM91" i="28"/>
  <c r="BP104" i="27"/>
  <c r="BM104" i="27"/>
  <c r="BP92" i="29"/>
  <c r="BI125" i="29"/>
  <c r="BQ125" i="29"/>
  <c r="BS124" i="28"/>
  <c r="BQ63" i="28"/>
  <c r="BP91" i="28"/>
  <c r="BU25" i="28"/>
  <c r="BK25" i="28"/>
  <c r="BA61" i="28"/>
  <c r="BN61" i="28"/>
  <c r="BR135" i="27"/>
  <c r="BJ23" i="29"/>
  <c r="BJ135" i="27"/>
  <c r="AZ74" i="27"/>
  <c r="BT60" i="28"/>
  <c r="BP60" i="28"/>
  <c r="BQ101" i="27"/>
  <c r="BS89" i="29"/>
  <c r="BV89" i="29"/>
  <c r="BK59" i="28"/>
  <c r="BC121" i="28"/>
  <c r="BQ121" i="28"/>
  <c r="BP59" i="28"/>
  <c r="BU133" i="27"/>
  <c r="BU88" i="29"/>
  <c r="BV88" i="29"/>
  <c r="BG121" i="29"/>
  <c r="BL120" i="28"/>
  <c r="BL87" i="29"/>
  <c r="BU120" i="29"/>
  <c r="BE87" i="29"/>
  <c r="BC87" i="29"/>
  <c r="BA57" i="28"/>
  <c r="BE58" i="28"/>
  <c r="BM58" i="28"/>
  <c r="BN20" i="28"/>
  <c r="BM57" i="28"/>
  <c r="BG70" i="27"/>
  <c r="BP70" i="27"/>
  <c r="BO32" i="27"/>
  <c r="BC32" i="27"/>
  <c r="BM129" i="27"/>
  <c r="BL83" i="29"/>
  <c r="BL30" i="27"/>
  <c r="BO114" i="28"/>
  <c r="BB29" i="27"/>
  <c r="BS52" i="29"/>
  <c r="BA128" i="28"/>
  <c r="BI95" i="28"/>
  <c r="BD95" i="28"/>
  <c r="BF67" i="28"/>
  <c r="BK128" i="28"/>
  <c r="BK95" i="28"/>
  <c r="BW67" i="28"/>
  <c r="BM128" i="28"/>
  <c r="BJ95" i="28"/>
  <c r="BI67" i="28"/>
  <c r="BT67" i="28"/>
  <c r="BA95" i="28"/>
  <c r="BO43" i="27"/>
  <c r="BV80" i="27"/>
  <c r="BJ43" i="27"/>
  <c r="BK43" i="27"/>
  <c r="BU43" i="27"/>
  <c r="BS107" i="27"/>
  <c r="BR107" i="27"/>
  <c r="BN106" i="27"/>
  <c r="BM126" i="28"/>
  <c r="BV127" i="29"/>
  <c r="BR78" i="27"/>
  <c r="BB39" i="27"/>
  <c r="BK26" i="28"/>
  <c r="BR92" i="28"/>
  <c r="BW137" i="27"/>
  <c r="BU104" i="27"/>
  <c r="BI76" i="27"/>
  <c r="BJ76" i="27"/>
  <c r="BE25" i="28"/>
  <c r="BJ103" i="27"/>
  <c r="BG124" i="29"/>
  <c r="BW91" i="29"/>
  <c r="BD90" i="28"/>
  <c r="BL123" i="28"/>
  <c r="BE123" i="28"/>
  <c r="BO123" i="28"/>
  <c r="BP90" i="28"/>
  <c r="BB61" i="28"/>
  <c r="BS123" i="28"/>
  <c r="BO74" i="27"/>
  <c r="BI122" i="28"/>
  <c r="BW89" i="28"/>
  <c r="BL60" i="28"/>
  <c r="BJ74" i="27"/>
  <c r="BL122" i="28"/>
  <c r="BN121" i="28"/>
  <c r="BI36" i="27"/>
  <c r="BW87" i="28"/>
  <c r="BV58" i="28"/>
  <c r="BP58" i="29"/>
  <c r="BV132" i="27"/>
  <c r="AZ118" i="29"/>
  <c r="BO33" i="27"/>
  <c r="BS119" i="28"/>
  <c r="BQ119" i="28"/>
  <c r="BE71" i="27"/>
  <c r="AZ71" i="27"/>
  <c r="BW71" i="27"/>
  <c r="BK131" i="27"/>
  <c r="BM131" i="27"/>
  <c r="BG19" i="29"/>
  <c r="BI70" i="27"/>
  <c r="AZ57" i="28"/>
  <c r="BW70" i="27"/>
  <c r="BN130" i="27"/>
  <c r="BS95" i="27"/>
  <c r="BH19" i="28"/>
  <c r="BK19" i="28"/>
  <c r="BT19" i="28"/>
  <c r="BE115" i="28"/>
  <c r="BI66" i="27"/>
  <c r="BK59" i="27"/>
  <c r="BW140" i="27"/>
  <c r="BN66" i="29"/>
  <c r="BC126" i="29"/>
  <c r="BP140" i="27"/>
  <c r="BA127" i="29"/>
  <c r="BA27" i="28"/>
  <c r="BP126" i="28"/>
  <c r="BR126" i="28"/>
  <c r="BF65" i="28"/>
  <c r="BI126" i="28"/>
  <c r="BV126" i="28"/>
  <c r="BH126" i="28"/>
  <c r="AZ78" i="27"/>
  <c r="BK78" i="27"/>
  <c r="BW41" i="27"/>
  <c r="BM64" i="29"/>
  <c r="BD125" i="28"/>
  <c r="BB64" i="29"/>
  <c r="BW105" i="27"/>
  <c r="BL26" i="29"/>
  <c r="BE26" i="29"/>
  <c r="BI64" i="28"/>
  <c r="BO26" i="28"/>
  <c r="BL137" i="27"/>
  <c r="BQ124" i="28"/>
  <c r="BF63" i="29"/>
  <c r="BP63" i="29"/>
  <c r="AZ63" i="29"/>
  <c r="BP62" i="29"/>
  <c r="BB92" i="29"/>
  <c r="AZ62" i="28"/>
  <c r="BQ89" i="29"/>
  <c r="BH123" i="29"/>
  <c r="BF60" i="28"/>
  <c r="BK87" i="29"/>
  <c r="AZ22" i="29"/>
  <c r="BI101" i="27"/>
  <c r="BI87" i="29"/>
  <c r="BW122" i="29"/>
  <c r="BD122" i="29"/>
  <c r="BO89" i="29"/>
  <c r="AZ122" i="29"/>
  <c r="BV122" i="29"/>
  <c r="AZ88" i="28"/>
  <c r="BD100" i="27"/>
  <c r="BU121" i="29"/>
  <c r="BH88" i="29"/>
  <c r="BC58" i="28"/>
  <c r="BP120" i="28"/>
  <c r="BM72" i="27"/>
  <c r="BQ132" i="27"/>
  <c r="BK120" i="29"/>
  <c r="BI120" i="29"/>
  <c r="BV120" i="29"/>
  <c r="BD120" i="29"/>
  <c r="BQ86" i="28"/>
  <c r="BJ19" i="29"/>
  <c r="BA131" i="27"/>
  <c r="BN131" i="27"/>
  <c r="AZ85" i="28"/>
  <c r="AZ118" i="28"/>
  <c r="BP85" i="28"/>
  <c r="AZ97" i="27"/>
  <c r="BT130" i="27"/>
  <c r="BJ97" i="27"/>
  <c r="BE84" i="28"/>
  <c r="BM32" i="27"/>
  <c r="BC83" i="28"/>
  <c r="BK116" i="29"/>
  <c r="BW116" i="29"/>
  <c r="BW83" i="29"/>
  <c r="BO67" i="27"/>
  <c r="BK29" i="27"/>
  <c r="BI124" i="27"/>
  <c r="BU124" i="27"/>
  <c r="BS63" i="27"/>
  <c r="BQ97" i="27"/>
  <c r="BS21" i="28"/>
  <c r="BW56" i="29"/>
  <c r="BV117" i="28"/>
  <c r="BJ56" i="29"/>
  <c r="BA84" i="28"/>
  <c r="BM117" i="28"/>
  <c r="BR117" i="28"/>
  <c r="BD20" i="29"/>
  <c r="BS130" i="27"/>
  <c r="BE55" i="29"/>
  <c r="BS83" i="29"/>
  <c r="BJ116" i="29"/>
  <c r="BC97" i="27"/>
  <c r="BG97" i="27"/>
  <c r="BB97" i="27"/>
  <c r="BN83" i="29"/>
  <c r="BW118" i="29"/>
  <c r="BJ85" i="29"/>
  <c r="BF85" i="29"/>
  <c r="BO118" i="29"/>
  <c r="BR118" i="29"/>
  <c r="BF118" i="29"/>
  <c r="BI84" i="28"/>
  <c r="BQ84" i="28"/>
  <c r="BO69" i="27"/>
  <c r="BB117" i="28"/>
  <c r="BA69" i="27"/>
  <c r="BJ18" i="28"/>
  <c r="BW69" i="27"/>
  <c r="BF117" i="28"/>
  <c r="BR129" i="27"/>
  <c r="BQ30" i="27"/>
  <c r="BI30" i="27"/>
  <c r="AZ129" i="27"/>
  <c r="BO96" i="27"/>
  <c r="BI117" i="29"/>
  <c r="BW54" i="28"/>
  <c r="BT68" i="27"/>
  <c r="BO54" i="28"/>
  <c r="BW128" i="27"/>
  <c r="BM95" i="27"/>
  <c r="BD95" i="27"/>
  <c r="BH81" i="29"/>
  <c r="BD53" i="28"/>
  <c r="BT82" i="28"/>
  <c r="BE67" i="27"/>
  <c r="BE94" i="27"/>
  <c r="BR127" i="27"/>
  <c r="BN66" i="27"/>
  <c r="BB114" i="29"/>
  <c r="BA51" i="28"/>
  <c r="BV50" i="28"/>
  <c r="BT77" i="28"/>
  <c r="BV77" i="29"/>
  <c r="BQ77" i="29"/>
  <c r="BG77" i="29"/>
  <c r="BL48" i="28"/>
  <c r="BS24" i="27"/>
  <c r="BL24" i="27"/>
  <c r="AZ47" i="29"/>
  <c r="BA47" i="29"/>
  <c r="BJ9" i="29"/>
  <c r="BP9" i="29"/>
  <c r="BC46" i="28"/>
  <c r="BK46" i="28"/>
  <c r="BT60" i="27"/>
  <c r="BW43" i="29"/>
  <c r="BL8" i="28"/>
  <c r="BJ44" i="29"/>
  <c r="BO44" i="29"/>
  <c r="BW56" i="27"/>
  <c r="BG130" i="27"/>
  <c r="BK84" i="28"/>
  <c r="BD56" i="29"/>
  <c r="BH84" i="28"/>
  <c r="BU20" i="29"/>
  <c r="BN116" i="29"/>
  <c r="BL97" i="27"/>
  <c r="BN55" i="29"/>
  <c r="BB130" i="27"/>
  <c r="BC55" i="29"/>
  <c r="BU97" i="27"/>
  <c r="BR85" i="29"/>
  <c r="BS85" i="29"/>
  <c r="BA118" i="29"/>
  <c r="BU85" i="29"/>
  <c r="BD85" i="29"/>
  <c r="BE118" i="29"/>
  <c r="BI85" i="29"/>
  <c r="BH85" i="29"/>
  <c r="BW84" i="28"/>
  <c r="BI55" i="28"/>
  <c r="AZ84" i="28"/>
  <c r="BI69" i="27"/>
  <c r="BL56" i="28"/>
  <c r="BB96" i="27"/>
  <c r="BQ96" i="27"/>
  <c r="BA129" i="27"/>
  <c r="BV82" i="29"/>
  <c r="BH96" i="27"/>
  <c r="BF84" i="29"/>
  <c r="BJ17" i="28"/>
  <c r="BS54" i="28"/>
  <c r="BI54" i="28"/>
  <c r="BC95" i="27"/>
  <c r="BN115" i="28"/>
  <c r="BD82" i="28"/>
  <c r="BK67" i="27"/>
  <c r="BG30" i="27"/>
  <c r="BV81" i="28"/>
  <c r="BD53" i="29"/>
  <c r="BA15" i="29"/>
  <c r="BQ15" i="28"/>
  <c r="BL66" i="27"/>
  <c r="BS15" i="28"/>
  <c r="AZ15" i="28"/>
  <c r="BW126" i="27"/>
  <c r="BW14" i="29"/>
  <c r="BU14" i="29"/>
  <c r="BM14" i="29"/>
  <c r="AZ125" i="27"/>
  <c r="BA125" i="27"/>
  <c r="BD26" i="27"/>
  <c r="BU113" i="29"/>
  <c r="BN79" i="29"/>
  <c r="BU11" i="28"/>
  <c r="BN49" i="28"/>
  <c r="BS23" i="27"/>
  <c r="BV90" i="27"/>
  <c r="BF10" i="29"/>
  <c r="BJ10" i="29"/>
  <c r="BE77" i="29"/>
  <c r="BI48" i="28"/>
  <c r="BB24" i="27"/>
  <c r="BQ77" i="28"/>
  <c r="BJ24" i="27"/>
  <c r="BF22" i="27"/>
  <c r="BM9" i="29"/>
  <c r="BP22" i="27"/>
  <c r="BR22" i="27"/>
  <c r="BM21" i="27"/>
  <c r="BE9" i="28"/>
  <c r="BN44" i="29"/>
  <c r="BS56" i="27"/>
  <c r="BK57" i="27"/>
  <c r="BK45" i="29"/>
  <c r="BS44" i="29"/>
  <c r="BT7" i="29"/>
  <c r="BQ19" i="27"/>
  <c r="BC43" i="28"/>
  <c r="BV93" i="27"/>
  <c r="BC126" i="27"/>
  <c r="BI126" i="27"/>
  <c r="BH14" i="29"/>
  <c r="BH112" i="29"/>
  <c r="BT79" i="29"/>
  <c r="BT93" i="27"/>
  <c r="BD126" i="27"/>
  <c r="BL14" i="29"/>
  <c r="BR114" i="29"/>
  <c r="BB81" i="29"/>
  <c r="BN81" i="29"/>
  <c r="BF81" i="29"/>
  <c r="BK81" i="29"/>
  <c r="BP81" i="29"/>
  <c r="BL81" i="29"/>
  <c r="BQ65" i="27"/>
  <c r="BW113" i="28"/>
  <c r="BP80" i="28"/>
  <c r="BF52" i="28"/>
  <c r="BP51" i="28"/>
  <c r="BU92" i="27"/>
  <c r="BK125" i="27"/>
  <c r="BN16" i="28"/>
  <c r="AZ16" i="28"/>
  <c r="BO16" i="28"/>
  <c r="BB51" i="29"/>
  <c r="BV13" i="28"/>
  <c r="BV112" i="28"/>
  <c r="BL13" i="28"/>
  <c r="AZ124" i="27"/>
  <c r="BO49" i="29"/>
  <c r="BO125" i="27"/>
  <c r="BI12" i="29"/>
  <c r="BD91" i="27"/>
  <c r="BH63" i="27"/>
  <c r="BP63" i="27"/>
  <c r="BS50" i="28"/>
  <c r="AZ63" i="27"/>
  <c r="BG111" i="28"/>
  <c r="AZ6" i="29"/>
  <c r="BV62" i="27"/>
  <c r="BW23" i="27"/>
  <c r="BJ11" i="28"/>
  <c r="BE45" i="28"/>
  <c r="BF7" i="28"/>
  <c r="BA44" i="28"/>
  <c r="BE43" i="29"/>
  <c r="BR43" i="28"/>
  <c r="BF19" i="27"/>
  <c r="BV19" i="27"/>
  <c r="BH7" i="28"/>
  <c r="BR6" i="29"/>
  <c r="BW19" i="27"/>
  <c r="BL19" i="27"/>
  <c r="BC7" i="28"/>
  <c r="BB43" i="28"/>
  <c r="BH43" i="29"/>
  <c r="AZ43" i="29"/>
  <c r="BR43" i="29"/>
  <c r="BN16" i="29"/>
  <c r="BV14" i="29"/>
  <c r="BP93" i="27"/>
  <c r="BK93" i="27"/>
  <c r="BS126" i="27"/>
  <c r="AZ126" i="27"/>
  <c r="BG14" i="29"/>
  <c r="BU51" i="29"/>
  <c r="BI14" i="29"/>
  <c r="BE79" i="29"/>
  <c r="BQ126" i="27"/>
  <c r="BQ81" i="29"/>
  <c r="BD114" i="29"/>
  <c r="BF114" i="29"/>
  <c r="BQ114" i="29"/>
  <c r="BT81" i="29"/>
  <c r="BD80" i="28"/>
  <c r="BI51" i="28"/>
  <c r="BH52" i="28"/>
  <c r="BR113" i="28"/>
  <c r="BI80" i="28"/>
  <c r="BF16" i="28"/>
  <c r="BM16" i="28"/>
  <c r="BC50" i="29"/>
  <c r="BR92" i="27"/>
  <c r="BC111" i="29"/>
  <c r="AZ92" i="27"/>
  <c r="BN92" i="27"/>
  <c r="BC78" i="29"/>
  <c r="BF111" i="29"/>
  <c r="BU50" i="28"/>
  <c r="BN13" i="28"/>
  <c r="BT13" i="28"/>
  <c r="BK79" i="28"/>
  <c r="BB112" i="28"/>
  <c r="BN112" i="28"/>
  <c r="BR14" i="29"/>
  <c r="BF14" i="29"/>
  <c r="BQ50" i="29"/>
  <c r="BV50" i="29"/>
  <c r="BJ50" i="29"/>
  <c r="BT78" i="28"/>
  <c r="BR25" i="27"/>
  <c r="BV91" i="27"/>
  <c r="BG91" i="27"/>
  <c r="BP12" i="29"/>
  <c r="BP91" i="27"/>
  <c r="BL91" i="27"/>
  <c r="BQ63" i="27"/>
  <c r="BW63" i="27"/>
  <c r="BI49" i="28"/>
  <c r="BG50" i="28"/>
  <c r="BM49" i="28"/>
  <c r="BT63" i="27"/>
  <c r="BF48" i="29"/>
  <c r="BC62" i="27"/>
  <c r="BN62" i="27"/>
  <c r="BH11" i="28"/>
  <c r="BK23" i="27"/>
  <c r="BA24" i="27"/>
  <c r="BA60" i="27"/>
  <c r="BH8" i="29"/>
  <c r="BI22" i="27"/>
  <c r="BR20" i="27"/>
  <c r="BB9" i="28"/>
  <c r="BS9" i="28"/>
  <c r="BS6" i="28"/>
  <c r="BM20" i="27"/>
  <c r="BS6" i="29"/>
  <c r="BE7" i="28"/>
  <c r="BG43" i="29"/>
  <c r="BA6" i="29"/>
  <c r="BF6" i="29"/>
  <c r="BA43" i="29"/>
  <c r="BQ153" i="27"/>
  <c r="BA141" i="29"/>
  <c r="BE107" i="29"/>
  <c r="BC139" i="28"/>
  <c r="BR139" i="28"/>
  <c r="BN118" i="27"/>
  <c r="BJ138" i="28"/>
  <c r="BB99" i="28"/>
  <c r="BD144" i="26"/>
  <c r="BF153" i="26"/>
  <c r="BF152" i="26"/>
  <c r="BD119" i="26"/>
  <c r="BC141" i="29"/>
  <c r="AZ141" i="28"/>
  <c r="BI154" i="27"/>
  <c r="BF154" i="27"/>
  <c r="BM139" i="29"/>
  <c r="BL120" i="27"/>
  <c r="BV140" i="28"/>
  <c r="BS107" i="28"/>
  <c r="BK107" i="28"/>
  <c r="BR119" i="27"/>
  <c r="BG106" i="29"/>
  <c r="BU105" i="28"/>
  <c r="BK117" i="27"/>
  <c r="BD150" i="27"/>
  <c r="BU117" i="27"/>
  <c r="BJ149" i="27"/>
  <c r="BO104" i="29"/>
  <c r="BB136" i="28"/>
  <c r="BL103" i="28"/>
  <c r="BF134" i="28"/>
  <c r="BO35" i="28"/>
  <c r="BA70" i="29"/>
  <c r="BO131" i="29"/>
  <c r="BI131" i="29"/>
  <c r="BV138" i="27"/>
  <c r="BB87" i="29"/>
  <c r="BO97" i="27"/>
  <c r="BC117" i="28"/>
  <c r="BL154" i="27"/>
  <c r="BQ152" i="27"/>
  <c r="BN119" i="27"/>
  <c r="BL140" i="29"/>
  <c r="BA139" i="28"/>
  <c r="BK106" i="28"/>
  <c r="BJ106" i="28"/>
  <c r="BI105" i="28"/>
  <c r="BA85" i="27"/>
  <c r="BE112" i="26"/>
  <c r="BK119" i="26"/>
  <c r="AZ119" i="26"/>
  <c r="BH119" i="26"/>
  <c r="BA139" i="29"/>
  <c r="BF153" i="27"/>
  <c r="BA120" i="27"/>
  <c r="BW153" i="27"/>
  <c r="BR141" i="29"/>
  <c r="BD140" i="28"/>
  <c r="BO119" i="27"/>
  <c r="BU106" i="29"/>
  <c r="BV105" i="28"/>
  <c r="BG105" i="28"/>
  <c r="BB138" i="28"/>
  <c r="BG117" i="27"/>
  <c r="BJ116" i="27"/>
  <c r="BA104" i="29"/>
  <c r="BE137" i="29"/>
  <c r="BD137" i="29"/>
  <c r="BU138" i="27"/>
  <c r="BH120" i="29"/>
  <c r="BM97" i="27"/>
  <c r="BL130" i="27"/>
  <c r="BI97" i="27"/>
  <c r="BE117" i="28"/>
  <c r="BB84" i="28"/>
  <c r="BC84" i="28"/>
  <c r="BV69" i="27"/>
  <c r="BO117" i="28"/>
  <c r="BA117" i="28"/>
  <c r="BH61" i="27"/>
  <c r="BU61" i="27"/>
  <c r="BM60" i="27"/>
  <c r="BD60" i="27"/>
  <c r="BO60" i="27"/>
  <c r="BE46" i="29"/>
  <c r="BO44" i="28"/>
  <c r="BN58" i="27"/>
  <c r="BV45" i="29"/>
  <c r="BL43" i="29"/>
  <c r="BN43" i="28"/>
  <c r="BK7" i="28"/>
  <c r="BK20" i="27"/>
  <c r="BU56" i="27"/>
  <c r="BG43" i="28"/>
  <c r="BI19" i="27"/>
  <c r="BA111" i="26"/>
  <c r="BL105" i="26"/>
  <c r="BC152" i="26"/>
  <c r="BE150" i="26"/>
  <c r="BP124" i="26"/>
  <c r="BQ56" i="26"/>
  <c r="BQ130" i="26"/>
  <c r="BA112" i="26"/>
  <c r="BO119" i="26"/>
  <c r="BK130" i="26"/>
  <c r="BG150" i="26"/>
  <c r="BF141" i="29"/>
  <c r="BT154" i="27"/>
  <c r="BW154" i="27"/>
  <c r="BG154" i="27"/>
  <c r="BD141" i="28"/>
  <c r="BJ141" i="28"/>
  <c r="BB120" i="27"/>
  <c r="BH107" i="28"/>
  <c r="BU120" i="27"/>
  <c r="BU153" i="27"/>
  <c r="BV153" i="27"/>
  <c r="BR139" i="29"/>
  <c r="BS139" i="29"/>
  <c r="BJ139" i="29"/>
  <c r="BQ120" i="27"/>
  <c r="BM153" i="27"/>
  <c r="BP140" i="28"/>
  <c r="BH140" i="28"/>
  <c r="BE107" i="28"/>
  <c r="BL140" i="28"/>
  <c r="BT107" i="28"/>
  <c r="BU152" i="27"/>
  <c r="BE139" i="28"/>
  <c r="BT119" i="27"/>
  <c r="BW119" i="27"/>
  <c r="BL119" i="27"/>
  <c r="BD119" i="27"/>
  <c r="BV119" i="27"/>
  <c r="BU107" i="29"/>
  <c r="BO140" i="29"/>
  <c r="BP140" i="29"/>
  <c r="BD107" i="29"/>
  <c r="BH140" i="29"/>
  <c r="BG140" i="29"/>
  <c r="BL106" i="28"/>
  <c r="BH106" i="28"/>
  <c r="BA106" i="28"/>
  <c r="BT105" i="28"/>
  <c r="BU138" i="28"/>
  <c r="BG118" i="27"/>
  <c r="BD139" i="29"/>
  <c r="BO106" i="29"/>
  <c r="BH139" i="29"/>
  <c r="BP106" i="29"/>
  <c r="BB139" i="29"/>
  <c r="BU139" i="29"/>
  <c r="BC106" i="29"/>
  <c r="BG139" i="29"/>
  <c r="BT106" i="29"/>
  <c r="AZ105" i="28"/>
  <c r="BR138" i="28"/>
  <c r="BB105" i="28"/>
  <c r="BJ105" i="28"/>
  <c r="BK138" i="28"/>
  <c r="BO105" i="28"/>
  <c r="BR117" i="27"/>
  <c r="BL105" i="29"/>
  <c r="BS104" i="28"/>
  <c r="BQ137" i="28"/>
  <c r="AZ104" i="28"/>
  <c r="BR137" i="28"/>
  <c r="BB104" i="28"/>
  <c r="BM137" i="28"/>
  <c r="BH136" i="28"/>
  <c r="BN102" i="28"/>
  <c r="BU72" i="28"/>
  <c r="BB72" i="29"/>
  <c r="BA34" i="29"/>
  <c r="BH146" i="27"/>
  <c r="AZ101" i="29"/>
  <c r="BB134" i="29"/>
  <c r="BK134" i="29"/>
  <c r="BO133" i="28"/>
  <c r="BV72" i="28"/>
  <c r="BG85" i="27"/>
  <c r="BF100" i="29"/>
  <c r="BF144" i="27"/>
  <c r="BV144" i="27"/>
  <c r="BE99" i="29"/>
  <c r="BP132" i="29"/>
  <c r="BK97" i="28"/>
  <c r="BR130" i="29"/>
  <c r="BB130" i="29"/>
  <c r="BQ97" i="29"/>
  <c r="BF96" i="28"/>
  <c r="BN67" i="28"/>
  <c r="BP67" i="28"/>
  <c r="BJ81" i="27"/>
  <c r="BQ28" i="29"/>
  <c r="BG28" i="29"/>
  <c r="BJ117" i="28"/>
  <c r="BF113" i="28"/>
  <c r="BL80" i="28"/>
  <c r="BM77" i="29"/>
  <c r="BW61" i="27"/>
  <c r="BN46" i="28"/>
  <c r="BE8" i="28"/>
  <c r="BM45" i="29"/>
  <c r="BH56" i="27"/>
  <c r="BW6" i="28"/>
  <c r="BS7" i="28"/>
  <c r="BW117" i="26"/>
  <c r="BO153" i="26"/>
  <c r="BR105" i="26"/>
  <c r="BU152" i="26"/>
  <c r="AZ104" i="26"/>
  <c r="BL137" i="26"/>
  <c r="BR97" i="26"/>
  <c r="BH124" i="26"/>
  <c r="BA115" i="26"/>
  <c r="BB97" i="26"/>
  <c r="BH130" i="26"/>
  <c r="BC138" i="26"/>
  <c r="BN97" i="26"/>
  <c r="BH138" i="26"/>
  <c r="BC119" i="26"/>
  <c r="BB141" i="29"/>
  <c r="BS154" i="27"/>
  <c r="BO154" i="27"/>
  <c r="BJ154" i="27"/>
  <c r="BA141" i="28"/>
  <c r="BW141" i="28"/>
  <c r="BL141" i="28"/>
  <c r="BL153" i="27"/>
  <c r="BW120" i="27"/>
  <c r="BJ107" i="28"/>
  <c r="BM120" i="27"/>
  <c r="BO120" i="27"/>
  <c r="BR153" i="27"/>
  <c r="BL141" i="29"/>
  <c r="AZ141" i="29"/>
  <c r="BE141" i="29"/>
  <c r="BW107" i="28"/>
  <c r="BI152" i="27"/>
  <c r="BW106" i="28"/>
  <c r="BF119" i="27"/>
  <c r="BA119" i="27"/>
  <c r="BD152" i="27"/>
  <c r="BM119" i="27"/>
  <c r="AZ107" i="29"/>
  <c r="BF139" i="28"/>
  <c r="BT106" i="28"/>
  <c r="BN139" i="28"/>
  <c r="BK139" i="28"/>
  <c r="BF106" i="28"/>
  <c r="BS139" i="28"/>
  <c r="BP106" i="28"/>
  <c r="BF151" i="27"/>
  <c r="BK104" i="29"/>
  <c r="AZ118" i="27"/>
  <c r="BT137" i="29"/>
  <c r="AZ151" i="27"/>
  <c r="BB151" i="27"/>
  <c r="BL151" i="27"/>
  <c r="BD151" i="27"/>
  <c r="BW106" i="29"/>
  <c r="BK139" i="29"/>
  <c r="BD106" i="29"/>
  <c r="BW139" i="29"/>
  <c r="BE106" i="29"/>
  <c r="BC139" i="29"/>
  <c r="BA105" i="28"/>
  <c r="BL138" i="28"/>
  <c r="BO138" i="28"/>
  <c r="BE105" i="28"/>
  <c r="BK138" i="29"/>
  <c r="BU138" i="29"/>
  <c r="BJ104" i="28"/>
  <c r="BF116" i="27"/>
  <c r="BE116" i="27"/>
  <c r="BS103" i="28"/>
  <c r="BA103" i="28"/>
  <c r="BM136" i="28"/>
  <c r="BH36" i="29"/>
  <c r="BL136" i="29"/>
  <c r="BE73" i="28"/>
  <c r="BG36" i="28"/>
  <c r="BT101" i="28"/>
  <c r="BE114" i="27"/>
  <c r="BH114" i="27"/>
  <c r="BR114" i="27"/>
  <c r="BG147" i="27"/>
  <c r="BC135" i="29"/>
  <c r="BN102" i="29"/>
  <c r="BK135" i="29"/>
  <c r="BQ134" i="29"/>
  <c r="BH71" i="28"/>
  <c r="BV70" i="28"/>
  <c r="BH84" i="27"/>
  <c r="BI99" i="28"/>
  <c r="BJ111" i="27"/>
  <c r="BA132" i="29"/>
  <c r="BO131" i="28"/>
  <c r="BQ69" i="28"/>
  <c r="AZ69" i="29"/>
  <c r="BG69" i="29"/>
  <c r="BV142" i="27"/>
  <c r="BU129" i="28"/>
  <c r="BH67" i="28"/>
  <c r="BB41" i="27"/>
  <c r="BG150" i="27"/>
  <c r="BE150" i="27"/>
  <c r="BS138" i="29"/>
  <c r="BD104" i="28"/>
  <c r="BB137" i="28"/>
  <c r="BK137" i="28"/>
  <c r="BN137" i="28"/>
  <c r="BW137" i="28"/>
  <c r="BP116" i="27"/>
  <c r="BI136" i="28"/>
  <c r="BL116" i="27"/>
  <c r="BO116" i="27"/>
  <c r="BD149" i="27"/>
  <c r="BD116" i="27"/>
  <c r="BP103" i="28"/>
  <c r="BK136" i="28"/>
  <c r="BH103" i="28"/>
  <c r="AZ115" i="27"/>
  <c r="BL148" i="27"/>
  <c r="BI115" i="27"/>
  <c r="BD115" i="27"/>
  <c r="BO115" i="27"/>
  <c r="BP73" i="29"/>
  <c r="BK49" i="27"/>
  <c r="BO103" i="29"/>
  <c r="BA136" i="29"/>
  <c r="BT36" i="28"/>
  <c r="BA36" i="28"/>
  <c r="BH135" i="28"/>
  <c r="BM147" i="27"/>
  <c r="BT36" i="29"/>
  <c r="BH147" i="27"/>
  <c r="BF114" i="27"/>
  <c r="BB101" i="28"/>
  <c r="BB72" i="28"/>
  <c r="BE86" i="27"/>
  <c r="BF101" i="28"/>
  <c r="BB134" i="28"/>
  <c r="BK72" i="28"/>
  <c r="BJ86" i="27"/>
  <c r="BE113" i="27"/>
  <c r="BF146" i="27"/>
  <c r="BR72" i="29"/>
  <c r="BB133" i="28"/>
  <c r="BP72" i="28"/>
  <c r="BA71" i="28"/>
  <c r="BA133" i="28"/>
  <c r="BJ71" i="28"/>
  <c r="BP85" i="27"/>
  <c r="BQ48" i="27"/>
  <c r="BK145" i="27"/>
  <c r="BS71" i="29"/>
  <c r="BW71" i="29"/>
  <c r="BG71" i="29"/>
  <c r="BL133" i="29"/>
  <c r="AZ100" i="29"/>
  <c r="BL99" i="28"/>
  <c r="BE71" i="28"/>
  <c r="BD70" i="28"/>
  <c r="BJ99" i="28"/>
  <c r="BG99" i="28"/>
  <c r="BI84" i="27"/>
  <c r="BL47" i="27"/>
  <c r="BP47" i="27"/>
  <c r="BN144" i="27"/>
  <c r="BG144" i="27"/>
  <c r="BR144" i="27"/>
  <c r="BQ132" i="29"/>
  <c r="BI132" i="29"/>
  <c r="BP69" i="28"/>
  <c r="BU83" i="27"/>
  <c r="BI131" i="28"/>
  <c r="BH131" i="28"/>
  <c r="BH98" i="28"/>
  <c r="BM83" i="27"/>
  <c r="BU34" i="28"/>
  <c r="BM69" i="29"/>
  <c r="BK129" i="29"/>
  <c r="BE110" i="27"/>
  <c r="BK68" i="28"/>
  <c r="BH82" i="27"/>
  <c r="BD109" i="27"/>
  <c r="BQ32" i="28"/>
  <c r="AZ107" i="27"/>
  <c r="BP66" i="28"/>
  <c r="BK94" i="28"/>
  <c r="BL127" i="28"/>
  <c r="BQ27" i="29"/>
  <c r="BW106" i="27"/>
  <c r="BE106" i="27"/>
  <c r="BF92" i="29"/>
  <c r="BQ127" i="29"/>
  <c r="BO64" i="29"/>
  <c r="BT93" i="29"/>
  <c r="BS93" i="29"/>
  <c r="BE93" i="29"/>
  <c r="BO125" i="28"/>
  <c r="BJ63" i="29"/>
  <c r="BA137" i="27"/>
  <c r="BG125" i="29"/>
  <c r="BE76" i="27"/>
  <c r="BK91" i="28"/>
  <c r="AZ124" i="28"/>
  <c r="BQ124" i="29"/>
  <c r="BB91" i="29"/>
  <c r="BM91" i="29"/>
  <c r="BP55" i="29"/>
  <c r="BM55" i="29"/>
  <c r="BP84" i="29"/>
  <c r="BV68" i="27"/>
  <c r="BH16" i="29"/>
  <c r="BC16" i="29"/>
  <c r="BW16" i="29"/>
  <c r="BQ104" i="28"/>
  <c r="BM150" i="27"/>
  <c r="BD117" i="27"/>
  <c r="BI117" i="27"/>
  <c r="BP150" i="27"/>
  <c r="BL150" i="27"/>
  <c r="AZ117" i="27"/>
  <c r="BN150" i="27"/>
  <c r="BW150" i="27"/>
  <c r="BA105" i="29"/>
  <c r="BA138" i="29"/>
  <c r="BB105" i="29"/>
  <c r="BI105" i="29"/>
  <c r="BI138" i="29"/>
  <c r="BR138" i="29"/>
  <c r="BK105" i="29"/>
  <c r="BV104" i="28"/>
  <c r="BC137" i="28"/>
  <c r="BL104" i="28"/>
  <c r="BD137" i="28"/>
  <c r="AZ149" i="27"/>
  <c r="BN116" i="27"/>
  <c r="BL136" i="28"/>
  <c r="BI103" i="28"/>
  <c r="BT116" i="27"/>
  <c r="BW116" i="27"/>
  <c r="BN149" i="27"/>
  <c r="BA136" i="28"/>
  <c r="BQ103" i="28"/>
  <c r="BF115" i="27"/>
  <c r="BR148" i="27"/>
  <c r="BC49" i="27"/>
  <c r="BM115" i="27"/>
  <c r="BH136" i="29"/>
  <c r="BV103" i="29"/>
  <c r="BL103" i="29"/>
  <c r="BC136" i="29"/>
  <c r="BI73" i="28"/>
  <c r="BA102" i="28"/>
  <c r="BR73" i="28"/>
  <c r="BQ135" i="28"/>
  <c r="BG135" i="28"/>
  <c r="BA147" i="27"/>
  <c r="AZ73" i="29"/>
  <c r="BB35" i="29"/>
  <c r="BS72" i="29"/>
  <c r="BW114" i="27"/>
  <c r="BM114" i="27"/>
  <c r="BI114" i="27"/>
  <c r="BO72" i="29"/>
  <c r="BA135" i="29"/>
  <c r="BW102" i="29"/>
  <c r="BH135" i="29"/>
  <c r="BS134" i="28"/>
  <c r="BA134" i="28"/>
  <c r="BD86" i="27"/>
  <c r="BK86" i="27"/>
  <c r="BP35" i="28"/>
  <c r="BR101" i="28"/>
  <c r="BO134" i="28"/>
  <c r="BQ134" i="28"/>
  <c r="BA72" i="29"/>
  <c r="BG113" i="27"/>
  <c r="BE133" i="28"/>
  <c r="BP133" i="28"/>
  <c r="BG34" i="28"/>
  <c r="BQ100" i="28"/>
  <c r="BH133" i="28"/>
  <c r="BB85" i="27"/>
  <c r="BJ132" i="28"/>
  <c r="BD71" i="29"/>
  <c r="BN131" i="29"/>
  <c r="BO33" i="29"/>
  <c r="BQ145" i="27"/>
  <c r="BS112" i="27"/>
  <c r="BD112" i="27"/>
  <c r="BQ33" i="29"/>
  <c r="BQ100" i="29"/>
  <c r="BJ100" i="29"/>
  <c r="BJ70" i="28"/>
  <c r="BW70" i="28"/>
  <c r="BW111" i="27"/>
  <c r="BQ131" i="28"/>
  <c r="BJ70" i="29"/>
  <c r="BQ130" i="29"/>
  <c r="BF130" i="29"/>
  <c r="BU111" i="27"/>
  <c r="BA130" i="28"/>
  <c r="BJ45" i="27"/>
  <c r="BI142" i="27"/>
  <c r="BC95" i="29"/>
  <c r="BR128" i="29"/>
  <c r="BP95" i="29"/>
  <c r="BG94" i="28"/>
  <c r="BH65" i="29"/>
  <c r="BF106" i="27"/>
  <c r="BA106" i="27"/>
  <c r="BF139" i="27"/>
  <c r="BW94" i="29"/>
  <c r="BL78" i="27"/>
  <c r="BW126" i="28"/>
  <c r="BU78" i="27"/>
  <c r="BG138" i="27"/>
  <c r="BF138" i="27"/>
  <c r="BL126" i="29"/>
  <c r="AZ125" i="28"/>
  <c r="BM64" i="28"/>
  <c r="BJ124" i="28"/>
  <c r="BR89" i="29"/>
  <c r="BG91" i="29"/>
  <c r="BR91" i="29"/>
  <c r="BV60" i="28"/>
  <c r="BG22" i="28"/>
  <c r="BV32" i="27"/>
  <c r="BQ56" i="28"/>
  <c r="BV55" i="29"/>
  <c r="BR31" i="27"/>
  <c r="BQ16" i="29"/>
  <c r="BI16" i="29"/>
  <c r="BW115" i="27"/>
  <c r="BJ36" i="29"/>
  <c r="BD36" i="29"/>
  <c r="BM49" i="27"/>
  <c r="BJ148" i="27"/>
  <c r="BP36" i="29"/>
  <c r="BV115" i="27"/>
  <c r="BQ148" i="27"/>
  <c r="BE148" i="27"/>
  <c r="BL101" i="29"/>
  <c r="BP73" i="28"/>
  <c r="BW102" i="28"/>
  <c r="BV73" i="28"/>
  <c r="BQ147" i="27"/>
  <c r="BI73" i="29"/>
  <c r="BK73" i="29"/>
  <c r="BI101" i="28"/>
  <c r="BL35" i="29"/>
  <c r="BD147" i="27"/>
  <c r="BT114" i="27"/>
  <c r="AZ114" i="27"/>
  <c r="BO147" i="27"/>
  <c r="BV102" i="29"/>
  <c r="BL102" i="29"/>
  <c r="BE135" i="29"/>
  <c r="BG72" i="28"/>
  <c r="BV134" i="28"/>
  <c r="BI86" i="27"/>
  <c r="BU101" i="28"/>
  <c r="BW146" i="27"/>
  <c r="BU36" i="28"/>
  <c r="BW36" i="28"/>
  <c r="BI36" i="28"/>
  <c r="BR133" i="28"/>
  <c r="BT146" i="27"/>
  <c r="BN34" i="29"/>
  <c r="BR71" i="29"/>
  <c r="BJ100" i="28"/>
  <c r="BQ71" i="28"/>
  <c r="BO34" i="28"/>
  <c r="BL100" i="28"/>
  <c r="BK85" i="27"/>
  <c r="BH100" i="28"/>
  <c r="BC71" i="28"/>
  <c r="BQ132" i="28"/>
  <c r="BD145" i="27"/>
  <c r="BF145" i="27"/>
  <c r="BG98" i="29"/>
  <c r="BE112" i="27"/>
  <c r="BR112" i="27"/>
  <c r="BG112" i="27"/>
  <c r="BQ46" i="27"/>
  <c r="BK33" i="29"/>
  <c r="BS33" i="29"/>
  <c r="BE145" i="27"/>
  <c r="BO145" i="27"/>
  <c r="BM112" i="27"/>
  <c r="BF112" i="27"/>
  <c r="BI46" i="27"/>
  <c r="BB98" i="29"/>
  <c r="BH33" i="29"/>
  <c r="BT33" i="29"/>
  <c r="BD100" i="29"/>
  <c r="BU133" i="29"/>
  <c r="BI100" i="29"/>
  <c r="BC100" i="29"/>
  <c r="BA132" i="28"/>
  <c r="BM84" i="27"/>
  <c r="BK99" i="28"/>
  <c r="AZ71" i="28"/>
  <c r="BS132" i="28"/>
  <c r="BG84" i="27"/>
  <c r="AZ70" i="28"/>
  <c r="BU70" i="28"/>
  <c r="BS33" i="28"/>
  <c r="BP84" i="27"/>
  <c r="BF71" i="28"/>
  <c r="BV47" i="27"/>
  <c r="BT144" i="27"/>
  <c r="AZ111" i="27"/>
  <c r="BG98" i="28"/>
  <c r="BD70" i="29"/>
  <c r="BS45" i="27"/>
  <c r="BM97" i="29"/>
  <c r="BG32" i="29"/>
  <c r="BB83" i="27"/>
  <c r="BI83" i="27"/>
  <c r="BA83" i="27"/>
  <c r="BS69" i="28"/>
  <c r="BE131" i="28"/>
  <c r="BT69" i="28"/>
  <c r="BO130" i="28"/>
  <c r="BD97" i="28"/>
  <c r="BQ69" i="29"/>
  <c r="BR96" i="29"/>
  <c r="BT110" i="27"/>
  <c r="AZ110" i="27"/>
  <c r="BO110" i="27"/>
  <c r="BD131" i="29"/>
  <c r="BE131" i="29"/>
  <c r="BV68" i="28"/>
  <c r="BC82" i="27"/>
  <c r="BO97" i="28"/>
  <c r="BH97" i="28"/>
  <c r="BA68" i="28"/>
  <c r="BF130" i="28"/>
  <c r="BN30" i="29"/>
  <c r="BD30" i="29"/>
  <c r="BN109" i="27"/>
  <c r="BD130" i="29"/>
  <c r="BJ129" i="28"/>
  <c r="BS81" i="27"/>
  <c r="BA67" i="29"/>
  <c r="BC127" i="29"/>
  <c r="BL29" i="29"/>
  <c r="BJ29" i="29"/>
  <c r="BO29" i="29"/>
  <c r="BK94" i="29"/>
  <c r="BJ80" i="27"/>
  <c r="BB66" i="28"/>
  <c r="BV107" i="27"/>
  <c r="BB107" i="27"/>
  <c r="BK107" i="27"/>
  <c r="BK65" i="29"/>
  <c r="BM107" i="27"/>
  <c r="BG93" i="29"/>
  <c r="BA65" i="29"/>
  <c r="BO93" i="29"/>
  <c r="BW28" i="29"/>
  <c r="BT28" i="29"/>
  <c r="BV140" i="27"/>
  <c r="BB65" i="28"/>
  <c r="BO94" i="28"/>
  <c r="BS94" i="28"/>
  <c r="BI65" i="28"/>
  <c r="BV79" i="27"/>
  <c r="AZ65" i="28"/>
  <c r="BK66" i="28"/>
  <c r="BK127" i="28"/>
  <c r="BK79" i="27"/>
  <c r="BO79" i="27"/>
  <c r="BW79" i="27"/>
  <c r="BD42" i="27"/>
  <c r="BT93" i="28"/>
  <c r="BN27" i="29"/>
  <c r="BT139" i="27"/>
  <c r="BG27" i="29"/>
  <c r="BP94" i="29"/>
  <c r="BE127" i="29"/>
  <c r="BD94" i="29"/>
  <c r="BR127" i="29"/>
  <c r="BJ64" i="28"/>
  <c r="BE64" i="28"/>
  <c r="BA78" i="27"/>
  <c r="BJ78" i="27"/>
  <c r="AZ126" i="28"/>
  <c r="BE78" i="27"/>
  <c r="BB78" i="27"/>
  <c r="BO41" i="27"/>
  <c r="BL41" i="27"/>
  <c r="BU41" i="27"/>
  <c r="BM78" i="27"/>
  <c r="BH41" i="27"/>
  <c r="BI28" i="29"/>
  <c r="AZ28" i="29"/>
  <c r="BK64" i="29"/>
  <c r="BM105" i="27"/>
  <c r="BI105" i="27"/>
  <c r="BD138" i="27"/>
  <c r="BQ63" i="29"/>
  <c r="BU105" i="27"/>
  <c r="BA124" i="29"/>
  <c r="BW138" i="27"/>
  <c r="BP138" i="27"/>
  <c r="BT63" i="29"/>
  <c r="BF105" i="27"/>
  <c r="BT63" i="28"/>
  <c r="BE104" i="27"/>
  <c r="BP137" i="27"/>
  <c r="BD137" i="27"/>
  <c r="BU28" i="28"/>
  <c r="AZ28" i="28"/>
  <c r="BL63" i="29"/>
  <c r="BN63" i="29"/>
  <c r="BU124" i="28"/>
  <c r="BV63" i="29"/>
  <c r="BH91" i="28"/>
  <c r="BH63" i="29"/>
  <c r="BQ104" i="27"/>
  <c r="BF104" i="27"/>
  <c r="BV104" i="27"/>
  <c r="BJ137" i="27"/>
  <c r="BA104" i="27"/>
  <c r="BT104" i="27"/>
  <c r="BK62" i="29"/>
  <c r="BU125" i="29"/>
  <c r="BK125" i="29"/>
  <c r="BW92" i="29"/>
  <c r="BT125" i="29"/>
  <c r="BQ92" i="29"/>
  <c r="BT124" i="28"/>
  <c r="BD91" i="28"/>
  <c r="BM124" i="28"/>
  <c r="BN76" i="27"/>
  <c r="BF103" i="27"/>
  <c r="BF123" i="28"/>
  <c r="BA121" i="29"/>
  <c r="AZ121" i="29"/>
  <c r="BL102" i="27"/>
  <c r="BS123" i="29"/>
  <c r="BE123" i="29"/>
  <c r="BJ90" i="29"/>
  <c r="BR123" i="29"/>
  <c r="BW123" i="29"/>
  <c r="BC90" i="29"/>
  <c r="BI123" i="29"/>
  <c r="BU123" i="29"/>
  <c r="BI90" i="29"/>
  <c r="BQ123" i="29"/>
  <c r="BN90" i="29"/>
  <c r="BU74" i="27"/>
  <c r="BS87" i="29"/>
  <c r="BP22" i="29"/>
  <c r="BP89" i="29"/>
  <c r="BS88" i="28"/>
  <c r="BU73" i="27"/>
  <c r="BE121" i="28"/>
  <c r="BN88" i="28"/>
  <c r="BF59" i="29"/>
  <c r="BW59" i="29"/>
  <c r="BD59" i="29"/>
  <c r="BR21" i="29"/>
  <c r="BC121" i="29"/>
  <c r="BH72" i="27"/>
  <c r="BF120" i="28"/>
  <c r="BK87" i="28"/>
  <c r="BG35" i="27"/>
  <c r="BR58" i="29"/>
  <c r="BL20" i="29"/>
  <c r="BO85" i="29"/>
  <c r="BH71" i="27"/>
  <c r="BH86" i="28"/>
  <c r="BT86" i="28"/>
  <c r="BL34" i="27"/>
  <c r="BW131" i="27"/>
  <c r="BN118" i="28"/>
  <c r="BA56" i="28"/>
  <c r="BS85" i="28"/>
  <c r="BJ85" i="28"/>
  <c r="BM56" i="29"/>
  <c r="AZ55" i="28"/>
  <c r="BI68" i="27"/>
  <c r="BO68" i="27"/>
  <c r="BC19" i="28"/>
  <c r="BL19" i="28"/>
  <c r="BO54" i="29"/>
  <c r="BS16" i="29"/>
  <c r="BE116" i="29"/>
  <c r="BW67" i="27"/>
  <c r="BR16" i="28"/>
  <c r="BM115" i="28"/>
  <c r="BR115" i="28"/>
  <c r="BG16" i="28"/>
  <c r="BH30" i="27"/>
  <c r="BS127" i="27"/>
  <c r="BL49" i="29"/>
  <c r="BE97" i="28"/>
  <c r="BJ97" i="28"/>
  <c r="BF67" i="29"/>
  <c r="BG43" i="27"/>
  <c r="BI30" i="29"/>
  <c r="BD142" i="27"/>
  <c r="BP142" i="27"/>
  <c r="BC130" i="29"/>
  <c r="BF29" i="29"/>
  <c r="BV29" i="29"/>
  <c r="BE29" i="29"/>
  <c r="BM29" i="29"/>
  <c r="BL66" i="29"/>
  <c r="BQ66" i="28"/>
  <c r="BI65" i="29"/>
  <c r="BM28" i="29"/>
  <c r="BR79" i="27"/>
  <c r="BI94" i="28"/>
  <c r="BT127" i="28"/>
  <c r="BA65" i="28"/>
  <c r="BW94" i="28"/>
  <c r="BM94" i="28"/>
  <c r="BM79" i="27"/>
  <c r="BV127" i="28"/>
  <c r="BD79" i="27"/>
  <c r="BN79" i="27"/>
  <c r="BE65" i="29"/>
  <c r="BR66" i="29"/>
  <c r="BC66" i="29"/>
  <c r="BQ93" i="28"/>
  <c r="BS65" i="29"/>
  <c r="BQ106" i="27"/>
  <c r="BI27" i="29"/>
  <c r="BD139" i="27"/>
  <c r="BL27" i="29"/>
  <c r="BL139" i="27"/>
  <c r="BG64" i="29"/>
  <c r="BP127" i="29"/>
  <c r="BA94" i="29"/>
  <c r="AZ94" i="29"/>
  <c r="BL64" i="28"/>
  <c r="BQ78" i="27"/>
  <c r="BB64" i="28"/>
  <c r="BE126" i="28"/>
  <c r="BT41" i="27"/>
  <c r="BE41" i="27"/>
  <c r="BH138" i="27"/>
  <c r="AZ64" i="29"/>
  <c r="BB105" i="27"/>
  <c r="BJ105" i="27"/>
  <c r="BT138" i="27"/>
  <c r="BE63" i="29"/>
  <c r="BH105" i="27"/>
  <c r="BB92" i="28"/>
  <c r="BL63" i="28"/>
  <c r="BW77" i="27"/>
  <c r="BT77" i="27"/>
  <c r="BW40" i="27"/>
  <c r="AZ104" i="27"/>
  <c r="BH137" i="27"/>
  <c r="BQ28" i="28"/>
  <c r="BE137" i="27"/>
  <c r="BM92" i="29"/>
  <c r="BA92" i="29"/>
  <c r="BD62" i="28"/>
  <c r="BC76" i="27"/>
  <c r="BK62" i="28"/>
  <c r="BP62" i="28"/>
  <c r="BA103" i="27"/>
  <c r="AZ90" i="28"/>
  <c r="BJ62" i="29"/>
  <c r="BC61" i="28"/>
  <c r="BS26" i="28"/>
  <c r="BJ89" i="28"/>
  <c r="BP102" i="27"/>
  <c r="BU90" i="29"/>
  <c r="BW90" i="29"/>
  <c r="BD134" i="27"/>
  <c r="BW134" i="27"/>
  <c r="BH88" i="28"/>
  <c r="BC88" i="28"/>
  <c r="BF121" i="28"/>
  <c r="BM88" i="28"/>
  <c r="BP73" i="27"/>
  <c r="BH34" i="27"/>
  <c r="BU21" i="29"/>
  <c r="BR120" i="28"/>
  <c r="BH59" i="28"/>
  <c r="BW58" i="28"/>
  <c r="BB72" i="27"/>
  <c r="BR20" i="29"/>
  <c r="BA86" i="28"/>
  <c r="BF56" i="29"/>
  <c r="BR19" i="29"/>
  <c r="BC56" i="28"/>
  <c r="BN56" i="28"/>
  <c r="BL54" i="29"/>
  <c r="BE16" i="29"/>
  <c r="BM83" i="29"/>
  <c r="BV16" i="28"/>
  <c r="BW12" i="28"/>
  <c r="BB78" i="28"/>
  <c r="BC12" i="28"/>
  <c r="BD124" i="28"/>
  <c r="BL62" i="28"/>
  <c r="BM76" i="27"/>
  <c r="BF39" i="27"/>
  <c r="BD76" i="27"/>
  <c r="BI62" i="29"/>
  <c r="AZ24" i="29"/>
  <c r="BE136" i="27"/>
  <c r="BG122" i="29"/>
  <c r="BC37" i="27"/>
  <c r="BV91" i="29"/>
  <c r="BW61" i="28"/>
  <c r="BV61" i="28"/>
  <c r="BU75" i="27"/>
  <c r="BJ75" i="27"/>
  <c r="BU123" i="28"/>
  <c r="BK123" i="28"/>
  <c r="BS23" i="29"/>
  <c r="BC102" i="27"/>
  <c r="BF36" i="27"/>
  <c r="BR36" i="27"/>
  <c r="BE60" i="28"/>
  <c r="BK74" i="27"/>
  <c r="BS74" i="27"/>
  <c r="BA89" i="28"/>
  <c r="BS37" i="27"/>
  <c r="BP37" i="27"/>
  <c r="BE37" i="27"/>
  <c r="BM121" i="28"/>
  <c r="BD22" i="29"/>
  <c r="BL120" i="29"/>
  <c r="BG134" i="27"/>
  <c r="BH134" i="27"/>
  <c r="BT22" i="29"/>
  <c r="BO122" i="29"/>
  <c r="BG89" i="29"/>
  <c r="BT89" i="29"/>
  <c r="BI122" i="29"/>
  <c r="BO59" i="28"/>
  <c r="BI22" i="28"/>
  <c r="BJ59" i="28"/>
  <c r="BS119" i="29"/>
  <c r="BE100" i="27"/>
  <c r="BL21" i="29"/>
  <c r="BD121" i="29"/>
  <c r="BB87" i="28"/>
  <c r="BF58" i="28"/>
  <c r="BD99" i="27"/>
  <c r="BG20" i="29"/>
  <c r="BK99" i="27"/>
  <c r="BU99" i="27"/>
  <c r="BC20" i="29"/>
  <c r="BU87" i="29"/>
  <c r="BO57" i="28"/>
  <c r="BL57" i="28"/>
  <c r="BP57" i="29"/>
  <c r="BK32" i="27"/>
  <c r="BV19" i="29"/>
  <c r="BR70" i="27"/>
  <c r="AZ70" i="27"/>
  <c r="BB56" i="28"/>
  <c r="BP56" i="28"/>
  <c r="BD70" i="27"/>
  <c r="BC33" i="27"/>
  <c r="BK70" i="27"/>
  <c r="BA18" i="29"/>
  <c r="BO18" i="29"/>
  <c r="BT18" i="29"/>
  <c r="BP18" i="29"/>
  <c r="BT84" i="28"/>
  <c r="BL84" i="28"/>
  <c r="BN117" i="28"/>
  <c r="BK117" i="28"/>
  <c r="BR69" i="27"/>
  <c r="BT17" i="29"/>
  <c r="BT30" i="27"/>
  <c r="BA84" i="29"/>
  <c r="BL84" i="29"/>
  <c r="BR84" i="29"/>
  <c r="BE54" i="28"/>
  <c r="BS68" i="27"/>
  <c r="BA68" i="27"/>
  <c r="BK83" i="28"/>
  <c r="BC116" i="28"/>
  <c r="BR68" i="27"/>
  <c r="BE83" i="28"/>
  <c r="BE68" i="27"/>
  <c r="BD128" i="27"/>
  <c r="BN54" i="29"/>
  <c r="BC53" i="29"/>
  <c r="BR30" i="27"/>
  <c r="BG127" i="27"/>
  <c r="BJ127" i="27"/>
  <c r="BV115" i="29"/>
  <c r="BN52" i="28"/>
  <c r="BE15" i="28"/>
  <c r="BD81" i="28"/>
  <c r="BI15" i="28"/>
  <c r="BM29" i="27"/>
  <c r="BQ17" i="28"/>
  <c r="BE113" i="28"/>
  <c r="BK65" i="27"/>
  <c r="BB50" i="28"/>
  <c r="BR27" i="27"/>
  <c r="BM79" i="29"/>
  <c r="BU79" i="29"/>
  <c r="BC112" i="29"/>
  <c r="BS111" i="28"/>
  <c r="BF12" i="28"/>
  <c r="BP47" i="29"/>
  <c r="BB43" i="29"/>
  <c r="BU62" i="28"/>
  <c r="BQ91" i="28"/>
  <c r="BF76" i="27"/>
  <c r="BJ39" i="27"/>
  <c r="BB62" i="29"/>
  <c r="BA136" i="27"/>
  <c r="BU136" i="27"/>
  <c r="BB24" i="29"/>
  <c r="AZ37" i="27"/>
  <c r="BC24" i="29"/>
  <c r="BH24" i="29"/>
  <c r="BD75" i="27"/>
  <c r="BQ123" i="28"/>
  <c r="BU90" i="28"/>
  <c r="BT61" i="28"/>
  <c r="BH61" i="29"/>
  <c r="BG36" i="27"/>
  <c r="BQ23" i="29"/>
  <c r="BQ135" i="27"/>
  <c r="BT88" i="29"/>
  <c r="BO23" i="29"/>
  <c r="BC36" i="27"/>
  <c r="BN89" i="28"/>
  <c r="BH121" i="28"/>
  <c r="BR88" i="28"/>
  <c r="BO120" i="29"/>
  <c r="BB134" i="27"/>
  <c r="BV22" i="29"/>
  <c r="BR87" i="29"/>
  <c r="BA22" i="29"/>
  <c r="BN101" i="27"/>
  <c r="BJ122" i="29"/>
  <c r="BS122" i="29"/>
  <c r="BU122" i="29"/>
  <c r="BF89" i="29"/>
  <c r="BA121" i="28"/>
  <c r="BW22" i="28"/>
  <c r="BS59" i="28"/>
  <c r="BP121" i="28"/>
  <c r="BB88" i="28"/>
  <c r="BU100" i="27"/>
  <c r="BQ86" i="29"/>
  <c r="BI21" i="29"/>
  <c r="BO88" i="29"/>
  <c r="BN88" i="29"/>
  <c r="BT58" i="28"/>
  <c r="AZ86" i="28"/>
  <c r="BF58" i="29"/>
  <c r="BB85" i="29"/>
  <c r="BT20" i="29"/>
  <c r="BQ87" i="29"/>
  <c r="BD71" i="27"/>
  <c r="BP119" i="28"/>
  <c r="BK119" i="28"/>
  <c r="BQ85" i="28"/>
  <c r="BR98" i="27"/>
  <c r="BF70" i="27"/>
  <c r="BU70" i="27"/>
  <c r="BE56" i="28"/>
  <c r="BA97" i="27"/>
  <c r="BL55" i="29"/>
  <c r="BM18" i="29"/>
  <c r="BB18" i="29"/>
  <c r="BF18" i="29"/>
  <c r="BP84" i="28"/>
  <c r="BJ69" i="27"/>
  <c r="BU55" i="28"/>
  <c r="AZ32" i="27"/>
  <c r="BU55" i="29"/>
  <c r="BT55" i="29"/>
  <c r="BN17" i="29"/>
  <c r="BV117" i="29"/>
  <c r="BR117" i="29"/>
  <c r="BO116" i="28"/>
  <c r="BN83" i="28"/>
  <c r="AZ83" i="28"/>
  <c r="BQ54" i="28"/>
  <c r="BL83" i="28"/>
  <c r="BA54" i="28"/>
  <c r="BA31" i="27"/>
  <c r="BG68" i="27"/>
  <c r="BE18" i="29"/>
  <c r="AZ18" i="29"/>
  <c r="BR16" i="29"/>
  <c r="BQ95" i="27"/>
  <c r="BU53" i="29"/>
  <c r="BV53" i="29"/>
  <c r="BT16" i="29"/>
  <c r="BP82" i="28"/>
  <c r="BH18" i="28"/>
  <c r="BM52" i="29"/>
  <c r="BR94" i="27"/>
  <c r="BH115" i="29"/>
  <c r="BO52" i="28"/>
  <c r="BQ81" i="28"/>
  <c r="BN15" i="28"/>
  <c r="BF17" i="28"/>
  <c r="BT113" i="28"/>
  <c r="BE112" i="28"/>
  <c r="BF11" i="29"/>
  <c r="BL11" i="29"/>
  <c r="BH78" i="29"/>
  <c r="BW111" i="29"/>
  <c r="BG128" i="27"/>
  <c r="BB116" i="29"/>
  <c r="BV67" i="27"/>
  <c r="BD16" i="28"/>
  <c r="BG67" i="27"/>
  <c r="BN30" i="27"/>
  <c r="BS30" i="27"/>
  <c r="BA30" i="27"/>
  <c r="BL18" i="28"/>
  <c r="BP18" i="28"/>
  <c r="BW18" i="28"/>
  <c r="BB53" i="29"/>
  <c r="BG53" i="29"/>
  <c r="BO53" i="29"/>
  <c r="BH17" i="29"/>
  <c r="BK80" i="29"/>
  <c r="BV15" i="29"/>
  <c r="BO127" i="27"/>
  <c r="BS94" i="27"/>
  <c r="BD94" i="27"/>
  <c r="BF15" i="29"/>
  <c r="BV127" i="27"/>
  <c r="BN82" i="29"/>
  <c r="BP66" i="27"/>
  <c r="BW52" i="28"/>
  <c r="BB53" i="28"/>
  <c r="BG66" i="27"/>
  <c r="BL81" i="28"/>
  <c r="BW53" i="28"/>
  <c r="BW66" i="27"/>
  <c r="BS52" i="28"/>
  <c r="BP114" i="28"/>
  <c r="BK114" i="28"/>
  <c r="BB52" i="29"/>
  <c r="BB80" i="28"/>
  <c r="BU52" i="29"/>
  <c r="BE80" i="28"/>
  <c r="BQ113" i="28"/>
  <c r="BS51" i="29"/>
  <c r="BE93" i="27"/>
  <c r="BL27" i="27"/>
  <c r="BU93" i="27"/>
  <c r="BK126" i="27"/>
  <c r="BA126" i="27"/>
  <c r="BN126" i="27"/>
  <c r="BD51" i="29"/>
  <c r="BB93" i="27"/>
  <c r="BN51" i="28"/>
  <c r="BS14" i="28"/>
  <c r="BG51" i="29"/>
  <c r="BW92" i="27"/>
  <c r="BI92" i="27"/>
  <c r="BK50" i="28"/>
  <c r="BC50" i="28"/>
  <c r="BS51" i="28"/>
  <c r="BD13" i="28"/>
  <c r="BK124" i="27"/>
  <c r="BN12" i="28"/>
  <c r="BO49" i="28"/>
  <c r="BO63" i="27"/>
  <c r="BN49" i="29"/>
  <c r="BG24" i="27"/>
  <c r="BE11" i="29"/>
  <c r="BV77" i="28"/>
  <c r="BW62" i="27"/>
  <c r="BU77" i="28"/>
  <c r="BD47" i="29"/>
  <c r="AZ60" i="27"/>
  <c r="BN8" i="29"/>
  <c r="BH45" i="28"/>
  <c r="BP58" i="27"/>
  <c r="AZ44" i="28"/>
  <c r="BS44" i="28"/>
  <c r="BF58" i="27"/>
  <c r="BJ30" i="27"/>
  <c r="BR17" i="29"/>
  <c r="AZ17" i="29"/>
  <c r="BJ53" i="29"/>
  <c r="BT53" i="29"/>
  <c r="BB15" i="29"/>
  <c r="BK53" i="28"/>
  <c r="AZ53" i="28"/>
  <c r="BC52" i="28"/>
  <c r="BQ52" i="28"/>
  <c r="BP16" i="29"/>
  <c r="BL16" i="29"/>
  <c r="BH79" i="28"/>
  <c r="BE51" i="29"/>
  <c r="BQ112" i="28"/>
  <c r="BO13" i="28"/>
  <c r="AZ12" i="29"/>
  <c r="BH12" i="29"/>
  <c r="BO124" i="27"/>
  <c r="BF49" i="29"/>
  <c r="BH11" i="29"/>
  <c r="BA11" i="29"/>
  <c r="BV24" i="27"/>
  <c r="BC11" i="29"/>
  <c r="BD77" i="28"/>
  <c r="BC77" i="28"/>
  <c r="BN11" i="28"/>
  <c r="BL47" i="29"/>
  <c r="BR60" i="27"/>
  <c r="BL60" i="27"/>
  <c r="BJ60" i="27"/>
  <c r="BN9" i="28"/>
  <c r="BH47" i="28"/>
  <c r="BC60" i="27"/>
  <c r="BL23" i="27"/>
  <c r="BL46" i="29"/>
  <c r="BR44" i="28"/>
  <c r="BD44" i="28"/>
  <c r="BK21" i="27"/>
  <c r="BO9" i="28"/>
  <c r="BV9" i="28"/>
  <c r="BU8" i="29"/>
  <c r="BO58" i="27"/>
  <c r="BG57" i="27"/>
  <c r="BK43" i="28"/>
  <c r="BD56" i="27"/>
  <c r="BG113" i="28"/>
  <c r="BV80" i="28"/>
  <c r="BL51" i="28"/>
  <c r="BP65" i="27"/>
  <c r="BM65" i="27"/>
  <c r="BK51" i="29"/>
  <c r="BI125" i="27"/>
  <c r="BE125" i="27"/>
  <c r="BS92" i="27"/>
  <c r="BN26" i="27"/>
  <c r="BL125" i="27"/>
  <c r="BN13" i="29"/>
  <c r="BL92" i="27"/>
  <c r="BI26" i="27"/>
  <c r="BQ50" i="28"/>
  <c r="BL64" i="27"/>
  <c r="BA13" i="28"/>
  <c r="BM50" i="28"/>
  <c r="BR13" i="28"/>
  <c r="BG64" i="27"/>
  <c r="BL12" i="29"/>
  <c r="BA49" i="29"/>
  <c r="BI77" i="29"/>
  <c r="BD79" i="29"/>
  <c r="BA79" i="29"/>
  <c r="BE12" i="28"/>
  <c r="BT49" i="28"/>
  <c r="BJ12" i="28"/>
  <c r="BT49" i="29"/>
  <c r="BR49" i="29"/>
  <c r="BB11" i="29"/>
  <c r="BW11" i="29"/>
  <c r="BF24" i="27"/>
  <c r="BU11" i="29"/>
  <c r="BM11" i="29"/>
  <c r="BO48" i="28"/>
  <c r="BN77" i="28"/>
  <c r="BV47" i="29"/>
  <c r="BQ10" i="29"/>
  <c r="BS10" i="29"/>
  <c r="BO47" i="28"/>
  <c r="BC61" i="27"/>
  <c r="BJ61" i="27"/>
  <c r="BI24" i="27"/>
  <c r="BS47" i="29"/>
  <c r="BA9" i="29"/>
  <c r="BD9" i="28"/>
  <c r="BG46" i="29"/>
  <c r="BK8" i="29"/>
  <c r="BG8" i="29"/>
  <c r="BA45" i="28"/>
  <c r="BP20" i="27"/>
  <c r="BR57" i="27"/>
  <c r="BJ9" i="28"/>
  <c r="BI58" i="27"/>
  <c r="BD57" i="27"/>
  <c r="BE43" i="28"/>
  <c r="BR56" i="27"/>
  <c r="BE56" i="27"/>
  <c r="BA56" i="27"/>
  <c r="AZ154" i="27"/>
  <c r="BF141" i="28"/>
  <c r="BC141" i="28"/>
  <c r="BS140" i="28"/>
  <c r="BG152" i="27"/>
  <c r="BU119" i="27"/>
  <c r="BM106" i="28"/>
  <c r="BI118" i="27"/>
  <c r="BV118" i="27"/>
  <c r="BW118" i="27"/>
  <c r="BO139" i="29"/>
  <c r="BC138" i="28"/>
  <c r="BQ138" i="28"/>
  <c r="BE138" i="28"/>
  <c r="BC105" i="29"/>
  <c r="BS116" i="27"/>
  <c r="BF149" i="27"/>
  <c r="BS136" i="29"/>
  <c r="BW91" i="28"/>
  <c r="AZ46" i="29"/>
  <c r="BR117" i="26"/>
  <c r="BR152" i="26"/>
  <c r="BM119" i="26"/>
  <c r="BK154" i="27"/>
  <c r="BD154" i="27"/>
  <c r="BQ154" i="27"/>
  <c r="BM141" i="28"/>
  <c r="BK141" i="28"/>
  <c r="BN141" i="28"/>
  <c r="BE120" i="27"/>
  <c r="BO153" i="27"/>
  <c r="BI153" i="27"/>
  <c r="BS153" i="27"/>
  <c r="BE153" i="27"/>
  <c r="BN120" i="27"/>
  <c r="BP153" i="27"/>
  <c r="BV141" i="29"/>
  <c r="BN141" i="29"/>
  <c r="BI140" i="28"/>
  <c r="BC107" i="28"/>
  <c r="BN140" i="28"/>
  <c r="BR107" i="28"/>
  <c r="BP107" i="28"/>
  <c r="BW152" i="27"/>
  <c r="BK152" i="27"/>
  <c r="BK119" i="27"/>
  <c r="BC152" i="27"/>
  <c r="BS152" i="27"/>
  <c r="BB152" i="27"/>
  <c r="BO107" i="29"/>
  <c r="BB107" i="29"/>
  <c r="BK140" i="29"/>
  <c r="AZ140" i="29"/>
  <c r="BD140" i="29"/>
  <c r="BI140" i="29"/>
  <c r="BF107" i="29"/>
  <c r="BQ140" i="29"/>
  <c r="BP107" i="29"/>
  <c r="BG107" i="29"/>
  <c r="BR140" i="29"/>
  <c r="BM139" i="28"/>
  <c r="BB139" i="28"/>
  <c r="BE106" i="28"/>
  <c r="BM118" i="27"/>
  <c r="BG151" i="27"/>
  <c r="BE139" i="29"/>
  <c r="AZ106" i="29"/>
  <c r="BH106" i="29"/>
  <c r="BL106" i="29"/>
  <c r="BA138" i="28"/>
  <c r="BD138" i="28"/>
  <c r="BE117" i="27"/>
  <c r="BB150" i="27"/>
  <c r="BM105" i="29"/>
  <c r="BP138" i="29"/>
  <c r="BJ105" i="29"/>
  <c r="BS105" i="29"/>
  <c r="BN104" i="29"/>
  <c r="BG103" i="29"/>
  <c r="BP136" i="29"/>
  <c r="BI136" i="29"/>
  <c r="BL102" i="28"/>
  <c r="BP135" i="28"/>
  <c r="BS135" i="28"/>
  <c r="BO102" i="28"/>
  <c r="BS86" i="27"/>
  <c r="BA72" i="28"/>
  <c r="BT133" i="28"/>
  <c r="BL99" i="29"/>
  <c r="BF69" i="28"/>
  <c r="BT43" i="27"/>
  <c r="BQ139" i="27"/>
  <c r="BM27" i="29"/>
  <c r="BR27" i="29"/>
  <c r="BM154" i="27"/>
  <c r="BB141" i="28"/>
  <c r="BT141" i="28"/>
  <c r="BA153" i="27"/>
  <c r="BG107" i="28"/>
  <c r="BN107" i="28"/>
  <c r="BR152" i="27"/>
  <c r="AZ119" i="27"/>
  <c r="BI139" i="28"/>
  <c r="BQ139" i="28"/>
  <c r="BL118" i="27"/>
  <c r="BD118" i="27"/>
  <c r="BK118" i="27"/>
  <c r="BF106" i="29"/>
  <c r="BK106" i="29"/>
  <c r="BN105" i="28"/>
  <c r="BL117" i="27"/>
  <c r="BT117" i="27"/>
  <c r="BA137" i="28"/>
  <c r="BF104" i="28"/>
  <c r="BR101" i="29"/>
  <c r="BU145" i="27"/>
  <c r="BW132" i="28"/>
  <c r="BN132" i="28"/>
  <c r="BV70" i="29"/>
  <c r="BD97" i="29"/>
  <c r="BW127" i="29"/>
  <c r="BL90" i="28"/>
  <c r="BV154" i="27"/>
  <c r="BQ141" i="28"/>
  <c r="BI141" i="28"/>
  <c r="BH153" i="27"/>
  <c r="BC120" i="27"/>
  <c r="BE140" i="28"/>
  <c r="BM107" i="28"/>
  <c r="BK140" i="28"/>
  <c r="BI107" i="28"/>
  <c r="BA152" i="27"/>
  <c r="BN152" i="27"/>
  <c r="BH119" i="27"/>
  <c r="BA107" i="29"/>
  <c r="BN140" i="29"/>
  <c r="BK107" i="29"/>
  <c r="BU140" i="29"/>
  <c r="BJ107" i="29"/>
  <c r="BF140" i="29"/>
  <c r="BC140" i="29"/>
  <c r="BL139" i="28"/>
  <c r="BV106" i="28"/>
  <c r="BP139" i="28"/>
  <c r="BD106" i="28"/>
  <c r="BG139" i="28"/>
  <c r="BU151" i="27"/>
  <c r="BJ118" i="27"/>
  <c r="BN139" i="29"/>
  <c r="BV139" i="29"/>
  <c r="BU104" i="28"/>
  <c r="BB104" i="29"/>
  <c r="BO136" i="28"/>
  <c r="BV136" i="28"/>
  <c r="BD135" i="29"/>
  <c r="BI135" i="29"/>
  <c r="BW35" i="28"/>
  <c r="BC36" i="28"/>
  <c r="BI113" i="27"/>
  <c r="BM113" i="27"/>
  <c r="BF113" i="27"/>
  <c r="BI112" i="27"/>
  <c r="BI133" i="29"/>
  <c r="BH133" i="29"/>
  <c r="BO132" i="28"/>
  <c r="BW98" i="29"/>
  <c r="BA98" i="29"/>
  <c r="BK98" i="29"/>
  <c r="BK82" i="27"/>
  <c r="BQ82" i="27"/>
  <c r="BC142" i="27"/>
  <c r="BO142" i="27"/>
  <c r="BG32" i="28"/>
  <c r="BE60" i="29"/>
  <c r="BF105" i="28"/>
  <c r="BV150" i="27"/>
  <c r="BH117" i="27"/>
  <c r="BT105" i="29"/>
  <c r="BC138" i="29"/>
  <c r="BQ138" i="29"/>
  <c r="BT104" i="28"/>
  <c r="BW104" i="28"/>
  <c r="BF137" i="28"/>
  <c r="BR104" i="29"/>
  <c r="BR136" i="28"/>
  <c r="BB103" i="28"/>
  <c r="BV103" i="28"/>
  <c r="BK136" i="29"/>
  <c r="BN103" i="29"/>
  <c r="BH103" i="29"/>
  <c r="BO136" i="29"/>
  <c r="BP102" i="28"/>
  <c r="BF73" i="28"/>
  <c r="BD73" i="29"/>
  <c r="BU35" i="29"/>
  <c r="BQ114" i="27"/>
  <c r="BM135" i="29"/>
  <c r="AZ102" i="29"/>
  <c r="BW86" i="27"/>
  <c r="AZ72" i="29"/>
  <c r="BJ72" i="29"/>
  <c r="BK146" i="27"/>
  <c r="BW113" i="27"/>
  <c r="BB100" i="29"/>
  <c r="BR132" i="28"/>
  <c r="BU132" i="28"/>
  <c r="BB84" i="27"/>
  <c r="BG132" i="28"/>
  <c r="BN99" i="28"/>
  <c r="BB132" i="28"/>
  <c r="BJ47" i="27"/>
  <c r="BQ70" i="29"/>
  <c r="BL70" i="29"/>
  <c r="BS32" i="29"/>
  <c r="BQ98" i="29"/>
  <c r="BR131" i="29"/>
  <c r="BS130" i="29"/>
  <c r="BO130" i="29"/>
  <c r="BI97" i="29"/>
  <c r="AZ108" i="27"/>
  <c r="BI96" i="29"/>
  <c r="BP27" i="29"/>
  <c r="BB27" i="29"/>
  <c r="BF27" i="29"/>
  <c r="BR64" i="28"/>
  <c r="BT78" i="27"/>
  <c r="BA64" i="29"/>
  <c r="BK104" i="27"/>
  <c r="BR131" i="27"/>
  <c r="BL118" i="29"/>
  <c r="BA18" i="28"/>
  <c r="BO18" i="28"/>
  <c r="BD114" i="28"/>
  <c r="BR46" i="28"/>
  <c r="BD7" i="28"/>
  <c r="BN21" i="27"/>
  <c r="BA9" i="28"/>
  <c r="BM57" i="27"/>
  <c r="BU45" i="29"/>
  <c r="BC45" i="29"/>
  <c r="AZ120" i="27"/>
  <c r="BD120" i="27"/>
  <c r="BW141" i="29"/>
  <c r="BP141" i="29"/>
  <c r="BH141" i="29"/>
  <c r="BB140" i="28"/>
  <c r="BQ140" i="28"/>
  <c r="BG119" i="27"/>
  <c r="BF152" i="27"/>
  <c r="BU106" i="28"/>
  <c r="BM151" i="27"/>
  <c r="BH151" i="27"/>
  <c r="BP151" i="27"/>
  <c r="BP118" i="27"/>
  <c r="BT151" i="27"/>
  <c r="BB106" i="29"/>
  <c r="BQ105" i="28"/>
  <c r="BR105" i="28"/>
  <c r="AZ138" i="28"/>
  <c r="BK105" i="28"/>
  <c r="BQ117" i="27"/>
  <c r="BS117" i="27"/>
  <c r="BH150" i="27"/>
  <c r="BN117" i="27"/>
  <c r="BJ117" i="27"/>
  <c r="BG105" i="29"/>
  <c r="BW138" i="29"/>
  <c r="BD105" i="29"/>
  <c r="AZ137" i="28"/>
  <c r="BH104" i="28"/>
  <c r="BH149" i="27"/>
  <c r="BV137" i="29"/>
  <c r="BP137" i="29"/>
  <c r="BL137" i="29"/>
  <c r="BP115" i="27"/>
  <c r="BB148" i="27"/>
  <c r="BI103" i="29"/>
  <c r="BM103" i="29"/>
  <c r="BW103" i="29"/>
  <c r="BD135" i="28"/>
  <c r="BS73" i="28"/>
  <c r="BM135" i="28"/>
  <c r="BU102" i="28"/>
  <c r="BJ73" i="28"/>
  <c r="BK35" i="29"/>
  <c r="BT35" i="29"/>
  <c r="BS147" i="27"/>
  <c r="BD114" i="27"/>
  <c r="BI35" i="29"/>
  <c r="BP147" i="27"/>
  <c r="BU135" i="29"/>
  <c r="BN101" i="28"/>
  <c r="BC134" i="28"/>
  <c r="BN35" i="28"/>
  <c r="BJ101" i="28"/>
  <c r="BR72" i="28"/>
  <c r="BP134" i="28"/>
  <c r="BE72" i="29"/>
  <c r="BJ113" i="27"/>
  <c r="BM101" i="29"/>
  <c r="BA134" i="29"/>
  <c r="BP134" i="29"/>
  <c r="BT134" i="29"/>
  <c r="BW101" i="29"/>
  <c r="BT101" i="29"/>
  <c r="BU85" i="27"/>
  <c r="BW71" i="28"/>
  <c r="BI34" i="28"/>
  <c r="BM100" i="28"/>
  <c r="BV100" i="28"/>
  <c r="BP48" i="27"/>
  <c r="BO71" i="29"/>
  <c r="BJ112" i="27"/>
  <c r="BT112" i="27"/>
  <c r="BT133" i="29"/>
  <c r="BM100" i="29"/>
  <c r="BR84" i="27"/>
  <c r="BE99" i="28"/>
  <c r="BG47" i="27"/>
  <c r="BO32" i="29"/>
  <c r="BR99" i="29"/>
  <c r="BH132" i="29"/>
  <c r="AZ132" i="29"/>
  <c r="BU131" i="28"/>
  <c r="BC110" i="27"/>
  <c r="BM143" i="27"/>
  <c r="BA129" i="28"/>
  <c r="BS67" i="29"/>
  <c r="BF141" i="27"/>
  <c r="BP95" i="28"/>
  <c r="BO66" i="28"/>
  <c r="BA66" i="28"/>
  <c r="BE66" i="29"/>
  <c r="BB94" i="29"/>
  <c r="BT126" i="28"/>
  <c r="BG63" i="28"/>
  <c r="BC92" i="29"/>
  <c r="BB76" i="27"/>
  <c r="BJ62" i="28"/>
  <c r="BB136" i="27"/>
  <c r="BK24" i="29"/>
  <c r="BI124" i="29"/>
  <c r="BD124" i="29"/>
  <c r="BD61" i="28"/>
  <c r="BR37" i="27"/>
  <c r="AZ89" i="29"/>
  <c r="BE137" i="28"/>
  <c r="BI137" i="28"/>
  <c r="BJ137" i="28"/>
  <c r="BU137" i="28"/>
  <c r="BB149" i="27"/>
  <c r="AZ116" i="27"/>
  <c r="BR116" i="27"/>
  <c r="BV149" i="27"/>
  <c r="BW149" i="27"/>
  <c r="BR149" i="27"/>
  <c r="BU116" i="27"/>
  <c r="BI149" i="27"/>
  <c r="BU149" i="27"/>
  <c r="BR137" i="29"/>
  <c r="BI104" i="29"/>
  <c r="BE104" i="29"/>
  <c r="AZ137" i="29"/>
  <c r="BU137" i="29"/>
  <c r="BF137" i="29"/>
  <c r="BQ104" i="29"/>
  <c r="BG104" i="29"/>
  <c r="BF103" i="28"/>
  <c r="BS136" i="28"/>
  <c r="BM103" i="28"/>
  <c r="BM148" i="27"/>
  <c r="BG148" i="27"/>
  <c r="BS148" i="27"/>
  <c r="BG36" i="29"/>
  <c r="AZ49" i="27"/>
  <c r="BC36" i="29"/>
  <c r="BT136" i="29"/>
  <c r="BE136" i="29"/>
  <c r="BA103" i="29"/>
  <c r="BG136" i="29"/>
  <c r="BM136" i="29"/>
  <c r="BF103" i="29"/>
  <c r="BQ102" i="28"/>
  <c r="BG73" i="28"/>
  <c r="BO73" i="29"/>
  <c r="BL73" i="29"/>
  <c r="BS35" i="29"/>
  <c r="BE147" i="27"/>
  <c r="BO35" i="29"/>
  <c r="BF35" i="29"/>
  <c r="BC147" i="27"/>
  <c r="BI147" i="27"/>
  <c r="BW147" i="27"/>
  <c r="BU114" i="27"/>
  <c r="BG48" i="27"/>
  <c r="BT147" i="27"/>
  <c r="BJ114" i="27"/>
  <c r="BA114" i="27"/>
  <c r="BQ135" i="29"/>
  <c r="BH102" i="29"/>
  <c r="BF102" i="29"/>
  <c r="BL135" i="29"/>
  <c r="AZ101" i="28"/>
  <c r="BH72" i="28"/>
  <c r="BK134" i="28"/>
  <c r="BH86" i="27"/>
  <c r="BV86" i="27"/>
  <c r="BS101" i="28"/>
  <c r="BR134" i="28"/>
  <c r="BA35" i="28"/>
  <c r="BO36" i="28"/>
  <c r="BF36" i="28"/>
  <c r="BM72" i="29"/>
  <c r="BK72" i="29"/>
  <c r="BV72" i="29"/>
  <c r="BA113" i="27"/>
  <c r="BB146" i="27"/>
  <c r="BC34" i="29"/>
  <c r="BA146" i="27"/>
  <c r="BE47" i="27"/>
  <c r="BQ113" i="27"/>
  <c r="BP146" i="27"/>
  <c r="AZ34" i="29"/>
  <c r="BR113" i="27"/>
  <c r="AZ146" i="27"/>
  <c r="BE34" i="29"/>
  <c r="BD134" i="29"/>
  <c r="BQ101" i="29"/>
  <c r="BJ133" i="28"/>
  <c r="BI71" i="28"/>
  <c r="BF133" i="28"/>
  <c r="BU133" i="28"/>
  <c r="BN71" i="28"/>
  <c r="BG71" i="28"/>
  <c r="BK34" i="28"/>
  <c r="BI100" i="28"/>
  <c r="BF48" i="27"/>
  <c r="BB48" i="27"/>
  <c r="BQ35" i="29"/>
  <c r="AZ112" i="27"/>
  <c r="BI145" i="27"/>
  <c r="BR145" i="27"/>
  <c r="BK112" i="27"/>
  <c r="BW145" i="27"/>
  <c r="BG133" i="29"/>
  <c r="BC133" i="29"/>
  <c r="BQ70" i="28"/>
  <c r="BW84" i="27"/>
  <c r="BE70" i="28"/>
  <c r="BI132" i="28"/>
  <c r="BL70" i="28"/>
  <c r="BF132" i="28"/>
  <c r="BF99" i="28"/>
  <c r="BN70" i="28"/>
  <c r="BO99" i="28"/>
  <c r="BC47" i="27"/>
  <c r="BB47" i="27"/>
  <c r="AZ47" i="27"/>
  <c r="BI47" i="27"/>
  <c r="BC35" i="28"/>
  <c r="BK70" i="29"/>
  <c r="BH70" i="29"/>
  <c r="BI144" i="27"/>
  <c r="BS111" i="27"/>
  <c r="BR111" i="27"/>
  <c r="BR32" i="29"/>
  <c r="BK144" i="27"/>
  <c r="BL45" i="27"/>
  <c r="BO99" i="29"/>
  <c r="AZ131" i="28"/>
  <c r="BQ83" i="27"/>
  <c r="BM32" i="28"/>
  <c r="BF98" i="28"/>
  <c r="BA69" i="29"/>
  <c r="BL69" i="29"/>
  <c r="BK31" i="29"/>
  <c r="BR98" i="29"/>
  <c r="BL131" i="29"/>
  <c r="BU98" i="29"/>
  <c r="BL130" i="28"/>
  <c r="BO68" i="28"/>
  <c r="BR97" i="28"/>
  <c r="BV33" i="28"/>
  <c r="BW30" i="29"/>
  <c r="BT30" i="29"/>
  <c r="BT142" i="27"/>
  <c r="BI130" i="29"/>
  <c r="AZ67" i="28"/>
  <c r="BH32" i="28"/>
  <c r="BJ68" i="29"/>
  <c r="BH96" i="29"/>
  <c r="BL80" i="27"/>
  <c r="AZ66" i="28"/>
  <c r="BU28" i="29"/>
  <c r="BA140" i="27"/>
  <c r="BQ140" i="27"/>
  <c r="BG107" i="27"/>
  <c r="BS41" i="27"/>
  <c r="BQ107" i="27"/>
  <c r="BT95" i="29"/>
  <c r="BH95" i="29"/>
  <c r="BV95" i="29"/>
  <c r="BU95" i="29"/>
  <c r="BU65" i="28"/>
  <c r="BE79" i="27"/>
  <c r="BC127" i="28"/>
  <c r="BS127" i="28"/>
  <c r="BG28" i="28"/>
  <c r="BQ65" i="28"/>
  <c r="BN42" i="27"/>
  <c r="BM30" i="28"/>
  <c r="BO30" i="28"/>
  <c r="BT106" i="27"/>
  <c r="BP139" i="27"/>
  <c r="BA126" i="28"/>
  <c r="BC78" i="27"/>
  <c r="BR29" i="28"/>
  <c r="BV29" i="28"/>
  <c r="AZ29" i="28"/>
  <c r="BP64" i="29"/>
  <c r="BI64" i="29"/>
  <c r="BW64" i="29"/>
  <c r="BO39" i="27"/>
  <c r="BR26" i="29"/>
  <c r="BE105" i="27"/>
  <c r="BT105" i="27"/>
  <c r="BM138" i="27"/>
  <c r="BU26" i="29"/>
  <c r="BA126" i="29"/>
  <c r="BK93" i="29"/>
  <c r="BL125" i="28"/>
  <c r="BO104" i="27"/>
  <c r="BG137" i="27"/>
  <c r="BD125" i="29"/>
  <c r="BR125" i="29"/>
  <c r="BO125" i="29"/>
  <c r="BT76" i="27"/>
  <c r="BP76" i="27"/>
  <c r="BO62" i="28"/>
  <c r="BO76" i="27"/>
  <c r="BI124" i="28"/>
  <c r="BB124" i="28"/>
  <c r="BW24" i="29"/>
  <c r="BL91" i="29"/>
  <c r="BN124" i="29"/>
  <c r="BU61" i="28"/>
  <c r="BC135" i="27"/>
  <c r="BI23" i="28"/>
  <c r="BM132" i="27"/>
  <c r="BJ16" i="29"/>
  <c r="BO137" i="28"/>
  <c r="BE104" i="28"/>
  <c r="BH137" i="28"/>
  <c r="BK116" i="27"/>
  <c r="BG149" i="27"/>
  <c r="BV116" i="27"/>
  <c r="BI116" i="27"/>
  <c r="BQ149" i="27"/>
  <c r="BL149" i="27"/>
  <c r="BQ116" i="27"/>
  <c r="BP149" i="27"/>
  <c r="BP104" i="29"/>
  <c r="BB137" i="29"/>
  <c r="BN136" i="28"/>
  <c r="BN103" i="28"/>
  <c r="BK115" i="27"/>
  <c r="BH115" i="27"/>
  <c r="BC148" i="27"/>
  <c r="BU36" i="29"/>
  <c r="BF49" i="27"/>
  <c r="BA115" i="27"/>
  <c r="BD148" i="27"/>
  <c r="BR136" i="29"/>
  <c r="BB103" i="29"/>
  <c r="BE103" i="29"/>
  <c r="BU103" i="29"/>
  <c r="BB136" i="29"/>
  <c r="BS103" i="29"/>
  <c r="BP103" i="29"/>
  <c r="BD103" i="29"/>
  <c r="BG102" i="28"/>
  <c r="BC102" i="28"/>
  <c r="BN73" i="28"/>
  <c r="BV36" i="28"/>
  <c r="BU147" i="27"/>
  <c r="BV114" i="27"/>
  <c r="BJ48" i="27"/>
  <c r="AZ147" i="27"/>
  <c r="BA35" i="29"/>
  <c r="BP35" i="29"/>
  <c r="BR102" i="29"/>
  <c r="BJ102" i="29"/>
  <c r="BR135" i="29"/>
  <c r="BE102" i="29"/>
  <c r="BC102" i="29"/>
  <c r="BI102" i="29"/>
  <c r="BK102" i="29"/>
  <c r="BB102" i="29"/>
  <c r="BP101" i="28"/>
  <c r="BH35" i="28"/>
  <c r="BU86" i="27"/>
  <c r="BV35" i="28"/>
  <c r="BM86" i="27"/>
  <c r="BU72" i="29"/>
  <c r="BG72" i="29"/>
  <c r="BH72" i="29"/>
  <c r="BV34" i="29"/>
  <c r="BO47" i="27"/>
  <c r="BP113" i="27"/>
  <c r="BC146" i="27"/>
  <c r="BK34" i="29"/>
  <c r="BD113" i="27"/>
  <c r="BB113" i="27"/>
  <c r="BE146" i="27"/>
  <c r="BL146" i="27"/>
  <c r="BH34" i="29"/>
  <c r="BE101" i="29"/>
  <c r="BK133" i="28"/>
  <c r="BD133" i="28"/>
  <c r="BR85" i="27"/>
  <c r="BS100" i="28"/>
  <c r="BQ133" i="28"/>
  <c r="BM34" i="28"/>
  <c r="AZ100" i="28"/>
  <c r="BG100" i="28"/>
  <c r="BK100" i="28"/>
  <c r="BP100" i="28"/>
  <c r="BG133" i="28"/>
  <c r="BA71" i="29"/>
  <c r="BK71" i="29"/>
  <c r="BC71" i="29"/>
  <c r="BW112" i="27"/>
  <c r="BL112" i="27"/>
  <c r="BH112" i="27"/>
  <c r="BW133" i="29"/>
  <c r="BK100" i="29"/>
  <c r="BN100" i="29"/>
  <c r="BF133" i="29"/>
  <c r="BV100" i="29"/>
  <c r="BE133" i="29"/>
  <c r="BE100" i="29"/>
  <c r="BS133" i="29"/>
  <c r="BH70" i="28"/>
  <c r="BD84" i="27"/>
  <c r="BL132" i="28"/>
  <c r="BU99" i="28"/>
  <c r="BM47" i="27"/>
  <c r="BA47" i="27"/>
  <c r="BF47" i="27"/>
  <c r="BL35" i="28"/>
  <c r="BU35" i="28"/>
  <c r="BB35" i="28"/>
  <c r="BA144" i="27"/>
  <c r="BL111" i="27"/>
  <c r="BA111" i="27"/>
  <c r="BB144" i="27"/>
  <c r="BM45" i="27"/>
  <c r="BH111" i="27"/>
  <c r="BQ111" i="27"/>
  <c r="AZ99" i="29"/>
  <c r="BV132" i="29"/>
  <c r="BB69" i="28"/>
  <c r="BI69" i="28"/>
  <c r="BM110" i="27"/>
  <c r="BJ98" i="29"/>
  <c r="BU131" i="29"/>
  <c r="BL98" i="29"/>
  <c r="BW82" i="27"/>
  <c r="BF68" i="28"/>
  <c r="BI130" i="28"/>
  <c r="BI82" i="27"/>
  <c r="BK130" i="28"/>
  <c r="BC68" i="28"/>
  <c r="BW130" i="28"/>
  <c r="BN33" i="28"/>
  <c r="BH68" i="29"/>
  <c r="BL68" i="29"/>
  <c r="BR68" i="29"/>
  <c r="BG142" i="27"/>
  <c r="BJ30" i="29"/>
  <c r="BR97" i="29"/>
  <c r="BQ96" i="28"/>
  <c r="BA81" i="27"/>
  <c r="BW129" i="28"/>
  <c r="BL81" i="27"/>
  <c r="BT32" i="28"/>
  <c r="BP67" i="29"/>
  <c r="BN66" i="28"/>
  <c r="BU80" i="27"/>
  <c r="BW80" i="27"/>
  <c r="BP28" i="29"/>
  <c r="BJ140" i="27"/>
  <c r="BL28" i="29"/>
  <c r="BB28" i="29"/>
  <c r="AZ140" i="27"/>
  <c r="BV128" i="29"/>
  <c r="BW128" i="29"/>
  <c r="BJ95" i="29"/>
  <c r="BI95" i="29"/>
  <c r="AZ95" i="29"/>
  <c r="BE65" i="28"/>
  <c r="BL65" i="28"/>
  <c r="BM42" i="27"/>
  <c r="BK29" i="29"/>
  <c r="BK106" i="27"/>
  <c r="BF64" i="28"/>
  <c r="BO64" i="28"/>
  <c r="BD126" i="28"/>
  <c r="BI78" i="27"/>
  <c r="BV105" i="27"/>
  <c r="BL138" i="27"/>
  <c r="BQ125" i="28"/>
  <c r="BR137" i="27"/>
  <c r="BE125" i="29"/>
  <c r="BS91" i="28"/>
  <c r="BE124" i="28"/>
  <c r="BR76" i="27"/>
  <c r="AZ91" i="28"/>
  <c r="BQ136" i="27"/>
  <c r="BM37" i="27"/>
  <c r="BP124" i="29"/>
  <c r="BJ38" i="27"/>
  <c r="BU135" i="27"/>
  <c r="BG121" i="28"/>
  <c r="BB117" i="29"/>
  <c r="BI84" i="29"/>
  <c r="BF16" i="29"/>
  <c r="BI53" i="28"/>
  <c r="BB99" i="29"/>
  <c r="BN132" i="29"/>
  <c r="BD131" i="28"/>
  <c r="BO98" i="28"/>
  <c r="BI98" i="28"/>
  <c r="BL98" i="28"/>
  <c r="BK32" i="28"/>
  <c r="BC69" i="28"/>
  <c r="BP69" i="29"/>
  <c r="BK69" i="29"/>
  <c r="BL110" i="27"/>
  <c r="BG110" i="27"/>
  <c r="BU31" i="29"/>
  <c r="BE31" i="29"/>
  <c r="BU110" i="27"/>
  <c r="BQ31" i="29"/>
  <c r="BP110" i="27"/>
  <c r="BO98" i="29"/>
  <c r="BM68" i="28"/>
  <c r="BJ130" i="28"/>
  <c r="BG130" i="28"/>
  <c r="BN130" i="28"/>
  <c r="AZ68" i="28"/>
  <c r="BK68" i="29"/>
  <c r="BF109" i="27"/>
  <c r="BV130" i="29"/>
  <c r="BA97" i="29"/>
  <c r="BE130" i="29"/>
  <c r="BW130" i="29"/>
  <c r="BK130" i="29"/>
  <c r="BO97" i="29"/>
  <c r="AZ97" i="29"/>
  <c r="BT96" i="28"/>
  <c r="BP81" i="27"/>
  <c r="BG129" i="28"/>
  <c r="BU81" i="27"/>
  <c r="BP129" i="28"/>
  <c r="BH96" i="28"/>
  <c r="BO32" i="28"/>
  <c r="BL32" i="28"/>
  <c r="BS32" i="28"/>
  <c r="BN32" i="28"/>
  <c r="BQ67" i="29"/>
  <c r="BB67" i="29"/>
  <c r="BE68" i="29"/>
  <c r="BN68" i="29"/>
  <c r="BK67" i="29"/>
  <c r="BD141" i="27"/>
  <c r="BJ108" i="27"/>
  <c r="BK108" i="27"/>
  <c r="BF108" i="27"/>
  <c r="BQ108" i="27"/>
  <c r="AZ42" i="27"/>
  <c r="BS42" i="27"/>
  <c r="BP141" i="27"/>
  <c r="BA141" i="27"/>
  <c r="BH141" i="27"/>
  <c r="BS29" i="29"/>
  <c r="BW108" i="27"/>
  <c r="BP96" i="29"/>
  <c r="BU129" i="29"/>
  <c r="BE129" i="29"/>
  <c r="BQ96" i="29"/>
  <c r="BT129" i="29"/>
  <c r="BR95" i="28"/>
  <c r="BR80" i="27"/>
  <c r="BS128" i="28"/>
  <c r="BL128" i="28"/>
  <c r="BU95" i="28"/>
  <c r="BM95" i="28"/>
  <c r="BI128" i="28"/>
  <c r="AZ95" i="28"/>
  <c r="BF43" i="27"/>
  <c r="BV66" i="29"/>
  <c r="BT107" i="27"/>
  <c r="BP107" i="27"/>
  <c r="BC28" i="29"/>
  <c r="BR140" i="27"/>
  <c r="BE140" i="27"/>
  <c r="BJ107" i="27"/>
  <c r="BK28" i="29"/>
  <c r="BQ95" i="29"/>
  <c r="BD127" i="28"/>
  <c r="BT94" i="28"/>
  <c r="BL79" i="27"/>
  <c r="BH94" i="28"/>
  <c r="BB94" i="28"/>
  <c r="BV28" i="28"/>
  <c r="AZ94" i="28"/>
  <c r="BN65" i="28"/>
  <c r="BD94" i="28"/>
  <c r="BA42" i="27"/>
  <c r="BK42" i="27"/>
  <c r="BT27" i="29"/>
  <c r="BK27" i="29"/>
  <c r="BR40" i="27"/>
  <c r="BS106" i="27"/>
  <c r="BN94" i="29"/>
  <c r="BF93" i="28"/>
  <c r="BN27" i="28"/>
  <c r="BS64" i="28"/>
  <c r="BQ126" i="28"/>
  <c r="BI41" i="27"/>
  <c r="BM41" i="27"/>
  <c r="BE138" i="27"/>
  <c r="BB26" i="29"/>
  <c r="BG105" i="27"/>
  <c r="BB138" i="27"/>
  <c r="BW26" i="29"/>
  <c r="BQ105" i="27"/>
  <c r="BK105" i="27"/>
  <c r="BW39" i="27"/>
  <c r="BV39" i="27"/>
  <c r="BO126" i="29"/>
  <c r="BQ93" i="29"/>
  <c r="BN77" i="27"/>
  <c r="BS77" i="27"/>
  <c r="BT26" i="28"/>
  <c r="BP77" i="27"/>
  <c r="BC92" i="28"/>
  <c r="BQ40" i="27"/>
  <c r="BU40" i="27"/>
  <c r="BI28" i="28"/>
  <c r="BR28" i="28"/>
  <c r="BS38" i="27"/>
  <c r="BH38" i="27"/>
  <c r="BD104" i="27"/>
  <c r="BE25" i="29"/>
  <c r="BB137" i="27"/>
  <c r="BO137" i="27"/>
  <c r="BS25" i="29"/>
  <c r="BG92" i="29"/>
  <c r="AZ92" i="29"/>
  <c r="BV62" i="28"/>
  <c r="BF91" i="28"/>
  <c r="AZ76" i="27"/>
  <c r="BF62" i="29"/>
  <c r="BH62" i="29"/>
  <c r="BT62" i="29"/>
  <c r="BR136" i="27"/>
  <c r="BC103" i="27"/>
  <c r="BG136" i="27"/>
  <c r="BT24" i="29"/>
  <c r="BJ37" i="27"/>
  <c r="BU124" i="29"/>
  <c r="BK124" i="29"/>
  <c r="BH124" i="29"/>
  <c r="BT124" i="29"/>
  <c r="BH91" i="29"/>
  <c r="BW75" i="27"/>
  <c r="BM75" i="27"/>
  <c r="BQ90" i="28"/>
  <c r="BA90" i="28"/>
  <c r="BE75" i="27"/>
  <c r="BK61" i="28"/>
  <c r="BJ90" i="28"/>
  <c r="BA123" i="28"/>
  <c r="BB38" i="27"/>
  <c r="BH26" i="28"/>
  <c r="BO61" i="29"/>
  <c r="BU61" i="29"/>
  <c r="BH23" i="29"/>
  <c r="BW60" i="28"/>
  <c r="BM74" i="27"/>
  <c r="BF122" i="28"/>
  <c r="BM89" i="28"/>
  <c r="BK22" i="29"/>
  <c r="BN73" i="27"/>
  <c r="BR59" i="28"/>
  <c r="BU121" i="28"/>
  <c r="BG73" i="27"/>
  <c r="BQ59" i="28"/>
  <c r="BT34" i="27"/>
  <c r="BE133" i="27"/>
  <c r="BM133" i="27"/>
  <c r="AZ87" i="28"/>
  <c r="BU72" i="27"/>
  <c r="BD58" i="28"/>
  <c r="BR120" i="29"/>
  <c r="BE120" i="29"/>
  <c r="BB120" i="29"/>
  <c r="BF57" i="28"/>
  <c r="BG71" i="27"/>
  <c r="BU119" i="28"/>
  <c r="BT98" i="27"/>
  <c r="BT131" i="27"/>
  <c r="BR54" i="28"/>
  <c r="BW16" i="28"/>
  <c r="BI16" i="28"/>
  <c r="BD80" i="29"/>
  <c r="BJ79" i="29"/>
  <c r="BO79" i="29"/>
  <c r="BC99" i="29"/>
  <c r="BQ99" i="29"/>
  <c r="BD32" i="28"/>
  <c r="BD98" i="28"/>
  <c r="BH83" i="27"/>
  <c r="BS83" i="27"/>
  <c r="BG69" i="28"/>
  <c r="BJ69" i="29"/>
  <c r="BD143" i="27"/>
  <c r="BR31" i="29"/>
  <c r="BW110" i="27"/>
  <c r="BH143" i="27"/>
  <c r="BW68" i="28"/>
  <c r="BQ130" i="28"/>
  <c r="BW97" i="28"/>
  <c r="AZ97" i="28"/>
  <c r="BN97" i="28"/>
  <c r="BE68" i="28"/>
  <c r="BP68" i="28"/>
  <c r="BA97" i="28"/>
  <c r="BC45" i="27"/>
  <c r="BB45" i="27"/>
  <c r="BV30" i="29"/>
  <c r="BM142" i="27"/>
  <c r="BA109" i="27"/>
  <c r="BG109" i="27"/>
  <c r="BG130" i="29"/>
  <c r="BP130" i="29"/>
  <c r="BM130" i="29"/>
  <c r="BE96" i="28"/>
  <c r="BU96" i="28"/>
  <c r="BK96" i="28"/>
  <c r="BH129" i="28"/>
  <c r="BI96" i="28"/>
  <c r="BM67" i="28"/>
  <c r="BF32" i="28"/>
  <c r="BL67" i="29"/>
  <c r="BO67" i="29"/>
  <c r="BM67" i="29"/>
  <c r="AZ67" i="29"/>
  <c r="BM108" i="27"/>
  <c r="BR108" i="27"/>
  <c r="BV108" i="27"/>
  <c r="BK141" i="27"/>
  <c r="BT141" i="27"/>
  <c r="BS141" i="27"/>
  <c r="BN108" i="27"/>
  <c r="BM96" i="29"/>
  <c r="BO129" i="29"/>
  <c r="BT96" i="29"/>
  <c r="BR129" i="29"/>
  <c r="BJ129" i="29"/>
  <c r="BK96" i="29"/>
  <c r="BI129" i="29"/>
  <c r="BV129" i="29"/>
  <c r="BG95" i="28"/>
  <c r="BC95" i="28"/>
  <c r="BT66" i="28"/>
  <c r="BC128" i="28"/>
  <c r="BU128" i="28"/>
  <c r="BQ95" i="28"/>
  <c r="BF66" i="28"/>
  <c r="BT95" i="28"/>
  <c r="BR43" i="27"/>
  <c r="BS43" i="27"/>
  <c r="AZ43" i="27"/>
  <c r="BA31" i="28"/>
  <c r="BT66" i="29"/>
  <c r="BA107" i="27"/>
  <c r="BR28" i="29"/>
  <c r="BK41" i="27"/>
  <c r="BE95" i="29"/>
  <c r="BK28" i="28"/>
  <c r="BG65" i="28"/>
  <c r="BA94" i="28"/>
  <c r="BL94" i="28"/>
  <c r="BO28" i="28"/>
  <c r="BJ94" i="28"/>
  <c r="BR42" i="27"/>
  <c r="BJ42" i="27"/>
  <c r="BG42" i="27"/>
  <c r="BH42" i="27"/>
  <c r="BE42" i="27"/>
  <c r="BW42" i="27"/>
  <c r="BC106" i="27"/>
  <c r="BO94" i="29"/>
  <c r="BM94" i="29"/>
  <c r="BS94" i="29"/>
  <c r="BA93" i="28"/>
  <c r="BS126" i="28"/>
  <c r="BA64" i="28"/>
  <c r="BS78" i="27"/>
  <c r="BN64" i="29"/>
  <c r="BP105" i="27"/>
  <c r="BA26" i="29"/>
  <c r="BO26" i="29"/>
  <c r="BO138" i="27"/>
  <c r="BV26" i="29"/>
  <c r="BD105" i="27"/>
  <c r="BG126" i="29"/>
  <c r="BR126" i="29"/>
  <c r="BG77" i="27"/>
  <c r="BD63" i="28"/>
  <c r="BF125" i="28"/>
  <c r="BJ77" i="27"/>
  <c r="BW28" i="28"/>
  <c r="BS137" i="27"/>
  <c r="BI104" i="27"/>
  <c r="BN137" i="27"/>
  <c r="BQ62" i="28"/>
  <c r="BI27" i="28"/>
  <c r="BH27" i="28"/>
  <c r="BS27" i="28"/>
  <c r="BC27" i="28"/>
  <c r="BL62" i="29"/>
  <c r="BS62" i="29"/>
  <c r="BM136" i="27"/>
  <c r="AZ136" i="27"/>
  <c r="BG24" i="29"/>
  <c r="BU24" i="29"/>
  <c r="BU91" i="29"/>
  <c r="BA91" i="29"/>
  <c r="AZ124" i="29"/>
  <c r="BI91" i="29"/>
  <c r="BE124" i="29"/>
  <c r="BD91" i="29"/>
  <c r="BT91" i="29"/>
  <c r="BI75" i="27"/>
  <c r="BS61" i="28"/>
  <c r="BF24" i="28"/>
  <c r="BL61" i="28"/>
  <c r="BS90" i="28"/>
  <c r="BE90" i="28"/>
  <c r="BF75" i="27"/>
  <c r="BR61" i="28"/>
  <c r="BF90" i="28"/>
  <c r="BV24" i="28"/>
  <c r="AZ75" i="27"/>
  <c r="BD38" i="27"/>
  <c r="BM38" i="27"/>
  <c r="BB61" i="29"/>
  <c r="BW25" i="29"/>
  <c r="BM102" i="27"/>
  <c r="BB135" i="27"/>
  <c r="BD122" i="28"/>
  <c r="BG89" i="28"/>
  <c r="BG74" i="27"/>
  <c r="BH60" i="28"/>
  <c r="BR74" i="27"/>
  <c r="BB60" i="28"/>
  <c r="BF25" i="28"/>
  <c r="BB60" i="29"/>
  <c r="BN134" i="27"/>
  <c r="BP134" i="27"/>
  <c r="BG59" i="28"/>
  <c r="BK88" i="28"/>
  <c r="BF59" i="28"/>
  <c r="BU59" i="29"/>
  <c r="BR133" i="27"/>
  <c r="BQ133" i="27"/>
  <c r="BV121" i="29"/>
  <c r="BV72" i="27"/>
  <c r="BC99" i="27"/>
  <c r="BM99" i="27"/>
  <c r="BG99" i="27"/>
  <c r="BA120" i="29"/>
  <c r="BI119" i="28"/>
  <c r="BR57" i="29"/>
  <c r="BL98" i="27"/>
  <c r="BO56" i="28"/>
  <c r="BM56" i="28"/>
  <c r="BU80" i="28"/>
  <c r="BO92" i="27"/>
  <c r="BF12" i="29"/>
  <c r="BW23" i="29"/>
  <c r="BU23" i="29"/>
  <c r="BK123" i="29"/>
  <c r="BR90" i="29"/>
  <c r="BG90" i="29"/>
  <c r="BM123" i="29"/>
  <c r="BH90" i="29"/>
  <c r="BO89" i="28"/>
  <c r="BS23" i="28"/>
  <c r="BM22" i="29"/>
  <c r="BR22" i="29"/>
  <c r="BC101" i="27"/>
  <c r="BR134" i="27"/>
  <c r="BE22" i="29"/>
  <c r="BB122" i="29"/>
  <c r="BE73" i="27"/>
  <c r="BM73" i="27"/>
  <c r="BL73" i="27"/>
  <c r="BE59" i="28"/>
  <c r="BT22" i="28"/>
  <c r="BH73" i="27"/>
  <c r="BI59" i="28"/>
  <c r="BG59" i="29"/>
  <c r="BO59" i="29"/>
  <c r="BL59" i="29"/>
  <c r="BF133" i="27"/>
  <c r="BB100" i="27"/>
  <c r="BA21" i="29"/>
  <c r="BI133" i="27"/>
  <c r="BV133" i="27"/>
  <c r="BH100" i="27"/>
  <c r="BO100" i="27"/>
  <c r="BI121" i="29"/>
  <c r="BJ87" i="28"/>
  <c r="BN58" i="28"/>
  <c r="BI72" i="27"/>
  <c r="BF87" i="28"/>
  <c r="BI87" i="28"/>
  <c r="BG120" i="28"/>
  <c r="BH87" i="28"/>
  <c r="BT35" i="27"/>
  <c r="BW23" i="28"/>
  <c r="BS132" i="27"/>
  <c r="BP99" i="27"/>
  <c r="AZ33" i="27"/>
  <c r="BM71" i="27"/>
  <c r="BP71" i="27"/>
  <c r="BR86" i="28"/>
  <c r="BI57" i="28"/>
  <c r="BU71" i="27"/>
  <c r="BP34" i="27"/>
  <c r="BC57" i="29"/>
  <c r="BK57" i="29"/>
  <c r="BM98" i="27"/>
  <c r="BC98" i="27"/>
  <c r="BW98" i="27"/>
  <c r="BD86" i="29"/>
  <c r="BG119" i="29"/>
  <c r="BF85" i="28"/>
  <c r="BV70" i="27"/>
  <c r="BJ19" i="28"/>
  <c r="BQ21" i="28"/>
  <c r="BI130" i="27"/>
  <c r="BO130" i="27"/>
  <c r="BK85" i="29"/>
  <c r="BI118" i="29"/>
  <c r="AZ69" i="27"/>
  <c r="BI18" i="28"/>
  <c r="BQ20" i="28"/>
  <c r="BA55" i="29"/>
  <c r="BE30" i="27"/>
  <c r="BH129" i="27"/>
  <c r="BS83" i="28"/>
  <c r="BE31" i="27"/>
  <c r="AZ16" i="29"/>
  <c r="BA95" i="27"/>
  <c r="BP95" i="27"/>
  <c r="AZ95" i="27"/>
  <c r="BB16" i="29"/>
  <c r="BC116" i="29"/>
  <c r="BO115" i="28"/>
  <c r="BF82" i="28"/>
  <c r="BV28" i="27"/>
  <c r="BW28" i="27"/>
  <c r="BN94" i="27"/>
  <c r="BA115" i="29"/>
  <c r="BE115" i="29"/>
  <c r="BT81" i="28"/>
  <c r="BB52" i="28"/>
  <c r="BQ29" i="27"/>
  <c r="BS114" i="29"/>
  <c r="BC114" i="29"/>
  <c r="BE65" i="27"/>
  <c r="BH65" i="27"/>
  <c r="AZ113" i="28"/>
  <c r="BI51" i="29"/>
  <c r="BE64" i="27"/>
  <c r="BJ64" i="27"/>
  <c r="BM77" i="28"/>
  <c r="AZ123" i="29"/>
  <c r="AZ90" i="29"/>
  <c r="BA123" i="29"/>
  <c r="BF123" i="29"/>
  <c r="BO90" i="29"/>
  <c r="BI60" i="28"/>
  <c r="BB23" i="28"/>
  <c r="BR89" i="28"/>
  <c r="BR23" i="28"/>
  <c r="BB74" i="27"/>
  <c r="BF22" i="29"/>
  <c r="BW22" i="29"/>
  <c r="BE134" i="27"/>
  <c r="BA122" i="29"/>
  <c r="BK89" i="29"/>
  <c r="BC59" i="28"/>
  <c r="BV88" i="28"/>
  <c r="BU22" i="28"/>
  <c r="BL59" i="28"/>
  <c r="BB24" i="28"/>
  <c r="BQ59" i="29"/>
  <c r="BB34" i="27"/>
  <c r="BC88" i="29"/>
  <c r="BF121" i="29"/>
  <c r="BO87" i="28"/>
  <c r="BB120" i="28"/>
  <c r="BS72" i="27"/>
  <c r="BJ120" i="28"/>
  <c r="BH120" i="28"/>
  <c r="BP58" i="28"/>
  <c r="BU58" i="28"/>
  <c r="BT23" i="28"/>
  <c r="BH23" i="28"/>
  <c r="BU23" i="28"/>
  <c r="BT58" i="29"/>
  <c r="BS58" i="29"/>
  <c r="BM58" i="29"/>
  <c r="BD58" i="29"/>
  <c r="BB33" i="27"/>
  <c r="BW87" i="29"/>
  <c r="BN119" i="28"/>
  <c r="BR57" i="28"/>
  <c r="BI86" i="28"/>
  <c r="BV34" i="27"/>
  <c r="BA22" i="28"/>
  <c r="BU98" i="27"/>
  <c r="BD98" i="27"/>
  <c r="BC86" i="29"/>
  <c r="BV85" i="28"/>
  <c r="BD33" i="27"/>
  <c r="BT33" i="27"/>
  <c r="BJ130" i="27"/>
  <c r="BD84" i="28"/>
  <c r="BM18" i="28"/>
  <c r="BG84" i="28"/>
  <c r="BV20" i="28"/>
  <c r="BC20" i="28"/>
  <c r="BW117" i="29"/>
  <c r="BB54" i="28"/>
  <c r="BF54" i="28"/>
  <c r="BU116" i="28"/>
  <c r="BH95" i="27"/>
  <c r="BJ95" i="27"/>
  <c r="BG16" i="29"/>
  <c r="BR82" i="28"/>
  <c r="BP94" i="27"/>
  <c r="BL115" i="29"/>
  <c r="BT82" i="29"/>
  <c r="BL82" i="29"/>
  <c r="BR81" i="28"/>
  <c r="BA29" i="27"/>
  <c r="BS17" i="28"/>
  <c r="BN114" i="29"/>
  <c r="BM114" i="29"/>
  <c r="AZ81" i="29"/>
  <c r="BL65" i="27"/>
  <c r="BT80" i="28"/>
  <c r="BT51" i="29"/>
  <c r="BW50" i="29"/>
  <c r="BM78" i="28"/>
  <c r="BL78" i="28"/>
  <c r="BT32" i="27"/>
  <c r="BK19" i="29"/>
  <c r="BD32" i="27"/>
  <c r="BF131" i="27"/>
  <c r="BO86" i="29"/>
  <c r="BT119" i="29"/>
  <c r="BI56" i="28"/>
  <c r="BB19" i="28"/>
  <c r="BC70" i="27"/>
  <c r="BD56" i="28"/>
  <c r="BC85" i="28"/>
  <c r="BJ56" i="28"/>
  <c r="BA33" i="27"/>
  <c r="BA130" i="27"/>
  <c r="BQ118" i="29"/>
  <c r="BE69" i="27"/>
  <c r="BC69" i="27"/>
  <c r="BF69" i="27"/>
  <c r="BE18" i="28"/>
  <c r="BJ84" i="28"/>
  <c r="BN32" i="27"/>
  <c r="AZ96" i="27"/>
  <c r="AZ117" i="29"/>
  <c r="BU84" i="29"/>
  <c r="BS84" i="29"/>
  <c r="BE116" i="28"/>
  <c r="BH31" i="27"/>
  <c r="BO16" i="29"/>
  <c r="BG95" i="27"/>
  <c r="BN95" i="27"/>
  <c r="BI128" i="27"/>
  <c r="BI83" i="29"/>
  <c r="BI116" i="29"/>
  <c r="BO116" i="29"/>
  <c r="BR83" i="29"/>
  <c r="BT116" i="29"/>
  <c r="BO53" i="28"/>
  <c r="BI82" i="28"/>
  <c r="BW82" i="28"/>
  <c r="BU53" i="28"/>
  <c r="BR15" i="29"/>
  <c r="BP28" i="27"/>
  <c r="BG82" i="29"/>
  <c r="BQ66" i="27"/>
  <c r="BF81" i="28"/>
  <c r="BH81" i="28"/>
  <c r="AZ66" i="27"/>
  <c r="BJ126" i="27"/>
  <c r="BO126" i="27"/>
  <c r="BP27" i="27"/>
  <c r="BL126" i="27"/>
  <c r="BQ93" i="27"/>
  <c r="BT126" i="27"/>
  <c r="BO65" i="27"/>
  <c r="BC65" i="27"/>
  <c r="BG65" i="27"/>
  <c r="BC51" i="29"/>
  <c r="BH125" i="27"/>
  <c r="BT64" i="27"/>
  <c r="BV79" i="28"/>
  <c r="BK50" i="29"/>
  <c r="BS91" i="27"/>
  <c r="BO91" i="27"/>
  <c r="BR111" i="28"/>
  <c r="BB111" i="28"/>
  <c r="BE63" i="27"/>
  <c r="BP14" i="28"/>
  <c r="BB14" i="28"/>
  <c r="BF14" i="28"/>
  <c r="BI14" i="28"/>
  <c r="BA90" i="27"/>
  <c r="BK24" i="27"/>
  <c r="BE111" i="29"/>
  <c r="BV78" i="29"/>
  <c r="BB48" i="28"/>
  <c r="BI77" i="28"/>
  <c r="BA62" i="27"/>
  <c r="BM10" i="28"/>
  <c r="BQ47" i="29"/>
  <c r="BD46" i="28"/>
  <c r="BD23" i="27"/>
  <c r="BW43" i="28"/>
  <c r="BK43" i="29"/>
  <c r="BU32" i="27"/>
  <c r="BJ131" i="27"/>
  <c r="BN19" i="29"/>
  <c r="BW32" i="27"/>
  <c r="BS19" i="29"/>
  <c r="BL86" i="29"/>
  <c r="BQ119" i="29"/>
  <c r="BW85" i="28"/>
  <c r="BR56" i="28"/>
  <c r="BN70" i="27"/>
  <c r="BC130" i="27"/>
  <c r="BH97" i="27"/>
  <c r="BS118" i="29"/>
  <c r="BT117" i="28"/>
  <c r="BN69" i="27"/>
  <c r="BP55" i="28"/>
  <c r="BG55" i="29"/>
  <c r="BS55" i="29"/>
  <c r="BG129" i="27"/>
  <c r="BP17" i="29"/>
  <c r="BJ84" i="29"/>
  <c r="BG117" i="29"/>
  <c r="BD117" i="29"/>
  <c r="BD84" i="29"/>
  <c r="BR83" i="28"/>
  <c r="BG116" i="28"/>
  <c r="BV54" i="28"/>
  <c r="BH68" i="27"/>
  <c r="BV31" i="27"/>
  <c r="BJ31" i="27"/>
  <c r="BW31" i="27"/>
  <c r="BP54" i="29"/>
  <c r="BU16" i="29"/>
  <c r="BK16" i="29"/>
  <c r="BI95" i="27"/>
  <c r="BO95" i="27"/>
  <c r="BM128" i="27"/>
  <c r="BV128" i="27"/>
  <c r="BD83" i="29"/>
  <c r="BC83" i="29"/>
  <c r="BQ83" i="29"/>
  <c r="AZ116" i="29"/>
  <c r="BS116" i="29"/>
  <c r="BA115" i="28"/>
  <c r="BC16" i="28"/>
  <c r="BV82" i="28"/>
  <c r="BC53" i="28"/>
  <c r="BG115" i="28"/>
  <c r="AZ82" i="28"/>
  <c r="BM30" i="27"/>
  <c r="BN53" i="29"/>
  <c r="BR28" i="27"/>
  <c r="BD115" i="29"/>
  <c r="BG115" i="29"/>
  <c r="BD52" i="28"/>
  <c r="BQ114" i="28"/>
  <c r="BM52" i="28"/>
  <c r="BF66" i="27"/>
  <c r="BP52" i="29"/>
  <c r="BB126" i="27"/>
  <c r="BH27" i="27"/>
  <c r="BM27" i="27"/>
  <c r="BF126" i="27"/>
  <c r="BH51" i="28"/>
  <c r="AZ65" i="27"/>
  <c r="BL28" i="27"/>
  <c r="BJ28" i="27"/>
  <c r="BV51" i="29"/>
  <c r="BA51" i="29"/>
  <c r="BQ80" i="29"/>
  <c r="BS112" i="28"/>
  <c r="BU50" i="29"/>
  <c r="BN12" i="29"/>
  <c r="BU14" i="28"/>
  <c r="BW14" i="28"/>
  <c r="BF13" i="29"/>
  <c r="BV49" i="29"/>
  <c r="BN111" i="29"/>
  <c r="BS111" i="29"/>
  <c r="BT25" i="27"/>
  <c r="AZ12" i="28"/>
  <c r="BK47" i="29"/>
  <c r="BS10" i="28"/>
  <c r="BV44" i="28"/>
  <c r="BI44" i="28"/>
  <c r="BI43" i="28"/>
  <c r="BH26" i="27"/>
  <c r="BT80" i="29"/>
  <c r="BE113" i="29"/>
  <c r="BB13" i="28"/>
  <c r="BT112" i="28"/>
  <c r="AZ64" i="27"/>
  <c r="AZ79" i="28"/>
  <c r="BU64" i="27"/>
  <c r="BS64" i="27"/>
  <c r="BJ27" i="27"/>
  <c r="BO50" i="29"/>
  <c r="BU91" i="27"/>
  <c r="BB91" i="27"/>
  <c r="BE124" i="27"/>
  <c r="AZ79" i="29"/>
  <c r="BG79" i="29"/>
  <c r="BG112" i="29"/>
  <c r="AZ78" i="28"/>
  <c r="BN78" i="28"/>
  <c r="BS12" i="28"/>
  <c r="BG49" i="29"/>
  <c r="BB49" i="29"/>
  <c r="BE90" i="27"/>
  <c r="BR90" i="27"/>
  <c r="BM48" i="28"/>
  <c r="BF48" i="28"/>
  <c r="BO10" i="29"/>
  <c r="BT77" i="29"/>
  <c r="BO77" i="29"/>
  <c r="BE47" i="28"/>
  <c r="BC47" i="28"/>
  <c r="BD12" i="28"/>
  <c r="BU12" i="28"/>
  <c r="BF47" i="29"/>
  <c r="BN9" i="29"/>
  <c r="BR9" i="29"/>
  <c r="BP60" i="27"/>
  <c r="BQ46" i="28"/>
  <c r="BT46" i="28"/>
  <c r="BE11" i="28"/>
  <c r="BW45" i="28"/>
  <c r="BB57" i="27"/>
  <c r="BC58" i="27"/>
  <c r="BR58" i="27"/>
  <c r="BO56" i="27"/>
  <c r="BQ56" i="27"/>
  <c r="BM43" i="28"/>
  <c r="BB56" i="27"/>
  <c r="BL45" i="29"/>
  <c r="BW45" i="29"/>
  <c r="BP45" i="29"/>
  <c r="BT44" i="29"/>
  <c r="BW125" i="27"/>
  <c r="BR26" i="27"/>
  <c r="BD113" i="29"/>
  <c r="BI13" i="28"/>
  <c r="BS79" i="28"/>
  <c r="BP50" i="29"/>
  <c r="BH91" i="27"/>
  <c r="BV12" i="29"/>
  <c r="BK91" i="27"/>
  <c r="BV112" i="29"/>
  <c r="BJ49" i="28"/>
  <c r="BL111" i="28"/>
  <c r="BV49" i="28"/>
  <c r="BC111" i="28"/>
  <c r="BV78" i="28"/>
  <c r="BH24" i="27"/>
  <c r="BB90" i="27"/>
  <c r="BO78" i="29"/>
  <c r="BT62" i="27"/>
  <c r="BG77" i="28"/>
  <c r="BR61" i="27"/>
  <c r="BC10" i="28"/>
  <c r="BD10" i="28"/>
  <c r="BU9" i="29"/>
  <c r="BI9" i="29"/>
  <c r="BG22" i="27"/>
  <c r="BP46" i="28"/>
  <c r="AZ45" i="28"/>
  <c r="BM59" i="27"/>
  <c r="BW22" i="27"/>
  <c r="BE22" i="27"/>
  <c r="BC22" i="27"/>
  <c r="BD22" i="27"/>
  <c r="BP10" i="28"/>
  <c r="BR10" i="28"/>
  <c r="BG10" i="28"/>
  <c r="BG56" i="27"/>
  <c r="BL56" i="27"/>
  <c r="BP43" i="28"/>
  <c r="BR8" i="28"/>
  <c r="BN19" i="27"/>
  <c r="BF43" i="29"/>
  <c r="BD6" i="28"/>
  <c r="BV48" i="28"/>
  <c r="BM62" i="27"/>
  <c r="BC48" i="28"/>
  <c r="BH62" i="27"/>
  <c r="BG6" i="29"/>
  <c r="BP13" i="28"/>
  <c r="BP10" i="29"/>
  <c r="BF77" i="29"/>
  <c r="BJ77" i="29"/>
  <c r="BS77" i="29"/>
  <c r="BM47" i="28"/>
  <c r="BB10" i="28"/>
  <c r="BP47" i="28"/>
  <c r="AZ61" i="27"/>
  <c r="BG61" i="27"/>
  <c r="BQ9" i="28"/>
  <c r="BL46" i="28"/>
  <c r="BW9" i="28"/>
  <c r="BU60" i="27"/>
  <c r="BM46" i="28"/>
  <c r="BS46" i="28"/>
  <c r="AZ23" i="27"/>
  <c r="BR23" i="27"/>
  <c r="BJ46" i="29"/>
  <c r="BV21" i="27"/>
  <c r="BF8" i="29"/>
  <c r="BS8" i="28"/>
  <c r="BQ45" i="28"/>
  <c r="BB59" i="27"/>
  <c r="BJ59" i="27"/>
  <c r="BH22" i="27"/>
  <c r="BE44" i="28"/>
  <c r="BH44" i="28"/>
  <c r="BV58" i="27"/>
  <c r="BS58" i="27"/>
  <c r="BA57" i="27"/>
  <c r="BL57" i="27"/>
  <c r="BU9" i="28"/>
  <c r="BF57" i="27"/>
  <c r="BT20" i="27"/>
  <c r="BA20" i="27"/>
  <c r="BE45" i="29"/>
  <c r="BG45" i="29"/>
  <c r="BM44" i="29"/>
  <c r="BU44" i="29"/>
  <c r="BC6" i="28"/>
  <c r="BK19" i="27"/>
  <c r="BT7" i="28"/>
  <c r="BQ6" i="28"/>
  <c r="BD6" i="29"/>
  <c r="BJ6" i="29"/>
  <c r="BU43" i="29"/>
  <c r="BT6" i="28"/>
  <c r="BG35" i="29"/>
  <c r="AZ35" i="28"/>
  <c r="BN29" i="28"/>
  <c r="BA29" i="28"/>
  <c r="BF36" i="29"/>
  <c r="BR35" i="29"/>
  <c r="BW35" i="29"/>
  <c r="BM36" i="28"/>
  <c r="BW47" i="27"/>
  <c r="BS48" i="27"/>
  <c r="BM48" i="27"/>
  <c r="AZ26" i="28"/>
  <c r="BM25" i="29"/>
  <c r="BL24" i="28"/>
  <c r="BJ24" i="28"/>
  <c r="BW34" i="27"/>
  <c r="BI20" i="28"/>
  <c r="BS35" i="28"/>
  <c r="BO29" i="28"/>
  <c r="BW36" i="29"/>
  <c r="BI49" i="27"/>
  <c r="BG49" i="27"/>
  <c r="BA49" i="27"/>
  <c r="BE48" i="27"/>
  <c r="BH31" i="29"/>
  <c r="AZ33" i="28"/>
  <c r="BF33" i="28"/>
  <c r="BM33" i="28"/>
  <c r="BF42" i="27"/>
  <c r="BV27" i="28"/>
  <c r="BV25" i="29"/>
  <c r="BU33" i="27"/>
  <c r="BS20" i="28"/>
  <c r="BU20" i="28"/>
  <c r="BP20" i="28"/>
  <c r="BA20" i="28"/>
  <c r="BE36" i="29"/>
  <c r="BQ49" i="27"/>
  <c r="BB36" i="29"/>
  <c r="BD49" i="27"/>
  <c r="BP36" i="28"/>
  <c r="BM35" i="29"/>
  <c r="BJ35" i="28"/>
  <c r="BO34" i="29"/>
  <c r="BT33" i="28"/>
  <c r="BR35" i="28"/>
  <c r="BG33" i="29"/>
  <c r="BO31" i="29"/>
  <c r="BC31" i="28"/>
  <c r="BP45" i="27"/>
  <c r="BO45" i="27"/>
  <c r="BW44" i="27"/>
  <c r="BB30" i="28"/>
  <c r="BE30" i="28"/>
  <c r="BH30" i="28"/>
  <c r="AZ27" i="29"/>
  <c r="AZ41" i="27"/>
  <c r="BC41" i="27"/>
  <c r="BM29" i="28"/>
  <c r="BC28" i="28"/>
  <c r="BN28" i="28"/>
  <c r="BP25" i="29"/>
  <c r="BI38" i="27"/>
  <c r="BD27" i="28"/>
  <c r="BR24" i="28"/>
  <c r="AZ38" i="27"/>
  <c r="BT38" i="27"/>
  <c r="BU26" i="28"/>
  <c r="BM26" i="28"/>
  <c r="BQ26" i="28"/>
  <c r="BF23" i="28"/>
  <c r="BH37" i="27"/>
  <c r="BO37" i="27"/>
  <c r="BT25" i="28"/>
  <c r="BR29" i="27"/>
  <c r="BO14" i="29"/>
  <c r="BI36" i="29"/>
  <c r="BA36" i="29"/>
  <c r="BM36" i="29"/>
  <c r="BC35" i="29"/>
  <c r="BK35" i="28"/>
  <c r="BS49" i="27"/>
  <c r="BE49" i="27"/>
  <c r="BB49" i="27"/>
  <c r="BR49" i="27"/>
  <c r="BL36" i="28"/>
  <c r="BB34" i="29"/>
  <c r="BG34" i="29"/>
  <c r="BM34" i="29"/>
  <c r="BR33" i="28"/>
  <c r="BU47" i="27"/>
  <c r="BE35" i="28"/>
  <c r="BU46" i="27"/>
  <c r="BH34" i="28"/>
  <c r="BM31" i="29"/>
  <c r="BR31" i="28"/>
  <c r="AZ44" i="27"/>
  <c r="BV30" i="28"/>
  <c r="BI30" i="28"/>
  <c r="BP30" i="28"/>
  <c r="AZ30" i="28"/>
  <c r="BC27" i="29"/>
  <c r="BO40" i="27"/>
  <c r="BF28" i="28"/>
  <c r="BB25" i="29"/>
  <c r="BF38" i="27"/>
  <c r="BL26" i="28"/>
  <c r="BG23" i="29"/>
  <c r="BL37" i="27"/>
  <c r="BL22" i="29"/>
  <c r="BA19" i="28"/>
  <c r="BB32" i="29"/>
  <c r="BN32" i="29"/>
  <c r="BK32" i="29"/>
  <c r="BA32" i="28"/>
  <c r="BF46" i="27"/>
  <c r="BD46" i="27"/>
  <c r="BW46" i="27"/>
  <c r="BR34" i="28"/>
  <c r="BW34" i="28"/>
  <c r="BQ34" i="28"/>
  <c r="BT34" i="28"/>
  <c r="BB31" i="29"/>
  <c r="BR44" i="27"/>
  <c r="BK31" i="28"/>
  <c r="BS31" i="28"/>
  <c r="BE45" i="27"/>
  <c r="BB33" i="28"/>
  <c r="BL30" i="29"/>
  <c r="BE43" i="27"/>
  <c r="BA44" i="27"/>
  <c r="BN44" i="27"/>
  <c r="BS44" i="27"/>
  <c r="BB29" i="29"/>
  <c r="BK29" i="28"/>
  <c r="BP43" i="27"/>
  <c r="BB43" i="27"/>
  <c r="BB31" i="28"/>
  <c r="BG31" i="28"/>
  <c r="BA28" i="29"/>
  <c r="BH28" i="29"/>
  <c r="BJ41" i="27"/>
  <c r="BA27" i="29"/>
  <c r="BD41" i="27"/>
  <c r="BS39" i="27"/>
  <c r="BT26" i="29"/>
  <c r="BP26" i="29"/>
  <c r="BG40" i="27"/>
  <c r="BD28" i="28"/>
  <c r="BL25" i="29"/>
  <c r="BG25" i="29"/>
  <c r="BI39" i="27"/>
  <c r="BF27" i="28"/>
  <c r="BP27" i="28"/>
  <c r="BG27" i="28"/>
  <c r="AZ24" i="28"/>
  <c r="BU38" i="27"/>
  <c r="BO38" i="27"/>
  <c r="BO25" i="29"/>
  <c r="BA25" i="29"/>
  <c r="BT23" i="29"/>
  <c r="BR23" i="29"/>
  <c r="BE23" i="29"/>
  <c r="BK23" i="29"/>
  <c r="BN24" i="29"/>
  <c r="BN36" i="27"/>
  <c r="BO22" i="28"/>
  <c r="BC21" i="28"/>
  <c r="BH32" i="27"/>
  <c r="BD30" i="27"/>
  <c r="BP13" i="29"/>
  <c r="BE13" i="29"/>
  <c r="BW13" i="29"/>
  <c r="BT32" i="29"/>
  <c r="BF31" i="29"/>
  <c r="BI45" i="27"/>
  <c r="BQ45" i="27"/>
  <c r="BK33" i="28"/>
  <c r="BP33" i="28"/>
  <c r="BL33" i="28"/>
  <c r="BO33" i="28"/>
  <c r="BQ33" i="28"/>
  <c r="BA33" i="28"/>
  <c r="BA30" i="29"/>
  <c r="BE30" i="29"/>
  <c r="BW43" i="27"/>
  <c r="BF30" i="29"/>
  <c r="BN43" i="27"/>
  <c r="BM44" i="27"/>
  <c r="AZ32" i="28"/>
  <c r="AZ29" i="29"/>
  <c r="BQ42" i="27"/>
  <c r="BT29" i="29"/>
  <c r="BH29" i="29"/>
  <c r="BQ29" i="28"/>
  <c r="BC29" i="28"/>
  <c r="BD43" i="27"/>
  <c r="BH43" i="27"/>
  <c r="BM31" i="28"/>
  <c r="BU31" i="28"/>
  <c r="BD31" i="28"/>
  <c r="BO31" i="28"/>
  <c r="BO28" i="29"/>
  <c r="BS28" i="29"/>
  <c r="BH27" i="29"/>
  <c r="BV40" i="27"/>
  <c r="BD27" i="29"/>
  <c r="BU27" i="28"/>
  <c r="BT27" i="28"/>
  <c r="BA41" i="27"/>
  <c r="BV41" i="27"/>
  <c r="BJ29" i="28"/>
  <c r="BU29" i="28"/>
  <c r="BI29" i="28"/>
  <c r="BG26" i="29"/>
  <c r="BF26" i="29"/>
  <c r="BE39" i="27"/>
  <c r="BJ26" i="29"/>
  <c r="BW26" i="28"/>
  <c r="BA28" i="28"/>
  <c r="BB28" i="28"/>
  <c r="BE27" i="29"/>
  <c r="BW27" i="29"/>
  <c r="BQ25" i="29"/>
  <c r="BT25" i="29"/>
  <c r="BJ25" i="29"/>
  <c r="BR38" i="27"/>
  <c r="BI24" i="28"/>
  <c r="BP38" i="27"/>
  <c r="BV23" i="29"/>
  <c r="AZ23" i="29"/>
  <c r="BM23" i="28"/>
  <c r="BO25" i="28"/>
  <c r="BJ22" i="29"/>
  <c r="BP35" i="27"/>
  <c r="BS33" i="27"/>
  <c r="BN34" i="27"/>
  <c r="BE22" i="28"/>
  <c r="BR22" i="28"/>
  <c r="BH22" i="28"/>
  <c r="BJ20" i="29"/>
  <c r="BJ32" i="27"/>
  <c r="BI32" i="27"/>
  <c r="BP30" i="27"/>
  <c r="AZ14" i="29"/>
  <c r="BD13" i="29"/>
  <c r="BB13" i="29"/>
  <c r="BH9" i="28"/>
  <c r="BP8" i="29"/>
  <c r="BH22" i="29"/>
  <c r="BN35" i="27"/>
  <c r="BO22" i="29"/>
  <c r="BR35" i="27"/>
  <c r="BR34" i="27"/>
  <c r="AZ21" i="29"/>
  <c r="BV18" i="29"/>
  <c r="BN31" i="27"/>
  <c r="BU18" i="29"/>
  <c r="BR32" i="27"/>
  <c r="BQ32" i="27"/>
  <c r="BL32" i="27"/>
  <c r="BK17" i="29"/>
  <c r="BU17" i="29"/>
  <c r="BT14" i="29"/>
  <c r="BD14" i="29"/>
  <c r="AZ14" i="28"/>
  <c r="BU13" i="29"/>
  <c r="BM26" i="27"/>
  <c r="BU13" i="28"/>
  <c r="BW13" i="28"/>
  <c r="BB20" i="27"/>
  <c r="BG37" i="27"/>
  <c r="BQ37" i="27"/>
  <c r="BI37" i="27"/>
  <c r="BS25" i="28"/>
  <c r="BB25" i="28"/>
  <c r="BI25" i="28"/>
  <c r="BP24" i="29"/>
  <c r="BC22" i="29"/>
  <c r="BN22" i="29"/>
  <c r="BB22" i="28"/>
  <c r="BB36" i="27"/>
  <c r="BO36" i="27"/>
  <c r="BW36" i="27"/>
  <c r="BS36" i="27"/>
  <c r="BE36" i="27"/>
  <c r="BQ24" i="28"/>
  <c r="BA24" i="28"/>
  <c r="BD24" i="28"/>
  <c r="BN24" i="28"/>
  <c r="BM23" i="29"/>
  <c r="BO21" i="29"/>
  <c r="BH21" i="29"/>
  <c r="BN21" i="29"/>
  <c r="BI34" i="27"/>
  <c r="BW21" i="29"/>
  <c r="BJ21" i="29"/>
  <c r="BV21" i="29"/>
  <c r="AZ35" i="27"/>
  <c r="BA20" i="29"/>
  <c r="BV20" i="29"/>
  <c r="BG34" i="27"/>
  <c r="BN22" i="28"/>
  <c r="BN21" i="28"/>
  <c r="BG31" i="27"/>
  <c r="BP19" i="29"/>
  <c r="BD17" i="29"/>
  <c r="BD31" i="27"/>
  <c r="BT28" i="27"/>
  <c r="AZ28" i="27"/>
  <c r="BK16" i="28"/>
  <c r="BT13" i="29"/>
  <c r="BC26" i="27"/>
  <c r="BU26" i="27"/>
  <c r="BJ13" i="28"/>
  <c r="BL21" i="28"/>
  <c r="BO21" i="28"/>
  <c r="BS31" i="27"/>
  <c r="BF31" i="27"/>
  <c r="BT18" i="28"/>
  <c r="BS32" i="27"/>
  <c r="BK20" i="28"/>
  <c r="BL17" i="29"/>
  <c r="BW17" i="29"/>
  <c r="BV17" i="29"/>
  <c r="BD17" i="28"/>
  <c r="BO31" i="27"/>
  <c r="BM31" i="27"/>
  <c r="AZ31" i="27"/>
  <c r="BH29" i="27"/>
  <c r="BF18" i="28"/>
  <c r="BG18" i="28"/>
  <c r="BM15" i="29"/>
  <c r="BQ15" i="29"/>
  <c r="BL15" i="29"/>
  <c r="BC29" i="27"/>
  <c r="BV29" i="27"/>
  <c r="BK17" i="28"/>
  <c r="BN17" i="28"/>
  <c r="BP17" i="28"/>
  <c r="BV16" i="29"/>
  <c r="BW27" i="27"/>
  <c r="BG14" i="28"/>
  <c r="BU16" i="28"/>
  <c r="BJ13" i="29"/>
  <c r="AZ13" i="28"/>
  <c r="BS27" i="27"/>
  <c r="BL15" i="28"/>
  <c r="BO12" i="29"/>
  <c r="BJ26" i="27"/>
  <c r="BQ26" i="27"/>
  <c r="BV26" i="27"/>
  <c r="BP23" i="27"/>
  <c r="BS20" i="27"/>
  <c r="BW8" i="28"/>
  <c r="BJ7" i="28"/>
  <c r="BU6" i="28"/>
  <c r="BJ21" i="28"/>
  <c r="BI31" i="27"/>
  <c r="BQ31" i="27"/>
  <c r="BW30" i="27"/>
  <c r="BJ17" i="29"/>
  <c r="BM17" i="29"/>
  <c r="BB31" i="27"/>
  <c r="BM16" i="29"/>
  <c r="BK30" i="27"/>
  <c r="BE17" i="29"/>
  <c r="BO17" i="29"/>
  <c r="BU15" i="29"/>
  <c r="BW15" i="29"/>
  <c r="BO15" i="29"/>
  <c r="BH15" i="29"/>
  <c r="BA15" i="28"/>
  <c r="BF27" i="27"/>
  <c r="BH28" i="27"/>
  <c r="BG13" i="29"/>
  <c r="BK13" i="28"/>
  <c r="BT15" i="28"/>
  <c r="BH15" i="28"/>
  <c r="BK15" i="28"/>
  <c r="BD9" i="29"/>
  <c r="BC23" i="27"/>
  <c r="BF6" i="28"/>
  <c r="BD28" i="27"/>
  <c r="BP16" i="28"/>
  <c r="BJ16" i="28"/>
  <c r="BL16" i="28"/>
  <c r="BQ16" i="28"/>
  <c r="BO26" i="27"/>
  <c r="BC13" i="29"/>
  <c r="BM13" i="29"/>
  <c r="BR13" i="29"/>
  <c r="AZ13" i="29"/>
  <c r="BL13" i="29"/>
  <c r="BQ13" i="29"/>
  <c r="BO27" i="27"/>
  <c r="BA27" i="27"/>
  <c r="BG27" i="27"/>
  <c r="BG15" i="28"/>
  <c r="BD12" i="29"/>
  <c r="BJ12" i="29"/>
  <c r="BM12" i="29"/>
  <c r="BG12" i="29"/>
  <c r="BK12" i="28"/>
  <c r="BR11" i="29"/>
  <c r="BP24" i="27"/>
  <c r="BO11" i="29"/>
  <c r="BN11" i="29"/>
  <c r="BF11" i="28"/>
  <c r="BO25" i="27"/>
  <c r="BJ25" i="27"/>
  <c r="BW12" i="29"/>
  <c r="BW10" i="29"/>
  <c r="BU10" i="29"/>
  <c r="BV9" i="29"/>
  <c r="BB9" i="29"/>
  <c r="BM8" i="29"/>
  <c r="BV22" i="27"/>
  <c r="BK7" i="29"/>
  <c r="BG7" i="29"/>
  <c r="BU7" i="29"/>
  <c r="BW7" i="28"/>
  <c r="BO7" i="28"/>
  <c r="BQ6" i="29"/>
  <c r="BC6" i="29"/>
  <c r="BI6" i="28"/>
  <c r="BI11" i="29"/>
  <c r="BT11" i="29"/>
  <c r="BW24" i="27"/>
  <c r="BF25" i="27"/>
  <c r="BD10" i="29"/>
  <c r="BE23" i="27"/>
  <c r="BA23" i="27"/>
  <c r="BM23" i="27"/>
  <c r="BP11" i="28"/>
  <c r="BS11" i="28"/>
  <c r="BD11" i="28"/>
  <c r="BA10" i="29"/>
  <c r="BT21" i="27"/>
  <c r="BF8" i="28"/>
  <c r="BA22" i="27"/>
  <c r="BQ22" i="27"/>
  <c r="BB7" i="29"/>
  <c r="BV8" i="28"/>
  <c r="BH8" i="28"/>
  <c r="BV6" i="29"/>
  <c r="BU19" i="27"/>
  <c r="BI20" i="27"/>
  <c r="BU23" i="27"/>
  <c r="BT23" i="27"/>
  <c r="BK11" i="28"/>
  <c r="BL11" i="28"/>
  <c r="BR11" i="28"/>
  <c r="BB11" i="28"/>
  <c r="BI10" i="29"/>
  <c r="BV10" i="29"/>
  <c r="BL8" i="29"/>
  <c r="BS8" i="29"/>
  <c r="AZ22" i="27"/>
  <c r="BT10" i="28"/>
  <c r="BV10" i="28"/>
  <c r="BE10" i="28"/>
  <c r="BH10" i="28"/>
  <c r="BO10" i="28"/>
  <c r="BN20" i="27"/>
  <c r="BR21" i="27"/>
  <c r="BD21" i="27"/>
  <c r="BF21" i="27"/>
  <c r="BG9" i="28"/>
  <c r="BP9" i="28"/>
  <c r="AZ9" i="28"/>
  <c r="BQ8" i="29"/>
  <c r="BW20" i="27"/>
  <c r="BU20" i="27"/>
  <c r="BC8" i="28"/>
  <c r="BG8" i="28"/>
  <c r="BI8" i="28"/>
  <c r="BB19" i="27"/>
  <c r="BH20" i="27"/>
  <c r="BP7" i="28"/>
  <c r="BL20" i="27"/>
  <c r="BP6" i="29"/>
  <c r="BU6" i="29"/>
  <c r="BM6" i="28"/>
  <c r="BI7" i="28"/>
  <c r="K150" i="26"/>
  <c r="BI150" i="26" s="1"/>
  <c r="D126" i="26"/>
  <c r="BB126" i="26" s="1"/>
  <c r="B117" i="26"/>
  <c r="AZ117" i="26" s="1"/>
  <c r="O126" i="26"/>
  <c r="BM126" i="26" s="1"/>
  <c r="E105" i="26"/>
  <c r="BC105" i="26" s="1"/>
  <c r="O107" i="26"/>
  <c r="BM107" i="26" s="1"/>
  <c r="O124" i="26"/>
  <c r="BM124" i="26" s="1"/>
  <c r="K97" i="26"/>
  <c r="BI97" i="26" s="1"/>
  <c r="D119" i="26"/>
  <c r="BB119" i="26" s="1"/>
  <c r="N150" i="26"/>
  <c r="BL150" i="26" s="1"/>
  <c r="I112" i="26"/>
  <c r="BG112" i="26" s="1"/>
  <c r="BN29" i="29"/>
  <c r="BK18" i="28"/>
  <c r="N113" i="26"/>
  <c r="BL113" i="26" s="1"/>
  <c r="T128" i="26"/>
  <c r="BR128" i="26" s="1"/>
  <c r="K108" i="26"/>
  <c r="BI108" i="26" s="1"/>
  <c r="G152" i="26"/>
  <c r="BE152" i="26" s="1"/>
  <c r="T100" i="26"/>
  <c r="BR100" i="26" s="1"/>
  <c r="U136" i="26"/>
  <c r="BS136" i="26" s="1"/>
  <c r="W90" i="26"/>
  <c r="BU90" i="26" s="1"/>
  <c r="M138" i="26"/>
  <c r="BK138" i="26" s="1"/>
  <c r="W100" i="26"/>
  <c r="BU100" i="26" s="1"/>
  <c r="K124" i="26"/>
  <c r="BI124" i="26" s="1"/>
  <c r="Q93" i="26"/>
  <c r="BO93" i="26" s="1"/>
  <c r="BP46" i="27"/>
  <c r="BK6" i="28"/>
  <c r="BR19" i="27"/>
  <c r="P92" i="26"/>
  <c r="BN92" i="26" s="1"/>
  <c r="U96" i="26"/>
  <c r="BS96" i="26" s="1"/>
  <c r="BV44" i="27"/>
  <c r="BR25" i="29"/>
  <c r="BB36" i="28"/>
  <c r="BU34" i="29"/>
  <c r="BJ34" i="29"/>
  <c r="BD34" i="29"/>
  <c r="BM35" i="28"/>
  <c r="BJ32" i="29"/>
  <c r="BJ31" i="28"/>
  <c r="BN31" i="28"/>
  <c r="BF29" i="28"/>
  <c r="BL27" i="28"/>
  <c r="BW27" i="28"/>
  <c r="BF23" i="29"/>
  <c r="BM25" i="28"/>
  <c r="BC34" i="27"/>
  <c r="BO19" i="29"/>
  <c r="U134" i="26"/>
  <c r="BS134" i="26" s="1"/>
  <c r="N130" i="26"/>
  <c r="BL130" i="26" s="1"/>
  <c r="BM46" i="27"/>
  <c r="BM30" i="29"/>
  <c r="BU32" i="28"/>
  <c r="BD29" i="29"/>
  <c r="BV27" i="29"/>
  <c r="BL29" i="28"/>
  <c r="BD25" i="29"/>
  <c r="BL49" i="27"/>
  <c r="BW49" i="27"/>
  <c r="BJ49" i="27"/>
  <c r="BT49" i="27"/>
  <c r="BK36" i="28"/>
  <c r="BT34" i="29"/>
  <c r="BP34" i="29"/>
  <c r="BC33" i="29"/>
  <c r="BU33" i="29"/>
  <c r="BI32" i="29"/>
  <c r="BE46" i="27"/>
  <c r="BO46" i="27"/>
  <c r="BP34" i="28"/>
  <c r="BN31" i="29"/>
  <c r="BV31" i="29"/>
  <c r="BI33" i="28"/>
  <c r="BJ44" i="27"/>
  <c r="BH44" i="27"/>
  <c r="BB44" i="27"/>
  <c r="BA29" i="29"/>
  <c r="BC43" i="27"/>
  <c r="BL43" i="27"/>
  <c r="AZ31" i="28"/>
  <c r="BF31" i="28"/>
  <c r="BF41" i="27"/>
  <c r="BR41" i="27"/>
  <c r="BG41" i="27"/>
  <c r="BG29" i="28"/>
  <c r="BH26" i="29"/>
  <c r="AZ26" i="29"/>
  <c r="BL40" i="27"/>
  <c r="BJ40" i="27"/>
  <c r="BM28" i="28"/>
  <c r="BU25" i="29"/>
  <c r="BW37" i="27"/>
  <c r="BQ19" i="29"/>
  <c r="BE33" i="27"/>
  <c r="BS36" i="29"/>
  <c r="BL36" i="29"/>
  <c r="BD35" i="29"/>
  <c r="BH35" i="29"/>
  <c r="BJ35" i="29"/>
  <c r="BQ36" i="28"/>
  <c r="BQ34" i="29"/>
  <c r="BT48" i="27"/>
  <c r="BH47" i="27"/>
  <c r="BQ35" i="28"/>
  <c r="BT35" i="28"/>
  <c r="BP32" i="29"/>
  <c r="AZ46" i="27"/>
  <c r="BP31" i="29"/>
  <c r="BL31" i="29"/>
  <c r="AZ31" i="29"/>
  <c r="AZ45" i="27"/>
  <c r="BU45" i="27"/>
  <c r="BN45" i="27"/>
  <c r="BK30" i="29"/>
  <c r="BO44" i="27"/>
  <c r="BV42" i="27"/>
  <c r="BC42" i="27"/>
  <c r="BK30" i="28"/>
  <c r="BW29" i="28"/>
  <c r="BA40" i="27"/>
  <c r="BI25" i="29"/>
  <c r="BV38" i="27"/>
  <c r="BW38" i="27"/>
  <c r="BU35" i="27"/>
  <c r="BR15" i="28"/>
  <c r="BV36" i="29"/>
  <c r="AZ35" i="29"/>
  <c r="BN36" i="28"/>
  <c r="AZ36" i="28"/>
  <c r="BL34" i="29"/>
  <c r="BV33" i="29"/>
  <c r="BN33" i="29"/>
  <c r="BR47" i="27"/>
  <c r="BN47" i="27"/>
  <c r="BM32" i="29"/>
  <c r="BE32" i="29"/>
  <c r="BN46" i="27"/>
  <c r="BA45" i="27"/>
  <c r="BD45" i="27"/>
  <c r="BE33" i="28"/>
  <c r="BP30" i="29"/>
  <c r="BG30" i="29"/>
  <c r="BU44" i="27"/>
  <c r="BF44" i="27"/>
  <c r="BG44" i="27"/>
  <c r="BE32" i="28"/>
  <c r="BJ32" i="28"/>
  <c r="BR29" i="29"/>
  <c r="BQ29" i="29"/>
  <c r="BI29" i="29"/>
  <c r="BT42" i="27"/>
  <c r="BB42" i="27"/>
  <c r="BO42" i="27"/>
  <c r="BU42" i="27"/>
  <c r="BL30" i="28"/>
  <c r="BP41" i="27"/>
  <c r="BQ41" i="27"/>
  <c r="BT29" i="28"/>
  <c r="BD29" i="28"/>
  <c r="BC26" i="29"/>
  <c r="BS26" i="29"/>
  <c r="BD40" i="27"/>
  <c r="BH28" i="28"/>
  <c r="BE28" i="28"/>
  <c r="BH25" i="29"/>
  <c r="AZ27" i="28"/>
  <c r="BM24" i="29"/>
  <c r="BA37" i="27"/>
  <c r="BU37" i="27"/>
  <c r="BK36" i="27"/>
  <c r="BA36" i="27"/>
  <c r="BJ36" i="27"/>
  <c r="BD21" i="28"/>
  <c r="BA21" i="28"/>
  <c r="BN19" i="28"/>
  <c r="BL29" i="27"/>
  <c r="BU29" i="27"/>
  <c r="BM17" i="28"/>
  <c r="BK14" i="28"/>
  <c r="BN22" i="27"/>
  <c r="AZ6" i="28"/>
  <c r="BC20" i="27"/>
  <c r="BA8" i="28"/>
  <c r="BR36" i="29"/>
  <c r="BF34" i="29"/>
  <c r="BI33" i="29"/>
  <c r="BF33" i="29"/>
  <c r="BD47" i="27"/>
  <c r="BQ32" i="29"/>
  <c r="BH32" i="29"/>
  <c r="AZ32" i="29"/>
  <c r="BH46" i="27"/>
  <c r="BV46" i="27"/>
  <c r="BK46" i="27"/>
  <c r="BC46" i="27"/>
  <c r="BR46" i="27"/>
  <c r="BJ34" i="28"/>
  <c r="BE34" i="28"/>
  <c r="BS34" i="28"/>
  <c r="BV34" i="28"/>
  <c r="BA34" i="28"/>
  <c r="BL34" i="28"/>
  <c r="BJ31" i="29"/>
  <c r="BT31" i="29"/>
  <c r="BV45" i="27"/>
  <c r="BJ33" i="28"/>
  <c r="BQ44" i="27"/>
  <c r="BT44" i="27"/>
  <c r="BE44" i="27"/>
  <c r="BP32" i="28"/>
  <c r="BJ28" i="29"/>
  <c r="BD28" i="29"/>
  <c r="BN28" i="29"/>
  <c r="BL42" i="27"/>
  <c r="BD30" i="28"/>
  <c r="BO27" i="29"/>
  <c r="BS27" i="29"/>
  <c r="BU27" i="29"/>
  <c r="BI26" i="29"/>
  <c r="BH40" i="27"/>
  <c r="BS28" i="28"/>
  <c r="BQ39" i="27"/>
  <c r="BJ27" i="28"/>
  <c r="BE38" i="27"/>
  <c r="BN38" i="27"/>
  <c r="BF37" i="27"/>
  <c r="BO34" i="27"/>
  <c r="BE14" i="29"/>
  <c r="BQ27" i="27"/>
  <c r="BV27" i="27"/>
  <c r="BU27" i="27"/>
  <c r="BK39" i="27"/>
  <c r="BR39" i="27"/>
  <c r="BG39" i="27"/>
  <c r="BD39" i="27"/>
  <c r="BE24" i="29"/>
  <c r="BB26" i="28"/>
  <c r="BF26" i="28"/>
  <c r="BI26" i="28"/>
  <c r="BP26" i="28"/>
  <c r="BD26" i="28"/>
  <c r="BL23" i="29"/>
  <c r="BH25" i="28"/>
  <c r="BP25" i="28"/>
  <c r="AZ25" i="28"/>
  <c r="BJ25" i="28"/>
  <c r="BR25" i="28"/>
  <c r="BG24" i="28"/>
  <c r="BM24" i="28"/>
  <c r="BD22" i="28"/>
  <c r="BA19" i="29"/>
  <c r="BT19" i="29"/>
  <c r="BW33" i="27"/>
  <c r="BJ33" i="27"/>
  <c r="BF21" i="28"/>
  <c r="AZ21" i="28"/>
  <c r="BF32" i="27"/>
  <c r="BP31" i="27"/>
  <c r="BD18" i="28"/>
  <c r="BR18" i="28"/>
  <c r="BS15" i="29"/>
  <c r="BT29" i="27"/>
  <c r="BO29" i="27"/>
  <c r="BG17" i="28"/>
  <c r="BI17" i="28"/>
  <c r="BB14" i="29"/>
  <c r="BT27" i="27"/>
  <c r="BK27" i="27"/>
  <c r="BC15" i="28"/>
  <c r="BE13" i="28"/>
  <c r="BG13" i="28"/>
  <c r="BW8" i="29"/>
  <c r="BF10" i="28"/>
  <c r="BI9" i="28"/>
  <c r="BG20" i="27"/>
  <c r="BP39" i="27"/>
  <c r="BQ27" i="28"/>
  <c r="BD24" i="29"/>
  <c r="BR24" i="29"/>
  <c r="BC23" i="29"/>
  <c r="BB22" i="29"/>
  <c r="BH36" i="27"/>
  <c r="BU36" i="27"/>
  <c r="BE35" i="27"/>
  <c r="BD35" i="27"/>
  <c r="BV35" i="27"/>
  <c r="BC35" i="27"/>
  <c r="BL23" i="28"/>
  <c r="AZ23" i="28"/>
  <c r="BA23" i="28"/>
  <c r="BK23" i="28"/>
  <c r="BS34" i="27"/>
  <c r="BQ22" i="28"/>
  <c r="BQ33" i="27"/>
  <c r="BL33" i="27"/>
  <c r="BR33" i="27"/>
  <c r="BI33" i="27"/>
  <c r="BK33" i="27"/>
  <c r="BI21" i="28"/>
  <c r="BR18" i="29"/>
  <c r="BG32" i="27"/>
  <c r="BO20" i="28"/>
  <c r="BB20" i="28"/>
  <c r="BP19" i="28"/>
  <c r="BF30" i="27"/>
  <c r="BG29" i="27"/>
  <c r="BN29" i="27"/>
  <c r="BJ29" i="27"/>
  <c r="BU17" i="28"/>
  <c r="BW17" i="28"/>
  <c r="BA17" i="28"/>
  <c r="BH17" i="28"/>
  <c r="BU28" i="27"/>
  <c r="BS16" i="28"/>
  <c r="BT16" i="28"/>
  <c r="BB16" i="28"/>
  <c r="BU15" i="28"/>
  <c r="BN24" i="27"/>
  <c r="BW11" i="28"/>
  <c r="BA11" i="28"/>
  <c r="BQ36" i="27"/>
  <c r="BS24" i="28"/>
  <c r="BB21" i="29"/>
  <c r="BD21" i="29"/>
  <c r="BF21" i="29"/>
  <c r="BK21" i="29"/>
  <c r="BW35" i="27"/>
  <c r="AZ20" i="29"/>
  <c r="BO20" i="29"/>
  <c r="BM22" i="28"/>
  <c r="BV22" i="28"/>
  <c r="BJ22" i="28"/>
  <c r="BP22" i="28"/>
  <c r="AZ19" i="29"/>
  <c r="BI19" i="29"/>
  <c r="BG33" i="27"/>
  <c r="BV21" i="28"/>
  <c r="BB21" i="28"/>
  <c r="BT21" i="28"/>
  <c r="BK21" i="28"/>
  <c r="BE21" i="28"/>
  <c r="BK18" i="29"/>
  <c r="BQ18" i="29"/>
  <c r="BI18" i="29"/>
  <c r="BD18" i="29"/>
  <c r="BP32" i="27"/>
  <c r="BC17" i="29"/>
  <c r="BA17" i="29"/>
  <c r="BL31" i="27"/>
  <c r="BK31" i="27"/>
  <c r="BA16" i="29"/>
  <c r="BS18" i="28"/>
  <c r="AZ15" i="29"/>
  <c r="BG15" i="29"/>
  <c r="BF29" i="27"/>
  <c r="BO17" i="28"/>
  <c r="BC17" i="28"/>
  <c r="BA14" i="29"/>
  <c r="BK14" i="29"/>
  <c r="BB27" i="27"/>
  <c r="AZ27" i="27"/>
  <c r="BP15" i="28"/>
  <c r="BV15" i="28"/>
  <c r="BR12" i="29"/>
  <c r="BC12" i="29"/>
  <c r="BC14" i="28"/>
  <c r="BN25" i="27"/>
  <c r="BW25" i="27"/>
  <c r="BB10" i="29"/>
  <c r="AZ10" i="29"/>
  <c r="BO24" i="27"/>
  <c r="BL12" i="28"/>
  <c r="BV12" i="28"/>
  <c r="BI12" i="28"/>
  <c r="BD8" i="29"/>
  <c r="BB22" i="27"/>
  <c r="BS22" i="27"/>
  <c r="BR7" i="29"/>
  <c r="BO7" i="29"/>
  <c r="BH19" i="27"/>
  <c r="BA7" i="28"/>
  <c r="BN7" i="28"/>
  <c r="BN6" i="29"/>
  <c r="BB6" i="28"/>
  <c r="BE19" i="27"/>
  <c r="BA34" i="27"/>
  <c r="BK22" i="28"/>
  <c r="BW19" i="29"/>
  <c r="BN33" i="27"/>
  <c r="BF33" i="27"/>
  <c r="BH21" i="28"/>
  <c r="BH18" i="29"/>
  <c r="BJ18" i="29"/>
  <c r="BS18" i="29"/>
  <c r="BL20" i="28"/>
  <c r="BU31" i="27"/>
  <c r="BT31" i="27"/>
  <c r="BB30" i="27"/>
  <c r="AZ30" i="27"/>
  <c r="BE29" i="27"/>
  <c r="BC14" i="29"/>
  <c r="BS14" i="29"/>
  <c r="BO28" i="27"/>
  <c r="BE28" i="27"/>
  <c r="BK26" i="27"/>
  <c r="BD14" i="28"/>
  <c r="BS25" i="27"/>
  <c r="BJ20" i="27"/>
  <c r="BT26" i="27"/>
  <c r="BF26" i="27"/>
  <c r="BG26" i="27"/>
  <c r="BH14" i="28"/>
  <c r="BQ14" i="28"/>
  <c r="BT14" i="28"/>
  <c r="BJ11" i="29"/>
  <c r="BV25" i="27"/>
  <c r="BI25" i="27"/>
  <c r="BC10" i="29"/>
  <c r="BG10" i="29"/>
  <c r="AZ24" i="27"/>
  <c r="BT24" i="27"/>
  <c r="BU24" i="27"/>
  <c r="BB12" i="28"/>
  <c r="BT9" i="29"/>
  <c r="BO9" i="29"/>
  <c r="BO23" i="27"/>
  <c r="BV23" i="27"/>
  <c r="BN23" i="27"/>
  <c r="BB23" i="27"/>
  <c r="BG23" i="27"/>
  <c r="AZ11" i="28"/>
  <c r="BC11" i="28"/>
  <c r="BG11" i="28"/>
  <c r="BJ8" i="29"/>
  <c r="BA8" i="29"/>
  <c r="AZ7" i="29"/>
  <c r="BD7" i="29"/>
  <c r="BI7" i="29"/>
  <c r="BI21" i="27"/>
  <c r="BT19" i="27"/>
  <c r="BR7" i="28"/>
  <c r="BE20" i="27"/>
  <c r="BH6" i="28"/>
  <c r="BV6" i="28"/>
  <c r="AZ7" i="28"/>
  <c r="BE6" i="29"/>
  <c r="BE6" i="28"/>
  <c r="BD27" i="27"/>
  <c r="BE27" i="27"/>
  <c r="BK12" i="29"/>
  <c r="BT12" i="29"/>
  <c r="BL26" i="27"/>
  <c r="BP26" i="27"/>
  <c r="BO14" i="28"/>
  <c r="BG11" i="29"/>
  <c r="BS11" i="29"/>
  <c r="BH25" i="27"/>
  <c r="BA25" i="27"/>
  <c r="BG25" i="27"/>
  <c r="BC13" i="28"/>
  <c r="BR10" i="29"/>
  <c r="BH10" i="29"/>
  <c r="BT10" i="29"/>
  <c r="BC24" i="27"/>
  <c r="BE9" i="29"/>
  <c r="BE8" i="29"/>
  <c r="BL22" i="27"/>
  <c r="BK22" i="27"/>
  <c r="BM22" i="27"/>
  <c r="BI10" i="28"/>
  <c r="BU10" i="28"/>
  <c r="AZ10" i="28"/>
  <c r="BK10" i="28"/>
  <c r="BV7" i="29"/>
  <c r="BL7" i="29"/>
  <c r="BC21" i="27"/>
  <c r="BU21" i="27"/>
  <c r="BQ21" i="27"/>
  <c r="BO21" i="27"/>
  <c r="BG21" i="27"/>
  <c r="BL6" i="29"/>
  <c r="BR9" i="28"/>
  <c r="BT9" i="28"/>
  <c r="BG6" i="28"/>
  <c r="BN8" i="28"/>
  <c r="BV7" i="28"/>
  <c r="BC19" i="27"/>
  <c r="BG19" i="27"/>
  <c r="BM6" i="29"/>
  <c r="BP19" i="27"/>
  <c r="BD24" i="27"/>
  <c r="BR12" i="28"/>
  <c r="BF9" i="29"/>
  <c r="BG9" i="29"/>
  <c r="BQ23" i="27"/>
  <c r="BQ11" i="28"/>
  <c r="BT11" i="28"/>
  <c r="BV11" i="28"/>
  <c r="BO8" i="29"/>
  <c r="BT8" i="29"/>
  <c r="BV8" i="29"/>
  <c r="BQ10" i="28"/>
  <c r="BH7" i="29"/>
  <c r="BC7" i="29"/>
  <c r="BS7" i="29"/>
  <c r="AZ21" i="27"/>
  <c r="BJ21" i="27"/>
  <c r="BW21" i="27"/>
  <c r="BL21" i="27"/>
  <c r="BL9" i="28"/>
  <c r="BO20" i="27"/>
  <c r="BW6" i="29"/>
  <c r="BL6" i="28"/>
  <c r="BD20" i="27"/>
  <c r="BB7" i="28"/>
  <c r="BI6" i="29"/>
  <c r="BO6" i="29"/>
  <c r="BS19" i="27"/>
  <c r="N117" i="26"/>
  <c r="BL117" i="26" s="1"/>
  <c r="W120" i="26"/>
  <c r="BU120" i="26" s="1"/>
  <c r="O140" i="26"/>
  <c r="BM140" i="26" s="1"/>
  <c r="W111" i="26"/>
  <c r="BU111" i="26" s="1"/>
  <c r="L160" i="26"/>
  <c r="D22" i="17"/>
  <c r="U113" i="26"/>
  <c r="BS113" i="26" s="1"/>
  <c r="P90" i="26"/>
  <c r="BN90" i="26" s="1"/>
  <c r="H150" i="26"/>
  <c r="BF150" i="26" s="1"/>
  <c r="C144" i="26"/>
  <c r="BA144" i="26" s="1"/>
  <c r="Y147" i="26"/>
  <c r="BW147" i="26" s="1"/>
  <c r="O129" i="26"/>
  <c r="BM129" i="26" s="1"/>
  <c r="Q124" i="26"/>
  <c r="BO124" i="26" s="1"/>
  <c r="G99" i="26"/>
  <c r="BE99" i="26" s="1"/>
  <c r="M57" i="26"/>
  <c r="BK57" i="26" s="1"/>
  <c r="B144" i="26"/>
  <c r="AZ144" i="26" s="1"/>
  <c r="D108" i="26"/>
  <c r="BB108" i="26" s="1"/>
  <c r="T57" i="26"/>
  <c r="BR57" i="26" s="1"/>
  <c r="B140" i="26"/>
  <c r="AZ140" i="26" s="1"/>
  <c r="V140" i="26"/>
  <c r="BT140" i="26" s="1"/>
  <c r="C99" i="26"/>
  <c r="BA99" i="26" s="1"/>
  <c r="O57" i="26"/>
  <c r="BM57" i="26" s="1"/>
  <c r="J125" i="26"/>
  <c r="BH125" i="26" s="1"/>
  <c r="W144" i="26"/>
  <c r="BU144" i="26" s="1"/>
  <c r="T124" i="26"/>
  <c r="BR124" i="26" s="1"/>
  <c r="F133" i="26"/>
  <c r="BD133" i="26" s="1"/>
  <c r="N107" i="26"/>
  <c r="BL107" i="26" s="1"/>
  <c r="Y113" i="26"/>
  <c r="BW113" i="26" s="1"/>
  <c r="P104" i="26"/>
  <c r="BN104" i="26" s="1"/>
  <c r="X153" i="26"/>
  <c r="BV153" i="26" s="1"/>
  <c r="T137" i="26"/>
  <c r="BR137" i="26" s="1"/>
  <c r="D136" i="26"/>
  <c r="BB136" i="26" s="1"/>
  <c r="L92" i="26"/>
  <c r="BJ92" i="26" s="1"/>
  <c r="L103" i="26"/>
  <c r="BJ103" i="26" s="1"/>
  <c r="W107" i="26"/>
  <c r="BU107" i="26" s="1"/>
  <c r="I103" i="26"/>
  <c r="BG103" i="26" s="1"/>
  <c r="N112" i="26"/>
  <c r="BL112" i="26" s="1"/>
  <c r="B9" i="33"/>
  <c r="B23" i="17"/>
  <c r="L126" i="26"/>
  <c r="BJ126" i="26" s="1"/>
  <c r="U117" i="26"/>
  <c r="BS117" i="26" s="1"/>
  <c r="H115" i="26"/>
  <c r="BF115" i="26" s="1"/>
  <c r="H104" i="26"/>
  <c r="BF104" i="26" s="1"/>
  <c r="C129" i="26"/>
  <c r="BA129" i="26" s="1"/>
  <c r="F104" i="26"/>
  <c r="BD104" i="26" s="1"/>
  <c r="L93" i="26"/>
  <c r="BJ93" i="26" s="1"/>
  <c r="R96" i="26"/>
  <c r="BP96" i="26" s="1"/>
  <c r="H114" i="26"/>
  <c r="BF114" i="26" s="1"/>
  <c r="I105" i="26"/>
  <c r="BG105" i="26" s="1"/>
  <c r="L130" i="26"/>
  <c r="BJ130" i="26" s="1"/>
  <c r="X140" i="26"/>
  <c r="BV140" i="26" s="1"/>
  <c r="L107" i="26"/>
  <c r="BJ107" i="26" s="1"/>
  <c r="D125" i="26"/>
  <c r="BB125" i="26" s="1"/>
  <c r="R103" i="26"/>
  <c r="BP103" i="26" s="1"/>
  <c r="Y111" i="26"/>
  <c r="BW111" i="26" s="1"/>
  <c r="G130" i="26"/>
  <c r="BE130" i="26" s="1"/>
  <c r="E150" i="26"/>
  <c r="BC150" i="26" s="1"/>
  <c r="S149" i="26"/>
  <c r="BQ149" i="26" s="1"/>
  <c r="W104" i="26"/>
  <c r="BU104" i="26" s="1"/>
  <c r="P134" i="26"/>
  <c r="BN134" i="26" s="1"/>
  <c r="S92" i="26"/>
  <c r="BQ92" i="26" s="1"/>
  <c r="L152" i="26"/>
  <c r="BJ152" i="26" s="1"/>
  <c r="D102" i="26"/>
  <c r="BB102" i="26" s="1"/>
  <c r="Q107" i="26"/>
  <c r="BO107" i="26" s="1"/>
  <c r="N148" i="26"/>
  <c r="BL148" i="26" s="1"/>
  <c r="I92" i="26"/>
  <c r="BG92" i="26" s="1"/>
  <c r="I137" i="26"/>
  <c r="BG137" i="26" s="1"/>
  <c r="V98" i="26"/>
  <c r="BT98" i="26" s="1"/>
  <c r="O100" i="26"/>
  <c r="BM100" i="26" s="1"/>
  <c r="O103" i="26"/>
  <c r="BM103" i="26" s="1"/>
  <c r="H57" i="26"/>
  <c r="BF57" i="26" s="1"/>
  <c r="H113" i="26"/>
  <c r="BF113" i="26" s="1"/>
  <c r="G93" i="26"/>
  <c r="BE93" i="26" s="1"/>
  <c r="W108" i="26"/>
  <c r="BU108" i="26" s="1"/>
  <c r="U124" i="26"/>
  <c r="BS124" i="26" s="1"/>
  <c r="F108" i="26"/>
  <c r="BD108" i="26" s="1"/>
  <c r="V147" i="26"/>
  <c r="BT147" i="26" s="1"/>
  <c r="Y57" i="26"/>
  <c r="BW57" i="26" s="1"/>
  <c r="C113" i="26"/>
  <c r="BA113" i="26" s="1"/>
  <c r="G113" i="26"/>
  <c r="BE113" i="26" s="1"/>
  <c r="S127" i="26"/>
  <c r="BQ127" i="26" s="1"/>
  <c r="S147" i="26"/>
  <c r="BQ147" i="26" s="1"/>
  <c r="U127" i="26"/>
  <c r="BS127" i="26" s="1"/>
  <c r="L108" i="26"/>
  <c r="BJ108" i="26" s="1"/>
  <c r="B99" i="26"/>
  <c r="AZ99" i="26" s="1"/>
  <c r="S90" i="26"/>
  <c r="BQ90" i="26" s="1"/>
  <c r="K113" i="26"/>
  <c r="BI113" i="26" s="1"/>
  <c r="M147" i="26"/>
  <c r="BK147" i="26" s="1"/>
  <c r="J128" i="26"/>
  <c r="BH128" i="26" s="1"/>
  <c r="V115" i="26"/>
  <c r="BT115" i="26" s="1"/>
  <c r="P136" i="26"/>
  <c r="BN136" i="26" s="1"/>
  <c r="F136" i="26"/>
  <c r="BD136" i="26" s="1"/>
  <c r="R99" i="26"/>
  <c r="BP99" i="26" s="1"/>
  <c r="X125" i="26"/>
  <c r="BV125" i="26" s="1"/>
  <c r="S146" i="26"/>
  <c r="BQ146" i="26" s="1"/>
  <c r="W102" i="26"/>
  <c r="BU102" i="26" s="1"/>
  <c r="F57" i="26"/>
  <c r="BD57" i="26" s="1"/>
  <c r="V99" i="26"/>
  <c r="BT99" i="26" s="1"/>
  <c r="E111" i="26"/>
  <c r="BC111" i="26" s="1"/>
  <c r="D140" i="26"/>
  <c r="BB140" i="26" s="1"/>
  <c r="M104" i="26"/>
  <c r="BK104" i="26" s="1"/>
  <c r="T107" i="26"/>
  <c r="BR107" i="26" s="1"/>
  <c r="X93" i="26"/>
  <c r="BV93" i="26" s="1"/>
  <c r="J107" i="26"/>
  <c r="BH107" i="26" s="1"/>
  <c r="K140" i="26"/>
  <c r="BI140" i="26" s="1"/>
  <c r="Q150" i="26"/>
  <c r="BO150" i="26" s="1"/>
  <c r="F129" i="26"/>
  <c r="BD129" i="26" s="1"/>
  <c r="L104" i="26"/>
  <c r="BJ104" i="26" s="1"/>
  <c r="F10" i="17"/>
  <c r="S112" i="26"/>
  <c r="BQ112" i="26" s="1"/>
  <c r="G144" i="26"/>
  <c r="BE144" i="26" s="1"/>
  <c r="L144" i="26"/>
  <c r="BJ144" i="26" s="1"/>
  <c r="N93" i="26"/>
  <c r="BL93" i="26" s="1"/>
  <c r="T148" i="26"/>
  <c r="BR148" i="26" s="1"/>
  <c r="L138" i="26"/>
  <c r="BJ138" i="26" s="1"/>
  <c r="F130" i="26"/>
  <c r="BD130" i="26" s="1"/>
  <c r="B112" i="26"/>
  <c r="AZ112" i="26" s="1"/>
  <c r="G148" i="26"/>
  <c r="BE148" i="26" s="1"/>
  <c r="U97" i="26"/>
  <c r="BS97" i="26" s="1"/>
  <c r="T130" i="26"/>
  <c r="BR130" i="26" s="1"/>
  <c r="B126" i="26"/>
  <c r="AZ126" i="26" s="1"/>
  <c r="I138" i="26"/>
  <c r="BG138" i="26" s="1"/>
  <c r="Q110" i="26"/>
  <c r="BO110" i="26" s="1"/>
  <c r="X111" i="26"/>
  <c r="BV111" i="26" s="1"/>
  <c r="R140" i="26"/>
  <c r="BP140" i="26" s="1"/>
  <c r="B132" i="26"/>
  <c r="AZ132" i="26" s="1"/>
  <c r="N136" i="26"/>
  <c r="BL136" i="26" s="1"/>
  <c r="S111" i="26"/>
  <c r="BQ111" i="26" s="1"/>
  <c r="W92" i="26"/>
  <c r="BU92" i="26" s="1"/>
  <c r="C92" i="26"/>
  <c r="BA92" i="26" s="1"/>
  <c r="E126" i="26"/>
  <c r="BC126" i="26" s="1"/>
  <c r="E127" i="26"/>
  <c r="BC127" i="26" s="1"/>
  <c r="Q132" i="26"/>
  <c r="BO132" i="26" s="1"/>
  <c r="J132" i="26"/>
  <c r="BH132" i="26" s="1"/>
  <c r="D117" i="26"/>
  <c r="BB117" i="26" s="1"/>
  <c r="U140" i="26"/>
  <c r="BS140" i="26" s="1"/>
  <c r="S99" i="26"/>
  <c r="BQ99" i="26" s="1"/>
  <c r="I99" i="26"/>
  <c r="BG99" i="26" s="1"/>
  <c r="Y104" i="26"/>
  <c r="BW104" i="26" s="1"/>
  <c r="K104" i="26"/>
  <c r="BI104" i="26" s="1"/>
  <c r="P100" i="26"/>
  <c r="BN100" i="26" s="1"/>
  <c r="E114" i="26"/>
  <c r="BC114" i="26" s="1"/>
  <c r="O127" i="26"/>
  <c r="BM127" i="26" s="1"/>
  <c r="G133" i="26"/>
  <c r="BE133" i="26" s="1"/>
  <c r="K111" i="26"/>
  <c r="BI111" i="26" s="1"/>
  <c r="V102" i="26"/>
  <c r="BT102" i="26" s="1"/>
  <c r="W147" i="26"/>
  <c r="BU147" i="26" s="1"/>
  <c r="E147" i="26"/>
  <c r="BC147" i="26" s="1"/>
  <c r="J104" i="26"/>
  <c r="BH104" i="26" s="1"/>
  <c r="C126" i="26"/>
  <c r="BA126" i="26" s="1"/>
  <c r="N138" i="26"/>
  <c r="BL138" i="26" s="1"/>
  <c r="K128" i="26"/>
  <c r="BI128" i="26" s="1"/>
  <c r="X100" i="26"/>
  <c r="BV100" i="26" s="1"/>
  <c r="E18" i="17"/>
  <c r="D99" i="26"/>
  <c r="BB99" i="26" s="1"/>
  <c r="P152" i="26"/>
  <c r="BN152" i="26" s="1"/>
  <c r="J144" i="26"/>
  <c r="BH144" i="26" s="1"/>
  <c r="C152" i="26"/>
  <c r="BA152" i="26" s="1"/>
  <c r="O132" i="26"/>
  <c r="BM132" i="26" s="1"/>
  <c r="J136" i="26"/>
  <c r="BH136" i="26" s="1"/>
  <c r="K112" i="26"/>
  <c r="BI112" i="26" s="1"/>
  <c r="B108" i="26"/>
  <c r="AZ108" i="26" s="1"/>
  <c r="Y132" i="26"/>
  <c r="BW132" i="26" s="1"/>
  <c r="I147" i="26"/>
  <c r="BG147" i="26" s="1"/>
  <c r="C96" i="26"/>
  <c r="BA96" i="26" s="1"/>
  <c r="S136" i="26"/>
  <c r="BQ136" i="26" s="1"/>
  <c r="Y150" i="26"/>
  <c r="BW150" i="26" s="1"/>
  <c r="Q113" i="26"/>
  <c r="BO113" i="26" s="1"/>
  <c r="X144" i="26"/>
  <c r="BV144" i="26" s="1"/>
  <c r="C119" i="26"/>
  <c r="BA119" i="26" s="1"/>
  <c r="Q127" i="26"/>
  <c r="BO127" i="26" s="1"/>
  <c r="Q125" i="26"/>
  <c r="BO125" i="26" s="1"/>
  <c r="W112" i="26"/>
  <c r="BU112" i="26" s="1"/>
  <c r="E10" i="17"/>
  <c r="D92" i="26"/>
  <c r="BB92" i="26" s="1"/>
  <c r="G153" i="26"/>
  <c r="BE153" i="26" s="1"/>
  <c r="K127" i="26"/>
  <c r="BI127" i="26" s="1"/>
  <c r="F125" i="26"/>
  <c r="BD125" i="26" s="1"/>
  <c r="R105" i="26"/>
  <c r="BP105" i="26" s="1"/>
  <c r="R152" i="26"/>
  <c r="BP152" i="26" s="1"/>
  <c r="Y90" i="26"/>
  <c r="BW90" i="26" s="1"/>
  <c r="E14" i="17"/>
  <c r="Y124" i="26"/>
  <c r="BW124" i="26" s="1"/>
  <c r="W106" i="26"/>
  <c r="BU106" i="26" s="1"/>
  <c r="H149" i="26"/>
  <c r="BF149" i="26" s="1"/>
  <c r="R90" i="26"/>
  <c r="BP90" i="26" s="1"/>
  <c r="I148" i="26"/>
  <c r="BG148" i="26" s="1"/>
  <c r="X103" i="26"/>
  <c r="BV103" i="26" s="1"/>
  <c r="G119" i="26"/>
  <c r="BE119" i="26" s="1"/>
  <c r="V119" i="26"/>
  <c r="BT119" i="26" s="1"/>
  <c r="U108" i="26"/>
  <c r="BS108" i="26" s="1"/>
  <c r="U128" i="26"/>
  <c r="BS128" i="26" s="1"/>
  <c r="Y129" i="26"/>
  <c r="BW129" i="26" s="1"/>
  <c r="S148" i="26"/>
  <c r="BQ148" i="26" s="1"/>
  <c r="F100" i="26"/>
  <c r="BD100" i="26" s="1"/>
  <c r="Q138" i="26"/>
  <c r="BO138" i="26" s="1"/>
  <c r="M96" i="26"/>
  <c r="BK96" i="26" s="1"/>
  <c r="M112" i="26"/>
  <c r="BK112" i="26" s="1"/>
  <c r="M100" i="26"/>
  <c r="BK100" i="26" s="1"/>
  <c r="R19" i="26"/>
  <c r="BP19" i="26" s="1"/>
  <c r="E19" i="17"/>
  <c r="E15" i="17"/>
  <c r="D8" i="17"/>
  <c r="W105" i="26"/>
  <c r="BU105" i="26" s="1"/>
  <c r="R144" i="26"/>
  <c r="BP144" i="26" s="1"/>
  <c r="P147" i="26"/>
  <c r="BN147" i="26" s="1"/>
  <c r="N147" i="26"/>
  <c r="BL147" i="26" s="1"/>
  <c r="K99" i="26"/>
  <c r="BI99" i="26" s="1"/>
  <c r="K132" i="26"/>
  <c r="BI132" i="26" s="1"/>
  <c r="V57" i="26"/>
  <c r="BT57" i="26" s="1"/>
  <c r="U57" i="26"/>
  <c r="BS57" i="26" s="1"/>
  <c r="I57" i="26"/>
  <c r="BG57" i="26" s="1"/>
  <c r="P144" i="26"/>
  <c r="BN144" i="26" s="1"/>
  <c r="K147" i="26"/>
  <c r="BI147" i="26" s="1"/>
  <c r="K130" i="26"/>
  <c r="BI130" i="26" s="1"/>
  <c r="Y144" i="26"/>
  <c r="BW144" i="26" s="1"/>
  <c r="V111" i="26"/>
  <c r="BT111" i="26" s="1"/>
  <c r="H140" i="26"/>
  <c r="BF140" i="26" s="1"/>
  <c r="S140" i="26"/>
  <c r="BQ140" i="26" s="1"/>
  <c r="L140" i="26"/>
  <c r="BJ140" i="26" s="1"/>
  <c r="P125" i="26"/>
  <c r="BN125" i="26" s="1"/>
  <c r="X99" i="26"/>
  <c r="BV99" i="26" s="1"/>
  <c r="H99" i="26"/>
  <c r="BF99" i="26" s="1"/>
  <c r="G57" i="26"/>
  <c r="BE57" i="26" s="1"/>
  <c r="S57" i="26"/>
  <c r="BQ57" i="26" s="1"/>
  <c r="I111" i="26"/>
  <c r="BG111" i="26" s="1"/>
  <c r="W125" i="26"/>
  <c r="BU125" i="26" s="1"/>
  <c r="U109" i="26"/>
  <c r="BS109" i="26" s="1"/>
  <c r="Y142" i="26"/>
  <c r="BW142" i="26" s="1"/>
  <c r="S115" i="26"/>
  <c r="BQ115" i="26" s="1"/>
  <c r="I130" i="26"/>
  <c r="BG130" i="26" s="1"/>
  <c r="L153" i="26"/>
  <c r="BJ153" i="26" s="1"/>
  <c r="P137" i="26"/>
  <c r="BN137" i="26" s="1"/>
  <c r="V108" i="26"/>
  <c r="BT108" i="26" s="1"/>
  <c r="F132" i="26"/>
  <c r="BD132" i="26" s="1"/>
  <c r="M152" i="26"/>
  <c r="BK152" i="26" s="1"/>
  <c r="Q112" i="26"/>
  <c r="BO112" i="26" s="1"/>
  <c r="N153" i="26"/>
  <c r="BL153" i="26" s="1"/>
  <c r="B152" i="26"/>
  <c r="AZ152" i="26" s="1"/>
  <c r="C128" i="26"/>
  <c r="BA128" i="26" s="1"/>
  <c r="V105" i="26"/>
  <c r="BT105" i="26" s="1"/>
  <c r="V128" i="26"/>
  <c r="BT128" i="26" s="1"/>
  <c r="S113" i="26"/>
  <c r="BQ113" i="26" s="1"/>
  <c r="O150" i="26"/>
  <c r="BM150" i="26" s="1"/>
  <c r="T112" i="26"/>
  <c r="BR112" i="26" s="1"/>
  <c r="T147" i="26"/>
  <c r="BR147" i="26" s="1"/>
  <c r="M137" i="26"/>
  <c r="BK137" i="26" s="1"/>
  <c r="J117" i="26"/>
  <c r="BH117" i="26" s="1"/>
  <c r="E117" i="26"/>
  <c r="BC117" i="26" s="1"/>
  <c r="G134" i="26"/>
  <c r="BE134" i="26" s="1"/>
  <c r="F19" i="26"/>
  <c r="BD19" i="26" s="1"/>
  <c r="L158" i="26"/>
  <c r="D29" i="17"/>
  <c r="M35" i="23"/>
  <c r="M52" i="23"/>
  <c r="M51" i="23"/>
  <c r="M34" i="23"/>
  <c r="R104" i="26"/>
  <c r="BP104" i="26" s="1"/>
  <c r="M129" i="26"/>
  <c r="BK129" i="26" s="1"/>
  <c r="Q108" i="26"/>
  <c r="BO108" i="26" s="1"/>
  <c r="C148" i="26"/>
  <c r="BA148" i="26" s="1"/>
  <c r="Q105" i="26"/>
  <c r="BO105" i="26" s="1"/>
  <c r="J93" i="26"/>
  <c r="BH93" i="26" s="1"/>
  <c r="V153" i="26"/>
  <c r="BT153" i="26" s="1"/>
  <c r="C107" i="26"/>
  <c r="BA107" i="26" s="1"/>
  <c r="K117" i="26"/>
  <c r="BI117" i="26" s="1"/>
  <c r="C153" i="26"/>
  <c r="BA153" i="26" s="1"/>
  <c r="O115" i="26"/>
  <c r="BM115" i="26" s="1"/>
  <c r="T113" i="26"/>
  <c r="BR113" i="26" s="1"/>
  <c r="O138" i="26"/>
  <c r="BM138" i="26" s="1"/>
  <c r="I100" i="26"/>
  <c r="BG100" i="26" s="1"/>
  <c r="N124" i="26"/>
  <c r="BL124" i="26" s="1"/>
  <c r="L112" i="26"/>
  <c r="BJ112" i="26" s="1"/>
  <c r="N92" i="26"/>
  <c r="BL92" i="26" s="1"/>
  <c r="V146" i="26"/>
  <c r="BT146" i="26" s="1"/>
  <c r="W103" i="26"/>
  <c r="BU103" i="26" s="1"/>
  <c r="U130" i="26"/>
  <c r="BS130" i="26" s="1"/>
  <c r="C10" i="33"/>
  <c r="D31" i="17"/>
  <c r="C9" i="33"/>
  <c r="D30" i="17"/>
  <c r="B29" i="17"/>
  <c r="C31" i="17"/>
  <c r="E29" i="17"/>
  <c r="C30" i="17"/>
  <c r="E30" i="17"/>
  <c r="D23" i="17"/>
  <c r="F18" i="17"/>
  <c r="F19" i="17"/>
  <c r="F14" i="17"/>
  <c r="D9" i="17"/>
  <c r="N19" i="26"/>
  <c r="BL19" i="26" s="1"/>
  <c r="J19" i="26"/>
  <c r="BH19" i="26" s="1"/>
  <c r="S19" i="26"/>
  <c r="BQ19" i="26" s="1"/>
  <c r="C19" i="26"/>
  <c r="BA19" i="26" s="1"/>
  <c r="D56" i="26"/>
  <c r="BB56" i="26" s="1"/>
  <c r="N56" i="26"/>
  <c r="BL56" i="26" s="1"/>
  <c r="I56" i="26"/>
  <c r="BG56" i="26" s="1"/>
  <c r="Y56" i="26"/>
  <c r="BW56" i="26" s="1"/>
  <c r="X143" i="26" l="1"/>
  <c r="BV143" i="26" s="1"/>
  <c r="M135" i="26"/>
  <c r="BK135" i="26" s="1"/>
  <c r="P116" i="26"/>
  <c r="BN116" i="26" s="1"/>
  <c r="O110" i="26"/>
  <c r="BM110" i="26" s="1"/>
  <c r="F126" i="26"/>
  <c r="BD126" i="26" s="1"/>
  <c r="L119" i="26"/>
  <c r="BJ119" i="26" s="1"/>
  <c r="H137" i="26"/>
  <c r="BF137" i="26" s="1"/>
  <c r="O144" i="26"/>
  <c r="BM144" i="26" s="1"/>
  <c r="J147" i="26"/>
  <c r="BH147" i="26" s="1"/>
  <c r="U104" i="26"/>
  <c r="BS104" i="26" s="1"/>
  <c r="U144" i="26"/>
  <c r="BS144" i="26" s="1"/>
  <c r="Y146" i="26"/>
  <c r="BW146" i="26" s="1"/>
  <c r="G110" i="26"/>
  <c r="BE110" i="26" s="1"/>
  <c r="G137" i="26"/>
  <c r="BE137" i="26" s="1"/>
  <c r="O137" i="26"/>
  <c r="BM137" i="26" s="1"/>
  <c r="S100" i="26"/>
  <c r="BQ100" i="26" s="1"/>
  <c r="U153" i="26"/>
  <c r="BS153" i="26" s="1"/>
  <c r="P105" i="26"/>
  <c r="BN105" i="26" s="1"/>
  <c r="G105" i="26"/>
  <c r="BE105" i="26" s="1"/>
  <c r="J153" i="26"/>
  <c r="BH153" i="26" s="1"/>
  <c r="Q115" i="26"/>
  <c r="BO115" i="26" s="1"/>
  <c r="D115" i="26"/>
  <c r="BB115" i="26" s="1"/>
  <c r="V113" i="26"/>
  <c r="BT113" i="26" s="1"/>
  <c r="C147" i="26"/>
  <c r="BA147" i="26" s="1"/>
  <c r="Q147" i="26"/>
  <c r="BO147" i="26" s="1"/>
  <c r="E93" i="26"/>
  <c r="BC93" i="26" s="1"/>
  <c r="H128" i="26"/>
  <c r="BF128" i="26" s="1"/>
  <c r="B107" i="26"/>
  <c r="AZ107" i="26" s="1"/>
  <c r="R153" i="26"/>
  <c r="BP153" i="26" s="1"/>
  <c r="W153" i="26"/>
  <c r="BU153" i="26" s="1"/>
  <c r="S126" i="26"/>
  <c r="BQ126" i="26" s="1"/>
  <c r="Q144" i="26"/>
  <c r="BO144" i="26" s="1"/>
  <c r="E100" i="26"/>
  <c r="BC100" i="26" s="1"/>
  <c r="B115" i="26"/>
  <c r="AZ115" i="26" s="1"/>
  <c r="O139" i="26"/>
  <c r="BM139" i="26" s="1"/>
  <c r="R126" i="26"/>
  <c r="BP126" i="26" s="1"/>
  <c r="S97" i="26"/>
  <c r="BQ97" i="26" s="1"/>
  <c r="H92" i="26"/>
  <c r="BF92" i="26" s="1"/>
  <c r="D152" i="26"/>
  <c r="BB152" i="26" s="1"/>
  <c r="U103" i="26"/>
  <c r="BS103" i="26" s="1"/>
  <c r="K100" i="26"/>
  <c r="BI100" i="26" s="1"/>
  <c r="C105" i="26"/>
  <c r="BA105" i="26" s="1"/>
  <c r="W134" i="26"/>
  <c r="BU134" i="26" s="1"/>
  <c r="M92" i="26"/>
  <c r="BK92" i="26" s="1"/>
  <c r="D128" i="26"/>
  <c r="BB128" i="26" s="1"/>
  <c r="B92" i="26"/>
  <c r="AZ92" i="26" s="1"/>
  <c r="H117" i="26"/>
  <c r="BF117" i="26" s="1"/>
  <c r="C93" i="26"/>
  <c r="BA93" i="26" s="1"/>
  <c r="O93" i="26"/>
  <c r="BM93" i="26" s="1"/>
  <c r="I113" i="26"/>
  <c r="BG113" i="26" s="1"/>
  <c r="U147" i="26"/>
  <c r="BS147" i="26" s="1"/>
  <c r="J100" i="26"/>
  <c r="BH100" i="26" s="1"/>
  <c r="R107" i="26"/>
  <c r="BP107" i="26" s="1"/>
  <c r="D113" i="26"/>
  <c r="BB113" i="26" s="1"/>
  <c r="F117" i="26"/>
  <c r="BD117" i="26" s="1"/>
  <c r="D147" i="26"/>
  <c r="BB147" i="26" s="1"/>
  <c r="G124" i="26"/>
  <c r="BE124" i="26" s="1"/>
  <c r="Q120" i="26"/>
  <c r="BO120" i="26" s="1"/>
  <c r="G131" i="26"/>
  <c r="BE131" i="26" s="1"/>
  <c r="Q116" i="26"/>
  <c r="BO116" i="26" s="1"/>
  <c r="I134" i="26"/>
  <c r="BG134" i="26" s="1"/>
  <c r="G100" i="26"/>
  <c r="BE100" i="26" s="1"/>
  <c r="J105" i="26"/>
  <c r="BH105" i="26" s="1"/>
  <c r="N144" i="26"/>
  <c r="BL144" i="26" s="1"/>
  <c r="T144" i="26"/>
  <c r="BR144" i="26" s="1"/>
  <c r="Y153" i="26"/>
  <c r="BW153" i="26" s="1"/>
  <c r="B128" i="26"/>
  <c r="AZ128" i="26" s="1"/>
  <c r="L102" i="26"/>
  <c r="BJ102" i="26" s="1"/>
  <c r="X104" i="26"/>
  <c r="BV104" i="26" s="1"/>
  <c r="X130" i="26"/>
  <c r="BV130" i="26" s="1"/>
  <c r="U152" i="26"/>
  <c r="BS152" i="26" s="1"/>
  <c r="N57" i="26"/>
  <c r="BL57" i="26" s="1"/>
  <c r="N143" i="26"/>
  <c r="BL143" i="26" s="1"/>
  <c r="J141" i="26"/>
  <c r="BH141" i="26" s="1"/>
  <c r="B116" i="26"/>
  <c r="AZ116" i="26" s="1"/>
  <c r="U145" i="26"/>
  <c r="BS145" i="26" s="1"/>
  <c r="I124" i="26"/>
  <c r="BG124" i="26" s="1"/>
  <c r="E136" i="26"/>
  <c r="BC136" i="26" s="1"/>
  <c r="T132" i="26"/>
  <c r="BR132" i="26" s="1"/>
  <c r="S151" i="26"/>
  <c r="BQ151" i="26" s="1"/>
  <c r="Y109" i="26"/>
  <c r="BW109" i="26" s="1"/>
  <c r="L99" i="26"/>
  <c r="BJ99" i="26" s="1"/>
  <c r="O96" i="26"/>
  <c r="BM96" i="26" s="1"/>
  <c r="O152" i="26"/>
  <c r="BM152" i="26" s="1"/>
  <c r="M102" i="26"/>
  <c r="BK102" i="26" s="1"/>
  <c r="R143" i="26"/>
  <c r="BP143" i="26" s="1"/>
  <c r="D106" i="26"/>
  <c r="BB106" i="26" s="1"/>
  <c r="G141" i="26"/>
  <c r="BE141" i="26" s="1"/>
  <c r="J120" i="26"/>
  <c r="BH120" i="26" s="1"/>
  <c r="O109" i="26"/>
  <c r="BM109" i="26" s="1"/>
  <c r="B109" i="26"/>
  <c r="AZ109" i="26" s="1"/>
  <c r="F109" i="26"/>
  <c r="BD109" i="26" s="1"/>
  <c r="Y134" i="26"/>
  <c r="BW134" i="26" s="1"/>
  <c r="E94" i="26"/>
  <c r="BC94" i="26" s="1"/>
  <c r="D150" i="26"/>
  <c r="BB150" i="26" s="1"/>
  <c r="Y105" i="26"/>
  <c r="BW105" i="26" s="1"/>
  <c r="I96" i="26"/>
  <c r="BG96" i="26" s="1"/>
  <c r="O104" i="26"/>
  <c r="BM104" i="26" s="1"/>
  <c r="O111" i="26"/>
  <c r="BM111" i="26" s="1"/>
  <c r="X102" i="26"/>
  <c r="BV102" i="26" s="1"/>
  <c r="U102" i="26"/>
  <c r="BS102" i="26" s="1"/>
  <c r="D109" i="26"/>
  <c r="BB109" i="26" s="1"/>
  <c r="J95" i="26"/>
  <c r="BH95" i="26" s="1"/>
  <c r="P131" i="26"/>
  <c r="BN131" i="26" s="1"/>
  <c r="F99" i="26"/>
  <c r="BD99" i="26" s="1"/>
  <c r="W124" i="26"/>
  <c r="BU124" i="26" s="1"/>
  <c r="P124" i="26"/>
  <c r="BN124" i="26" s="1"/>
  <c r="K153" i="26"/>
  <c r="BI153" i="26" s="1"/>
  <c r="Q104" i="26"/>
  <c r="BO104" i="26" s="1"/>
  <c r="X57" i="26"/>
  <c r="BV57" i="26" s="1"/>
  <c r="U111" i="26"/>
  <c r="BS111" i="26" s="1"/>
  <c r="E95" i="26"/>
  <c r="BC95" i="26" s="1"/>
  <c r="U135" i="26"/>
  <c r="BS135" i="26" s="1"/>
  <c r="F135" i="26"/>
  <c r="BD135" i="26" s="1"/>
  <c r="Q94" i="26"/>
  <c r="BO94" i="26" s="1"/>
  <c r="X141" i="26"/>
  <c r="BV141" i="26" s="1"/>
  <c r="K131" i="26"/>
  <c r="BI131" i="26" s="1"/>
  <c r="P19" i="26"/>
  <c r="BN19" i="26" s="1"/>
  <c r="G138" i="26"/>
  <c r="BE138" i="26" s="1"/>
  <c r="G143" i="26"/>
  <c r="BE143" i="26" s="1"/>
  <c r="W130" i="26"/>
  <c r="BU130" i="26" s="1"/>
  <c r="V137" i="26"/>
  <c r="BT137" i="26" s="1"/>
  <c r="F148" i="26"/>
  <c r="BD148" i="26" s="1"/>
  <c r="Q151" i="26"/>
  <c r="BO151" i="26" s="1"/>
  <c r="I153" i="26"/>
  <c r="BG153" i="26" s="1"/>
  <c r="G102" i="26"/>
  <c r="BE102" i="26" s="1"/>
  <c r="N151" i="26"/>
  <c r="BL151" i="26" s="1"/>
  <c r="W57" i="26"/>
  <c r="BU57" i="26" s="1"/>
  <c r="F102" i="26"/>
  <c r="BD102" i="26" s="1"/>
  <c r="L57" i="26"/>
  <c r="BJ57" i="26" s="1"/>
  <c r="P103" i="26"/>
  <c r="BN103" i="26" s="1"/>
  <c r="F105" i="26"/>
  <c r="BD105" i="26" s="1"/>
  <c r="S20" i="26"/>
  <c r="BQ20" i="26" s="1"/>
  <c r="R20" i="26"/>
  <c r="BP20" i="26" s="1"/>
  <c r="L95" i="26"/>
  <c r="BJ95" i="26" s="1"/>
  <c r="T131" i="26"/>
  <c r="BR131" i="26" s="1"/>
  <c r="T116" i="26"/>
  <c r="BR116" i="26" s="1"/>
  <c r="R100" i="26"/>
  <c r="BP100" i="26" s="1"/>
  <c r="Y136" i="26"/>
  <c r="BW136" i="26" s="1"/>
  <c r="V92" i="26"/>
  <c r="BT92" i="26" s="1"/>
  <c r="B102" i="26"/>
  <c r="AZ102" i="26" s="1"/>
  <c r="B57" i="26"/>
  <c r="AZ57" i="26" s="1"/>
  <c r="R102" i="26"/>
  <c r="BP102" i="26" s="1"/>
  <c r="L148" i="26"/>
  <c r="BJ148" i="26" s="1"/>
  <c r="E112" i="26"/>
  <c r="BC112" i="26" s="1"/>
  <c r="F128" i="26"/>
  <c r="BD128" i="26" s="1"/>
  <c r="H143" i="26"/>
  <c r="BF143" i="26" s="1"/>
  <c r="E153" i="26"/>
  <c r="BC153" i="26" s="1"/>
  <c r="F96" i="26"/>
  <c r="BD96" i="26" s="1"/>
  <c r="M142" i="26"/>
  <c r="BK142" i="26" s="1"/>
  <c r="O130" i="26"/>
  <c r="BM130" i="26" s="1"/>
  <c r="Q100" i="26"/>
  <c r="BO100" i="26" s="1"/>
  <c r="E137" i="26"/>
  <c r="BC137" i="26" s="1"/>
  <c r="G132" i="26"/>
  <c r="BE132" i="26" s="1"/>
  <c r="G128" i="26"/>
  <c r="BE128" i="26" s="1"/>
  <c r="K110" i="26"/>
  <c r="BI110" i="26" s="1"/>
  <c r="M95" i="26"/>
  <c r="BK95" i="26" s="1"/>
  <c r="D153" i="26"/>
  <c r="BB153" i="26" s="1"/>
  <c r="N106" i="26"/>
  <c r="BL106" i="26" s="1"/>
  <c r="E57" i="26"/>
  <c r="BC57" i="26" s="1"/>
  <c r="P128" i="26"/>
  <c r="BN128" i="26" s="1"/>
  <c r="Y103" i="26"/>
  <c r="BW103" i="26" s="1"/>
  <c r="I102" i="26"/>
  <c r="BG102" i="26" s="1"/>
  <c r="Y128" i="26"/>
  <c r="BW128" i="26" s="1"/>
  <c r="N131" i="26"/>
  <c r="BL131" i="26" s="1"/>
  <c r="H100" i="26"/>
  <c r="BF100" i="26" s="1"/>
  <c r="T102" i="26"/>
  <c r="BR102" i="26" s="1"/>
  <c r="C130" i="26"/>
  <c r="BA130" i="26" s="1"/>
  <c r="E128" i="26"/>
  <c r="BC128" i="26" s="1"/>
  <c r="R117" i="26"/>
  <c r="BP117" i="26" s="1"/>
  <c r="P151" i="26"/>
  <c r="BN151" i="26" s="1"/>
  <c r="K107" i="26"/>
  <c r="BI107" i="26" s="1"/>
  <c r="C57" i="26"/>
  <c r="BA57" i="26" s="1"/>
  <c r="D114" i="26"/>
  <c r="BB114" i="26" s="1"/>
  <c r="U110" i="26"/>
  <c r="BS110" i="26" s="1"/>
  <c r="L117" i="26"/>
  <c r="BJ117" i="26" s="1"/>
  <c r="B153" i="26"/>
  <c r="AZ153" i="26" s="1"/>
  <c r="K137" i="26"/>
  <c r="BI137" i="26" s="1"/>
  <c r="I114" i="26"/>
  <c r="BG114" i="26" s="1"/>
  <c r="O108" i="26"/>
  <c r="BM108" i="26" s="1"/>
  <c r="Y126" i="26"/>
  <c r="BW126" i="26" s="1"/>
  <c r="N142" i="26"/>
  <c r="BL142" i="26" s="1"/>
  <c r="Y110" i="26"/>
  <c r="BW110" i="26" s="1"/>
  <c r="P110" i="26"/>
  <c r="BN110" i="26" s="1"/>
  <c r="X97" i="26"/>
  <c r="BV97" i="26" s="1"/>
  <c r="V144" i="26"/>
  <c r="BT144" i="26" s="1"/>
  <c r="M126" i="26"/>
  <c r="BK126" i="26" s="1"/>
  <c r="U151" i="26"/>
  <c r="BS151" i="26" s="1"/>
  <c r="F112" i="26"/>
  <c r="BD112" i="26" s="1"/>
  <c r="E135" i="26"/>
  <c r="BC135" i="26" s="1"/>
  <c r="I151" i="26"/>
  <c r="BG151" i="26" s="1"/>
  <c r="P119" i="26"/>
  <c r="BN119" i="26" s="1"/>
  <c r="X136" i="26"/>
  <c r="BV136" i="26" s="1"/>
  <c r="Q106" i="26"/>
  <c r="BO106" i="26" s="1"/>
  <c r="M99" i="26"/>
  <c r="BK99" i="26" s="1"/>
  <c r="R135" i="26"/>
  <c r="BP135" i="26" s="1"/>
  <c r="N135" i="26"/>
  <c r="BL135" i="26" s="1"/>
  <c r="O147" i="26"/>
  <c r="BM147" i="26" s="1"/>
  <c r="E108" i="26"/>
  <c r="BC108" i="26" s="1"/>
  <c r="T108" i="26"/>
  <c r="BR108" i="26" s="1"/>
  <c r="J150" i="26"/>
  <c r="BH150" i="26" s="1"/>
  <c r="F147" i="26"/>
  <c r="BD147" i="26" s="1"/>
  <c r="O145" i="26"/>
  <c r="BM145" i="26" s="1"/>
  <c r="V142" i="26"/>
  <c r="BT142" i="26" s="1"/>
  <c r="B138" i="26"/>
  <c r="AZ138" i="26" s="1"/>
  <c r="R134" i="26"/>
  <c r="BP134" i="26" s="1"/>
  <c r="M110" i="26"/>
  <c r="BK110" i="26" s="1"/>
  <c r="E151" i="26"/>
  <c r="BC151" i="26" s="1"/>
  <c r="L136" i="26"/>
  <c r="BJ136" i="26" s="1"/>
  <c r="G104" i="26"/>
  <c r="BE104" i="26" s="1"/>
  <c r="W140" i="26"/>
  <c r="BU140" i="26" s="1"/>
  <c r="P141" i="26"/>
  <c r="BN141" i="26" s="1"/>
  <c r="R119" i="26"/>
  <c r="BP119" i="26" s="1"/>
  <c r="C149" i="26"/>
  <c r="BA149" i="26" s="1"/>
  <c r="H147" i="26"/>
  <c r="BF147" i="26" s="1"/>
  <c r="L147" i="26"/>
  <c r="BJ147" i="26" s="1"/>
  <c r="D110" i="26"/>
  <c r="BB110" i="26" s="1"/>
  <c r="X110" i="26"/>
  <c r="BV110" i="26" s="1"/>
  <c r="C134" i="26"/>
  <c r="BA134" i="26" s="1"/>
  <c r="U107" i="26"/>
  <c r="BS107" i="26" s="1"/>
  <c r="T115" i="26"/>
  <c r="BR115" i="26" s="1"/>
  <c r="N133" i="26"/>
  <c r="BL133" i="26" s="1"/>
  <c r="O99" i="26"/>
  <c r="BM99" i="26" s="1"/>
  <c r="S108" i="26"/>
  <c r="BQ108" i="26" s="1"/>
  <c r="F15" i="17"/>
  <c r="N95" i="26"/>
  <c r="BL95" i="26" s="1"/>
  <c r="F143" i="26"/>
  <c r="BD143" i="26" s="1"/>
  <c r="S143" i="26"/>
  <c r="BQ143" i="26" s="1"/>
  <c r="M151" i="26"/>
  <c r="BK151" i="26" s="1"/>
  <c r="U114" i="26"/>
  <c r="BS114" i="26" s="1"/>
  <c r="P112" i="26"/>
  <c r="BN112" i="26" s="1"/>
  <c r="H142" i="26"/>
  <c r="BF142" i="26" s="1"/>
  <c r="P115" i="26"/>
  <c r="BN115" i="26" s="1"/>
  <c r="K135" i="26"/>
  <c r="BI135" i="26" s="1"/>
  <c r="X147" i="26"/>
  <c r="BV147" i="26" s="1"/>
  <c r="N115" i="26"/>
  <c r="BL115" i="26" s="1"/>
  <c r="H133" i="26"/>
  <c r="BF133" i="26" s="1"/>
  <c r="N152" i="26"/>
  <c r="BL152" i="26" s="1"/>
  <c r="M114" i="26"/>
  <c r="BK114" i="26" s="1"/>
  <c r="G111" i="26"/>
  <c r="BE111" i="26" s="1"/>
  <c r="Y106" i="26"/>
  <c r="BW106" i="26" s="1"/>
  <c r="F140" i="26"/>
  <c r="BD140" i="26" s="1"/>
  <c r="T99" i="26"/>
  <c r="BR99" i="26" s="1"/>
  <c r="W119" i="26"/>
  <c r="BU119" i="26" s="1"/>
  <c r="H90" i="26"/>
  <c r="BF90" i="26" s="1"/>
  <c r="V130" i="26"/>
  <c r="BT130" i="26" s="1"/>
  <c r="I19" i="26"/>
  <c r="BG19" i="26" s="1"/>
  <c r="Q134" i="26"/>
  <c r="BO134" i="26" s="1"/>
  <c r="W136" i="26"/>
  <c r="BU136" i="26" s="1"/>
  <c r="H94" i="26"/>
  <c r="BF94" i="26" s="1"/>
  <c r="O113" i="26"/>
  <c r="BM113" i="26" s="1"/>
  <c r="M90" i="26"/>
  <c r="BK90" i="26" s="1"/>
  <c r="E109" i="26"/>
  <c r="BC109" i="26" s="1"/>
  <c r="Q99" i="26"/>
  <c r="BO99" i="26" s="1"/>
  <c r="N99" i="26"/>
  <c r="BL99" i="26" s="1"/>
  <c r="D132" i="26"/>
  <c r="BB132" i="26" s="1"/>
  <c r="C133" i="26"/>
  <c r="BA133" i="26" s="1"/>
  <c r="D133" i="26"/>
  <c r="BB133" i="26" s="1"/>
  <c r="C7" i="33"/>
  <c r="E103" i="26"/>
  <c r="BC103" i="26" s="1"/>
  <c r="T150" i="26"/>
  <c r="BR150" i="26" s="1"/>
  <c r="K93" i="26"/>
  <c r="BI93" i="26" s="1"/>
  <c r="F95" i="26"/>
  <c r="BD95" i="26" s="1"/>
  <c r="E110" i="26"/>
  <c r="BC110" i="26" s="1"/>
  <c r="U137" i="26"/>
  <c r="BS137" i="26" s="1"/>
  <c r="L128" i="26"/>
  <c r="BJ128" i="26" s="1"/>
  <c r="P126" i="26"/>
  <c r="BN126" i="26" s="1"/>
  <c r="Y131" i="26"/>
  <c r="BW131" i="26" s="1"/>
  <c r="B136" i="26"/>
  <c r="AZ136" i="26" s="1"/>
  <c r="Q117" i="26"/>
  <c r="BO117" i="26" s="1"/>
  <c r="U120" i="26"/>
  <c r="BS120" i="26" s="1"/>
  <c r="G107" i="26"/>
  <c r="BE107" i="26" s="1"/>
  <c r="N111" i="26"/>
  <c r="BL111" i="26" s="1"/>
  <c r="N128" i="26"/>
  <c r="BL128" i="26" s="1"/>
  <c r="U132" i="26"/>
  <c r="BS132" i="26" s="1"/>
  <c r="R57" i="26"/>
  <c r="BP57" i="26" s="1"/>
  <c r="Q57" i="26"/>
  <c r="BO57" i="26" s="1"/>
  <c r="R133" i="26"/>
  <c r="BP133" i="26" s="1"/>
  <c r="K105" i="26"/>
  <c r="BI105" i="26" s="1"/>
  <c r="U112" i="26"/>
  <c r="BS112" i="26" s="1"/>
  <c r="L118" i="26"/>
  <c r="BJ118" i="26" s="1"/>
  <c r="E140" i="26"/>
  <c r="BC140" i="26" s="1"/>
  <c r="P57" i="26"/>
  <c r="BN57" i="26" s="1"/>
  <c r="R132" i="26"/>
  <c r="BP132" i="26" s="1"/>
  <c r="K57" i="26"/>
  <c r="BI57" i="26" s="1"/>
  <c r="E97" i="26"/>
  <c r="BC97" i="26" s="1"/>
  <c r="W95" i="26"/>
  <c r="BU95" i="26" s="1"/>
  <c r="G11" i="17"/>
  <c r="H93" i="26"/>
  <c r="BF93" i="26" s="1"/>
  <c r="H148" i="26"/>
  <c r="BF148" i="26" s="1"/>
  <c r="D19" i="26"/>
  <c r="BB19" i="26" s="1"/>
  <c r="D103" i="26"/>
  <c r="BB103" i="26" s="1"/>
  <c r="R146" i="26"/>
  <c r="BP146" i="26" s="1"/>
  <c r="B94" i="26"/>
  <c r="AZ94" i="26" s="1"/>
  <c r="S96" i="26"/>
  <c r="BQ96" i="26" s="1"/>
  <c r="Q136" i="26"/>
  <c r="BO136" i="26" s="1"/>
  <c r="V150" i="26"/>
  <c r="BT150" i="26" s="1"/>
  <c r="P113" i="26"/>
  <c r="BN113" i="26" s="1"/>
  <c r="J113" i="26"/>
  <c r="BH113" i="26" s="1"/>
  <c r="R109" i="26"/>
  <c r="BP109" i="26" s="1"/>
  <c r="H126" i="26"/>
  <c r="BF126" i="26" s="1"/>
  <c r="S109" i="26"/>
  <c r="BQ109" i="26" s="1"/>
  <c r="P140" i="26"/>
  <c r="BN140" i="26" s="1"/>
  <c r="Y140" i="26"/>
  <c r="BW140" i="26" s="1"/>
  <c r="W99" i="26"/>
  <c r="BU99" i="26" s="1"/>
  <c r="B124" i="26"/>
  <c r="AZ124" i="26" s="1"/>
  <c r="D124" i="26"/>
  <c r="BB124" i="26" s="1"/>
  <c r="J57" i="26"/>
  <c r="BH57" i="26" s="1"/>
  <c r="P129" i="26"/>
  <c r="BN129" i="26" s="1"/>
  <c r="L133" i="26"/>
  <c r="BJ133" i="26" s="1"/>
  <c r="E129" i="26"/>
  <c r="BC129" i="26" s="1"/>
  <c r="T133" i="26"/>
  <c r="BR133" i="26" s="1"/>
  <c r="I133" i="26"/>
  <c r="BG133" i="26" s="1"/>
  <c r="R142" i="26"/>
  <c r="BP142" i="26" s="1"/>
  <c r="J131" i="26"/>
  <c r="BH131" i="26" s="1"/>
  <c r="C145" i="26"/>
  <c r="BA145" i="26" s="1"/>
  <c r="Q92" i="26"/>
  <c r="BO92" i="26" s="1"/>
  <c r="U115" i="26"/>
  <c r="BS115" i="26" s="1"/>
  <c r="S94" i="26"/>
  <c r="BQ94" i="26" s="1"/>
  <c r="Y94" i="26"/>
  <c r="BW94" i="26" s="1"/>
  <c r="L94" i="26"/>
  <c r="BJ94" i="26" s="1"/>
  <c r="P118" i="26"/>
  <c r="BN118" i="26" s="1"/>
  <c r="E144" i="26"/>
  <c r="BC144" i="26" s="1"/>
  <c r="M118" i="26"/>
  <c r="BK118" i="26" s="1"/>
  <c r="N140" i="26"/>
  <c r="BL140" i="26" s="1"/>
  <c r="D57" i="26"/>
  <c r="BB57" i="26" s="1"/>
  <c r="G125" i="26"/>
  <c r="BE125" i="26" s="1"/>
  <c r="V125" i="26"/>
  <c r="BT125" i="26" s="1"/>
  <c r="L127" i="26"/>
  <c r="BJ127" i="26" s="1"/>
  <c r="I119" i="26"/>
  <c r="BG119" i="26" s="1"/>
  <c r="G149" i="26"/>
  <c r="BE149" i="26" s="1"/>
  <c r="D139" i="26"/>
  <c r="BB139" i="26" s="1"/>
  <c r="C124" i="26"/>
  <c r="BA124" i="26" s="1"/>
  <c r="V124" i="26"/>
  <c r="BT124" i="26" s="1"/>
  <c r="S132" i="26"/>
  <c r="BQ132" i="26" s="1"/>
  <c r="U129" i="26"/>
  <c r="BS129" i="26" s="1"/>
  <c r="J133" i="26"/>
  <c r="BH133" i="26" s="1"/>
  <c r="K133" i="26"/>
  <c r="BI133" i="26" s="1"/>
  <c r="L19" i="26"/>
  <c r="BJ19" i="26" s="1"/>
  <c r="F98" i="26"/>
  <c r="BD98" i="26" s="1"/>
  <c r="Y92" i="26"/>
  <c r="BW92" i="26" s="1"/>
  <c r="Y102" i="26"/>
  <c r="BW102" i="26" s="1"/>
  <c r="L111" i="26"/>
  <c r="BJ111" i="26" s="1"/>
  <c r="N94" i="26"/>
  <c r="BL94" i="26" s="1"/>
  <c r="L109" i="26"/>
  <c r="BJ109" i="26" s="1"/>
  <c r="K141" i="26"/>
  <c r="BI141" i="26" s="1"/>
  <c r="O20" i="26"/>
  <c r="BM20" i="26" s="1"/>
  <c r="G97" i="26"/>
  <c r="BE97" i="26" s="1"/>
  <c r="J91" i="26"/>
  <c r="BH91" i="26" s="1"/>
  <c r="E130" i="26"/>
  <c r="BC130" i="26" s="1"/>
  <c r="U100" i="26"/>
  <c r="BS100" i="26" s="1"/>
  <c r="B97" i="26"/>
  <c r="AZ97" i="26" s="1"/>
  <c r="D151" i="26"/>
  <c r="BB151" i="26" s="1"/>
  <c r="I115" i="26"/>
  <c r="BG115" i="26" s="1"/>
  <c r="W127" i="26"/>
  <c r="BU127" i="26" s="1"/>
  <c r="X127" i="26"/>
  <c r="BV127" i="26" s="1"/>
  <c r="R150" i="26"/>
  <c r="BP150" i="26" s="1"/>
  <c r="W126" i="26"/>
  <c r="BU126" i="26" s="1"/>
  <c r="C132" i="26"/>
  <c r="BA132" i="26" s="1"/>
  <c r="Y125" i="26"/>
  <c r="BW125" i="26" s="1"/>
  <c r="I20" i="26"/>
  <c r="BG20" i="26" s="1"/>
  <c r="F20" i="26"/>
  <c r="BD20" i="26" s="1"/>
  <c r="I125" i="26"/>
  <c r="BG125" i="26" s="1"/>
  <c r="F92" i="26"/>
  <c r="BD92" i="26" s="1"/>
  <c r="I94" i="26"/>
  <c r="BG94" i="26" s="1"/>
  <c r="L97" i="26"/>
  <c r="BJ97" i="26" s="1"/>
  <c r="H116" i="26"/>
  <c r="BF116" i="26" s="1"/>
  <c r="L105" i="26"/>
  <c r="BJ105" i="26" s="1"/>
  <c r="S134" i="26"/>
  <c r="BQ134" i="26" s="1"/>
  <c r="P93" i="26"/>
  <c r="BN93" i="26" s="1"/>
  <c r="Q103" i="26"/>
  <c r="BO103" i="26" s="1"/>
  <c r="L137" i="26"/>
  <c r="BJ137" i="26" s="1"/>
  <c r="V93" i="26"/>
  <c r="BT93" i="26" s="1"/>
  <c r="Y108" i="26"/>
  <c r="BW108" i="26" s="1"/>
  <c r="H108" i="26"/>
  <c r="BF108" i="26" s="1"/>
  <c r="V149" i="26"/>
  <c r="BT149" i="26" s="1"/>
  <c r="N141" i="26"/>
  <c r="BL141" i="26" s="1"/>
  <c r="E96" i="26"/>
  <c r="BC96" i="26" s="1"/>
  <c r="H19" i="26"/>
  <c r="BF19" i="26" s="1"/>
  <c r="S103" i="26"/>
  <c r="BQ103" i="26" s="1"/>
  <c r="W132" i="26"/>
  <c r="BU132" i="26" s="1"/>
  <c r="E118" i="26"/>
  <c r="BC118" i="26" s="1"/>
  <c r="V116" i="26"/>
  <c r="BT116" i="26" s="1"/>
  <c r="W115" i="26"/>
  <c r="BU115" i="26" s="1"/>
  <c r="B149" i="26"/>
  <c r="AZ149" i="26" s="1"/>
  <c r="U19" i="26"/>
  <c r="BS19" i="26" s="1"/>
  <c r="X112" i="26"/>
  <c r="BV112" i="26" s="1"/>
  <c r="I136" i="26"/>
  <c r="BG136" i="26" s="1"/>
  <c r="P102" i="26"/>
  <c r="BN102" i="26" s="1"/>
  <c r="L125" i="26"/>
  <c r="BJ125" i="26" s="1"/>
  <c r="V126" i="26"/>
  <c r="BT126" i="26" s="1"/>
  <c r="I127" i="26"/>
  <c r="BG127" i="26" s="1"/>
  <c r="M120" i="26"/>
  <c r="BK120" i="26" s="1"/>
  <c r="P149" i="26"/>
  <c r="BN149" i="26" s="1"/>
  <c r="K119" i="26"/>
  <c r="BI119" i="26" s="1"/>
  <c r="H141" i="26"/>
  <c r="BF141" i="26" s="1"/>
  <c r="L150" i="26"/>
  <c r="BJ150" i="26" s="1"/>
  <c r="C109" i="26"/>
  <c r="BA109" i="26" s="1"/>
  <c r="Q111" i="26"/>
  <c r="BO111" i="26" s="1"/>
  <c r="J111" i="26"/>
  <c r="BH111" i="26" s="1"/>
  <c r="R111" i="26"/>
  <c r="BP111" i="26" s="1"/>
  <c r="W141" i="26"/>
  <c r="BU141" i="26" s="1"/>
  <c r="L141" i="26"/>
  <c r="BJ141" i="26" s="1"/>
  <c r="O105" i="26"/>
  <c r="BM105" i="26" s="1"/>
  <c r="K134" i="26"/>
  <c r="BI134" i="26" s="1"/>
  <c r="J134" i="26"/>
  <c r="BH134" i="26" s="1"/>
  <c r="M31" i="23"/>
  <c r="M26" i="23" s="1"/>
  <c r="Q19" i="26"/>
  <c r="BO19" i="26" s="1"/>
  <c r="R148" i="26"/>
  <c r="BP148" i="26" s="1"/>
  <c r="Y137" i="26"/>
  <c r="BW137" i="26" s="1"/>
  <c r="E115" i="26"/>
  <c r="BC115" i="26" s="1"/>
  <c r="S117" i="26"/>
  <c r="BQ117" i="26" s="1"/>
  <c r="U133" i="26"/>
  <c r="BS133" i="26" s="1"/>
  <c r="K136" i="26"/>
  <c r="BI136" i="26" s="1"/>
  <c r="J152" i="26"/>
  <c r="BH152" i="26" s="1"/>
  <c r="I93" i="26"/>
  <c r="BG93" i="26" s="1"/>
  <c r="I129" i="26"/>
  <c r="BG129" i="26" s="1"/>
  <c r="O153" i="26"/>
  <c r="BM153" i="26" s="1"/>
  <c r="W114" i="26"/>
  <c r="BU114" i="26" s="1"/>
  <c r="J149" i="26"/>
  <c r="BH149" i="26" s="1"/>
  <c r="Y115" i="26"/>
  <c r="BW115" i="26" s="1"/>
  <c r="M93" i="26"/>
  <c r="BK93" i="26" s="1"/>
  <c r="G136" i="26"/>
  <c r="BE136" i="26" s="1"/>
  <c r="K102" i="26"/>
  <c r="BI102" i="26" s="1"/>
  <c r="S119" i="26"/>
  <c r="BQ119" i="26" s="1"/>
  <c r="Y149" i="26"/>
  <c r="BW149" i="26" s="1"/>
  <c r="V152" i="26"/>
  <c r="BT152" i="26" s="1"/>
  <c r="X152" i="26"/>
  <c r="BV152" i="26" s="1"/>
  <c r="W128" i="26"/>
  <c r="BU128" i="26" s="1"/>
  <c r="G115" i="26"/>
  <c r="BE115" i="26" s="1"/>
  <c r="W93" i="26"/>
  <c r="BU93" i="26" s="1"/>
  <c r="U106" i="26"/>
  <c r="BS106" i="26" s="1"/>
  <c r="D112" i="26"/>
  <c r="BB112" i="26" s="1"/>
  <c r="Y107" i="26"/>
  <c r="BW107" i="26" s="1"/>
  <c r="N104" i="26"/>
  <c r="BL104" i="26" s="1"/>
  <c r="R114" i="26"/>
  <c r="BP114" i="26" s="1"/>
  <c r="F152" i="26"/>
  <c r="BD152" i="26" s="1"/>
  <c r="B105" i="26"/>
  <c r="AZ105" i="26" s="1"/>
  <c r="G151" i="26"/>
  <c r="BE151" i="26" s="1"/>
  <c r="G118" i="26"/>
  <c r="BE118" i="26" s="1"/>
  <c r="I118" i="26"/>
  <c r="BG118" i="26" s="1"/>
  <c r="F118" i="26"/>
  <c r="BD118" i="26" s="1"/>
  <c r="C102" i="26"/>
  <c r="BA102" i="26" s="1"/>
  <c r="I152" i="26"/>
  <c r="BG152" i="26" s="1"/>
  <c r="N114" i="26"/>
  <c r="BL114" i="26" s="1"/>
  <c r="T119" i="26"/>
  <c r="BR119" i="26" s="1"/>
  <c r="T149" i="26"/>
  <c r="BR149" i="26" s="1"/>
  <c r="L149" i="26"/>
  <c r="BJ149" i="26" s="1"/>
  <c r="Y120" i="26"/>
  <c r="BW120" i="26" s="1"/>
  <c r="L120" i="26"/>
  <c r="BJ120" i="26" s="1"/>
  <c r="D11" i="17"/>
  <c r="D14" i="17"/>
  <c r="D15" i="17"/>
  <c r="D12" i="17"/>
  <c r="D13" i="17"/>
  <c r="D17" i="17"/>
  <c r="D19" i="17"/>
  <c r="D16" i="17"/>
  <c r="D18" i="17"/>
  <c r="F11" i="17"/>
  <c r="D10" i="17"/>
  <c r="W56" i="26"/>
  <c r="BU56" i="26" s="1"/>
  <c r="E56" i="26"/>
  <c r="BC56" i="26" s="1"/>
  <c r="Q56" i="26"/>
  <c r="BO56" i="26" s="1"/>
  <c r="P20" i="26"/>
  <c r="BN20" i="26" s="1"/>
  <c r="H20" i="26"/>
  <c r="BF20" i="26" s="1"/>
  <c r="T20" i="26"/>
  <c r="BR20" i="26" s="1"/>
  <c r="C20" i="26"/>
  <c r="BA20" i="26" s="1"/>
  <c r="N20" i="26"/>
  <c r="BL20" i="26" s="1"/>
  <c r="G56" i="26"/>
  <c r="BE56" i="26" s="1"/>
  <c r="M56" i="26"/>
  <c r="BK56" i="26" s="1"/>
  <c r="C56" i="26"/>
  <c r="BA56" i="26" s="1"/>
  <c r="Y20" i="26"/>
  <c r="BW20" i="26" s="1"/>
  <c r="U20" i="26"/>
  <c r="BS20" i="26" s="1"/>
  <c r="L20" i="26"/>
  <c r="BJ20" i="26" s="1"/>
  <c r="J20" i="26"/>
  <c r="BH20" i="26" s="1"/>
  <c r="X56" i="26"/>
  <c r="BV56" i="26" s="1"/>
  <c r="P56" i="26"/>
  <c r="BN56" i="26" s="1"/>
  <c r="V56" i="26"/>
  <c r="BT56" i="26" s="1"/>
  <c r="H56" i="26"/>
  <c r="BF56" i="26" s="1"/>
  <c r="M20" i="26"/>
  <c r="BK20" i="26" s="1"/>
  <c r="D20" i="26"/>
  <c r="BB20" i="26" s="1"/>
  <c r="K20" i="26"/>
  <c r="BI20" i="26" s="1"/>
  <c r="V20" i="26"/>
  <c r="BT20" i="26" s="1"/>
  <c r="B56" i="26"/>
  <c r="AZ56" i="26" s="1"/>
  <c r="J56" i="26"/>
  <c r="BH56" i="26" s="1"/>
  <c r="F56" i="26"/>
  <c r="BD56" i="26" s="1"/>
  <c r="K56" i="26"/>
  <c r="BI56" i="26" s="1"/>
  <c r="Q20" i="26"/>
  <c r="BO20" i="26" s="1"/>
  <c r="X20" i="26"/>
  <c r="BV20" i="26" s="1"/>
  <c r="E20" i="26"/>
  <c r="BC20" i="26" s="1"/>
  <c r="W20" i="26"/>
  <c r="BU20" i="26" s="1"/>
  <c r="B20" i="26"/>
  <c r="AZ20" i="26" s="1"/>
  <c r="W94" i="26" l="1"/>
  <c r="BU94" i="26" s="1"/>
  <c r="U116" i="26"/>
  <c r="BS116" i="26" s="1"/>
  <c r="P114" i="26"/>
  <c r="BN114" i="26" s="1"/>
  <c r="O106" i="26"/>
  <c r="BM106" i="26" s="1"/>
  <c r="E141" i="26"/>
  <c r="BC141" i="26" s="1"/>
  <c r="S116" i="26"/>
  <c r="BQ116" i="26" s="1"/>
  <c r="D135" i="26"/>
  <c r="BB135" i="26" s="1"/>
  <c r="Y151" i="26"/>
  <c r="BW151" i="26" s="1"/>
  <c r="Q143" i="26"/>
  <c r="BO143" i="26" s="1"/>
  <c r="U149" i="26"/>
  <c r="BS149" i="26" s="1"/>
  <c r="H151" i="26"/>
  <c r="BF151" i="26" s="1"/>
  <c r="R95" i="26"/>
  <c r="BP95" i="26" s="1"/>
  <c r="Q145" i="26"/>
  <c r="BO145" i="26" s="1"/>
  <c r="C114" i="26"/>
  <c r="BA114" i="26" s="1"/>
  <c r="J151" i="26"/>
  <c r="BH151" i="26" s="1"/>
  <c r="N120" i="26"/>
  <c r="BL120" i="26" s="1"/>
  <c r="P94" i="26"/>
  <c r="BN94" i="26" s="1"/>
  <c r="X116" i="26"/>
  <c r="BV116" i="26" s="1"/>
  <c r="J106" i="26"/>
  <c r="BH106" i="26" s="1"/>
  <c r="Q135" i="26"/>
  <c r="BO135" i="26" s="1"/>
  <c r="X139" i="26"/>
  <c r="BV139" i="26" s="1"/>
  <c r="N145" i="26"/>
  <c r="BL145" i="26" s="1"/>
  <c r="K109" i="26"/>
  <c r="BI109" i="26" s="1"/>
  <c r="B131" i="26"/>
  <c r="AZ131" i="26" s="1"/>
  <c r="L131" i="26"/>
  <c r="BJ131" i="26" s="1"/>
  <c r="D145" i="26"/>
  <c r="BB145" i="26" s="1"/>
  <c r="F114" i="26"/>
  <c r="BD114" i="26" s="1"/>
  <c r="U91" i="26"/>
  <c r="BS91" i="26" s="1"/>
  <c r="K116" i="26"/>
  <c r="BI116" i="26" s="1"/>
  <c r="M106" i="26"/>
  <c r="BK106" i="26" s="1"/>
  <c r="X118" i="26"/>
  <c r="BV118" i="26" s="1"/>
  <c r="S135" i="26"/>
  <c r="BQ135" i="26" s="1"/>
  <c r="P139" i="26"/>
  <c r="BN139" i="26" s="1"/>
  <c r="W139" i="26"/>
  <c r="BU139" i="26" s="1"/>
  <c r="H139" i="26"/>
  <c r="BF139" i="26" s="1"/>
  <c r="Y143" i="26"/>
  <c r="BW143" i="26" s="1"/>
  <c r="T143" i="26"/>
  <c r="BR143" i="26" s="1"/>
  <c r="R151" i="26"/>
  <c r="BP151" i="26" s="1"/>
  <c r="S95" i="26"/>
  <c r="BQ95" i="26" s="1"/>
  <c r="Y95" i="26"/>
  <c r="BW95" i="26" s="1"/>
  <c r="U94" i="26"/>
  <c r="BS94" i="26" s="1"/>
  <c r="T120" i="26"/>
  <c r="BR120" i="26" s="1"/>
  <c r="E145" i="26"/>
  <c r="BC145" i="26" s="1"/>
  <c r="X145" i="26"/>
  <c r="BV145" i="26" s="1"/>
  <c r="K145" i="26"/>
  <c r="BI145" i="26" s="1"/>
  <c r="G114" i="26"/>
  <c r="BE114" i="26" s="1"/>
  <c r="Y116" i="26"/>
  <c r="BW116" i="26" s="1"/>
  <c r="W116" i="26"/>
  <c r="BU116" i="26" s="1"/>
  <c r="Q141" i="26"/>
  <c r="BO141" i="26" s="1"/>
  <c r="U141" i="26"/>
  <c r="BS141" i="26" s="1"/>
  <c r="V106" i="26"/>
  <c r="BT106" i="26" s="1"/>
  <c r="T106" i="26"/>
  <c r="BR106" i="26" s="1"/>
  <c r="I139" i="26"/>
  <c r="BG139" i="26" s="1"/>
  <c r="Y139" i="26"/>
  <c r="BW139" i="26" s="1"/>
  <c r="U143" i="26"/>
  <c r="BS143" i="26" s="1"/>
  <c r="L143" i="26"/>
  <c r="BJ143" i="26" s="1"/>
  <c r="T151" i="26"/>
  <c r="BR151" i="26" s="1"/>
  <c r="X151" i="26"/>
  <c r="BV151" i="26" s="1"/>
  <c r="O151" i="26"/>
  <c r="BM151" i="26" s="1"/>
  <c r="K95" i="26"/>
  <c r="BI95" i="26" s="1"/>
  <c r="L116" i="26"/>
  <c r="BJ116" i="26" s="1"/>
  <c r="K120" i="26"/>
  <c r="BI120" i="26" s="1"/>
  <c r="X131" i="26"/>
  <c r="BV131" i="26" s="1"/>
  <c r="I145" i="26"/>
  <c r="BG145" i="26" s="1"/>
  <c r="M91" i="26"/>
  <c r="BK91" i="26" s="1"/>
  <c r="J116" i="26"/>
  <c r="BH116" i="26" s="1"/>
  <c r="N116" i="26"/>
  <c r="BL116" i="26" s="1"/>
  <c r="R141" i="26"/>
  <c r="BP141" i="26" s="1"/>
  <c r="S141" i="26"/>
  <c r="BQ141" i="26" s="1"/>
  <c r="W118" i="26"/>
  <c r="BU118" i="26" s="1"/>
  <c r="C139" i="26"/>
  <c r="BA139" i="26" s="1"/>
  <c r="T139" i="26"/>
  <c r="BR139" i="26" s="1"/>
  <c r="L151" i="26"/>
  <c r="BJ151" i="26" s="1"/>
  <c r="F151" i="26"/>
  <c r="BD151" i="26" s="1"/>
  <c r="V95" i="26"/>
  <c r="BT95" i="26" s="1"/>
  <c r="T95" i="26"/>
  <c r="BR95" i="26" s="1"/>
  <c r="G94" i="26"/>
  <c r="BE94" i="26" s="1"/>
  <c r="I131" i="26"/>
  <c r="BG131" i="26" s="1"/>
  <c r="Q114" i="26"/>
  <c r="BO114" i="26" s="1"/>
  <c r="L114" i="26"/>
  <c r="BJ114" i="26" s="1"/>
  <c r="M141" i="26"/>
  <c r="BK141" i="26" s="1"/>
  <c r="O135" i="26"/>
  <c r="BM135" i="26" s="1"/>
  <c r="N139" i="26"/>
  <c r="BL139" i="26" s="1"/>
  <c r="R139" i="26"/>
  <c r="BP139" i="26" s="1"/>
  <c r="B139" i="26"/>
  <c r="AZ139" i="26" s="1"/>
  <c r="D149" i="26"/>
  <c r="BB149" i="26" s="1"/>
  <c r="B151" i="26"/>
  <c r="AZ151" i="26" s="1"/>
  <c r="O143" i="26"/>
  <c r="BM143" i="26" s="1"/>
  <c r="K149" i="26"/>
  <c r="BI149" i="26" s="1"/>
  <c r="U131" i="26"/>
  <c r="BS131" i="26" s="1"/>
  <c r="S131" i="26"/>
  <c r="BQ131" i="26" s="1"/>
  <c r="N118" i="26"/>
  <c r="BL118" i="26" s="1"/>
  <c r="C95" i="26"/>
  <c r="BA95" i="26" s="1"/>
  <c r="F94" i="26"/>
  <c r="BD94" i="26" s="1"/>
  <c r="E131" i="26"/>
  <c r="BC131" i="26" s="1"/>
  <c r="T141" i="26"/>
  <c r="BR141" i="26" s="1"/>
  <c r="C141" i="26"/>
  <c r="BA141" i="26" s="1"/>
  <c r="F145" i="26"/>
  <c r="BD145" i="26" s="1"/>
  <c r="Y114" i="26"/>
  <c r="BW114" i="26" s="1"/>
  <c r="X106" i="26"/>
  <c r="BV106" i="26" s="1"/>
  <c r="W143" i="26"/>
  <c r="BU143" i="26" s="1"/>
  <c r="C143" i="26"/>
  <c r="BA143" i="26" s="1"/>
  <c r="Q95" i="26"/>
  <c r="BO95" i="26" s="1"/>
  <c r="U95" i="26"/>
  <c r="BS95" i="26" s="1"/>
  <c r="G109" i="26"/>
  <c r="BE109" i="26" s="1"/>
  <c r="V131" i="26"/>
  <c r="BT131" i="26" s="1"/>
  <c r="H131" i="26"/>
  <c r="BF131" i="26" s="1"/>
  <c r="W145" i="26"/>
  <c r="BU145" i="26" s="1"/>
  <c r="B114" i="26"/>
  <c r="AZ114" i="26" s="1"/>
  <c r="U118" i="26"/>
  <c r="BS118" i="26" s="1"/>
  <c r="O118" i="26"/>
  <c r="BM118" i="26" s="1"/>
  <c r="J139" i="26"/>
  <c r="BH139" i="26" s="1"/>
  <c r="K151" i="26"/>
  <c r="BI151" i="26" s="1"/>
  <c r="D95" i="26"/>
  <c r="BB95" i="26" s="1"/>
  <c r="C94" i="26"/>
  <c r="BA94" i="26" s="1"/>
  <c r="Q109" i="26"/>
  <c r="BO109" i="26" s="1"/>
  <c r="H109" i="26"/>
  <c r="BF109" i="26" s="1"/>
  <c r="F120" i="26"/>
  <c r="BD120" i="26" s="1"/>
  <c r="S145" i="26"/>
  <c r="BQ145" i="26" s="1"/>
  <c r="M145" i="26"/>
  <c r="BK145" i="26" s="1"/>
  <c r="V114" i="26"/>
  <c r="BT114" i="26" s="1"/>
  <c r="H91" i="26"/>
  <c r="BF91" i="26" s="1"/>
  <c r="I116" i="26"/>
  <c r="BG116" i="26" s="1"/>
  <c r="Y141" i="26"/>
  <c r="BW141" i="26" s="1"/>
  <c r="X135" i="26"/>
  <c r="BV135" i="26" s="1"/>
  <c r="L135" i="26"/>
  <c r="BJ135" i="26" s="1"/>
  <c r="G135" i="26"/>
  <c r="BE135" i="26" s="1"/>
  <c r="I95" i="26"/>
  <c r="BG95" i="26" s="1"/>
  <c r="D94" i="26"/>
  <c r="BB94" i="26" s="1"/>
  <c r="V109" i="26"/>
  <c r="BT109" i="26" s="1"/>
  <c r="H120" i="26"/>
  <c r="BF120" i="26" s="1"/>
  <c r="R131" i="26"/>
  <c r="BP131" i="26" s="1"/>
  <c r="R145" i="26"/>
  <c r="BP145" i="26" s="1"/>
  <c r="H145" i="26"/>
  <c r="BF145" i="26" s="1"/>
  <c r="T114" i="26"/>
  <c r="BR114" i="26" s="1"/>
  <c r="X114" i="26"/>
  <c r="BV114" i="26" s="1"/>
  <c r="E116" i="26"/>
  <c r="BC116" i="26" s="1"/>
  <c r="D141" i="26"/>
  <c r="BB141" i="26" s="1"/>
  <c r="J109" i="26"/>
  <c r="BH109" i="26" s="1"/>
  <c r="H106" i="26"/>
  <c r="BF106" i="26" s="1"/>
  <c r="K106" i="26"/>
  <c r="BI106" i="26" s="1"/>
  <c r="D118" i="26"/>
  <c r="BB118" i="26" s="1"/>
  <c r="P135" i="26"/>
  <c r="BN135" i="26" s="1"/>
  <c r="I135" i="26"/>
  <c r="BG135" i="26" s="1"/>
  <c r="F139" i="26"/>
  <c r="BD139" i="26" s="1"/>
  <c r="Q139" i="26"/>
  <c r="BO139" i="26" s="1"/>
  <c r="S139" i="26"/>
  <c r="BQ139" i="26" s="1"/>
  <c r="D143" i="26"/>
  <c r="BB143" i="26" s="1"/>
  <c r="P143" i="26"/>
  <c r="BN143" i="26" s="1"/>
  <c r="B143" i="26"/>
  <c r="AZ143" i="26" s="1"/>
  <c r="J143" i="26"/>
  <c r="BH143" i="26" s="1"/>
  <c r="G95" i="26"/>
  <c r="BE95" i="26" s="1"/>
  <c r="O95" i="26"/>
  <c r="BM95" i="26" s="1"/>
  <c r="X94" i="26"/>
  <c r="BV94" i="26" s="1"/>
  <c r="T109" i="26"/>
  <c r="BR109" i="26" s="1"/>
  <c r="M131" i="26"/>
  <c r="BK131" i="26" s="1"/>
  <c r="B145" i="26"/>
  <c r="AZ145" i="26" s="1"/>
  <c r="S114" i="26"/>
  <c r="BQ114" i="26" s="1"/>
  <c r="G116" i="26"/>
  <c r="BE116" i="26" s="1"/>
  <c r="O141" i="26"/>
  <c r="BM141" i="26" s="1"/>
  <c r="C106" i="26"/>
  <c r="BA106" i="26" s="1"/>
  <c r="B135" i="26"/>
  <c r="AZ135" i="26" s="1"/>
  <c r="K139" i="26"/>
  <c r="BI139" i="26" s="1"/>
  <c r="I143" i="26"/>
  <c r="BG143" i="26" s="1"/>
  <c r="V143" i="26"/>
  <c r="BT143" i="26" s="1"/>
  <c r="O116" i="26"/>
  <c r="BM116" i="26" s="1"/>
  <c r="I141" i="26"/>
  <c r="BG141" i="26" s="1"/>
  <c r="F106" i="26"/>
  <c r="BD106" i="26" s="1"/>
  <c r="F131" i="26"/>
  <c r="BD131" i="26" s="1"/>
  <c r="F116" i="26"/>
  <c r="BD116" i="26" s="1"/>
  <c r="H118" i="26"/>
  <c r="BF118" i="26" s="1"/>
  <c r="T118" i="26"/>
  <c r="BR118" i="26" s="1"/>
  <c r="V135" i="26"/>
  <c r="BT135" i="26" s="1"/>
  <c r="V151" i="26"/>
  <c r="BT151" i="26" s="1"/>
  <c r="G145" i="26"/>
  <c r="BE145" i="26" s="1"/>
  <c r="W151" i="26"/>
  <c r="BU151" i="26" s="1"/>
  <c r="L145" i="26"/>
  <c r="BJ145" i="26" s="1"/>
  <c r="K114" i="26"/>
  <c r="BI114" i="26" s="1"/>
  <c r="B91" i="26"/>
  <c r="AZ91" i="26" s="1"/>
  <c r="D116" i="26"/>
  <c r="BB116" i="26" s="1"/>
  <c r="S118" i="26"/>
  <c r="BQ118" i="26" s="1"/>
  <c r="T94" i="26"/>
  <c r="BR94" i="26" s="1"/>
  <c r="X109" i="26"/>
  <c r="BV109" i="26" s="1"/>
  <c r="W109" i="26"/>
  <c r="BU109" i="26" s="1"/>
  <c r="S120" i="26"/>
  <c r="BQ120" i="26" s="1"/>
  <c r="T145" i="26"/>
  <c r="BR145" i="26" s="1"/>
  <c r="P145" i="26"/>
  <c r="BN145" i="26" s="1"/>
  <c r="V145" i="26"/>
  <c r="BT145" i="26" s="1"/>
  <c r="J145" i="26"/>
  <c r="BH145" i="26" s="1"/>
  <c r="J114" i="26"/>
  <c r="BH114" i="26" s="1"/>
  <c r="F141" i="26"/>
  <c r="BD141" i="26" s="1"/>
  <c r="R106" i="26"/>
  <c r="BP106" i="26" s="1"/>
  <c r="V118" i="26"/>
  <c r="BT118" i="26" s="1"/>
  <c r="Y118" i="26"/>
  <c r="BW118" i="26" s="1"/>
  <c r="W135" i="26"/>
  <c r="BU135" i="26" s="1"/>
  <c r="C135" i="26"/>
  <c r="BA135" i="26" s="1"/>
  <c r="U139" i="26"/>
  <c r="BS139" i="26" s="1"/>
  <c r="E139" i="26"/>
  <c r="BC139" i="26" s="1"/>
  <c r="M143" i="26"/>
  <c r="BK143" i="26" s="1"/>
  <c r="H95" i="26"/>
  <c r="BF95" i="26" s="1"/>
  <c r="D131" i="26"/>
  <c r="BB131" i="26" s="1"/>
  <c r="Y145" i="26"/>
  <c r="BW145" i="26" s="1"/>
  <c r="O114" i="26"/>
  <c r="BM114" i="26" s="1"/>
  <c r="C116" i="26"/>
  <c r="BA116" i="26" s="1"/>
  <c r="B141" i="26"/>
  <c r="AZ141" i="26" s="1"/>
  <c r="J118" i="26"/>
  <c r="BH118" i="26" s="1"/>
  <c r="Q118" i="26"/>
  <c r="BO118" i="26" s="1"/>
  <c r="H135" i="26"/>
  <c r="BF135" i="26" s="1"/>
  <c r="L139" i="26"/>
  <c r="BJ139" i="26" s="1"/>
  <c r="G139" i="26"/>
  <c r="BE139" i="26" s="1"/>
  <c r="E143" i="26"/>
  <c r="BC143" i="26" s="1"/>
  <c r="P109" i="26"/>
  <c r="BN109" i="26" s="1"/>
  <c r="O131" i="26"/>
  <c r="BM131" i="26" s="1"/>
  <c r="C131" i="26"/>
  <c r="BA131" i="26" s="1"/>
  <c r="W131" i="26"/>
  <c r="BU131" i="26" s="1"/>
  <c r="R116" i="26"/>
  <c r="BP116" i="26" s="1"/>
  <c r="M116" i="26"/>
  <c r="BK116" i="26" s="1"/>
  <c r="R118" i="26"/>
  <c r="BP118" i="26" s="1"/>
  <c r="B118" i="26"/>
  <c r="AZ118" i="26" s="1"/>
  <c r="Y135" i="26"/>
  <c r="BW135" i="26" s="1"/>
  <c r="T135" i="26"/>
  <c r="BR135" i="26" s="1"/>
  <c r="J135" i="26"/>
  <c r="BH135" i="26" s="1"/>
  <c r="M139" i="26"/>
  <c r="BK139" i="26" s="1"/>
  <c r="K143" i="26"/>
  <c r="BI143" i="26" s="1"/>
  <c r="P95" i="26"/>
  <c r="BN95" i="26" s="1"/>
  <c r="I109" i="26"/>
  <c r="BG109" i="26" s="1"/>
  <c r="M109" i="26"/>
  <c r="BK109" i="26" s="1"/>
  <c r="N109" i="26"/>
  <c r="BL109" i="26" s="1"/>
  <c r="I120" i="26"/>
  <c r="BG120" i="26" s="1"/>
  <c r="Q131" i="26"/>
  <c r="BO131" i="26" s="1"/>
  <c r="V141" i="26"/>
  <c r="BT141" i="26" s="1"/>
  <c r="C118" i="26"/>
  <c r="BA118" i="26" s="1"/>
  <c r="K118" i="26"/>
  <c r="BI118" i="26" s="1"/>
  <c r="V139" i="26"/>
  <c r="BT139" i="26" s="1"/>
  <c r="C151" i="26"/>
  <c r="BA151" i="26" s="1"/>
  <c r="X95" i="26"/>
  <c r="BV95" i="26" s="1"/>
  <c r="B95" i="26"/>
  <c r="AZ95" i="26" s="1"/>
  <c r="W110" i="26"/>
  <c r="BU110" i="26" s="1"/>
  <c r="R110" i="26"/>
  <c r="BP110" i="26" s="1"/>
  <c r="T142" i="26"/>
  <c r="BR142" i="26" s="1"/>
  <c r="L91" i="26"/>
  <c r="BJ91" i="26" s="1"/>
  <c r="L96" i="26"/>
  <c r="BJ96" i="26" s="1"/>
  <c r="N110" i="26"/>
  <c r="BL110" i="26" s="1"/>
  <c r="K98" i="26"/>
  <c r="BI98" i="26" s="1"/>
  <c r="V96" i="26"/>
  <c r="BT96" i="26" s="1"/>
  <c r="E142" i="26"/>
  <c r="BC142" i="26" s="1"/>
  <c r="W98" i="26"/>
  <c r="BU98" i="26" s="1"/>
  <c r="I110" i="26"/>
  <c r="BG110" i="26" s="1"/>
  <c r="H110" i="26"/>
  <c r="BF110" i="26" s="1"/>
  <c r="T110" i="26"/>
  <c r="BR110" i="26" s="1"/>
  <c r="G96" i="26"/>
  <c r="BE96" i="26" s="1"/>
  <c r="Q142" i="26"/>
  <c r="BO142" i="26" s="1"/>
  <c r="V19" i="26"/>
  <c r="BT19" i="26" s="1"/>
  <c r="F8" i="17"/>
  <c r="R94" i="26"/>
  <c r="BP94" i="26" s="1"/>
  <c r="J94" i="26"/>
  <c r="BH94" i="26" s="1"/>
  <c r="X98" i="26"/>
  <c r="BV98" i="26" s="1"/>
  <c r="I98" i="26"/>
  <c r="BG98" i="26" s="1"/>
  <c r="G98" i="26"/>
  <c r="BE98" i="26" s="1"/>
  <c r="T98" i="26"/>
  <c r="BR98" i="26" s="1"/>
  <c r="O19" i="26"/>
  <c r="BM19" i="26" s="1"/>
  <c r="H98" i="26"/>
  <c r="BF98" i="26" s="1"/>
  <c r="O98" i="26"/>
  <c r="BM98" i="26" s="1"/>
  <c r="G10" i="17"/>
  <c r="E91" i="26"/>
  <c r="BC91" i="26" s="1"/>
  <c r="S91" i="26"/>
  <c r="BQ91" i="26" s="1"/>
  <c r="M19" i="26"/>
  <c r="BK19" i="26" s="1"/>
  <c r="T96" i="26"/>
  <c r="BR96" i="26" s="1"/>
  <c r="K94" i="26"/>
  <c r="BI94" i="26" s="1"/>
  <c r="D98" i="26"/>
  <c r="BB98" i="26" s="1"/>
  <c r="W142" i="26"/>
  <c r="BU142" i="26" s="1"/>
  <c r="U142" i="26"/>
  <c r="BS142" i="26" s="1"/>
  <c r="J103" i="26"/>
  <c r="BH103" i="26" s="1"/>
  <c r="F9" i="17"/>
  <c r="K19" i="26"/>
  <c r="BI19" i="26" s="1"/>
  <c r="F134" i="26"/>
  <c r="BD134" i="26" s="1"/>
  <c r="V94" i="26"/>
  <c r="BT94" i="26" s="1"/>
  <c r="Q91" i="26"/>
  <c r="BO91" i="26" s="1"/>
  <c r="R91" i="26"/>
  <c r="BP91" i="26" s="1"/>
  <c r="P142" i="26"/>
  <c r="BN142" i="26" s="1"/>
  <c r="S142" i="26"/>
  <c r="BQ142" i="26" s="1"/>
  <c r="O142" i="26"/>
  <c r="BM142" i="26" s="1"/>
  <c r="G14" i="17"/>
  <c r="M94" i="26"/>
  <c r="BK94" i="26" s="1"/>
  <c r="Y98" i="26"/>
  <c r="BW98" i="26" s="1"/>
  <c r="E98" i="26"/>
  <c r="BC98" i="26" s="1"/>
  <c r="M98" i="26"/>
  <c r="BK98" i="26" s="1"/>
  <c r="Q98" i="26"/>
  <c r="BO98" i="26" s="1"/>
  <c r="D96" i="26"/>
  <c r="BB96" i="26" s="1"/>
  <c r="W19" i="26"/>
  <c r="BU19" i="26" s="1"/>
  <c r="N91" i="26"/>
  <c r="BL91" i="26" s="1"/>
  <c r="G19" i="26"/>
  <c r="BE19" i="26" s="1"/>
  <c r="T19" i="26"/>
  <c r="BR19" i="26" s="1"/>
  <c r="N98" i="26"/>
  <c r="BL98" i="26" s="1"/>
  <c r="O134" i="26"/>
  <c r="BM134" i="26" s="1"/>
  <c r="J142" i="26"/>
  <c r="BH142" i="26" s="1"/>
  <c r="G91" i="26"/>
  <c r="BE91" i="26" s="1"/>
  <c r="V91" i="26"/>
  <c r="BT91" i="26" s="1"/>
  <c r="I91" i="26"/>
  <c r="BG91" i="26" s="1"/>
  <c r="B19" i="26"/>
  <c r="AZ19" i="26" s="1"/>
  <c r="S98" i="26"/>
  <c r="BQ98" i="26" s="1"/>
  <c r="X19" i="26"/>
  <c r="BV19" i="26" s="1"/>
  <c r="K91" i="26"/>
  <c r="BI91" i="26" s="1"/>
  <c r="D142" i="26"/>
  <c r="BB142" i="26" s="1"/>
  <c r="L98" i="26"/>
  <c r="BJ98" i="26" s="1"/>
  <c r="B98" i="26"/>
  <c r="AZ98" i="26" s="1"/>
  <c r="P98" i="26"/>
  <c r="BN98" i="26" s="1"/>
  <c r="J98" i="26"/>
  <c r="BH98" i="26" s="1"/>
  <c r="X91" i="26"/>
  <c r="BV91" i="26" s="1"/>
  <c r="P91" i="26"/>
  <c r="BN91" i="26" s="1"/>
  <c r="I142" i="26"/>
  <c r="BG142" i="26" s="1"/>
  <c r="E19" i="26"/>
  <c r="BC19" i="26" s="1"/>
  <c r="E134" i="26"/>
  <c r="BC134" i="26" s="1"/>
  <c r="M103" i="26"/>
  <c r="BK103" i="26" s="1"/>
  <c r="O94" i="26"/>
  <c r="BM94" i="26" s="1"/>
  <c r="R138" i="26"/>
  <c r="BP138" i="26" s="1"/>
  <c r="G15" i="17"/>
  <c r="K148" i="26"/>
  <c r="BI148" i="26" s="1"/>
  <c r="K138" i="26"/>
  <c r="BI138" i="26" s="1"/>
  <c r="N97" i="26"/>
  <c r="BL97" i="26" s="1"/>
  <c r="T138" i="26"/>
  <c r="BR138" i="26" s="1"/>
  <c r="G20" i="26"/>
  <c r="BE20" i="26" s="1"/>
  <c r="K126" i="26"/>
  <c r="BI126" i="26" s="1"/>
  <c r="D148" i="26"/>
  <c r="BB148" i="26" s="1"/>
  <c r="Y97" i="26"/>
  <c r="BW97" i="26" s="1"/>
  <c r="T92" i="26"/>
  <c r="BR92" i="26" s="1"/>
  <c r="Q126" i="26"/>
  <c r="BO126" i="26" s="1"/>
  <c r="S150" i="26"/>
  <c r="BQ150" i="26" s="1"/>
  <c r="E11" i="17"/>
  <c r="I97" i="26"/>
  <c r="BG97" i="26" s="1"/>
  <c r="E92" i="26"/>
  <c r="BC92" i="26" s="1"/>
  <c r="M148" i="26"/>
  <c r="BK148" i="26" s="1"/>
  <c r="M150" i="26"/>
  <c r="BK150" i="26" s="1"/>
  <c r="U98" i="26"/>
  <c r="BS98" i="26" s="1"/>
  <c r="S138" i="26"/>
  <c r="BQ138" i="26" s="1"/>
  <c r="O148" i="26"/>
  <c r="BM148" i="26" s="1"/>
  <c r="O56" i="26"/>
  <c r="BM56" i="26" s="1"/>
  <c r="V97" i="26"/>
  <c r="BT97" i="26" s="1"/>
  <c r="N126" i="26"/>
  <c r="BL126" i="26" s="1"/>
  <c r="P148" i="26"/>
  <c r="BN148" i="26" s="1"/>
  <c r="M97" i="26"/>
  <c r="BK97" i="26" s="1"/>
  <c r="Y138" i="26"/>
  <c r="BW138" i="26" s="1"/>
  <c r="J148" i="26"/>
  <c r="BH148" i="26" s="1"/>
  <c r="R98" i="26"/>
  <c r="BP98" i="26" s="1"/>
  <c r="E148" i="26"/>
  <c r="BC148" i="26" s="1"/>
  <c r="C98" i="26"/>
  <c r="BA98" i="26" s="1"/>
  <c r="X138" i="26"/>
  <c r="BV138" i="26" s="1"/>
  <c r="O97" i="26"/>
  <c r="BM97" i="26" s="1"/>
  <c r="W138" i="26"/>
  <c r="BU138" i="26" s="1"/>
  <c r="X148" i="26"/>
  <c r="BV148" i="26" s="1"/>
  <c r="Y19" i="26"/>
  <c r="BW19" i="26" s="1"/>
  <c r="J97" i="26"/>
  <c r="BH97" i="26" s="1"/>
  <c r="T56" i="26"/>
  <c r="BR56" i="26" s="1"/>
  <c r="Q148" i="26"/>
  <c r="BO148" i="26" s="1"/>
  <c r="F101" i="26"/>
  <c r="BD101" i="26" s="1"/>
  <c r="R125" i="26"/>
  <c r="BP125" i="26" s="1"/>
  <c r="N129" i="26"/>
  <c r="BL129" i="26" s="1"/>
  <c r="C101" i="26"/>
  <c r="BA101" i="26" s="1"/>
  <c r="O101" i="26"/>
  <c r="BM101" i="26" s="1"/>
  <c r="I101" i="26"/>
  <c r="BG101" i="26" s="1"/>
  <c r="C127" i="26"/>
  <c r="BA127" i="26" s="1"/>
  <c r="P101" i="26"/>
  <c r="BN101" i="26" s="1"/>
  <c r="H129" i="26"/>
  <c r="BF129" i="26" s="1"/>
  <c r="V101" i="26"/>
  <c r="BT101" i="26" s="1"/>
  <c r="H101" i="26"/>
  <c r="BF101" i="26" s="1"/>
  <c r="R127" i="26"/>
  <c r="BP127" i="26" s="1"/>
  <c r="V129" i="26"/>
  <c r="BT129" i="26" s="1"/>
  <c r="M101" i="26"/>
  <c r="BK101" i="26" s="1"/>
  <c r="G101" i="26"/>
  <c r="BE101" i="26" s="1"/>
  <c r="E101" i="26"/>
  <c r="BC101" i="26" s="1"/>
  <c r="H125" i="26"/>
  <c r="BF125" i="26" s="1"/>
  <c r="D127" i="26"/>
  <c r="BB127" i="26" s="1"/>
  <c r="B133" i="26"/>
  <c r="AZ133" i="26" s="1"/>
  <c r="B106" i="26"/>
  <c r="AZ106" i="26" s="1"/>
  <c r="N101" i="26"/>
  <c r="BL101" i="26" s="1"/>
  <c r="R129" i="26"/>
  <c r="BP129" i="26" s="1"/>
  <c r="J101" i="26"/>
  <c r="BH101" i="26" s="1"/>
  <c r="S133" i="26"/>
  <c r="BQ133" i="26" s="1"/>
  <c r="J137" i="26"/>
  <c r="BH137" i="26" s="1"/>
  <c r="R101" i="26"/>
  <c r="BP101" i="26" s="1"/>
  <c r="S125" i="26"/>
  <c r="BQ125" i="26" s="1"/>
  <c r="M125" i="26"/>
  <c r="BK125" i="26" s="1"/>
  <c r="D129" i="26"/>
  <c r="BB129" i="26" s="1"/>
  <c r="C137" i="26"/>
  <c r="BA137" i="26" s="1"/>
  <c r="Q101" i="26"/>
  <c r="BO101" i="26" s="1"/>
  <c r="W129" i="26"/>
  <c r="BU129" i="26" s="1"/>
  <c r="G106" i="26"/>
  <c r="BE106" i="26" s="1"/>
  <c r="Y101" i="26"/>
  <c r="BW101" i="26" s="1"/>
  <c r="L106" i="26"/>
  <c r="BJ106" i="26" s="1"/>
  <c r="W101" i="26"/>
  <c r="BU101" i="26" s="1"/>
  <c r="E106" i="26"/>
  <c r="BC106" i="26" s="1"/>
  <c r="C125" i="26"/>
  <c r="BA125" i="26" s="1"/>
  <c r="K125" i="26"/>
  <c r="BI125" i="26" s="1"/>
  <c r="S106" i="26"/>
  <c r="BQ106" i="26" s="1"/>
  <c r="E125" i="26"/>
  <c r="BC125" i="26" s="1"/>
  <c r="O125" i="26"/>
  <c r="BM125" i="26" s="1"/>
  <c r="N127" i="26"/>
  <c r="BL127" i="26" s="1"/>
  <c r="S101" i="26"/>
  <c r="BQ101" i="26" s="1"/>
  <c r="K101" i="26"/>
  <c r="BI101" i="26" s="1"/>
  <c r="U101" i="26"/>
  <c r="BS101" i="26" s="1"/>
  <c r="T101" i="26"/>
  <c r="BR101" i="26" s="1"/>
  <c r="N125" i="26"/>
  <c r="BL125" i="26" s="1"/>
  <c r="G127" i="26"/>
  <c r="BE127" i="26" s="1"/>
  <c r="B125" i="26"/>
  <c r="AZ125" i="26" s="1"/>
  <c r="K129" i="26"/>
  <c r="BI129" i="26" s="1"/>
  <c r="L101" i="26"/>
  <c r="BJ101" i="26" s="1"/>
  <c r="T125" i="26"/>
  <c r="BR125" i="26" s="1"/>
  <c r="P127" i="26"/>
  <c r="BN127" i="26" s="1"/>
  <c r="Y127" i="26"/>
  <c r="BW127" i="26" s="1"/>
  <c r="T129" i="26"/>
  <c r="BR129" i="26" s="1"/>
  <c r="P106" i="26"/>
  <c r="BN106" i="26" s="1"/>
  <c r="I106" i="26"/>
  <c r="BG106" i="26" s="1"/>
  <c r="J127" i="26"/>
  <c r="BH127" i="26" s="1"/>
  <c r="B101" i="26"/>
  <c r="AZ101" i="26" s="1"/>
  <c r="X101" i="26"/>
  <c r="BV101" i="26" s="1"/>
  <c r="D101" i="26"/>
  <c r="BB101" i="26" s="1"/>
  <c r="B129" i="26"/>
  <c r="AZ129" i="26" s="1"/>
  <c r="X129" i="26"/>
  <c r="BV129" i="26" s="1"/>
  <c r="V127" i="26"/>
  <c r="BT127" i="26" s="1"/>
  <c r="E146" i="26"/>
  <c r="BC146" i="26" s="1"/>
  <c r="T146" i="26"/>
  <c r="BR146" i="26" s="1"/>
  <c r="M146" i="26"/>
  <c r="BK146" i="26" s="1"/>
  <c r="R149" i="26"/>
  <c r="BP149" i="26" s="1"/>
  <c r="U146" i="26"/>
  <c r="BS146" i="26" s="1"/>
  <c r="J146" i="26"/>
  <c r="BH146" i="26" s="1"/>
  <c r="F91" i="26"/>
  <c r="BD91" i="26" s="1"/>
  <c r="D146" i="26"/>
  <c r="BB146" i="26" s="1"/>
  <c r="X149" i="26"/>
  <c r="BV149" i="26" s="1"/>
  <c r="P117" i="26"/>
  <c r="BN117" i="26" s="1"/>
  <c r="B146" i="26"/>
  <c r="AZ146" i="26" s="1"/>
  <c r="G146" i="26"/>
  <c r="BE146" i="26" s="1"/>
  <c r="O91" i="26"/>
  <c r="BM91" i="26" s="1"/>
  <c r="N149" i="26"/>
  <c r="BL149" i="26" s="1"/>
  <c r="Y91" i="26"/>
  <c r="BW91" i="26" s="1"/>
  <c r="O146" i="26"/>
  <c r="BM146" i="26" s="1"/>
  <c r="I146" i="26"/>
  <c r="BG146" i="26" s="1"/>
  <c r="D91" i="26"/>
  <c r="BB91" i="26" s="1"/>
  <c r="W91" i="26"/>
  <c r="BU91" i="26" s="1"/>
  <c r="H146" i="26"/>
  <c r="BF146" i="26" s="1"/>
  <c r="C91" i="26"/>
  <c r="BA91" i="26" s="1"/>
  <c r="X146" i="26"/>
  <c r="BV146" i="26" s="1"/>
  <c r="W146" i="26"/>
  <c r="BU146" i="26" s="1"/>
  <c r="C117" i="26"/>
  <c r="BA117" i="26" s="1"/>
  <c r="P146" i="26"/>
  <c r="BN146" i="26" s="1"/>
  <c r="W149" i="26"/>
  <c r="BU149" i="26" s="1"/>
  <c r="I149" i="26"/>
  <c r="BG149" i="26" s="1"/>
  <c r="N146" i="26"/>
  <c r="BL146" i="26" s="1"/>
  <c r="F146" i="26"/>
  <c r="BD146" i="26" s="1"/>
  <c r="X117" i="26"/>
  <c r="BV117" i="26" s="1"/>
  <c r="O149" i="26"/>
  <c r="BM149" i="26" s="1"/>
  <c r="Q146" i="26"/>
  <c r="BO146" i="26" s="1"/>
  <c r="Q149" i="26"/>
  <c r="BO149" i="26" s="1"/>
  <c r="F149" i="26"/>
  <c r="BD149" i="26" s="1"/>
  <c r="L146" i="26"/>
  <c r="BJ146" i="26" s="1"/>
  <c r="C146" i="26"/>
  <c r="BA146" i="26" s="1"/>
  <c r="M149" i="26"/>
  <c r="BK149" i="26" s="1"/>
  <c r="E149" i="26"/>
  <c r="BC149" i="26" s="1"/>
  <c r="T91" i="26"/>
  <c r="BR91" i="26" s="1"/>
  <c r="M154" i="26"/>
  <c r="BK154" i="26" s="1"/>
  <c r="E120" i="26"/>
  <c r="BC120" i="26" s="1"/>
  <c r="Y154" i="26"/>
  <c r="BW154" i="26" s="1"/>
  <c r="G154" i="26"/>
  <c r="BE154" i="26" s="1"/>
  <c r="Q154" i="26"/>
  <c r="BO154" i="26" s="1"/>
  <c r="I154" i="26"/>
  <c r="BG154" i="26" s="1"/>
  <c r="F154" i="26"/>
  <c r="BD154" i="26" s="1"/>
  <c r="R120" i="26"/>
  <c r="BP120" i="26" s="1"/>
  <c r="C154" i="26"/>
  <c r="BA154" i="26" s="1"/>
  <c r="X154" i="26"/>
  <c r="BV154" i="26" s="1"/>
  <c r="B120" i="26"/>
  <c r="AZ120" i="26" s="1"/>
  <c r="V120" i="26"/>
  <c r="BT120" i="26" s="1"/>
  <c r="P154" i="26"/>
  <c r="BN154" i="26" s="1"/>
  <c r="O154" i="26"/>
  <c r="BM154" i="26" s="1"/>
  <c r="T154" i="26"/>
  <c r="BR154" i="26" s="1"/>
  <c r="U154" i="26"/>
  <c r="BS154" i="26" s="1"/>
  <c r="E154" i="26"/>
  <c r="BC154" i="26" s="1"/>
  <c r="W154" i="26"/>
  <c r="BU154" i="26" s="1"/>
  <c r="D154" i="26"/>
  <c r="BB154" i="26" s="1"/>
  <c r="D120" i="26"/>
  <c r="BB120" i="26" s="1"/>
  <c r="H154" i="26"/>
  <c r="BF154" i="26" s="1"/>
  <c r="S154" i="26"/>
  <c r="BQ154" i="26" s="1"/>
  <c r="V154" i="26"/>
  <c r="BT154" i="26" s="1"/>
  <c r="K154" i="26"/>
  <c r="BI154" i="26" s="1"/>
  <c r="O120" i="26"/>
  <c r="BM120" i="26" s="1"/>
  <c r="J154" i="26"/>
  <c r="BH154" i="26" s="1"/>
  <c r="R154" i="26"/>
  <c r="BP154" i="26" s="1"/>
  <c r="X120" i="26"/>
  <c r="BV120" i="26" s="1"/>
  <c r="G120" i="26"/>
  <c r="BE120" i="26" s="1"/>
  <c r="B154" i="26"/>
  <c r="AZ154" i="26" s="1"/>
  <c r="N154" i="26"/>
  <c r="BL154" i="26" s="1"/>
  <c r="P120" i="26"/>
  <c r="BN120" i="26" s="1"/>
  <c r="C120" i="26"/>
  <c r="BA120" i="26" s="1"/>
  <c r="L154" i="26"/>
  <c r="BJ154" i="26" s="1"/>
  <c r="K21" i="26"/>
  <c r="BI21" i="26" s="1"/>
  <c r="R21" i="26"/>
  <c r="BP21" i="26" s="1"/>
  <c r="O21" i="26"/>
  <c r="BM21" i="26" s="1"/>
  <c r="Q21" i="26"/>
  <c r="BO21" i="26" s="1"/>
  <c r="X21" i="26"/>
  <c r="BV21" i="26" s="1"/>
  <c r="H21" i="26"/>
  <c r="BF21" i="26" s="1"/>
  <c r="Q58" i="26"/>
  <c r="BO58" i="26" s="1"/>
  <c r="F58" i="26"/>
  <c r="BD58" i="26" s="1"/>
  <c r="S58" i="26"/>
  <c r="BQ58" i="26" s="1"/>
  <c r="B58" i="26"/>
  <c r="AZ58" i="26" s="1"/>
  <c r="T58" i="26"/>
  <c r="BR58" i="26" s="1"/>
  <c r="C21" i="26"/>
  <c r="BA21" i="26" s="1"/>
  <c r="V21" i="26"/>
  <c r="BT21" i="26" s="1"/>
  <c r="J21" i="26"/>
  <c r="BH21" i="26" s="1"/>
  <c r="G21" i="26"/>
  <c r="BE21" i="26" s="1"/>
  <c r="M21" i="26"/>
  <c r="BK21" i="26" s="1"/>
  <c r="T21" i="26"/>
  <c r="BR21" i="26" s="1"/>
  <c r="D21" i="26"/>
  <c r="BB21" i="26" s="1"/>
  <c r="C58" i="26"/>
  <c r="BA58" i="26" s="1"/>
  <c r="H58" i="26"/>
  <c r="BF58" i="26" s="1"/>
  <c r="V58" i="26"/>
  <c r="BT58" i="26" s="1"/>
  <c r="O58" i="26"/>
  <c r="BM58" i="26" s="1"/>
  <c r="I58" i="26"/>
  <c r="BG58" i="26" s="1"/>
  <c r="R58" i="26"/>
  <c r="BP58" i="26" s="1"/>
  <c r="S21" i="26"/>
  <c r="BQ21" i="26" s="1"/>
  <c r="F21" i="26"/>
  <c r="BD21" i="26" s="1"/>
  <c r="B21" i="26"/>
  <c r="AZ21" i="26" s="1"/>
  <c r="Y21" i="26"/>
  <c r="BW21" i="26" s="1"/>
  <c r="I21" i="26"/>
  <c r="BG21" i="26" s="1"/>
  <c r="P21" i="26"/>
  <c r="BN21" i="26" s="1"/>
  <c r="K58" i="26"/>
  <c r="BI58" i="26" s="1"/>
  <c r="N58" i="26"/>
  <c r="BL58" i="26" s="1"/>
  <c r="E58" i="26"/>
  <c r="BC58" i="26" s="1"/>
  <c r="X58" i="26"/>
  <c r="BV58" i="26" s="1"/>
  <c r="U58" i="26"/>
  <c r="BS58" i="26" s="1"/>
  <c r="D58" i="26"/>
  <c r="BB58" i="26" s="1"/>
  <c r="G58" i="26"/>
  <c r="BE58" i="26" s="1"/>
  <c r="N21" i="26"/>
  <c r="BL21" i="26" s="1"/>
  <c r="W21" i="26"/>
  <c r="BU21" i="26" s="1"/>
  <c r="U21" i="26"/>
  <c r="BS21" i="26" s="1"/>
  <c r="E21" i="26"/>
  <c r="BC21" i="26" s="1"/>
  <c r="L21" i="26"/>
  <c r="BJ21" i="26" s="1"/>
  <c r="J58" i="26"/>
  <c r="BH58" i="26" s="1"/>
  <c r="L58" i="26"/>
  <c r="BJ58" i="26" s="1"/>
  <c r="Y58" i="26"/>
  <c r="BW58" i="26" s="1"/>
  <c r="P58" i="26"/>
  <c r="BN58" i="26" s="1"/>
  <c r="W58" i="26"/>
  <c r="BU58" i="26" s="1"/>
  <c r="M58" i="26"/>
  <c r="BK58" i="26" s="1"/>
  <c r="F13" i="17" l="1"/>
  <c r="E8" i="17"/>
  <c r="G19" i="17"/>
  <c r="G18" i="17"/>
  <c r="F16" i="17"/>
  <c r="E9" i="17"/>
  <c r="F12" i="17"/>
  <c r="H59" i="26"/>
  <c r="BF59" i="26" s="1"/>
  <c r="R59" i="26"/>
  <c r="BP59" i="26" s="1"/>
  <c r="F59" i="26"/>
  <c r="BD59" i="26" s="1"/>
  <c r="T59" i="26"/>
  <c r="BR59" i="26" s="1"/>
  <c r="X59" i="26"/>
  <c r="BV59" i="26" s="1"/>
  <c r="E59" i="26"/>
  <c r="BC59" i="26" s="1"/>
  <c r="Y22" i="26"/>
  <c r="BW22" i="26" s="1"/>
  <c r="L22" i="26"/>
  <c r="BJ22" i="26" s="1"/>
  <c r="U22" i="26"/>
  <c r="BS22" i="26" s="1"/>
  <c r="S22" i="26"/>
  <c r="BQ22" i="26" s="1"/>
  <c r="C22" i="26"/>
  <c r="BA22" i="26" s="1"/>
  <c r="N22" i="26"/>
  <c r="BL22" i="26" s="1"/>
  <c r="J59" i="26"/>
  <c r="BH59" i="26" s="1"/>
  <c r="K59" i="26"/>
  <c r="BI59" i="26" s="1"/>
  <c r="L59" i="26"/>
  <c r="BJ59" i="26" s="1"/>
  <c r="U59" i="26"/>
  <c r="BS59" i="26" s="1"/>
  <c r="D59" i="26"/>
  <c r="BB59" i="26" s="1"/>
  <c r="C59" i="26"/>
  <c r="BA59" i="26" s="1"/>
  <c r="O59" i="26"/>
  <c r="BM59" i="26" s="1"/>
  <c r="Q59" i="26"/>
  <c r="BO59" i="26" s="1"/>
  <c r="N59" i="26"/>
  <c r="BL59" i="26" s="1"/>
  <c r="T22" i="26"/>
  <c r="BR22" i="26" s="1"/>
  <c r="X22" i="26"/>
  <c r="BV22" i="26" s="1"/>
  <c r="M22" i="26"/>
  <c r="BK22" i="26" s="1"/>
  <c r="O22" i="26"/>
  <c r="BM22" i="26" s="1"/>
  <c r="J22" i="26"/>
  <c r="BH22" i="26" s="1"/>
  <c r="V59" i="26"/>
  <c r="BT59" i="26" s="1"/>
  <c r="W59" i="26"/>
  <c r="BU59" i="26" s="1"/>
  <c r="G59" i="26"/>
  <c r="BE59" i="26" s="1"/>
  <c r="Y59" i="26"/>
  <c r="BW59" i="26" s="1"/>
  <c r="I59" i="26"/>
  <c r="BG59" i="26" s="1"/>
  <c r="M59" i="26"/>
  <c r="BK59" i="26" s="1"/>
  <c r="P59" i="26"/>
  <c r="BN59" i="26" s="1"/>
  <c r="D22" i="26"/>
  <c r="BB22" i="26" s="1"/>
  <c r="I22" i="26"/>
  <c r="BG22" i="26" s="1"/>
  <c r="P22" i="26"/>
  <c r="BN22" i="26" s="1"/>
  <c r="E22" i="26"/>
  <c r="BC22" i="26" s="1"/>
  <c r="K22" i="26"/>
  <c r="BI22" i="26" s="1"/>
  <c r="V22" i="26"/>
  <c r="BT22" i="26" s="1"/>
  <c r="F22" i="26"/>
  <c r="BD22" i="26" s="1"/>
  <c r="B59" i="26"/>
  <c r="AZ59" i="26" s="1"/>
  <c r="S59" i="26"/>
  <c r="BQ59" i="26" s="1"/>
  <c r="Q22" i="26"/>
  <c r="BO22" i="26" s="1"/>
  <c r="H22" i="26"/>
  <c r="BF22" i="26" s="1"/>
  <c r="W22" i="26"/>
  <c r="BU22" i="26" s="1"/>
  <c r="G22" i="26"/>
  <c r="BE22" i="26" s="1"/>
  <c r="R22" i="26"/>
  <c r="BP22" i="26" s="1"/>
  <c r="B22" i="26"/>
  <c r="AZ22" i="26" s="1"/>
  <c r="E12" i="17" l="1"/>
  <c r="E16" i="17"/>
  <c r="G9" i="17"/>
  <c r="E13" i="17"/>
  <c r="E17" i="17"/>
  <c r="F17" i="17"/>
  <c r="C9" i="17"/>
  <c r="C10" i="17"/>
  <c r="C11" i="17"/>
  <c r="C8" i="17"/>
  <c r="V23" i="26"/>
  <c r="BT23" i="26" s="1"/>
  <c r="K23" i="26"/>
  <c r="BI23" i="26" s="1"/>
  <c r="J23" i="26"/>
  <c r="BH23" i="26" s="1"/>
  <c r="Q23" i="26"/>
  <c r="BO23" i="26" s="1"/>
  <c r="X23" i="26"/>
  <c r="BV23" i="26" s="1"/>
  <c r="H23" i="26"/>
  <c r="BF23" i="26" s="1"/>
  <c r="Y60" i="26"/>
  <c r="BW60" i="26" s="1"/>
  <c r="P60" i="26"/>
  <c r="BN60" i="26" s="1"/>
  <c r="V60" i="26"/>
  <c r="BT60" i="26" s="1"/>
  <c r="T60" i="26"/>
  <c r="BR60" i="26" s="1"/>
  <c r="U60" i="26"/>
  <c r="BS60" i="26" s="1"/>
  <c r="W60" i="26"/>
  <c r="BU60" i="26" s="1"/>
  <c r="W23" i="26"/>
  <c r="BU23" i="26" s="1"/>
  <c r="F23" i="26"/>
  <c r="BD23" i="26" s="1"/>
  <c r="C23" i="26"/>
  <c r="BA23" i="26" s="1"/>
  <c r="B23" i="26"/>
  <c r="AZ23" i="26" s="1"/>
  <c r="M23" i="26"/>
  <c r="BK23" i="26" s="1"/>
  <c r="T23" i="26"/>
  <c r="BR23" i="26" s="1"/>
  <c r="D23" i="26"/>
  <c r="BB23" i="26" s="1"/>
  <c r="S60" i="26"/>
  <c r="BQ60" i="26" s="1"/>
  <c r="I60" i="26"/>
  <c r="BG60" i="26" s="1"/>
  <c r="J60" i="26"/>
  <c r="BH60" i="26" s="1"/>
  <c r="X60" i="26"/>
  <c r="BV60" i="26" s="1"/>
  <c r="L60" i="26"/>
  <c r="BJ60" i="26" s="1"/>
  <c r="D60" i="26"/>
  <c r="BB60" i="26" s="1"/>
  <c r="Q60" i="26"/>
  <c r="BO60" i="26" s="1"/>
  <c r="N23" i="26"/>
  <c r="BL23" i="26" s="1"/>
  <c r="O23" i="26"/>
  <c r="BM23" i="26" s="1"/>
  <c r="Y23" i="26"/>
  <c r="BW23" i="26" s="1"/>
  <c r="I23" i="26"/>
  <c r="BG23" i="26" s="1"/>
  <c r="P23" i="26"/>
  <c r="BN23" i="26" s="1"/>
  <c r="G60" i="26"/>
  <c r="BE60" i="26" s="1"/>
  <c r="C60" i="26"/>
  <c r="BA60" i="26" s="1"/>
  <c r="K60" i="26"/>
  <c r="BI60" i="26" s="1"/>
  <c r="H60" i="26"/>
  <c r="BF60" i="26" s="1"/>
  <c r="E60" i="26"/>
  <c r="BC60" i="26" s="1"/>
  <c r="M60" i="26"/>
  <c r="BK60" i="26" s="1"/>
  <c r="F60" i="26"/>
  <c r="BD60" i="26" s="1"/>
  <c r="G23" i="26"/>
  <c r="BE23" i="26" s="1"/>
  <c r="S23" i="26"/>
  <c r="BQ23" i="26" s="1"/>
  <c r="R23" i="26"/>
  <c r="BP23" i="26" s="1"/>
  <c r="U23" i="26"/>
  <c r="BS23" i="26" s="1"/>
  <c r="E23" i="26"/>
  <c r="BC23" i="26" s="1"/>
  <c r="L23" i="26"/>
  <c r="BJ23" i="26" s="1"/>
  <c r="N60" i="26"/>
  <c r="BL60" i="26" s="1"/>
  <c r="R60" i="26"/>
  <c r="BP60" i="26" s="1"/>
  <c r="O60" i="26"/>
  <c r="BM60" i="26" s="1"/>
  <c r="B60" i="26"/>
  <c r="AZ60" i="26" s="1"/>
  <c r="G16" i="17" l="1"/>
  <c r="G13" i="17"/>
  <c r="G12" i="17"/>
  <c r="G17" i="17"/>
  <c r="G8" i="17"/>
  <c r="C18" i="17"/>
  <c r="C17" i="17"/>
  <c r="C13" i="17"/>
  <c r="C19" i="17"/>
  <c r="C14" i="17"/>
  <c r="C12" i="17"/>
  <c r="C16" i="17"/>
  <c r="C15" i="17"/>
  <c r="S61" i="26"/>
  <c r="BQ61" i="26" s="1"/>
  <c r="D61" i="26"/>
  <c r="BB61" i="26" s="1"/>
  <c r="M24" i="26"/>
  <c r="BK24" i="26" s="1"/>
  <c r="T24" i="26"/>
  <c r="BR24" i="26" s="1"/>
  <c r="I24" i="26"/>
  <c r="BG24" i="26" s="1"/>
  <c r="W24" i="26"/>
  <c r="BU24" i="26" s="1"/>
  <c r="G24" i="26"/>
  <c r="BE24" i="26" s="1"/>
  <c r="R24" i="26"/>
  <c r="BP24" i="26" s="1"/>
  <c r="B24" i="26"/>
  <c r="AZ24" i="26" s="1"/>
  <c r="G61" i="26"/>
  <c r="BE61" i="26" s="1"/>
  <c r="F61" i="26"/>
  <c r="BD61" i="26" s="1"/>
  <c r="Y61" i="26"/>
  <c r="BW61" i="26" s="1"/>
  <c r="E61" i="26"/>
  <c r="BC61" i="26" s="1"/>
  <c r="V61" i="26"/>
  <c r="BT61" i="26" s="1"/>
  <c r="P61" i="26"/>
  <c r="BN61" i="26" s="1"/>
  <c r="K61" i="26"/>
  <c r="BI61" i="26" s="1"/>
  <c r="C61" i="26"/>
  <c r="BA61" i="26" s="1"/>
  <c r="I61" i="26"/>
  <c r="BG61" i="26" s="1"/>
  <c r="L24" i="26"/>
  <c r="BJ24" i="26" s="1"/>
  <c r="D24" i="26"/>
  <c r="BB24" i="26" s="1"/>
  <c r="X24" i="26"/>
  <c r="BV24" i="26" s="1"/>
  <c r="S24" i="26"/>
  <c r="BQ24" i="26" s="1"/>
  <c r="C24" i="26"/>
  <c r="BA24" i="26" s="1"/>
  <c r="N24" i="26"/>
  <c r="BL24" i="26" s="1"/>
  <c r="W61" i="26"/>
  <c r="BU61" i="26" s="1"/>
  <c r="U61" i="26"/>
  <c r="BS61" i="26" s="1"/>
  <c r="T61" i="26"/>
  <c r="BR61" i="26" s="1"/>
  <c r="U24" i="26"/>
  <c r="BS24" i="26" s="1"/>
  <c r="Y24" i="26"/>
  <c r="BW24" i="26" s="1"/>
  <c r="P24" i="26"/>
  <c r="BN24" i="26" s="1"/>
  <c r="O24" i="26"/>
  <c r="BM24" i="26" s="1"/>
  <c r="J24" i="26"/>
  <c r="BH24" i="26" s="1"/>
  <c r="J61" i="26"/>
  <c r="BH61" i="26" s="1"/>
  <c r="X61" i="26"/>
  <c r="BV61" i="26" s="1"/>
  <c r="Q61" i="26"/>
  <c r="BO61" i="26" s="1"/>
  <c r="O61" i="26"/>
  <c r="BM61" i="26" s="1"/>
  <c r="L61" i="26"/>
  <c r="BJ61" i="26" s="1"/>
  <c r="M61" i="26"/>
  <c r="BK61" i="26" s="1"/>
  <c r="R61" i="26"/>
  <c r="BP61" i="26" s="1"/>
  <c r="H61" i="26"/>
  <c r="BF61" i="26" s="1"/>
  <c r="N61" i="26"/>
  <c r="BL61" i="26" s="1"/>
  <c r="B61" i="26"/>
  <c r="AZ61" i="26" s="1"/>
  <c r="E24" i="26"/>
  <c r="BC24" i="26" s="1"/>
  <c r="Q24" i="26"/>
  <c r="BO24" i="26" s="1"/>
  <c r="H24" i="26"/>
  <c r="BF24" i="26" s="1"/>
  <c r="K24" i="26"/>
  <c r="BI24" i="26" s="1"/>
  <c r="V24" i="26"/>
  <c r="BT24" i="26" s="1"/>
  <c r="F24" i="26"/>
  <c r="BD24" i="26" s="1"/>
  <c r="G25" i="26" l="1"/>
  <c r="BE25" i="26" s="1"/>
  <c r="U25" i="26"/>
  <c r="BS25" i="26" s="1"/>
  <c r="V25" i="26"/>
  <c r="BT25" i="26" s="1"/>
  <c r="Q25" i="26"/>
  <c r="BO25" i="26" s="1"/>
  <c r="X25" i="26"/>
  <c r="BV25" i="26" s="1"/>
  <c r="S62" i="26"/>
  <c r="BQ62" i="26" s="1"/>
  <c r="K62" i="26"/>
  <c r="BI62" i="26" s="1"/>
  <c r="R62" i="26"/>
  <c r="BP62" i="26" s="1"/>
  <c r="J62" i="26"/>
  <c r="BH62" i="26" s="1"/>
  <c r="W62" i="26"/>
  <c r="BU62" i="26" s="1"/>
  <c r="B25" i="26"/>
  <c r="AZ25" i="26" s="1"/>
  <c r="J25" i="26"/>
  <c r="BH25" i="26" s="1"/>
  <c r="N25" i="26"/>
  <c r="BL25" i="26" s="1"/>
  <c r="C25" i="26"/>
  <c r="BA25" i="26" s="1"/>
  <c r="M25" i="26"/>
  <c r="BK25" i="26" s="1"/>
  <c r="T25" i="26"/>
  <c r="BR25" i="26" s="1"/>
  <c r="D25" i="26"/>
  <c r="BB25" i="26" s="1"/>
  <c r="M62" i="26"/>
  <c r="BK62" i="26" s="1"/>
  <c r="O62" i="26"/>
  <c r="BM62" i="26" s="1"/>
  <c r="T62" i="26"/>
  <c r="BR62" i="26" s="1"/>
  <c r="U62" i="26"/>
  <c r="BS62" i="26" s="1"/>
  <c r="Q62" i="26"/>
  <c r="BO62" i="26" s="1"/>
  <c r="F62" i="26"/>
  <c r="BD62" i="26" s="1"/>
  <c r="R25" i="26"/>
  <c r="BP25" i="26" s="1"/>
  <c r="W25" i="26"/>
  <c r="BU25" i="26" s="1"/>
  <c r="F25" i="26"/>
  <c r="BD25" i="26" s="1"/>
  <c r="Y25" i="26"/>
  <c r="BW25" i="26" s="1"/>
  <c r="I25" i="26"/>
  <c r="BG25" i="26" s="1"/>
  <c r="P25" i="26"/>
  <c r="BN25" i="26" s="1"/>
  <c r="X62" i="26"/>
  <c r="BV62" i="26" s="1"/>
  <c r="Y62" i="26"/>
  <c r="BW62" i="26" s="1"/>
  <c r="N62" i="26"/>
  <c r="BL62" i="26" s="1"/>
  <c r="I62" i="26"/>
  <c r="BG62" i="26" s="1"/>
  <c r="G62" i="26"/>
  <c r="BE62" i="26" s="1"/>
  <c r="D62" i="26"/>
  <c r="BB62" i="26" s="1"/>
  <c r="P62" i="26"/>
  <c r="BN62" i="26" s="1"/>
  <c r="O25" i="26"/>
  <c r="BM25" i="26" s="1"/>
  <c r="E25" i="26"/>
  <c r="BC25" i="26" s="1"/>
  <c r="E62" i="26"/>
  <c r="BC62" i="26" s="1"/>
  <c r="C62" i="26"/>
  <c r="BA62" i="26" s="1"/>
  <c r="L62" i="26"/>
  <c r="BJ62" i="26" s="1"/>
  <c r="B62" i="26"/>
  <c r="AZ62" i="26" s="1"/>
  <c r="V62" i="26"/>
  <c r="BT62" i="26" s="1"/>
  <c r="H62" i="26"/>
  <c r="BF62" i="26" s="1"/>
  <c r="S25" i="26"/>
  <c r="BQ25" i="26" s="1"/>
  <c r="L25" i="26"/>
  <c r="BJ25" i="26" s="1"/>
  <c r="K25" i="26"/>
  <c r="BI25" i="26" s="1"/>
  <c r="H25" i="26"/>
  <c r="BF25" i="26" s="1"/>
  <c r="P26" i="26" l="1"/>
  <c r="BN26" i="26" s="1"/>
  <c r="T26" i="26"/>
  <c r="BR26" i="26" s="1"/>
  <c r="Q26" i="26"/>
  <c r="BO26" i="26" s="1"/>
  <c r="O26" i="26"/>
  <c r="BM26" i="26" s="1"/>
  <c r="J26" i="26"/>
  <c r="BH26" i="26" s="1"/>
  <c r="J63" i="26"/>
  <c r="BH63" i="26" s="1"/>
  <c r="V63" i="26"/>
  <c r="BT63" i="26" s="1"/>
  <c r="T63" i="26"/>
  <c r="BR63" i="26" s="1"/>
  <c r="L63" i="26"/>
  <c r="BJ63" i="26" s="1"/>
  <c r="W63" i="26"/>
  <c r="BU63" i="26" s="1"/>
  <c r="Q63" i="26"/>
  <c r="BO63" i="26" s="1"/>
  <c r="M26" i="26"/>
  <c r="BK26" i="26" s="1"/>
  <c r="L26" i="26"/>
  <c r="BJ26" i="26" s="1"/>
  <c r="I26" i="26"/>
  <c r="BG26" i="26" s="1"/>
  <c r="K26" i="26"/>
  <c r="BI26" i="26" s="1"/>
  <c r="V26" i="26"/>
  <c r="BT26" i="26" s="1"/>
  <c r="F26" i="26"/>
  <c r="BD26" i="26" s="1"/>
  <c r="P63" i="26"/>
  <c r="BN63" i="26" s="1"/>
  <c r="U63" i="26"/>
  <c r="BS63" i="26" s="1"/>
  <c r="I63" i="26"/>
  <c r="BG63" i="26" s="1"/>
  <c r="E63" i="26"/>
  <c r="BC63" i="26" s="1"/>
  <c r="H63" i="26"/>
  <c r="BF63" i="26" s="1"/>
  <c r="K63" i="26"/>
  <c r="BI63" i="26" s="1"/>
  <c r="R63" i="26"/>
  <c r="BP63" i="26" s="1"/>
  <c r="E26" i="26"/>
  <c r="BC26" i="26" s="1"/>
  <c r="X26" i="26"/>
  <c r="BV26" i="26" s="1"/>
  <c r="D26" i="26"/>
  <c r="BB26" i="26" s="1"/>
  <c r="W26" i="26"/>
  <c r="BU26" i="26" s="1"/>
  <c r="G26" i="26"/>
  <c r="BE26" i="26" s="1"/>
  <c r="R26" i="26"/>
  <c r="BP26" i="26" s="1"/>
  <c r="B26" i="26"/>
  <c r="AZ26" i="26" s="1"/>
  <c r="G63" i="26"/>
  <c r="BE63" i="26" s="1"/>
  <c r="X63" i="26"/>
  <c r="BV63" i="26" s="1"/>
  <c r="O63" i="26"/>
  <c r="BM63" i="26" s="1"/>
  <c r="N63" i="26"/>
  <c r="BL63" i="26" s="1"/>
  <c r="Y63" i="26"/>
  <c r="BW63" i="26" s="1"/>
  <c r="U26" i="26"/>
  <c r="BS26" i="26" s="1"/>
  <c r="H26" i="26"/>
  <c r="BF26" i="26" s="1"/>
  <c r="Y26" i="26"/>
  <c r="BW26" i="26" s="1"/>
  <c r="S26" i="26"/>
  <c r="BQ26" i="26" s="1"/>
  <c r="C26" i="26"/>
  <c r="BA26" i="26" s="1"/>
  <c r="N26" i="26"/>
  <c r="BL26" i="26" s="1"/>
  <c r="B63" i="26"/>
  <c r="AZ63" i="26" s="1"/>
  <c r="S63" i="26"/>
  <c r="BQ63" i="26" s="1"/>
  <c r="M63" i="26"/>
  <c r="BK63" i="26" s="1"/>
  <c r="F63" i="26"/>
  <c r="BD63" i="26" s="1"/>
  <c r="C63" i="26"/>
  <c r="BA63" i="26" s="1"/>
  <c r="D63" i="26"/>
  <c r="BB63" i="26" s="1"/>
  <c r="H64" i="26" l="1"/>
  <c r="BF64" i="26" s="1"/>
  <c r="K64" i="26"/>
  <c r="BI64" i="26" s="1"/>
  <c r="L64" i="26"/>
  <c r="BJ64" i="26" s="1"/>
  <c r="B64" i="26"/>
  <c r="AZ64" i="26" s="1"/>
  <c r="T64" i="26"/>
  <c r="BR64" i="26" s="1"/>
  <c r="C27" i="26"/>
  <c r="BA27" i="26" s="1"/>
  <c r="W27" i="26"/>
  <c r="BU27" i="26" s="1"/>
  <c r="N27" i="26"/>
  <c r="BL27" i="26" s="1"/>
  <c r="Q27" i="26"/>
  <c r="BO27" i="26" s="1"/>
  <c r="X27" i="26"/>
  <c r="BV27" i="26" s="1"/>
  <c r="H27" i="26"/>
  <c r="BF27" i="26" s="1"/>
  <c r="Y64" i="26"/>
  <c r="BW64" i="26" s="1"/>
  <c r="P64" i="26"/>
  <c r="BN64" i="26" s="1"/>
  <c r="O64" i="26"/>
  <c r="BM64" i="26" s="1"/>
  <c r="U64" i="26"/>
  <c r="BS64" i="26" s="1"/>
  <c r="I64" i="26"/>
  <c r="BG64" i="26" s="1"/>
  <c r="E64" i="26"/>
  <c r="BC64" i="26" s="1"/>
  <c r="S27" i="26"/>
  <c r="BQ27" i="26" s="1"/>
  <c r="K27" i="26"/>
  <c r="BI27" i="26" s="1"/>
  <c r="O27" i="26"/>
  <c r="BM27" i="26" s="1"/>
  <c r="F27" i="26"/>
  <c r="BD27" i="26" s="1"/>
  <c r="M27" i="26"/>
  <c r="BK27" i="26" s="1"/>
  <c r="T27" i="26"/>
  <c r="BR27" i="26" s="1"/>
  <c r="D27" i="26"/>
  <c r="BB27" i="26" s="1"/>
  <c r="W64" i="26"/>
  <c r="BU64" i="26" s="1"/>
  <c r="S64" i="26"/>
  <c r="BQ64" i="26" s="1"/>
  <c r="V64" i="26"/>
  <c r="BT64" i="26" s="1"/>
  <c r="D64" i="26"/>
  <c r="BB64" i="26" s="1"/>
  <c r="G64" i="26"/>
  <c r="BE64" i="26" s="1"/>
  <c r="F64" i="26"/>
  <c r="BD64" i="26" s="1"/>
  <c r="X64" i="26"/>
  <c r="BV64" i="26" s="1"/>
  <c r="B27" i="26"/>
  <c r="AZ27" i="26" s="1"/>
  <c r="G27" i="26"/>
  <c r="BE27" i="26" s="1"/>
  <c r="Y27" i="26"/>
  <c r="BW27" i="26" s="1"/>
  <c r="I27" i="26"/>
  <c r="BG27" i="26" s="1"/>
  <c r="P27" i="26"/>
  <c r="BN27" i="26" s="1"/>
  <c r="N64" i="26"/>
  <c r="BL64" i="26" s="1"/>
  <c r="J64" i="26"/>
  <c r="BH64" i="26" s="1"/>
  <c r="R64" i="26"/>
  <c r="BP64" i="26" s="1"/>
  <c r="M64" i="26"/>
  <c r="BK64" i="26" s="1"/>
  <c r="Q64" i="26"/>
  <c r="BO64" i="26" s="1"/>
  <c r="C64" i="26"/>
  <c r="BA64" i="26" s="1"/>
  <c r="R27" i="26"/>
  <c r="BP27" i="26" s="1"/>
  <c r="J27" i="26"/>
  <c r="BH27" i="26" s="1"/>
  <c r="V27" i="26"/>
  <c r="BT27" i="26" s="1"/>
  <c r="U27" i="26"/>
  <c r="BS27" i="26" s="1"/>
  <c r="E27" i="26"/>
  <c r="BC27" i="26" s="1"/>
  <c r="L27" i="26"/>
  <c r="BJ27" i="26" s="1"/>
  <c r="X28" i="26" l="1"/>
  <c r="BV28" i="26" s="1"/>
  <c r="P28" i="26"/>
  <c r="BN28" i="26" s="1"/>
  <c r="T28" i="26"/>
  <c r="BR28" i="26" s="1"/>
  <c r="S28" i="26"/>
  <c r="BQ28" i="26" s="1"/>
  <c r="C28" i="26"/>
  <c r="BA28" i="26" s="1"/>
  <c r="N28" i="26"/>
  <c r="BL28" i="26" s="1"/>
  <c r="Q65" i="26"/>
  <c r="BO65" i="26" s="1"/>
  <c r="S65" i="26"/>
  <c r="BQ65" i="26" s="1"/>
  <c r="W65" i="26"/>
  <c r="BU65" i="26" s="1"/>
  <c r="J65" i="26"/>
  <c r="BH65" i="26" s="1"/>
  <c r="U65" i="26"/>
  <c r="BS65" i="26" s="1"/>
  <c r="T65" i="26"/>
  <c r="BR65" i="26" s="1"/>
  <c r="I28" i="26"/>
  <c r="BG28" i="26" s="1"/>
  <c r="U28" i="26"/>
  <c r="BS28" i="26" s="1"/>
  <c r="L28" i="26"/>
  <c r="BJ28" i="26" s="1"/>
  <c r="O28" i="26"/>
  <c r="BM28" i="26" s="1"/>
  <c r="J28" i="26"/>
  <c r="BH28" i="26" s="1"/>
  <c r="M65" i="26"/>
  <c r="BK65" i="26" s="1"/>
  <c r="X65" i="26"/>
  <c r="BV65" i="26" s="1"/>
  <c r="V65" i="26"/>
  <c r="BT65" i="26" s="1"/>
  <c r="B65" i="26"/>
  <c r="AZ65" i="26" s="1"/>
  <c r="I65" i="26"/>
  <c r="BG65" i="26" s="1"/>
  <c r="H28" i="26"/>
  <c r="BF28" i="26" s="1"/>
  <c r="M28" i="26"/>
  <c r="BK28" i="26" s="1"/>
  <c r="D28" i="26"/>
  <c r="BB28" i="26" s="1"/>
  <c r="K28" i="26"/>
  <c r="BI28" i="26" s="1"/>
  <c r="V28" i="26"/>
  <c r="BT28" i="26" s="1"/>
  <c r="F28" i="26"/>
  <c r="BD28" i="26" s="1"/>
  <c r="N65" i="26"/>
  <c r="BL65" i="26" s="1"/>
  <c r="C65" i="26"/>
  <c r="BA65" i="26" s="1"/>
  <c r="D65" i="26"/>
  <c r="BB65" i="26" s="1"/>
  <c r="F65" i="26"/>
  <c r="BD65" i="26" s="1"/>
  <c r="E65" i="26"/>
  <c r="BC65" i="26" s="1"/>
  <c r="O65" i="26"/>
  <c r="BM65" i="26" s="1"/>
  <c r="Y28" i="26"/>
  <c r="BW28" i="26" s="1"/>
  <c r="Q28" i="26"/>
  <c r="BO28" i="26" s="1"/>
  <c r="E28" i="26"/>
  <c r="BC28" i="26" s="1"/>
  <c r="W28" i="26"/>
  <c r="BU28" i="26" s="1"/>
  <c r="G28" i="26"/>
  <c r="BE28" i="26" s="1"/>
  <c r="R28" i="26"/>
  <c r="BP28" i="26" s="1"/>
  <c r="B28" i="26"/>
  <c r="AZ28" i="26" s="1"/>
  <c r="H65" i="26"/>
  <c r="BF65" i="26" s="1"/>
  <c r="L65" i="26"/>
  <c r="BJ65" i="26" s="1"/>
  <c r="P65" i="26"/>
  <c r="BN65" i="26" s="1"/>
  <c r="Y65" i="26"/>
  <c r="BW65" i="26" s="1"/>
  <c r="R65" i="26"/>
  <c r="BP65" i="26" s="1"/>
  <c r="K65" i="26"/>
  <c r="BI65" i="26" s="1"/>
  <c r="G65" i="26"/>
  <c r="BE65" i="26" s="1"/>
  <c r="K66" i="26" l="1"/>
  <c r="BI66" i="26" s="1"/>
  <c r="G66" i="26"/>
  <c r="BE66" i="26" s="1"/>
  <c r="C66" i="26"/>
  <c r="BA66" i="26" s="1"/>
  <c r="R66" i="26"/>
  <c r="BP66" i="26" s="1"/>
  <c r="N66" i="26"/>
  <c r="BL66" i="26" s="1"/>
  <c r="T66" i="26"/>
  <c r="BR66" i="26" s="1"/>
  <c r="K29" i="26"/>
  <c r="BI29" i="26" s="1"/>
  <c r="C29" i="26"/>
  <c r="BA29" i="26" s="1"/>
  <c r="J29" i="26"/>
  <c r="BH29" i="26" s="1"/>
  <c r="G29" i="26"/>
  <c r="BE29" i="26" s="1"/>
  <c r="M29" i="26"/>
  <c r="BK29" i="26" s="1"/>
  <c r="T29" i="26"/>
  <c r="BR29" i="26" s="1"/>
  <c r="D29" i="26"/>
  <c r="BB29" i="26" s="1"/>
  <c r="J66" i="26"/>
  <c r="BH66" i="26" s="1"/>
  <c r="V66" i="26"/>
  <c r="BT66" i="26" s="1"/>
  <c r="Q66" i="26"/>
  <c r="BO66" i="26" s="1"/>
  <c r="I66" i="26"/>
  <c r="BG66" i="26" s="1"/>
  <c r="O66" i="26"/>
  <c r="BM66" i="26" s="1"/>
  <c r="V29" i="26"/>
  <c r="BT29" i="26" s="1"/>
  <c r="N29" i="26"/>
  <c r="BL29" i="26" s="1"/>
  <c r="B29" i="26"/>
  <c r="AZ29" i="26" s="1"/>
  <c r="Y29" i="26"/>
  <c r="BW29" i="26" s="1"/>
  <c r="I29" i="26"/>
  <c r="BG29" i="26" s="1"/>
  <c r="P29" i="26"/>
  <c r="BN29" i="26" s="1"/>
  <c r="P66" i="26"/>
  <c r="BN66" i="26" s="1"/>
  <c r="E66" i="26"/>
  <c r="BC66" i="26" s="1"/>
  <c r="X66" i="26"/>
  <c r="BV66" i="26" s="1"/>
  <c r="Y66" i="26"/>
  <c r="BW66" i="26" s="1"/>
  <c r="W66" i="26"/>
  <c r="BU66" i="26" s="1"/>
  <c r="M66" i="26"/>
  <c r="BK66" i="26" s="1"/>
  <c r="U66" i="26"/>
  <c r="BS66" i="26" s="1"/>
  <c r="F29" i="26"/>
  <c r="BD29" i="26" s="1"/>
  <c r="W29" i="26"/>
  <c r="BU29" i="26" s="1"/>
  <c r="U29" i="26"/>
  <c r="BS29" i="26" s="1"/>
  <c r="E29" i="26"/>
  <c r="BC29" i="26" s="1"/>
  <c r="L29" i="26"/>
  <c r="BJ29" i="26" s="1"/>
  <c r="H66" i="26"/>
  <c r="BF66" i="26" s="1"/>
  <c r="B66" i="26"/>
  <c r="AZ66" i="26" s="1"/>
  <c r="D66" i="26"/>
  <c r="BB66" i="26" s="1"/>
  <c r="F66" i="26"/>
  <c r="BD66" i="26" s="1"/>
  <c r="S66" i="26"/>
  <c r="BQ66" i="26" s="1"/>
  <c r="L66" i="26"/>
  <c r="BJ66" i="26" s="1"/>
  <c r="S29" i="26"/>
  <c r="BQ29" i="26" s="1"/>
  <c r="R29" i="26"/>
  <c r="BP29" i="26" s="1"/>
  <c r="O29" i="26"/>
  <c r="BM29" i="26" s="1"/>
  <c r="Q29" i="26"/>
  <c r="BO29" i="26" s="1"/>
  <c r="X29" i="26"/>
  <c r="BV29" i="26" s="1"/>
  <c r="H29" i="26"/>
  <c r="BF29" i="26" s="1"/>
  <c r="I67" i="26" l="1"/>
  <c r="BG67" i="26" s="1"/>
  <c r="E67" i="26"/>
  <c r="BC67" i="26" s="1"/>
  <c r="R67" i="26"/>
  <c r="BP67" i="26" s="1"/>
  <c r="C67" i="26"/>
  <c r="BA67" i="26" s="1"/>
  <c r="F67" i="26"/>
  <c r="BD67" i="26" s="1"/>
  <c r="P67" i="26"/>
  <c r="BN67" i="26" s="1"/>
  <c r="L30" i="26"/>
  <c r="BJ30" i="26" s="1"/>
  <c r="D30" i="26"/>
  <c r="BB30" i="26" s="1"/>
  <c r="U30" i="26"/>
  <c r="BS30" i="26" s="1"/>
  <c r="S30" i="26"/>
  <c r="BQ30" i="26" s="1"/>
  <c r="C30" i="26"/>
  <c r="BA30" i="26" s="1"/>
  <c r="N30" i="26"/>
  <c r="BL30" i="26" s="1"/>
  <c r="K67" i="26"/>
  <c r="BI67" i="26" s="1"/>
  <c r="X67" i="26"/>
  <c r="BV67" i="26" s="1"/>
  <c r="W67" i="26"/>
  <c r="BU67" i="26" s="1"/>
  <c r="Q67" i="26"/>
  <c r="BO67" i="26" s="1"/>
  <c r="B67" i="26"/>
  <c r="AZ67" i="26" s="1"/>
  <c r="Y67" i="26"/>
  <c r="BW67" i="26" s="1"/>
  <c r="Y30" i="26"/>
  <c r="BW30" i="26" s="1"/>
  <c r="X30" i="26"/>
  <c r="BV30" i="26" s="1"/>
  <c r="M30" i="26"/>
  <c r="BK30" i="26" s="1"/>
  <c r="O30" i="26"/>
  <c r="BM30" i="26" s="1"/>
  <c r="J30" i="26"/>
  <c r="BH30" i="26" s="1"/>
  <c r="G67" i="26"/>
  <c r="BE67" i="26" s="1"/>
  <c r="N67" i="26"/>
  <c r="BL67" i="26" s="1"/>
  <c r="U67" i="26"/>
  <c r="BS67" i="26" s="1"/>
  <c r="H67" i="26"/>
  <c r="BF67" i="26" s="1"/>
  <c r="O67" i="26"/>
  <c r="BM67" i="26" s="1"/>
  <c r="I30" i="26"/>
  <c r="BG30" i="26" s="1"/>
  <c r="P30" i="26"/>
  <c r="BN30" i="26" s="1"/>
  <c r="E30" i="26"/>
  <c r="BC30" i="26" s="1"/>
  <c r="K30" i="26"/>
  <c r="BI30" i="26" s="1"/>
  <c r="V30" i="26"/>
  <c r="BT30" i="26" s="1"/>
  <c r="F30" i="26"/>
  <c r="BD30" i="26" s="1"/>
  <c r="D67" i="26"/>
  <c r="BB67" i="26" s="1"/>
  <c r="J67" i="26"/>
  <c r="BH67" i="26" s="1"/>
  <c r="S67" i="26"/>
  <c r="BQ67" i="26" s="1"/>
  <c r="T67" i="26"/>
  <c r="BR67" i="26" s="1"/>
  <c r="L67" i="26"/>
  <c r="BJ67" i="26" s="1"/>
  <c r="M67" i="26"/>
  <c r="BK67" i="26" s="1"/>
  <c r="V67" i="26"/>
  <c r="BT67" i="26" s="1"/>
  <c r="Q30" i="26"/>
  <c r="BO30" i="26" s="1"/>
  <c r="T30" i="26"/>
  <c r="BR30" i="26" s="1"/>
  <c r="H30" i="26"/>
  <c r="BF30" i="26" s="1"/>
  <c r="W30" i="26"/>
  <c r="BU30" i="26" s="1"/>
  <c r="G30" i="26"/>
  <c r="BE30" i="26" s="1"/>
  <c r="R30" i="26"/>
  <c r="BP30" i="26" s="1"/>
  <c r="B30" i="26"/>
  <c r="AZ30" i="26" s="1"/>
  <c r="I68" i="26" l="1"/>
  <c r="BG68" i="26" s="1"/>
  <c r="V68" i="26"/>
  <c r="BT68" i="26" s="1"/>
  <c r="E68" i="26"/>
  <c r="BC68" i="26" s="1"/>
  <c r="Q68" i="26"/>
  <c r="BO68" i="26" s="1"/>
  <c r="L68" i="26"/>
  <c r="BJ68" i="26" s="1"/>
  <c r="X68" i="26"/>
  <c r="BV68" i="26" s="1"/>
  <c r="O31" i="26"/>
  <c r="BM31" i="26" s="1"/>
  <c r="G31" i="26"/>
  <c r="BE31" i="26" s="1"/>
  <c r="Y31" i="26"/>
  <c r="BW31" i="26" s="1"/>
  <c r="I31" i="26"/>
  <c r="BG31" i="26" s="1"/>
  <c r="P31" i="26"/>
  <c r="BN31" i="26" s="1"/>
  <c r="R68" i="26"/>
  <c r="BP68" i="26" s="1"/>
  <c r="F68" i="26"/>
  <c r="BD68" i="26" s="1"/>
  <c r="H68" i="26"/>
  <c r="BF68" i="26" s="1"/>
  <c r="J68" i="26"/>
  <c r="BH68" i="26" s="1"/>
  <c r="C68" i="26"/>
  <c r="BA68" i="26" s="1"/>
  <c r="D68" i="26"/>
  <c r="BB68" i="26" s="1"/>
  <c r="F31" i="26"/>
  <c r="BD31" i="26" s="1"/>
  <c r="S31" i="26"/>
  <c r="BQ31" i="26" s="1"/>
  <c r="R31" i="26"/>
  <c r="BP31" i="26" s="1"/>
  <c r="U31" i="26"/>
  <c r="BS31" i="26" s="1"/>
  <c r="E31" i="26"/>
  <c r="BC31" i="26" s="1"/>
  <c r="L31" i="26"/>
  <c r="BJ31" i="26" s="1"/>
  <c r="M68" i="26"/>
  <c r="BK68" i="26" s="1"/>
  <c r="P68" i="26"/>
  <c r="BN68" i="26" s="1"/>
  <c r="N68" i="26"/>
  <c r="BL68" i="26" s="1"/>
  <c r="O68" i="26"/>
  <c r="BM68" i="26" s="1"/>
  <c r="S68" i="26"/>
  <c r="BQ68" i="26" s="1"/>
  <c r="G68" i="26"/>
  <c r="BE68" i="26" s="1"/>
  <c r="U68" i="26"/>
  <c r="BS68" i="26" s="1"/>
  <c r="N31" i="26"/>
  <c r="BL31" i="26" s="1"/>
  <c r="K31" i="26"/>
  <c r="BI31" i="26" s="1"/>
  <c r="J31" i="26"/>
  <c r="BH31" i="26" s="1"/>
  <c r="Q31" i="26"/>
  <c r="BO31" i="26" s="1"/>
  <c r="X31" i="26"/>
  <c r="BV31" i="26" s="1"/>
  <c r="H31" i="26"/>
  <c r="BF31" i="26" s="1"/>
  <c r="Y68" i="26"/>
  <c r="BW68" i="26" s="1"/>
  <c r="T68" i="26"/>
  <c r="BR68" i="26" s="1"/>
  <c r="B68" i="26"/>
  <c r="AZ68" i="26" s="1"/>
  <c r="K68" i="26"/>
  <c r="BI68" i="26" s="1"/>
  <c r="W68" i="26"/>
  <c r="BU68" i="26" s="1"/>
  <c r="V31" i="26"/>
  <c r="BT31" i="26" s="1"/>
  <c r="W31" i="26"/>
  <c r="BU31" i="26" s="1"/>
  <c r="C31" i="26"/>
  <c r="BA31" i="26" s="1"/>
  <c r="B31" i="26"/>
  <c r="AZ31" i="26" s="1"/>
  <c r="M31" i="26"/>
  <c r="BK31" i="26" s="1"/>
  <c r="T31" i="26"/>
  <c r="BR31" i="26" s="1"/>
  <c r="D31" i="26"/>
  <c r="BB31" i="26" s="1"/>
  <c r="F69" i="26" l="1"/>
  <c r="BD69" i="26" s="1"/>
  <c r="W69" i="26"/>
  <c r="BU69" i="26" s="1"/>
  <c r="J69" i="26"/>
  <c r="BH69" i="26" s="1"/>
  <c r="S69" i="26"/>
  <c r="BQ69" i="26" s="1"/>
  <c r="L69" i="26"/>
  <c r="BJ69" i="26" s="1"/>
  <c r="I69" i="26"/>
  <c r="BG69" i="26" s="1"/>
  <c r="N69" i="26"/>
  <c r="BL69" i="26" s="1"/>
  <c r="U32" i="26"/>
  <c r="BS32" i="26" s="1"/>
  <c r="I32" i="26"/>
  <c r="BG32" i="26" s="1"/>
  <c r="W32" i="26"/>
  <c r="BU32" i="26" s="1"/>
  <c r="G32" i="26"/>
  <c r="BE32" i="26" s="1"/>
  <c r="N32" i="26"/>
  <c r="BL32" i="26" s="1"/>
  <c r="K69" i="26"/>
  <c r="BI69" i="26" s="1"/>
  <c r="X69" i="26"/>
  <c r="BV69" i="26" s="1"/>
  <c r="E69" i="26"/>
  <c r="BC69" i="26" s="1"/>
  <c r="C69" i="26"/>
  <c r="BA69" i="26" s="1"/>
  <c r="M69" i="26"/>
  <c r="BK69" i="26" s="1"/>
  <c r="E32" i="26"/>
  <c r="BC32" i="26" s="1"/>
  <c r="L32" i="26"/>
  <c r="BJ32" i="26" s="1"/>
  <c r="X32" i="26"/>
  <c r="BV32" i="26" s="1"/>
  <c r="S32" i="26"/>
  <c r="BQ32" i="26" s="1"/>
  <c r="C32" i="26"/>
  <c r="BA32" i="26" s="1"/>
  <c r="J32" i="26"/>
  <c r="BH32" i="26" s="1"/>
  <c r="D69" i="26"/>
  <c r="BB69" i="26" s="1"/>
  <c r="Q69" i="26"/>
  <c r="BO69" i="26" s="1"/>
  <c r="U69" i="26"/>
  <c r="BS69" i="26" s="1"/>
  <c r="G69" i="26"/>
  <c r="BE69" i="26" s="1"/>
  <c r="H69" i="26"/>
  <c r="BF69" i="26" s="1"/>
  <c r="D32" i="26"/>
  <c r="BB32" i="26" s="1"/>
  <c r="Y32" i="26"/>
  <c r="BW32" i="26" s="1"/>
  <c r="P32" i="26"/>
  <c r="BN32" i="26" s="1"/>
  <c r="O32" i="26"/>
  <c r="BM32" i="26" s="1"/>
  <c r="V32" i="26"/>
  <c r="BT32" i="26" s="1"/>
  <c r="F32" i="26"/>
  <c r="BD32" i="26" s="1"/>
  <c r="R69" i="26"/>
  <c r="BP69" i="26" s="1"/>
  <c r="O69" i="26"/>
  <c r="BM69" i="26" s="1"/>
  <c r="Y69" i="26"/>
  <c r="BW69" i="26" s="1"/>
  <c r="P69" i="26"/>
  <c r="BN69" i="26" s="1"/>
  <c r="B69" i="26"/>
  <c r="AZ69" i="26" s="1"/>
  <c r="V69" i="26"/>
  <c r="BT69" i="26" s="1"/>
  <c r="T69" i="26"/>
  <c r="BR69" i="26" s="1"/>
  <c r="T32" i="26"/>
  <c r="BR32" i="26" s="1"/>
  <c r="M32" i="26"/>
  <c r="BK32" i="26" s="1"/>
  <c r="Q32" i="26"/>
  <c r="BO32" i="26" s="1"/>
  <c r="H32" i="26"/>
  <c r="BF32" i="26" s="1"/>
  <c r="K32" i="26"/>
  <c r="BI32" i="26" s="1"/>
  <c r="R32" i="26"/>
  <c r="BP32" i="26" s="1"/>
  <c r="B32" i="26"/>
  <c r="AZ32" i="26" s="1"/>
  <c r="W70" i="26" l="1"/>
  <c r="BU70" i="26" s="1"/>
  <c r="B70" i="26"/>
  <c r="AZ70" i="26" s="1"/>
  <c r="X70" i="26"/>
  <c r="BV70" i="26" s="1"/>
  <c r="E70" i="26"/>
  <c r="BC70" i="26" s="1"/>
  <c r="T70" i="26"/>
  <c r="BR70" i="26" s="1"/>
  <c r="Y70" i="26"/>
  <c r="BW70" i="26" s="1"/>
  <c r="U33" i="26"/>
  <c r="BS33" i="26" s="1"/>
  <c r="D33" i="26"/>
  <c r="BB33" i="26" s="1"/>
  <c r="I33" i="26"/>
  <c r="BG33" i="26" s="1"/>
  <c r="W33" i="26"/>
  <c r="BU33" i="26" s="1"/>
  <c r="G33" i="26"/>
  <c r="BE33" i="26" s="1"/>
  <c r="R33" i="26"/>
  <c r="BP33" i="26" s="1"/>
  <c r="B33" i="26"/>
  <c r="AZ33" i="26" s="1"/>
  <c r="S70" i="26"/>
  <c r="BQ70" i="26" s="1"/>
  <c r="O70" i="26"/>
  <c r="BM70" i="26" s="1"/>
  <c r="N70" i="26"/>
  <c r="BL70" i="26" s="1"/>
  <c r="I70" i="26"/>
  <c r="BG70" i="26" s="1"/>
  <c r="H70" i="26"/>
  <c r="BF70" i="26" s="1"/>
  <c r="C70" i="26"/>
  <c r="BA70" i="26" s="1"/>
  <c r="L33" i="26"/>
  <c r="BJ33" i="26" s="1"/>
  <c r="M33" i="26"/>
  <c r="BK33" i="26" s="1"/>
  <c r="X33" i="26"/>
  <c r="BV33" i="26" s="1"/>
  <c r="S33" i="26"/>
  <c r="BQ33" i="26" s="1"/>
  <c r="C33" i="26"/>
  <c r="BA33" i="26" s="1"/>
  <c r="N33" i="26"/>
  <c r="BL33" i="26" s="1"/>
  <c r="U70" i="26"/>
  <c r="BS70" i="26" s="1"/>
  <c r="Q70" i="26"/>
  <c r="BO70" i="26" s="1"/>
  <c r="K70" i="26"/>
  <c r="BI70" i="26" s="1"/>
  <c r="L70" i="26"/>
  <c r="BJ70" i="26" s="1"/>
  <c r="J70" i="26"/>
  <c r="BH70" i="26" s="1"/>
  <c r="V70" i="26"/>
  <c r="BT70" i="26" s="1"/>
  <c r="F70" i="26"/>
  <c r="BD70" i="26" s="1"/>
  <c r="E33" i="26"/>
  <c r="BC33" i="26" s="1"/>
  <c r="Y33" i="26"/>
  <c r="BW33" i="26" s="1"/>
  <c r="P33" i="26"/>
  <c r="BN33" i="26" s="1"/>
  <c r="O33" i="26"/>
  <c r="BM33" i="26" s="1"/>
  <c r="J33" i="26"/>
  <c r="BH33" i="26" s="1"/>
  <c r="R70" i="26"/>
  <c r="BP70" i="26" s="1"/>
  <c r="G70" i="26"/>
  <c r="BE70" i="26" s="1"/>
  <c r="M70" i="26"/>
  <c r="BK70" i="26" s="1"/>
  <c r="P70" i="26"/>
  <c r="BN70" i="26" s="1"/>
  <c r="D70" i="26"/>
  <c r="BB70" i="26" s="1"/>
  <c r="T33" i="26"/>
  <c r="BR33" i="26" s="1"/>
  <c r="Q33" i="26"/>
  <c r="BO33" i="26" s="1"/>
  <c r="H33" i="26"/>
  <c r="BF33" i="26" s="1"/>
  <c r="K33" i="26"/>
  <c r="BI33" i="26" s="1"/>
  <c r="V33" i="26"/>
  <c r="BT33" i="26" s="1"/>
  <c r="F33" i="26"/>
  <c r="BD33" i="26" s="1"/>
  <c r="I71" i="26" l="1"/>
  <c r="BG71" i="26" s="1"/>
  <c r="S71" i="26"/>
  <c r="BQ71" i="26" s="1"/>
  <c r="B71" i="26"/>
  <c r="AZ71" i="26" s="1"/>
  <c r="M71" i="26"/>
  <c r="BK71" i="26" s="1"/>
  <c r="Q71" i="26"/>
  <c r="BO71" i="26" s="1"/>
  <c r="W71" i="26"/>
  <c r="BU71" i="26" s="1"/>
  <c r="O34" i="26"/>
  <c r="BM34" i="26" s="1"/>
  <c r="R34" i="26"/>
  <c r="BP34" i="26" s="1"/>
  <c r="F34" i="26"/>
  <c r="BD34" i="26" s="1"/>
  <c r="Y34" i="26"/>
  <c r="BW34" i="26" s="1"/>
  <c r="I34" i="26"/>
  <c r="BG34" i="26" s="1"/>
  <c r="P34" i="26"/>
  <c r="BN34" i="26" s="1"/>
  <c r="T71" i="26"/>
  <c r="BR71" i="26" s="1"/>
  <c r="R71" i="26"/>
  <c r="BP71" i="26" s="1"/>
  <c r="N71" i="26"/>
  <c r="BL71" i="26" s="1"/>
  <c r="D71" i="26"/>
  <c r="BB71" i="26" s="1"/>
  <c r="K71" i="26"/>
  <c r="BI71" i="26" s="1"/>
  <c r="E71" i="26"/>
  <c r="BC71" i="26" s="1"/>
  <c r="L71" i="26"/>
  <c r="BJ71" i="26" s="1"/>
  <c r="J34" i="26"/>
  <c r="BH34" i="26" s="1"/>
  <c r="B34" i="26"/>
  <c r="AZ34" i="26" s="1"/>
  <c r="S34" i="26"/>
  <c r="BQ34" i="26" s="1"/>
  <c r="U34" i="26"/>
  <c r="BS34" i="26" s="1"/>
  <c r="E34" i="26"/>
  <c r="BC34" i="26" s="1"/>
  <c r="L34" i="26"/>
  <c r="BJ34" i="26" s="1"/>
  <c r="J71" i="26"/>
  <c r="BH71" i="26" s="1"/>
  <c r="G71" i="26"/>
  <c r="BE71" i="26" s="1"/>
  <c r="V71" i="26"/>
  <c r="BT71" i="26" s="1"/>
  <c r="H71" i="26"/>
  <c r="BF71" i="26" s="1"/>
  <c r="C71" i="26"/>
  <c r="BA71" i="26" s="1"/>
  <c r="O71" i="26"/>
  <c r="BM71" i="26" s="1"/>
  <c r="W34" i="26"/>
  <c r="BU34" i="26" s="1"/>
  <c r="V34" i="26"/>
  <c r="BT34" i="26" s="1"/>
  <c r="K34" i="26"/>
  <c r="BI34" i="26" s="1"/>
  <c r="Q34" i="26"/>
  <c r="BO34" i="26" s="1"/>
  <c r="X34" i="26"/>
  <c r="BV34" i="26" s="1"/>
  <c r="H34" i="26"/>
  <c r="BF34" i="26" s="1"/>
  <c r="X71" i="26"/>
  <c r="BV71" i="26" s="1"/>
  <c r="F71" i="26"/>
  <c r="BD71" i="26" s="1"/>
  <c r="U71" i="26"/>
  <c r="BS71" i="26" s="1"/>
  <c r="Y71" i="26"/>
  <c r="BW71" i="26" s="1"/>
  <c r="P71" i="26"/>
  <c r="BN71" i="26" s="1"/>
  <c r="G34" i="26"/>
  <c r="BE34" i="26" s="1"/>
  <c r="N34" i="26"/>
  <c r="BL34" i="26" s="1"/>
  <c r="C34" i="26"/>
  <c r="BA34" i="26" s="1"/>
  <c r="M34" i="26"/>
  <c r="BK34" i="26" s="1"/>
  <c r="T34" i="26"/>
  <c r="BR34" i="26" s="1"/>
  <c r="D34" i="26"/>
  <c r="BB34" i="26" s="1"/>
  <c r="M35" i="26" l="1"/>
  <c r="BK35" i="26" s="1"/>
  <c r="E35" i="26"/>
  <c r="BC35" i="26" s="1"/>
  <c r="Y35" i="26"/>
  <c r="BW35" i="26" s="1"/>
  <c r="S35" i="26"/>
  <c r="BQ35" i="26" s="1"/>
  <c r="C35" i="26"/>
  <c r="BA35" i="26" s="1"/>
  <c r="N35" i="26"/>
  <c r="BL35" i="26" s="1"/>
  <c r="C72" i="26"/>
  <c r="BA72" i="26" s="1"/>
  <c r="U72" i="26"/>
  <c r="BS72" i="26" s="1"/>
  <c r="O72" i="26"/>
  <c r="BM72" i="26" s="1"/>
  <c r="T72" i="26"/>
  <c r="BR72" i="26" s="1"/>
  <c r="P72" i="26"/>
  <c r="BN72" i="26" s="1"/>
  <c r="B72" i="26"/>
  <c r="AZ72" i="26" s="1"/>
  <c r="X35" i="26"/>
  <c r="BV35" i="26" s="1"/>
  <c r="T35" i="26"/>
  <c r="BR35" i="26" s="1"/>
  <c r="Q35" i="26"/>
  <c r="BO35" i="26" s="1"/>
  <c r="O35" i="26"/>
  <c r="BM35" i="26" s="1"/>
  <c r="J35" i="26"/>
  <c r="BH35" i="26" s="1"/>
  <c r="N72" i="26"/>
  <c r="BL72" i="26" s="1"/>
  <c r="D72" i="26"/>
  <c r="BB72" i="26" s="1"/>
  <c r="S72" i="26"/>
  <c r="BQ72" i="26" s="1"/>
  <c r="V72" i="26"/>
  <c r="BT72" i="26" s="1"/>
  <c r="R72" i="26"/>
  <c r="BP72" i="26" s="1"/>
  <c r="F72" i="26"/>
  <c r="BD72" i="26" s="1"/>
  <c r="H35" i="26"/>
  <c r="BF35" i="26" s="1"/>
  <c r="L35" i="26"/>
  <c r="BJ35" i="26" s="1"/>
  <c r="I35" i="26"/>
  <c r="BG35" i="26" s="1"/>
  <c r="K35" i="26"/>
  <c r="BI35" i="26" s="1"/>
  <c r="V35" i="26"/>
  <c r="BT35" i="26" s="1"/>
  <c r="F35" i="26"/>
  <c r="BD35" i="26" s="1"/>
  <c r="L72" i="26"/>
  <c r="BJ72" i="26" s="1"/>
  <c r="G72" i="26"/>
  <c r="BE72" i="26" s="1"/>
  <c r="Y72" i="26"/>
  <c r="BW72" i="26" s="1"/>
  <c r="M72" i="26"/>
  <c r="BK72" i="26" s="1"/>
  <c r="J72" i="26"/>
  <c r="BH72" i="26" s="1"/>
  <c r="E72" i="26"/>
  <c r="BC72" i="26" s="1"/>
  <c r="P35" i="26"/>
  <c r="BN35" i="26" s="1"/>
  <c r="U35" i="26"/>
  <c r="BS35" i="26" s="1"/>
  <c r="D35" i="26"/>
  <c r="BB35" i="26" s="1"/>
  <c r="W35" i="26"/>
  <c r="BU35" i="26" s="1"/>
  <c r="G35" i="26"/>
  <c r="BE35" i="26" s="1"/>
  <c r="R35" i="26"/>
  <c r="BP35" i="26" s="1"/>
  <c r="B35" i="26"/>
  <c r="AZ35" i="26" s="1"/>
  <c r="K72" i="26"/>
  <c r="BI72" i="26" s="1"/>
  <c r="H72" i="26"/>
  <c r="BF72" i="26" s="1"/>
  <c r="W72" i="26"/>
  <c r="BU72" i="26" s="1"/>
  <c r="X72" i="26"/>
  <c r="BV72" i="26" s="1"/>
  <c r="Q72" i="26"/>
  <c r="BO72" i="26" s="1"/>
  <c r="I72" i="26"/>
  <c r="BG72" i="26" s="1"/>
  <c r="W36" i="26" l="1"/>
  <c r="BU36" i="26" s="1"/>
  <c r="N36" i="26"/>
  <c r="BL36" i="26" s="1"/>
  <c r="Q36" i="26"/>
  <c r="BO36" i="26" s="1"/>
  <c r="X36" i="26"/>
  <c r="BV36" i="26" s="1"/>
  <c r="H36" i="26"/>
  <c r="BF36" i="26" s="1"/>
  <c r="T73" i="26"/>
  <c r="BR73" i="26" s="1"/>
  <c r="R73" i="26"/>
  <c r="BP73" i="26" s="1"/>
  <c r="E73" i="26"/>
  <c r="BC73" i="26" s="1"/>
  <c r="I73" i="26"/>
  <c r="BG73" i="26" s="1"/>
  <c r="U73" i="26"/>
  <c r="BS73" i="26" s="1"/>
  <c r="S73" i="26"/>
  <c r="BQ73" i="26" s="1"/>
  <c r="L73" i="26"/>
  <c r="BJ73" i="26" s="1"/>
  <c r="R36" i="26"/>
  <c r="BP36" i="26" s="1"/>
  <c r="J36" i="26"/>
  <c r="BH36" i="26" s="1"/>
  <c r="O36" i="26"/>
  <c r="BM36" i="26" s="1"/>
  <c r="F36" i="26"/>
  <c r="BD36" i="26" s="1"/>
  <c r="M36" i="26"/>
  <c r="BK36" i="26" s="1"/>
  <c r="T36" i="26"/>
  <c r="BR36" i="26" s="1"/>
  <c r="D36" i="26"/>
  <c r="BB36" i="26" s="1"/>
  <c r="F73" i="26"/>
  <c r="BD73" i="26" s="1"/>
  <c r="H73" i="26"/>
  <c r="BF73" i="26" s="1"/>
  <c r="M73" i="26"/>
  <c r="BK73" i="26" s="1"/>
  <c r="P73" i="26"/>
  <c r="BN73" i="26" s="1"/>
  <c r="Y73" i="26"/>
  <c r="BW73" i="26" s="1"/>
  <c r="O73" i="26"/>
  <c r="BM73" i="26" s="1"/>
  <c r="K36" i="26"/>
  <c r="BI36" i="26" s="1"/>
  <c r="S36" i="26"/>
  <c r="BQ36" i="26" s="1"/>
  <c r="G36" i="26"/>
  <c r="BE36" i="26" s="1"/>
  <c r="Y36" i="26"/>
  <c r="BW36" i="26" s="1"/>
  <c r="I36" i="26"/>
  <c r="BG36" i="26" s="1"/>
  <c r="P36" i="26"/>
  <c r="BN36" i="26" s="1"/>
  <c r="B73" i="26"/>
  <c r="AZ73" i="26" s="1"/>
  <c r="Q73" i="26"/>
  <c r="BO73" i="26" s="1"/>
  <c r="K73" i="26"/>
  <c r="BI73" i="26" s="1"/>
  <c r="D73" i="26"/>
  <c r="BB73" i="26" s="1"/>
  <c r="X73" i="26"/>
  <c r="BV73" i="26" s="1"/>
  <c r="B36" i="26"/>
  <c r="AZ36" i="26" s="1"/>
  <c r="C36" i="26"/>
  <c r="BA36" i="26" s="1"/>
  <c r="V36" i="26"/>
  <c r="BT36" i="26" s="1"/>
  <c r="U36" i="26"/>
  <c r="BS36" i="26" s="1"/>
  <c r="E36" i="26"/>
  <c r="BC36" i="26" s="1"/>
  <c r="L36" i="26"/>
  <c r="BJ36" i="26" s="1"/>
  <c r="W73" i="26"/>
  <c r="BU73" i="26" s="1"/>
  <c r="V73" i="26"/>
  <c r="BT73" i="26" s="1"/>
  <c r="N73" i="26"/>
  <c r="BL73" i="26" s="1"/>
  <c r="G73" i="26"/>
  <c r="BE73" i="26" s="1"/>
  <c r="C73" i="26"/>
  <c r="BA73" i="26" s="1"/>
  <c r="J73" i="26"/>
  <c r="BH73" i="26" s="1"/>
  <c r="M74" i="26" l="1"/>
  <c r="BK74" i="26" s="1"/>
  <c r="L74" i="26"/>
  <c r="BJ74" i="26" s="1"/>
  <c r="X74" i="26"/>
  <c r="BV74" i="26" s="1"/>
  <c r="Y74" i="26"/>
  <c r="BW74" i="26" s="1"/>
  <c r="S74" i="26"/>
  <c r="BQ74" i="26" s="1"/>
  <c r="Q74" i="26"/>
  <c r="BO74" i="26" s="1"/>
  <c r="P37" i="26"/>
  <c r="BN37" i="26" s="1"/>
  <c r="M37" i="26"/>
  <c r="BK37" i="26" s="1"/>
  <c r="D37" i="26"/>
  <c r="BB37" i="26" s="1"/>
  <c r="K37" i="26"/>
  <c r="BI37" i="26" s="1"/>
  <c r="V37" i="26"/>
  <c r="BT37" i="26" s="1"/>
  <c r="F37" i="26"/>
  <c r="BD37" i="26" s="1"/>
  <c r="F74" i="26"/>
  <c r="BD74" i="26" s="1"/>
  <c r="T74" i="26"/>
  <c r="BR74" i="26" s="1"/>
  <c r="W74" i="26"/>
  <c r="BU74" i="26" s="1"/>
  <c r="O74" i="26"/>
  <c r="BM74" i="26" s="1"/>
  <c r="E74" i="26"/>
  <c r="BC74" i="26" s="1"/>
  <c r="X37" i="26"/>
  <c r="BV37" i="26" s="1"/>
  <c r="Y37" i="26"/>
  <c r="BW37" i="26" s="1"/>
  <c r="E37" i="26"/>
  <c r="BC37" i="26" s="1"/>
  <c r="W37" i="26"/>
  <c r="BU37" i="26" s="1"/>
  <c r="G37" i="26"/>
  <c r="BE37" i="26" s="1"/>
  <c r="R37" i="26"/>
  <c r="BP37" i="26" s="1"/>
  <c r="B37" i="26"/>
  <c r="AZ37" i="26" s="1"/>
  <c r="H74" i="26"/>
  <c r="BF74" i="26" s="1"/>
  <c r="V74" i="26"/>
  <c r="BT74" i="26" s="1"/>
  <c r="B74" i="26"/>
  <c r="AZ74" i="26" s="1"/>
  <c r="K74" i="26"/>
  <c r="BI74" i="26" s="1"/>
  <c r="R74" i="26"/>
  <c r="BP74" i="26" s="1"/>
  <c r="I74" i="26"/>
  <c r="BG74" i="26" s="1"/>
  <c r="Q37" i="26"/>
  <c r="BO37" i="26" s="1"/>
  <c r="I37" i="26"/>
  <c r="BG37" i="26" s="1"/>
  <c r="T37" i="26"/>
  <c r="BR37" i="26" s="1"/>
  <c r="S37" i="26"/>
  <c r="BQ37" i="26" s="1"/>
  <c r="C37" i="26"/>
  <c r="BA37" i="26" s="1"/>
  <c r="N37" i="26"/>
  <c r="BL37" i="26" s="1"/>
  <c r="N74" i="26"/>
  <c r="BL74" i="26" s="1"/>
  <c r="U74" i="26"/>
  <c r="BS74" i="26" s="1"/>
  <c r="G74" i="26"/>
  <c r="BE74" i="26" s="1"/>
  <c r="D74" i="26"/>
  <c r="BB74" i="26" s="1"/>
  <c r="C74" i="26"/>
  <c r="BA74" i="26" s="1"/>
  <c r="J74" i="26"/>
  <c r="BH74" i="26" s="1"/>
  <c r="P74" i="26"/>
  <c r="BN74" i="26" s="1"/>
  <c r="H37" i="26"/>
  <c r="BF37" i="26" s="1"/>
  <c r="U37" i="26"/>
  <c r="BS37" i="26" s="1"/>
  <c r="L37" i="26"/>
  <c r="BJ37" i="26" s="1"/>
  <c r="O37" i="26"/>
  <c r="BM37" i="26" s="1"/>
  <c r="J37" i="26"/>
  <c r="BH37" i="26" s="1"/>
  <c r="N38" i="26" l="1"/>
  <c r="BL38" i="26" s="1"/>
  <c r="G38" i="26"/>
  <c r="BE38" i="26" s="1"/>
  <c r="T38" i="26"/>
  <c r="BR38" i="26" s="1"/>
  <c r="S38" i="26"/>
  <c r="BQ38" i="26" s="1"/>
  <c r="K38" i="26"/>
  <c r="BI38" i="26" s="1"/>
  <c r="B38" i="26"/>
  <c r="AZ38" i="26" s="1"/>
  <c r="Y38" i="26"/>
  <c r="BW38" i="26" s="1"/>
  <c r="I38" i="26"/>
  <c r="BG38" i="26" s="1"/>
  <c r="P38" i="26"/>
  <c r="BN38" i="26" s="1"/>
  <c r="H75" i="26"/>
  <c r="BF75" i="26" s="1"/>
  <c r="D75" i="26"/>
  <c r="BB75" i="26" s="1"/>
  <c r="O75" i="26"/>
  <c r="BM75" i="26" s="1"/>
  <c r="L75" i="26"/>
  <c r="BJ75" i="26" s="1"/>
  <c r="V75" i="26"/>
  <c r="BT75" i="26" s="1"/>
  <c r="U75" i="26"/>
  <c r="BS75" i="26" s="1"/>
  <c r="F38" i="26"/>
  <c r="BD38" i="26" s="1"/>
  <c r="W38" i="26"/>
  <c r="BU38" i="26" s="1"/>
  <c r="U38" i="26"/>
  <c r="BS38" i="26" s="1"/>
  <c r="E38" i="26"/>
  <c r="BC38" i="26" s="1"/>
  <c r="L38" i="26"/>
  <c r="BJ38" i="26" s="1"/>
  <c r="C75" i="26"/>
  <c r="BA75" i="26" s="1"/>
  <c r="M75" i="26"/>
  <c r="BK75" i="26" s="1"/>
  <c r="I75" i="26"/>
  <c r="BG75" i="26" s="1"/>
  <c r="Q75" i="26"/>
  <c r="BO75" i="26" s="1"/>
  <c r="P75" i="26"/>
  <c r="BN75" i="26" s="1"/>
  <c r="X75" i="26"/>
  <c r="BV75" i="26" s="1"/>
  <c r="E75" i="26"/>
  <c r="BC75" i="26" s="1"/>
  <c r="C38" i="26"/>
  <c r="BA38" i="26" s="1"/>
  <c r="R38" i="26"/>
  <c r="BP38" i="26" s="1"/>
  <c r="O38" i="26"/>
  <c r="BM38" i="26" s="1"/>
  <c r="Q38" i="26"/>
  <c r="BO38" i="26" s="1"/>
  <c r="X38" i="26"/>
  <c r="BV38" i="26" s="1"/>
  <c r="H38" i="26"/>
  <c r="BF38" i="26" s="1"/>
  <c r="Y75" i="26"/>
  <c r="BW75" i="26" s="1"/>
  <c r="N75" i="26"/>
  <c r="BL75" i="26" s="1"/>
  <c r="J75" i="26"/>
  <c r="BH75" i="26" s="1"/>
  <c r="G75" i="26"/>
  <c r="BE75" i="26" s="1"/>
  <c r="R75" i="26"/>
  <c r="BP75" i="26" s="1"/>
  <c r="B75" i="26"/>
  <c r="AZ75" i="26" s="1"/>
  <c r="V38" i="26"/>
  <c r="BT38" i="26" s="1"/>
  <c r="J38" i="26"/>
  <c r="BH38" i="26" s="1"/>
  <c r="M38" i="26"/>
  <c r="BK38" i="26" s="1"/>
  <c r="D38" i="26"/>
  <c r="BB38" i="26" s="1"/>
  <c r="T75" i="26"/>
  <c r="BR75" i="26" s="1"/>
  <c r="K75" i="26"/>
  <c r="BI75" i="26" s="1"/>
  <c r="F75" i="26"/>
  <c r="BD75" i="26" s="1"/>
  <c r="S75" i="26"/>
  <c r="BQ75" i="26" s="1"/>
  <c r="W75" i="26"/>
  <c r="BU75" i="26" s="1"/>
  <c r="W39" i="26" l="1"/>
  <c r="BU39" i="26" s="1"/>
  <c r="T39" i="26"/>
  <c r="BR39" i="26" s="1"/>
  <c r="V39" i="26"/>
  <c r="BT39" i="26" s="1"/>
  <c r="U39" i="26"/>
  <c r="BS39" i="26" s="1"/>
  <c r="O39" i="26"/>
  <c r="BM39" i="26" s="1"/>
  <c r="R39" i="26"/>
  <c r="BP39" i="26" s="1"/>
  <c r="B39" i="26"/>
  <c r="AZ39" i="26" s="1"/>
  <c r="X76" i="26"/>
  <c r="BV76" i="26" s="1"/>
  <c r="J76" i="26"/>
  <c r="BH76" i="26" s="1"/>
  <c r="T76" i="26"/>
  <c r="BR76" i="26" s="1"/>
  <c r="E76" i="26"/>
  <c r="BC76" i="26" s="1"/>
  <c r="L76" i="26"/>
  <c r="BJ76" i="26" s="1"/>
  <c r="K76" i="26"/>
  <c r="BI76" i="26" s="1"/>
  <c r="L39" i="26"/>
  <c r="BJ39" i="26" s="1"/>
  <c r="D39" i="26"/>
  <c r="BB39" i="26" s="1"/>
  <c r="P39" i="26"/>
  <c r="BN39" i="26" s="1"/>
  <c r="M39" i="26"/>
  <c r="BK39" i="26" s="1"/>
  <c r="K39" i="26"/>
  <c r="BI39" i="26" s="1"/>
  <c r="N39" i="26"/>
  <c r="BL39" i="26" s="1"/>
  <c r="C76" i="26"/>
  <c r="BA76" i="26" s="1"/>
  <c r="G76" i="26"/>
  <c r="BE76" i="26" s="1"/>
  <c r="M76" i="26"/>
  <c r="BK76" i="26" s="1"/>
  <c r="F76" i="26"/>
  <c r="BD76" i="26" s="1"/>
  <c r="R76" i="26"/>
  <c r="BP76" i="26" s="1"/>
  <c r="I39" i="26"/>
  <c r="BG39" i="26" s="1"/>
  <c r="Q39" i="26"/>
  <c r="BO39" i="26" s="1"/>
  <c r="H39" i="26"/>
  <c r="BF39" i="26" s="1"/>
  <c r="E39" i="26"/>
  <c r="BC39" i="26" s="1"/>
  <c r="G39" i="26"/>
  <c r="BE39" i="26" s="1"/>
  <c r="J39" i="26"/>
  <c r="BH39" i="26" s="1"/>
  <c r="S76" i="26"/>
  <c r="BQ76" i="26" s="1"/>
  <c r="O76" i="26"/>
  <c r="BM76" i="26" s="1"/>
  <c r="P76" i="26"/>
  <c r="BN76" i="26" s="1"/>
  <c r="H76" i="26"/>
  <c r="BF76" i="26" s="1"/>
  <c r="I76" i="26"/>
  <c r="BG76" i="26" s="1"/>
  <c r="Q76" i="26"/>
  <c r="BO76" i="26" s="1"/>
  <c r="Y76" i="26"/>
  <c r="BW76" i="26" s="1"/>
  <c r="X39" i="26"/>
  <c r="BV39" i="26" s="1"/>
  <c r="Y39" i="26"/>
  <c r="BW39" i="26" s="1"/>
  <c r="S39" i="26"/>
  <c r="BQ39" i="26" s="1"/>
  <c r="C39" i="26"/>
  <c r="BA39" i="26" s="1"/>
  <c r="F39" i="26"/>
  <c r="BD39" i="26" s="1"/>
  <c r="U76" i="26"/>
  <c r="BS76" i="26" s="1"/>
  <c r="W76" i="26"/>
  <c r="BU76" i="26" s="1"/>
  <c r="N76" i="26"/>
  <c r="BL76" i="26" s="1"/>
  <c r="V76" i="26"/>
  <c r="BT76" i="26" s="1"/>
  <c r="B76" i="26"/>
  <c r="AZ76" i="26" s="1"/>
  <c r="D76" i="26"/>
  <c r="BB76" i="26" s="1"/>
  <c r="U40" i="26" l="1"/>
  <c r="BS40" i="26" s="1"/>
  <c r="Y40" i="26"/>
  <c r="BW40" i="26" s="1"/>
  <c r="T40" i="26"/>
  <c r="BR40" i="26" s="1"/>
  <c r="D40" i="26"/>
  <c r="BB40" i="26" s="1"/>
  <c r="K40" i="26"/>
  <c r="BI40" i="26" s="1"/>
  <c r="E77" i="26"/>
  <c r="BC77" i="26" s="1"/>
  <c r="R77" i="26"/>
  <c r="BP77" i="26" s="1"/>
  <c r="I77" i="26"/>
  <c r="BG77" i="26" s="1"/>
  <c r="P77" i="26"/>
  <c r="BN77" i="26" s="1"/>
  <c r="T77" i="26"/>
  <c r="BR77" i="26" s="1"/>
  <c r="O77" i="26"/>
  <c r="BM77" i="26" s="1"/>
  <c r="F40" i="26"/>
  <c r="BD40" i="26" s="1"/>
  <c r="R40" i="26"/>
  <c r="BP40" i="26" s="1"/>
  <c r="Q40" i="26"/>
  <c r="BO40" i="26" s="1"/>
  <c r="P40" i="26"/>
  <c r="BN40" i="26" s="1"/>
  <c r="W40" i="26"/>
  <c r="BU40" i="26" s="1"/>
  <c r="G40" i="26"/>
  <c r="BE40" i="26" s="1"/>
  <c r="B77" i="26"/>
  <c r="AZ77" i="26" s="1"/>
  <c r="C77" i="26"/>
  <c r="BA77" i="26" s="1"/>
  <c r="X77" i="26"/>
  <c r="BV77" i="26" s="1"/>
  <c r="G77" i="26"/>
  <c r="BE77" i="26" s="1"/>
  <c r="U77" i="26"/>
  <c r="BS77" i="26" s="1"/>
  <c r="N77" i="26"/>
  <c r="BL77" i="26" s="1"/>
  <c r="V40" i="26"/>
  <c r="BT40" i="26" s="1"/>
  <c r="N40" i="26"/>
  <c r="BL40" i="26" s="1"/>
  <c r="J40" i="26"/>
  <c r="BH40" i="26" s="1"/>
  <c r="I40" i="26"/>
  <c r="BG40" i="26" s="1"/>
  <c r="L40" i="26"/>
  <c r="BJ40" i="26" s="1"/>
  <c r="S40" i="26"/>
  <c r="BQ40" i="26" s="1"/>
  <c r="C40" i="26"/>
  <c r="BA40" i="26" s="1"/>
  <c r="F77" i="26"/>
  <c r="BD77" i="26" s="1"/>
  <c r="W77" i="26"/>
  <c r="BU77" i="26" s="1"/>
  <c r="S77" i="26"/>
  <c r="BQ77" i="26" s="1"/>
  <c r="K77" i="26"/>
  <c r="BI77" i="26" s="1"/>
  <c r="Q77" i="26"/>
  <c r="BO77" i="26" s="1"/>
  <c r="E40" i="26"/>
  <c r="BC40" i="26" s="1"/>
  <c r="M40" i="26"/>
  <c r="BK40" i="26" s="1"/>
  <c r="B40" i="26"/>
  <c r="AZ40" i="26" s="1"/>
  <c r="X40" i="26"/>
  <c r="BV40" i="26" s="1"/>
  <c r="H40" i="26"/>
  <c r="BF40" i="26" s="1"/>
  <c r="O40" i="26"/>
  <c r="BM40" i="26" s="1"/>
  <c r="H77" i="26"/>
  <c r="BF77" i="26" s="1"/>
  <c r="J77" i="26"/>
  <c r="BH77" i="26" s="1"/>
  <c r="M77" i="26"/>
  <c r="BK77" i="26" s="1"/>
  <c r="D77" i="26"/>
  <c r="BB77" i="26" s="1"/>
  <c r="Y77" i="26"/>
  <c r="BW77" i="26" s="1"/>
  <c r="L77" i="26"/>
  <c r="BJ77" i="26" s="1"/>
  <c r="V77" i="26"/>
  <c r="BT77" i="26" s="1"/>
  <c r="F78" i="26" l="1"/>
  <c r="BD78" i="26" s="1"/>
  <c r="H78" i="26"/>
  <c r="BF78" i="26" s="1"/>
  <c r="S78" i="26"/>
  <c r="BQ78" i="26" s="1"/>
  <c r="I78" i="26"/>
  <c r="BG78" i="26" s="1"/>
  <c r="Y78" i="26"/>
  <c r="BW78" i="26" s="1"/>
  <c r="K78" i="26"/>
  <c r="BI78" i="26" s="1"/>
  <c r="S41" i="26"/>
  <c r="BQ41" i="26" s="1"/>
  <c r="O41" i="26"/>
  <c r="BM41" i="26" s="1"/>
  <c r="D41" i="26"/>
  <c r="BB41" i="26" s="1"/>
  <c r="N41" i="26"/>
  <c r="BL41" i="26" s="1"/>
  <c r="Y41" i="26"/>
  <c r="BW41" i="26" s="1"/>
  <c r="I41" i="26"/>
  <c r="BG41" i="26" s="1"/>
  <c r="M78" i="26"/>
  <c r="BK78" i="26" s="1"/>
  <c r="R78" i="26"/>
  <c r="BP78" i="26" s="1"/>
  <c r="J78" i="26"/>
  <c r="BH78" i="26" s="1"/>
  <c r="W78" i="26"/>
  <c r="BU78" i="26" s="1"/>
  <c r="B78" i="26"/>
  <c r="AZ78" i="26" s="1"/>
  <c r="C78" i="26"/>
  <c r="BA78" i="26" s="1"/>
  <c r="E78" i="26"/>
  <c r="BC78" i="26" s="1"/>
  <c r="X41" i="26"/>
  <c r="BV41" i="26" s="1"/>
  <c r="C41" i="26"/>
  <c r="BA41" i="26" s="1"/>
  <c r="G41" i="26"/>
  <c r="BE41" i="26" s="1"/>
  <c r="J41" i="26"/>
  <c r="BH41" i="26" s="1"/>
  <c r="U41" i="26"/>
  <c r="BS41" i="26" s="1"/>
  <c r="E41" i="26"/>
  <c r="BC41" i="26" s="1"/>
  <c r="X78" i="26"/>
  <c r="BV78" i="26" s="1"/>
  <c r="O78" i="26"/>
  <c r="BM78" i="26" s="1"/>
  <c r="D78" i="26"/>
  <c r="BB78" i="26" s="1"/>
  <c r="T78" i="26"/>
  <c r="BR78" i="26" s="1"/>
  <c r="V78" i="26"/>
  <c r="BT78" i="26" s="1"/>
  <c r="K41" i="26"/>
  <c r="BI41" i="26" s="1"/>
  <c r="P41" i="26"/>
  <c r="BN41" i="26" s="1"/>
  <c r="T41" i="26"/>
  <c r="BR41" i="26" s="1"/>
  <c r="V41" i="26"/>
  <c r="BT41" i="26" s="1"/>
  <c r="F41" i="26"/>
  <c r="BD41" i="26" s="1"/>
  <c r="Q41" i="26"/>
  <c r="BO41" i="26" s="1"/>
  <c r="G78" i="26"/>
  <c r="BE78" i="26" s="1"/>
  <c r="P78" i="26"/>
  <c r="BN78" i="26" s="1"/>
  <c r="L78" i="26"/>
  <c r="BJ78" i="26" s="1"/>
  <c r="Q78" i="26"/>
  <c r="BO78" i="26" s="1"/>
  <c r="N78" i="26"/>
  <c r="BL78" i="26" s="1"/>
  <c r="U78" i="26"/>
  <c r="BS78" i="26" s="1"/>
  <c r="H41" i="26"/>
  <c r="BF41" i="26" s="1"/>
  <c r="W41" i="26"/>
  <c r="BU41" i="26" s="1"/>
  <c r="L41" i="26"/>
  <c r="BJ41" i="26" s="1"/>
  <c r="R41" i="26"/>
  <c r="BP41" i="26" s="1"/>
  <c r="B41" i="26"/>
  <c r="AZ41" i="26" s="1"/>
  <c r="M41" i="26"/>
  <c r="BK41" i="26" s="1"/>
  <c r="Y79" i="26" l="1"/>
  <c r="BW79" i="26" s="1"/>
  <c r="N79" i="26"/>
  <c r="BL79" i="26" s="1"/>
  <c r="X79" i="26"/>
  <c r="BV79" i="26" s="1"/>
  <c r="S79" i="26"/>
  <c r="BQ79" i="26" s="1"/>
  <c r="K79" i="26"/>
  <c r="BI79" i="26" s="1"/>
  <c r="I42" i="26"/>
  <c r="BG42" i="26" s="1"/>
  <c r="M42" i="26"/>
  <c r="BK42" i="26" s="1"/>
  <c r="J42" i="26"/>
  <c r="BH42" i="26" s="1"/>
  <c r="P42" i="26"/>
  <c r="BN42" i="26" s="1"/>
  <c r="W42" i="26"/>
  <c r="BU42" i="26" s="1"/>
  <c r="G42" i="26"/>
  <c r="BE42" i="26" s="1"/>
  <c r="L79" i="26"/>
  <c r="BJ79" i="26" s="1"/>
  <c r="V79" i="26"/>
  <c r="BT79" i="26" s="1"/>
  <c r="I79" i="26"/>
  <c r="BG79" i="26" s="1"/>
  <c r="T79" i="26"/>
  <c r="BR79" i="26" s="1"/>
  <c r="P79" i="26"/>
  <c r="BN79" i="26" s="1"/>
  <c r="R79" i="26"/>
  <c r="BP79" i="26" s="1"/>
  <c r="Q42" i="26"/>
  <c r="BO42" i="26" s="1"/>
  <c r="V42" i="26"/>
  <c r="BT42" i="26" s="1"/>
  <c r="E42" i="26"/>
  <c r="BC42" i="26" s="1"/>
  <c r="B42" i="26"/>
  <c r="AZ42" i="26" s="1"/>
  <c r="L42" i="26"/>
  <c r="BJ42" i="26" s="1"/>
  <c r="S42" i="26"/>
  <c r="BQ42" i="26" s="1"/>
  <c r="C42" i="26"/>
  <c r="BA42" i="26" s="1"/>
  <c r="Q79" i="26"/>
  <c r="BO79" i="26" s="1"/>
  <c r="O79" i="26"/>
  <c r="BM79" i="26" s="1"/>
  <c r="H79" i="26"/>
  <c r="BF79" i="26" s="1"/>
  <c r="M79" i="26"/>
  <c r="BK79" i="26" s="1"/>
  <c r="W79" i="26"/>
  <c r="BU79" i="26" s="1"/>
  <c r="F79" i="26"/>
  <c r="BD79" i="26" s="1"/>
  <c r="B79" i="26"/>
  <c r="AZ79" i="26" s="1"/>
  <c r="N42" i="26"/>
  <c r="BL42" i="26" s="1"/>
  <c r="F42" i="26"/>
  <c r="BD42" i="26" s="1"/>
  <c r="X42" i="26"/>
  <c r="BV42" i="26" s="1"/>
  <c r="H42" i="26"/>
  <c r="BF42" i="26" s="1"/>
  <c r="O42" i="26"/>
  <c r="BM42" i="26" s="1"/>
  <c r="C79" i="26"/>
  <c r="BA79" i="26" s="1"/>
  <c r="U79" i="26"/>
  <c r="BS79" i="26" s="1"/>
  <c r="J79" i="26"/>
  <c r="BH79" i="26" s="1"/>
  <c r="E79" i="26"/>
  <c r="BC79" i="26" s="1"/>
  <c r="G79" i="26"/>
  <c r="BE79" i="26" s="1"/>
  <c r="D79" i="26"/>
  <c r="BB79" i="26" s="1"/>
  <c r="Y42" i="26"/>
  <c r="BW42" i="26" s="1"/>
  <c r="U42" i="26"/>
  <c r="BS42" i="26" s="1"/>
  <c r="R42" i="26"/>
  <c r="BP42" i="26" s="1"/>
  <c r="T42" i="26"/>
  <c r="BR42" i="26" s="1"/>
  <c r="D42" i="26"/>
  <c r="BB42" i="26" s="1"/>
  <c r="K42" i="26"/>
  <c r="BI42" i="26" s="1"/>
  <c r="S43" i="26" l="1"/>
  <c r="BQ43" i="26" s="1"/>
  <c r="D43" i="26"/>
  <c r="BB43" i="26" s="1"/>
  <c r="W43" i="26"/>
  <c r="BU43" i="26" s="1"/>
  <c r="V43" i="26"/>
  <c r="BT43" i="26" s="1"/>
  <c r="F43" i="26"/>
  <c r="BD43" i="26" s="1"/>
  <c r="Q43" i="26"/>
  <c r="BO43" i="26" s="1"/>
  <c r="C80" i="26"/>
  <c r="BA80" i="26" s="1"/>
  <c r="U80" i="26"/>
  <c r="BS80" i="26" s="1"/>
  <c r="R80" i="26"/>
  <c r="BP80" i="26" s="1"/>
  <c r="Y80" i="26"/>
  <c r="BW80" i="26" s="1"/>
  <c r="M80" i="26"/>
  <c r="BK80" i="26" s="1"/>
  <c r="E80" i="26"/>
  <c r="BC80" i="26" s="1"/>
  <c r="L43" i="26"/>
  <c r="BJ43" i="26" s="1"/>
  <c r="X43" i="26"/>
  <c r="BV43" i="26" s="1"/>
  <c r="O43" i="26"/>
  <c r="BM43" i="26" s="1"/>
  <c r="R43" i="26"/>
  <c r="BP43" i="26" s="1"/>
  <c r="B43" i="26"/>
  <c r="AZ43" i="26" s="1"/>
  <c r="M43" i="26"/>
  <c r="BK43" i="26" s="1"/>
  <c r="L80" i="26"/>
  <c r="BJ80" i="26" s="1"/>
  <c r="G80" i="26"/>
  <c r="BE80" i="26" s="1"/>
  <c r="Q80" i="26"/>
  <c r="BO80" i="26" s="1"/>
  <c r="P80" i="26"/>
  <c r="BN80" i="26" s="1"/>
  <c r="N80" i="26"/>
  <c r="BL80" i="26" s="1"/>
  <c r="I80" i="26"/>
  <c r="BG80" i="26" s="1"/>
  <c r="K43" i="26"/>
  <c r="BI43" i="26" s="1"/>
  <c r="P43" i="26"/>
  <c r="BN43" i="26" s="1"/>
  <c r="G43" i="26"/>
  <c r="BE43" i="26" s="1"/>
  <c r="N43" i="26"/>
  <c r="BL43" i="26" s="1"/>
  <c r="Y43" i="26"/>
  <c r="BW43" i="26" s="1"/>
  <c r="I43" i="26"/>
  <c r="BG43" i="26" s="1"/>
  <c r="H80" i="26"/>
  <c r="BF80" i="26" s="1"/>
  <c r="D80" i="26"/>
  <c r="BB80" i="26" s="1"/>
  <c r="V80" i="26"/>
  <c r="BT80" i="26" s="1"/>
  <c r="F80" i="26"/>
  <c r="BD80" i="26" s="1"/>
  <c r="J80" i="26"/>
  <c r="BH80" i="26" s="1"/>
  <c r="O80" i="26"/>
  <c r="BM80" i="26" s="1"/>
  <c r="C43" i="26"/>
  <c r="BA43" i="26" s="1"/>
  <c r="T43" i="26"/>
  <c r="BR43" i="26" s="1"/>
  <c r="H43" i="26"/>
  <c r="BF43" i="26" s="1"/>
  <c r="J43" i="26"/>
  <c r="BH43" i="26" s="1"/>
  <c r="U43" i="26"/>
  <c r="BS43" i="26" s="1"/>
  <c r="E43" i="26"/>
  <c r="BC43" i="26" s="1"/>
  <c r="S80" i="26"/>
  <c r="BQ80" i="26" s="1"/>
  <c r="W80" i="26"/>
  <c r="BU80" i="26" s="1"/>
  <c r="X80" i="26"/>
  <c r="BV80" i="26" s="1"/>
  <c r="K80" i="26"/>
  <c r="BI80" i="26" s="1"/>
  <c r="B80" i="26"/>
  <c r="AZ80" i="26" s="1"/>
  <c r="T80" i="26"/>
  <c r="BR80" i="26" s="1"/>
  <c r="R44" i="26" l="1"/>
  <c r="BP44" i="26" s="1"/>
  <c r="J44" i="26"/>
  <c r="BH44" i="26" s="1"/>
  <c r="U44" i="26"/>
  <c r="BS44" i="26" s="1"/>
  <c r="T44" i="26"/>
  <c r="BR44" i="26" s="1"/>
  <c r="D44" i="26"/>
  <c r="BB44" i="26" s="1"/>
  <c r="K44" i="26"/>
  <c r="BI44" i="26" s="1"/>
  <c r="I81" i="26"/>
  <c r="BG81" i="26" s="1"/>
  <c r="K81" i="26"/>
  <c r="BI81" i="26" s="1"/>
  <c r="R81" i="26"/>
  <c r="BP81" i="26" s="1"/>
  <c r="P81" i="26"/>
  <c r="BN81" i="26" s="1"/>
  <c r="H81" i="26"/>
  <c r="BF81" i="26" s="1"/>
  <c r="M81" i="26"/>
  <c r="BK81" i="26" s="1"/>
  <c r="I44" i="26"/>
  <c r="BG44" i="26" s="1"/>
  <c r="V44" i="26"/>
  <c r="BT44" i="26" s="1"/>
  <c r="M44" i="26"/>
  <c r="BK44" i="26" s="1"/>
  <c r="P44" i="26"/>
  <c r="BN44" i="26" s="1"/>
  <c r="W44" i="26"/>
  <c r="BU44" i="26" s="1"/>
  <c r="G44" i="26"/>
  <c r="BE44" i="26" s="1"/>
  <c r="E81" i="26"/>
  <c r="BC81" i="26" s="1"/>
  <c r="D81" i="26"/>
  <c r="BB81" i="26" s="1"/>
  <c r="X81" i="26"/>
  <c r="BV81" i="26" s="1"/>
  <c r="O81" i="26"/>
  <c r="BM81" i="26" s="1"/>
  <c r="V81" i="26"/>
  <c r="BT81" i="26" s="1"/>
  <c r="N81" i="26"/>
  <c r="BL81" i="26" s="1"/>
  <c r="Y44" i="26"/>
  <c r="BW44" i="26" s="1"/>
  <c r="Q44" i="26"/>
  <c r="BO44" i="26" s="1"/>
  <c r="N44" i="26"/>
  <c r="BL44" i="26" s="1"/>
  <c r="E44" i="26"/>
  <c r="BC44" i="26" s="1"/>
  <c r="L44" i="26"/>
  <c r="BJ44" i="26" s="1"/>
  <c r="S44" i="26"/>
  <c r="BQ44" i="26" s="1"/>
  <c r="C44" i="26"/>
  <c r="BA44" i="26" s="1"/>
  <c r="F81" i="26"/>
  <c r="BD81" i="26" s="1"/>
  <c r="S81" i="26"/>
  <c r="BQ81" i="26" s="1"/>
  <c r="C81" i="26"/>
  <c r="BA81" i="26" s="1"/>
  <c r="L81" i="26"/>
  <c r="BJ81" i="26" s="1"/>
  <c r="G81" i="26"/>
  <c r="BE81" i="26" s="1"/>
  <c r="B81" i="26"/>
  <c r="AZ81" i="26" s="1"/>
  <c r="B44" i="26"/>
  <c r="AZ44" i="26" s="1"/>
  <c r="F44" i="26"/>
  <c r="BD44" i="26" s="1"/>
  <c r="X44" i="26"/>
  <c r="BV44" i="26" s="1"/>
  <c r="H44" i="26"/>
  <c r="BF44" i="26" s="1"/>
  <c r="O44" i="26"/>
  <c r="BM44" i="26" s="1"/>
  <c r="Q81" i="26"/>
  <c r="BO81" i="26" s="1"/>
  <c r="T81" i="26"/>
  <c r="BR81" i="26" s="1"/>
  <c r="W81" i="26"/>
  <c r="BU81" i="26" s="1"/>
  <c r="U81" i="26"/>
  <c r="BS81" i="26" s="1"/>
  <c r="Y81" i="26"/>
  <c r="BW81" i="26" s="1"/>
  <c r="J81" i="26"/>
  <c r="BH81" i="26" s="1"/>
  <c r="G45" i="26" l="1"/>
  <c r="BE45" i="26" s="1"/>
  <c r="S45" i="26"/>
  <c r="BQ45" i="26" s="1"/>
  <c r="P45" i="26"/>
  <c r="BN45" i="26" s="1"/>
  <c r="R45" i="26"/>
  <c r="BP45" i="26" s="1"/>
  <c r="B45" i="26"/>
  <c r="AZ45" i="26" s="1"/>
  <c r="M45" i="26"/>
  <c r="BK45" i="26" s="1"/>
  <c r="F82" i="26"/>
  <c r="BD82" i="26" s="1"/>
  <c r="W82" i="26"/>
  <c r="BU82" i="26" s="1"/>
  <c r="P82" i="26"/>
  <c r="BN82" i="26" s="1"/>
  <c r="X82" i="26"/>
  <c r="BV82" i="26" s="1"/>
  <c r="J82" i="26"/>
  <c r="BH82" i="26" s="1"/>
  <c r="D45" i="26"/>
  <c r="BB45" i="26" s="1"/>
  <c r="K45" i="26"/>
  <c r="BI45" i="26" s="1"/>
  <c r="H45" i="26"/>
  <c r="BF45" i="26" s="1"/>
  <c r="N45" i="26"/>
  <c r="BL45" i="26" s="1"/>
  <c r="Y45" i="26"/>
  <c r="BW45" i="26" s="1"/>
  <c r="I45" i="26"/>
  <c r="BG45" i="26" s="1"/>
  <c r="L82" i="26"/>
  <c r="BJ82" i="26" s="1"/>
  <c r="Q82" i="26"/>
  <c r="BO82" i="26" s="1"/>
  <c r="M82" i="26"/>
  <c r="BK82" i="26" s="1"/>
  <c r="E82" i="26"/>
  <c r="BC82" i="26" s="1"/>
  <c r="N82" i="26"/>
  <c r="BL82" i="26" s="1"/>
  <c r="G82" i="26"/>
  <c r="BE82" i="26" s="1"/>
  <c r="D82" i="26"/>
  <c r="BB82" i="26" s="1"/>
  <c r="W45" i="26"/>
  <c r="BU45" i="26" s="1"/>
  <c r="O45" i="26"/>
  <c r="BM45" i="26" s="1"/>
  <c r="C45" i="26"/>
  <c r="BA45" i="26" s="1"/>
  <c r="J45" i="26"/>
  <c r="BH45" i="26" s="1"/>
  <c r="U45" i="26"/>
  <c r="BS45" i="26" s="1"/>
  <c r="E45" i="26"/>
  <c r="BC45" i="26" s="1"/>
  <c r="H82" i="26"/>
  <c r="BF82" i="26" s="1"/>
  <c r="V82" i="26"/>
  <c r="BT82" i="26" s="1"/>
  <c r="K82" i="26"/>
  <c r="BI82" i="26" s="1"/>
  <c r="O82" i="26"/>
  <c r="BM82" i="26" s="1"/>
  <c r="R82" i="26"/>
  <c r="BP82" i="26" s="1"/>
  <c r="T82" i="26"/>
  <c r="BR82" i="26" s="1"/>
  <c r="B82" i="26"/>
  <c r="AZ82" i="26" s="1"/>
  <c r="T45" i="26"/>
  <c r="BR45" i="26" s="1"/>
  <c r="L45" i="26"/>
  <c r="BJ45" i="26" s="1"/>
  <c r="X45" i="26"/>
  <c r="BV45" i="26" s="1"/>
  <c r="V45" i="26"/>
  <c r="BT45" i="26" s="1"/>
  <c r="F45" i="26"/>
  <c r="BD45" i="26" s="1"/>
  <c r="Q45" i="26"/>
  <c r="BO45" i="26" s="1"/>
  <c r="I82" i="26"/>
  <c r="BG82" i="26" s="1"/>
  <c r="S82" i="26"/>
  <c r="BQ82" i="26" s="1"/>
  <c r="C82" i="26"/>
  <c r="BA82" i="26" s="1"/>
  <c r="Y82" i="26"/>
  <c r="BW82" i="26" s="1"/>
  <c r="U82" i="26"/>
  <c r="BS82" i="26" s="1"/>
  <c r="Q83" i="26" l="1"/>
  <c r="BO83" i="26" s="1"/>
  <c r="P83" i="26"/>
  <c r="BN83" i="26" s="1"/>
  <c r="B83" i="26"/>
  <c r="AZ83" i="26" s="1"/>
  <c r="X83" i="26"/>
  <c r="BV83" i="26" s="1"/>
  <c r="S83" i="26"/>
  <c r="BQ83" i="26" s="1"/>
  <c r="E83" i="26"/>
  <c r="BC83" i="26" s="1"/>
  <c r="E46" i="26"/>
  <c r="BC46" i="26" s="1"/>
  <c r="M46" i="26"/>
  <c r="BK46" i="26" s="1"/>
  <c r="V46" i="26"/>
  <c r="BT46" i="26" s="1"/>
  <c r="T46" i="26"/>
  <c r="BR46" i="26" s="1"/>
  <c r="D46" i="26"/>
  <c r="BB46" i="26" s="1"/>
  <c r="K46" i="26"/>
  <c r="BI46" i="26" s="1"/>
  <c r="C83" i="26"/>
  <c r="BA83" i="26" s="1"/>
  <c r="I83" i="26"/>
  <c r="BG83" i="26" s="1"/>
  <c r="T83" i="26"/>
  <c r="BR83" i="26" s="1"/>
  <c r="O83" i="26"/>
  <c r="BM83" i="26" s="1"/>
  <c r="F83" i="26"/>
  <c r="BD83" i="26" s="1"/>
  <c r="V83" i="26"/>
  <c r="BT83" i="26" s="1"/>
  <c r="Y46" i="26"/>
  <c r="BW46" i="26" s="1"/>
  <c r="N46" i="26"/>
  <c r="BL46" i="26" s="1"/>
  <c r="P46" i="26"/>
  <c r="BN46" i="26" s="1"/>
  <c r="W46" i="26"/>
  <c r="BU46" i="26" s="1"/>
  <c r="G46" i="26"/>
  <c r="BE46" i="26" s="1"/>
  <c r="R83" i="26"/>
  <c r="BP83" i="26" s="1"/>
  <c r="W83" i="26"/>
  <c r="BU83" i="26" s="1"/>
  <c r="U83" i="26"/>
  <c r="BS83" i="26" s="1"/>
  <c r="D83" i="26"/>
  <c r="BB83" i="26" s="1"/>
  <c r="N83" i="26"/>
  <c r="BL83" i="26" s="1"/>
  <c r="K83" i="26"/>
  <c r="BI83" i="26" s="1"/>
  <c r="J46" i="26"/>
  <c r="BH46" i="26" s="1"/>
  <c r="R46" i="26"/>
  <c r="BP46" i="26" s="1"/>
  <c r="Q46" i="26"/>
  <c r="BO46" i="26" s="1"/>
  <c r="F46" i="26"/>
  <c r="BD46" i="26" s="1"/>
  <c r="L46" i="26"/>
  <c r="BJ46" i="26" s="1"/>
  <c r="S46" i="26"/>
  <c r="BQ46" i="26" s="1"/>
  <c r="C46" i="26"/>
  <c r="BA46" i="26" s="1"/>
  <c r="H83" i="26"/>
  <c r="BF83" i="26" s="1"/>
  <c r="M83" i="26"/>
  <c r="BK83" i="26" s="1"/>
  <c r="J83" i="26"/>
  <c r="BH83" i="26" s="1"/>
  <c r="L83" i="26"/>
  <c r="BJ83" i="26" s="1"/>
  <c r="Y83" i="26"/>
  <c r="BW83" i="26" s="1"/>
  <c r="G83" i="26"/>
  <c r="BE83" i="26" s="1"/>
  <c r="U46" i="26"/>
  <c r="BS46" i="26" s="1"/>
  <c r="B46" i="26"/>
  <c r="AZ46" i="26" s="1"/>
  <c r="I46" i="26"/>
  <c r="BG46" i="26" s="1"/>
  <c r="X46" i="26"/>
  <c r="BV46" i="26" s="1"/>
  <c r="H46" i="26"/>
  <c r="BF46" i="26" s="1"/>
  <c r="O46" i="26"/>
  <c r="BM46" i="26" s="1"/>
  <c r="X47" i="26" l="1"/>
  <c r="BV47" i="26" s="1"/>
  <c r="T47" i="26"/>
  <c r="BR47" i="26" s="1"/>
  <c r="K47" i="26"/>
  <c r="BI47" i="26" s="1"/>
  <c r="R47" i="26"/>
  <c r="BP47" i="26" s="1"/>
  <c r="B47" i="26"/>
  <c r="AZ47" i="26" s="1"/>
  <c r="M47" i="26"/>
  <c r="BK47" i="26" s="1"/>
  <c r="L84" i="26"/>
  <c r="BJ84" i="26" s="1"/>
  <c r="U84" i="26"/>
  <c r="BS84" i="26" s="1"/>
  <c r="C84" i="26"/>
  <c r="BA84" i="26" s="1"/>
  <c r="K84" i="26"/>
  <c r="BI84" i="26" s="1"/>
  <c r="D84" i="26"/>
  <c r="BB84" i="26" s="1"/>
  <c r="W47" i="26"/>
  <c r="BU47" i="26" s="1"/>
  <c r="L47" i="26"/>
  <c r="BJ47" i="26" s="1"/>
  <c r="C47" i="26"/>
  <c r="BA47" i="26" s="1"/>
  <c r="N47" i="26"/>
  <c r="BL47" i="26" s="1"/>
  <c r="Y47" i="26"/>
  <c r="BW47" i="26" s="1"/>
  <c r="I47" i="26"/>
  <c r="BG47" i="26" s="1"/>
  <c r="H84" i="26"/>
  <c r="BF84" i="26" s="1"/>
  <c r="Q84" i="26"/>
  <c r="BO84" i="26" s="1"/>
  <c r="B84" i="26"/>
  <c r="AZ84" i="26" s="1"/>
  <c r="M84" i="26"/>
  <c r="BK84" i="26" s="1"/>
  <c r="Y84" i="26"/>
  <c r="BW84" i="26" s="1"/>
  <c r="I84" i="26"/>
  <c r="BG84" i="26" s="1"/>
  <c r="R84" i="26"/>
  <c r="BP84" i="26" s="1"/>
  <c r="H47" i="26"/>
  <c r="BF47" i="26" s="1"/>
  <c r="G47" i="26"/>
  <c r="BE47" i="26" s="1"/>
  <c r="D47" i="26"/>
  <c r="BB47" i="26" s="1"/>
  <c r="J47" i="26"/>
  <c r="BH47" i="26" s="1"/>
  <c r="U47" i="26"/>
  <c r="BS47" i="26" s="1"/>
  <c r="E47" i="26"/>
  <c r="BC47" i="26" s="1"/>
  <c r="S84" i="26"/>
  <c r="BQ84" i="26" s="1"/>
  <c r="F84" i="26"/>
  <c r="BD84" i="26" s="1"/>
  <c r="E84" i="26"/>
  <c r="BC84" i="26" s="1"/>
  <c r="V84" i="26"/>
  <c r="BT84" i="26" s="1"/>
  <c r="N84" i="26"/>
  <c r="BL84" i="26" s="1"/>
  <c r="X84" i="26"/>
  <c r="BV84" i="26" s="1"/>
  <c r="O47" i="26"/>
  <c r="BM47" i="26" s="1"/>
  <c r="P47" i="26"/>
  <c r="BN47" i="26" s="1"/>
  <c r="S47" i="26"/>
  <c r="BQ47" i="26" s="1"/>
  <c r="V47" i="26"/>
  <c r="BT47" i="26" s="1"/>
  <c r="F47" i="26"/>
  <c r="BD47" i="26" s="1"/>
  <c r="Q47" i="26"/>
  <c r="BO47" i="26" s="1"/>
  <c r="T84" i="26"/>
  <c r="BR84" i="26" s="1"/>
  <c r="P84" i="26"/>
  <c r="BN84" i="26" s="1"/>
  <c r="J84" i="26"/>
  <c r="BH84" i="26" s="1"/>
  <c r="G84" i="26"/>
  <c r="BE84" i="26" s="1"/>
  <c r="O84" i="26"/>
  <c r="BM84" i="26" s="1"/>
  <c r="W84" i="26"/>
  <c r="BU84" i="26" s="1"/>
  <c r="V48" i="26" l="1"/>
  <c r="BT48" i="26" s="1"/>
  <c r="Y48" i="26"/>
  <c r="BW48" i="26" s="1"/>
  <c r="T48" i="26"/>
  <c r="BR48" i="26" s="1"/>
  <c r="D48" i="26"/>
  <c r="BB48" i="26" s="1"/>
  <c r="K48" i="26"/>
  <c r="BI48" i="26" s="1"/>
  <c r="U85" i="26"/>
  <c r="BS85" i="26" s="1"/>
  <c r="Q85" i="26"/>
  <c r="BO85" i="26" s="1"/>
  <c r="K85" i="26"/>
  <c r="BI85" i="26" s="1"/>
  <c r="D85" i="26"/>
  <c r="BB85" i="26" s="1"/>
  <c r="T85" i="26"/>
  <c r="BR85" i="26" s="1"/>
  <c r="B85" i="26"/>
  <c r="AZ85" i="26" s="1"/>
  <c r="J85" i="26"/>
  <c r="BH85" i="26" s="1"/>
  <c r="F48" i="26"/>
  <c r="BD48" i="26" s="1"/>
  <c r="R48" i="26"/>
  <c r="BP48" i="26" s="1"/>
  <c r="Q48" i="26"/>
  <c r="BO48" i="26" s="1"/>
  <c r="P48" i="26"/>
  <c r="BN48" i="26" s="1"/>
  <c r="W48" i="26"/>
  <c r="BU48" i="26" s="1"/>
  <c r="G48" i="26"/>
  <c r="BE48" i="26" s="1"/>
  <c r="O85" i="26"/>
  <c r="BM85" i="26" s="1"/>
  <c r="V85" i="26"/>
  <c r="BT85" i="26" s="1"/>
  <c r="R85" i="26"/>
  <c r="BP85" i="26" s="1"/>
  <c r="W85" i="26"/>
  <c r="BU85" i="26" s="1"/>
  <c r="X85" i="26"/>
  <c r="BV85" i="26" s="1"/>
  <c r="Y85" i="26"/>
  <c r="BW85" i="26" s="1"/>
  <c r="N48" i="26"/>
  <c r="BL48" i="26" s="1"/>
  <c r="U48" i="26"/>
  <c r="BS48" i="26" s="1"/>
  <c r="J48" i="26"/>
  <c r="BH48" i="26" s="1"/>
  <c r="I48" i="26"/>
  <c r="BG48" i="26" s="1"/>
  <c r="L48" i="26"/>
  <c r="BJ48" i="26" s="1"/>
  <c r="S48" i="26"/>
  <c r="BQ48" i="26" s="1"/>
  <c r="C48" i="26"/>
  <c r="BA48" i="26" s="1"/>
  <c r="M85" i="26"/>
  <c r="BK85" i="26" s="1"/>
  <c r="C85" i="26"/>
  <c r="BA85" i="26" s="1"/>
  <c r="S85" i="26"/>
  <c r="BQ85" i="26" s="1"/>
  <c r="I85" i="26"/>
  <c r="BG85" i="26" s="1"/>
  <c r="L85" i="26"/>
  <c r="BJ85" i="26" s="1"/>
  <c r="M48" i="26"/>
  <c r="BK48" i="26" s="1"/>
  <c r="E48" i="26"/>
  <c r="BC48" i="26" s="1"/>
  <c r="B48" i="26"/>
  <c r="AZ48" i="26" s="1"/>
  <c r="X48" i="26"/>
  <c r="BV48" i="26" s="1"/>
  <c r="H48" i="26"/>
  <c r="BF48" i="26" s="1"/>
  <c r="O48" i="26"/>
  <c r="BM48" i="26" s="1"/>
  <c r="H85" i="26"/>
  <c r="BF85" i="26" s="1"/>
  <c r="E85" i="26"/>
  <c r="BC85" i="26" s="1"/>
  <c r="N85" i="26"/>
  <c r="BL85" i="26" s="1"/>
  <c r="G85" i="26"/>
  <c r="BE85" i="26" s="1"/>
  <c r="F85" i="26"/>
  <c r="BD85" i="26" s="1"/>
  <c r="P85" i="26"/>
  <c r="BN85" i="26" s="1"/>
  <c r="D86" i="26" l="1"/>
  <c r="BB86" i="26" s="1"/>
  <c r="T86" i="26"/>
  <c r="BR86" i="26" s="1"/>
  <c r="J86" i="26"/>
  <c r="BH86" i="26" s="1"/>
  <c r="O86" i="26"/>
  <c r="BM86" i="26" s="1"/>
  <c r="Y86" i="26"/>
  <c r="BW86" i="26" s="1"/>
  <c r="S86" i="26"/>
  <c r="BQ86" i="26" s="1"/>
  <c r="K49" i="26"/>
  <c r="BI49" i="26" s="1"/>
  <c r="O49" i="26"/>
  <c r="BM49" i="26" s="1"/>
  <c r="D49" i="26"/>
  <c r="BB49" i="26" s="1"/>
  <c r="J49" i="26"/>
  <c r="BH49" i="26" s="1"/>
  <c r="U49" i="26"/>
  <c r="BS49" i="26" s="1"/>
  <c r="E49" i="26"/>
  <c r="BC49" i="26" s="1"/>
  <c r="P86" i="26"/>
  <c r="BN86" i="26" s="1"/>
  <c r="B86" i="26"/>
  <c r="AZ86" i="26" s="1"/>
  <c r="W86" i="26"/>
  <c r="BU86" i="26" s="1"/>
  <c r="U86" i="26"/>
  <c r="BS86" i="26" s="1"/>
  <c r="I86" i="26"/>
  <c r="BG86" i="26" s="1"/>
  <c r="N86" i="26"/>
  <c r="BL86" i="26" s="1"/>
  <c r="S49" i="26"/>
  <c r="BQ49" i="26" s="1"/>
  <c r="X49" i="26"/>
  <c r="BV49" i="26" s="1"/>
  <c r="G49" i="26"/>
  <c r="BE49" i="26" s="1"/>
  <c r="V49" i="26"/>
  <c r="BT49" i="26" s="1"/>
  <c r="F49" i="26"/>
  <c r="BD49" i="26" s="1"/>
  <c r="Q49" i="26"/>
  <c r="BO49" i="26" s="1"/>
  <c r="E86" i="26"/>
  <c r="BC86" i="26" s="1"/>
  <c r="X86" i="26"/>
  <c r="BV86" i="26" s="1"/>
  <c r="R86" i="26"/>
  <c r="BP86" i="26" s="1"/>
  <c r="L86" i="26"/>
  <c r="BJ86" i="26" s="1"/>
  <c r="M86" i="26"/>
  <c r="BK86" i="26" s="1"/>
  <c r="Q86" i="26"/>
  <c r="BO86" i="26" s="1"/>
  <c r="P49" i="26"/>
  <c r="BN49" i="26" s="1"/>
  <c r="H49" i="26"/>
  <c r="BF49" i="26" s="1"/>
  <c r="T49" i="26"/>
  <c r="BR49" i="26" s="1"/>
  <c r="R49" i="26"/>
  <c r="BP49" i="26" s="1"/>
  <c r="B49" i="26"/>
  <c r="AZ49" i="26" s="1"/>
  <c r="M49" i="26"/>
  <c r="BK49" i="26" s="1"/>
  <c r="V86" i="26"/>
  <c r="BT86" i="26" s="1"/>
  <c r="F86" i="26"/>
  <c r="BD86" i="26" s="1"/>
  <c r="H86" i="26"/>
  <c r="BF86" i="26" s="1"/>
  <c r="G86" i="26"/>
  <c r="BE86" i="26" s="1"/>
  <c r="C86" i="26"/>
  <c r="BA86" i="26" s="1"/>
  <c r="K86" i="26"/>
  <c r="BI86" i="26" s="1"/>
  <c r="C49" i="26"/>
  <c r="BA49" i="26" s="1"/>
  <c r="W49" i="26"/>
  <c r="BU49" i="26" s="1"/>
  <c r="L49" i="26"/>
  <c r="BJ49" i="26" s="1"/>
  <c r="N49" i="26"/>
  <c r="BL49" i="26" s="1"/>
  <c r="Y49" i="26"/>
  <c r="BW49" i="26" s="1"/>
  <c r="I49" i="26"/>
  <c r="BG49" i="26" s="1"/>
</calcChain>
</file>

<file path=xl/sharedStrings.xml><?xml version="1.0" encoding="utf-8"?>
<sst xmlns="http://schemas.openxmlformats.org/spreadsheetml/2006/main" count="4593" uniqueCount="330">
  <si>
    <t>Дата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</si>
  <si>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</si>
  <si>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</si>
  <si>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</si>
  <si>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</si>
  <si>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</si>
  <si>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</si>
  <si>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</si>
  <si>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</si>
  <si>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</si>
  <si>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</si>
  <si>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</si>
  <si>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</si>
  <si>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</si>
  <si>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</si>
  <si>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</si>
  <si>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</si>
  <si>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</si>
  <si>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</si>
  <si>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</si>
  <si>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</si>
  <si>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</si>
  <si>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</si>
  <si>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</si>
  <si>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</si>
  <si>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ВН</t>
  </si>
  <si>
    <t>ГН</t>
  </si>
  <si>
    <t>СН1</t>
  </si>
  <si>
    <t>СН2</t>
  </si>
  <si>
    <t>НН</t>
  </si>
  <si>
    <t>Уровень напряжения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</si>
  <si>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</si>
  <si>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</si>
  <si>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Предельный уровень свободных (нерегулируемых) цен на э/э (мощность),
(руб./МВтч без НДС)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</si>
  <si>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</si>
  <si>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</si>
  <si>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</si>
  <si>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</si>
  <si>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</si>
  <si>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</si>
  <si>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</si>
  <si>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</si>
  <si>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</si>
  <si>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</si>
  <si>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</si>
  <si>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</si>
  <si>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</si>
  <si>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</si>
  <si>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</si>
  <si>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</si>
  <si>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</si>
  <si>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</si>
  <si>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</si>
  <si>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</si>
  <si>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</si>
  <si>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</si>
  <si>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</si>
  <si>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</si>
  <si>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</si>
  <si>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</si>
  <si>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</si>
  <si>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</si>
  <si>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</si>
  <si>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</si>
  <si>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</si>
  <si>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</si>
  <si>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</si>
  <si>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</si>
  <si>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</si>
  <si>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</si>
  <si>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</si>
  <si>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</si>
  <si>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</si>
  <si>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</si>
  <si>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 xml:space="preserve"> 3. Дифференцированная по уроням напряженения ставка тарифа на услуги по передаче элкектрической энергии за содержание электрических сетей предельного уровня нерегулируемых цен, рублей/МВт в месяц без НДС</t>
  </si>
  <si>
    <t>1. Предельный уровень нерегулируемых цен для трех зон суток, руб./МВтч без НДС</t>
  </si>
  <si>
    <t>Структура нерегулируемой цены в соответствии с требованиями п.88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</si>
  <si>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Средневзвешенная нерегулируемая цена на электрическую энергию (мощность)</t>
  </si>
  <si>
    <t>П.96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</si>
  <si>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3 ЦК</t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</si>
  <si>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</si>
  <si>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</si>
  <si>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</si>
  <si>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</si>
  <si>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</si>
  <si>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</si>
  <si>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</si>
  <si>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2013 года</t>
  </si>
  <si>
    <t>Тарифы на услуги по передаче электроэнергии 
(Постановление УТР МО от 27.12.2012 №65/2)</t>
  </si>
  <si>
    <t xml:space="preserve"> 3.1.  Ставка тарифа на услуги по передаче элкектрической энергии на содержание объектов электросетевого хозяйства, входящих в ЕНЭС, рублей/МВт в месяц без НДС</t>
  </si>
  <si>
    <t>1. Предельный уровень нерегулируемых цен (по договорам энергоснабжения)</t>
  </si>
  <si>
    <r>
      <t xml:space="preserve">1.2.  Предельный уровень нерегулируемых цен, для потребителя </t>
    </r>
    <r>
      <rPr>
        <b/>
        <sz val="10"/>
        <color indexed="12"/>
        <rFont val="Times New Roman"/>
        <family val="1"/>
        <charset val="204"/>
      </rPr>
      <t>ОАО "Оборонэнергосбыт"</t>
    </r>
    <r>
      <rPr>
        <b/>
        <sz val="10"/>
        <rFont val="Times New Roman"/>
        <family val="1"/>
        <charset val="204"/>
      </rPr>
      <t xml:space="preserve"> (по договору энергоснабжения - с учетом услуг по передаче эл. энергии)</t>
    </r>
  </si>
  <si>
    <t>Ставка для фактических почасовых объемов покупки электрической энергии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</si>
  <si>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</si>
  <si>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менее 150 кВт</t>
  </si>
  <si>
    <t>от 150 кВт до 670 кВт</t>
  </si>
  <si>
    <t>от 670 кВт  до 10 МВт</t>
  </si>
  <si>
    <t>не менее 10 МВт</t>
  </si>
  <si>
    <t>Доходность продаж, %</t>
  </si>
  <si>
    <t>Величина сбытовой надбавки, руб./МВтч</t>
  </si>
  <si>
    <t>8=6*7*3</t>
  </si>
  <si>
    <t>2=3+4+5+8</t>
  </si>
  <si>
    <t>Коэффициент параметров деятельности ГП</t>
  </si>
  <si>
    <t>1. 1. Предельный уровень нерегулируемых цен (по договорам купли - продажи).</t>
  </si>
  <si>
    <t>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</si>
  <si>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</si>
  <si>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</si>
  <si>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</si>
  <si>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04.04.2012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</si>
  <si>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</si>
  <si>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</si>
  <si>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 xml:space="preserve">покупателям (потребителям) ОАО "МРСК Северо-Запада" в </t>
  </si>
  <si>
    <t>4 ЦК</t>
  </si>
  <si>
    <t>5 ЦК</t>
  </si>
  <si>
    <t>6 ЦК</t>
  </si>
  <si>
    <t>менее 150</t>
  </si>
  <si>
    <t>от 150 до 670</t>
  </si>
  <si>
    <t>от 670 до 10</t>
  </si>
  <si>
    <t>Сбытовая надбавка ГП
(Постановление УТР МО от 27.02.2013 №5/1, в ред.
Постановления УТР МО от 27.02.2013 №5/3)</t>
  </si>
  <si>
    <t>Предельные уровни нерегулируемых цен по первой - второй ценовой категории</t>
  </si>
  <si>
    <t>Группа потребителей</t>
  </si>
  <si>
    <t>Предельный уровень нерегулируемой цены на электрическую энергию (мощность) для 1-й ценовой категории, руб./МВт∙ч</t>
  </si>
  <si>
    <t>Предельный уровень нерегулируемой цены на электрическую энергию (мощность) для 2-й ценовой категории, руб./МВт∙ч</t>
  </si>
  <si>
    <t>ночная зона для трех и двух зон суток</t>
  </si>
  <si>
    <t>дневная зона</t>
  </si>
  <si>
    <t>полупиковая зона</t>
  </si>
  <si>
    <t>пиковая зона</t>
  </si>
  <si>
    <t>gc</t>
  </si>
  <si>
    <t>lvl</t>
  </si>
  <si>
    <t>v1</t>
  </si>
  <si>
    <t>v2</t>
  </si>
  <si>
    <t>v3</t>
  </si>
  <si>
    <t>v4</t>
  </si>
  <si>
    <t>v5</t>
  </si>
  <si>
    <t>v8</t>
  </si>
  <si>
    <t>v9</t>
  </si>
  <si>
    <t>от 10</t>
  </si>
  <si>
    <t>Мощность
покупки</t>
  </si>
  <si>
    <t>Ставка для суммы плановых почасовых объемов покупки электрической энергии за расчетный период</t>
  </si>
  <si>
    <t xml:space="preserve">Ставка для суммы абсолютных значений разностей фактических и плановых объемов покупки электрической энергии за расчетный период, </t>
  </si>
  <si>
    <t xml:space="preserve">Заместитель директора филиала - </t>
  </si>
  <si>
    <t>Директор производственного отделения "Энергосбыт"</t>
  </si>
  <si>
    <t>А.Е. Стогний</t>
  </si>
  <si>
    <t>ноябре</t>
  </si>
  <si>
    <t>*Расчет величины изменения средневзвешенной нерегулируемой цены на электрическую энергию (мощность) в соответствии с ПП РФ от 29.12.2011 № 1179 (ред. 04.05.2012)</t>
  </si>
  <si>
    <t>Расчетный период m</t>
  </si>
  <si>
    <t>Расчетный период t</t>
  </si>
  <si>
    <t>1) Скорректированные данные для расчета коэффициента оплаты мощности 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(m), 1/час;</t>
  </si>
  <si>
    <t>1.1)</t>
  </si>
  <si>
    <t>Объем фактического пикового потребления гарантирующего поставщика на оптовом рынке</t>
  </si>
  <si>
    <t>1.2)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</si>
  <si>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</si>
  <si>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1.3)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</si>
  <si>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
 в том числе:</t>
  </si>
  <si>
    <t>1.3.1)</t>
  </si>
  <si>
    <t xml:space="preserve">                                по второй ценовой категории</t>
  </si>
  <si>
    <t>1.3.2)</t>
  </si>
  <si>
    <t xml:space="preserve">                                по третьей ценовой категории</t>
  </si>
  <si>
    <t>1.3.3)</t>
  </si>
  <si>
    <t xml:space="preserve">                                по четвертой ценовой категории</t>
  </si>
  <si>
    <t>1.3.4)</t>
  </si>
  <si>
    <t xml:space="preserve">                                по пятой ценовой категории</t>
  </si>
  <si>
    <t>1.3.5)</t>
  </si>
  <si>
    <t xml:space="preserve">                                по шестой ценовой категории</t>
  </si>
  <si>
    <t>1.4)</t>
  </si>
  <si>
    <t>Объем потребления мощности населением и приравненными к нему категориями потребителей</t>
  </si>
  <si>
    <t>Объем потребления электрической энергии потребителями (покупателями), осуществляющими расчеты по второй ценовой категории, 
в том числе:</t>
  </si>
  <si>
    <t>МВтч</t>
  </si>
  <si>
    <t xml:space="preserve">                                по ночной зоне суток</t>
  </si>
  <si>
    <t xml:space="preserve">                                по полупиковой зоне суток</t>
  </si>
  <si>
    <t xml:space="preserve">                                по пиковой зоне суток</t>
  </si>
  <si>
    <t xml:space="preserve">        для двух зон суток</t>
  </si>
  <si>
    <t>1.5)</t>
  </si>
  <si>
    <t>Фактический объем потребления электрической энергии гарантирующим поставщиком на оптовом рынке</t>
  </si>
  <si>
    <t>1.6)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</si>
  <si>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</si>
  <si>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1.7)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</si>
  <si>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
в том числе:</t>
  </si>
  <si>
    <t>1.8)</t>
  </si>
  <si>
    <t>1.9)</t>
  </si>
  <si>
    <t>1.10)</t>
  </si>
  <si>
    <t>1.11)</t>
  </si>
  <si>
    <t>1.12)</t>
  </si>
  <si>
    <t>1.13)</t>
  </si>
  <si>
    <t>Объем потребления электрической энергии населением и приравненными к нему категориями потребителей, МВтч</t>
  </si>
  <si>
    <t>2)</t>
  </si>
  <si>
    <t>Коэффициент оплаты мощности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</t>
  </si>
  <si>
    <t>3)</t>
  </si>
  <si>
    <t>Средневзвешенная нерегулируемая цена на мощность на оптовом рынке, определенная коммерческим оператором оптового рынка в отношении расчетного периода (t)</t>
  </si>
  <si>
    <t>4)</t>
  </si>
  <si>
    <t>Средневзвешенная нерегулируемая цена на электрическую энергию на оптовом рынке, определенная коммерческим оператором оптового рынка по результатам конкурентных отборов на сутки вперед и для балансирования системы  в отношении предыдущего расчетного периода (t)</t>
  </si>
  <si>
    <t>рублей/МВтч</t>
  </si>
  <si>
    <t>5)</t>
  </si>
  <si>
    <t xml:space="preserve">Средневзвешенная нерегулируемая цена на электрическую энергию (мощность) за предыдущий расчетный период (t), определяемая с учетом данных, известных в расчетный период (m), </t>
  </si>
  <si>
    <t>6)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</si>
  <si>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 по первой ценовой категории, определенных с учетом данных, известных в расчетный период (m), </t>
  </si>
  <si>
    <t>7)</t>
  </si>
  <si>
    <t xml:space="preserve">Средневзвешенная нерегулируемая цена на электрическую энергию (мощность) за предыдущий расчетный период (t), определяемая гарантирующим поставщиком и опубликованная на официальном сайте гарантирующего поставщика в сети Интернет, </t>
  </si>
  <si>
    <t>8)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</si>
  <si>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по первой ценовой категории, с учетом данных, известных в расчетный период (t), МВтч;
</t>
  </si>
  <si>
    <t>9)</t>
  </si>
  <si>
    <t xml:space="preserve">Сумма объемов потребления электрической энергии за расчетный период (m) потребителями (покупателями), осуществляющими расчеты по первой ценовой категории </t>
  </si>
  <si>
    <t>10)</t>
  </si>
  <si>
    <t>Расчетная (вспомогательная) величина изменения средневзвешенной нерегулируемой цены на электрическую энергию (мощность) за расчетный период (m)</t>
  </si>
  <si>
    <t xml:space="preserve"> рублей/МВтч</t>
  </si>
  <si>
    <t>11)</t>
  </si>
  <si>
    <t>Величина изменения средневзвешенной нерегулируемой цены на электрическую энергию (мощность) за расчетный период (m), связанная с учетом данных за предыдущий расчетный период t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</si>
  <si>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периоды*</t>
  </si>
  <si>
    <t>III. Третья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</si>
  <si>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ДАТА</t>
  </si>
  <si>
    <t>1. Ставка за электрическую энергию предельного уровня нерегулируемых цен, руб./МВтч без НДС</t>
  </si>
  <si>
    <t xml:space="preserve">Ставка для фактических почасовых объемов покупки электрической энергии, отпущенных на уровне напряжения ВН,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</si>
  <si>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СН1,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</si>
  <si>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СН2,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</si>
  <si>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НН,  по договору энергоснабжения </t>
  </si>
  <si>
    <t>2. Ставка за мощность, приобретаемую потребителем (покупателем), предельного уровня нерегулируемых цен, рублей/МВт в месяц без НДС</t>
  </si>
  <si>
    <t>IV. Четвертая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</si>
  <si>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 xml:space="preserve">Ставка для фактических почасовых объемов покупки электрической энергии, отпущенных на уровне напряжения ГН,  по договору энергоснабжения </t>
  </si>
  <si>
    <t>Ставка тарифа на услуги по передаче электрической энергии за содержание электрических сетей</t>
  </si>
  <si>
    <t>V. Пятая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</si>
  <si>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 МВтч</t>
  </si>
  <si>
    <t>Ставка для суммы плановых почасовых объемов покупки электрической энергии за расчетный период, рублей/МВт·ч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</si>
  <si>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период, рублей/МВт·ч без НДС</t>
  </si>
  <si>
    <t>VI. Шестая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</si>
  <si>
    <t>Приложение</t>
  </si>
  <si>
    <t>к Правилам определения</t>
  </si>
  <si>
    <t>и применения гарантирующими</t>
  </si>
  <si>
    <t>поставщиками нерегулируемых цен</t>
  </si>
  <si>
    <t>на электрическую энергию (мощность)</t>
  </si>
  <si>
    <t>(в ред. Постановления Правительства РФ от 04.05.2012 № 442)</t>
  </si>
  <si>
    <t>Ф О Р М А</t>
  </si>
  <si>
    <t>публикации данных о предельных уровнях нерегулируемых цен</t>
  </si>
  <si>
    <t>на электрическую энергию (мощность) и составляющих предельных уровней нерегулируемых цен</t>
  </si>
  <si>
    <t>Предельные уровни нерегулируемых цен на электрическую энергию (мощность), поставляемую потребителям (покупателям)</t>
  </si>
  <si>
    <t>(наименование гарантирующего поставщика)</t>
  </si>
  <si>
    <t>(месяц)</t>
  </si>
  <si>
    <t>АО "АтомЭнергоСбыт" (Мурманская область)</t>
  </si>
  <si>
    <r>
      <t>на электрическую энергию (мощность) для потребителей с максимальной мощностью</t>
    </r>
    <r>
      <rPr>
        <b/>
        <sz val="13"/>
        <color indexed="30"/>
        <rFont val="Times New Roman"/>
        <family val="1"/>
        <charset val="204"/>
      </rPr>
      <t xml:space="preserve"> от 150 кВт до 670 кВт</t>
    </r>
  </si>
  <si>
    <t>I. Первая ценовая категория
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</si>
  <si>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</si>
  <si>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По договору энергоснабженяя</t>
  </si>
  <si>
    <t>По договору купли-продажи</t>
  </si>
  <si>
    <t>II.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</si>
  <si>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>Зоны суток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</si>
  <si>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</si>
  <si>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</si>
  <si>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</si>
  <si>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</si>
  <si>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</si>
  <si>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Предельный уровень нерегулируемых цен для потребителей с максимальной мощностью  от 150 кВт до 670 кВт, руб./МВтч без НДС</t>
  </si>
  <si>
    <t>руб/МВт·ч</t>
  </si>
  <si>
    <t>по трем зонам суток</t>
  </si>
  <si>
    <t>ночная зона:</t>
  </si>
  <si>
    <t>полупиковая зона:</t>
  </si>
  <si>
    <t>пиковая зона:</t>
  </si>
  <si>
    <t>по двум зонам суток</t>
  </si>
  <si>
    <t>дневная зона: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</si>
  <si>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</si>
  <si>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</si>
  <si>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</si>
  <si>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</si>
  <si>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</si>
  <si>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</si>
  <si>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</si>
  <si>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</si>
  <si>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</si>
  <si>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</si>
  <si>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</si>
  <si>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</si>
  <si>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</si>
  <si>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</si>
  <si>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</si>
  <si>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</si>
  <si>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</si>
  <si>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</si>
  <si>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</si>
  <si>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</si>
  <si>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</si>
  <si>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</si>
  <si>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</si>
  <si>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</si>
  <si>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от средневзвешенной  нерегулируемой цены на мощность на оптовом рынке</t>
  </si>
  <si>
    <t>руб/МВт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</si>
  <si>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</si>
  <si>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ценовых заявок на сутки вперед, руб/МВт*ч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</si>
  <si>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заявок для балансирования системы, руб/МВт*ч</t>
  </si>
  <si>
    <t>от средневзвешенной нерегулируемой цены на электрическую энергию (мощность)</t>
  </si>
  <si>
    <t>от дифференцированной по зонам суток расчетного периода средневзвешенной нерегулируемой цены на электрическую энергию (мощность) на оптовом рынке:</t>
  </si>
  <si>
    <t xml:space="preserve">Для потребителей 1 ценовой категории </t>
  </si>
  <si>
    <t xml:space="preserve">Для потребителей 2 ценовой категории </t>
  </si>
  <si>
    <t xml:space="preserve"> Для потребителей 2 ценовой категории </t>
  </si>
  <si>
    <t xml:space="preserve"> Для потребителей 3 и 4 ценовых категорий</t>
  </si>
  <si>
    <t>Для потребителей 5 и 6 ценовых категорий</t>
  </si>
  <si>
    <t xml:space="preserve"> Для потребителей 5 и 6 ценовых категорий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</si>
  <si>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 и конкурентного отбора заявок для балансирования системы,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</si>
  <si>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</si>
  <si>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фактического потребления над плановым,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</si>
  <si>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фактическим, руб/МВт·ч:</t>
  </si>
  <si>
    <t xml:space="preserve"> 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</si>
  <si>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Ставки конечных регулируемых цен по третьей - шестой ценовой категории</t>
  </si>
  <si>
    <r>
      <t>Ставки конечной регулируемой цены</t>
    </r>
    <r>
      <rPr>
        <sz val="10"/>
        <rFont val="Arial"/>
        <family val="2"/>
        <charset val="204"/>
      </rPr>
      <t>, руб./МВт∙ч</t>
    </r>
  </si>
  <si>
    <r>
      <t xml:space="preserve">Cтавка за мощность конечной регулируемой цены для 3-6-й ценовой категории, определяемая гарантирующим поставщиком (ЭСО, ЭСК) в отношении поставляемого потребителю (покупателю), принадлежащему к группе (подгруппе) потребителей, объема мощности по регулируемой цене за расчетный период </t>
    </r>
    <r>
      <rPr>
        <i/>
        <sz val="10"/>
        <rFont val="Arial"/>
        <family val="2"/>
        <charset val="204"/>
      </rPr>
      <t>m</t>
    </r>
    <r>
      <rPr>
        <sz val="10"/>
        <rFont val="Arial"/>
        <family val="2"/>
        <charset val="204"/>
      </rPr>
      <t>, руб./МВт</t>
    </r>
  </si>
  <si>
    <t>Cтавка за электрическую энергию конечной регулируемой цены, применяемая к сумме абсолютных значений разностей фактических и плановых почасовых объемов покупки электрической энергии потребителя (покупателя) за расчетный период, руб./МВт∙ч</t>
  </si>
  <si>
    <t>с 01.01.2018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</si>
  <si>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- 3,84%)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</si>
  <si>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- 6,90%)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</si>
  <si>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России от 19.12.2017 №1748/17)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</si>
  <si>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от 19.12.2017 № 1748/17)</t>
  </si>
  <si>
    <r>
      <t>Сбытовые надбавки, рассчитанные гарантирующим поставщиком АО "АтомЭнергоСбыт"</t>
    </r>
    <r>
      <rPr>
        <sz val="16"/>
        <color indexed="8"/>
        <rFont val="Times New Roman"/>
        <family val="1"/>
        <charset val="204"/>
      </rPr>
      <t xml:space="preserve"> (в Мурманской области) в  феврале 2018 г.
</t>
    </r>
    <r>
      <rPr>
        <b/>
        <u/>
        <sz val="16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от до 670 кВт  до 10 МВт</t>
    </r>
  </si>
  <si>
    <t xml:space="preserve"> </t>
  </si>
  <si>
    <t>менее 670</t>
  </si>
  <si>
    <t>Ставка для превышения планового почасового объема покупки электрической энергии над соответствующим фактическим почасовым объемом , руб. МВтч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</si>
  <si>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от 670 кВт до 10 МВт</t>
    </r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</si>
  <si>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не менее 10 МВт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</si>
  <si>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менее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</si>
  <si>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от 150 кВт до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</si>
  <si>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феврале 2018 г.
</t>
    </r>
    <r>
      <rPr>
        <b/>
        <u/>
        <sz val="11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не менее 10 МВт</t>
    </r>
  </si>
  <si>
    <t>Предельные уровни нерегулируемых цен на электрическую энергию (мощность), приобретаемую сетевыми организациями в целях компенсации потерь в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</si>
  <si>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менее 670 кВт</t>
    </r>
  </si>
  <si>
    <t>Предельный уровень нерегулируемых цен для потребителей с максимальной мощностью менее 670 кВт, руб./МВтч без НДС</t>
  </si>
  <si>
    <t>В отношении величин фактических объемов потерь электрической энергии соответствующих объемам потерь, учтенных в сводном прогнозном балансе на 2020 год за соответствующий расчетный период в отношении сетевой организации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</si>
  <si>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 на 2020 год за соответствующий расчетный период в отношении сетевой организации*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</si>
  <si>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- 4,55%)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</si>
  <si>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- 3,60%)</t>
  </si>
  <si>
    <t>Ставка тарифа на услуги по передаче электроэнергии на содержание объектов электросетевого хозяйства, входящих в ЕНЭС
(Приказ ФАС от 10.12.2019 г. №1618/19)</t>
  </si>
  <si>
    <t>с 01.07.2020</t>
  </si>
  <si>
    <t>сентябре 2020 г.</t>
  </si>
  <si>
    <t>928885,19</t>
  </si>
  <si>
    <t>-0,42</t>
  </si>
  <si>
    <t>219,75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</si>
</sst>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00"/>
    <numFmt numFmtId="168" formatCode="#,##0.000"/>
    <numFmt numFmtId="169" formatCode="#,##0.0000"/>
    <numFmt numFmtId="170" formatCode="#,##0.000000"/>
    <numFmt numFmtId="171" formatCode="_-* #,##0_$_-;\-* #,##0_$_-;_-* &quot;-&quot;_$_-;_-@_-"/>
    <numFmt numFmtId="172" formatCode="_-* #,##0.00_$_-;\-* #,##0.00_$_-;_-* &quot;-&quot;??_$_-;_-@_-"/>
    <numFmt numFmtId="173" formatCode="&quot;$&quot;#,##0_);[Red]\(&quot;$&quot;#,##0\)"/>
    <numFmt numFmtId="174" formatCode="_-* #,##0.00&quot;$&quot;_-;\-* #,##0.00&quot;$&quot;_-;_-* &quot;-&quot;??&quot;$&quot;_-;_-@_-"/>
    <numFmt numFmtId="175" formatCode="\$#,##0\ ;\(\$#,##0\)"/>
    <numFmt numFmtId="176" formatCode="General_)"/>
    <numFmt numFmtId="177" formatCode="_(* #,##0.00_);_(* \(#,##0.00\);_(* &quot;-&quot;??_);_(@_)"/>
    <numFmt numFmtId="178" formatCode="#,##0.00000000000"/>
    <numFmt numFmtId="179" formatCode="0.00000000000"/>
    <numFmt numFmtId="180" formatCode="000000"/>
    <numFmt numFmtId="181" formatCode="#,##0.000_ ;[Red]\-#,##0.000\ "/>
  </numFmts>
  <fonts count="104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sz val="10"/>
      <color indexed="2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sz val="11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9"/>
      <name val="Times New Roman"/>
      <family val="1"/>
      <charset val="204"/>
    </font>
    <font>
      <b/>
      <sz val="13"/>
      <color indexed="3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u/>
      <sz val="16"/>
      <color indexed="8"/>
      <name val="Times New Roman"/>
      <family val="1"/>
      <charset val="204"/>
    </font>
    <font>
      <i/>
      <sz val="10"/>
      <name val="Arial"/>
      <family val="2"/>
      <charset val="204"/>
    </font>
    <font>
      <i/>
      <sz val="11"/>
      <name val="Times New Roman"/>
      <family val="1"/>
      <charset val="204"/>
    </font>
    <font>
      <b/>
      <sz val="11"/>
      <color indexed="30"/>
      <name val="Times New Roman"/>
      <family val="1"/>
      <charset val="204"/>
    </font>
    <font>
      <b/>
      <u/>
      <sz val="11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rgb="FF0000FF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CC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sz val="10.3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theme="0" tint="-0.499984740745262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theme="1"/>
      <name val="Arial"/>
      <family val="2"/>
      <charset val="204"/>
    </font>
    <font>
      <sz val="8"/>
      <color rgb="FF00206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theme="1"/>
      <name val="Arial"/>
      <family val="2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</fonts>
  <fills count="3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59999389629810485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57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</borders>
  <cellStyleXfs count="184">
    <xf numFmtId="0" fontId="0" fillId="0" borderId="0"/>
    <xf numFmtId="0" fontId="19" fillId="0" borderId="0"/>
    <xf numFmtId="0" fontId="19" fillId="0" borderId="0"/>
    <xf numFmtId="0" fontId="19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0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8" fillId="0" borderId="0">
      <protection locked="0"/>
    </xf>
    <xf numFmtId="165" fontId="18" fillId="0" borderId="0">
      <protection locked="0"/>
    </xf>
    <xf numFmtId="165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171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3" fontId="22" fillId="0" borderId="0" applyFont="0" applyFill="0" applyBorder="0" applyAlignment="0" applyProtection="0"/>
    <xf numFmtId="173" fontId="23" fillId="0" borderId="0" applyFont="0" applyFill="0" applyBorder="0" applyAlignment="0" applyProtection="0"/>
    <xf numFmtId="174" fontId="19" fillId="0" borderId="0" applyFont="0" applyFill="0" applyBorder="0" applyAlignment="0" applyProtection="0"/>
    <xf numFmtId="175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/>
    <xf numFmtId="0" fontId="27" fillId="0" borderId="0"/>
    <xf numFmtId="0" fontId="28" fillId="0" borderId="0" applyNumberFormat="0">
      <alignment horizontal="left"/>
    </xf>
    <xf numFmtId="0" fontId="29" fillId="4" borderId="0">
      <alignment horizontal="center" vertical="top"/>
    </xf>
    <xf numFmtId="0" fontId="29" fillId="4" borderId="0">
      <alignment horizontal="left" vertical="top"/>
    </xf>
    <xf numFmtId="0" fontId="30" fillId="4" borderId="0">
      <alignment horizontal="right" vertical="top"/>
    </xf>
    <xf numFmtId="0" fontId="30" fillId="4" borderId="0">
      <alignment horizontal="right" vertical="center"/>
    </xf>
    <xf numFmtId="0" fontId="31" fillId="4" borderId="0">
      <alignment horizontal="left" vertical="top"/>
    </xf>
    <xf numFmtId="0" fontId="30" fillId="4" borderId="0">
      <alignment horizontal="left" vertical="top"/>
    </xf>
    <xf numFmtId="0" fontId="30" fillId="4" borderId="0">
      <alignment horizontal="left" vertical="center"/>
    </xf>
    <xf numFmtId="0" fontId="29" fillId="4" borderId="0">
      <alignment horizontal="right" vertical="top"/>
    </xf>
    <xf numFmtId="0" fontId="29" fillId="4" borderId="0">
      <alignment horizontal="center" vertical="center"/>
    </xf>
    <xf numFmtId="0" fontId="29" fillId="4" borderId="0">
      <alignment horizontal="center" vertical="top"/>
    </xf>
    <xf numFmtId="0" fontId="30" fillId="4" borderId="0">
      <alignment horizontal="left" vertical="top"/>
    </xf>
    <xf numFmtId="0" fontId="30" fillId="4" borderId="0">
      <alignment horizontal="center" vertical="top"/>
    </xf>
    <xf numFmtId="0" fontId="22" fillId="0" borderId="2" applyNumberFormat="0" applyFont="0" applyFill="0" applyAlignment="0" applyProtection="0"/>
    <xf numFmtId="176" fontId="32" fillId="0" borderId="3">
      <protection locked="0"/>
    </xf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33" fillId="0" borderId="0" applyBorder="0">
      <alignment horizontal="center" vertical="center" wrapText="1"/>
    </xf>
    <xf numFmtId="0" fontId="34" fillId="0" borderId="7" applyBorder="0">
      <alignment horizontal="center" vertical="center" wrapText="1"/>
    </xf>
    <xf numFmtId="176" fontId="35" fillId="7" borderId="3"/>
    <xf numFmtId="4" fontId="36" fillId="8" borderId="8" applyBorder="0">
      <alignment horizontal="right"/>
    </xf>
    <xf numFmtId="0" fontId="37" fillId="10" borderId="0" applyFill="0">
      <alignment wrapText="1"/>
    </xf>
    <xf numFmtId="0" fontId="38" fillId="0" borderId="0">
      <alignment horizontal="center" vertical="top" wrapText="1"/>
    </xf>
    <xf numFmtId="0" fontId="39" fillId="0" borderId="0">
      <alignment horizontal="center" vertical="center" wrapText="1"/>
    </xf>
    <xf numFmtId="0" fontId="19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49" fontId="36" fillId="0" borderId="0" applyBorder="0">
      <alignment vertical="top"/>
    </xf>
    <xf numFmtId="0" fontId="74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0" fontId="1" fillId="0" borderId="0"/>
    <xf numFmtId="0" fontId="1" fillId="0" borderId="0"/>
    <xf numFmtId="0" fontId="41" fillId="0" borderId="0"/>
    <xf numFmtId="0" fontId="11" fillId="0" borderId="0"/>
    <xf numFmtId="9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11" fillId="0" borderId="0"/>
    <xf numFmtId="3" fontId="42" fillId="0" borderId="0"/>
    <xf numFmtId="49" fontId="37" fillId="0" borderId="0">
      <alignment horizontal="center"/>
    </xf>
    <xf numFmtId="164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" fillId="0" borderId="0" applyFont="0" applyFill="0" applyBorder="0" applyAlignment="0" applyProtection="0"/>
    <xf numFmtId="164" fontId="44" fillId="0" borderId="0" applyFont="0" applyFill="0" applyBorder="0" applyAlignment="0" applyProtection="0"/>
    <xf numFmtId="166" fontId="2" fillId="0" borderId="0" applyFont="0" applyFill="0" applyBorder="0" applyAlignment="0" applyProtection="0"/>
    <xf numFmtId="177" fontId="1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7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" fontId="36" fillId="10" borderId="0" applyBorder="0">
      <alignment horizontal="right"/>
    </xf>
    <xf numFmtId="4" fontId="36" fillId="12" borderId="13" applyBorder="0">
      <alignment horizontal="right"/>
    </xf>
    <xf numFmtId="4" fontId="36" fillId="10" borderId="8" applyFont="0" applyBorder="0">
      <alignment horizontal="right"/>
    </xf>
    <xf numFmtId="165" fontId="18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5" fillId="3" borderId="4" applyNumberFormat="0" applyAlignment="0" applyProtection="0"/>
    <xf numFmtId="0" fontId="3" fillId="0" borderId="0" applyNumberFormat="0" applyFill="0" applyBorder="0" applyAlignment="0" applyProtection="0"/>
    <xf numFmtId="0" fontId="46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6" fillId="6" borderId="0" applyNumberFormat="0" applyBorder="0" applyAlignment="0" applyProtection="0"/>
    <xf numFmtId="0" fontId="2" fillId="0" borderId="0"/>
    <xf numFmtId="0" fontId="47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8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536">
    <xf numFmtId="0" fontId="0" fillId="0" borderId="0" xfId="0"/>
    <xf numFmtId="0" fontId="10" fillId="0" borderId="8" xfId="131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/>
    </xf>
    <xf numFmtId="167" fontId="12" fillId="0" borderId="0" xfId="0" applyNumberFormat="1" applyFont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Border="1"/>
    <xf numFmtId="168" fontId="10" fillId="0" borderId="0" xfId="0" applyNumberFormat="1" applyFont="1" applyBorder="1"/>
    <xf numFmtId="0" fontId="14" fillId="0" borderId="0" xfId="0" applyFont="1" applyBorder="1" applyAlignment="1">
      <alignment horizontal="center"/>
    </xf>
    <xf numFmtId="4" fontId="10" fillId="0" borderId="0" xfId="0" applyNumberFormat="1" applyFont="1" applyBorder="1"/>
    <xf numFmtId="168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76" fillId="0" borderId="0" xfId="0" applyFont="1" applyBorder="1"/>
    <xf numFmtId="0" fontId="13" fillId="0" borderId="0" xfId="0" applyFont="1" applyBorder="1"/>
    <xf numFmtId="0" fontId="13" fillId="0" borderId="0" xfId="0" applyFont="1" applyFill="1" applyBorder="1"/>
    <xf numFmtId="0" fontId="13" fillId="0" borderId="0" xfId="0" applyFont="1" applyBorder="1" applyAlignment="1">
      <alignment vertical="top" wrapText="1"/>
    </xf>
    <xf numFmtId="0" fontId="77" fillId="0" borderId="0" xfId="0" applyFont="1" applyBorder="1" applyAlignment="1"/>
    <xf numFmtId="0" fontId="17" fillId="0" borderId="0" xfId="0" applyFont="1" applyBorder="1"/>
    <xf numFmtId="0" fontId="75" fillId="0" borderId="0" xfId="78" applyBorder="1"/>
    <xf numFmtId="0" fontId="13" fillId="0" borderId="14" xfId="0" applyFont="1" applyBorder="1" applyAlignment="1">
      <alignment horizontal="center" vertical="top"/>
    </xf>
    <xf numFmtId="0" fontId="13" fillId="0" borderId="0" xfId="0" applyFont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15" xfId="0" applyFont="1" applyBorder="1" applyAlignment="1">
      <alignment horizontal="center" vertical="top"/>
    </xf>
    <xf numFmtId="0" fontId="51" fillId="0" borderId="0" xfId="0" applyFont="1" applyBorder="1" applyAlignment="1">
      <alignment horizontal="center"/>
    </xf>
    <xf numFmtId="0" fontId="52" fillId="0" borderId="0" xfId="0" applyFont="1" applyBorder="1"/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13" fillId="0" borderId="16" xfId="0" applyFont="1" applyFill="1" applyBorder="1" applyAlignment="1">
      <alignment horizontal="center" vertical="center"/>
    </xf>
    <xf numFmtId="0" fontId="10" fillId="0" borderId="17" xfId="0" applyFont="1" applyBorder="1" applyAlignment="1">
      <alignment horizontal="center" vertical="top"/>
    </xf>
    <xf numFmtId="0" fontId="10" fillId="0" borderId="18" xfId="0" applyFont="1" applyBorder="1" applyAlignment="1">
      <alignment horizontal="center" vertical="top"/>
    </xf>
    <xf numFmtId="0" fontId="10" fillId="0" borderId="8" xfId="0" applyFont="1" applyFill="1" applyBorder="1" applyAlignment="1">
      <alignment horizontal="center" vertical="center"/>
    </xf>
    <xf numFmtId="0" fontId="10" fillId="0" borderId="2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3" fillId="0" borderId="13" xfId="0" applyFont="1" applyBorder="1" applyAlignment="1">
      <alignment horizontal="center"/>
    </xf>
    <xf numFmtId="0" fontId="13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center" vertical="center"/>
    </xf>
    <xf numFmtId="168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70" fontId="13" fillId="0" borderId="0" xfId="0" applyNumberFormat="1" applyFont="1" applyBorder="1"/>
    <xf numFmtId="0" fontId="13" fillId="0" borderId="25" xfId="0" applyFont="1" applyFill="1" applyBorder="1" applyAlignment="1">
      <alignment vertical="top"/>
    </xf>
    <xf numFmtId="0" fontId="13" fillId="0" borderId="0" xfId="0" applyFont="1" applyBorder="1" applyAlignment="1">
      <alignment horizontal="left" vertical="top"/>
    </xf>
    <xf numFmtId="0" fontId="13" fillId="0" borderId="0" xfId="0" applyFont="1" applyFill="1" applyBorder="1" applyAlignment="1">
      <alignment horizontal="left" vertical="center"/>
    </xf>
    <xf numFmtId="169" fontId="10" fillId="0" borderId="0" xfId="0" applyNumberFormat="1" applyFont="1" applyFill="1" applyBorder="1" applyAlignment="1">
      <alignment horizontal="left" vertical="center"/>
    </xf>
    <xf numFmtId="178" fontId="78" fillId="0" borderId="0" xfId="0" applyNumberFormat="1" applyFont="1" applyFill="1" applyBorder="1" applyAlignment="1">
      <alignment horizontal="left" vertical="center"/>
    </xf>
    <xf numFmtId="168" fontId="78" fillId="0" borderId="0" xfId="0" applyNumberFormat="1" applyFont="1" applyFill="1" applyBorder="1" applyAlignment="1">
      <alignment horizontal="left" vertical="center"/>
    </xf>
    <xf numFmtId="170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26" xfId="131" applyFont="1" applyFill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6" fillId="0" borderId="0" xfId="0" applyFont="1" applyFill="1" applyBorder="1" applyAlignment="1">
      <alignment horizontal="center" vertical="center" wrapText="1"/>
    </xf>
    <xf numFmtId="0" fontId="56" fillId="0" borderId="0" xfId="0" applyFont="1" applyBorder="1" applyAlignment="1">
      <alignment horizontal="center" vertical="center" wrapText="1"/>
    </xf>
    <xf numFmtId="4" fontId="10" fillId="0" borderId="23" xfId="0" applyNumberFormat="1" applyFont="1" applyBorder="1" applyAlignment="1">
      <alignment horizontal="center" vertical="top" wrapText="1"/>
    </xf>
    <xf numFmtId="0" fontId="10" fillId="0" borderId="27" xfId="131" applyFont="1" applyFill="1" applyBorder="1" applyAlignment="1">
      <alignment horizontal="center" vertical="top" wrapText="1"/>
    </xf>
    <xf numFmtId="4" fontId="79" fillId="0" borderId="8" xfId="0" applyNumberFormat="1" applyFont="1" applyBorder="1" applyAlignment="1">
      <alignment horizontal="center" vertical="top"/>
    </xf>
    <xf numFmtId="4" fontId="79" fillId="0" borderId="8" xfId="0" applyNumberFormat="1" applyFont="1" applyFill="1" applyBorder="1" applyAlignment="1">
      <alignment horizontal="center" vertical="top"/>
    </xf>
    <xf numFmtId="4" fontId="13" fillId="0" borderId="8" xfId="0" applyNumberFormat="1" applyFont="1" applyBorder="1" applyAlignment="1">
      <alignment horizontal="center" vertical="top" wrapText="1"/>
    </xf>
    <xf numFmtId="4" fontId="13" fillId="0" borderId="23" xfId="0" applyNumberFormat="1" applyFont="1" applyBorder="1" applyAlignment="1">
      <alignment horizontal="center" vertical="top" wrapText="1"/>
    </xf>
    <xf numFmtId="4" fontId="80" fillId="0" borderId="0" xfId="0" applyNumberFormat="1" applyFont="1" applyBorder="1" applyAlignment="1">
      <alignment horizontal="center" vertical="top" wrapText="1"/>
    </xf>
    <xf numFmtId="4" fontId="81" fillId="0" borderId="0" xfId="0" applyNumberFormat="1" applyFont="1" applyBorder="1" applyAlignment="1">
      <alignment horizontal="center" vertical="top" wrapText="1"/>
    </xf>
    <xf numFmtId="10" fontId="81" fillId="0" borderId="0" xfId="132" applyNumberFormat="1" applyFont="1" applyBorder="1" applyAlignment="1">
      <alignment horizontal="center" vertical="top" wrapText="1"/>
    </xf>
    <xf numFmtId="0" fontId="81" fillId="0" borderId="0" xfId="131" applyFont="1" applyFill="1" applyBorder="1" applyAlignment="1">
      <alignment horizontal="center" vertical="top" wrapText="1"/>
    </xf>
    <xf numFmtId="0" fontId="81" fillId="0" borderId="0" xfId="0" applyFont="1" applyFill="1" applyBorder="1" applyAlignment="1">
      <alignment horizontal="center" vertical="center" wrapText="1"/>
    </xf>
    <xf numFmtId="0" fontId="81" fillId="0" borderId="0" xfId="0" applyFont="1" applyBorder="1" applyAlignment="1">
      <alignment horizontal="center" vertical="center" wrapText="1"/>
    </xf>
    <xf numFmtId="4" fontId="10" fillId="0" borderId="8" xfId="131" applyNumberFormat="1" applyFont="1" applyFill="1" applyBorder="1" applyAlignment="1">
      <alignment horizontal="center" vertical="top" wrapText="1"/>
    </xf>
    <xf numFmtId="4" fontId="10" fillId="0" borderId="23" xfId="131" applyNumberFormat="1" applyFont="1" applyFill="1" applyBorder="1" applyAlignment="1">
      <alignment horizontal="center" vertical="top" wrapText="1"/>
    </xf>
    <xf numFmtId="0" fontId="77" fillId="0" borderId="23" xfId="131" applyFont="1" applyFill="1" applyBorder="1" applyAlignment="1">
      <alignment horizontal="center" vertical="top" wrapText="1"/>
    </xf>
    <xf numFmtId="0" fontId="56" fillId="0" borderId="8" xfId="0" applyFont="1" applyBorder="1" applyAlignment="1">
      <alignment horizontal="center" vertical="center" wrapText="1"/>
    </xf>
    <xf numFmtId="0" fontId="82" fillId="0" borderId="8" xfId="131" applyFont="1" applyFill="1" applyBorder="1" applyAlignment="1">
      <alignment horizontal="center" vertical="center" wrapText="1"/>
    </xf>
    <xf numFmtId="0" fontId="56" fillId="0" borderId="26" xfId="131" applyFont="1" applyFill="1" applyBorder="1" applyAlignment="1">
      <alignment horizontal="center" vertical="center" wrapText="1"/>
    </xf>
    <xf numFmtId="10" fontId="10" fillId="0" borderId="8" xfId="132" applyNumberFormat="1" applyFont="1" applyBorder="1" applyAlignment="1">
      <alignment horizontal="center" vertical="top"/>
    </xf>
    <xf numFmtId="4" fontId="10" fillId="0" borderId="8" xfId="0" applyNumberFormat="1" applyFont="1" applyBorder="1" applyAlignment="1">
      <alignment horizontal="center" vertical="top"/>
    </xf>
    <xf numFmtId="0" fontId="61" fillId="0" borderId="0" xfId="0" applyFont="1" applyBorder="1"/>
    <xf numFmtId="4" fontId="63" fillId="0" borderId="26" xfId="0" applyNumberFormat="1" applyFont="1" applyFill="1" applyBorder="1" applyAlignment="1">
      <alignment horizontal="center" vertical="center"/>
    </xf>
    <xf numFmtId="178" fontId="63" fillId="0" borderId="26" xfId="0" applyNumberFormat="1" applyFont="1" applyFill="1" applyBorder="1" applyAlignment="1">
      <alignment horizontal="center" vertical="center"/>
    </xf>
    <xf numFmtId="168" fontId="63" fillId="0" borderId="26" xfId="0" applyNumberFormat="1" applyFont="1" applyFill="1" applyBorder="1" applyAlignment="1">
      <alignment horizontal="center" vertical="center"/>
    </xf>
    <xf numFmtId="168" fontId="83" fillId="0" borderId="26" xfId="0" applyNumberFormat="1" applyFont="1" applyFill="1" applyBorder="1" applyAlignment="1">
      <alignment horizontal="center" vertical="center"/>
    </xf>
    <xf numFmtId="4" fontId="63" fillId="0" borderId="27" xfId="0" applyNumberFormat="1" applyFont="1" applyFill="1" applyBorder="1" applyAlignment="1">
      <alignment horizontal="center" vertical="center"/>
    </xf>
    <xf numFmtId="0" fontId="63" fillId="0" borderId="0" xfId="0" applyFont="1" applyBorder="1"/>
    <xf numFmtId="0" fontId="84" fillId="0" borderId="0" xfId="0" applyFont="1"/>
    <xf numFmtId="0" fontId="10" fillId="13" borderId="8" xfId="0" applyFont="1" applyFill="1" applyBorder="1" applyAlignment="1">
      <alignment horizontal="center" vertical="center" wrapText="1"/>
    </xf>
    <xf numFmtId="0" fontId="77" fillId="0" borderId="28" xfId="0" applyFont="1" applyBorder="1" applyAlignment="1">
      <alignment horizontal="center"/>
    </xf>
    <xf numFmtId="0" fontId="84" fillId="0" borderId="0" xfId="0" applyNumberFormat="1" applyFont="1"/>
    <xf numFmtId="2" fontId="77" fillId="0" borderId="0" xfId="0" applyNumberFormat="1" applyFont="1"/>
    <xf numFmtId="0" fontId="84" fillId="0" borderId="29" xfId="0" applyNumberFormat="1" applyFont="1" applyBorder="1"/>
    <xf numFmtId="2" fontId="77" fillId="0" borderId="29" xfId="0" applyNumberFormat="1" applyFont="1" applyBorder="1"/>
    <xf numFmtId="0" fontId="85" fillId="0" borderId="0" xfId="0" applyFont="1" applyAlignment="1">
      <alignment horizontal="center" wrapText="1"/>
    </xf>
    <xf numFmtId="0" fontId="84" fillId="0" borderId="0" xfId="0" applyFont="1" applyAlignment="1">
      <alignment horizontal="center"/>
    </xf>
    <xf numFmtId="2" fontId="77" fillId="14" borderId="0" xfId="0" applyNumberFormat="1" applyFont="1" applyFill="1" applyBorder="1"/>
    <xf numFmtId="4" fontId="84" fillId="0" borderId="0" xfId="0" applyNumberFormat="1" applyFont="1"/>
    <xf numFmtId="4" fontId="77" fillId="0" borderId="0" xfId="0" applyNumberFormat="1" applyFont="1"/>
    <xf numFmtId="0" fontId="84" fillId="0" borderId="14" xfId="0" applyFont="1" applyBorder="1"/>
    <xf numFmtId="0" fontId="84" fillId="0" borderId="15" xfId="0" applyFont="1" applyBorder="1" applyAlignment="1">
      <alignment horizontal="center"/>
    </xf>
    <xf numFmtId="0" fontId="84" fillId="0" borderId="24" xfId="0" applyFont="1" applyBorder="1" applyAlignment="1">
      <alignment horizontal="center"/>
    </xf>
    <xf numFmtId="2" fontId="77" fillId="14" borderId="14" xfId="0" applyNumberFormat="1" applyFont="1" applyFill="1" applyBorder="1"/>
    <xf numFmtId="4" fontId="84" fillId="0" borderId="14" xfId="0" applyNumberFormat="1" applyFont="1" applyBorder="1"/>
    <xf numFmtId="4" fontId="84" fillId="0" borderId="25" xfId="0" applyNumberFormat="1" applyFont="1" applyBorder="1"/>
    <xf numFmtId="2" fontId="77" fillId="15" borderId="30" xfId="0" applyNumberFormat="1" applyFont="1" applyFill="1" applyBorder="1"/>
    <xf numFmtId="2" fontId="77" fillId="0" borderId="0" xfId="0" applyNumberFormat="1" applyFont="1"/>
    <xf numFmtId="2" fontId="77" fillId="0" borderId="29" xfId="0" applyNumberFormat="1" applyFont="1" applyBorder="1"/>
    <xf numFmtId="10" fontId="10" fillId="0" borderId="23" xfId="132" applyNumberFormat="1" applyFont="1" applyBorder="1" applyAlignment="1">
      <alignment horizontal="center" vertical="top"/>
    </xf>
    <xf numFmtId="4" fontId="10" fillId="0" borderId="23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/>
    </xf>
    <xf numFmtId="4" fontId="86" fillId="0" borderId="8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 wrapText="1"/>
    </xf>
    <xf numFmtId="4" fontId="86" fillId="0" borderId="8" xfId="0" applyNumberFormat="1" applyFont="1" applyBorder="1" applyAlignment="1">
      <alignment horizontal="center" vertical="top" wrapText="1"/>
    </xf>
    <xf numFmtId="10" fontId="86" fillId="0" borderId="23" xfId="132" applyNumberFormat="1" applyFont="1" applyBorder="1" applyAlignment="1">
      <alignment horizontal="center" vertical="top" wrapText="1"/>
    </xf>
    <xf numFmtId="4" fontId="86" fillId="0" borderId="23" xfId="0" applyNumberFormat="1" applyFont="1" applyBorder="1" applyAlignment="1">
      <alignment horizontal="center" vertical="top" wrapText="1"/>
    </xf>
    <xf numFmtId="0" fontId="87" fillId="0" borderId="0" xfId="0" applyFont="1" applyBorder="1"/>
    <xf numFmtId="0" fontId="87" fillId="0" borderId="0" xfId="0" applyFont="1" applyFill="1" applyBorder="1"/>
    <xf numFmtId="0" fontId="61" fillId="0" borderId="0" xfId="0" applyFont="1" applyBorder="1" applyAlignment="1">
      <alignment horizontal="left"/>
    </xf>
    <xf numFmtId="0" fontId="61" fillId="0" borderId="54" xfId="0" applyFont="1" applyBorder="1" applyAlignment="1">
      <alignment horizontal="left"/>
    </xf>
    <xf numFmtId="0" fontId="10" fillId="0" borderId="54" xfId="0" applyFont="1" applyBorder="1"/>
    <xf numFmtId="0" fontId="61" fillId="0" borderId="54" xfId="0" applyFont="1" applyBorder="1"/>
    <xf numFmtId="0" fontId="77" fillId="0" borderId="8" xfId="131" applyFont="1" applyFill="1" applyBorder="1" applyAlignment="1">
      <alignment horizontal="center" vertical="top" wrapText="1"/>
    </xf>
    <xf numFmtId="4" fontId="79" fillId="13" borderId="8" xfId="0" applyNumberFormat="1" applyFont="1" applyFill="1" applyBorder="1" applyAlignment="1">
      <alignment horizontal="center" vertical="top"/>
    </xf>
    <xf numFmtId="0" fontId="84" fillId="0" borderId="0" xfId="0" applyFont="1" applyAlignment="1">
      <alignment vertical="top"/>
    </xf>
    <xf numFmtId="0" fontId="84" fillId="0" borderId="8" xfId="0" applyFont="1" applyBorder="1"/>
    <xf numFmtId="2" fontId="84" fillId="0" borderId="8" xfId="0" applyNumberFormat="1" applyFont="1" applyBorder="1"/>
    <xf numFmtId="0" fontId="10" fillId="0" borderId="8" xfId="0" applyFont="1" applyBorder="1"/>
    <xf numFmtId="179" fontId="84" fillId="0" borderId="8" xfId="0" applyNumberFormat="1" applyFont="1" applyBorder="1" applyAlignment="1">
      <alignment horizontal="center"/>
    </xf>
    <xf numFmtId="4" fontId="84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horizontal="center"/>
    </xf>
    <xf numFmtId="2" fontId="84" fillId="0" borderId="8" xfId="0" applyNumberFormat="1" applyFont="1" applyBorder="1" applyAlignment="1">
      <alignment horizontal="center"/>
    </xf>
    <xf numFmtId="168" fontId="88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wrapText="1"/>
    </xf>
    <xf numFmtId="2" fontId="84" fillId="16" borderId="8" xfId="0" applyNumberFormat="1" applyFont="1" applyFill="1" applyBorder="1" applyAlignment="1">
      <alignment horizontal="center"/>
    </xf>
    <xf numFmtId="0" fontId="89" fillId="0" borderId="8" xfId="0" applyFont="1" applyBorder="1" applyAlignment="1">
      <alignment horizontal="center"/>
    </xf>
    <xf numFmtId="17" fontId="84" fillId="0" borderId="16" xfId="0" applyNumberFormat="1" applyFont="1" applyBorder="1"/>
    <xf numFmtId="17" fontId="84" fillId="0" borderId="27" xfId="0" applyNumberFormat="1" applyFont="1" applyBorder="1"/>
    <xf numFmtId="168" fontId="10" fillId="0" borderId="26" xfId="0" applyNumberFormat="1" applyFont="1" applyFill="1" applyBorder="1" applyAlignment="1">
      <alignment horizontal="center" vertical="center"/>
    </xf>
    <xf numFmtId="168" fontId="90" fillId="0" borderId="26" xfId="0" applyNumberFormat="1" applyFont="1" applyFill="1" applyBorder="1" applyAlignment="1">
      <alignment horizontal="center" vertical="center"/>
    </xf>
    <xf numFmtId="168" fontId="78" fillId="0" borderId="26" xfId="0" applyNumberFormat="1" applyFont="1" applyFill="1" applyBorder="1" applyAlignment="1">
      <alignment horizontal="center" vertical="center"/>
    </xf>
    <xf numFmtId="168" fontId="10" fillId="17" borderId="26" xfId="0" applyNumberFormat="1" applyFont="1" applyFill="1" applyBorder="1" applyAlignment="1">
      <alignment horizontal="center" vertical="center"/>
    </xf>
    <xf numFmtId="168" fontId="10" fillId="0" borderId="26" xfId="0" applyNumberFormat="1" applyFont="1" applyBorder="1" applyAlignment="1">
      <alignment horizontal="center" vertical="center" wrapText="1"/>
    </xf>
    <xf numFmtId="168" fontId="78" fillId="0" borderId="26" xfId="0" applyNumberFormat="1" applyFont="1" applyBorder="1" applyAlignment="1">
      <alignment horizontal="center" vertical="top" wrapText="1"/>
    </xf>
    <xf numFmtId="168" fontId="57" fillId="0" borderId="26" xfId="0" applyNumberFormat="1" applyFont="1" applyBorder="1" applyAlignment="1">
      <alignment horizontal="center"/>
    </xf>
    <xf numFmtId="4" fontId="57" fillId="0" borderId="26" xfId="0" applyNumberFormat="1" applyFont="1" applyBorder="1" applyAlignment="1">
      <alignment horizontal="center"/>
    </xf>
    <xf numFmtId="0" fontId="13" fillId="13" borderId="8" xfId="0" applyFont="1" applyFill="1" applyBorder="1" applyAlignment="1">
      <alignment horizontal="center" vertical="center" wrapText="1"/>
    </xf>
    <xf numFmtId="0" fontId="85" fillId="0" borderId="0" xfId="0" applyFont="1"/>
    <xf numFmtId="0" fontId="85" fillId="0" borderId="0" xfId="0" applyFont="1" applyAlignment="1">
      <alignment vertical="center"/>
    </xf>
    <xf numFmtId="0" fontId="53" fillId="0" borderId="0" xfId="89" applyFont="1" applyAlignment="1">
      <alignment wrapText="1"/>
    </xf>
    <xf numFmtId="0" fontId="84" fillId="0" borderId="0" xfId="0" applyFont="1" applyBorder="1"/>
    <xf numFmtId="4" fontId="84" fillId="0" borderId="0" xfId="0" applyNumberFormat="1" applyFont="1" applyFill="1" applyBorder="1"/>
    <xf numFmtId="0" fontId="84" fillId="0" borderId="0" xfId="0" applyFont="1" applyFill="1" applyBorder="1"/>
    <xf numFmtId="0" fontId="84" fillId="0" borderId="55" xfId="0" applyFont="1" applyBorder="1"/>
    <xf numFmtId="0" fontId="84" fillId="0" borderId="56" xfId="0" applyFont="1" applyBorder="1"/>
    <xf numFmtId="0" fontId="84" fillId="0" borderId="0" xfId="0" applyFont="1" applyBorder="1" applyAlignment="1"/>
    <xf numFmtId="0" fontId="15" fillId="0" borderId="0" xfId="89" applyFont="1" applyBorder="1" applyAlignment="1">
      <alignment vertical="center"/>
    </xf>
    <xf numFmtId="0" fontId="15" fillId="0" borderId="0" xfId="89" applyFont="1" applyBorder="1" applyAlignment="1"/>
    <xf numFmtId="4" fontId="84" fillId="0" borderId="8" xfId="0" applyNumberFormat="1" applyFont="1" applyBorder="1"/>
    <xf numFmtId="4" fontId="15" fillId="0" borderId="8" xfId="89" applyNumberFormat="1" applyFont="1" applyBorder="1" applyAlignment="1"/>
    <xf numFmtId="20" fontId="92" fillId="13" borderId="8" xfId="0" applyNumberFormat="1" applyFont="1" applyFill="1" applyBorder="1" applyAlignment="1">
      <alignment horizontal="center" vertical="center" wrapText="1"/>
    </xf>
    <xf numFmtId="4" fontId="85" fillId="0" borderId="29" xfId="0" applyNumberFormat="1" applyFont="1" applyFill="1" applyBorder="1"/>
    <xf numFmtId="0" fontId="15" fillId="0" borderId="0" xfId="89" applyFont="1"/>
    <xf numFmtId="0" fontId="65" fillId="0" borderId="0" xfId="89" applyFont="1"/>
    <xf numFmtId="0" fontId="65" fillId="0" borderId="0" xfId="89" applyFont="1" applyBorder="1" applyAlignment="1">
      <alignment horizontal="center" vertical="top"/>
    </xf>
    <xf numFmtId="0" fontId="65" fillId="0" borderId="0" xfId="89" applyFont="1" applyBorder="1" applyAlignment="1">
      <alignment vertical="top"/>
    </xf>
    <xf numFmtId="0" fontId="15" fillId="0" borderId="0" xfId="89" applyFont="1" applyAlignment="1">
      <alignment horizontal="right"/>
    </xf>
    <xf numFmtId="0" fontId="64" fillId="0" borderId="0" xfId="89" applyFont="1" applyFill="1" applyBorder="1"/>
    <xf numFmtId="0" fontId="64" fillId="0" borderId="0" xfId="89" applyFont="1" applyFill="1" applyBorder="1" applyAlignment="1">
      <alignment horizontal="center"/>
    </xf>
    <xf numFmtId="0" fontId="64" fillId="0" borderId="0" xfId="89" applyNumberFormat="1" applyFont="1" applyFill="1" applyBorder="1" applyAlignment="1"/>
    <xf numFmtId="0" fontId="64" fillId="0" borderId="0" xfId="89" applyFont="1" applyFill="1" applyBorder="1" applyAlignment="1"/>
    <xf numFmtId="0" fontId="93" fillId="0" borderId="0" xfId="0" applyFont="1"/>
    <xf numFmtId="0" fontId="13" fillId="13" borderId="8" xfId="0" applyFont="1" applyFill="1" applyBorder="1" applyAlignment="1">
      <alignment horizontal="center" vertical="center" wrapText="1"/>
    </xf>
    <xf numFmtId="0" fontId="13" fillId="13" borderId="37" xfId="0" applyFont="1" applyFill="1" applyBorder="1" applyAlignment="1">
      <alignment horizontal="center" vertical="center" wrapText="1"/>
    </xf>
    <xf numFmtId="0" fontId="15" fillId="0" borderId="0" xfId="89" applyFont="1" applyBorder="1" applyAlignment="1">
      <alignment horizontal="center" vertical="top"/>
    </xf>
    <xf numFmtId="0" fontId="15" fillId="0" borderId="0" xfId="89" applyFont="1" applyBorder="1" applyAlignment="1">
      <alignment vertical="top"/>
    </xf>
    <xf numFmtId="0" fontId="94" fillId="0" borderId="0" xfId="0" applyFont="1"/>
    <xf numFmtId="0" fontId="15" fillId="0" borderId="8" xfId="89" applyFont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top"/>
    </xf>
    <xf numFmtId="0" fontId="13" fillId="0" borderId="8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center" vertical="top"/>
    </xf>
    <xf numFmtId="4" fontId="63" fillId="0" borderId="8" xfId="0" applyNumberFormat="1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top"/>
    </xf>
    <xf numFmtId="0" fontId="13" fillId="0" borderId="0" xfId="0" applyFont="1" applyFill="1" applyBorder="1" applyAlignment="1">
      <alignment vertical="top"/>
    </xf>
    <xf numFmtId="0" fontId="65" fillId="0" borderId="0" xfId="89" applyFont="1" applyBorder="1"/>
    <xf numFmtId="4" fontId="13" fillId="0" borderId="8" xfId="0" applyNumberFormat="1" applyFont="1" applyFill="1" applyBorder="1" applyAlignment="1">
      <alignment horizontal="center" vertical="center"/>
    </xf>
    <xf numFmtId="178" fontId="63" fillId="0" borderId="8" xfId="0" applyNumberFormat="1" applyFont="1" applyFill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top"/>
    </xf>
    <xf numFmtId="0" fontId="94" fillId="0" borderId="0" xfId="0" applyFont="1" applyAlignment="1">
      <alignment vertical="center"/>
    </xf>
    <xf numFmtId="0" fontId="94" fillId="0" borderId="0" xfId="0" applyFont="1" applyAlignment="1">
      <alignment vertical="center" wrapText="1"/>
    </xf>
    <xf numFmtId="0" fontId="94" fillId="0" borderId="8" xfId="0" applyFont="1" applyBorder="1" applyAlignment="1">
      <alignment horizontal="center" vertical="center"/>
    </xf>
    <xf numFmtId="2" fontId="94" fillId="0" borderId="8" xfId="0" applyNumberFormat="1" applyFont="1" applyBorder="1" applyAlignment="1">
      <alignment horizontal="center" vertical="center" wrapText="1"/>
    </xf>
    <xf numFmtId="2" fontId="94" fillId="0" borderId="0" xfId="0" applyNumberFormat="1" applyFont="1" applyAlignment="1">
      <alignment vertical="center"/>
    </xf>
    <xf numFmtId="2" fontId="94" fillId="0" borderId="0" xfId="0" applyNumberFormat="1" applyFont="1" applyBorder="1" applyAlignment="1">
      <alignment horizontal="center" vertical="center" wrapText="1"/>
    </xf>
    <xf numFmtId="0" fontId="95" fillId="0" borderId="38" xfId="0" applyFont="1" applyBorder="1" applyAlignment="1">
      <alignment horizontal="center" vertical="center" wrapText="1"/>
    </xf>
    <xf numFmtId="0" fontId="95" fillId="0" borderId="39" xfId="0" applyFont="1" applyBorder="1" applyAlignment="1">
      <alignment horizontal="center" vertical="center" wrapText="1"/>
    </xf>
    <xf numFmtId="14" fontId="95" fillId="0" borderId="37" xfId="0" applyNumberFormat="1" applyFont="1" applyBorder="1" applyAlignment="1">
      <alignment horizontal="center" vertical="center"/>
    </xf>
    <xf numFmtId="2" fontId="94" fillId="0" borderId="40" xfId="0" applyNumberFormat="1" applyFont="1" applyBorder="1" applyAlignment="1">
      <alignment horizontal="center" vertical="center" wrapText="1"/>
    </xf>
    <xf numFmtId="14" fontId="95" fillId="0" borderId="0" xfId="0" applyNumberFormat="1" applyFont="1" applyBorder="1" applyAlignment="1">
      <alignment horizontal="center" vertical="center"/>
    </xf>
    <xf numFmtId="0" fontId="94" fillId="0" borderId="0" xfId="0" applyFont="1" applyBorder="1" applyAlignment="1">
      <alignment vertical="center"/>
    </xf>
    <xf numFmtId="0" fontId="95" fillId="0" borderId="0" xfId="0" applyFont="1" applyBorder="1" applyAlignment="1">
      <alignment horizontal="center" vertical="center" wrapText="1"/>
    </xf>
    <xf numFmtId="0" fontId="95" fillId="0" borderId="41" xfId="0" applyFont="1" applyBorder="1" applyAlignment="1">
      <alignment horizontal="center" vertical="center" wrapText="1"/>
    </xf>
    <xf numFmtId="181" fontId="94" fillId="0" borderId="0" xfId="0" applyNumberFormat="1" applyFont="1" applyBorder="1" applyAlignment="1">
      <alignment vertical="center"/>
    </xf>
    <xf numFmtId="0" fontId="38" fillId="0" borderId="0" xfId="0" applyFont="1" applyFill="1" applyBorder="1" applyAlignment="1" applyProtection="1">
      <alignment vertical="center"/>
    </xf>
    <xf numFmtId="0" fontId="91" fillId="0" borderId="0" xfId="0" applyFont="1" applyProtection="1"/>
    <xf numFmtId="0" fontId="96" fillId="0" borderId="0" xfId="0" applyFont="1" applyBorder="1" applyAlignment="1" applyProtection="1">
      <alignment wrapText="1"/>
    </xf>
    <xf numFmtId="0" fontId="19" fillId="13" borderId="35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0" borderId="8" xfId="0" applyFont="1" applyBorder="1" applyAlignment="1" applyProtection="1">
      <alignment horizontal="center"/>
    </xf>
    <xf numFmtId="0" fontId="91" fillId="0" borderId="8" xfId="0" applyFont="1" applyBorder="1" applyAlignment="1" applyProtection="1">
      <alignment horizontal="center" vertical="center"/>
    </xf>
    <xf numFmtId="0" fontId="91" fillId="0" borderId="44" xfId="0" applyFont="1" applyBorder="1" applyAlignment="1" applyProtection="1">
      <alignment horizontal="center"/>
    </xf>
    <xf numFmtId="0" fontId="91" fillId="0" borderId="22" xfId="0" applyFont="1" applyBorder="1" applyAlignment="1" applyProtection="1">
      <alignment horizontal="center" vertical="center"/>
    </xf>
    <xf numFmtId="0" fontId="91" fillId="0" borderId="38" xfId="0" applyFont="1" applyBorder="1" applyAlignment="1" applyProtection="1">
      <alignment horizontal="center" vertical="center"/>
    </xf>
    <xf numFmtId="0" fontId="91" fillId="0" borderId="8" xfId="0" applyFont="1" applyBorder="1" applyAlignment="1" applyProtection="1">
      <alignment horizontal="center" vertical="center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18" borderId="8" xfId="0" applyNumberFormat="1" applyFont="1" applyFill="1" applyBorder="1" applyAlignment="1" applyProtection="1">
      <alignment horizontal="right" vertical="center"/>
      <protection locked="0"/>
    </xf>
    <xf numFmtId="2" fontId="77" fillId="24" borderId="0" xfId="0" applyNumberFormat="1" applyFont="1" applyFill="1" applyBorder="1"/>
    <xf numFmtId="4" fontId="84" fillId="23" borderId="0" xfId="0" applyNumberFormat="1" applyFont="1" applyFill="1"/>
    <xf numFmtId="2" fontId="77" fillId="25" borderId="14" xfId="0" applyNumberFormat="1" applyFont="1" applyFill="1" applyBorder="1"/>
    <xf numFmtId="4" fontId="84" fillId="21" borderId="14" xfId="0" applyNumberFormat="1" applyFont="1" applyFill="1" applyBorder="1"/>
    <xf numFmtId="4" fontId="84" fillId="21" borderId="25" xfId="0" applyNumberFormat="1" applyFont="1" applyFill="1" applyBorder="1"/>
    <xf numFmtId="4" fontId="84" fillId="21" borderId="30" xfId="0" applyNumberFormat="1" applyFont="1" applyFill="1" applyBorder="1"/>
    <xf numFmtId="4" fontId="84" fillId="21" borderId="33" xfId="0" applyNumberFormat="1" applyFont="1" applyFill="1" applyBorder="1"/>
    <xf numFmtId="0" fontId="84" fillId="0" borderId="8" xfId="0" applyFont="1" applyBorder="1" applyAlignment="1">
      <alignment horizontal="center" vertical="center"/>
    </xf>
    <xf numFmtId="20" fontId="88" fillId="13" borderId="8" xfId="0" applyNumberFormat="1" applyFont="1" applyFill="1" applyBorder="1" applyAlignment="1">
      <alignment horizontal="center" vertical="center" wrapText="1"/>
    </xf>
    <xf numFmtId="0" fontId="58" fillId="13" borderId="8" xfId="0" applyFont="1" applyFill="1" applyBorder="1" applyAlignment="1">
      <alignment horizontal="center" vertical="center" wrapText="1"/>
    </xf>
    <xf numFmtId="0" fontId="84" fillId="0" borderId="0" xfId="0" applyFont="1" applyAlignment="1">
      <alignment vertical="center"/>
    </xf>
    <xf numFmtId="0" fontId="84" fillId="0" borderId="0" xfId="0" applyFont="1" applyAlignment="1">
      <alignment vertical="center" wrapText="1"/>
    </xf>
    <xf numFmtId="2" fontId="85" fillId="0" borderId="0" xfId="0" applyNumberFormat="1" applyFont="1" applyAlignment="1">
      <alignment vertical="center"/>
    </xf>
    <xf numFmtId="2" fontId="84" fillId="0" borderId="0" xfId="0" applyNumberFormat="1" applyFont="1" applyAlignment="1">
      <alignment vertical="center"/>
    </xf>
    <xf numFmtId="2" fontId="84" fillId="0" borderId="8" xfId="0" applyNumberFormat="1" applyFont="1" applyBorder="1" applyAlignment="1">
      <alignment horizontal="center" vertical="center" wrapText="1"/>
    </xf>
    <xf numFmtId="0" fontId="97" fillId="0" borderId="38" xfId="0" applyFont="1" applyBorder="1" applyAlignment="1">
      <alignment horizontal="center" vertical="center" wrapText="1"/>
    </xf>
    <xf numFmtId="0" fontId="97" fillId="0" borderId="39" xfId="0" applyFont="1" applyBorder="1" applyAlignment="1">
      <alignment horizontal="center" vertical="center" wrapText="1"/>
    </xf>
    <xf numFmtId="0" fontId="97" fillId="0" borderId="41" xfId="0" applyFont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14" fontId="97" fillId="0" borderId="35" xfId="0" applyNumberFormat="1" applyFont="1" applyBorder="1" applyAlignment="1">
      <alignment horizontal="center" vertical="center"/>
    </xf>
    <xf numFmtId="2" fontId="84" fillId="0" borderId="48" xfId="0" applyNumberFormat="1" applyFont="1" applyBorder="1" applyAlignment="1">
      <alignment horizontal="center" vertical="center" wrapText="1"/>
    </xf>
    <xf numFmtId="0" fontId="58" fillId="0" borderId="35" xfId="0" applyFont="1" applyFill="1" applyBorder="1" applyAlignment="1">
      <alignment horizontal="center" vertical="center" wrapText="1"/>
    </xf>
    <xf numFmtId="14" fontId="97" fillId="0" borderId="0" xfId="0" applyNumberFormat="1" applyFont="1" applyBorder="1" applyAlignment="1">
      <alignment horizontal="center" vertical="center"/>
    </xf>
    <xf numFmtId="2" fontId="84" fillId="0" borderId="0" xfId="0" applyNumberFormat="1" applyFont="1" applyBorder="1" applyAlignment="1">
      <alignment horizontal="center" vertical="center" wrapText="1"/>
    </xf>
    <xf numFmtId="0" fontId="84" fillId="0" borderId="0" xfId="0" applyFont="1" applyBorder="1" applyAlignment="1">
      <alignment vertical="center"/>
    </xf>
    <xf numFmtId="181" fontId="84" fillId="0" borderId="0" xfId="0" applyNumberFormat="1" applyFont="1" applyBorder="1" applyAlignment="1">
      <alignment vertical="center"/>
    </xf>
    <xf numFmtId="0" fontId="84" fillId="0" borderId="0" xfId="0" applyFont="1" applyBorder="1" applyAlignment="1">
      <alignment vertical="center" wrapText="1"/>
    </xf>
    <xf numFmtId="2" fontId="84" fillId="0" borderId="0" xfId="0" applyNumberFormat="1" applyFont="1" applyBorder="1" applyAlignment="1">
      <alignment vertical="center"/>
    </xf>
    <xf numFmtId="14" fontId="97" fillId="0" borderId="37" xfId="0" applyNumberFormat="1" applyFont="1" applyBorder="1" applyAlignment="1">
      <alignment horizontal="center" vertical="center"/>
    </xf>
    <xf numFmtId="2" fontId="84" fillId="0" borderId="40" xfId="0" applyNumberFormat="1" applyFont="1" applyBorder="1" applyAlignment="1">
      <alignment horizontal="center" vertical="center" wrapText="1"/>
    </xf>
    <xf numFmtId="0" fontId="84" fillId="0" borderId="35" xfId="0" applyFont="1" applyBorder="1"/>
    <xf numFmtId="0" fontId="84" fillId="0" borderId="48" xfId="0" applyFont="1" applyBorder="1"/>
    <xf numFmtId="0" fontId="84" fillId="0" borderId="36" xfId="0" applyFont="1" applyBorder="1"/>
    <xf numFmtId="0" fontId="84" fillId="0" borderId="41" xfId="0" applyNumberFormat="1" applyFont="1" applyBorder="1"/>
    <xf numFmtId="0" fontId="84" fillId="0" borderId="0" xfId="0" applyNumberFormat="1" applyFont="1" applyBorder="1"/>
    <xf numFmtId="2" fontId="77" fillId="0" borderId="0" xfId="0" applyNumberFormat="1" applyFont="1" applyBorder="1"/>
    <xf numFmtId="2" fontId="77" fillId="0" borderId="34" xfId="0" applyNumberFormat="1" applyFont="1" applyBorder="1"/>
    <xf numFmtId="0" fontId="84" fillId="0" borderId="38" xfId="0" applyNumberFormat="1" applyFont="1" applyBorder="1"/>
    <xf numFmtId="0" fontId="84" fillId="0" borderId="39" xfId="0" applyNumberFormat="1" applyFont="1" applyBorder="1"/>
    <xf numFmtId="2" fontId="77" fillId="0" borderId="39" xfId="0" applyNumberFormat="1" applyFont="1" applyBorder="1"/>
    <xf numFmtId="2" fontId="77" fillId="0" borderId="44" xfId="0" applyNumberFormat="1" applyFont="1" applyBorder="1"/>
    <xf numFmtId="0" fontId="58" fillId="26" borderId="8" xfId="0" applyFont="1" applyFill="1" applyBorder="1" applyAlignment="1">
      <alignment horizontal="center" vertical="center" wrapText="1"/>
    </xf>
    <xf numFmtId="0" fontId="58" fillId="26" borderId="8" xfId="0" applyFont="1" applyFill="1" applyBorder="1" applyAlignment="1">
      <alignment horizontal="center" vertical="center"/>
    </xf>
    <xf numFmtId="0" fontId="84" fillId="26" borderId="0" xfId="0" applyFont="1" applyFill="1"/>
    <xf numFmtId="0" fontId="57" fillId="26" borderId="0" xfId="89" applyFont="1" applyFill="1" applyAlignment="1">
      <alignment horizontal="right"/>
    </xf>
    <xf numFmtId="0" fontId="57" fillId="26" borderId="0" xfId="89" applyFont="1" applyFill="1"/>
    <xf numFmtId="0" fontId="57" fillId="26" borderId="0" xfId="89" applyFont="1" applyFill="1" applyBorder="1"/>
    <xf numFmtId="0" fontId="57" fillId="26" borderId="0" xfId="89" applyFont="1" applyFill="1" applyBorder="1" applyAlignment="1">
      <alignment horizontal="center"/>
    </xf>
    <xf numFmtId="0" fontId="57" fillId="26" borderId="0" xfId="89" applyNumberFormat="1" applyFont="1" applyFill="1" applyBorder="1" applyAlignment="1"/>
    <xf numFmtId="0" fontId="57" fillId="26" borderId="0" xfId="89" applyFont="1" applyFill="1" applyBorder="1" applyAlignment="1"/>
    <xf numFmtId="0" fontId="57" fillId="26" borderId="0" xfId="89" applyFont="1" applyFill="1" applyBorder="1" applyAlignment="1">
      <alignment vertical="top"/>
    </xf>
    <xf numFmtId="0" fontId="57" fillId="26" borderId="0" xfId="89" applyFont="1" applyFill="1" applyBorder="1" applyAlignment="1">
      <alignment horizontal="center" vertical="top"/>
    </xf>
    <xf numFmtId="0" fontId="85" fillId="26" borderId="0" xfId="0" applyFont="1" applyFill="1" applyAlignment="1">
      <alignment vertical="center"/>
    </xf>
    <xf numFmtId="0" fontId="57" fillId="26" borderId="8" xfId="89" applyFont="1" applyFill="1" applyBorder="1" applyAlignment="1">
      <alignment horizontal="center" vertical="center"/>
    </xf>
    <xf numFmtId="4" fontId="57" fillId="26" borderId="8" xfId="89" applyNumberFormat="1" applyFont="1" applyFill="1" applyBorder="1" applyAlignment="1">
      <alignment horizontal="center" vertical="center"/>
    </xf>
    <xf numFmtId="4" fontId="58" fillId="26" borderId="8" xfId="0" applyNumberFormat="1" applyFont="1" applyFill="1" applyBorder="1" applyAlignment="1">
      <alignment horizontal="center" vertical="center"/>
    </xf>
    <xf numFmtId="0" fontId="58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 wrapText="1"/>
    </xf>
    <xf numFmtId="0" fontId="84" fillId="26" borderId="0" xfId="0" applyFont="1" applyFill="1" applyBorder="1"/>
    <xf numFmtId="0" fontId="57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/>
    </xf>
    <xf numFmtId="0" fontId="57" fillId="26" borderId="8" xfId="0" applyFont="1" applyFill="1" applyBorder="1" applyAlignment="1">
      <alignment horizontal="center" vertical="top"/>
    </xf>
    <xf numFmtId="4" fontId="57" fillId="26" borderId="8" xfId="0" applyNumberFormat="1" applyFont="1" applyFill="1" applyBorder="1" applyAlignment="1">
      <alignment horizontal="center" vertical="center"/>
    </xf>
    <xf numFmtId="178" fontId="57" fillId="26" borderId="8" xfId="0" applyNumberFormat="1" applyFont="1" applyFill="1" applyBorder="1" applyAlignment="1">
      <alignment horizontal="center" vertical="center"/>
    </xf>
    <xf numFmtId="0" fontId="85" fillId="26" borderId="0" xfId="0" applyFont="1" applyFill="1"/>
    <xf numFmtId="20" fontId="88" fillId="26" borderId="8" xfId="0" applyNumberFormat="1" applyFont="1" applyFill="1" applyBorder="1" applyAlignment="1">
      <alignment horizontal="center" vertical="center" wrapText="1"/>
    </xf>
    <xf numFmtId="4" fontId="84" fillId="26" borderId="8" xfId="0" applyNumberFormat="1" applyFont="1" applyFill="1" applyBorder="1"/>
    <xf numFmtId="0" fontId="58" fillId="26" borderId="0" xfId="89" applyFont="1" applyFill="1" applyAlignment="1">
      <alignment wrapText="1"/>
    </xf>
    <xf numFmtId="0" fontId="58" fillId="26" borderId="0" xfId="0" applyFont="1" applyFill="1" applyBorder="1" applyAlignment="1">
      <alignment horizontal="center" vertical="center" wrapText="1"/>
    </xf>
    <xf numFmtId="4" fontId="84" fillId="26" borderId="0" xfId="0" applyNumberFormat="1" applyFont="1" applyFill="1" applyBorder="1"/>
    <xf numFmtId="0" fontId="84" fillId="26" borderId="55" xfId="0" applyFont="1" applyFill="1" applyBorder="1"/>
    <xf numFmtId="0" fontId="84" fillId="26" borderId="56" xfId="0" applyFont="1" applyFill="1" applyBorder="1"/>
    <xf numFmtId="0" fontId="84" fillId="26" borderId="0" xfId="0" applyFont="1" applyFill="1" applyBorder="1" applyAlignment="1"/>
    <xf numFmtId="0" fontId="84" fillId="26" borderId="8" xfId="0" applyFont="1" applyFill="1" applyBorder="1" applyAlignment="1">
      <alignment horizontal="center"/>
    </xf>
    <xf numFmtId="0" fontId="84" fillId="26" borderId="8" xfId="0" applyFont="1" applyFill="1" applyBorder="1"/>
    <xf numFmtId="0" fontId="57" fillId="26" borderId="0" xfId="89" applyFont="1" applyFill="1" applyBorder="1" applyAlignment="1">
      <alignment vertical="center"/>
    </xf>
    <xf numFmtId="4" fontId="57" fillId="26" borderId="8" xfId="89" applyNumberFormat="1" applyFont="1" applyFill="1" applyBorder="1" applyAlignment="1"/>
    <xf numFmtId="4" fontId="85" fillId="26" borderId="29" xfId="0" applyNumberFormat="1" applyFont="1" applyFill="1" applyBorder="1"/>
    <xf numFmtId="0" fontId="58" fillId="26" borderId="0" xfId="89" applyFont="1" applyFill="1" applyAlignment="1"/>
    <xf numFmtId="0" fontId="58" fillId="26" borderId="0" xfId="89" applyFont="1" applyFill="1" applyAlignment="1">
      <alignment vertical="center" wrapText="1"/>
    </xf>
    <xf numFmtId="0" fontId="57" fillId="26" borderId="0" xfId="89" applyFont="1" applyFill="1" applyAlignment="1"/>
    <xf numFmtId="4" fontId="85" fillId="26" borderId="29" xfId="0" applyNumberFormat="1" applyFont="1" applyFill="1" applyBorder="1" applyAlignment="1">
      <alignment horizontal="right"/>
    </xf>
    <xf numFmtId="4" fontId="84" fillId="0" borderId="8" xfId="0" applyNumberFormat="1" applyFont="1" applyFill="1" applyBorder="1"/>
    <xf numFmtId="0" fontId="57" fillId="26" borderId="0" xfId="0" applyFont="1" applyFill="1" applyBorder="1"/>
    <xf numFmtId="0" fontId="58" fillId="26" borderId="0" xfId="0" applyFont="1" applyFill="1" applyBorder="1" applyAlignment="1">
      <alignment horizontal="center" vertical="center"/>
    </xf>
    <xf numFmtId="0" fontId="57" fillId="26" borderId="0" xfId="0" applyFont="1" applyFill="1" applyBorder="1" applyAlignment="1">
      <alignment vertical="center"/>
    </xf>
    <xf numFmtId="0" fontId="71" fillId="26" borderId="0" xfId="0" applyFont="1" applyFill="1" applyBorder="1"/>
    <xf numFmtId="0" fontId="57" fillId="26" borderId="0" xfId="0" applyFont="1" applyFill="1" applyBorder="1" applyAlignment="1">
      <alignment horizontal="center"/>
    </xf>
    <xf numFmtId="0" fontId="57" fillId="26" borderId="17" xfId="0" applyFont="1" applyFill="1" applyBorder="1" applyAlignment="1">
      <alignment horizontal="left" vertical="center" wrapText="1"/>
    </xf>
    <xf numFmtId="4" fontId="58" fillId="26" borderId="26" xfId="0" applyNumberFormat="1" applyFont="1" applyFill="1" applyBorder="1" applyAlignment="1">
      <alignment horizontal="center" vertical="center" wrapText="1"/>
    </xf>
    <xf numFmtId="0" fontId="57" fillId="26" borderId="18" xfId="0" applyFont="1" applyFill="1" applyBorder="1" applyAlignment="1">
      <alignment horizontal="left" vertical="center" wrapText="1"/>
    </xf>
    <xf numFmtId="4" fontId="58" fillId="26" borderId="27" xfId="0" applyNumberFormat="1" applyFont="1" applyFill="1" applyBorder="1" applyAlignment="1">
      <alignment horizontal="center" vertical="center" wrapText="1"/>
    </xf>
    <xf numFmtId="4" fontId="58" fillId="26" borderId="0" xfId="0" applyNumberFormat="1" applyFont="1" applyFill="1" applyBorder="1" applyAlignment="1">
      <alignment horizontal="center" vertical="center" wrapText="1"/>
    </xf>
    <xf numFmtId="0" fontId="57" fillId="26" borderId="0" xfId="0" applyFont="1" applyFill="1" applyBorder="1" applyAlignment="1">
      <alignment horizontal="left" vertical="center" wrapText="1"/>
    </xf>
    <xf numFmtId="4" fontId="84" fillId="26" borderId="0" xfId="0" applyNumberFormat="1" applyFont="1" applyFill="1"/>
    <xf numFmtId="4" fontId="88" fillId="26" borderId="8" xfId="0" applyNumberFormat="1" applyFont="1" applyFill="1" applyBorder="1" applyAlignment="1">
      <alignment horizontal="center" vertical="center" wrapText="1"/>
    </xf>
    <xf numFmtId="4" fontId="85" fillId="26" borderId="0" xfId="0" applyNumberFormat="1" applyFont="1" applyFill="1" applyAlignment="1"/>
    <xf numFmtId="4" fontId="85" fillId="26" borderId="0" xfId="0" applyNumberFormat="1" applyFont="1" applyFill="1"/>
    <xf numFmtId="4" fontId="85" fillId="26" borderId="0" xfId="0" applyNumberFormat="1" applyFont="1" applyFill="1" applyAlignment="1">
      <alignment vertical="center"/>
    </xf>
    <xf numFmtId="4" fontId="84" fillId="26" borderId="55" xfId="0" applyNumberFormat="1" applyFont="1" applyFill="1" applyBorder="1"/>
    <xf numFmtId="4" fontId="84" fillId="26" borderId="56" xfId="0" applyNumberFormat="1" applyFont="1" applyFill="1" applyBorder="1"/>
    <xf numFmtId="4" fontId="84" fillId="26" borderId="0" xfId="0" applyNumberFormat="1" applyFont="1" applyFill="1" applyBorder="1" applyAlignment="1"/>
    <xf numFmtId="4" fontId="84" fillId="26" borderId="8" xfId="0" applyNumberFormat="1" applyFont="1" applyFill="1" applyBorder="1" applyAlignment="1">
      <alignment horizontal="center"/>
    </xf>
    <xf numFmtId="4" fontId="57" fillId="26" borderId="0" xfId="89" applyNumberFormat="1" applyFont="1" applyFill="1" applyBorder="1" applyAlignment="1">
      <alignment vertical="center"/>
    </xf>
    <xf numFmtId="4" fontId="57" fillId="26" borderId="0" xfId="89" applyNumberFormat="1" applyFont="1" applyFill="1" applyBorder="1" applyAlignment="1"/>
    <xf numFmtId="0" fontId="84" fillId="26" borderId="8" xfId="0" applyNumberFormat="1" applyFont="1" applyFill="1" applyBorder="1"/>
    <xf numFmtId="3" fontId="58" fillId="26" borderId="8" xfId="0" applyNumberFormat="1" applyFont="1" applyFill="1" applyBorder="1" applyAlignment="1">
      <alignment horizontal="center" vertical="center" wrapText="1"/>
    </xf>
    <xf numFmtId="4" fontId="85" fillId="26" borderId="29" xfId="0" applyNumberFormat="1" applyFont="1" applyFill="1" applyBorder="1" applyAlignment="1">
      <alignment horizontal="center"/>
    </xf>
    <xf numFmtId="4" fontId="85" fillId="26" borderId="29" xfId="140" applyNumberFormat="1" applyFont="1" applyFill="1" applyBorder="1" applyAlignment="1">
      <alignment horizont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84" fillId="0" borderId="8" xfId="0" applyFont="1" applyBorder="1" applyAlignment="1">
      <alignment horizontal="left" vertical="top" wrapText="1"/>
    </xf>
    <xf numFmtId="0" fontId="84" fillId="0" borderId="14" xfId="0" applyFont="1" applyBorder="1" applyAlignment="1">
      <alignment horizontal="center"/>
    </xf>
    <xf numFmtId="0" fontId="84" fillId="0" borderId="0" xfId="0" applyFont="1" applyBorder="1" applyAlignment="1">
      <alignment horizontal="center"/>
    </xf>
    <xf numFmtId="0" fontId="10" fillId="0" borderId="8" xfId="0" applyFont="1" applyBorder="1" applyAlignment="1">
      <alignment horizontal="left" vertical="top" wrapText="1" indent="5"/>
    </xf>
    <xf numFmtId="0" fontId="10" fillId="0" borderId="8" xfId="0" applyFont="1" applyBorder="1" applyAlignment="1">
      <alignment vertical="top" wrapText="1"/>
    </xf>
    <xf numFmtId="0" fontId="10" fillId="0" borderId="23" xfId="0" applyFont="1" applyBorder="1" applyAlignment="1">
      <alignment vertical="top" wrapText="1"/>
    </xf>
    <xf numFmtId="0" fontId="85" fillId="0" borderId="0" xfId="0" applyFont="1" applyAlignment="1">
      <alignment horizontal="center" vertical="center" wrapText="1"/>
    </xf>
    <xf numFmtId="0" fontId="84" fillId="0" borderId="37" xfId="0" applyFont="1" applyBorder="1" applyAlignment="1">
      <alignment horizontal="center" vertical="top" wrapText="1"/>
    </xf>
    <xf numFmtId="0" fontId="84" fillId="0" borderId="40" xfId="0" applyFont="1" applyBorder="1" applyAlignment="1">
      <alignment horizontal="center" vertical="top" wrapText="1"/>
    </xf>
    <xf numFmtId="0" fontId="84" fillId="0" borderId="45" xfId="0" applyFont="1" applyBorder="1" applyAlignment="1">
      <alignment horizontal="center" vertical="top" wrapText="1"/>
    </xf>
    <xf numFmtId="0" fontId="85" fillId="0" borderId="47" xfId="0" applyFont="1" applyBorder="1" applyAlignment="1">
      <alignment horizontal="left" vertical="center" wrapText="1"/>
    </xf>
    <xf numFmtId="0" fontId="85" fillId="0" borderId="40" xfId="0" applyFont="1" applyBorder="1" applyAlignment="1">
      <alignment horizontal="left" vertical="center" wrapText="1"/>
    </xf>
    <xf numFmtId="0" fontId="10" fillId="0" borderId="8" xfId="0" applyFont="1" applyBorder="1" applyAlignment="1">
      <alignment horizontal="left" vertical="top" wrapText="1" indent="3"/>
    </xf>
    <xf numFmtId="0" fontId="10" fillId="0" borderId="8" xfId="0" applyFont="1" applyBorder="1" applyAlignment="1">
      <alignment horizontal="left" vertical="top" wrapText="1" indent="6"/>
    </xf>
    <xf numFmtId="0" fontId="10" fillId="0" borderId="37" xfId="0" applyFont="1" applyBorder="1" applyAlignment="1">
      <alignment horizontal="left" vertical="top" wrapText="1" indent="6"/>
    </xf>
    <xf numFmtId="0" fontId="10" fillId="0" borderId="40" xfId="0" applyFont="1" applyBorder="1" applyAlignment="1">
      <alignment horizontal="left" vertical="top" wrapText="1" indent="6"/>
    </xf>
    <xf numFmtId="0" fontId="10" fillId="0" borderId="45" xfId="0" applyFont="1" applyBorder="1" applyAlignment="1">
      <alignment horizontal="left" vertical="top" wrapText="1" indent="6"/>
    </xf>
    <xf numFmtId="0" fontId="10" fillId="0" borderId="37" xfId="0" applyFont="1" applyBorder="1" applyAlignment="1">
      <alignment vertical="top" wrapText="1"/>
    </xf>
    <xf numFmtId="0" fontId="10" fillId="0" borderId="40" xfId="0" applyFont="1" applyBorder="1" applyAlignment="1">
      <alignment vertical="top" wrapText="1"/>
    </xf>
    <xf numFmtId="0" fontId="10" fillId="0" borderId="45" xfId="0" applyFont="1" applyBorder="1" applyAlignment="1">
      <alignment vertical="top" wrapText="1"/>
    </xf>
    <xf numFmtId="0" fontId="13" fillId="0" borderId="51" xfId="0" applyFont="1" applyBorder="1" applyAlignment="1">
      <alignment vertical="center" wrapText="1"/>
    </xf>
    <xf numFmtId="0" fontId="13" fillId="0" borderId="52" xfId="0" applyFont="1" applyBorder="1" applyAlignment="1">
      <alignment vertical="center" wrapText="1"/>
    </xf>
    <xf numFmtId="0" fontId="13" fillId="0" borderId="53" xfId="0" applyFont="1" applyBorder="1" applyAlignment="1">
      <alignment vertical="center" wrapText="1"/>
    </xf>
    <xf numFmtId="0" fontId="55" fillId="0" borderId="17" xfId="0" applyFont="1" applyBorder="1" applyAlignment="1">
      <alignment horizontal="center" vertical="center" wrapText="1"/>
    </xf>
    <xf numFmtId="0" fontId="55" fillId="0" borderId="8" xfId="0" applyFont="1" applyBorder="1" applyAlignment="1">
      <alignment horizontal="center" vertical="center" wrapText="1"/>
    </xf>
    <xf numFmtId="0" fontId="56" fillId="0" borderId="8" xfId="0" applyFont="1" applyBorder="1" applyAlignment="1">
      <alignment horizontal="center" vertical="center" wrapText="1"/>
    </xf>
    <xf numFmtId="0" fontId="56" fillId="0" borderId="8" xfId="131" applyFont="1" applyFill="1" applyBorder="1" applyAlignment="1">
      <alignment horizontal="center" vertical="center" wrapText="1"/>
    </xf>
    <xf numFmtId="0" fontId="15" fillId="0" borderId="17" xfId="0" applyFont="1" applyBorder="1" applyAlignment="1">
      <alignment horizontal="left" vertical="top" wrapText="1"/>
    </xf>
    <xf numFmtId="0" fontId="15" fillId="0" borderId="8" xfId="0" applyFont="1" applyBorder="1" applyAlignment="1">
      <alignment horizontal="left" vertical="top" wrapText="1"/>
    </xf>
    <xf numFmtId="0" fontId="15" fillId="0" borderId="18" xfId="0" applyFont="1" applyBorder="1" applyAlignment="1">
      <alignment horizontal="left" vertical="top" wrapText="1"/>
    </xf>
    <xf numFmtId="0" fontId="15" fillId="0" borderId="23" xfId="0" applyFont="1" applyBorder="1" applyAlignment="1">
      <alignment horizontal="left" vertical="top" wrapText="1"/>
    </xf>
    <xf numFmtId="0" fontId="99" fillId="0" borderId="0" xfId="0" applyFont="1" applyBorder="1" applyAlignment="1">
      <alignment horizontal="center" vertical="top" wrapText="1"/>
    </xf>
    <xf numFmtId="0" fontId="13" fillId="0" borderId="49" xfId="0" applyFont="1" applyBorder="1" applyAlignment="1">
      <alignment vertical="top" wrapText="1"/>
    </xf>
    <xf numFmtId="0" fontId="13" fillId="0" borderId="19" xfId="0" applyFont="1" applyBorder="1" applyAlignment="1">
      <alignment vertical="top" wrapText="1"/>
    </xf>
    <xf numFmtId="0" fontId="13" fillId="0" borderId="50" xfId="0" applyFont="1" applyBorder="1" applyAlignment="1">
      <alignment vertical="top" wrapText="1"/>
    </xf>
    <xf numFmtId="0" fontId="13" fillId="0" borderId="0" xfId="0" applyFont="1" applyBorder="1" applyAlignment="1">
      <alignment horizontal="left" vertical="center" wrapText="1"/>
    </xf>
    <xf numFmtId="0" fontId="15" fillId="0" borderId="13" xfId="0" applyFont="1" applyBorder="1" applyAlignment="1">
      <alignment horizontal="center" vertical="top" wrapText="1"/>
    </xf>
    <xf numFmtId="0" fontId="15" fillId="0" borderId="46" xfId="0" applyFont="1" applyBorder="1" applyAlignment="1">
      <alignment horizontal="center" vertical="top" wrapText="1"/>
    </xf>
    <xf numFmtId="0" fontId="15" fillId="0" borderId="17" xfId="0" applyFont="1" applyBorder="1" applyAlignment="1">
      <alignment horizontal="center" vertical="top" wrapText="1"/>
    </xf>
    <xf numFmtId="0" fontId="15" fillId="0" borderId="8" xfId="0" applyFont="1" applyBorder="1" applyAlignment="1">
      <alignment horizontal="center" vertical="top" wrapText="1"/>
    </xf>
    <xf numFmtId="0" fontId="13" fillId="0" borderId="46" xfId="0" applyFont="1" applyFill="1" applyBorder="1" applyAlignment="1">
      <alignment horizontal="center" vertical="top" wrapText="1"/>
    </xf>
    <xf numFmtId="0" fontId="13" fillId="0" borderId="8" xfId="0" applyFont="1" applyFill="1" applyBorder="1" applyAlignment="1">
      <alignment horizontal="center" vertical="top" wrapText="1"/>
    </xf>
    <xf numFmtId="0" fontId="10" fillId="0" borderId="46" xfId="0" applyFont="1" applyBorder="1" applyAlignment="1">
      <alignment horizontal="center" vertical="top" wrapText="1"/>
    </xf>
    <xf numFmtId="0" fontId="10" fillId="0" borderId="16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77" fillId="0" borderId="8" xfId="131" applyFont="1" applyFill="1" applyBorder="1" applyAlignment="1">
      <alignment horizontal="center" vertical="top" wrapText="1"/>
    </xf>
    <xf numFmtId="0" fontId="10" fillId="0" borderId="26" xfId="131" applyFont="1" applyFill="1" applyBorder="1" applyAlignment="1">
      <alignment horizontal="center" vertical="top" wrapText="1"/>
    </xf>
    <xf numFmtId="0" fontId="51" fillId="27" borderId="0" xfId="0" applyFont="1" applyFill="1" applyAlignment="1">
      <alignment horizontal="center"/>
    </xf>
    <xf numFmtId="0" fontId="10" fillId="0" borderId="0" xfId="0" applyFont="1" applyFill="1" applyAlignment="1">
      <alignment horizontal="left" vertical="center" wrapText="1"/>
    </xf>
    <xf numFmtId="0" fontId="19" fillId="13" borderId="28" xfId="0" applyFont="1" applyFill="1" applyBorder="1" applyAlignment="1" applyProtection="1">
      <alignment horizontal="center" vertical="center" wrapText="1"/>
    </xf>
    <xf numFmtId="0" fontId="19" fillId="13" borderId="22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28" borderId="0" xfId="0" applyFont="1" applyFill="1" applyAlignment="1" applyProtection="1">
      <alignment horizontal="left"/>
    </xf>
    <xf numFmtId="0" fontId="58" fillId="26" borderId="0" xfId="89" applyFont="1" applyFill="1" applyAlignment="1">
      <alignment horizontal="center"/>
    </xf>
    <xf numFmtId="0" fontId="58" fillId="26" borderId="0" xfId="89" applyFont="1" applyFill="1" applyAlignment="1">
      <alignment horizontal="center" vertical="center" wrapText="1"/>
    </xf>
    <xf numFmtId="0" fontId="57" fillId="26" borderId="0" xfId="89" applyFont="1" applyFill="1" applyAlignment="1">
      <alignment horizontal="center"/>
    </xf>
    <xf numFmtId="0" fontId="58" fillId="26" borderId="39" xfId="89" applyFont="1" applyFill="1" applyBorder="1" applyAlignment="1">
      <alignment horizont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0" xfId="89" applyFont="1" applyFill="1" applyBorder="1" applyAlignment="1">
      <alignment horizontal="center" vertical="top"/>
    </xf>
    <xf numFmtId="0" fontId="57" fillId="26" borderId="48" xfId="89" applyFont="1" applyFill="1" applyBorder="1" applyAlignment="1">
      <alignment horizontal="center" vertical="top"/>
    </xf>
    <xf numFmtId="0" fontId="85" fillId="13" borderId="0" xfId="0" applyFont="1" applyFill="1" applyAlignment="1">
      <alignment horizontal="center" vertical="center" wrapText="1"/>
    </xf>
    <xf numFmtId="0" fontId="57" fillId="26" borderId="8" xfId="89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left" vertical="top" wrapText="1"/>
    </xf>
    <xf numFmtId="0" fontId="57" fillId="26" borderId="37" xfId="89" applyFont="1" applyFill="1" applyBorder="1" applyAlignment="1">
      <alignment horizontal="center"/>
    </xf>
    <xf numFmtId="0" fontId="57" fillId="26" borderId="40" xfId="89" applyFont="1" applyFill="1" applyBorder="1" applyAlignment="1">
      <alignment horizontal="center"/>
    </xf>
    <xf numFmtId="0" fontId="57" fillId="26" borderId="45" xfId="89" applyFont="1" applyFill="1" applyBorder="1" applyAlignment="1">
      <alignment horizontal="center"/>
    </xf>
    <xf numFmtId="0" fontId="57" fillId="26" borderId="8" xfId="89" applyFont="1" applyFill="1" applyBorder="1" applyAlignment="1">
      <alignment horizontal="center"/>
    </xf>
    <xf numFmtId="0" fontId="57" fillId="26" borderId="8" xfId="89" applyFont="1" applyFill="1" applyBorder="1" applyAlignment="1">
      <alignment horizontal="center" vertical="center" wrapText="1"/>
    </xf>
    <xf numFmtId="4" fontId="57" fillId="26" borderId="8" xfId="89" applyNumberFormat="1" applyFont="1" applyFill="1" applyBorder="1" applyAlignment="1">
      <alignment horizontal="center" vertical="center"/>
    </xf>
    <xf numFmtId="0" fontId="84" fillId="26" borderId="8" xfId="0" applyFont="1" applyFill="1" applyBorder="1" applyAlignment="1">
      <alignment horizontal="center"/>
    </xf>
    <xf numFmtId="0" fontId="85" fillId="26" borderId="8" xfId="0" applyFont="1" applyFill="1" applyBorder="1" applyAlignment="1">
      <alignment horizontal="center"/>
    </xf>
    <xf numFmtId="0" fontId="85" fillId="26" borderId="8" xfId="0" applyFont="1" applyFill="1" applyBorder="1" applyAlignment="1">
      <alignment horizontal="center" vertical="top" wrapText="1"/>
    </xf>
    <xf numFmtId="0" fontId="85" fillId="26" borderId="8" xfId="0" applyFont="1" applyFill="1" applyBorder="1" applyAlignment="1">
      <alignment horizontal="center" vertical="top"/>
    </xf>
    <xf numFmtId="4" fontId="84" fillId="26" borderId="8" xfId="0" applyNumberFormat="1" applyFont="1" applyFill="1" applyBorder="1" applyAlignment="1">
      <alignment horizontal="center" vertical="center"/>
    </xf>
    <xf numFmtId="4" fontId="85" fillId="30" borderId="8" xfId="0" applyNumberFormat="1" applyFont="1" applyFill="1" applyBorder="1" applyAlignment="1">
      <alignment horizontal="center" vertical="center"/>
    </xf>
    <xf numFmtId="0" fontId="57" fillId="26" borderId="8" xfId="89" applyFont="1" applyFill="1" applyBorder="1" applyAlignment="1">
      <alignment horizontal="left"/>
    </xf>
    <xf numFmtId="4" fontId="85" fillId="32" borderId="8" xfId="0" applyNumberFormat="1" applyFont="1" applyFill="1" applyBorder="1" applyAlignment="1">
      <alignment horizontal="center" vertical="center" wrapText="1"/>
    </xf>
    <xf numFmtId="4" fontId="85" fillId="29" borderId="8" xfId="0" applyNumberFormat="1" applyFont="1" applyFill="1" applyBorder="1" applyAlignment="1">
      <alignment horizontal="center" vertical="center" wrapText="1"/>
    </xf>
    <xf numFmtId="4" fontId="57" fillId="26" borderId="8" xfId="89" applyNumberFormat="1" applyFont="1" applyFill="1" applyBorder="1" applyAlignment="1">
      <alignment horizontal="left"/>
    </xf>
    <xf numFmtId="4" fontId="85" fillId="13" borderId="0" xfId="0" applyNumberFormat="1" applyFont="1" applyFill="1" applyAlignment="1">
      <alignment horizontal="center" vertical="center" wrapText="1"/>
    </xf>
    <xf numFmtId="4" fontId="85" fillId="0" borderId="8" xfId="0" applyNumberFormat="1" applyFont="1" applyFill="1" applyBorder="1" applyAlignment="1">
      <alignment horizontal="center" vertical="center"/>
    </xf>
    <xf numFmtId="4" fontId="84" fillId="26" borderId="8" xfId="0" applyNumberFormat="1" applyFont="1" applyFill="1" applyBorder="1" applyAlignment="1">
      <alignment horizontal="center"/>
    </xf>
    <xf numFmtId="4" fontId="85" fillId="22" borderId="8" xfId="0" applyNumberFormat="1" applyFont="1" applyFill="1" applyBorder="1" applyAlignment="1">
      <alignment horizontal="center" vertical="center" wrapText="1"/>
    </xf>
    <xf numFmtId="4" fontId="85" fillId="26" borderId="8" xfId="0" applyNumberFormat="1" applyFont="1" applyFill="1" applyBorder="1" applyAlignment="1">
      <alignment horizontal="center" wrapText="1"/>
    </xf>
    <xf numFmtId="4" fontId="85" fillId="26" borderId="8" xfId="0" applyNumberFormat="1" applyFont="1" applyFill="1" applyBorder="1" applyAlignment="1">
      <alignment horizontal="center"/>
    </xf>
    <xf numFmtId="4" fontId="84" fillId="26" borderId="28" xfId="0" applyNumberFormat="1" applyFont="1" applyFill="1" applyBorder="1" applyAlignment="1">
      <alignment horizontal="center" vertical="center"/>
    </xf>
    <xf numFmtId="4" fontId="84" fillId="26" borderId="22" xfId="0" applyNumberFormat="1" applyFont="1" applyFill="1" applyBorder="1" applyAlignment="1">
      <alignment horizontal="center" vertical="center"/>
    </xf>
    <xf numFmtId="0" fontId="84" fillId="26" borderId="8" xfId="0" applyFont="1" applyFill="1" applyBorder="1" applyAlignment="1">
      <alignment horizontal="center" vertical="center"/>
    </xf>
    <xf numFmtId="0" fontId="85" fillId="0" borderId="8" xfId="0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left" vertical="top" wrapText="1" indent="2"/>
    </xf>
    <xf numFmtId="0" fontId="58" fillId="26" borderId="8" xfId="0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center" vertical="center"/>
    </xf>
    <xf numFmtId="0" fontId="58" fillId="26" borderId="8" xfId="0" applyFont="1" applyFill="1" applyBorder="1" applyAlignment="1">
      <alignment horizontal="center" vertical="top" wrapText="1"/>
    </xf>
    <xf numFmtId="0" fontId="58" fillId="26" borderId="8" xfId="0" applyFont="1" applyFill="1" applyBorder="1" applyAlignment="1">
      <alignment horizontal="center" vertical="center" wrapText="1"/>
    </xf>
    <xf numFmtId="0" fontId="84" fillId="0" borderId="8" xfId="0" applyFont="1" applyBorder="1" applyAlignment="1">
      <alignment horizontal="center" vertical="center"/>
    </xf>
    <xf numFmtId="0" fontId="85" fillId="0" borderId="8" xfId="0" applyFont="1" applyBorder="1" applyAlignment="1">
      <alignment horizontal="center" vertical="center"/>
    </xf>
    <xf numFmtId="0" fontId="85" fillId="0" borderId="8" xfId="0" applyFont="1" applyBorder="1" applyAlignment="1">
      <alignment horizontal="center" vertical="center" wrapText="1"/>
    </xf>
    <xf numFmtId="0" fontId="62" fillId="0" borderId="0" xfId="89" applyFont="1" applyAlignment="1">
      <alignment horizontal="center"/>
    </xf>
    <xf numFmtId="0" fontId="62" fillId="0" borderId="0" xfId="89" applyFont="1" applyAlignment="1">
      <alignment horizontal="center" vertical="center" wrapText="1"/>
    </xf>
    <xf numFmtId="0" fontId="64" fillId="0" borderId="0" xfId="89" applyFont="1" applyAlignment="1">
      <alignment horizontal="center"/>
    </xf>
    <xf numFmtId="0" fontId="59" fillId="0" borderId="39" xfId="89" applyFont="1" applyFill="1" applyBorder="1" applyAlignment="1">
      <alignment horizontal="center"/>
    </xf>
    <xf numFmtId="0" fontId="15" fillId="0" borderId="8" xfId="89" applyFont="1" applyBorder="1" applyAlignment="1">
      <alignment horizontal="left"/>
    </xf>
    <xf numFmtId="0" fontId="65" fillId="0" borderId="0" xfId="89" applyFont="1" applyBorder="1" applyAlignment="1">
      <alignment horizontal="center" vertical="top"/>
    </xf>
    <xf numFmtId="0" fontId="65" fillId="0" borderId="48" xfId="89" applyFont="1" applyBorder="1" applyAlignment="1">
      <alignment horizontal="center" vertical="top"/>
    </xf>
    <xf numFmtId="0" fontId="84" fillId="0" borderId="8" xfId="0" applyFont="1" applyBorder="1" applyAlignment="1">
      <alignment horizontal="center"/>
    </xf>
    <xf numFmtId="0" fontId="85" fillId="0" borderId="8" xfId="0" applyFont="1" applyBorder="1" applyAlignment="1">
      <alignment horizontal="center"/>
    </xf>
    <xf numFmtId="4" fontId="15" fillId="0" borderId="8" xfId="89" applyNumberFormat="1" applyFont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top"/>
    </xf>
    <xf numFmtId="0" fontId="85" fillId="19" borderId="8" xfId="0" applyFont="1" applyFill="1" applyBorder="1" applyAlignment="1">
      <alignment horizontal="center" vertical="center" wrapText="1"/>
    </xf>
    <xf numFmtId="0" fontId="85" fillId="29" borderId="8" xfId="0" applyFont="1" applyFill="1" applyBorder="1" applyAlignment="1">
      <alignment horizontal="center" vertical="center" wrapText="1"/>
    </xf>
    <xf numFmtId="0" fontId="85" fillId="0" borderId="8" xfId="0" applyFont="1" applyBorder="1" applyAlignment="1">
      <alignment horizontal="center" wrapText="1"/>
    </xf>
    <xf numFmtId="0" fontId="13" fillId="0" borderId="8" xfId="0" applyFont="1" applyBorder="1" applyAlignment="1">
      <alignment horizontal="center" vertical="top" wrapText="1"/>
    </xf>
    <xf numFmtId="0" fontId="10" fillId="0" borderId="8" xfId="0" applyFont="1" applyFill="1" applyBorder="1" applyAlignment="1">
      <alignment horizontal="center" vertical="center"/>
    </xf>
    <xf numFmtId="0" fontId="13" fillId="0" borderId="8" xfId="0" applyFont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left" vertical="top" wrapText="1"/>
    </xf>
    <xf numFmtId="0" fontId="65" fillId="0" borderId="8" xfId="89" applyFont="1" applyBorder="1" applyAlignment="1">
      <alignment horizontal="center"/>
    </xf>
    <xf numFmtId="0" fontId="15" fillId="0" borderId="8" xfId="89" applyFont="1" applyBorder="1" applyAlignment="1">
      <alignment horizontal="center" vertical="center"/>
    </xf>
    <xf numFmtId="0" fontId="15" fillId="0" borderId="37" xfId="89" applyFont="1" applyBorder="1" applyAlignment="1">
      <alignment horizontal="center"/>
    </xf>
    <xf numFmtId="0" fontId="15" fillId="0" borderId="40" xfId="89" applyFont="1" applyBorder="1" applyAlignment="1">
      <alignment horizontal="center"/>
    </xf>
    <xf numFmtId="0" fontId="15" fillId="0" borderId="45" xfId="89" applyFont="1" applyBorder="1" applyAlignment="1">
      <alignment horizontal="center"/>
    </xf>
    <xf numFmtId="0" fontId="15" fillId="0" borderId="8" xfId="89" applyFont="1" applyBorder="1" applyAlignment="1">
      <alignment horizontal="center" vertical="center" wrapText="1"/>
    </xf>
    <xf numFmtId="0" fontId="10" fillId="0" borderId="8" xfId="0" applyFont="1" applyBorder="1" applyAlignment="1">
      <alignment horizontal="left" vertical="top" wrapText="1" indent="2"/>
    </xf>
    <xf numFmtId="0" fontId="10" fillId="0" borderId="8" xfId="0" applyFont="1" applyFill="1" applyBorder="1" applyAlignment="1">
      <alignment horizontal="left" vertical="top" wrapText="1"/>
    </xf>
    <xf numFmtId="0" fontId="85" fillId="30" borderId="8" xfId="0" applyFont="1" applyFill="1" applyBorder="1" applyAlignment="1">
      <alignment horizontal="center" vertical="center"/>
    </xf>
    <xf numFmtId="0" fontId="85" fillId="26" borderId="8" xfId="0" applyFont="1" applyFill="1" applyBorder="1" applyAlignment="1">
      <alignment horizontal="center" wrapText="1"/>
    </xf>
    <xf numFmtId="0" fontId="85" fillId="32" borderId="8" xfId="0" applyFont="1" applyFill="1" applyBorder="1" applyAlignment="1">
      <alignment horizontal="center" vertical="center" wrapText="1"/>
    </xf>
    <xf numFmtId="0" fontId="85" fillId="26" borderId="8" xfId="0" applyFont="1" applyFill="1" applyBorder="1" applyAlignment="1">
      <alignment horizontal="center" vertical="center"/>
    </xf>
    <xf numFmtId="180" fontId="57" fillId="26" borderId="0" xfId="0" applyNumberFormat="1" applyFont="1" applyFill="1" applyAlignment="1">
      <alignment horizontal="left" vertical="center" wrapText="1"/>
    </xf>
    <xf numFmtId="180" fontId="57" fillId="26" borderId="0" xfId="0" applyNumberFormat="1" applyFont="1" applyFill="1" applyAlignment="1">
      <alignment horizontal="left" vertical="center" wrapText="1" indent="2"/>
    </xf>
    <xf numFmtId="0" fontId="84" fillId="26" borderId="0" xfId="0" applyFont="1" applyFill="1" applyBorder="1" applyAlignment="1">
      <alignment horizontal="center" vertical="center" wrapText="1"/>
    </xf>
    <xf numFmtId="0" fontId="58" fillId="27" borderId="0" xfId="0" applyFont="1" applyFill="1" applyAlignment="1">
      <alignment horizontal="center"/>
    </xf>
    <xf numFmtId="0" fontId="57" fillId="26" borderId="0" xfId="0" applyFont="1" applyFill="1" applyAlignment="1">
      <alignment horizontal="center" vertical="center"/>
    </xf>
    <xf numFmtId="0" fontId="58" fillId="26" borderId="0" xfId="0" applyFont="1" applyFill="1" applyBorder="1" applyAlignment="1">
      <alignment horizontal="left" vertical="center" wrapText="1"/>
    </xf>
    <xf numFmtId="0" fontId="58" fillId="26" borderId="13" xfId="0" applyFont="1" applyFill="1" applyBorder="1" applyAlignment="1">
      <alignment horizontal="center" vertical="center" wrapText="1"/>
    </xf>
    <xf numFmtId="0" fontId="58" fillId="26" borderId="17" xfId="0" applyFont="1" applyFill="1" applyBorder="1" applyAlignment="1">
      <alignment horizontal="center" vertical="center" wrapText="1"/>
    </xf>
    <xf numFmtId="0" fontId="57" fillId="26" borderId="16" xfId="0" applyFont="1" applyFill="1" applyBorder="1" applyAlignment="1">
      <alignment horizontal="center" vertical="center" wrapText="1"/>
    </xf>
    <xf numFmtId="0" fontId="57" fillId="26" borderId="26" xfId="0" applyFont="1" applyFill="1" applyBorder="1" applyAlignment="1">
      <alignment horizontal="center" vertical="center" wrapText="1"/>
    </xf>
    <xf numFmtId="0" fontId="58" fillId="0" borderId="37" xfId="0" applyFont="1" applyBorder="1" applyAlignment="1">
      <alignment horizontal="left" vertical="center" wrapText="1"/>
    </xf>
    <xf numFmtId="0" fontId="58" fillId="0" borderId="40" xfId="0" applyFont="1" applyBorder="1" applyAlignment="1">
      <alignment horizontal="left" vertical="center" wrapText="1"/>
    </xf>
    <xf numFmtId="0" fontId="58" fillId="0" borderId="45" xfId="0" applyFont="1" applyBorder="1" applyAlignment="1">
      <alignment horizontal="left" vertical="center" wrapText="1"/>
    </xf>
    <xf numFmtId="0" fontId="57" fillId="0" borderId="8" xfId="0" applyFont="1" applyBorder="1" applyAlignment="1">
      <alignment horizontal="center" vertical="center"/>
    </xf>
    <xf numFmtId="181" fontId="50" fillId="0" borderId="37" xfId="0" applyNumberFormat="1" applyFont="1" applyFill="1" applyBorder="1" applyAlignment="1">
      <alignment horizontal="center" vertical="center" wrapText="1"/>
    </xf>
    <xf numFmtId="181" fontId="50" fillId="0" borderId="40" xfId="0" applyNumberFormat="1" applyFont="1" applyFill="1" applyBorder="1" applyAlignment="1">
      <alignment horizontal="center" vertical="center" wrapText="1"/>
    </xf>
    <xf numFmtId="181" fontId="50" fillId="0" borderId="45" xfId="0" applyNumberFormat="1" applyFont="1" applyFill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0" fontId="97" fillId="0" borderId="40" xfId="0" applyFont="1" applyBorder="1" applyAlignment="1">
      <alignment horizontal="left" vertical="center" wrapText="1"/>
    </xf>
    <xf numFmtId="0" fontId="98" fillId="0" borderId="0" xfId="0" applyFont="1" applyBorder="1" applyAlignment="1">
      <alignment horizontal="center" vertical="center" wrapText="1"/>
    </xf>
    <xf numFmtId="0" fontId="58" fillId="33" borderId="0" xfId="0" applyFont="1" applyFill="1" applyBorder="1" applyAlignment="1">
      <alignment horizontal="left" vertical="center" wrapText="1"/>
    </xf>
    <xf numFmtId="0" fontId="97" fillId="31" borderId="8" xfId="0" applyFont="1" applyFill="1" applyBorder="1" applyAlignment="1">
      <alignment vertical="center" wrapText="1"/>
    </xf>
    <xf numFmtId="0" fontId="84" fillId="0" borderId="0" xfId="0" applyFont="1" applyBorder="1" applyAlignment="1">
      <alignment vertical="center"/>
    </xf>
    <xf numFmtId="2" fontId="85" fillId="0" borderId="37" xfId="0" applyNumberFormat="1" applyFont="1" applyBorder="1" applyAlignment="1">
      <alignment horizontal="left" vertical="top" wrapText="1"/>
    </xf>
    <xf numFmtId="2" fontId="85" fillId="0" borderId="40" xfId="0" applyNumberFormat="1" applyFont="1" applyBorder="1" applyAlignment="1">
      <alignment horizontal="left" vertical="top" wrapText="1"/>
    </xf>
    <xf numFmtId="2" fontId="85" fillId="0" borderId="45" xfId="0" applyNumberFormat="1" applyFont="1" applyBorder="1" applyAlignment="1">
      <alignment horizontal="left" vertical="top" wrapText="1"/>
    </xf>
    <xf numFmtId="0" fontId="58" fillId="0" borderId="8" xfId="0" applyFont="1" applyBorder="1" applyAlignment="1">
      <alignment horizontal="center" vertical="center" wrapText="1"/>
    </xf>
    <xf numFmtId="4" fontId="50" fillId="0" borderId="37" xfId="0" applyNumberFormat="1" applyFont="1" applyFill="1" applyBorder="1" applyAlignment="1">
      <alignment horizontal="center" vertical="center" wrapText="1"/>
    </xf>
    <xf numFmtId="4" fontId="50" fillId="0" borderId="40" xfId="0" applyNumberFormat="1" applyFont="1" applyFill="1" applyBorder="1" applyAlignment="1">
      <alignment horizontal="center" vertical="center" wrapText="1"/>
    </xf>
    <xf numFmtId="4" fontId="50" fillId="0" borderId="45" xfId="0" applyNumberFormat="1" applyFont="1" applyFill="1" applyBorder="1" applyAlignment="1">
      <alignment horizontal="center" vertical="center" wrapText="1"/>
    </xf>
    <xf numFmtId="0" fontId="58" fillId="33" borderId="38" xfId="0" applyFont="1" applyFill="1" applyBorder="1" applyAlignment="1">
      <alignment horizontal="left" vertical="center" wrapText="1"/>
    </xf>
    <xf numFmtId="0" fontId="58" fillId="33" borderId="39" xfId="0" applyFont="1" applyFill="1" applyBorder="1" applyAlignment="1">
      <alignment horizontal="left" vertical="center" wrapText="1"/>
    </xf>
    <xf numFmtId="0" fontId="97" fillId="31" borderId="8" xfId="0" applyFont="1" applyFill="1" applyBorder="1" applyAlignment="1">
      <alignment horizontal="center" vertical="center"/>
    </xf>
    <xf numFmtId="4" fontId="84" fillId="31" borderId="37" xfId="0" applyNumberFormat="1" applyFont="1" applyFill="1" applyBorder="1" applyAlignment="1">
      <alignment horizontal="center"/>
    </xf>
    <xf numFmtId="4" fontId="84" fillId="31" borderId="40" xfId="0" applyNumberFormat="1" applyFont="1" applyFill="1" applyBorder="1" applyAlignment="1">
      <alignment horizontal="center"/>
    </xf>
    <xf numFmtId="4" fontId="84" fillId="31" borderId="45" xfId="0" applyNumberFormat="1" applyFont="1" applyFill="1" applyBorder="1" applyAlignment="1">
      <alignment horizontal="center"/>
    </xf>
    <xf numFmtId="0" fontId="97" fillId="0" borderId="0" xfId="0" applyFont="1" applyBorder="1" applyAlignment="1">
      <alignment horizontal="center" vertical="center"/>
    </xf>
    <xf numFmtId="0" fontId="97" fillId="0" borderId="8" xfId="0" applyFont="1" applyBorder="1" applyAlignment="1">
      <alignment vertical="center" wrapText="1"/>
    </xf>
    <xf numFmtId="0" fontId="97" fillId="0" borderId="8" xfId="0" applyFont="1" applyBorder="1" applyAlignment="1">
      <alignment horizontal="center" vertical="center"/>
    </xf>
    <xf numFmtId="0" fontId="97" fillId="33" borderId="8" xfId="0" applyFont="1" applyFill="1" applyBorder="1" applyAlignment="1">
      <alignment horizontal="center" vertical="center"/>
    </xf>
    <xf numFmtId="4" fontId="84" fillId="31" borderId="8" xfId="0" applyNumberFormat="1" applyFont="1" applyFill="1" applyBorder="1" applyAlignment="1">
      <alignment horizontal="center"/>
    </xf>
    <xf numFmtId="4" fontId="84" fillId="0" borderId="8" xfId="0" applyNumberFormat="1" applyFont="1" applyFill="1" applyBorder="1" applyAlignment="1">
      <alignment horizontal="center"/>
    </xf>
    <xf numFmtId="4" fontId="84" fillId="0" borderId="37" xfId="0" applyNumberFormat="1" applyFont="1" applyFill="1" applyBorder="1" applyAlignment="1">
      <alignment horizontal="center"/>
    </xf>
    <xf numFmtId="4" fontId="84" fillId="0" borderId="40" xfId="0" applyNumberFormat="1" applyFont="1" applyFill="1" applyBorder="1" applyAlignment="1">
      <alignment horizontal="center"/>
    </xf>
    <xf numFmtId="4" fontId="84" fillId="0" borderId="45" xfId="0" applyNumberFormat="1" applyFont="1" applyFill="1" applyBorder="1" applyAlignment="1">
      <alignment horizontal="center"/>
    </xf>
    <xf numFmtId="4" fontId="84" fillId="26" borderId="37" xfId="0" applyNumberFormat="1" applyFont="1" applyFill="1" applyBorder="1" applyAlignment="1">
      <alignment horizontal="center"/>
    </xf>
    <xf numFmtId="4" fontId="84" fillId="26" borderId="40" xfId="0" applyNumberFormat="1" applyFont="1" applyFill="1" applyBorder="1" applyAlignment="1">
      <alignment horizontal="center"/>
    </xf>
    <xf numFmtId="4" fontId="84" fillId="26" borderId="45" xfId="0" applyNumberFormat="1" applyFont="1" applyFill="1" applyBorder="1" applyAlignment="1">
      <alignment horizontal="center"/>
    </xf>
    <xf numFmtId="0" fontId="53" fillId="0" borderId="37" xfId="0" applyFont="1" applyBorder="1" applyAlignment="1">
      <alignment horizontal="left" vertical="center" wrapText="1"/>
    </xf>
    <xf numFmtId="0" fontId="53" fillId="0" borderId="40" xfId="0" applyFont="1" applyBorder="1" applyAlignment="1">
      <alignment horizontal="left" vertical="center" wrapText="1"/>
    </xf>
    <xf numFmtId="0" fontId="53" fillId="0" borderId="45" xfId="0" applyFont="1" applyBorder="1" applyAlignment="1">
      <alignment horizontal="left" vertical="center" wrapText="1"/>
    </xf>
    <xf numFmtId="0" fontId="15" fillId="0" borderId="8" xfId="0" applyFont="1" applyBorder="1" applyAlignment="1">
      <alignment horizontal="center" vertical="center"/>
    </xf>
    <xf numFmtId="181" fontId="67" fillId="0" borderId="37" xfId="0" applyNumberFormat="1" applyFont="1" applyFill="1" applyBorder="1" applyAlignment="1">
      <alignment horizontal="center" vertical="center" wrapText="1"/>
    </xf>
    <xf numFmtId="181" fontId="67" fillId="0" borderId="40" xfId="0" applyNumberFormat="1" applyFont="1" applyFill="1" applyBorder="1" applyAlignment="1">
      <alignment horizontal="center" vertical="center" wrapText="1"/>
    </xf>
    <xf numFmtId="181" fontId="67" fillId="0" borderId="45" xfId="0" applyNumberFormat="1" applyFont="1" applyFill="1" applyBorder="1" applyAlignment="1">
      <alignment horizontal="center" vertical="center" wrapText="1"/>
    </xf>
    <xf numFmtId="0" fontId="101" fillId="0" borderId="0" xfId="0" applyFont="1" applyBorder="1" applyAlignment="1">
      <alignment horizontal="center" vertical="center" wrapText="1"/>
    </xf>
    <xf numFmtId="0" fontId="53" fillId="33" borderId="37" xfId="0" applyFont="1" applyFill="1" applyBorder="1" applyAlignment="1">
      <alignment horizontal="left" vertical="center" wrapText="1"/>
    </xf>
    <xf numFmtId="0" fontId="53" fillId="33" borderId="40" xfId="0" applyFont="1" applyFill="1" applyBorder="1" applyAlignment="1">
      <alignment horizontal="left" vertical="center" wrapText="1"/>
    </xf>
    <xf numFmtId="0" fontId="94" fillId="0" borderId="0" xfId="0" applyFont="1" applyBorder="1" applyAlignment="1">
      <alignment vertical="center"/>
    </xf>
    <xf numFmtId="2" fontId="102" fillId="0" borderId="37" xfId="0" applyNumberFormat="1" applyFont="1" applyBorder="1" applyAlignment="1">
      <alignment horizontal="left" vertical="top" wrapText="1"/>
    </xf>
    <xf numFmtId="2" fontId="102" fillId="0" borderId="40" xfId="0" applyNumberFormat="1" applyFont="1" applyBorder="1" applyAlignment="1">
      <alignment horizontal="left" vertical="top" wrapText="1"/>
    </xf>
    <xf numFmtId="2" fontId="102" fillId="0" borderId="45" xfId="0" applyNumberFormat="1" applyFont="1" applyBorder="1" applyAlignment="1">
      <alignment horizontal="left" vertical="top" wrapText="1"/>
    </xf>
    <xf numFmtId="0" fontId="95" fillId="0" borderId="0" xfId="0" applyFont="1" applyBorder="1" applyAlignment="1">
      <alignment horizontal="center" vertical="center"/>
    </xf>
    <xf numFmtId="0" fontId="53" fillId="33" borderId="38" xfId="0" applyFont="1" applyFill="1" applyBorder="1" applyAlignment="1">
      <alignment horizontal="left" vertical="center" wrapText="1"/>
    </xf>
    <xf numFmtId="0" fontId="53" fillId="33" borderId="39" xfId="0" applyFont="1" applyFill="1" applyBorder="1" applyAlignment="1">
      <alignment horizontal="left" vertical="center" wrapText="1"/>
    </xf>
    <xf numFmtId="0" fontId="100" fillId="0" borderId="0" xfId="0" applyFont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168" fontId="67" fillId="0" borderId="37" xfId="0" applyNumberFormat="1" applyFont="1" applyFill="1" applyBorder="1" applyAlignment="1">
      <alignment horizontal="center" vertical="center" wrapText="1"/>
    </xf>
    <xf numFmtId="168" fontId="67" fillId="0" borderId="40" xfId="0" applyNumberFormat="1" applyFont="1" applyFill="1" applyBorder="1" applyAlignment="1">
      <alignment horizontal="center" vertical="center" wrapText="1"/>
    </xf>
    <xf numFmtId="168" fontId="67" fillId="0" borderId="45" xfId="0" applyNumberFormat="1" applyFont="1" applyFill="1" applyBorder="1" applyAlignment="1">
      <alignment horizontal="center" vertical="center" wrapText="1"/>
    </xf>
    <xf numFmtId="4" fontId="50" fillId="0" borderId="8" xfId="0" applyNumberFormat="1" applyFont="1" applyFill="1" applyBorder="1" applyAlignment="1">
      <alignment horizontal="center" vertical="center" wrapText="1"/>
    </xf>
    <xf numFmtId="0" fontId="58" fillId="33" borderId="37" xfId="0" applyFont="1" applyFill="1" applyBorder="1" applyAlignment="1">
      <alignment horizontal="left" vertical="center" wrapText="1"/>
    </xf>
    <xf numFmtId="0" fontId="58" fillId="33" borderId="40" xfId="0" applyFont="1" applyFill="1" applyBorder="1" applyAlignment="1">
      <alignment horizontal="left" vertical="center" wrapText="1"/>
    </xf>
    <xf numFmtId="0" fontId="84" fillId="0" borderId="42" xfId="0" applyFont="1" applyBorder="1" applyAlignment="1">
      <alignment horizontal="center" vertical="center" wrapText="1"/>
    </xf>
    <xf numFmtId="0" fontId="84" fillId="0" borderId="43" xfId="0" applyFont="1" applyBorder="1" applyAlignment="1">
      <alignment horizontal="center" vertical="center" wrapText="1"/>
    </xf>
    <xf numFmtId="0" fontId="84" fillId="0" borderId="31" xfId="0" applyFont="1" applyBorder="1" applyAlignment="1">
      <alignment horizontal="center" vertical="center" wrapText="1"/>
    </xf>
    <xf numFmtId="0" fontId="84" fillId="0" borderId="32" xfId="0" applyFont="1" applyBorder="1" applyAlignment="1">
      <alignment horizontal="center" vertical="center" wrapText="1"/>
    </xf>
    <xf numFmtId="0" fontId="103" fillId="0" borderId="0" xfId="0" applyFont="1" applyAlignment="1">
      <alignment wrapText="1"/>
    </xf>
    <xf numFmtId="0" fontId="77" fillId="13" borderId="8" xfId="0" applyFont="1" applyFill="1" applyBorder="1" applyAlignment="1">
      <alignment horizontal="center" vertical="center" wrapText="1"/>
    </xf>
    <xf numFmtId="0" fontId="84" fillId="13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  <xf numFmtId="0" fontId="58" fillId="0" borderId="39" xfId="89" applyFont="1" applyFill="1" applyBorder="1" applyAlignment="1">
      <alignment horizontal="center"/>
    </xf>
  </cellXfs>
  <cellStyles count="184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" xfId="78" builtinId="8"/>
    <cellStyle name="Гиперссылка 2" xfId="79"/>
    <cellStyle name="Гиперссылка 3" xfId="80"/>
    <cellStyle name="Заголовок" xfId="81"/>
    <cellStyle name="ЗаголовокСтолбца" xfId="82"/>
    <cellStyle name="Защитный" xfId="83"/>
    <cellStyle name="Значение" xfId="84"/>
    <cellStyle name="Мой заголовок" xfId="86"/>
    <cellStyle name="Мой заголовок листа" xfId="87"/>
    <cellStyle name="Мои наименования показателей" xfId="85"/>
    <cellStyle name="Обычный" xfId="0" builtinId="0"/>
    <cellStyle name="Обычный 2" xfId="88"/>
    <cellStyle name="Обычный 2 2" xfId="89"/>
    <cellStyle name="Обычный 2 2 2" xfId="90"/>
    <cellStyle name="Обычный 2 2 2 2" xfId="91"/>
    <cellStyle name="Обычный 2 2 2 2 2" xfId="92"/>
    <cellStyle name="Обычный 2 2 2 2 2 2" xfId="93"/>
    <cellStyle name="Обычный 2 2 2 2 2 2 2" xfId="94"/>
    <cellStyle name="Обычный 2 2 2 2 2 2 3" xfId="95"/>
    <cellStyle name="Обычный 2 2 2 2 2 3" xfId="96"/>
    <cellStyle name="Обычный 2 2 2 2 2_Доп.доход КЭС с 01.06.10" xfId="97"/>
    <cellStyle name="Обычный 2 2 2 2 3" xfId="98"/>
    <cellStyle name="Обычный 2 2 2 2 4" xfId="99"/>
    <cellStyle name="Обычный 2 2 2 3" xfId="100"/>
    <cellStyle name="Обычный 2 2 2 4" xfId="101"/>
    <cellStyle name="Обычный 2 2 2_Доп.доход КЭС с 01.06.10" xfId="102"/>
    <cellStyle name="Обычный 2 2 3" xfId="103"/>
    <cellStyle name="Обычный 2 2 4" xfId="104"/>
    <cellStyle name="Обычный 2 2 5" xfId="105"/>
    <cellStyle name="Обычный 2 3" xfId="106"/>
    <cellStyle name="Обычный 2 4" xfId="107"/>
    <cellStyle name="Обычный 2 5" xfId="108"/>
    <cellStyle name="Обычный 2 6" xfId="109"/>
    <cellStyle name="Обычный 2_бддс ФОРМАТ" xfId="110"/>
    <cellStyle name="Обычный 3" xfId="111"/>
    <cellStyle name="Обычный 3 2" xfId="112"/>
    <cellStyle name="Обычный 3 3" xfId="113"/>
    <cellStyle name="Обычный 3 4" xfId="114"/>
    <cellStyle name="Обычный 3 5" xfId="115"/>
    <cellStyle name="Обычный 3_Доп.доход КЭС с 01.06.10" xfId="116"/>
    <cellStyle name="Обычный 4" xfId="117"/>
    <cellStyle name="Обычный 4 2" xfId="118"/>
    <cellStyle name="Обычный 4 3" xfId="119"/>
    <cellStyle name="Обычный 4 4" xfId="120"/>
    <cellStyle name="Обычный 4_Доп.доход КЭС с 01.06.10" xfId="121"/>
    <cellStyle name="Обычный 5" xfId="122"/>
    <cellStyle name="Обычный 5 2" xfId="123"/>
    <cellStyle name="Обычный 5 3" xfId="124"/>
    <cellStyle name="Обычный 5_Доп.доход КЭС с 01.06.10" xfId="125"/>
    <cellStyle name="Обычный 6" xfId="126"/>
    <cellStyle name="Обычный 6 2" xfId="127"/>
    <cellStyle name="Обычный 6_Доп.доход КЭС с 01.06.10" xfId="128"/>
    <cellStyle name="Обычный 7" xfId="129"/>
    <cellStyle name="Обычный 8" xfId="130"/>
    <cellStyle name="Обычный_Форма" xfId="131"/>
    <cellStyle name="Процентный" xfId="132" builtinId="5"/>
    <cellStyle name="Процентный 2" xfId="133"/>
    <cellStyle name="Процентный 3" xfId="134"/>
    <cellStyle name="Стиль 1" xfId="135"/>
    <cellStyle name="ТЕКСТ" xfId="136"/>
    <cellStyle name="Текстовый" xfId="137"/>
    <cellStyle name="Тысячи [0]_3Com" xfId="138"/>
    <cellStyle name="Тысячи_3Com" xfId="139"/>
    <cellStyle name="Финансовый" xfId="140" builtinId="3"/>
    <cellStyle name="Финансовый [0] 2" xfId="141"/>
    <cellStyle name="Финансовый 10" xfId="142"/>
    <cellStyle name="Финансовый 2" xfId="143"/>
    <cellStyle name="Финансовый 2 2" xfId="144"/>
    <cellStyle name="Финансовый 2 3" xfId="145"/>
    <cellStyle name="Финансовый 3" xfId="146"/>
    <cellStyle name="Финансовый 4" xfId="147"/>
    <cellStyle name="Финансовый 4 2" xfId="148"/>
    <cellStyle name="Финансовый 5" xfId="149"/>
    <cellStyle name="Финансовый 6" xfId="150"/>
    <cellStyle name="Финансовый 7" xfId="151"/>
    <cellStyle name="Финансовый 8" xfId="152"/>
    <cellStyle name="Финансовый 9" xfId="153"/>
    <cellStyle name="Формула" xfId="154"/>
    <cellStyle name="ФормулаВБ" xfId="155"/>
    <cellStyle name="ФормулаНаКонтроль" xfId="156"/>
    <cellStyle name="Џђћ–…ќ’ќ›‰" xfId="157"/>
    <cellStyle name="㼿" xfId="158"/>
    <cellStyle name="㼿?" xfId="159"/>
    <cellStyle name="㼿? 2" xfId="160"/>
    <cellStyle name="㼿㼿" xfId="161"/>
    <cellStyle name="㼿㼿 2" xfId="162"/>
    <cellStyle name="㼿㼿?" xfId="163"/>
    <cellStyle name="㼿㼿? 2" xfId="164"/>
    <cellStyle name="㼿㼿? 3" xfId="165"/>
    <cellStyle name="㼿㼿_План окт-дек11с план ценами для прогноза 4кв(04 10 11)_готовый для отправки" xfId="166"/>
    <cellStyle name="㼿㼿㼿" xfId="167"/>
    <cellStyle name="㼿㼿㼿 2" xfId="168"/>
    <cellStyle name="㼿㼿㼿 3" xfId="169"/>
    <cellStyle name="㼿㼿㼿?" xfId="170"/>
    <cellStyle name="㼿㼿㼿? 2" xfId="171"/>
    <cellStyle name="㼿㼿㼿? 3" xfId="172"/>
    <cellStyle name="㼿㼿㼿_План окт-дек11с план ценами для прогноза 4кв(04 10 11)_готовый для отправки" xfId="173"/>
    <cellStyle name="㼿㼿㼿㼿" xfId="174"/>
    <cellStyle name="㼿㼿㼿㼿?" xfId="175"/>
    <cellStyle name="㼿㼿㼿㼿㼿" xfId="176"/>
    <cellStyle name="㼿㼿㼿㼿㼿?" xfId="177"/>
    <cellStyle name="㼿㼿㼿㼿㼿㼿" xfId="178"/>
    <cellStyle name="㼿㼿㼿㼿㼿㼿?" xfId="179"/>
    <cellStyle name="㼿㼿㼿㼿㼿㼿㼿" xfId="180"/>
    <cellStyle name="㼿㼿㼿㼿㼿㼿㼿㼿" xfId="181"/>
    <cellStyle name="㼿㼿㼿㼿㼿㼿㼿㼿㼿" xfId="182"/>
    <cellStyle name="㼿㼿㼿㼿㼿㼿㼿㼿㼿㼿" xfId="183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externalLink" Target="externalLinks/externalLink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externalLink" Target="externalLinks/externalLink20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externalLink" Target="externalLinks/externalLink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77.1.6/pls/eas/EIAS_FIL.Download?p_ID=242164016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\Local%20Settings\Temporary%20Internet%20Files\Content.IE5\4TIJK9MN\&#1092;&#1086;&#1088;&#1084;&#1099;%20&#1045;&#1048;&#1040;&#1057;\20E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&#1045;&#1048;&#1040;&#1057;\&#1057;&#1077;&#1088;&#1077;&#1075;&#1072;\mon1.ver4\Values\&#1040;&#1084;&#1091;&#1088;&#1089;&#1082;&#1072;&#1103;%20&#1086;&#1073;&#1083;&#1072;&#1089;&#1090;&#110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Templates\&#1046;&#1050;&#1059;\markup\&#1042;%20&#1056;&#1069;&#1050;&#1080;%20&#1087;&#1083;&#1072;&#1090;&#1072;%20&#1046;&#1050;&#1059;%20ver%201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.KESK\&#1056;&#1072;&#1073;&#1086;&#1095;&#1080;&#1081;%20&#1089;&#1090;&#1086;&#1083;\&#1082;&#1086;&#1085;&#1089;&#1091;&#1083;&#1100;&#1090;&#1072;&#1085;&#1090;&#1099;\29.05.06\14.06.06\&#1090;&#1072;&#1073;&#1083;&#1080;&#1094;&#1099;%20&#1088;&#1072;&#1089;&#1095;&#1077;&#1090;&#1086;&#1074;%20-&#1050;&#1069;&#1057;&#1050;-&#1087;&#1086;&#1083;&#1085;&#1099;&#1077;-&#1082;&#1086;&#1088;&#1088;-14.06.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orary%20Internet%20Files\Content.IE5\Z8CDCF3W\C&#1077;&#1090;_&#1041;&#1055;_002_02_(15_33)_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PEO\Kiiski\&#1060;-1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Temporary%20Internet%20Files\Content.IE5\MYLFWUB4\&#1054;&#1056;&#1054;_&#1092;&#1086;&#1088;&#1084;&#1072;&#1090;%20&#1082;&#1074;&#1072;&#1088;&#1090;&#1072;&#108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40;&#1041;&#1054;&#1058;&#1040;/2013%20&#1075;&#1086;&#1076;/&#1057;%20&#1056;&#1040;&#1041;&#1054;&#1063;&#1045;&#1043;&#1054;%20&#1057;&#1058;&#1054;&#1051;&#1040;/&#1043;&#1088;&#1077;&#1085;&#1100;%20&#1058;.&#1042;/&#1057;&#1074;&#1086;&#1073;&#1086;&#1076;&#1085;&#1099;&#1077;%20&#1094;&#1077;&#1085;&#1099;/2014/&#1050;&#1054;/4.%20&#1064;&#1040;&#1041;&#1051;&#1054;&#1053;_gs_price_data_16&#1072;&#1087;&#1088;&#1077;&#1083;&#1100;%2020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4;&#1077;&#1085;&#1086;&#1086;&#1073;&#1088;&#1072;&#1079;&#1086;&#1074;&#1072;&#1085;&#1080;&#1103;/&#1062;&#1077;&#1085;&#1099;/&#1062;&#1077;&#1085;&#1099;%202020/&#1080;&#1102;&#1085;&#1100;%202020/&#1064;&#1072;&#1073;&#1083;&#1086;&#1085;%20shablon_part_sr_data_26_ver_1.1.2_&#1080;&#1102;&#1085;&#1100;%2020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2;&#1086;&#1080;%20&#1076;&#1086;&#1082;&#1091;&#1084;&#1077;&#1085;&#1090;&#1099;\Elena\LETTER%20FEK\2007\&#1055;&#1088;&#1077;&#1076;&#1077;&#1083;&#1100;&#1085;&#1099;&#1077;%202008\&#1069;&#1083;&#1077;&#1082;&#1090;&#1088;&#1086;&#1101;&#1085;&#1077;&#1088;&#1075;&#1080;&#1103;\&#1052;&#1091;&#1088;&#1084;&#1072;&#1085;&#1089;&#1082;&#1072;&#1103;%20&#1086;&#1073;&#1083;&#1072;&#1089;&#1090;&#1100;%20(2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~1\OKAKUR~1\LOCALS~1\Temp\notes6030C8\&#1042;%20&#1056;&#1069;&#1050;&#1080;%20&#1087;&#1083;&#1072;&#1090;&#1072;%20&#1046;&#1050;&#1059;%20ver%2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Ком потери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Титульный лист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Форма 9.1"/>
      <sheetName val="Лист1"/>
      <sheetName val="Регионы"/>
      <sheetName val="2008 -2010"/>
    </sheetNames>
    <sheetDataSet>
      <sheetData sheetId="0" refreshError="1"/>
      <sheetData sheetId="1" refreshError="1"/>
      <sheetData sheetId="2" refreshError="1">
        <row r="16">
          <cell r="G16" t="str">
            <v>ГУП СК "Ставрополькоммунэлектро"</v>
          </cell>
        </row>
        <row r="17">
          <cell r="G17" t="str">
            <v>ЗАО  "Самарагорэнергосбыт"</v>
          </cell>
        </row>
        <row r="18">
          <cell r="G18" t="str">
            <v>ЗАО "Балашихинская электросеть"</v>
          </cell>
        </row>
        <row r="19">
          <cell r="G19" t="str">
            <v>ЗАО "Витимэнергосбыт"</v>
          </cell>
        </row>
        <row r="20">
          <cell r="G20" t="str">
            <v>ЗАО "Королевская электросеть"</v>
          </cell>
        </row>
        <row r="21">
          <cell r="G21" t="str">
            <v>ЗАО "Оренбургсельэнергосбыт"</v>
          </cell>
        </row>
        <row r="22">
          <cell r="G22" t="str">
            <v>МП "Городские электрические сети"</v>
          </cell>
        </row>
        <row r="23">
          <cell r="G23" t="str">
            <v>МУП "Волжский энергосбыт"</v>
          </cell>
        </row>
        <row r="24">
          <cell r="G24" t="str">
            <v>МУП "Ивантеевские Электросети"</v>
          </cell>
        </row>
        <row r="25">
          <cell r="G25" t="str">
            <v>МУП "Объединение "Истринские Электросети"</v>
          </cell>
        </row>
        <row r="26">
          <cell r="G26" t="str">
            <v>МУП "Троицкая электросеть"</v>
          </cell>
        </row>
        <row r="27">
          <cell r="G27" t="str">
            <v>МУП "Энергосбыт"</v>
          </cell>
        </row>
        <row r="28">
          <cell r="G28" t="str">
            <v>МУП г.Буденновска "Горэлектросеть"</v>
          </cell>
        </row>
        <row r="29">
          <cell r="G29" t="str">
            <v>ОАО  "Новгородская энергосбытовая компания"</v>
          </cell>
        </row>
        <row r="30">
          <cell r="G30" t="str">
            <v>ОАО "Алтайэнергосбыт"</v>
          </cell>
        </row>
        <row r="31">
          <cell r="G31" t="str">
            <v>ОАО "Амурэнерго"</v>
          </cell>
        </row>
        <row r="32">
          <cell r="G32" t="str">
            <v>ОАО "Архангельская сбытовая компания"</v>
          </cell>
        </row>
        <row r="33">
          <cell r="G33" t="str">
            <v>ОАО "Астраханская энергосбытовая компания"</v>
          </cell>
        </row>
        <row r="34">
          <cell r="G34" t="str">
            <v>ОАО "Барнаульская горэлектросеть"</v>
          </cell>
        </row>
        <row r="35">
          <cell r="G35" t="str">
            <v>ОАО "Башкирэнерго"</v>
          </cell>
        </row>
        <row r="36">
          <cell r="G36" t="str">
            <v>ОАО "Белгородская сбытовая компания"</v>
          </cell>
        </row>
        <row r="37">
          <cell r="G37" t="str">
            <v>ОАО "Брянская сбытовая компания"</v>
          </cell>
        </row>
        <row r="38">
          <cell r="G38" t="str">
            <v>ОАО "Бурятэнергосбыт"</v>
          </cell>
        </row>
        <row r="39">
          <cell r="G39" t="str">
            <v>ОАО "Владимирские коммунальные системы"</v>
          </cell>
        </row>
        <row r="40">
          <cell r="G40" t="str">
            <v>ОАО "Владимирэнергосбыт"</v>
          </cell>
        </row>
        <row r="41">
          <cell r="G41" t="str">
            <v>ОАО "Волгоградэнергосбыт"</v>
          </cell>
        </row>
        <row r="42">
          <cell r="G42" t="str">
            <v>ОАО "Вологодская сбытовая компания"</v>
          </cell>
        </row>
        <row r="43">
          <cell r="G43" t="str">
            <v>ОАО "Воронежская энергосбытовая компания"</v>
          </cell>
        </row>
        <row r="44">
          <cell r="G44" t="str">
            <v>ОАО "Горэлектросети" (г.Ставрополь)</v>
          </cell>
        </row>
        <row r="45">
          <cell r="G45" t="str">
            <v>ОАО "Горэлектросеть" (г.Ессентуки)</v>
          </cell>
        </row>
        <row r="46">
          <cell r="G46" t="str">
            <v>ОАО "Горэлектросеть" (г.Кисловодск)</v>
          </cell>
        </row>
        <row r="47">
          <cell r="G47" t="str">
            <v>ОАО "Дагестанская энергосбытовая компания"</v>
          </cell>
        </row>
        <row r="48">
          <cell r="G48" t="str">
            <v>ОАО "Дальэнерго"</v>
          </cell>
        </row>
        <row r="49">
          <cell r="G49" t="str">
            <v>ОАО "ДЭК"</v>
          </cell>
        </row>
        <row r="50">
          <cell r="G50" t="str">
            <v>ОАО "ЕЭнС"</v>
          </cell>
        </row>
        <row r="51">
          <cell r="G51" t="str">
            <v>ОАО "Ивэнергосбыт"</v>
          </cell>
        </row>
        <row r="52">
          <cell r="G52" t="str">
            <v>ОАО "Ингушэнерго"</v>
          </cell>
        </row>
        <row r="53">
          <cell r="G53" t="str">
            <v>ОАО "Каббалкэнерго"</v>
          </cell>
        </row>
        <row r="54">
          <cell r="G54" t="str">
            <v>ОАО "Калмэнергосбыт"</v>
          </cell>
        </row>
        <row r="55">
          <cell r="G55" t="str">
            <v>ОАО "Калужская сбытовая компания"</v>
          </cell>
        </row>
        <row r="56">
          <cell r="G56" t="str">
            <v>ОАО "Карачаево-Черкесскэнерго"</v>
          </cell>
        </row>
        <row r="57">
          <cell r="G57" t="str">
            <v>ОАО "Карельская энергосбытовая компания"</v>
          </cell>
        </row>
        <row r="58">
          <cell r="G58" t="str">
            <v>ОАО "Кировэнергосбыт"</v>
          </cell>
        </row>
        <row r="59">
          <cell r="G59" t="str">
            <v>ОАО "Колэнергосбыт"</v>
          </cell>
        </row>
        <row r="60">
          <cell r="G60" t="str">
            <v>ОАО "Коми энергосбытовая компания"</v>
          </cell>
        </row>
        <row r="61">
          <cell r="G61" t="str">
            <v>ОАО "Коммунэнерго"</v>
          </cell>
        </row>
        <row r="62">
          <cell r="G62" t="str">
            <v>ОАО "Костромская сбытовая компания"</v>
          </cell>
        </row>
        <row r="63">
          <cell r="G63" t="str">
            <v>ОАО "Красногорская электрическая сеть"</v>
          </cell>
        </row>
        <row r="64">
          <cell r="G64" t="str">
            <v>ОАО "Красноярскэнергосбыт"</v>
          </cell>
        </row>
        <row r="65">
          <cell r="G65" t="str">
            <v>ОАО "Кубаньэнергосбыт"</v>
          </cell>
        </row>
        <row r="66">
          <cell r="G66" t="str">
            <v>ОАО "Кузбассэнергосбыт"</v>
          </cell>
        </row>
        <row r="67">
          <cell r="G67" t="str">
            <v>ОАО "Курская ЭСК"</v>
          </cell>
        </row>
        <row r="68">
          <cell r="G68" t="str">
            <v>ОАО "Курскэнергосбыт"</v>
          </cell>
        </row>
        <row r="69">
          <cell r="G69" t="str">
            <v>ОАО "Липецкая энергосбытовая компания"</v>
          </cell>
        </row>
        <row r="70">
          <cell r="G70" t="str">
            <v>ОАО "Мариэнергосбыт"</v>
          </cell>
        </row>
        <row r="71">
          <cell r="G71" t="str">
            <v>ОАО "Мордовская энергосбытовая компания"</v>
          </cell>
        </row>
        <row r="72">
          <cell r="G72" t="str">
            <v>ОАО "Мосэнергосбыт"</v>
          </cell>
        </row>
        <row r="73">
          <cell r="G73" t="str">
            <v>ОАО "Нижегородская сбытовая компания"</v>
          </cell>
        </row>
        <row r="74">
          <cell r="G74" t="str">
            <v>ОАО "Нурэнерго"</v>
          </cell>
        </row>
        <row r="75">
          <cell r="G75" t="str">
            <v>ОАО "НЭСК"</v>
          </cell>
        </row>
        <row r="76">
          <cell r="G76" t="str">
            <v>ОАО "Омская энергосбытовая компания"</v>
          </cell>
        </row>
        <row r="77">
          <cell r="G77" t="str">
            <v>ОАО "Орелэнергосбыт"</v>
          </cell>
        </row>
        <row r="78">
          <cell r="G78" t="str">
            <v>ОАО "Оренбургэнергосбыт"</v>
          </cell>
        </row>
        <row r="79">
          <cell r="G79" t="str">
            <v>ОАО "Пензенская энергосбытовая компания"</v>
          </cell>
        </row>
        <row r="80">
          <cell r="G80" t="str">
            <v>ОАО "Пермэнергосбыт"</v>
          </cell>
        </row>
        <row r="81">
          <cell r="G81" t="str">
            <v>ОАО "Петербургская сбытовая компания"</v>
          </cell>
        </row>
        <row r="82">
          <cell r="G82" t="str">
            <v>ОАО "Псковэнергосбыт"</v>
          </cell>
        </row>
        <row r="83">
          <cell r="G83" t="str">
            <v>ОАО "Пятигорские электрические сети"</v>
          </cell>
        </row>
        <row r="84">
          <cell r="G84" t="str">
            <v>ОАО "Роскоммунэнерго"</v>
          </cell>
        </row>
        <row r="85">
          <cell r="G85" t="str">
            <v xml:space="preserve">ОАО "Рязанская энергетическая сбытовая компания"  </v>
          </cell>
        </row>
        <row r="86">
          <cell r="G86" t="str">
            <v>ОАО "Самараэнерго"</v>
          </cell>
        </row>
        <row r="87">
          <cell r="G87" t="str">
            <v>ОАО "Саратовэнерго"</v>
          </cell>
        </row>
        <row r="88">
          <cell r="G88" t="str">
            <v>ОАО "Свердловэнергосбыт"</v>
          </cell>
        </row>
        <row r="89">
          <cell r="G89" t="str">
            <v>ОАО "Северная энергетическая компания"</v>
          </cell>
        </row>
        <row r="90">
          <cell r="G90" t="str">
            <v>ОАО "Севкавказэнерго"</v>
          </cell>
        </row>
        <row r="91">
          <cell r="G91" t="str">
            <v>ОАО "СибирьЭнерго"</v>
          </cell>
        </row>
        <row r="92">
          <cell r="G92" t="str">
            <v>ОАО "Смоленскэнергосбыт"</v>
          </cell>
        </row>
        <row r="93">
          <cell r="G93" t="str">
            <v>ОАО "Ставропольэнергосбыт"</v>
          </cell>
        </row>
        <row r="94">
          <cell r="G94" t="str">
            <v>ОАО "Тамбовская областная сбытовая компания"</v>
          </cell>
        </row>
        <row r="95">
          <cell r="G95" t="str">
            <v>ОАО "Тамбовская энергосбытовая компания"</v>
          </cell>
        </row>
        <row r="96">
          <cell r="G96" t="str">
            <v>ОАО "Татэнерго"</v>
          </cell>
        </row>
        <row r="97">
          <cell r="G97" t="str">
            <v>ОАО "Татэнергосбыт"</v>
          </cell>
        </row>
        <row r="98">
          <cell r="G98" t="str">
            <v>ОАО "Тверьэнергосбыт"</v>
          </cell>
        </row>
        <row r="99">
          <cell r="G99" t="str">
            <v>ОАО "Томская энергосбытовая компания"</v>
          </cell>
        </row>
        <row r="100">
          <cell r="G100" t="str">
            <v>ОАО "Тульская сбытовая компания"</v>
          </cell>
        </row>
        <row r="101">
          <cell r="G101" t="str">
            <v>ОАО "Тульская энергосбытовая компания"</v>
          </cell>
        </row>
        <row r="102">
          <cell r="G102" t="str">
            <v>ОАО "Тываэнергосбыт"</v>
          </cell>
        </row>
        <row r="103">
          <cell r="G103" t="str">
            <v>ОАО "Тюменская энергосбытовая компания"</v>
          </cell>
        </row>
        <row r="104">
          <cell r="G104" t="str">
            <v>ОАО "Тюменьэнергосбыт"</v>
          </cell>
        </row>
        <row r="105">
          <cell r="G105" t="str">
            <v>ОАО "Удмуртская энергосбытовая компания"</v>
          </cell>
        </row>
        <row r="106">
          <cell r="G106" t="str">
            <v>ОАО "Ульяновскэнерго"</v>
          </cell>
        </row>
        <row r="107">
          <cell r="G107" t="str">
            <v>ОАО "Хакасэнергосбыт"</v>
          </cell>
        </row>
        <row r="108">
          <cell r="G108" t="str">
            <v>ОАО "Челябэнергосбыт"</v>
          </cell>
        </row>
        <row r="109">
          <cell r="G109" t="str">
            <v>ОАО "Читинская энергосбытовая компания"</v>
          </cell>
        </row>
        <row r="110">
          <cell r="G110" t="str">
            <v>ОАО "Чувашская энергосбытовая компания"</v>
          </cell>
        </row>
        <row r="111">
          <cell r="G111" t="str">
            <v>ОАО "Электросеть" (г.Мытищи)</v>
          </cell>
        </row>
        <row r="112">
          <cell r="G112" t="str">
            <v>ОАО "Энергосбыт Ростовэнерго"</v>
          </cell>
        </row>
        <row r="113">
          <cell r="G113" t="str">
            <v>ОАО "Энергосбыт"</v>
          </cell>
        </row>
        <row r="114">
          <cell r="G114" t="str">
            <v>ОАО "ЮТЭК"</v>
          </cell>
        </row>
        <row r="115">
          <cell r="G115" t="str">
            <v>ОАО "Якутскэнерго"</v>
          </cell>
        </row>
        <row r="116">
          <cell r="G116" t="str">
            <v>ОАО "Янтарьэнерго"</v>
          </cell>
        </row>
        <row r="117">
          <cell r="G117" t="str">
            <v>ОАО "Ярославская сбытовая компания"</v>
          </cell>
        </row>
        <row r="118">
          <cell r="G118" t="str">
            <v>ООО "Абаканэнергосбыт"</v>
          </cell>
        </row>
        <row r="119">
          <cell r="G119" t="str">
            <v>ООО "Арктик-энерго"</v>
          </cell>
        </row>
        <row r="120">
          <cell r="G120" t="str">
            <v>ООО "Ватт-Электросбыт"</v>
          </cell>
        </row>
        <row r="121">
          <cell r="G121" t="str">
            <v>ООО "ВОЛГОГРАДОБЛЭЛЕКТРОСБЫТ"</v>
          </cell>
        </row>
        <row r="122">
          <cell r="G122" t="str">
            <v>ООО "ГЭСК"</v>
          </cell>
        </row>
        <row r="123">
          <cell r="G123" t="str">
            <v>ООО "Донэнергосбыт"</v>
          </cell>
        </row>
        <row r="124">
          <cell r="G124" t="str">
            <v>ООО "Иркутскэнергосбыт"</v>
          </cell>
        </row>
        <row r="125">
          <cell r="G125" t="str">
            <v>ООО "Магнитогорская энергетическая компания"</v>
          </cell>
        </row>
        <row r="126">
          <cell r="G126" t="str">
            <v>ООО "Нижневартовская Энергосбытовая компания"</v>
          </cell>
        </row>
        <row r="127">
          <cell r="G127" t="str">
            <v>ООО "Новгородэнергосбыт"</v>
          </cell>
        </row>
        <row r="128">
          <cell r="G128" t="str">
            <v>ООО "Новомосковская энергосбытовая компания"</v>
          </cell>
        </row>
        <row r="129">
          <cell r="G129" t="str">
            <v>ООО "Новоуральская энергосбытовая компания"</v>
          </cell>
        </row>
        <row r="130">
          <cell r="G130" t="str">
            <v>ООО "Региональная Энергосбытовая Компания"</v>
          </cell>
        </row>
        <row r="131">
          <cell r="G131" t="str">
            <v>ООО "РКС-энерго"</v>
          </cell>
        </row>
        <row r="132">
          <cell r="G132" t="str">
            <v>ООО "Русэнергосбыт М"</v>
          </cell>
        </row>
        <row r="133">
          <cell r="G133" t="str">
            <v>ООО "СПГЭС"</v>
          </cell>
        </row>
        <row r="134">
          <cell r="G134" t="str">
            <v>ООО "Тверьоблэнергосбыт"</v>
          </cell>
        </row>
        <row r="135">
          <cell r="G135" t="str">
            <v>ООО "ТольяттиЭнергоСбыт"</v>
          </cell>
        </row>
        <row r="136">
          <cell r="G136" t="str">
            <v>ООО "Энергосетевая компания"</v>
          </cell>
        </row>
        <row r="137">
          <cell r="G137" t="str">
            <v>ООО «Энергокомфорт». Карелия»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1662.3095000000001</v>
          </cell>
          <cell r="V8">
            <v>1662.3095000000001</v>
          </cell>
          <cell r="W8">
            <v>149.75069999999999</v>
          </cell>
          <cell r="X8">
            <v>68.212800000000001</v>
          </cell>
          <cell r="Y8">
            <v>11.71</v>
          </cell>
          <cell r="Z8">
            <v>1681.1995999999999</v>
          </cell>
          <cell r="AA8">
            <v>1681.1995999999999</v>
          </cell>
          <cell r="AB8">
            <v>151.77889999999999</v>
          </cell>
          <cell r="AC8">
            <v>68.867900000000006</v>
          </cell>
          <cell r="AD8">
            <v>11.9</v>
          </cell>
          <cell r="AE8">
            <v>1681.1995999999999</v>
          </cell>
          <cell r="AF8">
            <v>1681.1995999999999</v>
          </cell>
          <cell r="AG8">
            <v>151.77889999999999</v>
          </cell>
          <cell r="AH8">
            <v>56.9679</v>
          </cell>
          <cell r="AI8">
            <v>11.901899999999999</v>
          </cell>
          <cell r="AJ8">
            <v>1681.1995999999999</v>
          </cell>
          <cell r="AK8">
            <v>1681.1995999999999</v>
          </cell>
          <cell r="AL8">
            <v>151.77889999999999</v>
          </cell>
          <cell r="AM8">
            <v>68.867900000000006</v>
          </cell>
          <cell r="AN8">
            <v>11.9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149.75069999999999</v>
          </cell>
          <cell r="X9">
            <v>68.212800000000001</v>
          </cell>
          <cell r="Y9">
            <v>11.71</v>
          </cell>
          <cell r="Z9">
            <v>0</v>
          </cell>
          <cell r="AA9">
            <v>0</v>
          </cell>
          <cell r="AB9">
            <v>151.77889999999999</v>
          </cell>
          <cell r="AC9">
            <v>68.867900000000006</v>
          </cell>
          <cell r="AD9">
            <v>11.9</v>
          </cell>
          <cell r="AE9">
            <v>0</v>
          </cell>
          <cell r="AF9">
            <v>0</v>
          </cell>
          <cell r="AG9">
            <v>151.77889999999999</v>
          </cell>
          <cell r="AH9">
            <v>56.9679</v>
          </cell>
          <cell r="AI9">
            <v>11.901899999999999</v>
          </cell>
          <cell r="AJ9">
            <v>0</v>
          </cell>
          <cell r="AK9">
            <v>0</v>
          </cell>
          <cell r="AL9">
            <v>151.77889999999999</v>
          </cell>
          <cell r="AM9">
            <v>68.867900000000006</v>
          </cell>
          <cell r="AN9">
            <v>11.9</v>
          </cell>
        </row>
        <row r="12">
          <cell r="W12">
            <v>149.75069999999999</v>
          </cell>
          <cell r="X12">
            <v>56.502800000000001</v>
          </cell>
          <cell r="AB12">
            <v>151.77889999999999</v>
          </cell>
          <cell r="AC12">
            <v>56.9679</v>
          </cell>
          <cell r="AG12">
            <v>151.77889999999999</v>
          </cell>
          <cell r="AH12">
            <v>56.9679</v>
          </cell>
          <cell r="AL12">
            <v>151.77889999999999</v>
          </cell>
          <cell r="AM12">
            <v>56.9679</v>
          </cell>
          <cell r="AQ12">
            <v>206.54</v>
          </cell>
        </row>
        <row r="13">
          <cell r="X13">
            <v>11.71</v>
          </cell>
          <cell r="AC13">
            <v>11.9</v>
          </cell>
          <cell r="AI13">
            <v>11.901899999999999</v>
          </cell>
          <cell r="AM13">
            <v>11.9</v>
          </cell>
          <cell r="AR13">
            <v>66.63000000000001</v>
          </cell>
        </row>
        <row r="14">
          <cell r="Y14">
            <v>11.71</v>
          </cell>
          <cell r="AD14">
            <v>11.9</v>
          </cell>
          <cell r="AN14">
            <v>11.9</v>
          </cell>
          <cell r="AS14">
            <v>11.9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1662.3095000000001</v>
          </cell>
          <cell r="V15">
            <v>1662.3095000000001</v>
          </cell>
          <cell r="Z15">
            <v>1681.1995999999999</v>
          </cell>
          <cell r="AA15">
            <v>1681.1995999999999</v>
          </cell>
          <cell r="AE15">
            <v>0</v>
          </cell>
          <cell r="AF15">
            <v>1681.2</v>
          </cell>
          <cell r="AJ15">
            <v>1681.1995999999999</v>
          </cell>
          <cell r="AK15">
            <v>1681.1995999999999</v>
          </cell>
          <cell r="AR15">
            <v>2.2400000000000002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1681.1995999999999</v>
          </cell>
          <cell r="AF16">
            <v>1681.1995999999999</v>
          </cell>
          <cell r="AJ16">
            <v>0</v>
          </cell>
          <cell r="AP16">
            <v>1678.96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</row>
        <row r="18">
          <cell r="F18">
            <v>0</v>
          </cell>
          <cell r="K18">
            <v>0</v>
          </cell>
          <cell r="P18">
            <v>0</v>
          </cell>
          <cell r="U18">
            <v>82.3095</v>
          </cell>
          <cell r="V18">
            <v>75.355999999999995</v>
          </cell>
          <cell r="W18">
            <v>4.4433999999999996</v>
          </cell>
          <cell r="X18">
            <v>1.8028</v>
          </cell>
          <cell r="Y18">
            <v>0.70730000000000004</v>
          </cell>
          <cell r="Z18">
            <v>87.199600000000004</v>
          </cell>
          <cell r="AA18">
            <v>79.652799999999999</v>
          </cell>
          <cell r="AB18">
            <v>5.077</v>
          </cell>
          <cell r="AC18">
            <v>1.7679</v>
          </cell>
          <cell r="AD18">
            <v>0.70189999999999997</v>
          </cell>
          <cell r="AE18">
            <v>87.199600000000004</v>
          </cell>
          <cell r="AF18">
            <v>79.652799999999999</v>
          </cell>
          <cell r="AG18">
            <v>5.077</v>
          </cell>
          <cell r="AH18">
            <v>1.7679</v>
          </cell>
          <cell r="AI18">
            <v>0.70189999999999997</v>
          </cell>
          <cell r="AJ18">
            <v>87.199600000000004</v>
          </cell>
          <cell r="AK18">
            <v>79.652799999999999</v>
          </cell>
          <cell r="AL18">
            <v>5.077</v>
          </cell>
          <cell r="AM18">
            <v>1.7679</v>
          </cell>
          <cell r="AN18">
            <v>0.70189999999999997</v>
          </cell>
          <cell r="AP18">
            <v>79.650000000000006</v>
          </cell>
          <cell r="AQ18">
            <v>5.08</v>
          </cell>
          <cell r="AR18">
            <v>1.77</v>
          </cell>
          <cell r="AS18">
            <v>0.7</v>
          </cell>
        </row>
        <row r="19"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V19">
            <v>4.5331999999999999</v>
          </cell>
          <cell r="W19">
            <v>2.9672000000000001</v>
          </cell>
          <cell r="X19">
            <v>2.6429999999999998</v>
          </cell>
          <cell r="Y19">
            <v>6.0396999999999998</v>
          </cell>
          <cell r="AA19">
            <v>4.7378999999999998</v>
          </cell>
          <cell r="AB19">
            <v>3.3450000000000002</v>
          </cell>
          <cell r="AC19">
            <v>2.5670999999999999</v>
          </cell>
          <cell r="AD19">
            <v>5.8979999999999997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K19">
            <v>4.7378999999999998</v>
          </cell>
          <cell r="AL19">
            <v>3.3450000000000002</v>
          </cell>
          <cell r="AM19">
            <v>2.5670999999999999</v>
          </cell>
          <cell r="AN19">
            <v>5.8979999999999997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1809.6735000000001</v>
          </cell>
          <cell r="V21">
            <v>1586.9535000000001</v>
          </cell>
          <cell r="W21">
            <v>145.3073</v>
          </cell>
          <cell r="X21">
            <v>66.41</v>
          </cell>
          <cell r="Y21">
            <v>11.002700000000001</v>
          </cell>
          <cell r="Z21">
            <v>1593.9981</v>
          </cell>
          <cell r="AA21">
            <v>1392.8</v>
          </cell>
          <cell r="AB21">
            <v>134.80000000000001</v>
          </cell>
          <cell r="AC21">
            <v>55.2</v>
          </cell>
          <cell r="AD21">
            <v>11.1981</v>
          </cell>
          <cell r="AE21">
            <v>1594</v>
          </cell>
          <cell r="AF21">
            <v>1392.8</v>
          </cell>
          <cell r="AG21">
            <v>134.80000000000001</v>
          </cell>
          <cell r="AH21">
            <v>55.2</v>
          </cell>
          <cell r="AI21">
            <v>11.2</v>
          </cell>
          <cell r="AJ21">
            <v>1826.5468000000001</v>
          </cell>
          <cell r="AK21">
            <v>1601.5468000000001</v>
          </cell>
          <cell r="AL21">
            <v>146.70189999999999</v>
          </cell>
          <cell r="AM21">
            <v>67.099999999999994</v>
          </cell>
          <cell r="AN21">
            <v>11.1981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1580</v>
          </cell>
          <cell r="V22">
            <v>1380.7</v>
          </cell>
          <cell r="W22">
            <v>133.6</v>
          </cell>
          <cell r="X22">
            <v>54.7</v>
          </cell>
          <cell r="Y22">
            <v>11</v>
          </cell>
          <cell r="Z22">
            <v>1594</v>
          </cell>
          <cell r="AA22">
            <v>1392.8</v>
          </cell>
          <cell r="AB22">
            <v>134.80000000000001</v>
          </cell>
          <cell r="AC22">
            <v>55.2</v>
          </cell>
          <cell r="AD22">
            <v>11.2</v>
          </cell>
          <cell r="AE22">
            <v>1594</v>
          </cell>
          <cell r="AF22">
            <v>1392.8</v>
          </cell>
          <cell r="AG22">
            <v>134.80000000000001</v>
          </cell>
          <cell r="AH22">
            <v>55.2</v>
          </cell>
          <cell r="AI22">
            <v>11.2</v>
          </cell>
          <cell r="AJ22">
            <v>1594</v>
          </cell>
          <cell r="AK22">
            <v>1392.8</v>
          </cell>
          <cell r="AL22">
            <v>134.80000000000001</v>
          </cell>
          <cell r="AM22">
            <v>55.2</v>
          </cell>
          <cell r="AN22">
            <v>11.2</v>
          </cell>
          <cell r="AP22">
            <v>1392.8</v>
          </cell>
          <cell r="AQ22">
            <v>134.80000000000001</v>
          </cell>
          <cell r="AR22">
            <v>55.2</v>
          </cell>
          <cell r="AS22">
            <v>11.2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</row>
      </sheetData>
      <sheetData sheetId="4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11360.6</v>
          </cell>
          <cell r="V8">
            <v>11360.6</v>
          </cell>
          <cell r="W8">
            <v>1253.8</v>
          </cell>
          <cell r="X8">
            <v>481.6</v>
          </cell>
          <cell r="Y8">
            <v>77.7</v>
          </cell>
          <cell r="Z8">
            <v>11444</v>
          </cell>
          <cell r="AA8">
            <v>11444</v>
          </cell>
          <cell r="AB8">
            <v>1171.9000000000001</v>
          </cell>
          <cell r="AC8">
            <v>447.9</v>
          </cell>
          <cell r="AD8">
            <v>79.7</v>
          </cell>
          <cell r="AE8">
            <v>11444</v>
          </cell>
          <cell r="AF8">
            <v>11444</v>
          </cell>
          <cell r="AG8">
            <v>1171.9000000000001</v>
          </cell>
          <cell r="AH8">
            <v>447.9</v>
          </cell>
          <cell r="AI8">
            <v>79.7</v>
          </cell>
          <cell r="AJ8">
            <v>11444</v>
          </cell>
          <cell r="AK8">
            <v>11444</v>
          </cell>
          <cell r="AL8">
            <v>1092.2</v>
          </cell>
          <cell r="AM8">
            <v>447.9</v>
          </cell>
          <cell r="AN8">
            <v>79.7</v>
          </cell>
          <cell r="AO8">
            <v>11785.2</v>
          </cell>
          <cell r="AP8">
            <v>11772</v>
          </cell>
          <cell r="AQ8">
            <v>1734.25</v>
          </cell>
          <cell r="AR8">
            <v>640.92000000000007</v>
          </cell>
          <cell r="AS8">
            <v>81.5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1253.8</v>
          </cell>
          <cell r="X9">
            <v>481.6</v>
          </cell>
          <cell r="Y9">
            <v>77.7</v>
          </cell>
          <cell r="Z9">
            <v>0</v>
          </cell>
          <cell r="AA9">
            <v>0</v>
          </cell>
          <cell r="AB9">
            <v>1171.9000000000001</v>
          </cell>
          <cell r="AC9">
            <v>447.9</v>
          </cell>
          <cell r="AD9">
            <v>79.7</v>
          </cell>
          <cell r="AE9">
            <v>0</v>
          </cell>
          <cell r="AF9">
            <v>0</v>
          </cell>
          <cell r="AG9">
            <v>1171.9000000000001</v>
          </cell>
          <cell r="AH9">
            <v>447.9</v>
          </cell>
          <cell r="AI9">
            <v>79.7</v>
          </cell>
          <cell r="AJ9">
            <v>0</v>
          </cell>
          <cell r="AK9">
            <v>0</v>
          </cell>
          <cell r="AL9">
            <v>1092.2</v>
          </cell>
          <cell r="AM9">
            <v>447.9</v>
          </cell>
          <cell r="AN9">
            <v>79.7</v>
          </cell>
          <cell r="AO9">
            <v>0</v>
          </cell>
          <cell r="AP9">
            <v>0</v>
          </cell>
          <cell r="AQ9">
            <v>1734.25</v>
          </cell>
          <cell r="AR9">
            <v>627.72</v>
          </cell>
          <cell r="AS9">
            <v>81.5</v>
          </cell>
        </row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  <cell r="AG12">
            <v>1171.9000000000001</v>
          </cell>
          <cell r="AH12">
            <v>447.9</v>
          </cell>
          <cell r="AL12">
            <v>1092.2</v>
          </cell>
          <cell r="AM12">
            <v>368.2</v>
          </cell>
          <cell r="AQ12">
            <v>1734.25</v>
          </cell>
        </row>
        <row r="13">
          <cell r="X13">
            <v>77.599999999999994</v>
          </cell>
          <cell r="AI13">
            <v>79.7</v>
          </cell>
          <cell r="AM13">
            <v>79.7</v>
          </cell>
          <cell r="AR13">
            <v>627.72</v>
          </cell>
        </row>
        <row r="14">
          <cell r="Y14">
            <v>77.7</v>
          </cell>
          <cell r="AD14">
            <v>79.7</v>
          </cell>
          <cell r="AN14">
            <v>79.7</v>
          </cell>
          <cell r="AS14">
            <v>81.5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11360.6</v>
          </cell>
          <cell r="V15">
            <v>11360.6</v>
          </cell>
          <cell r="Z15">
            <v>11444</v>
          </cell>
          <cell r="AA15">
            <v>11444</v>
          </cell>
          <cell r="AE15">
            <v>0</v>
          </cell>
          <cell r="AF15">
            <v>11444</v>
          </cell>
          <cell r="AJ15">
            <v>11444</v>
          </cell>
          <cell r="AK15">
            <v>11444</v>
          </cell>
          <cell r="AO15">
            <v>13.2</v>
          </cell>
          <cell r="AR15">
            <v>13.2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11444</v>
          </cell>
          <cell r="AF16">
            <v>11444</v>
          </cell>
          <cell r="AJ16">
            <v>0</v>
          </cell>
          <cell r="AO16">
            <v>11772</v>
          </cell>
          <cell r="AP16">
            <v>11772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  <cell r="AO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U18">
            <v>570</v>
          </cell>
          <cell r="V18">
            <v>515.20000000000005</v>
          </cell>
          <cell r="W18">
            <v>37.200000000000003</v>
          </cell>
          <cell r="X18">
            <v>12.9</v>
          </cell>
          <cell r="Y18">
            <v>4.7</v>
          </cell>
          <cell r="Z18">
            <v>600.6</v>
          </cell>
          <cell r="AA18">
            <v>542.79999999999995</v>
          </cell>
          <cell r="AB18">
            <v>39.200000000000003</v>
          </cell>
          <cell r="AC18">
            <v>13.9</v>
          </cell>
          <cell r="AD18">
            <v>4.7</v>
          </cell>
          <cell r="AE18">
            <v>600</v>
          </cell>
          <cell r="AF18">
            <v>542.20000000000005</v>
          </cell>
          <cell r="AG18">
            <v>39.200000000000003</v>
          </cell>
          <cell r="AH18">
            <v>13.9</v>
          </cell>
          <cell r="AI18">
            <v>4.7</v>
          </cell>
          <cell r="AJ18">
            <v>575.46</v>
          </cell>
          <cell r="AK18">
            <v>520.02</v>
          </cell>
          <cell r="AL18">
            <v>37.6</v>
          </cell>
          <cell r="AM18">
            <v>13.33</v>
          </cell>
          <cell r="AN18">
            <v>4.51</v>
          </cell>
          <cell r="AO18">
            <v>575.46</v>
          </cell>
          <cell r="AP18">
            <v>520.02</v>
          </cell>
          <cell r="AQ18">
            <v>37.6</v>
          </cell>
          <cell r="AR18">
            <v>13.33</v>
          </cell>
          <cell r="AS18">
            <v>4.51</v>
          </cell>
        </row>
        <row r="19">
          <cell r="F19">
            <v>-2146826281</v>
          </cell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K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P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U19">
            <v>5.0172999999999996</v>
          </cell>
          <cell r="V19">
            <v>4.5350000000000001</v>
          </cell>
          <cell r="W19">
            <v>2.9670000000000001</v>
          </cell>
          <cell r="X19">
            <v>2.6785999999999999</v>
          </cell>
          <cell r="Y19">
            <v>6.0488999999999997</v>
          </cell>
          <cell r="Z19">
            <v>5.2481999999999998</v>
          </cell>
          <cell r="AA19">
            <v>4.7431000000000001</v>
          </cell>
          <cell r="AB19">
            <v>3.3450000000000002</v>
          </cell>
          <cell r="AC19">
            <v>3.1034000000000002</v>
          </cell>
          <cell r="AD19">
            <v>5.8971</v>
          </cell>
          <cell r="AE19">
            <v>5.2428999999999997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J19">
            <v>5.0285000000000002</v>
          </cell>
          <cell r="AK19">
            <v>4.5439999999999996</v>
          </cell>
          <cell r="AL19">
            <v>3.4426000000000001</v>
          </cell>
          <cell r="AM19">
            <v>2.9761000000000002</v>
          </cell>
          <cell r="AN19">
            <v>5.6586999999999996</v>
          </cell>
          <cell r="AO19">
            <v>4.8829039812646373</v>
          </cell>
          <cell r="AP19">
            <v>4.4174311926605503</v>
          </cell>
          <cell r="AQ19">
            <v>2.1680841862476576</v>
          </cell>
          <cell r="AR19">
            <v>2.0798227547899892</v>
          </cell>
          <cell r="AS19">
            <v>5.5337423312883427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10845.4</v>
          </cell>
          <cell r="W21">
            <v>1216.5999999999999</v>
          </cell>
          <cell r="X21">
            <v>468.7</v>
          </cell>
          <cell r="Y21">
            <v>73</v>
          </cell>
          <cell r="Z21">
            <v>10844</v>
          </cell>
          <cell r="AA21">
            <v>9282</v>
          </cell>
          <cell r="AB21">
            <v>1053</v>
          </cell>
          <cell r="AC21">
            <v>434</v>
          </cell>
          <cell r="AD21">
            <v>75</v>
          </cell>
          <cell r="AF21">
            <v>9282</v>
          </cell>
          <cell r="AG21">
            <v>1053</v>
          </cell>
          <cell r="AH21">
            <v>434</v>
          </cell>
          <cell r="AI21">
            <v>75</v>
          </cell>
          <cell r="AK21">
            <v>10923.98</v>
          </cell>
          <cell r="AL21">
            <v>1054.5999999999999</v>
          </cell>
          <cell r="AM21">
            <v>434.57</v>
          </cell>
          <cell r="AN21">
            <v>75.19</v>
          </cell>
          <cell r="AP21">
            <v>11251.98</v>
          </cell>
          <cell r="AQ21">
            <v>1696.65</v>
          </cell>
          <cell r="AR21">
            <v>627.59</v>
          </cell>
          <cell r="AS21">
            <v>76.989999999999995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10790.6</v>
          </cell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Z22">
            <v>10844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  <cell r="AE22">
            <v>10844</v>
          </cell>
          <cell r="AF22">
            <v>9282</v>
          </cell>
          <cell r="AG22">
            <v>1053</v>
          </cell>
          <cell r="AH22">
            <v>434</v>
          </cell>
          <cell r="AI22">
            <v>75</v>
          </cell>
          <cell r="AJ22">
            <v>10868.44</v>
          </cell>
          <cell r="AK22">
            <v>9463.48</v>
          </cell>
          <cell r="AL22">
            <v>974.9</v>
          </cell>
          <cell r="AM22">
            <v>354.87</v>
          </cell>
          <cell r="AN22">
            <v>75.19</v>
          </cell>
          <cell r="AO22">
            <v>11209.752</v>
          </cell>
          <cell r="AP22">
            <v>9520.1010000000006</v>
          </cell>
          <cell r="AQ22">
            <v>1067.33</v>
          </cell>
          <cell r="AR22">
            <v>545.52099999999996</v>
          </cell>
          <cell r="AS22">
            <v>76.8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  <cell r="AO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</sheetData>
      <sheetData sheetId="6"/>
      <sheetData sheetId="7">
        <row r="9">
          <cell r="L9">
            <v>0</v>
          </cell>
        </row>
        <row r="10">
          <cell r="G10">
            <v>42865</v>
          </cell>
          <cell r="H10">
            <v>42116.932000000001</v>
          </cell>
          <cell r="I10">
            <v>49720.267</v>
          </cell>
          <cell r="J10">
            <v>49720.267</v>
          </cell>
          <cell r="K10">
            <v>47812</v>
          </cell>
          <cell r="L10">
            <v>45179.71</v>
          </cell>
        </row>
        <row r="11">
          <cell r="G11">
            <v>14416</v>
          </cell>
          <cell r="H11">
            <v>11336</v>
          </cell>
          <cell r="I11">
            <v>15666</v>
          </cell>
          <cell r="J11">
            <v>15666</v>
          </cell>
          <cell r="K11">
            <v>15194</v>
          </cell>
          <cell r="L11">
            <v>15194</v>
          </cell>
        </row>
        <row r="12">
          <cell r="G12">
            <v>188480</v>
          </cell>
          <cell r="H12">
            <v>138488.4</v>
          </cell>
          <cell r="I12">
            <v>223225.9</v>
          </cell>
          <cell r="J12">
            <v>223225.9</v>
          </cell>
          <cell r="K12">
            <v>222657</v>
          </cell>
          <cell r="L12">
            <v>198657.92000000001</v>
          </cell>
        </row>
        <row r="13">
          <cell r="G13">
            <v>164045</v>
          </cell>
          <cell r="H13">
            <v>95366</v>
          </cell>
          <cell r="I13">
            <v>176261</v>
          </cell>
          <cell r="J13">
            <v>176261</v>
          </cell>
          <cell r="K13">
            <v>172903</v>
          </cell>
          <cell r="L13">
            <v>172903</v>
          </cell>
        </row>
        <row r="14">
          <cell r="L14">
            <v>0</v>
          </cell>
        </row>
        <row r="15">
          <cell r="I15">
            <v>10282</v>
          </cell>
          <cell r="J15">
            <v>318502</v>
          </cell>
          <cell r="K15">
            <v>8931</v>
          </cell>
          <cell r="L15">
            <v>8931</v>
          </cell>
        </row>
        <row r="16">
          <cell r="J16">
            <v>308220</v>
          </cell>
        </row>
        <row r="17">
          <cell r="G17">
            <v>8474</v>
          </cell>
          <cell r="H17">
            <v>8876</v>
          </cell>
          <cell r="I17">
            <v>10282</v>
          </cell>
          <cell r="J17">
            <v>10282</v>
          </cell>
          <cell r="K17">
            <v>8931</v>
          </cell>
          <cell r="L17">
            <v>8931</v>
          </cell>
        </row>
        <row r="18">
          <cell r="G18">
            <v>355312</v>
          </cell>
          <cell r="H18">
            <v>359741</v>
          </cell>
          <cell r="I18">
            <v>0</v>
          </cell>
          <cell r="J18">
            <v>445943</v>
          </cell>
          <cell r="K18">
            <v>384447.60430000001</v>
          </cell>
          <cell r="L18">
            <v>390495.12781389151</v>
          </cell>
        </row>
        <row r="19">
          <cell r="G19">
            <v>32580</v>
          </cell>
          <cell r="H19">
            <v>19589</v>
          </cell>
          <cell r="I19">
            <v>35023</v>
          </cell>
          <cell r="J19">
            <v>35023</v>
          </cell>
          <cell r="K19">
            <v>23506</v>
          </cell>
          <cell r="L19">
            <v>23506</v>
          </cell>
        </row>
        <row r="20">
          <cell r="G20">
            <v>84647</v>
          </cell>
          <cell r="H20">
            <v>87464</v>
          </cell>
          <cell r="I20">
            <v>106507.96</v>
          </cell>
          <cell r="J20">
            <v>115945.18</v>
          </cell>
          <cell r="K20">
            <v>102647.5092</v>
          </cell>
          <cell r="L20">
            <v>93027.053</v>
          </cell>
        </row>
        <row r="21">
          <cell r="G21">
            <v>8471</v>
          </cell>
          <cell r="H21">
            <v>5093.1400000000003</v>
          </cell>
          <cell r="I21">
            <v>9105.98</v>
          </cell>
          <cell r="J21">
            <v>9105.98</v>
          </cell>
          <cell r="K21">
            <v>6207</v>
          </cell>
          <cell r="L21">
            <v>6207</v>
          </cell>
        </row>
        <row r="22">
          <cell r="G22">
            <v>162876</v>
          </cell>
          <cell r="H22">
            <v>153503</v>
          </cell>
          <cell r="I22">
            <v>168319</v>
          </cell>
          <cell r="J22">
            <v>168319</v>
          </cell>
          <cell r="K22">
            <v>168289</v>
          </cell>
          <cell r="L22">
            <v>168289</v>
          </cell>
        </row>
        <row r="23">
          <cell r="G23">
            <v>912994</v>
          </cell>
          <cell r="H23">
            <v>1046394.33</v>
          </cell>
          <cell r="I23">
            <v>1122880.2579999999</v>
          </cell>
          <cell r="J23">
            <v>1245366.1579999998</v>
          </cell>
          <cell r="K23">
            <v>1138281</v>
          </cell>
          <cell r="L23">
            <v>1106696.7701000001</v>
          </cell>
        </row>
        <row r="25">
          <cell r="H25">
            <v>1821</v>
          </cell>
          <cell r="I25">
            <v>1950</v>
          </cell>
          <cell r="J25">
            <v>1950</v>
          </cell>
          <cell r="L25">
            <v>0</v>
          </cell>
        </row>
        <row r="26">
          <cell r="G26">
            <v>42549</v>
          </cell>
          <cell r="H26">
            <v>53680.89</v>
          </cell>
          <cell r="I26">
            <v>61957.89</v>
          </cell>
          <cell r="J26">
            <v>61957.89</v>
          </cell>
          <cell r="K26">
            <v>61346</v>
          </cell>
          <cell r="L26">
            <v>56579.658100000001</v>
          </cell>
        </row>
        <row r="27">
          <cell r="G27">
            <v>77</v>
          </cell>
          <cell r="H27">
            <v>221</v>
          </cell>
          <cell r="I27">
            <v>91.3</v>
          </cell>
          <cell r="J27">
            <v>91.3</v>
          </cell>
          <cell r="K27">
            <v>91</v>
          </cell>
          <cell r="L27">
            <v>91</v>
          </cell>
        </row>
        <row r="28">
          <cell r="G28">
            <v>765072</v>
          </cell>
          <cell r="H28">
            <v>765072</v>
          </cell>
          <cell r="I28">
            <v>811574.1</v>
          </cell>
          <cell r="J28">
            <v>934060</v>
          </cell>
          <cell r="K28">
            <v>834414</v>
          </cell>
          <cell r="L28">
            <v>938522.91</v>
          </cell>
        </row>
        <row r="29">
          <cell r="L29">
            <v>0</v>
          </cell>
        </row>
        <row r="31">
          <cell r="G31">
            <v>14533</v>
          </cell>
          <cell r="H31">
            <v>16840.5</v>
          </cell>
          <cell r="I31">
            <v>19505</v>
          </cell>
          <cell r="J31">
            <v>19044</v>
          </cell>
          <cell r="K31">
            <v>14860</v>
          </cell>
          <cell r="L31">
            <v>14860</v>
          </cell>
        </row>
        <row r="32">
          <cell r="G32">
            <v>13100</v>
          </cell>
          <cell r="H32">
            <v>14175.5</v>
          </cell>
          <cell r="I32">
            <v>16574</v>
          </cell>
          <cell r="J32">
            <v>16574</v>
          </cell>
          <cell r="K32">
            <v>13669</v>
          </cell>
          <cell r="L32">
            <v>13669</v>
          </cell>
        </row>
        <row r="33">
          <cell r="G33">
            <v>1433</v>
          </cell>
          <cell r="H33">
            <v>2665</v>
          </cell>
          <cell r="I33">
            <v>2931</v>
          </cell>
          <cell r="J33">
            <v>2470</v>
          </cell>
          <cell r="K33">
            <v>1191</v>
          </cell>
          <cell r="L33">
            <v>1191</v>
          </cell>
        </row>
        <row r="34">
          <cell r="G34">
            <v>90763</v>
          </cell>
          <cell r="H34">
            <v>208758.94</v>
          </cell>
          <cell r="I34">
            <v>227801.96799999999</v>
          </cell>
          <cell r="J34">
            <v>228262.96799999999</v>
          </cell>
          <cell r="K34">
            <v>227570</v>
          </cell>
          <cell r="L34">
            <v>96643.202000000005</v>
          </cell>
        </row>
        <row r="36">
          <cell r="B36" t="str">
            <v>Прочие другие затраты</v>
          </cell>
          <cell r="J36">
            <v>227226.068</v>
          </cell>
          <cell r="K36">
            <v>32151</v>
          </cell>
          <cell r="L36">
            <v>0</v>
          </cell>
        </row>
        <row r="37">
          <cell r="B37" t="str">
            <v>Арендная плата</v>
          </cell>
          <cell r="G37">
            <v>1200</v>
          </cell>
          <cell r="H37">
            <v>1396.8</v>
          </cell>
          <cell r="I37">
            <v>1497.9</v>
          </cell>
          <cell r="J37">
            <v>1497.9</v>
          </cell>
          <cell r="K37">
            <v>1265</v>
          </cell>
          <cell r="L37">
            <v>0</v>
          </cell>
        </row>
        <row r="38">
          <cell r="B38" t="str">
            <v/>
          </cell>
          <cell r="K38">
            <v>182965</v>
          </cell>
          <cell r="L38">
            <v>0</v>
          </cell>
        </row>
        <row r="39">
          <cell r="B39" t="str">
            <v/>
          </cell>
          <cell r="K39">
            <v>182965</v>
          </cell>
          <cell r="L39">
            <v>0</v>
          </cell>
        </row>
        <row r="40">
          <cell r="B40" t="str">
            <v/>
          </cell>
          <cell r="K40">
            <v>182965</v>
          </cell>
          <cell r="L40">
            <v>0</v>
          </cell>
        </row>
        <row r="41">
          <cell r="B41" t="str">
            <v/>
          </cell>
          <cell r="K41">
            <v>182965</v>
          </cell>
          <cell r="L41">
            <v>0</v>
          </cell>
        </row>
        <row r="42">
          <cell r="B42" t="str">
            <v/>
          </cell>
          <cell r="K42">
            <v>182965</v>
          </cell>
          <cell r="L42">
            <v>0</v>
          </cell>
        </row>
        <row r="43">
          <cell r="B43" t="str">
            <v/>
          </cell>
          <cell r="K43">
            <v>182965</v>
          </cell>
          <cell r="L43">
            <v>0</v>
          </cell>
        </row>
        <row r="44">
          <cell r="B44" t="str">
            <v/>
          </cell>
          <cell r="K44">
            <v>182965</v>
          </cell>
          <cell r="L44">
            <v>0</v>
          </cell>
        </row>
        <row r="45">
          <cell r="B45" t="str">
            <v/>
          </cell>
          <cell r="K45">
            <v>182965</v>
          </cell>
          <cell r="L45">
            <v>0</v>
          </cell>
        </row>
        <row r="46">
          <cell r="B46" t="str">
            <v/>
          </cell>
          <cell r="K46">
            <v>182965</v>
          </cell>
          <cell r="L46">
            <v>0</v>
          </cell>
        </row>
        <row r="47">
          <cell r="B47" t="str">
            <v/>
          </cell>
          <cell r="K47">
            <v>182965</v>
          </cell>
          <cell r="L47">
            <v>0</v>
          </cell>
        </row>
        <row r="48">
          <cell r="B48" t="str">
            <v/>
          </cell>
          <cell r="K48">
            <v>182965</v>
          </cell>
          <cell r="L48">
            <v>0</v>
          </cell>
        </row>
        <row r="49">
          <cell r="B49" t="str">
            <v/>
          </cell>
          <cell r="K49">
            <v>182965</v>
          </cell>
          <cell r="L49">
            <v>0</v>
          </cell>
        </row>
        <row r="50">
          <cell r="B50" t="str">
            <v/>
          </cell>
          <cell r="K50">
            <v>182965</v>
          </cell>
          <cell r="L50">
            <v>0</v>
          </cell>
        </row>
        <row r="51">
          <cell r="B51" t="str">
            <v/>
          </cell>
          <cell r="K51">
            <v>182965</v>
          </cell>
          <cell r="L51">
            <v>0</v>
          </cell>
        </row>
        <row r="52">
          <cell r="B52" t="str">
            <v/>
          </cell>
          <cell r="K52">
            <v>182965</v>
          </cell>
          <cell r="L52">
            <v>0</v>
          </cell>
        </row>
        <row r="53">
          <cell r="B53" t="str">
            <v/>
          </cell>
          <cell r="K53">
            <v>182965</v>
          </cell>
          <cell r="L53">
            <v>0</v>
          </cell>
        </row>
        <row r="54">
          <cell r="B54" t="str">
            <v/>
          </cell>
          <cell r="K54">
            <v>182965</v>
          </cell>
          <cell r="L54">
            <v>0</v>
          </cell>
        </row>
        <row r="55">
          <cell r="B55" t="str">
            <v/>
          </cell>
          <cell r="K55">
            <v>182965</v>
          </cell>
          <cell r="L55">
            <v>0</v>
          </cell>
        </row>
        <row r="56">
          <cell r="B56" t="str">
            <v/>
          </cell>
          <cell r="K56">
            <v>182965</v>
          </cell>
          <cell r="L56">
            <v>0</v>
          </cell>
        </row>
        <row r="57">
          <cell r="B57" t="str">
            <v/>
          </cell>
          <cell r="K57">
            <v>182965</v>
          </cell>
          <cell r="L57">
            <v>0</v>
          </cell>
        </row>
        <row r="58">
          <cell r="B58" t="str">
            <v/>
          </cell>
          <cell r="K58">
            <v>182965</v>
          </cell>
          <cell r="L58">
            <v>0</v>
          </cell>
        </row>
        <row r="59">
          <cell r="B59" t="str">
            <v/>
          </cell>
          <cell r="K59">
            <v>182965</v>
          </cell>
          <cell r="L59">
            <v>0</v>
          </cell>
        </row>
        <row r="60">
          <cell r="B60" t="str">
            <v/>
          </cell>
          <cell r="K60">
            <v>182965</v>
          </cell>
          <cell r="L60">
            <v>0</v>
          </cell>
        </row>
        <row r="61">
          <cell r="B61" t="str">
            <v/>
          </cell>
          <cell r="K61">
            <v>182965</v>
          </cell>
          <cell r="L61">
            <v>0</v>
          </cell>
        </row>
        <row r="62">
          <cell r="B62" t="str">
            <v/>
          </cell>
          <cell r="K62">
            <v>182965</v>
          </cell>
          <cell r="L62">
            <v>0</v>
          </cell>
        </row>
        <row r="63">
          <cell r="B63" t="str">
            <v/>
          </cell>
          <cell r="K63">
            <v>182965</v>
          </cell>
          <cell r="L63">
            <v>0</v>
          </cell>
        </row>
        <row r="64">
          <cell r="B64" t="str">
            <v/>
          </cell>
          <cell r="K64">
            <v>182965</v>
          </cell>
          <cell r="L64">
            <v>0</v>
          </cell>
        </row>
        <row r="65">
          <cell r="B65" t="str">
            <v/>
          </cell>
          <cell r="K65">
            <v>182965</v>
          </cell>
          <cell r="L65">
            <v>0</v>
          </cell>
        </row>
        <row r="66">
          <cell r="B66" t="str">
            <v/>
          </cell>
          <cell r="K66">
            <v>182965</v>
          </cell>
          <cell r="L66">
            <v>0</v>
          </cell>
        </row>
        <row r="67">
          <cell r="B67" t="str">
            <v/>
          </cell>
          <cell r="K67">
            <v>182965</v>
          </cell>
          <cell r="L67">
            <v>0</v>
          </cell>
        </row>
        <row r="68">
          <cell r="B68" t="str">
            <v/>
          </cell>
          <cell r="K68">
            <v>182965</v>
          </cell>
          <cell r="L68">
            <v>0</v>
          </cell>
        </row>
        <row r="69">
          <cell r="B69" t="str">
            <v/>
          </cell>
          <cell r="K69">
            <v>182965</v>
          </cell>
          <cell r="L69">
            <v>0</v>
          </cell>
        </row>
        <row r="70">
          <cell r="B70" t="str">
            <v/>
          </cell>
          <cell r="K70">
            <v>182965</v>
          </cell>
          <cell r="L70">
            <v>0</v>
          </cell>
        </row>
        <row r="71">
          <cell r="B71" t="str">
            <v/>
          </cell>
          <cell r="K71">
            <v>182965</v>
          </cell>
          <cell r="L71">
            <v>0</v>
          </cell>
        </row>
        <row r="72">
          <cell r="B72" t="str">
            <v/>
          </cell>
          <cell r="K72">
            <v>182965</v>
          </cell>
          <cell r="L72">
            <v>0</v>
          </cell>
        </row>
        <row r="73">
          <cell r="B73" t="str">
            <v/>
          </cell>
          <cell r="K73">
            <v>182965</v>
          </cell>
          <cell r="L73">
            <v>0</v>
          </cell>
        </row>
        <row r="74">
          <cell r="L74">
            <v>0</v>
          </cell>
        </row>
        <row r="75">
          <cell r="G75">
            <v>1967528</v>
          </cell>
          <cell r="H75">
            <v>1836583.662</v>
          </cell>
          <cell r="I75">
            <v>1680935.385</v>
          </cell>
          <cell r="J75">
            <v>2567021.5049999999</v>
          </cell>
          <cell r="K75">
            <v>2073065.1135</v>
          </cell>
          <cell r="L75">
            <v>2011276.5809138916</v>
          </cell>
        </row>
        <row r="76">
          <cell r="G76">
            <v>219512</v>
          </cell>
          <cell r="H76">
            <v>131384.14000000001</v>
          </cell>
          <cell r="I76">
            <v>236055.98</v>
          </cell>
          <cell r="J76">
            <v>236055.98</v>
          </cell>
          <cell r="K76">
            <v>217810</v>
          </cell>
          <cell r="L76">
            <v>217810</v>
          </cell>
        </row>
        <row r="77">
          <cell r="J77">
            <v>105845</v>
          </cell>
          <cell r="L77">
            <v>0</v>
          </cell>
        </row>
        <row r="78">
          <cell r="H78">
            <v>131384.14000000001</v>
          </cell>
          <cell r="J78">
            <v>81936</v>
          </cell>
          <cell r="L78">
            <v>0</v>
          </cell>
        </row>
        <row r="79">
          <cell r="G79">
            <v>1967528</v>
          </cell>
          <cell r="H79">
            <v>1705199.5220000001</v>
          </cell>
          <cell r="I79">
            <v>1680935.385</v>
          </cell>
          <cell r="J79">
            <v>2590930.5049999999</v>
          </cell>
          <cell r="K79">
            <v>2073065.1135</v>
          </cell>
          <cell r="L79">
            <v>2011276.5809138916</v>
          </cell>
        </row>
        <row r="81"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J81" t="str">
            <v/>
          </cell>
          <cell r="K81" t="str">
            <v/>
          </cell>
        </row>
        <row r="82"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</row>
        <row r="83"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</row>
        <row r="84">
          <cell r="G84">
            <v>1967528</v>
          </cell>
          <cell r="H84">
            <v>1705199.5220000001</v>
          </cell>
          <cell r="I84">
            <v>1255232.2581424927</v>
          </cell>
          <cell r="J84">
            <v>2590930.5049999999</v>
          </cell>
          <cell r="K84">
            <v>2073065.1135</v>
          </cell>
          <cell r="L84">
            <v>2011276.5809138916</v>
          </cell>
        </row>
        <row r="85"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</row>
        <row r="86"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</row>
        <row r="87"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</row>
        <row r="88"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</row>
      </sheetData>
      <sheetData sheetId="8">
        <row r="7">
          <cell r="L7">
            <v>1197</v>
          </cell>
          <cell r="M7">
            <v>1186</v>
          </cell>
          <cell r="N7">
            <v>1186</v>
          </cell>
        </row>
        <row r="10">
          <cell r="I10">
            <v>2251</v>
          </cell>
          <cell r="L10">
            <v>2700</v>
          </cell>
          <cell r="M10">
            <v>2536.79</v>
          </cell>
          <cell r="N10">
            <v>2307.6999999999998</v>
          </cell>
        </row>
        <row r="11">
          <cell r="I11">
            <v>1.0569999999999999</v>
          </cell>
          <cell r="L11">
            <v>1.038</v>
          </cell>
          <cell r="N11">
            <v>1.099</v>
          </cell>
        </row>
        <row r="12">
          <cell r="I12">
            <v>2380</v>
          </cell>
          <cell r="L12">
            <v>2803</v>
          </cell>
          <cell r="M12">
            <v>2536.79</v>
          </cell>
        </row>
        <row r="13">
          <cell r="I13">
            <v>6.47</v>
          </cell>
          <cell r="L13">
            <v>6.7</v>
          </cell>
          <cell r="M13">
            <v>6.72</v>
          </cell>
          <cell r="N13">
            <v>6.72</v>
          </cell>
        </row>
        <row r="14">
          <cell r="I14">
            <v>2.08</v>
          </cell>
          <cell r="L14">
            <v>2.0299999999999998</v>
          </cell>
          <cell r="M14">
            <v>1.91</v>
          </cell>
          <cell r="N14">
            <v>1.91</v>
          </cell>
        </row>
        <row r="15">
          <cell r="I15">
            <v>4950.3999999999996</v>
          </cell>
          <cell r="L15">
            <v>5690.09</v>
          </cell>
          <cell r="M15">
            <v>4845.2689</v>
          </cell>
        </row>
        <row r="17">
          <cell r="I17">
            <v>12</v>
          </cell>
          <cell r="L17">
            <v>10</v>
          </cell>
          <cell r="M17">
            <v>10</v>
          </cell>
          <cell r="N17">
            <v>12</v>
          </cell>
        </row>
        <row r="18">
          <cell r="I18">
            <v>594.048</v>
          </cell>
          <cell r="L18">
            <v>569.00900000000001</v>
          </cell>
          <cell r="M18">
            <v>484.52690000000001</v>
          </cell>
        </row>
        <row r="20">
          <cell r="I20">
            <v>75</v>
          </cell>
          <cell r="L20">
            <v>75</v>
          </cell>
          <cell r="M20">
            <v>75</v>
          </cell>
          <cell r="N20">
            <v>75</v>
          </cell>
        </row>
        <row r="21">
          <cell r="I21">
            <v>4158.3360000000002</v>
          </cell>
          <cell r="L21">
            <v>4694.3243000000002</v>
          </cell>
          <cell r="M21">
            <v>3997.3467999999998</v>
          </cell>
        </row>
        <row r="23">
          <cell r="I23">
            <v>15</v>
          </cell>
          <cell r="J23">
            <v>15</v>
          </cell>
          <cell r="L23">
            <v>15</v>
          </cell>
          <cell r="M23">
            <v>15</v>
          </cell>
          <cell r="N23">
            <v>15</v>
          </cell>
        </row>
        <row r="24">
          <cell r="I24">
            <v>742.56</v>
          </cell>
          <cell r="L24">
            <v>853.51350000000002</v>
          </cell>
          <cell r="M24">
            <v>726.7903</v>
          </cell>
        </row>
        <row r="26">
          <cell r="J26">
            <v>4.7</v>
          </cell>
          <cell r="L26">
            <v>15.233000000000001</v>
          </cell>
          <cell r="M26">
            <v>15</v>
          </cell>
          <cell r="N26">
            <v>32.35</v>
          </cell>
        </row>
        <row r="27">
          <cell r="L27">
            <v>866.77139999999997</v>
          </cell>
          <cell r="M27">
            <v>726.7903</v>
          </cell>
        </row>
        <row r="29">
          <cell r="I29">
            <v>130</v>
          </cell>
          <cell r="J29">
            <v>130</v>
          </cell>
          <cell r="L29">
            <v>130</v>
          </cell>
          <cell r="M29">
            <v>130</v>
          </cell>
          <cell r="N29">
            <v>130</v>
          </cell>
        </row>
        <row r="30">
          <cell r="I30">
            <v>12614</v>
          </cell>
          <cell r="L30">
            <v>16475.820599999999</v>
          </cell>
          <cell r="M30">
            <v>14014.9403</v>
          </cell>
        </row>
        <row r="31">
          <cell r="I31">
            <v>23059.344000000001</v>
          </cell>
          <cell r="L31">
            <v>29149.5288</v>
          </cell>
          <cell r="M31">
            <v>24795.6636</v>
          </cell>
        </row>
        <row r="33">
          <cell r="I33">
            <v>17637</v>
          </cell>
          <cell r="J33">
            <v>23822</v>
          </cell>
          <cell r="L33">
            <v>6177.4952999999996</v>
          </cell>
          <cell r="M33">
            <v>4630</v>
          </cell>
          <cell r="N33">
            <v>4630</v>
          </cell>
        </row>
        <row r="34">
          <cell r="I34">
            <v>8097</v>
          </cell>
          <cell r="J34">
            <v>330172</v>
          </cell>
          <cell r="L34">
            <v>25609</v>
          </cell>
          <cell r="M34">
            <v>26925.72</v>
          </cell>
          <cell r="N34">
            <v>0</v>
          </cell>
        </row>
        <row r="35">
          <cell r="I35">
            <v>355312</v>
          </cell>
          <cell r="J35">
            <v>5285.36</v>
          </cell>
          <cell r="L35">
            <v>445943</v>
          </cell>
          <cell r="M35">
            <v>384447.60430000001</v>
          </cell>
        </row>
        <row r="37">
          <cell r="I37">
            <v>21</v>
          </cell>
          <cell r="J37">
            <v>19430</v>
          </cell>
          <cell r="L37">
            <v>13</v>
          </cell>
        </row>
        <row r="38">
          <cell r="I38">
            <v>16550</v>
          </cell>
          <cell r="J38">
            <v>389</v>
          </cell>
          <cell r="L38">
            <v>20887</v>
          </cell>
          <cell r="N38">
            <v>0</v>
          </cell>
        </row>
        <row r="39">
          <cell r="I39">
            <v>9</v>
          </cell>
          <cell r="L39">
            <v>260</v>
          </cell>
          <cell r="N39">
            <v>0</v>
          </cell>
        </row>
        <row r="40">
          <cell r="J40">
            <v>4896</v>
          </cell>
          <cell r="N40">
            <v>0</v>
          </cell>
        </row>
        <row r="41">
          <cell r="I41">
            <v>3920</v>
          </cell>
          <cell r="L41">
            <v>3518.3719999999998</v>
          </cell>
        </row>
        <row r="43">
          <cell r="I43">
            <v>1212</v>
          </cell>
          <cell r="J43">
            <v>18715.7</v>
          </cell>
          <cell r="L43">
            <v>1197</v>
          </cell>
          <cell r="M43">
            <v>1186</v>
          </cell>
        </row>
        <row r="44">
          <cell r="I44">
            <v>2383</v>
          </cell>
          <cell r="J44">
            <v>22234</v>
          </cell>
          <cell r="L44">
            <v>1022</v>
          </cell>
          <cell r="N44">
            <v>0</v>
          </cell>
        </row>
        <row r="45">
          <cell r="I45">
            <v>2381</v>
          </cell>
          <cell r="J45">
            <v>387260</v>
          </cell>
          <cell r="L45">
            <v>14680.008</v>
          </cell>
        </row>
        <row r="46">
          <cell r="I46">
            <v>331975</v>
          </cell>
          <cell r="J46">
            <v>1755.5</v>
          </cell>
          <cell r="L46">
            <v>464141.38</v>
          </cell>
          <cell r="M46">
            <v>384447.60430000001</v>
          </cell>
        </row>
        <row r="47">
          <cell r="I47">
            <v>23503</v>
          </cell>
          <cell r="J47">
            <v>7.8164999999999996</v>
          </cell>
          <cell r="L47">
            <v>32312.8223</v>
          </cell>
          <cell r="M47">
            <v>27012.900799999999</v>
          </cell>
        </row>
      </sheetData>
      <sheetData sheetId="9"/>
      <sheetData sheetId="10">
        <row r="9">
          <cell r="D9">
            <v>1077444</v>
          </cell>
          <cell r="E9">
            <v>56150</v>
          </cell>
          <cell r="L9">
            <v>66559</v>
          </cell>
        </row>
        <row r="10">
          <cell r="D10">
            <v>221782</v>
          </cell>
          <cell r="E10">
            <v>3200</v>
          </cell>
          <cell r="L10">
            <v>9315</v>
          </cell>
        </row>
        <row r="11">
          <cell r="D11">
            <v>24887</v>
          </cell>
          <cell r="E11">
            <v>22820</v>
          </cell>
          <cell r="L11">
            <v>2868</v>
          </cell>
        </row>
        <row r="12">
          <cell r="D12">
            <v>2503</v>
          </cell>
          <cell r="E12">
            <v>11000</v>
          </cell>
          <cell r="L12">
            <v>91</v>
          </cell>
        </row>
        <row r="14">
          <cell r="D14">
            <v>559</v>
          </cell>
          <cell r="L14">
            <v>0</v>
          </cell>
        </row>
        <row r="15">
          <cell r="L15">
            <v>0</v>
          </cell>
        </row>
        <row r="16">
          <cell r="D16">
            <v>2223</v>
          </cell>
          <cell r="L16">
            <v>1048</v>
          </cell>
        </row>
        <row r="17">
          <cell r="D17">
            <v>2706</v>
          </cell>
          <cell r="L17">
            <v>167</v>
          </cell>
        </row>
        <row r="19">
          <cell r="D19">
            <v>416492</v>
          </cell>
          <cell r="E19">
            <v>83532</v>
          </cell>
          <cell r="L19">
            <v>38279</v>
          </cell>
        </row>
        <row r="20">
          <cell r="D20">
            <v>76076</v>
          </cell>
          <cell r="E20">
            <v>3250</v>
          </cell>
          <cell r="L20">
            <v>5518</v>
          </cell>
        </row>
        <row r="21">
          <cell r="D21">
            <v>80527</v>
          </cell>
          <cell r="E21">
            <v>12400</v>
          </cell>
          <cell r="L21">
            <v>3248</v>
          </cell>
        </row>
        <row r="22">
          <cell r="D22">
            <v>3489</v>
          </cell>
          <cell r="E22">
            <v>2000</v>
          </cell>
          <cell r="L22">
            <v>3911</v>
          </cell>
        </row>
      </sheetData>
      <sheetData sheetId="11">
        <row r="6">
          <cell r="I6">
            <v>71620</v>
          </cell>
          <cell r="J6">
            <v>81860</v>
          </cell>
          <cell r="K6">
            <v>89112.796000000002</v>
          </cell>
          <cell r="L6">
            <v>45154</v>
          </cell>
          <cell r="M6">
            <v>45154</v>
          </cell>
        </row>
        <row r="7">
          <cell r="I7">
            <v>15150</v>
          </cell>
          <cell r="J7">
            <v>17530</v>
          </cell>
          <cell r="K7">
            <v>19083.157999999999</v>
          </cell>
          <cell r="L7">
            <v>164915</v>
          </cell>
          <cell r="M7">
            <v>164915</v>
          </cell>
        </row>
        <row r="8">
          <cell r="I8">
            <v>22560</v>
          </cell>
          <cell r="J8">
            <v>25840</v>
          </cell>
          <cell r="K8">
            <v>28129.423999999999</v>
          </cell>
          <cell r="L8">
            <v>56088.423000000003</v>
          </cell>
          <cell r="M8">
            <v>56088.423000000003</v>
          </cell>
        </row>
        <row r="9">
          <cell r="I9">
            <v>426875.63</v>
          </cell>
          <cell r="J9">
            <v>471137</v>
          </cell>
          <cell r="K9">
            <v>471137</v>
          </cell>
          <cell r="L9">
            <v>530669</v>
          </cell>
        </row>
        <row r="11">
          <cell r="I11">
            <v>121029</v>
          </cell>
          <cell r="J11">
            <v>131004</v>
          </cell>
          <cell r="K11">
            <v>131004</v>
          </cell>
          <cell r="L11">
            <v>131004</v>
          </cell>
        </row>
        <row r="12">
          <cell r="I12">
            <v>101433</v>
          </cell>
          <cell r="J12">
            <v>104838</v>
          </cell>
          <cell r="K12">
            <v>104838</v>
          </cell>
          <cell r="L12">
            <v>104838</v>
          </cell>
          <cell r="M12">
            <v>104838</v>
          </cell>
        </row>
        <row r="13">
          <cell r="I13">
            <v>12147</v>
          </cell>
          <cell r="J13">
            <v>14833</v>
          </cell>
          <cell r="K13">
            <v>14833</v>
          </cell>
          <cell r="L13">
            <v>14833</v>
          </cell>
          <cell r="M13">
            <v>14833</v>
          </cell>
        </row>
        <row r="14">
          <cell r="I14">
            <v>6624</v>
          </cell>
          <cell r="J14">
            <v>7164</v>
          </cell>
          <cell r="K14">
            <v>7164</v>
          </cell>
          <cell r="L14">
            <v>7164</v>
          </cell>
          <cell r="M14">
            <v>7164</v>
          </cell>
        </row>
        <row r="15">
          <cell r="I15">
            <v>825</v>
          </cell>
          <cell r="J15">
            <v>4169</v>
          </cell>
          <cell r="K15">
            <v>4169</v>
          </cell>
          <cell r="L15">
            <v>4169</v>
          </cell>
          <cell r="M15">
            <v>4169</v>
          </cell>
        </row>
        <row r="16">
          <cell r="I16">
            <v>95366</v>
          </cell>
          <cell r="J16">
            <v>200896</v>
          </cell>
          <cell r="K16">
            <v>200896</v>
          </cell>
          <cell r="L16">
            <v>172903</v>
          </cell>
          <cell r="M16">
            <v>172903</v>
          </cell>
        </row>
        <row r="17">
          <cell r="I17">
            <v>210480.63</v>
          </cell>
          <cell r="J17">
            <v>139237</v>
          </cell>
          <cell r="K17">
            <v>139237</v>
          </cell>
          <cell r="L17">
            <v>226762</v>
          </cell>
          <cell r="M17">
            <v>226762</v>
          </cell>
        </row>
        <row r="18">
          <cell r="M18">
            <v>0</v>
          </cell>
        </row>
        <row r="19">
          <cell r="I19">
            <v>122599</v>
          </cell>
          <cell r="J19">
            <v>133095</v>
          </cell>
          <cell r="K19">
            <v>133095</v>
          </cell>
          <cell r="L19">
            <v>137957.85</v>
          </cell>
          <cell r="M19">
            <v>137957.85</v>
          </cell>
        </row>
        <row r="20">
          <cell r="I20">
            <v>1046394.89</v>
          </cell>
          <cell r="J20">
            <v>1599318.89</v>
          </cell>
          <cell r="K20">
            <v>1624088.7890000001</v>
          </cell>
          <cell r="L20">
            <v>1138280.8400000001</v>
          </cell>
        </row>
        <row r="22">
          <cell r="I22">
            <v>1821</v>
          </cell>
          <cell r="J22">
            <v>1950</v>
          </cell>
          <cell r="K22">
            <v>1950</v>
          </cell>
          <cell r="M22">
            <v>0</v>
          </cell>
        </row>
        <row r="23">
          <cell r="I23">
            <v>53680.89</v>
          </cell>
          <cell r="J23">
            <v>61957.89</v>
          </cell>
          <cell r="K23">
            <v>61957.89</v>
          </cell>
          <cell r="L23">
            <v>61346</v>
          </cell>
          <cell r="M23">
            <v>61346</v>
          </cell>
        </row>
        <row r="24">
          <cell r="I24">
            <v>221</v>
          </cell>
          <cell r="J24">
            <v>91</v>
          </cell>
          <cell r="K24">
            <v>91.3</v>
          </cell>
          <cell r="L24">
            <v>91</v>
          </cell>
          <cell r="M24">
            <v>91</v>
          </cell>
        </row>
        <row r="25">
          <cell r="M25">
            <v>0</v>
          </cell>
        </row>
        <row r="26">
          <cell r="I26">
            <v>16841</v>
          </cell>
          <cell r="J26">
            <v>19044</v>
          </cell>
          <cell r="K26">
            <v>19044</v>
          </cell>
          <cell r="L26">
            <v>14860</v>
          </cell>
        </row>
        <row r="28"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</row>
        <row r="29"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</row>
        <row r="30"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</row>
        <row r="31"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</row>
        <row r="32"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</row>
        <row r="33"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</row>
        <row r="34"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</row>
        <row r="35"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</row>
        <row r="36"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</row>
        <row r="37"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</row>
        <row r="38"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</row>
        <row r="39"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</row>
        <row r="40"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</row>
        <row r="42">
          <cell r="I42">
            <v>208759</v>
          </cell>
          <cell r="J42">
            <v>1516276</v>
          </cell>
          <cell r="K42">
            <v>1541045.5989999999</v>
          </cell>
          <cell r="L42">
            <v>227570</v>
          </cell>
          <cell r="M42">
            <v>0</v>
          </cell>
        </row>
        <row r="44"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</row>
        <row r="45"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</row>
        <row r="46"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</row>
        <row r="47"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</row>
        <row r="48"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</row>
        <row r="49"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</row>
        <row r="50"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</row>
        <row r="51"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</row>
        <row r="52"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</row>
        <row r="53"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</row>
        <row r="54"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</row>
        <row r="55"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</row>
        <row r="57">
          <cell r="I57">
            <v>765072</v>
          </cell>
        </row>
        <row r="59">
          <cell r="L59">
            <v>467271.84</v>
          </cell>
          <cell r="M59">
            <v>525572.82960000006</v>
          </cell>
        </row>
        <row r="60">
          <cell r="L60">
            <v>141850</v>
          </cell>
          <cell r="M60">
            <v>159548.8947</v>
          </cell>
        </row>
        <row r="61">
          <cell r="L61">
            <v>208604</v>
          </cell>
          <cell r="M61">
            <v>234630.72750000001</v>
          </cell>
        </row>
        <row r="62">
          <cell r="L62">
            <v>16688</v>
          </cell>
          <cell r="M62">
            <v>18770.458200000001</v>
          </cell>
        </row>
        <row r="63">
          <cell r="K63">
            <v>105845</v>
          </cell>
          <cell r="M63">
            <v>0</v>
          </cell>
        </row>
        <row r="64">
          <cell r="K64">
            <v>81936</v>
          </cell>
          <cell r="M64">
            <v>0</v>
          </cell>
        </row>
        <row r="65">
          <cell r="I65">
            <v>1705199.52</v>
          </cell>
          <cell r="J65">
            <v>2328780.89</v>
          </cell>
          <cell r="K65">
            <v>2364646.1669999999</v>
          </cell>
          <cell r="L65">
            <v>2073065.1129999999</v>
          </cell>
        </row>
        <row r="67">
          <cell r="I67">
            <v>1174948.5137</v>
          </cell>
          <cell r="J67">
            <v>1328925.1277999999</v>
          </cell>
          <cell r="K67">
            <v>1348900.5895</v>
          </cell>
          <cell r="L67">
            <v>1189031.6348000001</v>
          </cell>
        </row>
        <row r="68">
          <cell r="I68">
            <v>351198.59940000001</v>
          </cell>
          <cell r="J68">
            <v>401440.08029999997</v>
          </cell>
          <cell r="K68">
            <v>407748.98979999998</v>
          </cell>
          <cell r="L68">
            <v>351527.2464</v>
          </cell>
        </row>
        <row r="69">
          <cell r="I69">
            <v>484498.21460000001</v>
          </cell>
          <cell r="J69">
            <v>552064.99800000002</v>
          </cell>
          <cell r="K69">
            <v>560957.05209999997</v>
          </cell>
          <cell r="L69">
            <v>490390.038</v>
          </cell>
        </row>
        <row r="70">
          <cell r="I70">
            <v>37818.4643</v>
          </cell>
          <cell r="J70">
            <v>46351.178899999999</v>
          </cell>
          <cell r="K70">
            <v>47039.535600000003</v>
          </cell>
          <cell r="L70">
            <v>42116.193800000001</v>
          </cell>
        </row>
        <row r="71">
          <cell r="I71">
            <v>10791</v>
          </cell>
          <cell r="J71">
            <v>10844</v>
          </cell>
          <cell r="K71">
            <v>10844</v>
          </cell>
          <cell r="L71">
            <v>10868.44</v>
          </cell>
          <cell r="M71">
            <v>10868.44</v>
          </cell>
        </row>
        <row r="72">
          <cell r="I72">
            <v>158.0205</v>
          </cell>
          <cell r="J72">
            <v>214.75290000000001</v>
          </cell>
          <cell r="K72">
            <v>218.06030000000001</v>
          </cell>
          <cell r="L72">
            <v>190.74170000000001</v>
          </cell>
        </row>
        <row r="73">
          <cell r="I73">
            <v>1705199.52</v>
          </cell>
          <cell r="J73">
            <v>1517207</v>
          </cell>
          <cell r="K73">
            <v>2364646.1669999999</v>
          </cell>
          <cell r="L73">
            <v>2073065.1129999999</v>
          </cell>
        </row>
        <row r="75">
          <cell r="I75">
            <v>364864.66200000001</v>
          </cell>
          <cell r="J75">
            <v>429751</v>
          </cell>
          <cell r="K75">
            <v>440033</v>
          </cell>
          <cell r="M75">
            <v>0</v>
          </cell>
        </row>
        <row r="76">
          <cell r="I76">
            <v>765072</v>
          </cell>
          <cell r="J76">
            <v>811574</v>
          </cell>
          <cell r="K76">
            <v>934060</v>
          </cell>
          <cell r="M76">
            <v>0</v>
          </cell>
        </row>
        <row r="79">
          <cell r="M79">
            <v>40186.300000000003</v>
          </cell>
        </row>
        <row r="81">
          <cell r="M81">
            <v>22382.400000000001</v>
          </cell>
        </row>
        <row r="82">
          <cell r="M82">
            <v>7069.1</v>
          </cell>
        </row>
        <row r="83">
          <cell r="M83">
            <v>9963.5</v>
          </cell>
        </row>
        <row r="84">
          <cell r="M84">
            <v>771.3</v>
          </cell>
        </row>
      </sheetData>
      <sheetData sheetId="12">
        <row r="7">
          <cell r="G7">
            <v>162876</v>
          </cell>
          <cell r="H7">
            <v>162876</v>
          </cell>
          <cell r="J7">
            <v>270619</v>
          </cell>
          <cell r="K7">
            <v>269529</v>
          </cell>
          <cell r="L7">
            <v>269529</v>
          </cell>
        </row>
        <row r="9">
          <cell r="G9">
            <v>162876</v>
          </cell>
          <cell r="H9">
            <v>162876</v>
          </cell>
          <cell r="K9">
            <v>269529</v>
          </cell>
          <cell r="L9">
            <v>269529</v>
          </cell>
        </row>
        <row r="10">
          <cell r="L10">
            <v>0</v>
          </cell>
        </row>
        <row r="11">
          <cell r="G11">
            <v>162876</v>
          </cell>
          <cell r="H11">
            <v>162876</v>
          </cell>
          <cell r="J11">
            <v>168319</v>
          </cell>
          <cell r="K11">
            <v>168289</v>
          </cell>
        </row>
        <row r="13">
          <cell r="G13">
            <v>162876</v>
          </cell>
          <cell r="H13">
            <v>162876</v>
          </cell>
          <cell r="J13">
            <v>168319</v>
          </cell>
          <cell r="K13">
            <v>168289</v>
          </cell>
          <cell r="L13">
            <v>168289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G21">
            <v>162876</v>
          </cell>
          <cell r="H21">
            <v>162876</v>
          </cell>
          <cell r="J21">
            <v>168319</v>
          </cell>
          <cell r="K21">
            <v>168289</v>
          </cell>
        </row>
        <row r="22">
          <cell r="J22">
            <v>102300</v>
          </cell>
          <cell r="K22">
            <v>101240</v>
          </cell>
        </row>
        <row r="24">
          <cell r="J24">
            <v>102300</v>
          </cell>
          <cell r="K24">
            <v>101240</v>
          </cell>
        </row>
      </sheetData>
      <sheetData sheetId="13"/>
      <sheetData sheetId="14">
        <row r="10">
          <cell r="I10">
            <v>102300</v>
          </cell>
          <cell r="J10">
            <v>102300</v>
          </cell>
          <cell r="K10">
            <v>101240</v>
          </cell>
          <cell r="L10">
            <v>42560.08</v>
          </cell>
        </row>
        <row r="12">
          <cell r="I12">
            <v>102300</v>
          </cell>
          <cell r="J12">
            <v>102300</v>
          </cell>
          <cell r="K12">
            <v>101240</v>
          </cell>
          <cell r="L12">
            <v>0</v>
          </cell>
        </row>
        <row r="13">
          <cell r="I13">
            <v>56977.614800000003</v>
          </cell>
          <cell r="J13">
            <v>81867</v>
          </cell>
          <cell r="K13">
            <v>56391</v>
          </cell>
        </row>
        <row r="14">
          <cell r="I14">
            <v>17995.409599999999</v>
          </cell>
          <cell r="J14">
            <v>11583</v>
          </cell>
          <cell r="K14">
            <v>18359</v>
          </cell>
        </row>
        <row r="15">
          <cell r="I15">
            <v>25363.520700000001</v>
          </cell>
          <cell r="J15">
            <v>5594</v>
          </cell>
          <cell r="K15">
            <v>25512</v>
          </cell>
        </row>
        <row r="16">
          <cell r="I16">
            <v>1963.4549999999999</v>
          </cell>
          <cell r="J16">
            <v>3256</v>
          </cell>
          <cell r="K16">
            <v>978</v>
          </cell>
        </row>
        <row r="17">
          <cell r="G17">
            <v>29536</v>
          </cell>
          <cell r="H17">
            <v>43983</v>
          </cell>
          <cell r="I17">
            <v>30259</v>
          </cell>
          <cell r="J17">
            <v>30259</v>
          </cell>
          <cell r="K17">
            <v>26360.6</v>
          </cell>
          <cell r="L17">
            <v>26360.6</v>
          </cell>
        </row>
        <row r="19">
          <cell r="L19">
            <v>0</v>
          </cell>
        </row>
        <row r="20">
          <cell r="G20">
            <v>11739</v>
          </cell>
          <cell r="H20">
            <v>5052</v>
          </cell>
          <cell r="I20">
            <v>5431</v>
          </cell>
          <cell r="J20">
            <v>5431</v>
          </cell>
          <cell r="K20">
            <v>4638.7</v>
          </cell>
          <cell r="L20">
            <v>4638.7</v>
          </cell>
        </row>
        <row r="21">
          <cell r="H21">
            <v>24000</v>
          </cell>
          <cell r="I21">
            <v>60328</v>
          </cell>
          <cell r="J21">
            <v>60328</v>
          </cell>
          <cell r="K21">
            <v>60000</v>
          </cell>
        </row>
        <row r="22">
          <cell r="G22">
            <v>119724</v>
          </cell>
          <cell r="H22">
            <v>104933</v>
          </cell>
          <cell r="I22">
            <v>260247</v>
          </cell>
          <cell r="J22">
            <v>260247</v>
          </cell>
          <cell r="K22">
            <v>246907</v>
          </cell>
          <cell r="L22">
            <v>134450.06</v>
          </cell>
        </row>
        <row r="24">
          <cell r="G24">
            <v>43970</v>
          </cell>
          <cell r="H24">
            <v>43827</v>
          </cell>
          <cell r="J24">
            <v>39111</v>
          </cell>
          <cell r="K24">
            <v>49405</v>
          </cell>
          <cell r="L24">
            <v>49405</v>
          </cell>
        </row>
        <row r="25">
          <cell r="G25">
            <v>2364</v>
          </cell>
          <cell r="H25">
            <v>6800</v>
          </cell>
          <cell r="J25">
            <v>7310</v>
          </cell>
          <cell r="K25">
            <v>7692</v>
          </cell>
          <cell r="L25">
            <v>7692</v>
          </cell>
        </row>
        <row r="26">
          <cell r="G26">
            <v>73390</v>
          </cell>
          <cell r="H26">
            <v>54306</v>
          </cell>
          <cell r="J26">
            <v>213826</v>
          </cell>
          <cell r="K26">
            <v>189810</v>
          </cell>
          <cell r="L26">
            <v>77353.06</v>
          </cell>
        </row>
        <row r="28">
          <cell r="B28" t="str">
            <v>Другие прочие платежи из прибыли</v>
          </cell>
          <cell r="J28">
            <v>213826</v>
          </cell>
          <cell r="L28">
            <v>77353.06</v>
          </cell>
        </row>
        <row r="29">
          <cell r="B29" t="str">
            <v>Резерв по сомнительным долгам</v>
          </cell>
          <cell r="L29">
            <v>0</v>
          </cell>
        </row>
        <row r="32">
          <cell r="G32">
            <v>150875</v>
          </cell>
          <cell r="I32">
            <v>412144</v>
          </cell>
          <cell r="J32">
            <v>412144</v>
          </cell>
          <cell r="K32">
            <v>502696.4474</v>
          </cell>
          <cell r="L32">
            <v>198569</v>
          </cell>
        </row>
        <row r="33">
          <cell r="G33">
            <v>47982</v>
          </cell>
          <cell r="H33">
            <v>50657</v>
          </cell>
          <cell r="I33">
            <v>141639</v>
          </cell>
          <cell r="J33">
            <v>141639</v>
          </cell>
          <cell r="K33">
            <v>131186.14739999999</v>
          </cell>
          <cell r="L33">
            <v>58195.56</v>
          </cell>
        </row>
        <row r="35">
          <cell r="G35">
            <v>36210</v>
          </cell>
          <cell r="H35">
            <v>40213</v>
          </cell>
          <cell r="I35">
            <v>130151</v>
          </cell>
          <cell r="J35">
            <v>130151</v>
          </cell>
          <cell r="K35">
            <v>120647.1474</v>
          </cell>
          <cell r="L35">
            <v>47656.56</v>
          </cell>
        </row>
        <row r="36">
          <cell r="G36">
            <v>15788</v>
          </cell>
          <cell r="H36">
            <v>22397.271000000001</v>
          </cell>
          <cell r="I36">
            <v>72489.672900000005</v>
          </cell>
          <cell r="J36">
            <v>72489.672900000005</v>
          </cell>
          <cell r="K36">
            <v>68409</v>
          </cell>
          <cell r="L36">
            <v>26543.080317023461</v>
          </cell>
        </row>
        <row r="37">
          <cell r="G37">
            <v>7966</v>
          </cell>
          <cell r="H37">
            <v>7073.7966999999999</v>
          </cell>
          <cell r="I37">
            <v>22894.629099999998</v>
          </cell>
          <cell r="J37">
            <v>22894.629099999998</v>
          </cell>
          <cell r="K37">
            <v>20767</v>
          </cell>
          <cell r="L37">
            <v>8383.1800463341988</v>
          </cell>
        </row>
        <row r="38">
          <cell r="G38">
            <v>11515</v>
          </cell>
          <cell r="H38">
            <v>9970.1198000000004</v>
          </cell>
          <cell r="I38">
            <v>32268.695800000001</v>
          </cell>
          <cell r="J38">
            <v>32268.695800000001</v>
          </cell>
          <cell r="K38">
            <v>30540</v>
          </cell>
          <cell r="L38">
            <v>11815.622128934487</v>
          </cell>
        </row>
        <row r="39">
          <cell r="G39">
            <v>941</v>
          </cell>
          <cell r="H39">
            <v>771.8125</v>
          </cell>
          <cell r="I39">
            <v>2498.0021999999999</v>
          </cell>
          <cell r="J39">
            <v>2498.0021999999999</v>
          </cell>
          <cell r="K39">
            <v>2443</v>
          </cell>
          <cell r="L39">
            <v>914.6775077078504</v>
          </cell>
        </row>
        <row r="40">
          <cell r="G40">
            <v>11772</v>
          </cell>
          <cell r="H40">
            <v>10444</v>
          </cell>
          <cell r="I40">
            <v>11488</v>
          </cell>
          <cell r="J40">
            <v>11488</v>
          </cell>
          <cell r="K40">
            <v>10539</v>
          </cell>
          <cell r="L40">
            <v>10539</v>
          </cell>
        </row>
        <row r="41">
          <cell r="G41">
            <v>6176</v>
          </cell>
          <cell r="H41">
            <v>5816.9521999999997</v>
          </cell>
          <cell r="I41">
            <v>6398.4246000000003</v>
          </cell>
          <cell r="J41">
            <v>9193.4516999999996</v>
          </cell>
          <cell r="K41">
            <v>5901</v>
          </cell>
          <cell r="L41">
            <v>5901</v>
          </cell>
        </row>
        <row r="42">
          <cell r="G42">
            <v>2131</v>
          </cell>
          <cell r="H42">
            <v>1837.1853000000001</v>
          </cell>
          <cell r="I42">
            <v>2020.8335</v>
          </cell>
          <cell r="J42">
            <v>1300.7351000000001</v>
          </cell>
          <cell r="K42">
            <v>1896</v>
          </cell>
          <cell r="L42">
            <v>1896</v>
          </cell>
        </row>
        <row r="43">
          <cell r="G43">
            <v>3226</v>
          </cell>
          <cell r="H43">
            <v>2589.4097000000002</v>
          </cell>
          <cell r="I43">
            <v>2848.2514999999999</v>
          </cell>
          <cell r="J43">
            <v>628.22529999999995</v>
          </cell>
          <cell r="K43">
            <v>2634</v>
          </cell>
          <cell r="L43">
            <v>2634</v>
          </cell>
        </row>
        <row r="44">
          <cell r="G44">
            <v>240</v>
          </cell>
          <cell r="H44">
            <v>200.4528</v>
          </cell>
          <cell r="I44">
            <v>220.49039999999999</v>
          </cell>
          <cell r="J44">
            <v>365.58789999999999</v>
          </cell>
          <cell r="K44">
            <v>108</v>
          </cell>
          <cell r="L44">
            <v>108</v>
          </cell>
        </row>
        <row r="45">
          <cell r="L45">
            <v>0</v>
          </cell>
        </row>
        <row r="46">
          <cell r="L46">
            <v>0</v>
          </cell>
        </row>
        <row r="48">
          <cell r="B48" t="str">
            <v>Сбор на содержание милиции</v>
          </cell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2">
          <cell r="G52">
            <v>208981</v>
          </cell>
          <cell r="H52">
            <v>228625</v>
          </cell>
          <cell r="I52">
            <v>600204</v>
          </cell>
          <cell r="J52">
            <v>600204</v>
          </cell>
          <cell r="K52">
            <v>570332.44739999995</v>
          </cell>
          <cell r="L52">
            <v>266205</v>
          </cell>
        </row>
        <row r="54">
          <cell r="H54">
            <v>127336.893</v>
          </cell>
          <cell r="I54">
            <v>334293.17979999998</v>
          </cell>
          <cell r="J54">
            <v>361977.7671</v>
          </cell>
          <cell r="K54">
            <v>322913</v>
          </cell>
          <cell r="L54">
            <v>148298.25175992813</v>
          </cell>
        </row>
        <row r="55">
          <cell r="H55">
            <v>40217.189899999998</v>
          </cell>
          <cell r="I55">
            <v>105580.8098</v>
          </cell>
          <cell r="J55">
            <v>98448.275599999994</v>
          </cell>
          <cell r="K55">
            <v>98027</v>
          </cell>
          <cell r="L55">
            <v>46869.747784692794</v>
          </cell>
        </row>
        <row r="56">
          <cell r="H56">
            <v>56683.873599999999</v>
          </cell>
          <cell r="I56">
            <v>148810.23019999999</v>
          </cell>
          <cell r="J56">
            <v>126820.995</v>
          </cell>
          <cell r="K56">
            <v>144158</v>
          </cell>
          <cell r="L56">
            <v>66021.975280132785</v>
          </cell>
        </row>
        <row r="57">
          <cell r="H57">
            <v>4388.0434999999998</v>
          </cell>
          <cell r="I57">
            <v>11519.7803</v>
          </cell>
          <cell r="J57">
            <v>12956.962299999999</v>
          </cell>
          <cell r="K57">
            <v>11534</v>
          </cell>
          <cell r="L57">
            <v>5015.02517524629</v>
          </cell>
        </row>
      </sheetData>
      <sheetData sheetId="15">
        <row r="7">
          <cell r="J7">
            <v>1174948.5137</v>
          </cell>
          <cell r="L7">
            <v>1348900.5895</v>
          </cell>
          <cell r="M7">
            <v>1189031.6348000001</v>
          </cell>
        </row>
        <row r="8">
          <cell r="J8">
            <v>835696.81400000001</v>
          </cell>
          <cell r="L8">
            <v>968706.04200000002</v>
          </cell>
          <cell r="M8">
            <v>841917.28430000006</v>
          </cell>
        </row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25">
          <cell r="J25">
            <v>391415.7892</v>
          </cell>
          <cell r="L25">
            <v>506197.26539999997</v>
          </cell>
          <cell r="M25">
            <v>449554.2464</v>
          </cell>
        </row>
        <row r="26">
          <cell r="J26">
            <v>541182.0882</v>
          </cell>
          <cell r="L26">
            <v>687778.04720000003</v>
          </cell>
          <cell r="M26">
            <v>634548.03799999994</v>
          </cell>
        </row>
        <row r="27">
          <cell r="J27">
            <v>42206.507799999999</v>
          </cell>
          <cell r="L27">
            <v>59996.497799999997</v>
          </cell>
          <cell r="M27">
            <v>53650.193800000001</v>
          </cell>
        </row>
        <row r="28">
          <cell r="J28">
            <v>1809.6735000000001</v>
          </cell>
          <cell r="L28">
            <v>1594</v>
          </cell>
          <cell r="M28">
            <v>1826.5468000000001</v>
          </cell>
        </row>
        <row r="29">
          <cell r="J29">
            <v>222.72</v>
          </cell>
          <cell r="L29">
            <v>201.2</v>
          </cell>
          <cell r="M29">
            <v>225</v>
          </cell>
        </row>
        <row r="30">
          <cell r="J30">
            <v>77.412700000000001</v>
          </cell>
          <cell r="L30">
            <v>66.400000000000006</v>
          </cell>
          <cell r="M30">
            <v>78.298100000000005</v>
          </cell>
        </row>
        <row r="31">
          <cell r="J31">
            <v>11.002700000000001</v>
          </cell>
          <cell r="L31">
            <v>11.2</v>
          </cell>
          <cell r="M31">
            <v>11.1981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>
        <row r="6">
          <cell r="I6">
            <v>372</v>
          </cell>
          <cell r="J6">
            <v>372</v>
          </cell>
          <cell r="L6">
            <v>513.70000000000005</v>
          </cell>
          <cell r="M6">
            <v>397</v>
          </cell>
        </row>
        <row r="7">
          <cell r="L7">
            <v>513.70000000000005</v>
          </cell>
        </row>
        <row r="10">
          <cell r="J10">
            <v>11360.6</v>
          </cell>
          <cell r="L10">
            <v>11444</v>
          </cell>
          <cell r="M10">
            <v>11444</v>
          </cell>
        </row>
        <row r="11">
          <cell r="J11">
            <v>1735.4</v>
          </cell>
          <cell r="L11">
            <v>1619.8</v>
          </cell>
          <cell r="M11">
            <v>1540.1</v>
          </cell>
        </row>
        <row r="13">
          <cell r="J13">
            <v>1253.8</v>
          </cell>
          <cell r="L13">
            <v>1171.9000000000001</v>
          </cell>
          <cell r="M13">
            <v>1092.2</v>
          </cell>
        </row>
        <row r="14">
          <cell r="J14">
            <v>481.6</v>
          </cell>
          <cell r="L14">
            <v>447.9</v>
          </cell>
          <cell r="M14">
            <v>447.9</v>
          </cell>
        </row>
        <row r="15">
          <cell r="J15">
            <v>77.7</v>
          </cell>
          <cell r="L15">
            <v>79.7</v>
          </cell>
          <cell r="M15">
            <v>79.7</v>
          </cell>
        </row>
        <row r="17">
          <cell r="J17">
            <v>4.5350000000000001</v>
          </cell>
          <cell r="L17">
            <v>4.7378999999999998</v>
          </cell>
          <cell r="M17">
            <v>4.5439999999999996</v>
          </cell>
        </row>
        <row r="20">
          <cell r="J20">
            <v>2.9670000000000001</v>
          </cell>
          <cell r="L20">
            <v>3.3450000000000002</v>
          </cell>
          <cell r="M20">
            <v>3.4426000000000001</v>
          </cell>
        </row>
        <row r="21">
          <cell r="J21">
            <v>2.6785999999999999</v>
          </cell>
          <cell r="L21">
            <v>3.1034000000000002</v>
          </cell>
          <cell r="M21">
            <v>2.9761000000000002</v>
          </cell>
        </row>
        <row r="22">
          <cell r="J22">
            <v>6.0488999999999997</v>
          </cell>
          <cell r="L22">
            <v>5.8971</v>
          </cell>
          <cell r="M22">
            <v>5.6586999999999996</v>
          </cell>
        </row>
        <row r="24">
          <cell r="J24">
            <v>9187.6</v>
          </cell>
          <cell r="L24">
            <v>9282</v>
          </cell>
          <cell r="M24">
            <v>9463.48</v>
          </cell>
        </row>
        <row r="25">
          <cell r="J25">
            <v>1530</v>
          </cell>
          <cell r="L25">
            <v>1487</v>
          </cell>
          <cell r="M25">
            <v>1329.77</v>
          </cell>
        </row>
        <row r="27">
          <cell r="J27">
            <v>1139</v>
          </cell>
          <cell r="L27">
            <v>1053</v>
          </cell>
          <cell r="M27">
            <v>974.9</v>
          </cell>
        </row>
        <row r="28">
          <cell r="J28">
            <v>391</v>
          </cell>
          <cell r="L28">
            <v>434</v>
          </cell>
          <cell r="M28">
            <v>354.87</v>
          </cell>
        </row>
        <row r="29">
          <cell r="J29">
            <v>73</v>
          </cell>
          <cell r="L29">
            <v>75</v>
          </cell>
          <cell r="M29">
            <v>75.19</v>
          </cell>
        </row>
        <row r="31">
          <cell r="J31">
            <v>191654.39999999999</v>
          </cell>
          <cell r="L31">
            <v>278528.14</v>
          </cell>
          <cell r="M31">
            <v>206447.94</v>
          </cell>
        </row>
        <row r="34">
          <cell r="J34">
            <v>35994.916700000002</v>
          </cell>
          <cell r="L34">
            <v>50077.703699999998</v>
          </cell>
          <cell r="M34">
            <v>35569.665500000003</v>
          </cell>
        </row>
        <row r="35">
          <cell r="J35">
            <v>14233.994000000001</v>
          </cell>
          <cell r="L35">
            <v>18583.747100000001</v>
          </cell>
          <cell r="M35">
            <v>14939.0818</v>
          </cell>
        </row>
        <row r="36">
          <cell r="J36">
            <v>4108.0784999999996</v>
          </cell>
          <cell r="L36">
            <v>5937.9998999999998</v>
          </cell>
          <cell r="M36">
            <v>4530.2929000000004</v>
          </cell>
        </row>
        <row r="38">
          <cell r="J38">
            <v>17.671500000000002</v>
          </cell>
          <cell r="L38">
            <v>25.5488</v>
          </cell>
          <cell r="M38">
            <v>18.898599999999998</v>
          </cell>
        </row>
        <row r="41">
          <cell r="J41">
            <v>29.586500000000001</v>
          </cell>
          <cell r="L41">
            <v>44.210900000000002</v>
          </cell>
          <cell r="M41">
            <v>33.728099999999998</v>
          </cell>
        </row>
        <row r="42">
          <cell r="J42">
            <v>30.3691</v>
          </cell>
          <cell r="L42">
            <v>42.819699999999997</v>
          </cell>
          <cell r="M42">
            <v>34.3767</v>
          </cell>
        </row>
        <row r="43">
          <cell r="J43">
            <v>56.274999999999999</v>
          </cell>
          <cell r="L43">
            <v>79.173299999999998</v>
          </cell>
          <cell r="M43">
            <v>60.251300000000001</v>
          </cell>
        </row>
      </sheetData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>
        <row r="7">
          <cell r="F7">
            <v>800</v>
          </cell>
        </row>
        <row r="8">
          <cell r="F8">
            <v>600</v>
          </cell>
        </row>
        <row r="9">
          <cell r="F9">
            <v>400</v>
          </cell>
        </row>
        <row r="10">
          <cell r="F10">
            <v>300</v>
          </cell>
        </row>
        <row r="11">
          <cell r="F11">
            <v>230</v>
          </cell>
        </row>
        <row r="12">
          <cell r="F12">
            <v>210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180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674</v>
          </cell>
          <cell r="H20">
            <v>1213.2</v>
          </cell>
          <cell r="I20">
            <v>1213.2</v>
          </cell>
          <cell r="J20">
            <v>1213.2</v>
          </cell>
        </row>
        <row r="21">
          <cell r="F21">
            <v>160</v>
          </cell>
          <cell r="G21">
            <v>1696</v>
          </cell>
          <cell r="H21">
            <v>2713.6</v>
          </cell>
          <cell r="I21">
            <v>2713.6</v>
          </cell>
          <cell r="J21">
            <v>2713.6</v>
          </cell>
        </row>
        <row r="22">
          <cell r="F22">
            <v>160</v>
          </cell>
          <cell r="G22">
            <v>59</v>
          </cell>
          <cell r="H22">
            <v>94.4</v>
          </cell>
          <cell r="I22">
            <v>94.4</v>
          </cell>
          <cell r="J22">
            <v>94.4</v>
          </cell>
        </row>
        <row r="23">
          <cell r="F23">
            <v>190</v>
          </cell>
          <cell r="G23">
            <v>759</v>
          </cell>
          <cell r="H23">
            <v>1442.1</v>
          </cell>
          <cell r="I23">
            <v>1442.1</v>
          </cell>
          <cell r="J23">
            <v>1442.1</v>
          </cell>
        </row>
        <row r="24">
          <cell r="F24">
            <v>160</v>
          </cell>
          <cell r="G24">
            <v>59</v>
          </cell>
          <cell r="H24">
            <v>94.4</v>
          </cell>
          <cell r="I24">
            <v>94.4</v>
          </cell>
          <cell r="J24">
            <v>94.4</v>
          </cell>
        </row>
        <row r="25">
          <cell r="F25">
            <v>3000</v>
          </cell>
        </row>
        <row r="26">
          <cell r="F26">
            <v>2300</v>
          </cell>
        </row>
        <row r="27">
          <cell r="H27">
            <v>6299.2</v>
          </cell>
          <cell r="I27">
            <v>6299.2</v>
          </cell>
          <cell r="J27">
            <v>6299.2</v>
          </cell>
        </row>
        <row r="28">
          <cell r="F28">
            <v>170</v>
          </cell>
          <cell r="G28">
            <v>132</v>
          </cell>
          <cell r="H28">
            <v>224.4</v>
          </cell>
          <cell r="I28">
            <v>224.4</v>
          </cell>
          <cell r="J28">
            <v>224.4</v>
          </cell>
        </row>
        <row r="29">
          <cell r="F29">
            <v>140</v>
          </cell>
          <cell r="G29">
            <v>126</v>
          </cell>
          <cell r="H29">
            <v>176.4</v>
          </cell>
          <cell r="I29">
            <v>176.4</v>
          </cell>
          <cell r="J29">
            <v>176.4</v>
          </cell>
        </row>
        <row r="30">
          <cell r="F30">
            <v>150</v>
          </cell>
          <cell r="G30">
            <v>52</v>
          </cell>
          <cell r="H30">
            <v>78</v>
          </cell>
          <cell r="I30">
            <v>78</v>
          </cell>
          <cell r="J30">
            <v>78</v>
          </cell>
        </row>
        <row r="31">
          <cell r="F31">
            <v>180</v>
          </cell>
          <cell r="G31">
            <v>165</v>
          </cell>
          <cell r="H31">
            <v>297</v>
          </cell>
          <cell r="I31">
            <v>297</v>
          </cell>
          <cell r="J31">
            <v>297</v>
          </cell>
        </row>
        <row r="32">
          <cell r="F32">
            <v>150</v>
          </cell>
          <cell r="G32">
            <v>52</v>
          </cell>
          <cell r="H32">
            <v>78</v>
          </cell>
          <cell r="I32">
            <v>78</v>
          </cell>
          <cell r="J32">
            <v>78</v>
          </cell>
        </row>
        <row r="33">
          <cell r="F33">
            <v>160</v>
          </cell>
        </row>
        <row r="34">
          <cell r="F34">
            <v>140</v>
          </cell>
          <cell r="G34">
            <v>400</v>
          </cell>
          <cell r="H34">
            <v>560</v>
          </cell>
          <cell r="I34">
            <v>560</v>
          </cell>
          <cell r="J34">
            <v>560</v>
          </cell>
        </row>
        <row r="35">
          <cell r="F35">
            <v>110</v>
          </cell>
          <cell r="G35">
            <v>53</v>
          </cell>
          <cell r="H35">
            <v>58.3</v>
          </cell>
          <cell r="I35">
            <v>58.3</v>
          </cell>
          <cell r="J35">
            <v>58.3</v>
          </cell>
        </row>
        <row r="36">
          <cell r="F36">
            <v>470</v>
          </cell>
          <cell r="G36">
            <v>1</v>
          </cell>
          <cell r="H36">
            <v>4.7</v>
          </cell>
          <cell r="I36">
            <v>4.7</v>
          </cell>
          <cell r="J36">
            <v>4.7</v>
          </cell>
        </row>
        <row r="37">
          <cell r="F37">
            <v>350</v>
          </cell>
          <cell r="G37">
            <v>198</v>
          </cell>
          <cell r="H37">
            <v>693</v>
          </cell>
          <cell r="I37">
            <v>693</v>
          </cell>
          <cell r="J37">
            <v>693</v>
          </cell>
        </row>
        <row r="38">
          <cell r="H38">
            <v>886.1</v>
          </cell>
          <cell r="I38">
            <v>886.1</v>
          </cell>
          <cell r="J38">
            <v>886.1</v>
          </cell>
        </row>
        <row r="39">
          <cell r="H39">
            <v>1311.3</v>
          </cell>
          <cell r="I39">
            <v>1311.3</v>
          </cell>
          <cell r="J39">
            <v>1311.3</v>
          </cell>
        </row>
        <row r="40">
          <cell r="F40">
            <v>260</v>
          </cell>
        </row>
        <row r="41">
          <cell r="F41">
            <v>220</v>
          </cell>
          <cell r="G41">
            <v>75</v>
          </cell>
          <cell r="H41">
            <v>165</v>
          </cell>
          <cell r="I41">
            <v>165</v>
          </cell>
          <cell r="J41">
            <v>165</v>
          </cell>
        </row>
        <row r="42">
          <cell r="F42">
            <v>150</v>
          </cell>
          <cell r="G42">
            <v>1</v>
          </cell>
          <cell r="H42">
            <v>1.5</v>
          </cell>
          <cell r="I42">
            <v>1.5</v>
          </cell>
          <cell r="J42">
            <v>1.5</v>
          </cell>
        </row>
        <row r="43">
          <cell r="F43">
            <v>270</v>
          </cell>
          <cell r="G43">
            <v>224</v>
          </cell>
          <cell r="H43">
            <v>604.79999999999995</v>
          </cell>
          <cell r="I43">
            <v>604.79999999999995</v>
          </cell>
          <cell r="J43">
            <v>604.79999999999995</v>
          </cell>
        </row>
        <row r="44">
          <cell r="H44">
            <v>771.3</v>
          </cell>
          <cell r="I44">
            <v>771.3</v>
          </cell>
          <cell r="J44">
            <v>771.3</v>
          </cell>
        </row>
      </sheetData>
      <sheetData sheetId="19">
        <row r="7">
          <cell r="F7">
            <v>1000</v>
          </cell>
        </row>
        <row r="8">
          <cell r="F8">
            <v>600</v>
          </cell>
        </row>
        <row r="9">
          <cell r="F9">
            <v>500</v>
          </cell>
        </row>
        <row r="10">
          <cell r="F10">
            <v>250</v>
          </cell>
        </row>
        <row r="11">
          <cell r="F11">
            <v>210</v>
          </cell>
        </row>
        <row r="12">
          <cell r="F12">
            <v>105</v>
          </cell>
          <cell r="G12">
            <v>92</v>
          </cell>
          <cell r="H12">
            <v>9660</v>
          </cell>
          <cell r="I12">
            <v>9660</v>
          </cell>
          <cell r="J12">
            <v>9660</v>
          </cell>
        </row>
        <row r="13">
          <cell r="F13">
            <v>75</v>
          </cell>
          <cell r="G13">
            <v>53</v>
          </cell>
          <cell r="H13">
            <v>3975</v>
          </cell>
          <cell r="I13">
            <v>3975</v>
          </cell>
          <cell r="J13">
            <v>3975</v>
          </cell>
        </row>
        <row r="14">
          <cell r="F14">
            <v>60</v>
          </cell>
        </row>
        <row r="15">
          <cell r="F15">
            <v>43</v>
          </cell>
        </row>
        <row r="16">
          <cell r="F16">
            <v>28</v>
          </cell>
        </row>
        <row r="17">
          <cell r="F17">
            <v>18</v>
          </cell>
        </row>
        <row r="18">
          <cell r="F18">
            <v>14</v>
          </cell>
        </row>
        <row r="19">
          <cell r="F19">
            <v>7.8</v>
          </cell>
          <cell r="G19">
            <v>159</v>
          </cell>
          <cell r="H19">
            <v>1240.2</v>
          </cell>
          <cell r="I19">
            <v>1240.2</v>
          </cell>
          <cell r="J19">
            <v>1240.2</v>
          </cell>
        </row>
        <row r="20">
          <cell r="F20">
            <v>2.1</v>
          </cell>
          <cell r="G20">
            <v>107</v>
          </cell>
          <cell r="H20">
            <v>224.7</v>
          </cell>
          <cell r="I20">
            <v>224.7</v>
          </cell>
          <cell r="J20">
            <v>224.7</v>
          </cell>
        </row>
        <row r="21">
          <cell r="F21">
            <v>1</v>
          </cell>
          <cell r="G21">
            <v>692</v>
          </cell>
          <cell r="H21">
            <v>692</v>
          </cell>
          <cell r="I21">
            <v>692</v>
          </cell>
          <cell r="J21">
            <v>692</v>
          </cell>
        </row>
        <row r="22">
          <cell r="F22">
            <v>180</v>
          </cell>
        </row>
        <row r="23">
          <cell r="F23">
            <v>130</v>
          </cell>
        </row>
        <row r="24">
          <cell r="F24">
            <v>88</v>
          </cell>
        </row>
        <row r="25">
          <cell r="F25">
            <v>66</v>
          </cell>
        </row>
        <row r="26">
          <cell r="F26">
            <v>43</v>
          </cell>
        </row>
        <row r="27">
          <cell r="F27">
            <v>26</v>
          </cell>
          <cell r="G27">
            <v>15</v>
          </cell>
          <cell r="H27">
            <v>390</v>
          </cell>
          <cell r="I27">
            <v>390</v>
          </cell>
          <cell r="J27">
            <v>390</v>
          </cell>
        </row>
        <row r="28">
          <cell r="F28">
            <v>11</v>
          </cell>
        </row>
        <row r="29">
          <cell r="F29">
            <v>5.5</v>
          </cell>
        </row>
        <row r="30">
          <cell r="F30">
            <v>23</v>
          </cell>
          <cell r="G30">
            <v>27</v>
          </cell>
          <cell r="H30">
            <v>621</v>
          </cell>
          <cell r="I30">
            <v>621</v>
          </cell>
          <cell r="J30">
            <v>621</v>
          </cell>
        </row>
        <row r="31">
          <cell r="F31">
            <v>14</v>
          </cell>
          <cell r="G31">
            <v>222</v>
          </cell>
          <cell r="H31">
            <v>3108</v>
          </cell>
          <cell r="I31">
            <v>3108</v>
          </cell>
          <cell r="J31">
            <v>3108</v>
          </cell>
        </row>
        <row r="32">
          <cell r="F32">
            <v>6.4</v>
          </cell>
          <cell r="G32">
            <v>293</v>
          </cell>
          <cell r="H32">
            <v>1875.2</v>
          </cell>
          <cell r="I32">
            <v>1875.2</v>
          </cell>
          <cell r="J32">
            <v>1875.2</v>
          </cell>
        </row>
        <row r="33">
          <cell r="F33">
            <v>3.1</v>
          </cell>
          <cell r="G33">
            <v>1924</v>
          </cell>
          <cell r="H33">
            <v>5964.4</v>
          </cell>
          <cell r="I33">
            <v>5964.4</v>
          </cell>
          <cell r="J33">
            <v>5964.4</v>
          </cell>
        </row>
        <row r="34">
          <cell r="F34">
            <v>35</v>
          </cell>
        </row>
        <row r="35">
          <cell r="F35">
            <v>24</v>
          </cell>
        </row>
        <row r="36">
          <cell r="F36">
            <v>19</v>
          </cell>
          <cell r="G36">
            <v>18</v>
          </cell>
          <cell r="H36">
            <v>342</v>
          </cell>
          <cell r="I36">
            <v>342</v>
          </cell>
          <cell r="J36">
            <v>342</v>
          </cell>
        </row>
        <row r="37">
          <cell r="F37">
            <v>9.5</v>
          </cell>
          <cell r="G37">
            <v>76</v>
          </cell>
          <cell r="H37">
            <v>722</v>
          </cell>
          <cell r="I37">
            <v>722</v>
          </cell>
          <cell r="J37">
            <v>722</v>
          </cell>
        </row>
        <row r="38">
          <cell r="F38">
            <v>4.7</v>
          </cell>
          <cell r="G38">
            <v>23</v>
          </cell>
          <cell r="H38">
            <v>108.1</v>
          </cell>
          <cell r="I38">
            <v>108.1</v>
          </cell>
          <cell r="J38">
            <v>108.1</v>
          </cell>
        </row>
        <row r="39">
          <cell r="F39">
            <v>2.2999999999999998</v>
          </cell>
          <cell r="G39">
            <v>506</v>
          </cell>
          <cell r="H39">
            <v>1163.8</v>
          </cell>
          <cell r="I39">
            <v>1163.8</v>
          </cell>
          <cell r="J39">
            <v>1163.8</v>
          </cell>
        </row>
        <row r="40">
          <cell r="F40">
            <v>26</v>
          </cell>
          <cell r="G40">
            <v>1</v>
          </cell>
          <cell r="H40">
            <v>26</v>
          </cell>
          <cell r="I40">
            <v>26</v>
          </cell>
          <cell r="J40">
            <v>26</v>
          </cell>
        </row>
        <row r="41">
          <cell r="F41">
            <v>48</v>
          </cell>
          <cell r="G41">
            <v>2</v>
          </cell>
          <cell r="H41">
            <v>96</v>
          </cell>
          <cell r="I41">
            <v>96</v>
          </cell>
          <cell r="J41">
            <v>96</v>
          </cell>
        </row>
        <row r="42">
          <cell r="F42">
            <v>2.4</v>
          </cell>
        </row>
        <row r="43">
          <cell r="F43">
            <v>2.4</v>
          </cell>
          <cell r="G43">
            <v>4</v>
          </cell>
          <cell r="H43">
            <v>9.6</v>
          </cell>
          <cell r="I43">
            <v>9.6</v>
          </cell>
          <cell r="J43">
            <v>9.6</v>
          </cell>
        </row>
        <row r="44">
          <cell r="F44">
            <v>2.5</v>
          </cell>
          <cell r="G44">
            <v>1</v>
          </cell>
          <cell r="H44">
            <v>2.5</v>
          </cell>
          <cell r="I44">
            <v>2.5</v>
          </cell>
          <cell r="J44">
            <v>2.5</v>
          </cell>
        </row>
        <row r="45">
          <cell r="F45">
            <v>2.2999999999999998</v>
          </cell>
          <cell r="G45">
            <v>143</v>
          </cell>
          <cell r="H45">
            <v>328.9</v>
          </cell>
          <cell r="I45">
            <v>328.9</v>
          </cell>
          <cell r="J45">
            <v>328.9</v>
          </cell>
        </row>
        <row r="46">
          <cell r="F46">
            <v>3</v>
          </cell>
          <cell r="G46">
            <v>123</v>
          </cell>
          <cell r="H46">
            <v>369</v>
          </cell>
          <cell r="I46">
            <v>369</v>
          </cell>
          <cell r="J46">
            <v>369</v>
          </cell>
        </row>
        <row r="47">
          <cell r="F47">
            <v>3.5</v>
          </cell>
        </row>
        <row r="48">
          <cell r="H48">
            <v>16083.2</v>
          </cell>
          <cell r="I48">
            <v>16083.2</v>
          </cell>
          <cell r="J48">
            <v>16083.2</v>
          </cell>
        </row>
        <row r="49">
          <cell r="H49">
            <v>6183</v>
          </cell>
          <cell r="I49">
            <v>6183</v>
          </cell>
          <cell r="J49">
            <v>6183</v>
          </cell>
        </row>
        <row r="50">
          <cell r="H50">
            <v>8652.2000000000007</v>
          </cell>
          <cell r="I50">
            <v>8652.2000000000007</v>
          </cell>
          <cell r="J50">
            <v>8652.2000000000007</v>
          </cell>
        </row>
      </sheetData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21"/>
    </sheetNames>
    <sheetDataSet>
      <sheetData sheetId="0"/>
      <sheetData sheetId="1"/>
      <sheetData sheetId="2">
        <row r="6">
          <cell r="D6">
            <v>1489</v>
          </cell>
          <cell r="E6">
            <v>1489</v>
          </cell>
        </row>
        <row r="7">
          <cell r="D7">
            <v>1479</v>
          </cell>
          <cell r="E7">
            <v>1479</v>
          </cell>
        </row>
        <row r="9">
          <cell r="B9" t="str">
            <v>ГРЭС</v>
          </cell>
          <cell r="D9">
            <v>54</v>
          </cell>
          <cell r="E9">
            <v>54</v>
          </cell>
        </row>
        <row r="10">
          <cell r="B10" t="str">
            <v>ТЭЦ-1</v>
          </cell>
          <cell r="D10">
            <v>22</v>
          </cell>
          <cell r="E10">
            <v>22</v>
          </cell>
        </row>
        <row r="11">
          <cell r="B11" t="str">
            <v>ТЭЦ-2</v>
          </cell>
          <cell r="D11">
            <v>296</v>
          </cell>
          <cell r="E11">
            <v>296</v>
          </cell>
        </row>
        <row r="12">
          <cell r="B12" t="str">
            <v>ТЭЦ-3</v>
          </cell>
          <cell r="D12">
            <v>202</v>
          </cell>
          <cell r="E12">
            <v>202</v>
          </cell>
        </row>
        <row r="13">
          <cell r="B13" t="str">
            <v>ТЭЦ-4</v>
          </cell>
          <cell r="D13">
            <v>465</v>
          </cell>
          <cell r="E13">
            <v>465</v>
          </cell>
        </row>
        <row r="14">
          <cell r="B14" t="str">
            <v>ТЭЦ-5</v>
          </cell>
          <cell r="D14">
            <v>440</v>
          </cell>
          <cell r="E14">
            <v>440</v>
          </cell>
        </row>
        <row r="17">
          <cell r="D17">
            <v>10</v>
          </cell>
          <cell r="E17">
            <v>10</v>
          </cell>
        </row>
        <row r="19">
          <cell r="B19" t="str">
            <v>ГЭС1</v>
          </cell>
          <cell r="D19">
            <v>10</v>
          </cell>
          <cell r="E19">
            <v>10</v>
          </cell>
        </row>
        <row r="20">
          <cell r="B20" t="str">
            <v>ГЭС2</v>
          </cell>
          <cell r="D20">
            <v>0</v>
          </cell>
          <cell r="E20">
            <v>0</v>
          </cell>
        </row>
        <row r="23">
          <cell r="D23">
            <v>200</v>
          </cell>
          <cell r="E23">
            <v>200</v>
          </cell>
        </row>
        <row r="24">
          <cell r="D24">
            <v>285</v>
          </cell>
          <cell r="E24">
            <v>285</v>
          </cell>
        </row>
        <row r="25">
          <cell r="D25">
            <v>93</v>
          </cell>
          <cell r="E25">
            <v>105</v>
          </cell>
        </row>
        <row r="26">
          <cell r="D26">
            <v>911</v>
          </cell>
          <cell r="E26">
            <v>899</v>
          </cell>
        </row>
        <row r="27">
          <cell r="D27">
            <v>196.3</v>
          </cell>
          <cell r="E27">
            <v>226.4</v>
          </cell>
        </row>
        <row r="28">
          <cell r="D28">
            <v>714.7</v>
          </cell>
          <cell r="E28">
            <v>672.6</v>
          </cell>
        </row>
        <row r="29">
          <cell r="D29">
            <v>47</v>
          </cell>
          <cell r="E29">
            <v>49</v>
          </cell>
        </row>
        <row r="30">
          <cell r="D30">
            <v>667.7</v>
          </cell>
          <cell r="E30">
            <v>623.6</v>
          </cell>
        </row>
      </sheetData>
      <sheetData sheetId="3">
        <row r="6">
          <cell r="D6">
            <v>1502.72</v>
          </cell>
          <cell r="E6">
            <v>1508.8899999999999</v>
          </cell>
        </row>
        <row r="8">
          <cell r="D8">
            <v>667.7</v>
          </cell>
          <cell r="E8">
            <v>623.6</v>
          </cell>
        </row>
        <row r="9">
          <cell r="D9">
            <v>66.02</v>
          </cell>
          <cell r="E9">
            <v>85.69</v>
          </cell>
        </row>
        <row r="10">
          <cell r="D10">
            <v>629</v>
          </cell>
          <cell r="E10">
            <v>659.6</v>
          </cell>
        </row>
        <row r="12">
          <cell r="D12">
            <v>571.74</v>
          </cell>
          <cell r="E12">
            <v>600.1</v>
          </cell>
        </row>
        <row r="13">
          <cell r="D13">
            <v>57.259999999999991</v>
          </cell>
          <cell r="E13">
            <v>59.5</v>
          </cell>
        </row>
        <row r="14">
          <cell r="D14">
            <v>140</v>
          </cell>
          <cell r="E14">
            <v>140</v>
          </cell>
        </row>
        <row r="15">
          <cell r="D15">
            <v>173.09</v>
          </cell>
          <cell r="E15">
            <v>166.93</v>
          </cell>
        </row>
        <row r="16">
          <cell r="D16">
            <v>8.2999999999999989</v>
          </cell>
          <cell r="E16">
            <v>6.92</v>
          </cell>
        </row>
        <row r="17">
          <cell r="D17">
            <v>1321.3300000000002</v>
          </cell>
          <cell r="E17">
            <v>1335.0426413505579</v>
          </cell>
        </row>
        <row r="19">
          <cell r="D19">
            <v>1264.07</v>
          </cell>
          <cell r="E19">
            <v>1275.54</v>
          </cell>
        </row>
        <row r="20">
          <cell r="D20">
            <v>57.3</v>
          </cell>
          <cell r="E20">
            <v>59.5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</row>
      </sheetData>
      <sheetData sheetId="4">
        <row r="6">
          <cell r="C6">
            <v>5528.9690000000001</v>
          </cell>
          <cell r="D6">
            <v>5201.7</v>
          </cell>
        </row>
        <row r="7">
          <cell r="C7">
            <v>5496.2690000000002</v>
          </cell>
          <cell r="D7">
            <v>5169</v>
          </cell>
        </row>
        <row r="9">
          <cell r="B9" t="str">
            <v>ГРЭС</v>
          </cell>
          <cell r="C9">
            <v>226.03399999999999</v>
          </cell>
          <cell r="D9">
            <v>234</v>
          </cell>
        </row>
        <row r="10">
          <cell r="B10" t="str">
            <v>ТЭЦ-1</v>
          </cell>
          <cell r="C10">
            <v>55.439</v>
          </cell>
          <cell r="D10">
            <v>58.9</v>
          </cell>
        </row>
        <row r="11">
          <cell r="B11" t="str">
            <v>ТЭЦ-2</v>
          </cell>
          <cell r="C11">
            <v>859.84699999999998</v>
          </cell>
          <cell r="D11">
            <v>862</v>
          </cell>
        </row>
        <row r="12">
          <cell r="B12" t="str">
            <v>ТЭЦ-3</v>
          </cell>
          <cell r="C12">
            <v>658.649</v>
          </cell>
          <cell r="D12">
            <v>673.9</v>
          </cell>
        </row>
        <row r="13">
          <cell r="B13" t="str">
            <v>ТЭЦ-4</v>
          </cell>
          <cell r="C13">
            <v>1704.9</v>
          </cell>
          <cell r="D13">
            <v>1545.1</v>
          </cell>
        </row>
        <row r="14">
          <cell r="B14" t="str">
            <v>ТЭЦ-5</v>
          </cell>
          <cell r="C14">
            <v>1991.4</v>
          </cell>
          <cell r="D14">
            <v>1795.1</v>
          </cell>
        </row>
        <row r="17">
          <cell r="C17">
            <v>32.700000000000003</v>
          </cell>
          <cell r="D17">
            <v>32.700000000000003</v>
          </cell>
        </row>
        <row r="19">
          <cell r="B19" t="str">
            <v>ГЭС1</v>
          </cell>
          <cell r="C19">
            <v>32.700000000000003</v>
          </cell>
          <cell r="D19">
            <v>32.700000000000003</v>
          </cell>
        </row>
        <row r="20">
          <cell r="B20" t="str">
            <v>ГЭС2</v>
          </cell>
          <cell r="C20">
            <v>0</v>
          </cell>
          <cell r="D20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657.20399999999995</v>
          </cell>
          <cell r="D24">
            <v>640</v>
          </cell>
        </row>
        <row r="25">
          <cell r="C25">
            <v>656.904</v>
          </cell>
          <cell r="D25">
            <v>639.70000000000005</v>
          </cell>
        </row>
        <row r="26">
          <cell r="C26">
            <v>334.8</v>
          </cell>
          <cell r="D26">
            <v>305.10000000000002</v>
          </cell>
        </row>
        <row r="27">
          <cell r="C27">
            <v>6.0914049148613358</v>
          </cell>
          <cell r="D27">
            <v>5.9024956471271048</v>
          </cell>
        </row>
        <row r="28">
          <cell r="C28">
            <v>322.10399999999998</v>
          </cell>
          <cell r="D28">
            <v>334.6</v>
          </cell>
        </row>
        <row r="29">
          <cell r="C29">
            <v>37.998301245753119</v>
          </cell>
          <cell r="D29">
            <v>38.530187353899663</v>
          </cell>
        </row>
        <row r="30">
          <cell r="C30">
            <v>0.3</v>
          </cell>
          <cell r="D30">
            <v>0.3</v>
          </cell>
        </row>
        <row r="31">
          <cell r="C31" t="e">
            <v>#NAME?</v>
          </cell>
          <cell r="D31" t="e">
            <v>#NAME?</v>
          </cell>
        </row>
        <row r="32">
          <cell r="C32">
            <v>4871.7650000000003</v>
          </cell>
          <cell r="D32">
            <v>4561.7</v>
          </cell>
        </row>
        <row r="33">
          <cell r="C33">
            <v>4839.4000000000005</v>
          </cell>
          <cell r="D33">
            <v>4529.3</v>
          </cell>
        </row>
        <row r="35">
          <cell r="B35" t="str">
            <v>ГРЭС</v>
          </cell>
          <cell r="C35">
            <v>187.2</v>
          </cell>
          <cell r="D35">
            <v>191.9</v>
          </cell>
        </row>
        <row r="36">
          <cell r="B36" t="str">
            <v>ТЭЦ-1</v>
          </cell>
          <cell r="C36">
            <v>38.4</v>
          </cell>
          <cell r="D36">
            <v>40.4</v>
          </cell>
        </row>
        <row r="37">
          <cell r="B37" t="str">
            <v>ТЭЦ-2</v>
          </cell>
          <cell r="C37">
            <v>738.5</v>
          </cell>
          <cell r="D37">
            <v>741.9</v>
          </cell>
        </row>
        <row r="38">
          <cell r="B38" t="str">
            <v>ТЭЦ-3</v>
          </cell>
          <cell r="C38">
            <v>562.70000000000005</v>
          </cell>
          <cell r="D38">
            <v>571.20000000000005</v>
          </cell>
        </row>
        <row r="39">
          <cell r="B39" t="str">
            <v>ТЭЦ-4</v>
          </cell>
          <cell r="C39">
            <v>1514.9</v>
          </cell>
          <cell r="D39">
            <v>1371.5</v>
          </cell>
        </row>
        <row r="40">
          <cell r="B40" t="str">
            <v>ТЭЦ-5</v>
          </cell>
          <cell r="C40">
            <v>1797.7</v>
          </cell>
          <cell r="D40">
            <v>1612.4</v>
          </cell>
        </row>
        <row r="43">
          <cell r="C43">
            <v>32.4</v>
          </cell>
          <cell r="D43">
            <v>32.4</v>
          </cell>
        </row>
        <row r="45">
          <cell r="B45" t="str">
            <v>ГЭС1</v>
          </cell>
          <cell r="C45">
            <v>32.4</v>
          </cell>
          <cell r="D45">
            <v>32.4</v>
          </cell>
        </row>
        <row r="46">
          <cell r="B46" t="str">
            <v>ГЭС2</v>
          </cell>
          <cell r="C46">
            <v>0</v>
          </cell>
          <cell r="D46">
            <v>0</v>
          </cell>
        </row>
        <row r="49">
          <cell r="C49">
            <v>6.6</v>
          </cell>
          <cell r="D49">
            <v>6.4</v>
          </cell>
        </row>
        <row r="50">
          <cell r="C50">
            <v>37.15</v>
          </cell>
          <cell r="D50">
            <v>37.200000000000003</v>
          </cell>
        </row>
        <row r="51">
          <cell r="C51">
            <v>4828.0150000000003</v>
          </cell>
          <cell r="D51">
            <v>4518.1000000000004</v>
          </cell>
        </row>
        <row r="52">
          <cell r="C52">
            <v>4795.8</v>
          </cell>
          <cell r="D52">
            <v>4485.9000000000005</v>
          </cell>
        </row>
        <row r="54">
          <cell r="B54" t="str">
            <v>ГРЭС</v>
          </cell>
          <cell r="C54">
            <v>185.4</v>
          </cell>
          <cell r="D54">
            <v>190</v>
          </cell>
        </row>
        <row r="55">
          <cell r="B55" t="str">
            <v>ТЭЦ-1</v>
          </cell>
          <cell r="C55">
            <v>36.700000000000003</v>
          </cell>
          <cell r="D55">
            <v>38.799999999999997</v>
          </cell>
        </row>
        <row r="56">
          <cell r="B56" t="str">
            <v>ТЭЦ-2</v>
          </cell>
          <cell r="C56">
            <v>725.6</v>
          </cell>
          <cell r="D56">
            <v>728.7</v>
          </cell>
        </row>
        <row r="57">
          <cell r="B57" t="str">
            <v>ТЭЦ-3</v>
          </cell>
          <cell r="C57">
            <v>557</v>
          </cell>
          <cell r="D57">
            <v>565.70000000000005</v>
          </cell>
        </row>
        <row r="58">
          <cell r="B58" t="str">
            <v>ТЭЦ-4</v>
          </cell>
          <cell r="C58">
            <v>1503.8</v>
          </cell>
          <cell r="D58">
            <v>1360.4</v>
          </cell>
        </row>
        <row r="59">
          <cell r="B59" t="str">
            <v>ТЭЦ-5</v>
          </cell>
          <cell r="C59">
            <v>1787.3</v>
          </cell>
          <cell r="D59">
            <v>1602.3</v>
          </cell>
        </row>
        <row r="62">
          <cell r="C62">
            <v>32.200000000000003</v>
          </cell>
          <cell r="D62">
            <v>32.200000000000003</v>
          </cell>
        </row>
        <row r="64">
          <cell r="B64" t="str">
            <v>ГЭС1</v>
          </cell>
          <cell r="C64">
            <v>32.200000000000003</v>
          </cell>
          <cell r="D64">
            <v>32.200000000000003</v>
          </cell>
        </row>
        <row r="65">
          <cell r="B65" t="str">
            <v>ГЭС2</v>
          </cell>
          <cell r="C65">
            <v>0</v>
          </cell>
          <cell r="D65">
            <v>0</v>
          </cell>
        </row>
      </sheetData>
      <sheetData sheetId="5">
        <row r="6">
          <cell r="C6">
            <v>4828.0150000000003</v>
          </cell>
          <cell r="D6">
            <v>4518.1000000000004</v>
          </cell>
        </row>
        <row r="7">
          <cell r="C7">
            <v>5465.08</v>
          </cell>
          <cell r="D7">
            <v>5829.88</v>
          </cell>
        </row>
        <row r="8">
          <cell r="C8">
            <v>4118.8999999999996</v>
          </cell>
          <cell r="D8">
            <v>4348.24</v>
          </cell>
        </row>
        <row r="10">
          <cell r="C10">
            <v>3696.75</v>
          </cell>
          <cell r="D10">
            <v>3902.64</v>
          </cell>
        </row>
        <row r="11">
          <cell r="C11">
            <v>422.15</v>
          </cell>
          <cell r="D11">
            <v>445.6</v>
          </cell>
        </row>
        <row r="12">
          <cell r="C12">
            <v>431.35</v>
          </cell>
          <cell r="D12">
            <v>562.54999999999995</v>
          </cell>
        </row>
        <row r="13">
          <cell r="C13">
            <v>914.82999999999993</v>
          </cell>
          <cell r="D13">
            <v>919.09</v>
          </cell>
        </row>
        <row r="14">
          <cell r="C14">
            <v>1278.05</v>
          </cell>
          <cell r="D14">
            <v>1223.5</v>
          </cell>
        </row>
        <row r="15">
          <cell r="C15">
            <v>12.416576355313925</v>
          </cell>
          <cell r="D15">
            <v>11.823563632708993</v>
          </cell>
        </row>
        <row r="16">
          <cell r="C16">
            <v>61.2</v>
          </cell>
          <cell r="D16">
            <v>53.7</v>
          </cell>
        </row>
        <row r="18">
          <cell r="C18">
            <v>41.6</v>
          </cell>
          <cell r="D18">
            <v>44.4</v>
          </cell>
        </row>
        <row r="19">
          <cell r="C19">
            <v>19.600000000000001</v>
          </cell>
          <cell r="D19">
            <v>9.3000000000000007</v>
          </cell>
        </row>
        <row r="20">
          <cell r="C20">
            <v>0</v>
          </cell>
          <cell r="D20">
            <v>0</v>
          </cell>
        </row>
        <row r="21">
          <cell r="C21">
            <v>8953.8450000000012</v>
          </cell>
          <cell r="D21">
            <v>9070.7799999999988</v>
          </cell>
        </row>
        <row r="23">
          <cell r="C23">
            <v>0</v>
          </cell>
          <cell r="D23">
            <v>0</v>
          </cell>
        </row>
        <row r="24">
          <cell r="C24">
            <v>422.15</v>
          </cell>
          <cell r="D24">
            <v>445.6</v>
          </cell>
        </row>
        <row r="25">
          <cell r="C25">
            <v>8531.6950000000015</v>
          </cell>
          <cell r="D25">
            <v>8625.1799999999985</v>
          </cell>
        </row>
      </sheetData>
      <sheetData sheetId="6">
        <row r="13">
          <cell r="E13">
            <v>1014.4</v>
          </cell>
          <cell r="G13">
            <v>387.2</v>
          </cell>
          <cell r="H13">
            <v>67.599999999999994</v>
          </cell>
          <cell r="J13">
            <v>1014.4</v>
          </cell>
          <cell r="L13">
            <v>387.2</v>
          </cell>
          <cell r="M13">
            <v>67.599999999999994</v>
          </cell>
        </row>
        <row r="14">
          <cell r="E14">
            <v>2</v>
          </cell>
          <cell r="G14">
            <v>1</v>
          </cell>
          <cell r="J14">
            <v>2</v>
          </cell>
          <cell r="L14">
            <v>1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9">
          <cell r="B19" t="str">
            <v>Синхронные компенсаторы</v>
          </cell>
          <cell r="C19" t="str">
            <v>Синхронные компенсаторы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1</v>
          </cell>
        </row>
        <row r="20">
          <cell r="C20" t="str">
            <v>Синхронные компенсаторы</v>
          </cell>
          <cell r="F20">
            <v>500</v>
          </cell>
          <cell r="K20">
            <v>500</v>
          </cell>
        </row>
        <row r="21">
          <cell r="C21" t="str">
            <v>Синхронные компенсаторы</v>
          </cell>
          <cell r="F21">
            <v>2</v>
          </cell>
          <cell r="K21">
            <v>2</v>
          </cell>
        </row>
        <row r="22">
          <cell r="B22" t="str">
            <v>СК</v>
          </cell>
          <cell r="C22" t="str">
            <v>СК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 t="str">
            <v>СК</v>
          </cell>
        </row>
        <row r="24">
          <cell r="C24" t="str">
            <v>СК</v>
          </cell>
        </row>
        <row r="27">
          <cell r="B27" t="str">
            <v>ЛЭП 220 кВ</v>
          </cell>
          <cell r="C27" t="str">
            <v>ЛЭП 220 кВ</v>
          </cell>
          <cell r="E27">
            <v>37.992824999999996</v>
          </cell>
          <cell r="F27">
            <v>0</v>
          </cell>
          <cell r="G27">
            <v>0</v>
          </cell>
          <cell r="H27">
            <v>0</v>
          </cell>
          <cell r="I27">
            <v>37.992824999999996</v>
          </cell>
          <cell r="J27">
            <v>37.992824999999996</v>
          </cell>
          <cell r="K27">
            <v>0</v>
          </cell>
          <cell r="L27">
            <v>0</v>
          </cell>
          <cell r="M27">
            <v>0</v>
          </cell>
          <cell r="N27">
            <v>37.992824999999996</v>
          </cell>
        </row>
        <row r="28">
          <cell r="C28" t="str">
            <v>ЛЭП 220 кВ</v>
          </cell>
          <cell r="E28">
            <v>22.5</v>
          </cell>
          <cell r="J28">
            <v>22.5</v>
          </cell>
        </row>
        <row r="29">
          <cell r="C29" t="str">
            <v>ЛЭП 220 кВ</v>
          </cell>
          <cell r="E29">
            <v>1688.57</v>
          </cell>
          <cell r="J29">
            <v>1688.57</v>
          </cell>
        </row>
        <row r="30">
          <cell r="B30" t="str">
            <v>Линии по напряжению</v>
          </cell>
          <cell r="C30" t="str">
            <v>Линии по напряжению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 t="str">
            <v>Линии по напряжению</v>
          </cell>
        </row>
        <row r="32">
          <cell r="C32" t="str">
            <v>Линии по напряжению</v>
          </cell>
        </row>
        <row r="39">
          <cell r="H39">
            <v>8.27</v>
          </cell>
          <cell r="M39">
            <v>8.3510000000000009</v>
          </cell>
        </row>
        <row r="40">
          <cell r="H40">
            <v>17155.642</v>
          </cell>
          <cell r="M40">
            <v>17155.642</v>
          </cell>
        </row>
      </sheetData>
      <sheetData sheetId="7">
        <row r="9">
          <cell r="D9">
            <v>0</v>
          </cell>
          <cell r="E9">
            <v>876.64400000000001</v>
          </cell>
          <cell r="F9">
            <v>3889.5690000000004</v>
          </cell>
          <cell r="G9">
            <v>1133.9949999999999</v>
          </cell>
          <cell r="I9">
            <v>0</v>
          </cell>
          <cell r="J9">
            <v>1149.24</v>
          </cell>
          <cell r="K9">
            <v>3897.7070000000003</v>
          </cell>
          <cell r="L9">
            <v>1146.2550000000001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</sheetData>
      <sheetData sheetId="8">
        <row r="8">
          <cell r="C8">
            <v>1502.76</v>
          </cell>
          <cell r="D8">
            <v>1452.76</v>
          </cell>
          <cell r="E8">
            <v>157.86500000000001</v>
          </cell>
          <cell r="F8">
            <v>644.47400000000005</v>
          </cell>
          <cell r="G8">
            <v>187.834</v>
          </cell>
          <cell r="H8">
            <v>1508.8899999999999</v>
          </cell>
          <cell r="I8">
            <v>1468.8899999999999</v>
          </cell>
          <cell r="J8">
            <v>161.577</v>
          </cell>
          <cell r="K8">
            <v>641.02300000000002</v>
          </cell>
          <cell r="L8">
            <v>189.71799999999999</v>
          </cell>
        </row>
        <row r="9">
          <cell r="D9">
            <v>0</v>
          </cell>
          <cell r="E9">
            <v>137.86500000000001</v>
          </cell>
          <cell r="F9">
            <v>614.47400000000005</v>
          </cell>
          <cell r="G9">
            <v>187.834</v>
          </cell>
          <cell r="I9">
            <v>0</v>
          </cell>
          <cell r="J9">
            <v>145.577</v>
          </cell>
          <cell r="K9">
            <v>617.02300000000002</v>
          </cell>
          <cell r="L9">
            <v>189.71799999999999</v>
          </cell>
        </row>
        <row r="11">
          <cell r="E11">
            <v>137.86500000000001</v>
          </cell>
          <cell r="F11">
            <v>551.5</v>
          </cell>
          <cell r="J11">
            <v>145.577</v>
          </cell>
          <cell r="K11">
            <v>551.5</v>
          </cell>
        </row>
        <row r="12">
          <cell r="F12">
            <v>62.973999999999997</v>
          </cell>
          <cell r="K12">
            <v>65.522999999999996</v>
          </cell>
        </row>
        <row r="13">
          <cell r="G13">
            <v>187.834</v>
          </cell>
          <cell r="L13">
            <v>189.71799999999999</v>
          </cell>
        </row>
        <row r="14">
          <cell r="C14">
            <v>667.7</v>
          </cell>
          <cell r="D14">
            <v>667.7</v>
          </cell>
          <cell r="H14">
            <v>623.6</v>
          </cell>
          <cell r="I14">
            <v>623.6</v>
          </cell>
        </row>
        <row r="15">
          <cell r="C15">
            <v>835.06</v>
          </cell>
          <cell r="D15">
            <v>785.06</v>
          </cell>
          <cell r="E15">
            <v>20</v>
          </cell>
          <cell r="F15">
            <v>30</v>
          </cell>
          <cell r="H15">
            <v>885.29</v>
          </cell>
          <cell r="I15">
            <v>845.29</v>
          </cell>
          <cell r="J15">
            <v>16</v>
          </cell>
          <cell r="K15">
            <v>24</v>
          </cell>
        </row>
        <row r="16">
          <cell r="C16">
            <v>0</v>
          </cell>
          <cell r="H16">
            <v>0</v>
          </cell>
        </row>
        <row r="17">
          <cell r="C17">
            <v>173.09</v>
          </cell>
          <cell r="D17">
            <v>81.150000000000006</v>
          </cell>
          <cell r="E17">
            <v>10.95</v>
          </cell>
          <cell r="F17">
            <v>61.77</v>
          </cell>
          <cell r="G17">
            <v>19.22</v>
          </cell>
          <cell r="H17">
            <v>166.93</v>
          </cell>
          <cell r="I17">
            <v>81.73</v>
          </cell>
          <cell r="J17">
            <v>12.87</v>
          </cell>
          <cell r="K17">
            <v>52.78</v>
          </cell>
          <cell r="L17">
            <v>19.55</v>
          </cell>
        </row>
        <row r="19">
          <cell r="C19">
            <v>8.2999999999999989</v>
          </cell>
          <cell r="D19">
            <v>0</v>
          </cell>
          <cell r="E19">
            <v>2.64</v>
          </cell>
          <cell r="F19">
            <v>5.47</v>
          </cell>
          <cell r="G19">
            <v>0.19</v>
          </cell>
          <cell r="H19">
            <v>6.92</v>
          </cell>
          <cell r="I19">
            <v>0</v>
          </cell>
          <cell r="J19">
            <v>1.26</v>
          </cell>
          <cell r="K19">
            <v>5.47</v>
          </cell>
          <cell r="L19">
            <v>0.19</v>
          </cell>
        </row>
        <row r="20">
          <cell r="C20">
            <v>1321.369038959115</v>
          </cell>
          <cell r="D20">
            <v>682.24356871668419</v>
          </cell>
          <cell r="E20">
            <v>81.301764176339958</v>
          </cell>
          <cell r="F20">
            <v>389.39930445316583</v>
          </cell>
          <cell r="G20">
            <v>168.42440161292507</v>
          </cell>
          <cell r="H20">
            <v>1335.0426413505579</v>
          </cell>
          <cell r="I20">
            <v>690.08556871668429</v>
          </cell>
          <cell r="J20">
            <v>81.924179780310936</v>
          </cell>
          <cell r="K20">
            <v>393.05479464297014</v>
          </cell>
          <cell r="L20">
            <v>169.97809821059246</v>
          </cell>
        </row>
        <row r="21">
          <cell r="C21">
            <v>1264.069038959115</v>
          </cell>
          <cell r="D21">
            <v>624.94356871668424</v>
          </cell>
          <cell r="E21">
            <v>81.301764176339958</v>
          </cell>
          <cell r="F21">
            <v>389.39930445316583</v>
          </cell>
          <cell r="G21">
            <v>168.42440161292507</v>
          </cell>
          <cell r="H21">
            <v>1275.5426413505579</v>
          </cell>
          <cell r="I21">
            <v>630.58556871668429</v>
          </cell>
          <cell r="J21">
            <v>81.924179780310936</v>
          </cell>
          <cell r="K21">
            <v>393.05479464297014</v>
          </cell>
          <cell r="L21">
            <v>169.97809821059246</v>
          </cell>
        </row>
        <row r="22">
          <cell r="C22">
            <v>57.3</v>
          </cell>
          <cell r="D22">
            <v>57.3</v>
          </cell>
          <cell r="H22">
            <v>59.5</v>
          </cell>
          <cell r="I22">
            <v>59.5</v>
          </cell>
        </row>
        <row r="23">
          <cell r="C23">
            <v>0</v>
          </cell>
          <cell r="H23">
            <v>0</v>
          </cell>
        </row>
      </sheetData>
      <sheetData sheetId="9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  <cell r="P5" t="str">
            <v>Всего</v>
          </cell>
          <cell r="Q5" t="str">
            <v>с шин</v>
          </cell>
          <cell r="R5" t="str">
            <v>ВН</v>
          </cell>
          <cell r="S5" t="str">
            <v>СН1</v>
          </cell>
          <cell r="T5" t="str">
            <v>СН2</v>
          </cell>
          <cell r="U5" t="str">
            <v>НН</v>
          </cell>
        </row>
        <row r="8">
          <cell r="B8" t="str">
            <v>Базовые потребители</v>
          </cell>
          <cell r="C8">
            <v>3141.3290419999994</v>
          </cell>
          <cell r="D8">
            <v>541.80000000000007</v>
          </cell>
          <cell r="E8">
            <v>2531.2140719999998</v>
          </cell>
          <cell r="F8">
            <v>54.495899999999992</v>
          </cell>
          <cell r="G8">
            <v>12.41907</v>
          </cell>
          <cell r="H8">
            <v>1.4</v>
          </cell>
          <cell r="I8">
            <v>404.49113561703359</v>
          </cell>
          <cell r="J8">
            <v>67.499999999999986</v>
          </cell>
          <cell r="K8">
            <v>328.24356871668425</v>
          </cell>
          <cell r="L8">
            <v>6.70361720891208</v>
          </cell>
          <cell r="M8">
            <v>1.8396711056403361</v>
          </cell>
          <cell r="N8">
            <v>0.20427858579686009</v>
          </cell>
          <cell r="O8">
            <v>7766.1257945938396</v>
          </cell>
          <cell r="P8">
            <v>100</v>
          </cell>
          <cell r="Q8">
            <v>17.247476872242924</v>
          </cell>
          <cell r="R8">
            <v>80.577807614462571</v>
          </cell>
          <cell r="S8">
            <v>1.7348039403507991</v>
          </cell>
          <cell r="T8">
            <v>0.39534444924283113</v>
          </cell>
          <cell r="U8">
            <v>4.4567123700886099E-2</v>
          </cell>
        </row>
        <row r="10">
          <cell r="B10" t="str">
            <v>БП №1</v>
          </cell>
          <cell r="C10">
            <v>219</v>
          </cell>
          <cell r="E10">
            <v>219</v>
          </cell>
          <cell r="I10">
            <v>25</v>
          </cell>
          <cell r="K10">
            <v>25</v>
          </cell>
          <cell r="O10" t="e">
            <v>#NAME?</v>
          </cell>
          <cell r="P10" t="e">
            <v>#NAME?</v>
          </cell>
          <cell r="Q10" t="e">
            <v>#NAME?</v>
          </cell>
          <cell r="R10" t="e">
            <v>#NAME?</v>
          </cell>
          <cell r="S10" t="e">
            <v>#NAME?</v>
          </cell>
          <cell r="T10" t="e">
            <v>#NAME?</v>
          </cell>
          <cell r="U10" t="e">
            <v>#NAME?</v>
          </cell>
        </row>
        <row r="11">
          <cell r="B11" t="str">
            <v>БП №2</v>
          </cell>
          <cell r="C11">
            <v>231.1</v>
          </cell>
          <cell r="D11">
            <v>205.6</v>
          </cell>
          <cell r="E11">
            <v>25.5</v>
          </cell>
          <cell r="I11">
            <v>28.3</v>
          </cell>
          <cell r="J11">
            <v>25</v>
          </cell>
          <cell r="K11">
            <v>3.3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</row>
        <row r="12">
          <cell r="B12" t="str">
            <v>БП №3</v>
          </cell>
          <cell r="C12">
            <v>901.80059999999992</v>
          </cell>
          <cell r="E12">
            <v>869.8</v>
          </cell>
          <cell r="F12">
            <v>32.000599999999999</v>
          </cell>
          <cell r="I12">
            <v>109.53800000000001</v>
          </cell>
          <cell r="K12">
            <v>105.83800000000001</v>
          </cell>
          <cell r="L12">
            <v>3.7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</row>
        <row r="13">
          <cell r="B13" t="str">
            <v>БП №4</v>
          </cell>
          <cell r="C13">
            <v>276.88</v>
          </cell>
          <cell r="D13">
            <v>221.6</v>
          </cell>
          <cell r="E13">
            <v>49.78</v>
          </cell>
          <cell r="G13">
            <v>5.5</v>
          </cell>
          <cell r="I13">
            <v>35.4</v>
          </cell>
          <cell r="J13">
            <v>28.3</v>
          </cell>
          <cell r="K13">
            <v>6.1</v>
          </cell>
          <cell r="M13">
            <v>1</v>
          </cell>
          <cell r="O13" t="e">
            <v>#NAME?</v>
          </cell>
          <cell r="P13" t="e">
            <v>#NAME?</v>
          </cell>
          <cell r="Q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</row>
        <row r="14">
          <cell r="B14" t="str">
            <v>БП №5</v>
          </cell>
          <cell r="C14">
            <v>192.91185000000002</v>
          </cell>
          <cell r="D14">
            <v>99</v>
          </cell>
          <cell r="E14">
            <v>89.3</v>
          </cell>
          <cell r="G14">
            <v>4.6118499999999996</v>
          </cell>
          <cell r="I14">
            <v>23.7</v>
          </cell>
          <cell r="J14">
            <v>13.1</v>
          </cell>
          <cell r="K14">
            <v>9.9</v>
          </cell>
          <cell r="M14">
            <v>0.7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  <cell r="T14" t="e">
            <v>#NAME?</v>
          </cell>
          <cell r="U14" t="e">
            <v>#NAME?</v>
          </cell>
        </row>
        <row r="15">
          <cell r="B15" t="str">
            <v>БП №6</v>
          </cell>
          <cell r="C15">
            <v>233.835072</v>
          </cell>
          <cell r="E15">
            <v>224.13507200000001</v>
          </cell>
          <cell r="F15">
            <v>9.6999999999999993</v>
          </cell>
          <cell r="I15">
            <v>27.400000000000002</v>
          </cell>
          <cell r="K15">
            <v>26.263386925978327</v>
          </cell>
          <cell r="L15">
            <v>1.1366130740216762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</row>
        <row r="16">
          <cell r="B16" t="str">
            <v>БП №7</v>
          </cell>
          <cell r="C16">
            <v>142.6</v>
          </cell>
          <cell r="E16">
            <v>142.6</v>
          </cell>
          <cell r="I16">
            <v>18.457999999999998</v>
          </cell>
          <cell r="K16">
            <v>18.457999999999998</v>
          </cell>
          <cell r="O16" t="e">
            <v>#NAME?</v>
          </cell>
          <cell r="P16" t="e">
            <v>#NAME?</v>
          </cell>
          <cell r="Q16" t="e">
            <v>#NAME?</v>
          </cell>
          <cell r="R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</row>
        <row r="17">
          <cell r="B17" t="str">
            <v>БП №8</v>
          </cell>
          <cell r="C17">
            <v>189.6</v>
          </cell>
          <cell r="E17">
            <v>189.6</v>
          </cell>
          <cell r="I17">
            <v>30.5</v>
          </cell>
          <cell r="K17">
            <v>30.5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</row>
        <row r="18">
          <cell r="B18" t="str">
            <v>БП №9</v>
          </cell>
          <cell r="C18">
            <v>261.43900000000002</v>
          </cell>
          <cell r="E18">
            <v>260.089</v>
          </cell>
          <cell r="F18">
            <v>0</v>
          </cell>
          <cell r="G18">
            <v>1.35</v>
          </cell>
          <cell r="H18">
            <v>0</v>
          </cell>
          <cell r="I18">
            <v>37.084181790705941</v>
          </cell>
          <cell r="K18">
            <v>37.084181790705941</v>
          </cell>
          <cell r="L18">
            <v>0</v>
          </cell>
          <cell r="M18">
            <v>0</v>
          </cell>
          <cell r="N18">
            <v>0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  <cell r="U18" t="e">
            <v>#NAME?</v>
          </cell>
        </row>
        <row r="19">
          <cell r="B19" t="str">
            <v>БП №10</v>
          </cell>
          <cell r="C19">
            <v>492.16252000000003</v>
          </cell>
          <cell r="D19">
            <v>15.6</v>
          </cell>
          <cell r="E19">
            <v>461.41</v>
          </cell>
          <cell r="F19">
            <v>12.795299999999999</v>
          </cell>
          <cell r="G19">
            <v>0.95722000000000007</v>
          </cell>
          <cell r="H19">
            <v>1.4</v>
          </cell>
          <cell r="I19">
            <v>69.110953826327588</v>
          </cell>
          <cell r="J19">
            <v>1.1000000000000001</v>
          </cell>
          <cell r="K19">
            <v>65.8</v>
          </cell>
          <cell r="L19">
            <v>1.867004134890403</v>
          </cell>
          <cell r="M19">
            <v>0.13967110564033602</v>
          </cell>
          <cell r="N19">
            <v>0.20427858579686009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</row>
        <row r="20">
          <cell r="C20">
            <v>0</v>
          </cell>
          <cell r="I20">
            <v>0</v>
          </cell>
          <cell r="O20" t="e">
            <v>#NAME?</v>
          </cell>
          <cell r="P20" t="e">
            <v>#NAME?</v>
          </cell>
          <cell r="Q20" t="e">
            <v>#NAME?</v>
          </cell>
          <cell r="R20" t="e">
            <v>#NAME?</v>
          </cell>
          <cell r="S20" t="e">
            <v>#NAME?</v>
          </cell>
          <cell r="T20" t="e">
            <v>#NAME?</v>
          </cell>
          <cell r="U20" t="e">
            <v>#NAME?</v>
          </cell>
        </row>
        <row r="22">
          <cell r="B22" t="str">
            <v>Население</v>
          </cell>
          <cell r="C22">
            <v>575.92081800000005</v>
          </cell>
          <cell r="D22">
            <v>5.0999999999999996</v>
          </cell>
          <cell r="E22">
            <v>16.899999999999999</v>
          </cell>
          <cell r="F22">
            <v>129.15360000000001</v>
          </cell>
          <cell r="G22">
            <v>41.692999999999998</v>
          </cell>
          <cell r="H22">
            <v>383.07421799999997</v>
          </cell>
          <cell r="I22">
            <v>101.67790334208163</v>
          </cell>
          <cell r="J22">
            <v>0.9</v>
          </cell>
          <cell r="K22">
            <v>3</v>
          </cell>
          <cell r="L22">
            <v>22.79814696742789</v>
          </cell>
          <cell r="M22">
            <v>7.3596333475255111</v>
          </cell>
          <cell r="N22">
            <v>67.62012302712823</v>
          </cell>
          <cell r="O22">
            <v>5664.1689007137757</v>
          </cell>
          <cell r="P22">
            <v>100</v>
          </cell>
          <cell r="Q22">
            <v>0.8855384005236635</v>
          </cell>
          <cell r="R22">
            <v>2.9344311703627279</v>
          </cell>
          <cell r="S22">
            <v>22.425582816837853</v>
          </cell>
          <cell r="T22">
            <v>7.2393632417711959</v>
          </cell>
          <cell r="U22">
            <v>66.515084370504553</v>
          </cell>
        </row>
        <row r="23">
          <cell r="B23" t="str">
            <v>Прочие потребители</v>
          </cell>
          <cell r="C23">
            <v>4814.5700000000006</v>
          </cell>
          <cell r="D23">
            <v>305.2</v>
          </cell>
          <cell r="E23">
            <v>1161.71</v>
          </cell>
          <cell r="F23">
            <v>340.36</v>
          </cell>
          <cell r="G23">
            <v>2401</v>
          </cell>
          <cell r="H23">
            <v>606.29999999999995</v>
          </cell>
          <cell r="I23">
            <v>757.9</v>
          </cell>
          <cell r="J23">
            <v>49.6</v>
          </cell>
          <cell r="K23">
            <v>175.7</v>
          </cell>
          <cell r="L23">
            <v>51.8</v>
          </cell>
          <cell r="M23">
            <v>380.2</v>
          </cell>
          <cell r="N23">
            <v>100.6</v>
          </cell>
          <cell r="O23">
            <v>6352.5135242116385</v>
          </cell>
          <cell r="P23">
            <v>100</v>
          </cell>
          <cell r="Q23">
            <v>6.3390915491933848</v>
          </cell>
          <cell r="R23">
            <v>24.129049946308808</v>
          </cell>
          <cell r="S23">
            <v>7.0693748351358474</v>
          </cell>
          <cell r="T23">
            <v>49.869458747094747</v>
          </cell>
          <cell r="U23">
            <v>12.593024922267199</v>
          </cell>
        </row>
        <row r="24">
          <cell r="B24" t="str">
            <v>Бюджетные потребители</v>
          </cell>
          <cell r="C24">
            <v>250.27698199999998</v>
          </cell>
          <cell r="D24">
            <v>15.7</v>
          </cell>
          <cell r="E24">
            <v>89.6</v>
          </cell>
          <cell r="F24">
            <v>30.211463999999999</v>
          </cell>
          <cell r="G24">
            <v>40.405985999999999</v>
          </cell>
          <cell r="H24">
            <v>74.359532000000002</v>
          </cell>
          <cell r="I24">
            <v>36.29972565658462</v>
          </cell>
          <cell r="J24">
            <v>2.2999999999999998</v>
          </cell>
          <cell r="K24">
            <v>13</v>
          </cell>
          <cell r="L24">
            <v>4.3760909278949018</v>
          </cell>
          <cell r="M24">
            <v>5.8527540660475248</v>
          </cell>
          <cell r="N24">
            <v>10.77088066264219</v>
          </cell>
          <cell r="O24">
            <v>6894.7348078538653</v>
          </cell>
          <cell r="P24">
            <v>100</v>
          </cell>
          <cell r="Q24">
            <v>6.2730499123567025</v>
          </cell>
          <cell r="R24">
            <v>35.800335805551633</v>
          </cell>
          <cell r="S24">
            <v>12.071211566711318</v>
          </cell>
          <cell r="T24">
            <v>16.144507448151984</v>
          </cell>
          <cell r="U24">
            <v>29.71089526722837</v>
          </cell>
        </row>
        <row r="25">
          <cell r="B25" t="str">
            <v>Всего</v>
          </cell>
          <cell r="C25">
            <v>8531.8198599999996</v>
          </cell>
          <cell r="D25">
            <v>852.10000000000014</v>
          </cell>
          <cell r="E25">
            <v>3709.8240719999999</v>
          </cell>
          <cell r="F25">
            <v>524.0095</v>
          </cell>
          <cell r="G25">
            <v>2455.1120700000001</v>
          </cell>
          <cell r="H25">
            <v>990.77421799999991</v>
          </cell>
          <cell r="I25">
            <v>1264.0690389591152</v>
          </cell>
          <cell r="J25">
            <v>118</v>
          </cell>
          <cell r="K25">
            <v>506.94356871668424</v>
          </cell>
          <cell r="L25">
            <v>81.301764176339958</v>
          </cell>
          <cell r="M25">
            <v>389.39930445316583</v>
          </cell>
          <cell r="N25">
            <v>168.42440161292507</v>
          </cell>
          <cell r="O25">
            <v>6749.4888309466387</v>
          </cell>
          <cell r="P25">
            <v>100</v>
          </cell>
          <cell r="Q25">
            <v>9.9873182273213175</v>
          </cell>
          <cell r="R25">
            <v>43.482212855816208</v>
          </cell>
          <cell r="S25">
            <v>6.141825643280753</v>
          </cell>
          <cell r="T25">
            <v>28.775948276995152</v>
          </cell>
          <cell r="U25">
            <v>11.612694996586576</v>
          </cell>
        </row>
        <row r="27">
          <cell r="B27" t="str">
            <v>Базовые потребители</v>
          </cell>
          <cell r="C27">
            <v>2821.6249699999998</v>
          </cell>
          <cell r="D27">
            <v>534</v>
          </cell>
          <cell r="E27">
            <v>2223.71</v>
          </cell>
          <cell r="F27">
            <v>50.095899999999993</v>
          </cell>
          <cell r="G27">
            <v>12.41907</v>
          </cell>
          <cell r="H27">
            <v>1.4</v>
          </cell>
          <cell r="I27">
            <v>357.85022515905604</v>
          </cell>
          <cell r="J27">
            <v>67.499999999999986</v>
          </cell>
          <cell r="K27">
            <v>281.68556871668426</v>
          </cell>
          <cell r="L27">
            <v>6.6336048160586412</v>
          </cell>
          <cell r="M27">
            <v>1.8344334587944497</v>
          </cell>
          <cell r="N27">
            <v>0.19661816751867872</v>
          </cell>
          <cell r="O27">
            <v>7884.9327780801414</v>
          </cell>
          <cell r="P27">
            <v>100</v>
          </cell>
          <cell r="Q27">
            <v>18.925264897978273</v>
          </cell>
          <cell r="R27">
            <v>78.809552071691513</v>
          </cell>
          <cell r="S27">
            <v>1.7754272992558611</v>
          </cell>
          <cell r="T27">
            <v>0.44013893171635776</v>
          </cell>
          <cell r="U27">
            <v>4.961679935799547E-2</v>
          </cell>
        </row>
        <row r="29">
          <cell r="B29" t="str">
            <v>БП №1</v>
          </cell>
          <cell r="C29">
            <v>219.04</v>
          </cell>
          <cell r="E29">
            <v>219.04</v>
          </cell>
          <cell r="I29">
            <v>25</v>
          </cell>
          <cell r="K29">
            <v>25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</row>
        <row r="30">
          <cell r="B30" t="str">
            <v>БП №2</v>
          </cell>
          <cell r="C30">
            <v>231.1</v>
          </cell>
          <cell r="D30">
            <v>205.6</v>
          </cell>
          <cell r="E30">
            <v>25.5</v>
          </cell>
          <cell r="I30">
            <v>28.3</v>
          </cell>
          <cell r="J30">
            <v>25</v>
          </cell>
          <cell r="K30">
            <v>3.3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</row>
        <row r="31">
          <cell r="B31" t="str">
            <v>БП №3</v>
          </cell>
          <cell r="C31">
            <v>938.61059999999998</v>
          </cell>
          <cell r="E31">
            <v>906.61</v>
          </cell>
          <cell r="F31">
            <v>32.000599999999999</v>
          </cell>
          <cell r="I31">
            <v>112.93800000000002</v>
          </cell>
          <cell r="K31">
            <v>109.23800000000001</v>
          </cell>
          <cell r="L31">
            <v>3.7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</row>
        <row r="32">
          <cell r="B32" t="str">
            <v>БП №4</v>
          </cell>
          <cell r="C32">
            <v>276.89999999999998</v>
          </cell>
          <cell r="D32">
            <v>221.6</v>
          </cell>
          <cell r="E32">
            <v>49.8</v>
          </cell>
          <cell r="G32">
            <v>5.5</v>
          </cell>
          <cell r="I32">
            <v>35.4</v>
          </cell>
          <cell r="J32">
            <v>28.3</v>
          </cell>
          <cell r="K32">
            <v>6.1</v>
          </cell>
          <cell r="M32">
            <v>1</v>
          </cell>
          <cell r="O32" t="e">
            <v>#NAME?</v>
          </cell>
          <cell r="P32" t="e">
            <v>#NAME?</v>
          </cell>
          <cell r="Q32" t="e">
            <v>#NAME?</v>
          </cell>
          <cell r="R32" t="e">
            <v>#NAME?</v>
          </cell>
          <cell r="S32" t="e">
            <v>#NAME?</v>
          </cell>
          <cell r="T32" t="e">
            <v>#NAME?</v>
          </cell>
          <cell r="U32" t="e">
            <v>#NAME?</v>
          </cell>
        </row>
        <row r="33">
          <cell r="B33" t="str">
            <v>БП №5</v>
          </cell>
          <cell r="C33">
            <v>192.91185000000002</v>
          </cell>
          <cell r="D33">
            <v>99</v>
          </cell>
          <cell r="E33">
            <v>89.3</v>
          </cell>
          <cell r="G33">
            <v>4.6118499999999996</v>
          </cell>
          <cell r="I33">
            <v>23.5</v>
          </cell>
          <cell r="J33">
            <v>13.1</v>
          </cell>
          <cell r="K33">
            <v>9.9</v>
          </cell>
          <cell r="M33">
            <v>0.5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</row>
        <row r="34">
          <cell r="B34" t="str">
            <v>БП №6</v>
          </cell>
          <cell r="C34">
            <v>217.3</v>
          </cell>
          <cell r="E34">
            <v>212</v>
          </cell>
          <cell r="F34">
            <v>5.3</v>
          </cell>
          <cell r="I34">
            <v>27.400000000000002</v>
          </cell>
          <cell r="K34">
            <v>26.263386925978327</v>
          </cell>
          <cell r="L34">
            <v>1.1366130740216762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</row>
        <row r="35">
          <cell r="B35" t="str">
            <v>БП №7</v>
          </cell>
          <cell r="C35">
            <v>0</v>
          </cell>
          <cell r="I35">
            <v>0</v>
          </cell>
          <cell r="O35" t="e">
            <v>#NAME?</v>
          </cell>
          <cell r="P35" t="e">
            <v>#NAME?</v>
          </cell>
          <cell r="Q35" t="e">
            <v>#NAME?</v>
          </cell>
          <cell r="R35" t="e">
            <v>#NAME?</v>
          </cell>
          <cell r="S35" t="e">
            <v>#NAME?</v>
          </cell>
          <cell r="T35" t="e">
            <v>#NAME?</v>
          </cell>
          <cell r="U35" t="e">
            <v>#NAME?</v>
          </cell>
        </row>
        <row r="36">
          <cell r="B36" t="str">
            <v>БП №8</v>
          </cell>
          <cell r="C36">
            <v>0</v>
          </cell>
          <cell r="I36">
            <v>0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  <cell r="U36" t="e">
            <v>#NAME?</v>
          </cell>
        </row>
        <row r="37">
          <cell r="B37" t="str">
            <v>БП №9</v>
          </cell>
          <cell r="C37">
            <v>261.45000000000005</v>
          </cell>
          <cell r="E37">
            <v>260.10000000000002</v>
          </cell>
          <cell r="F37">
            <v>0</v>
          </cell>
          <cell r="G37">
            <v>1.35</v>
          </cell>
          <cell r="H37">
            <v>0</v>
          </cell>
          <cell r="I37">
            <v>37.284181790705944</v>
          </cell>
          <cell r="K37">
            <v>37.084181790705941</v>
          </cell>
          <cell r="L37">
            <v>0</v>
          </cell>
          <cell r="M37">
            <v>0.2</v>
          </cell>
          <cell r="N37">
            <v>0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</row>
        <row r="38">
          <cell r="B38" t="str">
            <v>БП №10</v>
          </cell>
          <cell r="C38">
            <v>484.31252000000001</v>
          </cell>
          <cell r="D38">
            <v>7.8</v>
          </cell>
          <cell r="E38">
            <v>461.36</v>
          </cell>
          <cell r="F38">
            <v>12.795299999999999</v>
          </cell>
          <cell r="G38">
            <v>0.95722000000000007</v>
          </cell>
          <cell r="H38">
            <v>1.4</v>
          </cell>
          <cell r="I38">
            <v>68.028043368350083</v>
          </cell>
          <cell r="J38">
            <v>1.1000000000000001</v>
          </cell>
          <cell r="K38">
            <v>64.8</v>
          </cell>
          <cell r="L38">
            <v>1.7969917420369641</v>
          </cell>
          <cell r="M38">
            <v>0.13443345879444976</v>
          </cell>
          <cell r="N38">
            <v>0.19661816751867872</v>
          </cell>
          <cell r="O38" t="e">
            <v>#NAME?</v>
          </cell>
          <cell r="P38" t="e">
            <v>#NAME?</v>
          </cell>
          <cell r="Q38" t="e">
            <v>#NAME?</v>
          </cell>
          <cell r="R38" t="e">
            <v>#NAME?</v>
          </cell>
          <cell r="S38" t="e">
            <v>#NAME?</v>
          </cell>
          <cell r="T38" t="e">
            <v>#NAME?</v>
          </cell>
          <cell r="U38" t="e">
            <v>#NAME?</v>
          </cell>
        </row>
        <row r="39">
          <cell r="C39">
            <v>0</v>
          </cell>
          <cell r="I39">
            <v>0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  <cell r="T39" t="e">
            <v>#NAME?</v>
          </cell>
          <cell r="U39" t="e">
            <v>#NAME?</v>
          </cell>
        </row>
        <row r="41">
          <cell r="B41" t="str">
            <v>Население</v>
          </cell>
          <cell r="C41">
            <v>564.79999999999995</v>
          </cell>
          <cell r="D41">
            <v>7.9</v>
          </cell>
          <cell r="E41">
            <v>8.6</v>
          </cell>
          <cell r="F41">
            <v>134.19999999999999</v>
          </cell>
          <cell r="G41">
            <v>44.3</v>
          </cell>
          <cell r="H41">
            <v>369.8</v>
          </cell>
          <cell r="I41">
            <v>99.692416191501763</v>
          </cell>
          <cell r="J41">
            <v>1.4</v>
          </cell>
          <cell r="K41">
            <v>1.5</v>
          </cell>
          <cell r="L41">
            <v>23.690574964252299</v>
          </cell>
          <cell r="M41">
            <v>7.8203611841756846</v>
          </cell>
          <cell r="N41">
            <v>65.281480043073785</v>
          </cell>
          <cell r="O41">
            <v>5665.425932851912</v>
          </cell>
          <cell r="P41">
            <v>100</v>
          </cell>
          <cell r="Q41">
            <v>1.3987252124645895</v>
          </cell>
          <cell r="R41">
            <v>1.5226628895184136</v>
          </cell>
          <cell r="S41">
            <v>23.760623229461757</v>
          </cell>
          <cell r="T41">
            <v>7.8434844192634561</v>
          </cell>
          <cell r="U41">
            <v>65.474504249291783</v>
          </cell>
        </row>
        <row r="42">
          <cell r="B42" t="str">
            <v>Прочие потребители</v>
          </cell>
          <cell r="C42">
            <v>5238.8599999999997</v>
          </cell>
          <cell r="D42">
            <v>319.60000000000002</v>
          </cell>
          <cell r="E42">
            <v>1518.06</v>
          </cell>
          <cell r="F42">
            <v>345.5</v>
          </cell>
          <cell r="G42">
            <v>2425.3000000000002</v>
          </cell>
          <cell r="H42">
            <v>630.4</v>
          </cell>
          <cell r="I42">
            <v>818</v>
          </cell>
          <cell r="J42">
            <v>50.1</v>
          </cell>
          <cell r="K42">
            <v>228.4</v>
          </cell>
          <cell r="L42">
            <v>51.6</v>
          </cell>
          <cell r="M42">
            <v>383.4</v>
          </cell>
          <cell r="N42">
            <v>104.5</v>
          </cell>
          <cell r="O42">
            <v>6404.4743276283616</v>
          </cell>
          <cell r="P42">
            <v>100</v>
          </cell>
          <cell r="Q42">
            <v>6.100563863130529</v>
          </cell>
          <cell r="R42">
            <v>28.976914824981009</v>
          </cell>
          <cell r="S42">
            <v>6.5949462287596923</v>
          </cell>
          <cell r="T42">
            <v>46.294422832448291</v>
          </cell>
          <cell r="U42">
            <v>12.033152250680491</v>
          </cell>
        </row>
        <row r="43">
          <cell r="B43" t="str">
            <v>Бюджетные потребители</v>
          </cell>
          <cell r="C43">
            <v>247.1</v>
          </cell>
          <cell r="D43">
            <v>14.7</v>
          </cell>
          <cell r="E43">
            <v>103.5</v>
          </cell>
          <cell r="F43">
            <v>12.7</v>
          </cell>
          <cell r="G43">
            <v>41.8</v>
          </cell>
          <cell r="H43">
            <v>74.400000000000006</v>
          </cell>
          <cell r="I43">
            <v>35.770876908369303</v>
          </cell>
          <cell r="J43">
            <v>2.1</v>
          </cell>
          <cell r="K43">
            <v>15</v>
          </cell>
          <cell r="L43">
            <v>1.8395666154871229</v>
          </cell>
          <cell r="M43">
            <v>6.0546365769576163</v>
          </cell>
          <cell r="N43">
            <v>10.776673715924563</v>
          </cell>
          <cell r="O43">
            <v>6907.8541360048703</v>
          </cell>
          <cell r="P43">
            <v>100</v>
          </cell>
          <cell r="Q43">
            <v>5.9490084985835692</v>
          </cell>
          <cell r="R43">
            <v>41.885876163496562</v>
          </cell>
          <cell r="S43">
            <v>5.139619587211655</v>
          </cell>
          <cell r="T43">
            <v>16.916228247673008</v>
          </cell>
          <cell r="U43">
            <v>30.109267503035213</v>
          </cell>
        </row>
        <row r="44">
          <cell r="B44" t="str">
            <v>Всего</v>
          </cell>
          <cell r="C44">
            <v>8625.2849700000006</v>
          </cell>
          <cell r="D44">
            <v>861.5</v>
          </cell>
          <cell r="E44">
            <v>3750.37</v>
          </cell>
          <cell r="F44">
            <v>529.79589999999996</v>
          </cell>
          <cell r="G44">
            <v>2482.0190700000003</v>
          </cell>
          <cell r="H44">
            <v>1001.5999999999999</v>
          </cell>
          <cell r="I44">
            <v>1275.5426413505579</v>
          </cell>
          <cell r="J44">
            <v>119</v>
          </cell>
          <cell r="K44">
            <v>511.58556871668429</v>
          </cell>
          <cell r="L44">
            <v>81.924179780310936</v>
          </cell>
          <cell r="M44">
            <v>393.05479464297014</v>
          </cell>
          <cell r="N44">
            <v>169.97809821059246</v>
          </cell>
          <cell r="O44">
            <v>6762.0514519745557</v>
          </cell>
          <cell r="P44">
            <v>100</v>
          </cell>
          <cell r="Q44">
            <v>9.9880757910773106</v>
          </cell>
          <cell r="R44">
            <v>43.48111410862753</v>
          </cell>
          <cell r="S44">
            <v>6.1423582159048351</v>
          </cell>
          <cell r="T44">
            <v>28.776081933905079</v>
          </cell>
          <cell r="U44">
            <v>11.61236995048524</v>
          </cell>
        </row>
      </sheetData>
      <sheetData sheetId="10">
        <row r="14">
          <cell r="D14">
            <v>8412.5</v>
          </cell>
          <cell r="E14">
            <v>6750.5</v>
          </cell>
          <cell r="F14">
            <v>1662</v>
          </cell>
          <cell r="G14">
            <v>0</v>
          </cell>
          <cell r="H14">
            <v>0</v>
          </cell>
          <cell r="I14">
            <v>1249.8</v>
          </cell>
          <cell r="J14">
            <v>111.7</v>
          </cell>
          <cell r="K14">
            <v>300.5</v>
          </cell>
          <cell r="L14">
            <v>8619.7999999999993</v>
          </cell>
          <cell r="M14">
            <v>6939.7</v>
          </cell>
          <cell r="N14">
            <v>1680.1000000000001</v>
          </cell>
          <cell r="O14">
            <v>0</v>
          </cell>
          <cell r="P14">
            <v>0</v>
          </cell>
          <cell r="Q14">
            <v>1267.9000000000001</v>
          </cell>
          <cell r="R14">
            <v>111.7</v>
          </cell>
          <cell r="S14">
            <v>300.5</v>
          </cell>
        </row>
        <row r="15">
          <cell r="D15">
            <v>8412.5</v>
          </cell>
          <cell r="E15">
            <v>8412.5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8619.7999999999993</v>
          </cell>
          <cell r="M15">
            <v>8619.7999999999993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7">
          <cell r="B17" t="str">
            <v>ГРЭС</v>
          </cell>
          <cell r="D17">
            <v>961.8</v>
          </cell>
          <cell r="E17">
            <v>961.8</v>
          </cell>
          <cell r="F17">
            <v>0</v>
          </cell>
          <cell r="L17">
            <v>979.6</v>
          </cell>
          <cell r="M17">
            <v>979.6</v>
          </cell>
          <cell r="N17">
            <v>0</v>
          </cell>
        </row>
        <row r="18">
          <cell r="B18" t="str">
            <v>ТЭЦ-1</v>
          </cell>
          <cell r="D18">
            <v>378</v>
          </cell>
          <cell r="E18">
            <v>378</v>
          </cell>
          <cell r="F18">
            <v>0</v>
          </cell>
          <cell r="L18">
            <v>388.7</v>
          </cell>
          <cell r="M18">
            <v>388.7</v>
          </cell>
          <cell r="N18">
            <v>0</v>
          </cell>
        </row>
        <row r="19">
          <cell r="B19" t="str">
            <v>ТЭЦ-2</v>
          </cell>
          <cell r="D19">
            <v>1711.4</v>
          </cell>
          <cell r="E19">
            <v>1711.4</v>
          </cell>
          <cell r="F19">
            <v>0</v>
          </cell>
          <cell r="L19">
            <v>1723.2</v>
          </cell>
          <cell r="M19">
            <v>1723.2</v>
          </cell>
          <cell r="N19">
            <v>0</v>
          </cell>
        </row>
        <row r="20">
          <cell r="B20" t="str">
            <v>ТЭЦ-3</v>
          </cell>
          <cell r="D20">
            <v>988.1</v>
          </cell>
          <cell r="E20">
            <v>988.1</v>
          </cell>
          <cell r="F20">
            <v>0</v>
          </cell>
          <cell r="L20">
            <v>1009.7</v>
          </cell>
          <cell r="M20">
            <v>1009.7</v>
          </cell>
          <cell r="N20">
            <v>0</v>
          </cell>
        </row>
        <row r="21">
          <cell r="B21" t="str">
            <v>ТЭЦ-4</v>
          </cell>
          <cell r="D21">
            <v>2427.1999999999998</v>
          </cell>
          <cell r="E21">
            <v>2427.1999999999998</v>
          </cell>
          <cell r="F21">
            <v>0</v>
          </cell>
          <cell r="L21">
            <v>2441.8000000000002</v>
          </cell>
          <cell r="M21">
            <v>2441.8000000000002</v>
          </cell>
          <cell r="N21">
            <v>0</v>
          </cell>
        </row>
        <row r="22">
          <cell r="B22" t="str">
            <v>ТЭЦ-5</v>
          </cell>
          <cell r="D22">
            <v>1946</v>
          </cell>
          <cell r="E22">
            <v>1946</v>
          </cell>
          <cell r="F22">
            <v>0</v>
          </cell>
          <cell r="L22">
            <v>2076.8000000000002</v>
          </cell>
          <cell r="M22">
            <v>2076.8000000000002</v>
          </cell>
          <cell r="N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L23">
            <v>0</v>
          </cell>
          <cell r="M23">
            <v>0</v>
          </cell>
          <cell r="N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7">
          <cell r="D27">
            <v>0</v>
          </cell>
          <cell r="F27">
            <v>0</v>
          </cell>
          <cell r="L27">
            <v>0</v>
          </cell>
          <cell r="N27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1">
          <cell r="D31">
            <v>0</v>
          </cell>
          <cell r="F31">
            <v>0</v>
          </cell>
          <cell r="L31">
            <v>0</v>
          </cell>
          <cell r="N31">
            <v>0</v>
          </cell>
        </row>
        <row r="34">
          <cell r="B34" t="str">
            <v>СЦТ1</v>
          </cell>
          <cell r="D34">
            <v>4997.2000000000007</v>
          </cell>
          <cell r="E34">
            <v>4241.1000000000004</v>
          </cell>
          <cell r="F34">
            <v>756.1</v>
          </cell>
          <cell r="G34">
            <v>0</v>
          </cell>
          <cell r="H34">
            <v>0</v>
          </cell>
          <cell r="I34">
            <v>583.9</v>
          </cell>
          <cell r="J34">
            <v>111.7</v>
          </cell>
          <cell r="K34">
            <v>60.5</v>
          </cell>
          <cell r="L34">
            <v>5168.3</v>
          </cell>
          <cell r="M34">
            <v>4437.3</v>
          </cell>
          <cell r="N34">
            <v>731</v>
          </cell>
          <cell r="O34">
            <v>0</v>
          </cell>
          <cell r="P34">
            <v>0</v>
          </cell>
          <cell r="Q34">
            <v>558.79999999999995</v>
          </cell>
          <cell r="R34">
            <v>111.7</v>
          </cell>
          <cell r="S34">
            <v>60.5</v>
          </cell>
        </row>
        <row r="35">
          <cell r="B35" t="str">
            <v>СЦТ2</v>
          </cell>
          <cell r="D35">
            <v>2427.1999999999998</v>
          </cell>
          <cell r="E35">
            <v>1675.2</v>
          </cell>
          <cell r="F35">
            <v>752</v>
          </cell>
          <cell r="G35">
            <v>0</v>
          </cell>
          <cell r="H35">
            <v>0</v>
          </cell>
          <cell r="I35">
            <v>512</v>
          </cell>
          <cell r="J35">
            <v>0</v>
          </cell>
          <cell r="K35">
            <v>240</v>
          </cell>
          <cell r="L35">
            <v>2441.8000000000002</v>
          </cell>
          <cell r="M35">
            <v>1672.9</v>
          </cell>
          <cell r="N35">
            <v>768.9</v>
          </cell>
          <cell r="O35">
            <v>0</v>
          </cell>
          <cell r="P35">
            <v>0</v>
          </cell>
          <cell r="Q35">
            <v>528.9</v>
          </cell>
          <cell r="R35">
            <v>0</v>
          </cell>
          <cell r="S35">
            <v>240</v>
          </cell>
        </row>
        <row r="36">
          <cell r="B36" t="str">
            <v>СЦТ3</v>
          </cell>
          <cell r="D36">
            <v>988.1</v>
          </cell>
          <cell r="E36">
            <v>834.2</v>
          </cell>
          <cell r="F36">
            <v>153.9</v>
          </cell>
          <cell r="G36">
            <v>0</v>
          </cell>
          <cell r="H36">
            <v>0</v>
          </cell>
          <cell r="I36">
            <v>153.9</v>
          </cell>
          <cell r="J36">
            <v>0</v>
          </cell>
          <cell r="K36">
            <v>0</v>
          </cell>
          <cell r="L36">
            <v>1009.7</v>
          </cell>
          <cell r="M36">
            <v>829.5</v>
          </cell>
          <cell r="N36">
            <v>180.2</v>
          </cell>
          <cell r="O36">
            <v>0</v>
          </cell>
          <cell r="P36">
            <v>0</v>
          </cell>
          <cell r="Q36">
            <v>180.2</v>
          </cell>
          <cell r="R36">
            <v>0</v>
          </cell>
          <cell r="S36">
            <v>0</v>
          </cell>
        </row>
        <row r="37">
          <cell r="D37">
            <v>0</v>
          </cell>
          <cell r="F37">
            <v>0</v>
          </cell>
          <cell r="L37">
            <v>0</v>
          </cell>
          <cell r="N37">
            <v>0</v>
          </cell>
        </row>
        <row r="39">
          <cell r="D39">
            <v>0</v>
          </cell>
          <cell r="F39">
            <v>0</v>
          </cell>
          <cell r="L39">
            <v>0</v>
          </cell>
          <cell r="N39">
            <v>0</v>
          </cell>
        </row>
        <row r="40">
          <cell r="D40">
            <v>8412.5</v>
          </cell>
          <cell r="E40">
            <v>6750.5</v>
          </cell>
          <cell r="F40">
            <v>1662</v>
          </cell>
          <cell r="G40">
            <v>0</v>
          </cell>
          <cell r="H40">
            <v>0</v>
          </cell>
          <cell r="I40">
            <v>1249.8000000000002</v>
          </cell>
          <cell r="J40">
            <v>111.7</v>
          </cell>
          <cell r="K40">
            <v>300.5</v>
          </cell>
          <cell r="L40">
            <v>8619.8000000000011</v>
          </cell>
          <cell r="M40">
            <v>6939.7000000000007</v>
          </cell>
          <cell r="N40">
            <v>1680.1000000000001</v>
          </cell>
          <cell r="O40">
            <v>0</v>
          </cell>
          <cell r="P40">
            <v>0</v>
          </cell>
          <cell r="Q40">
            <v>1267.8999999999999</v>
          </cell>
          <cell r="R40">
            <v>111.7</v>
          </cell>
          <cell r="S40">
            <v>300.5</v>
          </cell>
        </row>
        <row r="42">
          <cell r="B42" t="str">
            <v>СЦТ1</v>
          </cell>
          <cell r="D42">
            <v>4997.2000000000007</v>
          </cell>
          <cell r="E42">
            <v>4241.1000000000004</v>
          </cell>
          <cell r="F42">
            <v>756.1</v>
          </cell>
          <cell r="G42">
            <v>0</v>
          </cell>
          <cell r="H42">
            <v>0</v>
          </cell>
          <cell r="I42">
            <v>583.9</v>
          </cell>
          <cell r="J42">
            <v>111.7</v>
          </cell>
          <cell r="K42">
            <v>60.5</v>
          </cell>
          <cell r="L42">
            <v>5168.3</v>
          </cell>
          <cell r="M42">
            <v>4437.3</v>
          </cell>
          <cell r="N42">
            <v>731</v>
          </cell>
          <cell r="O42">
            <v>0</v>
          </cell>
          <cell r="P42">
            <v>0</v>
          </cell>
          <cell r="Q42">
            <v>558.79999999999995</v>
          </cell>
          <cell r="R42">
            <v>111.7</v>
          </cell>
          <cell r="S42">
            <v>60.5</v>
          </cell>
        </row>
        <row r="43">
          <cell r="B43" t="str">
            <v>СЦТ2</v>
          </cell>
          <cell r="D43">
            <v>2427.1999999999998</v>
          </cell>
          <cell r="E43">
            <v>1675.2</v>
          </cell>
          <cell r="F43">
            <v>752</v>
          </cell>
          <cell r="G43">
            <v>0</v>
          </cell>
          <cell r="H43">
            <v>0</v>
          </cell>
          <cell r="I43">
            <v>512</v>
          </cell>
          <cell r="J43">
            <v>0</v>
          </cell>
          <cell r="K43">
            <v>240</v>
          </cell>
          <cell r="L43">
            <v>2441.8000000000002</v>
          </cell>
          <cell r="M43">
            <v>1672.9</v>
          </cell>
          <cell r="N43">
            <v>768.9</v>
          </cell>
          <cell r="O43">
            <v>0</v>
          </cell>
          <cell r="P43">
            <v>0</v>
          </cell>
          <cell r="Q43">
            <v>528.9</v>
          </cell>
          <cell r="R43">
            <v>0</v>
          </cell>
          <cell r="S43">
            <v>240</v>
          </cell>
        </row>
        <row r="44">
          <cell r="B44" t="str">
            <v>СЦТ3</v>
          </cell>
          <cell r="D44">
            <v>988.1</v>
          </cell>
          <cell r="E44">
            <v>834.2</v>
          </cell>
          <cell r="F44">
            <v>153.9</v>
          </cell>
          <cell r="G44">
            <v>0</v>
          </cell>
          <cell r="H44">
            <v>0</v>
          </cell>
          <cell r="I44">
            <v>153.9</v>
          </cell>
          <cell r="J44">
            <v>0</v>
          </cell>
          <cell r="K44">
            <v>0</v>
          </cell>
          <cell r="L44">
            <v>1009.7</v>
          </cell>
          <cell r="M44">
            <v>829.5</v>
          </cell>
          <cell r="N44">
            <v>180.2</v>
          </cell>
          <cell r="O44">
            <v>0</v>
          </cell>
          <cell r="P44">
            <v>0</v>
          </cell>
          <cell r="Q44">
            <v>180.2</v>
          </cell>
          <cell r="R44">
            <v>0</v>
          </cell>
          <cell r="S44">
            <v>0</v>
          </cell>
        </row>
        <row r="45">
          <cell r="D45">
            <v>0</v>
          </cell>
          <cell r="F45">
            <v>0</v>
          </cell>
          <cell r="L45">
            <v>0</v>
          </cell>
          <cell r="N45">
            <v>0</v>
          </cell>
        </row>
        <row r="47">
          <cell r="D47">
            <v>672.5</v>
          </cell>
          <cell r="E47">
            <v>672.5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687.80000000000007</v>
          </cell>
          <cell r="M47">
            <v>687.80000000000007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9">
          <cell r="B49" t="str">
            <v>СЦТ1</v>
          </cell>
          <cell r="D49">
            <v>436.5</v>
          </cell>
          <cell r="E49">
            <v>436.5</v>
          </cell>
          <cell r="F49">
            <v>0</v>
          </cell>
          <cell r="L49">
            <v>453.6</v>
          </cell>
          <cell r="M49">
            <v>453.6</v>
          </cell>
          <cell r="N49">
            <v>0</v>
          </cell>
        </row>
        <row r="50">
          <cell r="B50" t="str">
            <v>СЦТ2</v>
          </cell>
          <cell r="D50">
            <v>152.4</v>
          </cell>
          <cell r="E50">
            <v>152.4</v>
          </cell>
          <cell r="F50">
            <v>0</v>
          </cell>
          <cell r="L50">
            <v>150.6</v>
          </cell>
          <cell r="M50">
            <v>150.6</v>
          </cell>
          <cell r="N50">
            <v>0</v>
          </cell>
        </row>
        <row r="51">
          <cell r="B51" t="str">
            <v>СЦТ3</v>
          </cell>
          <cell r="D51">
            <v>83.6</v>
          </cell>
          <cell r="E51">
            <v>83.6</v>
          </cell>
          <cell r="F51">
            <v>0</v>
          </cell>
          <cell r="L51">
            <v>83.6</v>
          </cell>
          <cell r="M51">
            <v>83.6</v>
          </cell>
          <cell r="N51">
            <v>0</v>
          </cell>
        </row>
        <row r="52">
          <cell r="D52">
            <v>0</v>
          </cell>
          <cell r="F52">
            <v>0</v>
          </cell>
          <cell r="L52">
            <v>0</v>
          </cell>
          <cell r="N52">
            <v>0</v>
          </cell>
        </row>
        <row r="54">
          <cell r="D54" t="e">
            <v>#NAME?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6">
          <cell r="B56" t="str">
            <v>СЦТ1</v>
          </cell>
          <cell r="D56" t="e">
            <v>#NAME?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e">
            <v>#NAME?</v>
          </cell>
          <cell r="N56" t="e">
            <v>#NAME?</v>
          </cell>
          <cell r="O56" t="e">
            <v>#NAME?</v>
          </cell>
          <cell r="P56" t="e">
            <v>#NAME?</v>
          </cell>
          <cell r="Q56" t="e">
            <v>#NAME?</v>
          </cell>
          <cell r="R56" t="e">
            <v>#NAME?</v>
          </cell>
          <cell r="S56" t="e">
            <v>#NAME?</v>
          </cell>
        </row>
        <row r="57">
          <cell r="B57" t="str">
            <v>СЦТ2</v>
          </cell>
          <cell r="D57" t="e">
            <v>#NAME?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e">
            <v>#NAME?</v>
          </cell>
          <cell r="N57" t="e">
            <v>#NAME?</v>
          </cell>
          <cell r="O57" t="e">
            <v>#NAME?</v>
          </cell>
          <cell r="P57" t="e">
            <v>#NAME?</v>
          </cell>
          <cell r="Q57" t="e">
            <v>#NAME?</v>
          </cell>
          <cell r="R57" t="e">
            <v>#NAME?</v>
          </cell>
          <cell r="S57" t="e">
            <v>#NAME?</v>
          </cell>
        </row>
        <row r="58">
          <cell r="B58" t="str">
            <v>СЦТ3</v>
          </cell>
          <cell r="D58" t="e">
            <v>#NAME?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  <cell r="K58" t="e">
            <v>#NAME?</v>
          </cell>
          <cell r="L58" t="e">
            <v>#NAME?</v>
          </cell>
          <cell r="M58" t="e">
            <v>#NAME?</v>
          </cell>
          <cell r="N58" t="e">
            <v>#NAME?</v>
          </cell>
          <cell r="O58" t="e">
            <v>#NAME?</v>
          </cell>
          <cell r="P58" t="e">
            <v>#NAME?</v>
          </cell>
          <cell r="Q58" t="e">
            <v>#NAME?</v>
          </cell>
          <cell r="R58" t="e">
            <v>#NAME?</v>
          </cell>
          <cell r="S58" t="e">
            <v>#NAME?</v>
          </cell>
        </row>
        <row r="59">
          <cell r="D59" t="e">
            <v>#NAME?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  <cell r="K59" t="e">
            <v>#NAME?</v>
          </cell>
          <cell r="L59" t="e">
            <v>#NAME?</v>
          </cell>
          <cell r="M59" t="e">
            <v>#NAME?</v>
          </cell>
          <cell r="N59" t="e">
            <v>#NAME?</v>
          </cell>
          <cell r="O59" t="e">
            <v>#NAME?</v>
          </cell>
          <cell r="P59" t="e">
            <v>#NAME?</v>
          </cell>
          <cell r="Q59" t="e">
            <v>#NAME?</v>
          </cell>
          <cell r="R59" t="e">
            <v>#NAME?</v>
          </cell>
          <cell r="S59" t="e">
            <v>#NAME?</v>
          </cell>
        </row>
        <row r="61">
          <cell r="D61">
            <v>7740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  <cell r="K61" t="e">
            <v>#NAME?</v>
          </cell>
          <cell r="L61">
            <v>7932.0000000000009</v>
          </cell>
          <cell r="M61" t="e">
            <v>#NAME?</v>
          </cell>
          <cell r="N61" t="e">
            <v>#NAME?</v>
          </cell>
          <cell r="O61" t="e">
            <v>#NAME?</v>
          </cell>
          <cell r="P61" t="e">
            <v>#NAME?</v>
          </cell>
          <cell r="Q61" t="e">
            <v>#NAME?</v>
          </cell>
          <cell r="R61" t="e">
            <v>#NAME?</v>
          </cell>
          <cell r="S61" t="e">
            <v>#NAME?</v>
          </cell>
        </row>
        <row r="63">
          <cell r="B63" t="str">
            <v>СЦТ1</v>
          </cell>
          <cell r="D63" t="e">
            <v>#NAME?</v>
          </cell>
          <cell r="E63" t="e">
            <v>#NAME?</v>
          </cell>
          <cell r="F63" t="e">
            <v>#NAME?</v>
          </cell>
          <cell r="G63" t="e">
            <v>#NAME?</v>
          </cell>
          <cell r="H63" t="e">
            <v>#NAME?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e">
            <v>#NAME?</v>
          </cell>
          <cell r="N63" t="e">
            <v>#NAME?</v>
          </cell>
          <cell r="O63" t="e">
            <v>#NAME?</v>
          </cell>
          <cell r="P63" t="e">
            <v>#NAME?</v>
          </cell>
          <cell r="Q63" t="e">
            <v>#NAME?</v>
          </cell>
          <cell r="R63" t="e">
            <v>#NAME?</v>
          </cell>
          <cell r="S63" t="e">
            <v>#NAME?</v>
          </cell>
        </row>
        <row r="64">
          <cell r="B64" t="str">
            <v>СЦТ2</v>
          </cell>
          <cell r="D64" t="e">
            <v>#NAME?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B65" t="str">
            <v>СЦТ3</v>
          </cell>
          <cell r="D65" t="e">
            <v>#NAME?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6">
          <cell r="D66" t="e">
            <v>#NAME?</v>
          </cell>
          <cell r="E66" t="e">
            <v>#NAME?</v>
          </cell>
          <cell r="F66" t="e">
            <v>#NAME?</v>
          </cell>
          <cell r="G66" t="e">
            <v>#NAME?</v>
          </cell>
          <cell r="H66" t="e">
            <v>#NAME?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</row>
        <row r="68">
          <cell r="D68">
            <v>1787.8</v>
          </cell>
          <cell r="E68">
            <v>125.80000000000001</v>
          </cell>
          <cell r="F68">
            <v>1662</v>
          </cell>
          <cell r="G68">
            <v>0</v>
          </cell>
          <cell r="H68">
            <v>0</v>
          </cell>
          <cell r="I68">
            <v>1249.8000000000002</v>
          </cell>
          <cell r="J68">
            <v>111.7</v>
          </cell>
          <cell r="K68">
            <v>300.5</v>
          </cell>
          <cell r="L68">
            <v>1805.8999999999999</v>
          </cell>
          <cell r="M68">
            <v>125.80000000000001</v>
          </cell>
          <cell r="N68">
            <v>1680.1000000000001</v>
          </cell>
          <cell r="O68">
            <v>0</v>
          </cell>
          <cell r="P68">
            <v>0</v>
          </cell>
          <cell r="Q68">
            <v>1267.8999999999999</v>
          </cell>
          <cell r="R68">
            <v>111.7</v>
          </cell>
          <cell r="S68">
            <v>300.5</v>
          </cell>
        </row>
        <row r="70">
          <cell r="B70" t="str">
            <v>СЦТ1</v>
          </cell>
          <cell r="D70">
            <v>806.5</v>
          </cell>
          <cell r="E70">
            <v>50.4</v>
          </cell>
          <cell r="F70">
            <v>756.1</v>
          </cell>
          <cell r="G70">
            <v>0</v>
          </cell>
          <cell r="H70">
            <v>0</v>
          </cell>
          <cell r="I70">
            <v>583.9</v>
          </cell>
          <cell r="J70">
            <v>111.7</v>
          </cell>
          <cell r="K70">
            <v>60.5</v>
          </cell>
          <cell r="L70">
            <v>781.4</v>
          </cell>
          <cell r="M70">
            <v>50.4</v>
          </cell>
          <cell r="N70">
            <v>731</v>
          </cell>
          <cell r="O70">
            <v>0</v>
          </cell>
          <cell r="P70">
            <v>0</v>
          </cell>
          <cell r="Q70">
            <v>558.79999999999995</v>
          </cell>
          <cell r="R70">
            <v>111.7</v>
          </cell>
          <cell r="S70">
            <v>60.5</v>
          </cell>
        </row>
        <row r="71">
          <cell r="B71" t="str">
            <v>СЦТ2</v>
          </cell>
          <cell r="D71">
            <v>827</v>
          </cell>
          <cell r="E71">
            <v>75</v>
          </cell>
          <cell r="F71">
            <v>752</v>
          </cell>
          <cell r="G71">
            <v>0</v>
          </cell>
          <cell r="H71">
            <v>0</v>
          </cell>
          <cell r="I71">
            <v>512</v>
          </cell>
          <cell r="J71">
            <v>0</v>
          </cell>
          <cell r="K71">
            <v>240</v>
          </cell>
          <cell r="L71">
            <v>843.9</v>
          </cell>
          <cell r="M71">
            <v>75</v>
          </cell>
          <cell r="N71">
            <v>768.9</v>
          </cell>
          <cell r="O71">
            <v>0</v>
          </cell>
          <cell r="P71">
            <v>0</v>
          </cell>
          <cell r="Q71">
            <v>528.9</v>
          </cell>
          <cell r="R71">
            <v>0</v>
          </cell>
          <cell r="S71">
            <v>240</v>
          </cell>
        </row>
        <row r="72">
          <cell r="B72" t="str">
            <v>СЦТ3</v>
          </cell>
          <cell r="D72">
            <v>154.30000000000001</v>
          </cell>
          <cell r="E72">
            <v>0.4</v>
          </cell>
          <cell r="F72">
            <v>153.9</v>
          </cell>
          <cell r="G72">
            <v>0</v>
          </cell>
          <cell r="H72">
            <v>0</v>
          </cell>
          <cell r="I72">
            <v>153.9</v>
          </cell>
          <cell r="J72">
            <v>0</v>
          </cell>
          <cell r="K72">
            <v>0</v>
          </cell>
          <cell r="L72">
            <v>180.6</v>
          </cell>
          <cell r="M72">
            <v>0.4</v>
          </cell>
          <cell r="N72">
            <v>180.2</v>
          </cell>
          <cell r="O72">
            <v>0</v>
          </cell>
          <cell r="P72">
            <v>0</v>
          </cell>
          <cell r="Q72">
            <v>180.2</v>
          </cell>
          <cell r="R72">
            <v>0</v>
          </cell>
          <cell r="S72">
            <v>0</v>
          </cell>
        </row>
        <row r="73">
          <cell r="D73">
            <v>0</v>
          </cell>
          <cell r="F73">
            <v>0</v>
          </cell>
          <cell r="L73">
            <v>0</v>
          </cell>
          <cell r="N73">
            <v>0</v>
          </cell>
        </row>
      </sheetData>
      <sheetData sheetId="11">
        <row r="11">
          <cell r="C11" t="str">
            <v>Всего</v>
          </cell>
          <cell r="D11" t="str">
            <v>Всего</v>
          </cell>
          <cell r="E11" t="str">
            <v>Всего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Всего</v>
          </cell>
          <cell r="E12" t="str">
            <v>Горячая вода c коллекторов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Всего</v>
          </cell>
          <cell r="E13" t="str">
            <v>Горячая вода с тепловых сетей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Всего</v>
          </cell>
          <cell r="E14" t="str">
            <v>Отборный пар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Всего</v>
          </cell>
          <cell r="E15" t="str">
            <v>Пар 1,2-2,5 кгс/см2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Всего</v>
          </cell>
          <cell r="E16" t="str">
            <v>Пар 2,5-7,0 кгс/см2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17">
          <cell r="C17" t="str">
            <v>Всего</v>
          </cell>
          <cell r="D17" t="str">
            <v>Всего</v>
          </cell>
          <cell r="E17" t="str">
            <v>Пар 7,0-13,0 кгс/см2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</row>
        <row r="18">
          <cell r="C18" t="str">
            <v>Всего</v>
          </cell>
          <cell r="D18" t="str">
            <v>Всего</v>
          </cell>
          <cell r="E18" t="str">
            <v>Пар больше 13 кгс/см2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</row>
        <row r="19">
          <cell r="C19" t="str">
            <v>Всего</v>
          </cell>
          <cell r="D19" t="str">
            <v>Всего</v>
          </cell>
          <cell r="E19" t="str">
            <v>Острый и редуцированный пар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</row>
        <row r="20">
          <cell r="C20" t="str">
            <v>Всего</v>
          </cell>
          <cell r="D20" t="str">
            <v>Бюджетные потребители</v>
          </cell>
          <cell r="E20" t="str">
            <v>Всего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</row>
        <row r="21">
          <cell r="C21" t="str">
            <v>Всего</v>
          </cell>
          <cell r="D21" t="str">
            <v>Бюджетные потребители</v>
          </cell>
          <cell r="E21" t="str">
            <v>Горячая вода c коллекторов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</row>
        <row r="22">
          <cell r="C22" t="str">
            <v>Всего</v>
          </cell>
          <cell r="D22" t="str">
            <v>Бюджетные потребители</v>
          </cell>
          <cell r="E22" t="str">
            <v>Горячая вода с тепловых сетей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</row>
        <row r="23">
          <cell r="C23" t="str">
            <v>Всего</v>
          </cell>
          <cell r="D23" t="str">
            <v>Бюджетные потребители</v>
          </cell>
          <cell r="E23" t="str">
            <v>Отборный пар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</row>
        <row r="24">
          <cell r="C24" t="str">
            <v>Всего</v>
          </cell>
          <cell r="D24" t="str">
            <v>Бюджетные потребители</v>
          </cell>
          <cell r="E24" t="str">
            <v>Пар 1,2-2,5 кгс/см2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</row>
        <row r="25">
          <cell r="C25" t="str">
            <v>Всего</v>
          </cell>
          <cell r="D25" t="str">
            <v>Бюджетные потребители</v>
          </cell>
          <cell r="E25" t="str">
            <v>Пар 2,5-7,0 кгс/см2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</row>
        <row r="26">
          <cell r="C26" t="str">
            <v>Всего</v>
          </cell>
          <cell r="D26" t="str">
            <v>Бюджетные потребители</v>
          </cell>
          <cell r="E26" t="str">
            <v>Пар 7,0-13,0 кгс/см2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Всего</v>
          </cell>
          <cell r="D27" t="str">
            <v>Бюджетные потребители</v>
          </cell>
          <cell r="E27" t="str">
            <v>Пар больше 13 кгс/см2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Всего</v>
          </cell>
          <cell r="D28" t="str">
            <v>Бюджетные потребители</v>
          </cell>
          <cell r="E28" t="str">
            <v>Острый и редуцированный пар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Всего</v>
          </cell>
          <cell r="D29" t="str">
            <v>Прочие потребители</v>
          </cell>
          <cell r="E29" t="str">
            <v>Всего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Всего</v>
          </cell>
          <cell r="D30" t="str">
            <v>Прочие потребители</v>
          </cell>
          <cell r="E30" t="str">
            <v>Горячая вода c коллекторов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Всего</v>
          </cell>
          <cell r="D31" t="str">
            <v>Прочие потребители</v>
          </cell>
          <cell r="E31" t="str">
            <v>Горячая вода с тепловых сетей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Всего</v>
          </cell>
          <cell r="D32" t="str">
            <v>Прочие потребители</v>
          </cell>
          <cell r="E32" t="str">
            <v>Отборный пар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3">
          <cell r="C33" t="str">
            <v>Всего</v>
          </cell>
          <cell r="D33" t="str">
            <v>Прочие потребители</v>
          </cell>
          <cell r="E33" t="str">
            <v>Пар 1,2-2,5 кгс/см2</v>
          </cell>
          <cell r="G33" t="e">
            <v>#NAME?</v>
          </cell>
          <cell r="H33" t="e">
            <v>#NAME?</v>
          </cell>
          <cell r="I33" t="e">
            <v>#NAME?</v>
          </cell>
          <cell r="J33" t="e">
            <v>#NAME?</v>
          </cell>
        </row>
        <row r="34">
          <cell r="C34" t="str">
            <v>Всего</v>
          </cell>
          <cell r="D34" t="str">
            <v>Прочие потребители</v>
          </cell>
          <cell r="E34" t="str">
            <v>Пар 2,5-7,0 кгс/см2</v>
          </cell>
          <cell r="G34" t="e">
            <v>#NAME?</v>
          </cell>
          <cell r="H34" t="e">
            <v>#NAME?</v>
          </cell>
          <cell r="I34" t="e">
            <v>#NAME?</v>
          </cell>
          <cell r="J34" t="e">
            <v>#NAME?</v>
          </cell>
        </row>
        <row r="35">
          <cell r="C35" t="str">
            <v>Всего</v>
          </cell>
          <cell r="D35" t="str">
            <v>Прочие потребители</v>
          </cell>
          <cell r="E35" t="str">
            <v>Пар 7,0-13,0 кгс/см2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</row>
        <row r="36">
          <cell r="C36" t="str">
            <v>Всего</v>
          </cell>
          <cell r="D36" t="str">
            <v>Прочие потребители</v>
          </cell>
          <cell r="E36" t="str">
            <v>Пар больше 13 кгс/см2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</row>
        <row r="37">
          <cell r="C37" t="str">
            <v>Всего</v>
          </cell>
          <cell r="D37" t="str">
            <v>Прочие потребители</v>
          </cell>
          <cell r="E37" t="str">
            <v>Острый и редуцированный пар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</row>
        <row r="40">
          <cell r="B40" t="str">
            <v>СЦТ1</v>
          </cell>
        </row>
        <row r="46">
          <cell r="C46" t="str">
            <v>СЦТ1</v>
          </cell>
          <cell r="D46" t="str">
            <v>Всего</v>
          </cell>
          <cell r="E46" t="str">
            <v>Всего</v>
          </cell>
          <cell r="G46">
            <v>2372.9000000000024</v>
          </cell>
          <cell r="H46">
            <v>4560.7</v>
          </cell>
          <cell r="I46">
            <v>2213.452523364585</v>
          </cell>
          <cell r="J46">
            <v>4714.7000000000007</v>
          </cell>
        </row>
        <row r="47">
          <cell r="C47" t="str">
            <v>СЦТ1</v>
          </cell>
          <cell r="D47" t="str">
            <v>Всего</v>
          </cell>
          <cell r="E47" t="str">
            <v>Горячая вода c коллекторов</v>
          </cell>
          <cell r="G47">
            <v>26.222764049378402</v>
          </cell>
          <cell r="H47">
            <v>50.4</v>
          </cell>
          <cell r="I47">
            <v>23.661740339274001</v>
          </cell>
          <cell r="J47">
            <v>50.4</v>
          </cell>
        </row>
        <row r="48">
          <cell r="C48" t="str">
            <v>СЦТ1</v>
          </cell>
          <cell r="D48" t="str">
            <v>Всего</v>
          </cell>
          <cell r="E48" t="str">
            <v>Горячая вода с тепловых сетей</v>
          </cell>
          <cell r="G48">
            <v>1953.2837459161999</v>
          </cell>
          <cell r="H48">
            <v>3754.2</v>
          </cell>
          <cell r="I48">
            <v>1846.6016523108401</v>
          </cell>
          <cell r="J48">
            <v>3933.3</v>
          </cell>
        </row>
        <row r="49">
          <cell r="C49" t="str">
            <v>СЦТ1</v>
          </cell>
          <cell r="D49" t="str">
            <v>Всего</v>
          </cell>
          <cell r="E49" t="str">
            <v>Отборный пар</v>
          </cell>
          <cell r="G49">
            <v>393.39349003442413</v>
          </cell>
          <cell r="H49">
            <v>756.1</v>
          </cell>
          <cell r="I49">
            <v>343.18913071447071</v>
          </cell>
          <cell r="J49">
            <v>731</v>
          </cell>
        </row>
        <row r="50">
          <cell r="C50" t="str">
            <v>СЦТ1</v>
          </cell>
          <cell r="D50" t="str">
            <v>Всего</v>
          </cell>
          <cell r="E50" t="str">
            <v>Пар 1,2-2,5 кгс/см2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 t="str">
            <v>СЦТ1</v>
          </cell>
          <cell r="D51" t="str">
            <v>Всего</v>
          </cell>
          <cell r="E51" t="str">
            <v>Пар 2,5-7,0 кгс/см2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СЦТ1</v>
          </cell>
          <cell r="D52" t="str">
            <v>Всего</v>
          </cell>
          <cell r="E52" t="str">
            <v>Пар 7,0-13,0 кгс/см2</v>
          </cell>
          <cell r="G52">
            <v>303.79904619904801</v>
          </cell>
          <cell r="H52">
            <v>583.9</v>
          </cell>
          <cell r="I52">
            <v>262.34485122195099</v>
          </cell>
          <cell r="J52">
            <v>558.79999999999995</v>
          </cell>
        </row>
        <row r="53">
          <cell r="C53" t="str">
            <v>СЦТ1</v>
          </cell>
          <cell r="D53" t="str">
            <v>Всего</v>
          </cell>
          <cell r="E53" t="str">
            <v>Пар больше 13 кгс/см2</v>
          </cell>
          <cell r="G53">
            <v>58.1167211173723</v>
          </cell>
          <cell r="H53">
            <v>111.7</v>
          </cell>
          <cell r="I53">
            <v>52.440801505891102</v>
          </cell>
          <cell r="J53">
            <v>111.7</v>
          </cell>
        </row>
        <row r="54">
          <cell r="C54" t="str">
            <v>СЦТ1</v>
          </cell>
          <cell r="D54" t="str">
            <v>Всего</v>
          </cell>
          <cell r="E54" t="str">
            <v>Острый и редуцированный пар</v>
          </cell>
          <cell r="G54">
            <v>31.4777227180038</v>
          </cell>
          <cell r="H54">
            <v>60.5</v>
          </cell>
          <cell r="I54">
            <v>28.403477986628602</v>
          </cell>
          <cell r="J54">
            <v>60.5</v>
          </cell>
        </row>
        <row r="55">
          <cell r="C55" t="str">
            <v>СЦТ1</v>
          </cell>
          <cell r="D55" t="str">
            <v>Бюджетные потребители</v>
          </cell>
          <cell r="E55" t="str">
            <v>Всего</v>
          </cell>
          <cell r="G55">
            <v>1588.3502795623522</v>
          </cell>
          <cell r="H55">
            <v>3052.7999999999997</v>
          </cell>
          <cell r="I55">
            <v>1433.2254148360298</v>
          </cell>
          <cell r="J55">
            <v>3052.7999999999997</v>
          </cell>
        </row>
        <row r="56">
          <cell r="C56" t="str">
            <v>СЦТ1</v>
          </cell>
          <cell r="D56" t="str">
            <v>Бюджетные потребители</v>
          </cell>
          <cell r="E56" t="str">
            <v>Горячая вода c коллекторов</v>
          </cell>
          <cell r="G56">
            <v>0</v>
          </cell>
          <cell r="I56">
            <v>0</v>
          </cell>
        </row>
        <row r="57">
          <cell r="C57" t="str">
            <v>СЦТ1</v>
          </cell>
          <cell r="D57" t="str">
            <v>Бюджетные потребители</v>
          </cell>
          <cell r="E57" t="str">
            <v>Горячая вода с тепловых сетей</v>
          </cell>
          <cell r="G57">
            <v>1550.0567193632601</v>
          </cell>
          <cell r="H57">
            <v>2979.2</v>
          </cell>
          <cell r="I57">
            <v>1398.67176227709</v>
          </cell>
          <cell r="J57">
            <v>2979.2</v>
          </cell>
        </row>
        <row r="58">
          <cell r="C58" t="str">
            <v>СЦТ1</v>
          </cell>
          <cell r="D58" t="str">
            <v>Бюджетные потребители</v>
          </cell>
          <cell r="E58" t="str">
            <v>Отборный пар</v>
          </cell>
          <cell r="G58">
            <v>38.293560199092198</v>
          </cell>
          <cell r="H58">
            <v>73.599999999999994</v>
          </cell>
          <cell r="I58">
            <v>34.553652558939902</v>
          </cell>
          <cell r="J58">
            <v>73.599999999999994</v>
          </cell>
        </row>
        <row r="59">
          <cell r="C59" t="str">
            <v>СЦТ1</v>
          </cell>
          <cell r="D59" t="str">
            <v>Бюджетные потребители</v>
          </cell>
          <cell r="E59" t="str">
            <v>Пар 1,2-2,5 кгс/см2</v>
          </cell>
          <cell r="G59">
            <v>0</v>
          </cell>
          <cell r="I59">
            <v>0</v>
          </cell>
        </row>
        <row r="60">
          <cell r="C60" t="str">
            <v>СЦТ1</v>
          </cell>
          <cell r="D60" t="str">
            <v>Бюджетные потребители</v>
          </cell>
          <cell r="E60" t="str">
            <v>Пар 2,5-7,0 кгс/см2</v>
          </cell>
          <cell r="G60">
            <v>0</v>
          </cell>
          <cell r="I60">
            <v>0</v>
          </cell>
        </row>
        <row r="61">
          <cell r="C61" t="str">
            <v>СЦТ1</v>
          </cell>
          <cell r="D61" t="str">
            <v>Бюджетные потребители</v>
          </cell>
          <cell r="E61" t="str">
            <v>Пар 7,0-13,0 кгс/см2</v>
          </cell>
          <cell r="G61">
            <v>38.293560199092198</v>
          </cell>
          <cell r="H61">
            <v>73.599999999999994</v>
          </cell>
          <cell r="I61">
            <v>34.553652558939902</v>
          </cell>
          <cell r="J61">
            <v>73.599999999999994</v>
          </cell>
        </row>
        <row r="62">
          <cell r="C62" t="str">
            <v>СЦТ1</v>
          </cell>
          <cell r="D62" t="str">
            <v>Бюджетные потребители</v>
          </cell>
          <cell r="E62" t="str">
            <v>Пар больше 13 кгс/см2</v>
          </cell>
          <cell r="G62">
            <v>0</v>
          </cell>
          <cell r="I62">
            <v>0</v>
          </cell>
        </row>
        <row r="63">
          <cell r="C63" t="str">
            <v>СЦТ1</v>
          </cell>
          <cell r="D63" t="str">
            <v>Бюджетные потребители</v>
          </cell>
          <cell r="E63" t="str">
            <v>Острый и редуцированный пар</v>
          </cell>
          <cell r="G63">
            <v>0</v>
          </cell>
          <cell r="I63">
            <v>0</v>
          </cell>
        </row>
        <row r="64">
          <cell r="C64" t="str">
            <v>СЦТ1</v>
          </cell>
          <cell r="D64" t="str">
            <v>Прочие потребители</v>
          </cell>
          <cell r="E64" t="str">
            <v>Всего</v>
          </cell>
          <cell r="G64">
            <v>784.54972043765156</v>
          </cell>
          <cell r="H64">
            <v>1507.9</v>
          </cell>
          <cell r="I64">
            <v>780.22710852856176</v>
          </cell>
          <cell r="J64">
            <v>1661.9</v>
          </cell>
        </row>
        <row r="65">
          <cell r="C65" t="str">
            <v>СЦТ1</v>
          </cell>
          <cell r="D65" t="str">
            <v>Прочие потребители</v>
          </cell>
          <cell r="E65" t="str">
            <v>Горячая вода c коллекторов</v>
          </cell>
          <cell r="G65">
            <v>26.222764049378402</v>
          </cell>
          <cell r="H65">
            <v>50.4</v>
          </cell>
          <cell r="I65">
            <v>23.661740339274001</v>
          </cell>
          <cell r="J65">
            <v>50.4</v>
          </cell>
        </row>
        <row r="66">
          <cell r="C66" t="str">
            <v>СЦТ1</v>
          </cell>
          <cell r="D66" t="str">
            <v>Прочие потребители</v>
          </cell>
          <cell r="E66" t="str">
            <v>Горячая вода с тепловых сетей</v>
          </cell>
          <cell r="G66">
            <v>403.22702655294103</v>
          </cell>
          <cell r="H66">
            <v>775</v>
          </cell>
          <cell r="I66">
            <v>447.92989003375698</v>
          </cell>
          <cell r="J66">
            <v>954.1</v>
          </cell>
        </row>
        <row r="67">
          <cell r="C67" t="str">
            <v>СЦТ1</v>
          </cell>
          <cell r="D67" t="str">
            <v>Прочие потребители</v>
          </cell>
          <cell r="E67" t="str">
            <v>Отборный пар</v>
          </cell>
          <cell r="G67">
            <v>355.09992983533215</v>
          </cell>
          <cell r="H67">
            <v>682.5</v>
          </cell>
          <cell r="I67">
            <v>308.63547815553073</v>
          </cell>
          <cell r="J67">
            <v>657.4</v>
          </cell>
        </row>
        <row r="68">
          <cell r="C68" t="str">
            <v>СЦТ1</v>
          </cell>
          <cell r="D68" t="str">
            <v>Прочие потребители</v>
          </cell>
          <cell r="E68" t="str">
            <v>Пар 1,2-2,5 кгс/см2</v>
          </cell>
          <cell r="G68">
            <v>0</v>
          </cell>
          <cell r="I68">
            <v>0</v>
          </cell>
        </row>
        <row r="69">
          <cell r="C69" t="str">
            <v>СЦТ1</v>
          </cell>
          <cell r="D69" t="str">
            <v>Прочие потребители</v>
          </cell>
          <cell r="E69" t="str">
            <v>Пар 2,5-7,0 кгс/см2</v>
          </cell>
          <cell r="G69">
            <v>0</v>
          </cell>
          <cell r="I69">
            <v>0</v>
          </cell>
        </row>
        <row r="70">
          <cell r="C70" t="str">
            <v>СЦТ1</v>
          </cell>
          <cell r="D70" t="str">
            <v>Прочие потребители</v>
          </cell>
          <cell r="E70" t="str">
            <v>Пар 7,0-13,0 кгс/см2</v>
          </cell>
          <cell r="G70">
            <v>265.50548599995602</v>
          </cell>
          <cell r="H70">
            <v>510.3</v>
          </cell>
          <cell r="I70">
            <v>227.79119866301099</v>
          </cell>
          <cell r="J70">
            <v>485.2</v>
          </cell>
        </row>
        <row r="71">
          <cell r="C71" t="str">
            <v>СЦТ1</v>
          </cell>
          <cell r="D71" t="str">
            <v>Прочие потребители</v>
          </cell>
          <cell r="E71" t="str">
            <v>Пар больше 13 кгс/см2</v>
          </cell>
          <cell r="G71">
            <v>58.1167211173723</v>
          </cell>
          <cell r="H71">
            <v>111.7</v>
          </cell>
          <cell r="I71">
            <v>52.440801505891102</v>
          </cell>
          <cell r="J71">
            <v>111.7</v>
          </cell>
        </row>
        <row r="72">
          <cell r="C72" t="str">
            <v>СЦТ1</v>
          </cell>
          <cell r="D72" t="str">
            <v>Прочие потребители</v>
          </cell>
          <cell r="E72" t="str">
            <v>Острый и редуцированный пар</v>
          </cell>
          <cell r="G72">
            <v>31.4777227180038</v>
          </cell>
          <cell r="H72">
            <v>60.5</v>
          </cell>
          <cell r="I72">
            <v>28.403477986628602</v>
          </cell>
          <cell r="J72">
            <v>60.5</v>
          </cell>
        </row>
        <row r="75">
          <cell r="B75" t="str">
            <v>СЦТ2</v>
          </cell>
        </row>
        <row r="81">
          <cell r="C81" t="str">
            <v>СЦТ2</v>
          </cell>
          <cell r="D81" t="str">
            <v>Всего</v>
          </cell>
          <cell r="E81" t="str">
            <v>Всего</v>
          </cell>
          <cell r="G81">
            <v>806.00000000000034</v>
          </cell>
          <cell r="H81">
            <v>2274.8000000000002</v>
          </cell>
          <cell r="I81">
            <v>1075.6702274869976</v>
          </cell>
          <cell r="J81">
            <v>2291.1999999999998</v>
          </cell>
        </row>
        <row r="82">
          <cell r="C82" t="str">
            <v>СЦТ2</v>
          </cell>
          <cell r="D82" t="str">
            <v>Всего</v>
          </cell>
          <cell r="E82" t="str">
            <v>Горячая вода c коллекторов</v>
          </cell>
          <cell r="G82">
            <v>26.573764726569401</v>
          </cell>
          <cell r="H82">
            <v>75</v>
          </cell>
          <cell r="I82">
            <v>35.210923123919699</v>
          </cell>
          <cell r="J82">
            <v>75</v>
          </cell>
        </row>
        <row r="83">
          <cell r="C83" t="str">
            <v>СЦТ2</v>
          </cell>
          <cell r="D83" t="str">
            <v>Всего</v>
          </cell>
          <cell r="E83" t="str">
            <v>Горячая вода с тепловых сетей</v>
          </cell>
          <cell r="G83">
            <v>512.97995428169497</v>
          </cell>
          <cell r="H83">
            <v>1447.8</v>
          </cell>
          <cell r="I83">
            <v>679.47692049665295</v>
          </cell>
          <cell r="J83">
            <v>1447.3</v>
          </cell>
        </row>
        <row r="84">
          <cell r="C84" t="str">
            <v>СЦТ2</v>
          </cell>
          <cell r="D84" t="str">
            <v>Всего</v>
          </cell>
          <cell r="E84" t="str">
            <v>Отборный пар</v>
          </cell>
          <cell r="G84">
            <v>266.44628099173599</v>
          </cell>
          <cell r="H84">
            <v>752</v>
          </cell>
          <cell r="I84">
            <v>360.98238386642498</v>
          </cell>
          <cell r="J84">
            <v>768.9</v>
          </cell>
        </row>
        <row r="85">
          <cell r="C85" t="str">
            <v>СЦТ2</v>
          </cell>
          <cell r="D85" t="str">
            <v>Всего</v>
          </cell>
          <cell r="E85" t="str">
            <v>Пар 1,2-2,5 кгс/см2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СЦТ2</v>
          </cell>
          <cell r="D86" t="str">
            <v>Всего</v>
          </cell>
          <cell r="E86" t="str">
            <v>Пар 2,5-7,0 кгс/см2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C87" t="str">
            <v>СЦТ2</v>
          </cell>
          <cell r="D87" t="str">
            <v>Всего</v>
          </cell>
          <cell r="E87" t="str">
            <v>Пар 7,0-13,0 кгс/см2</v>
          </cell>
          <cell r="G87">
            <v>181.41023386671401</v>
          </cell>
          <cell r="H87">
            <v>512</v>
          </cell>
          <cell r="I87">
            <v>248.30742986988199</v>
          </cell>
          <cell r="J87">
            <v>528.9</v>
          </cell>
        </row>
        <row r="88">
          <cell r="C88" t="str">
            <v>СЦТ2</v>
          </cell>
          <cell r="D88" t="str">
            <v>Всего</v>
          </cell>
          <cell r="E88" t="str">
            <v>Пар больше 13 кгс/см2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СЦТ2</v>
          </cell>
          <cell r="D89" t="str">
            <v>Всего</v>
          </cell>
          <cell r="E89" t="str">
            <v>Острый и редуцированный пар</v>
          </cell>
          <cell r="G89">
            <v>85.036047125021994</v>
          </cell>
          <cell r="H89">
            <v>240</v>
          </cell>
          <cell r="I89">
            <v>112.674953996543</v>
          </cell>
          <cell r="J89">
            <v>240</v>
          </cell>
        </row>
        <row r="90">
          <cell r="C90" t="str">
            <v>СЦТ2</v>
          </cell>
          <cell r="D90" t="str">
            <v>Бюджетные потребители</v>
          </cell>
          <cell r="E90" t="str">
            <v>Всего</v>
          </cell>
          <cell r="G90">
            <v>448.565148584491</v>
          </cell>
          <cell r="H90">
            <v>1266</v>
          </cell>
          <cell r="I90">
            <v>594.36038233176498</v>
          </cell>
          <cell r="J90">
            <v>1266</v>
          </cell>
        </row>
        <row r="91">
          <cell r="C91" t="str">
            <v>СЦТ2</v>
          </cell>
          <cell r="D91" t="str">
            <v>Бюджетные потребители</v>
          </cell>
          <cell r="E91" t="str">
            <v>Горячая вода c коллекторов</v>
          </cell>
          <cell r="G91">
            <v>0</v>
          </cell>
          <cell r="I91">
            <v>0</v>
          </cell>
        </row>
        <row r="92">
          <cell r="C92" t="str">
            <v>СЦТ2</v>
          </cell>
          <cell r="D92" t="str">
            <v>Бюджетные потребители</v>
          </cell>
          <cell r="E92" t="str">
            <v>Горячая вода с тепловых сетей</v>
          </cell>
          <cell r="G92">
            <v>448.565148584491</v>
          </cell>
          <cell r="H92">
            <v>1266</v>
          </cell>
          <cell r="I92">
            <v>594.36038233176498</v>
          </cell>
          <cell r="J92">
            <v>1266</v>
          </cell>
        </row>
        <row r="93">
          <cell r="C93" t="str">
            <v>СЦТ2</v>
          </cell>
          <cell r="D93" t="str">
            <v>Бюджетные потребители</v>
          </cell>
          <cell r="E93" t="str">
            <v>Отборный пар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C94" t="str">
            <v>СЦТ2</v>
          </cell>
          <cell r="D94" t="str">
            <v>Бюджетные потребители</v>
          </cell>
          <cell r="E94" t="str">
            <v>Пар 1,2-2,5 кгс/см2</v>
          </cell>
          <cell r="G94">
            <v>0</v>
          </cell>
          <cell r="I94">
            <v>0</v>
          </cell>
        </row>
        <row r="95">
          <cell r="C95" t="str">
            <v>СЦТ2</v>
          </cell>
          <cell r="D95" t="str">
            <v>Бюджетные потребители</v>
          </cell>
          <cell r="E95" t="str">
            <v>Пар 2,5-7,0 кгс/см2</v>
          </cell>
          <cell r="G95">
            <v>0</v>
          </cell>
          <cell r="I95">
            <v>0</v>
          </cell>
        </row>
        <row r="96">
          <cell r="C96" t="str">
            <v>СЦТ2</v>
          </cell>
          <cell r="D96" t="str">
            <v>Бюджетные потребители</v>
          </cell>
          <cell r="E96" t="str">
            <v>Пар 7,0-13,0 кгс/см2</v>
          </cell>
          <cell r="G96">
            <v>0</v>
          </cell>
          <cell r="I96">
            <v>0</v>
          </cell>
        </row>
        <row r="97">
          <cell r="C97" t="str">
            <v>СЦТ2</v>
          </cell>
          <cell r="D97" t="str">
            <v>Бюджетные потребители</v>
          </cell>
          <cell r="E97" t="str">
            <v>Пар больше 13 кгс/см2</v>
          </cell>
          <cell r="G97">
            <v>0</v>
          </cell>
          <cell r="I97">
            <v>0</v>
          </cell>
        </row>
        <row r="98">
          <cell r="C98" t="str">
            <v>СЦТ2</v>
          </cell>
          <cell r="D98" t="str">
            <v>Бюджетные потребители</v>
          </cell>
          <cell r="E98" t="str">
            <v>Острый и редуцированный пар</v>
          </cell>
          <cell r="G98">
            <v>0</v>
          </cell>
          <cell r="I98">
            <v>0</v>
          </cell>
        </row>
        <row r="99">
          <cell r="C99" t="str">
            <v>СЦТ2</v>
          </cell>
          <cell r="D99" t="str">
            <v>Прочие потребители</v>
          </cell>
          <cell r="E99" t="str">
            <v>Всего</v>
          </cell>
          <cell r="G99">
            <v>357.43485141550946</v>
          </cell>
          <cell r="H99">
            <v>1008.8</v>
          </cell>
          <cell r="I99">
            <v>481.30984515523329</v>
          </cell>
          <cell r="J99">
            <v>1025.2</v>
          </cell>
        </row>
        <row r="100">
          <cell r="C100" t="str">
            <v>СЦТ2</v>
          </cell>
          <cell r="D100" t="str">
            <v>Прочие потребители</v>
          </cell>
          <cell r="E100" t="str">
            <v>Горячая вода c коллекторов</v>
          </cell>
          <cell r="G100">
            <v>26.573764726569401</v>
          </cell>
          <cell r="H100">
            <v>75</v>
          </cell>
          <cell r="I100">
            <v>35.210923123919699</v>
          </cell>
          <cell r="J100">
            <v>75</v>
          </cell>
        </row>
        <row r="101">
          <cell r="C101" t="str">
            <v>СЦТ2</v>
          </cell>
          <cell r="D101" t="str">
            <v>Прочие потребители</v>
          </cell>
          <cell r="E101" t="str">
            <v>Горячая вода с тепловых сетей</v>
          </cell>
          <cell r="G101">
            <v>64.414805697204102</v>
          </cell>
          <cell r="H101">
            <v>181.8</v>
          </cell>
          <cell r="I101">
            <v>85.116538164888595</v>
          </cell>
          <cell r="J101">
            <v>181.3</v>
          </cell>
        </row>
        <row r="102">
          <cell r="C102" t="str">
            <v>СЦТ2</v>
          </cell>
          <cell r="D102" t="str">
            <v>Прочие потребители</v>
          </cell>
          <cell r="E102" t="str">
            <v>Отборный пар</v>
          </cell>
          <cell r="G102">
            <v>266.44628099173599</v>
          </cell>
          <cell r="H102">
            <v>752</v>
          </cell>
          <cell r="I102">
            <v>360.98238386642498</v>
          </cell>
          <cell r="J102">
            <v>768.9</v>
          </cell>
        </row>
        <row r="103">
          <cell r="C103" t="str">
            <v>СЦТ2</v>
          </cell>
          <cell r="D103" t="str">
            <v>Прочие потребители</v>
          </cell>
          <cell r="E103" t="str">
            <v>Пар 1,2-2,5 кгс/см2</v>
          </cell>
          <cell r="G103">
            <v>0</v>
          </cell>
          <cell r="I103">
            <v>0</v>
          </cell>
        </row>
        <row r="104">
          <cell r="C104" t="str">
            <v>СЦТ2</v>
          </cell>
          <cell r="D104" t="str">
            <v>Прочие потребители</v>
          </cell>
          <cell r="E104" t="str">
            <v>Пар 2,5-7,0 кгс/см2</v>
          </cell>
          <cell r="G104">
            <v>0</v>
          </cell>
          <cell r="I104">
            <v>0</v>
          </cell>
        </row>
        <row r="105">
          <cell r="C105" t="str">
            <v>СЦТ2</v>
          </cell>
          <cell r="D105" t="str">
            <v>Прочие потребители</v>
          </cell>
          <cell r="E105" t="str">
            <v>Пар 7,0-13,0 кгс/см2</v>
          </cell>
          <cell r="G105">
            <v>181.41023386671401</v>
          </cell>
          <cell r="H105">
            <v>512</v>
          </cell>
          <cell r="I105">
            <v>248.30742986988199</v>
          </cell>
          <cell r="J105">
            <v>528.9</v>
          </cell>
        </row>
        <row r="106">
          <cell r="C106" t="str">
            <v>СЦТ2</v>
          </cell>
          <cell r="D106" t="str">
            <v>Прочие потребители</v>
          </cell>
          <cell r="E106" t="str">
            <v>Пар больше 13 кгс/см2</v>
          </cell>
          <cell r="G106">
            <v>0</v>
          </cell>
          <cell r="I106">
            <v>0</v>
          </cell>
        </row>
        <row r="107">
          <cell r="C107" t="str">
            <v>СЦТ2</v>
          </cell>
          <cell r="D107" t="str">
            <v>Прочие потребители</v>
          </cell>
          <cell r="E107" t="str">
            <v>Острый и редуцированный пар</v>
          </cell>
          <cell r="G107">
            <v>85.036047125021994</v>
          </cell>
          <cell r="H107">
            <v>240</v>
          </cell>
          <cell r="I107">
            <v>112.674953996543</v>
          </cell>
          <cell r="J107">
            <v>240</v>
          </cell>
        </row>
        <row r="110">
          <cell r="B110" t="str">
            <v>СЦТ3</v>
          </cell>
        </row>
        <row r="116">
          <cell r="C116" t="str">
            <v>СЦТ3</v>
          </cell>
          <cell r="D116" t="str">
            <v>Всего</v>
          </cell>
          <cell r="E116" t="str">
            <v>Всего</v>
          </cell>
          <cell r="G116">
            <v>380.2999999999999</v>
          </cell>
          <cell r="H116">
            <v>904.5</v>
          </cell>
          <cell r="I116">
            <v>434.78447873416059</v>
          </cell>
          <cell r="J116">
            <v>926.09999999999991</v>
          </cell>
        </row>
        <row r="117">
          <cell r="C117" t="str">
            <v>СЦТ3</v>
          </cell>
          <cell r="D117" t="str">
            <v>Всего</v>
          </cell>
          <cell r="E117" t="str">
            <v>Горячая вода c коллекторов</v>
          </cell>
          <cell r="G117">
            <v>0.16818131564400199</v>
          </cell>
          <cell r="H117">
            <v>0.4</v>
          </cell>
          <cell r="I117">
            <v>0.18779158999423801</v>
          </cell>
          <cell r="J117">
            <v>0.4</v>
          </cell>
        </row>
        <row r="118">
          <cell r="C118" t="str">
            <v>СЦТ3</v>
          </cell>
          <cell r="D118" t="str">
            <v>Всего</v>
          </cell>
          <cell r="E118" t="str">
            <v>Горячая вода с тепловых сетей</v>
          </cell>
          <cell r="G118">
            <v>315.42405749032599</v>
          </cell>
          <cell r="H118">
            <v>750.2</v>
          </cell>
          <cell r="I118">
            <v>349.99657585176197</v>
          </cell>
          <cell r="J118">
            <v>745.5</v>
          </cell>
        </row>
        <row r="119">
          <cell r="C119" t="str">
            <v>СЦТ3</v>
          </cell>
          <cell r="D119" t="str">
            <v>Всего</v>
          </cell>
          <cell r="E119" t="str">
            <v>Отборный пар</v>
          </cell>
          <cell r="G119">
            <v>64.707761194029899</v>
          </cell>
          <cell r="H119">
            <v>153.9</v>
          </cell>
          <cell r="I119">
            <v>84.600111292404407</v>
          </cell>
          <cell r="J119">
            <v>180.2</v>
          </cell>
        </row>
        <row r="120">
          <cell r="C120" t="str">
            <v>СЦТ3</v>
          </cell>
          <cell r="D120" t="str">
            <v>Всего</v>
          </cell>
          <cell r="E120" t="str">
            <v>Пар 1,2-2,5 кгс/см2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C121" t="str">
            <v>СЦТ3</v>
          </cell>
          <cell r="D121" t="str">
            <v>Всего</v>
          </cell>
          <cell r="E121" t="str">
            <v>Пар 2,5-7,0 кгс/см2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C122" t="str">
            <v>СЦТ3</v>
          </cell>
          <cell r="D122" t="str">
            <v>Всего</v>
          </cell>
          <cell r="E122" t="str">
            <v>Пар 7,0-13,0 кгс/см2</v>
          </cell>
          <cell r="G122">
            <v>64.707761194029899</v>
          </cell>
          <cell r="H122">
            <v>153.9</v>
          </cell>
          <cell r="I122">
            <v>84.600111292404407</v>
          </cell>
          <cell r="J122">
            <v>180.2</v>
          </cell>
        </row>
        <row r="123">
          <cell r="C123" t="str">
            <v>СЦТ3</v>
          </cell>
          <cell r="D123" t="str">
            <v>Всего</v>
          </cell>
          <cell r="E123" t="str">
            <v>Пар больше 13 кгс/см2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 t="str">
            <v>СЦТ3</v>
          </cell>
          <cell r="D124" t="str">
            <v>Всего</v>
          </cell>
          <cell r="E124" t="str">
            <v>Острый и редуцированный пар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 t="str">
            <v>СЦТ3</v>
          </cell>
          <cell r="D125" t="str">
            <v>Бюджетные потребители</v>
          </cell>
          <cell r="E125" t="str">
            <v>Всего</v>
          </cell>
          <cell r="G125">
            <v>10.1329242675511</v>
          </cell>
          <cell r="H125">
            <v>24.1</v>
          </cell>
          <cell r="I125">
            <v>11.3144432971529</v>
          </cell>
          <cell r="J125">
            <v>24.1</v>
          </cell>
        </row>
        <row r="126">
          <cell r="C126" t="str">
            <v>СЦТ3</v>
          </cell>
          <cell r="D126" t="str">
            <v>Бюджетные потребители</v>
          </cell>
          <cell r="E126" t="str">
            <v>Горячая вода c коллекторов</v>
          </cell>
          <cell r="G126">
            <v>0</v>
          </cell>
          <cell r="I126">
            <v>0</v>
          </cell>
        </row>
        <row r="127">
          <cell r="C127" t="str">
            <v>СЦТ3</v>
          </cell>
          <cell r="D127" t="str">
            <v>Бюджетные потребители</v>
          </cell>
          <cell r="E127" t="str">
            <v>Горячая вода с тепловых сетей</v>
          </cell>
          <cell r="G127">
            <v>10.1329242675511</v>
          </cell>
          <cell r="H127">
            <v>24.1</v>
          </cell>
          <cell r="I127">
            <v>11.3144432971529</v>
          </cell>
          <cell r="J127">
            <v>24.1</v>
          </cell>
        </row>
        <row r="128">
          <cell r="C128" t="str">
            <v>СЦТ3</v>
          </cell>
          <cell r="D128" t="str">
            <v>Бюджетные потребители</v>
          </cell>
          <cell r="E128" t="str">
            <v>Отборный пар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 t="str">
            <v>СЦТ3</v>
          </cell>
          <cell r="D129" t="str">
            <v>Бюджетные потребители</v>
          </cell>
          <cell r="E129" t="str">
            <v>Пар 1,2-2,5 кгс/см2</v>
          </cell>
          <cell r="G129">
            <v>0</v>
          </cell>
          <cell r="I129">
            <v>0</v>
          </cell>
        </row>
        <row r="130">
          <cell r="C130" t="str">
            <v>СЦТ3</v>
          </cell>
          <cell r="D130" t="str">
            <v>Бюджетные потребители</v>
          </cell>
          <cell r="E130" t="str">
            <v>Пар 2,5-7,0 кгс/см2</v>
          </cell>
          <cell r="G130">
            <v>0</v>
          </cell>
          <cell r="I130">
            <v>0</v>
          </cell>
        </row>
        <row r="131">
          <cell r="C131" t="str">
            <v>СЦТ3</v>
          </cell>
          <cell r="D131" t="str">
            <v>Бюджетные потребители</v>
          </cell>
          <cell r="E131" t="str">
            <v>Пар 7,0-13,0 кгс/см2</v>
          </cell>
          <cell r="G131">
            <v>0</v>
          </cell>
          <cell r="I131">
            <v>0</v>
          </cell>
        </row>
        <row r="132">
          <cell r="C132" t="str">
            <v>СЦТ3</v>
          </cell>
          <cell r="D132" t="str">
            <v>Бюджетные потребители</v>
          </cell>
          <cell r="E132" t="str">
            <v>Пар больше 13 кгс/см2</v>
          </cell>
          <cell r="G132">
            <v>0</v>
          </cell>
          <cell r="I132">
            <v>0</v>
          </cell>
        </row>
        <row r="133">
          <cell r="C133" t="str">
            <v>СЦТ3</v>
          </cell>
          <cell r="D133" t="str">
            <v>Бюджетные потребители</v>
          </cell>
          <cell r="E133" t="str">
            <v>Острый и редуцированный пар</v>
          </cell>
          <cell r="G133">
            <v>0</v>
          </cell>
          <cell r="I133">
            <v>0</v>
          </cell>
        </row>
        <row r="134">
          <cell r="C134" t="str">
            <v>СЦТ3</v>
          </cell>
          <cell r="D134" t="str">
            <v>Прочие потребители</v>
          </cell>
          <cell r="E134" t="str">
            <v>Всего</v>
          </cell>
          <cell r="G134">
            <v>370.16707573244889</v>
          </cell>
          <cell r="H134">
            <v>880.4</v>
          </cell>
          <cell r="I134">
            <v>423.4700354370076</v>
          </cell>
          <cell r="J134">
            <v>902</v>
          </cell>
        </row>
        <row r="135">
          <cell r="C135" t="str">
            <v>СЦТ3</v>
          </cell>
          <cell r="D135" t="str">
            <v>Прочие потребители</v>
          </cell>
          <cell r="E135" t="str">
            <v>Горячая вода c коллекторов</v>
          </cell>
          <cell r="G135">
            <v>0.16818131564400199</v>
          </cell>
          <cell r="H135">
            <v>0.4</v>
          </cell>
          <cell r="I135">
            <v>0.18779158999423801</v>
          </cell>
          <cell r="J135">
            <v>0.4</v>
          </cell>
        </row>
        <row r="136">
          <cell r="C136" t="str">
            <v>СЦТ3</v>
          </cell>
          <cell r="D136" t="str">
            <v>Прочие потребители</v>
          </cell>
          <cell r="E136" t="str">
            <v>Горячая вода с тепловых сетей</v>
          </cell>
          <cell r="G136">
            <v>305.29113322277499</v>
          </cell>
          <cell r="H136">
            <v>726.1</v>
          </cell>
          <cell r="I136">
            <v>338.68213255460898</v>
          </cell>
          <cell r="J136">
            <v>721.4</v>
          </cell>
        </row>
        <row r="137">
          <cell r="C137" t="str">
            <v>СЦТ3</v>
          </cell>
          <cell r="D137" t="str">
            <v>Прочие потребители</v>
          </cell>
          <cell r="E137" t="str">
            <v>Отборный пар</v>
          </cell>
          <cell r="G137">
            <v>64.707761194029899</v>
          </cell>
          <cell r="H137">
            <v>153.9</v>
          </cell>
          <cell r="I137">
            <v>84.600111292404407</v>
          </cell>
          <cell r="J137">
            <v>180.2</v>
          </cell>
        </row>
        <row r="138">
          <cell r="C138" t="str">
            <v>СЦТ3</v>
          </cell>
          <cell r="D138" t="str">
            <v>Прочие потребители</v>
          </cell>
          <cell r="E138" t="str">
            <v>Пар 1,2-2,5 кгс/см2</v>
          </cell>
          <cell r="G138">
            <v>0</v>
          </cell>
          <cell r="I138">
            <v>0</v>
          </cell>
        </row>
        <row r="139">
          <cell r="C139" t="str">
            <v>СЦТ3</v>
          </cell>
          <cell r="D139" t="str">
            <v>Прочие потребители</v>
          </cell>
          <cell r="E139" t="str">
            <v>Пар 2,5-7,0 кгс/см2</v>
          </cell>
          <cell r="G139">
            <v>0</v>
          </cell>
          <cell r="I139">
            <v>0</v>
          </cell>
        </row>
        <row r="140">
          <cell r="C140" t="str">
            <v>СЦТ3</v>
          </cell>
          <cell r="D140" t="str">
            <v>Прочие потребители</v>
          </cell>
          <cell r="E140" t="str">
            <v>Пар 7,0-13,0 кгс/см2</v>
          </cell>
          <cell r="G140">
            <v>64.707761194029899</v>
          </cell>
          <cell r="H140">
            <v>153.9</v>
          </cell>
          <cell r="I140">
            <v>84.600111292404407</v>
          </cell>
          <cell r="J140">
            <v>180.2</v>
          </cell>
        </row>
        <row r="141">
          <cell r="C141" t="str">
            <v>СЦТ3</v>
          </cell>
          <cell r="D141" t="str">
            <v>Прочие потребители</v>
          </cell>
          <cell r="E141" t="str">
            <v>Пар больше 13 кгс/см2</v>
          </cell>
          <cell r="G141">
            <v>0</v>
          </cell>
          <cell r="I141">
            <v>0</v>
          </cell>
        </row>
        <row r="142">
          <cell r="C142" t="str">
            <v>СЦТ3</v>
          </cell>
          <cell r="D142" t="str">
            <v>Прочие потребители</v>
          </cell>
          <cell r="E142" t="str">
            <v>Острый и редуцированный пар</v>
          </cell>
          <cell r="G142">
            <v>0</v>
          </cell>
          <cell r="I142">
            <v>0</v>
          </cell>
        </row>
        <row r="151">
          <cell r="C151">
            <v>0</v>
          </cell>
          <cell r="D151" t="str">
            <v>Всего</v>
          </cell>
          <cell r="E151" t="str">
            <v>Всего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C152">
            <v>0</v>
          </cell>
          <cell r="D152" t="str">
            <v>Всего</v>
          </cell>
          <cell r="E152" t="str">
            <v>Горячая вода c коллекторов</v>
          </cell>
        </row>
        <row r="153">
          <cell r="C153">
            <v>0</v>
          </cell>
          <cell r="D153" t="str">
            <v>Всего</v>
          </cell>
          <cell r="E153" t="str">
            <v>Горячая вода с тепловых сетей</v>
          </cell>
        </row>
        <row r="154">
          <cell r="C154">
            <v>0</v>
          </cell>
          <cell r="D154" t="str">
            <v>Всего</v>
          </cell>
          <cell r="E154" t="str">
            <v>Отборный пар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>
            <v>0</v>
          </cell>
          <cell r="D155" t="str">
            <v>Всего</v>
          </cell>
          <cell r="E155" t="str">
            <v>Пар 1,2-2,5 кгс/см2</v>
          </cell>
        </row>
        <row r="156">
          <cell r="C156">
            <v>0</v>
          </cell>
          <cell r="D156" t="str">
            <v>Всего</v>
          </cell>
          <cell r="E156" t="str">
            <v>Пар 2,5-7,0 кгс/см2</v>
          </cell>
        </row>
        <row r="157">
          <cell r="C157">
            <v>0</v>
          </cell>
          <cell r="D157" t="str">
            <v>Всего</v>
          </cell>
          <cell r="E157" t="str">
            <v>Пар 7,0-13,0 кгс/см2</v>
          </cell>
        </row>
        <row r="158">
          <cell r="C158">
            <v>0</v>
          </cell>
          <cell r="D158" t="str">
            <v>Всего</v>
          </cell>
          <cell r="E158" t="str">
            <v>Пар больше 13 кгс/см2</v>
          </cell>
        </row>
        <row r="159">
          <cell r="C159">
            <v>0</v>
          </cell>
          <cell r="D159" t="str">
            <v>Всего</v>
          </cell>
          <cell r="E159" t="str">
            <v>Острый и редуцированный пар</v>
          </cell>
        </row>
        <row r="160">
          <cell r="C160">
            <v>0</v>
          </cell>
          <cell r="D160" t="str">
            <v>Бюджетные потребители</v>
          </cell>
          <cell r="E160" t="str">
            <v>Всего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>
            <v>0</v>
          </cell>
          <cell r="D161" t="str">
            <v>Бюджетные потребители</v>
          </cell>
          <cell r="E161" t="str">
            <v>Горячая вода c коллекторов</v>
          </cell>
        </row>
        <row r="162">
          <cell r="C162">
            <v>0</v>
          </cell>
          <cell r="D162" t="str">
            <v>Бюджетные потребители</v>
          </cell>
          <cell r="E162" t="str">
            <v>Горячая вода с тепловых сетей</v>
          </cell>
        </row>
        <row r="163">
          <cell r="C163">
            <v>0</v>
          </cell>
          <cell r="D163" t="str">
            <v>Бюджетные потребители</v>
          </cell>
          <cell r="E163" t="str">
            <v>Отборный пар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C164">
            <v>0</v>
          </cell>
          <cell r="D164" t="str">
            <v>Бюджетные потребители</v>
          </cell>
          <cell r="E164" t="str">
            <v>Пар 1,2-2,5 кгс/см2</v>
          </cell>
        </row>
        <row r="165">
          <cell r="C165">
            <v>0</v>
          </cell>
          <cell r="D165" t="str">
            <v>Бюджетные потребители</v>
          </cell>
          <cell r="E165" t="str">
            <v>Пар 2,5-7,0 кгс/см2</v>
          </cell>
        </row>
        <row r="166">
          <cell r="C166">
            <v>0</v>
          </cell>
          <cell r="D166" t="str">
            <v>Бюджетные потребители</v>
          </cell>
          <cell r="E166" t="str">
            <v>Пар 7,0-13,0 кгс/см2</v>
          </cell>
        </row>
        <row r="167">
          <cell r="C167">
            <v>0</v>
          </cell>
          <cell r="D167" t="str">
            <v>Бюджетные потребители</v>
          </cell>
          <cell r="E167" t="str">
            <v>Пар больше 13 кгс/см2</v>
          </cell>
        </row>
        <row r="168">
          <cell r="C168">
            <v>0</v>
          </cell>
          <cell r="D168" t="str">
            <v>Бюджетные потребители</v>
          </cell>
          <cell r="E168" t="str">
            <v>Острый и редуцированный пар</v>
          </cell>
        </row>
        <row r="169">
          <cell r="C169">
            <v>0</v>
          </cell>
          <cell r="D169" t="str">
            <v>Прочие потребители</v>
          </cell>
          <cell r="E169" t="str">
            <v>Всего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C170">
            <v>0</v>
          </cell>
          <cell r="D170" t="str">
            <v>Прочие потребители</v>
          </cell>
          <cell r="E170" t="str">
            <v>Горячая вода c коллекторов</v>
          </cell>
        </row>
        <row r="171">
          <cell r="C171">
            <v>0</v>
          </cell>
          <cell r="D171" t="str">
            <v>Прочие потребители</v>
          </cell>
          <cell r="E171" t="str">
            <v>Горячая вода с тепловых сетей</v>
          </cell>
        </row>
        <row r="172">
          <cell r="C172">
            <v>0</v>
          </cell>
          <cell r="D172" t="str">
            <v>Прочие потребители</v>
          </cell>
          <cell r="E172" t="str">
            <v>Отборный пар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C173">
            <v>0</v>
          </cell>
          <cell r="D173" t="str">
            <v>Прочие потребители</v>
          </cell>
          <cell r="E173" t="str">
            <v>Пар 1,2-2,5 кгс/см2</v>
          </cell>
        </row>
        <row r="174">
          <cell r="C174">
            <v>0</v>
          </cell>
          <cell r="D174" t="str">
            <v>Прочие потребители</v>
          </cell>
          <cell r="E174" t="str">
            <v>Пар 2,5-7,0 кгс/см2</v>
          </cell>
        </row>
        <row r="175">
          <cell r="C175">
            <v>0</v>
          </cell>
          <cell r="D175" t="str">
            <v>Прочие потребители</v>
          </cell>
          <cell r="E175" t="str">
            <v>Пар 7,0-13,0 кгс/см2</v>
          </cell>
        </row>
        <row r="176">
          <cell r="C176">
            <v>0</v>
          </cell>
          <cell r="D176" t="str">
            <v>Прочие потребители</v>
          </cell>
          <cell r="E176" t="str">
            <v>Пар больше 13 кгс/см2</v>
          </cell>
        </row>
        <row r="177">
          <cell r="C177">
            <v>0</v>
          </cell>
          <cell r="D177" t="str">
            <v>Прочие потребители</v>
          </cell>
          <cell r="E177" t="str">
            <v>Острый и редуцированный пар</v>
          </cell>
        </row>
      </sheetData>
      <sheetData sheetId="12">
        <row r="8">
          <cell r="D8" t="e">
            <v>#NAME?</v>
          </cell>
          <cell r="E8">
            <v>656.84799999999996</v>
          </cell>
          <cell r="F8" t="e">
            <v>#NAME?</v>
          </cell>
          <cell r="G8">
            <v>371.98200000000003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>
            <v>8412.5</v>
          </cell>
          <cell r="M8">
            <v>284.86599999999987</v>
          </cell>
          <cell r="N8" t="e">
            <v>#NAME?</v>
          </cell>
          <cell r="O8">
            <v>1212.658719</v>
          </cell>
          <cell r="P8" t="e">
            <v>#NAME?</v>
          </cell>
        </row>
        <row r="10">
          <cell r="B10" t="str">
            <v>ГРЭС</v>
          </cell>
          <cell r="D10" t="e">
            <v>#NAME?</v>
          </cell>
          <cell r="E10">
            <v>38.834000000000003</v>
          </cell>
          <cell r="F10" t="e">
            <v>#NAME?</v>
          </cell>
          <cell r="G10">
            <v>8.2330000000000005</v>
          </cell>
          <cell r="H10" t="e">
            <v>#NAME?</v>
          </cell>
          <cell r="I10" t="e">
            <v>#NAME?</v>
          </cell>
          <cell r="J10">
            <v>379.17</v>
          </cell>
          <cell r="K10" t="e">
            <v>#NAME?</v>
          </cell>
          <cell r="L10">
            <v>961.8</v>
          </cell>
          <cell r="M10">
            <v>30.601000000000003</v>
          </cell>
          <cell r="N10">
            <v>132.44</v>
          </cell>
          <cell r="O10">
            <v>127.38079199999999</v>
          </cell>
          <cell r="P10" t="e">
            <v>#NAME?</v>
          </cell>
        </row>
        <row r="11">
          <cell r="B11" t="str">
            <v>ТЭЦ-1</v>
          </cell>
          <cell r="D11" t="e">
            <v>#NAME?</v>
          </cell>
          <cell r="E11">
            <v>17.039000000000001</v>
          </cell>
          <cell r="F11" t="e">
            <v>#NAME?</v>
          </cell>
          <cell r="G11">
            <v>2.4830000000000001</v>
          </cell>
          <cell r="H11" t="e">
            <v>#NAME?</v>
          </cell>
          <cell r="I11" t="e">
            <v>#NAME?</v>
          </cell>
          <cell r="J11">
            <v>438.42</v>
          </cell>
          <cell r="K11" t="e">
            <v>#NAME?</v>
          </cell>
          <cell r="L11">
            <v>378</v>
          </cell>
          <cell r="M11">
            <v>14.556000000000001</v>
          </cell>
          <cell r="N11">
            <v>154.88</v>
          </cell>
          <cell r="O11">
            <v>58.544640000000001</v>
          </cell>
          <cell r="P11" t="e">
            <v>#NAME?</v>
          </cell>
        </row>
        <row r="12">
          <cell r="B12" t="str">
            <v>ТЭЦ-2</v>
          </cell>
          <cell r="D12" t="e">
            <v>#NAME?</v>
          </cell>
          <cell r="E12">
            <v>121.34699999999998</v>
          </cell>
          <cell r="F12" t="e">
            <v>#NAME?</v>
          </cell>
          <cell r="G12">
            <v>66.825000000000003</v>
          </cell>
          <cell r="H12" t="e">
            <v>#NAME?</v>
          </cell>
          <cell r="I12" t="e">
            <v>#NAME?</v>
          </cell>
          <cell r="J12">
            <v>367.13</v>
          </cell>
          <cell r="K12" t="e">
            <v>#NAME?</v>
          </cell>
          <cell r="L12">
            <v>1711.4</v>
          </cell>
          <cell r="M12">
            <v>54.521999999999977</v>
          </cell>
          <cell r="N12">
            <v>149.44</v>
          </cell>
          <cell r="O12">
            <v>255.75161600000001</v>
          </cell>
          <cell r="P12" t="e">
            <v>#NAME?</v>
          </cell>
        </row>
        <row r="13">
          <cell r="B13" t="str">
            <v>ТЭЦ-3</v>
          </cell>
          <cell r="D13" t="e">
            <v>#NAME?</v>
          </cell>
          <cell r="E13">
            <v>95.958999999999946</v>
          </cell>
          <cell r="F13" t="e">
            <v>#NAME?</v>
          </cell>
          <cell r="G13">
            <v>55.881999999999998</v>
          </cell>
          <cell r="H13" t="e">
            <v>#NAME?</v>
          </cell>
          <cell r="I13" t="e">
            <v>#NAME?</v>
          </cell>
          <cell r="J13">
            <v>359.29</v>
          </cell>
          <cell r="K13" t="e">
            <v>#NAME?</v>
          </cell>
          <cell r="L13">
            <v>988.1</v>
          </cell>
          <cell r="M13">
            <v>40.076999999999956</v>
          </cell>
          <cell r="N13">
            <v>145.11000000000001</v>
          </cell>
          <cell r="O13">
            <v>143.38319100000001</v>
          </cell>
          <cell r="P13" t="e">
            <v>#NAME?</v>
          </cell>
        </row>
        <row r="14">
          <cell r="B14" t="str">
            <v>ТЭЦ-4</v>
          </cell>
          <cell r="D14" t="e">
            <v>#NAME?</v>
          </cell>
          <cell r="E14">
            <v>191.05799999999999</v>
          </cell>
          <cell r="F14" t="e">
            <v>#NAME?</v>
          </cell>
          <cell r="G14">
            <v>125.41800000000001</v>
          </cell>
          <cell r="H14" t="e">
            <v>#NAME?</v>
          </cell>
          <cell r="I14" t="e">
            <v>#NAME?</v>
          </cell>
          <cell r="J14">
            <v>349.37</v>
          </cell>
          <cell r="K14" t="e">
            <v>#NAME?</v>
          </cell>
          <cell r="L14">
            <v>2427.1999999999998</v>
          </cell>
          <cell r="M14">
            <v>65.64</v>
          </cell>
          <cell r="N14">
            <v>150.75</v>
          </cell>
          <cell r="O14">
            <v>365.90039999999999</v>
          </cell>
          <cell r="P14" t="e">
            <v>#NAME?</v>
          </cell>
        </row>
        <row r="15">
          <cell r="B15" t="str">
            <v>ТЭЦ-5</v>
          </cell>
          <cell r="D15" t="e">
            <v>#NAME?</v>
          </cell>
          <cell r="E15">
            <v>192.61099999999999</v>
          </cell>
          <cell r="F15" t="e">
            <v>#NAME?</v>
          </cell>
          <cell r="G15">
            <v>113.14100000000001</v>
          </cell>
          <cell r="H15" t="e">
            <v>#NAME?</v>
          </cell>
          <cell r="I15" t="e">
            <v>#NAME?</v>
          </cell>
          <cell r="J15">
            <v>293.88</v>
          </cell>
          <cell r="K15" t="e">
            <v>#NAME?</v>
          </cell>
          <cell r="L15">
            <v>1946</v>
          </cell>
          <cell r="M15">
            <v>79.47</v>
          </cell>
          <cell r="N15">
            <v>134.47999999999999</v>
          </cell>
          <cell r="O15">
            <v>261.69808</v>
          </cell>
          <cell r="P15" t="e">
            <v>#NAME?</v>
          </cell>
        </row>
        <row r="16">
          <cell r="D16" t="e">
            <v>#NAME?</v>
          </cell>
          <cell r="E16">
            <v>0</v>
          </cell>
          <cell r="F16" t="e">
            <v>#NAME?</v>
          </cell>
          <cell r="H16" t="e">
            <v>#NAME?</v>
          </cell>
          <cell r="I16" t="e">
            <v>#NAME?</v>
          </cell>
          <cell r="K16" t="e">
            <v>#NAME?</v>
          </cell>
          <cell r="O16">
            <v>0</v>
          </cell>
          <cell r="P16" t="e">
            <v>#NAME?</v>
          </cell>
        </row>
        <row r="18">
          <cell r="L18">
            <v>0</v>
          </cell>
          <cell r="M18">
            <v>0</v>
          </cell>
          <cell r="N18" t="e">
            <v>#NAME?</v>
          </cell>
          <cell r="O18">
            <v>0</v>
          </cell>
          <cell r="P18">
            <v>0</v>
          </cell>
        </row>
        <row r="20">
          <cell r="O20">
            <v>0</v>
          </cell>
          <cell r="P20">
            <v>0</v>
          </cell>
        </row>
        <row r="22">
          <cell r="D22" t="e">
            <v>#NAME?</v>
          </cell>
          <cell r="E22">
            <v>656.84799999999996</v>
          </cell>
          <cell r="F22" t="e">
            <v>#NAME?</v>
          </cell>
          <cell r="G22">
            <v>371.98200000000003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>
            <v>8412.5</v>
          </cell>
          <cell r="M22">
            <v>284.86599999999987</v>
          </cell>
          <cell r="N22" t="e">
            <v>#NAME?</v>
          </cell>
          <cell r="O22">
            <v>1212.658719</v>
          </cell>
          <cell r="P22" t="e">
            <v>#NAME?</v>
          </cell>
        </row>
        <row r="24">
          <cell r="B24" t="str">
            <v>СЦТ1</v>
          </cell>
          <cell r="D24" t="e">
            <v>#NAME?</v>
          </cell>
          <cell r="E24">
            <v>369.83099999999996</v>
          </cell>
          <cell r="F24" t="e">
            <v>#NAME?</v>
          </cell>
          <cell r="G24">
            <v>190.68200000000002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>
            <v>4997.2</v>
          </cell>
          <cell r="M24">
            <v>179.14899999999997</v>
          </cell>
          <cell r="N24" t="e">
            <v>#NAME?</v>
          </cell>
          <cell r="O24">
            <v>703.37512800000002</v>
          </cell>
          <cell r="P24" t="e">
            <v>#NAME?</v>
          </cell>
        </row>
        <row r="25">
          <cell r="B25" t="str">
            <v>СЦТ2</v>
          </cell>
          <cell r="D25" t="e">
            <v>#NAME?</v>
          </cell>
          <cell r="E25">
            <v>191.05799999999999</v>
          </cell>
          <cell r="F25" t="e">
            <v>#NAME?</v>
          </cell>
          <cell r="G25">
            <v>125.41800000000001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>
            <v>2427.1999999999998</v>
          </cell>
          <cell r="M25">
            <v>65.64</v>
          </cell>
          <cell r="N25" t="e">
            <v>#NAME?</v>
          </cell>
          <cell r="O25">
            <v>365.90039999999999</v>
          </cell>
          <cell r="P25" t="e">
            <v>#NAME?</v>
          </cell>
        </row>
        <row r="26">
          <cell r="B26" t="str">
            <v>СЦТ3</v>
          </cell>
          <cell r="D26" t="e">
            <v>#NAME?</v>
          </cell>
          <cell r="E26">
            <v>95.958999999999946</v>
          </cell>
          <cell r="F26" t="e">
            <v>#NAME?</v>
          </cell>
          <cell r="G26">
            <v>55.881999999999998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>
            <v>988.1</v>
          </cell>
          <cell r="M26">
            <v>40.076999999999956</v>
          </cell>
          <cell r="N26" t="e">
            <v>#NAME?</v>
          </cell>
          <cell r="O26">
            <v>143.38319100000001</v>
          </cell>
          <cell r="P26" t="e">
            <v>#NAME?</v>
          </cell>
        </row>
        <row r="27">
          <cell r="D27" t="e">
            <v>#NAME?</v>
          </cell>
          <cell r="E27">
            <v>0</v>
          </cell>
          <cell r="F27" t="e">
            <v>#NAME?</v>
          </cell>
          <cell r="G27">
            <v>0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>
            <v>0</v>
          </cell>
          <cell r="M27">
            <v>0</v>
          </cell>
          <cell r="N27" t="e">
            <v>#NAME?</v>
          </cell>
          <cell r="O27">
            <v>0</v>
          </cell>
          <cell r="P27" t="e">
            <v>#NAME?</v>
          </cell>
        </row>
        <row r="30">
          <cell r="D30" t="e">
            <v>#NAME?</v>
          </cell>
          <cell r="E30">
            <v>639.99999999999966</v>
          </cell>
          <cell r="F30" t="e">
            <v>#NAME?</v>
          </cell>
          <cell r="G30">
            <v>342.6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>
            <v>8619.7999999999993</v>
          </cell>
          <cell r="M30">
            <v>297.39999999999964</v>
          </cell>
          <cell r="N30" t="e">
            <v>#NAME?</v>
          </cell>
          <cell r="O30">
            <v>1243.8172800000002</v>
          </cell>
          <cell r="P30" t="e">
            <v>#NAME?</v>
          </cell>
        </row>
        <row r="32">
          <cell r="B32" t="str">
            <v>ГРЭС</v>
          </cell>
          <cell r="D32" t="e">
            <v>#NAME?</v>
          </cell>
          <cell r="E32">
            <v>42.1</v>
          </cell>
          <cell r="F32" t="e">
            <v>#NAME?</v>
          </cell>
          <cell r="G32">
            <v>9.5</v>
          </cell>
          <cell r="H32" t="e">
            <v>#NAME?</v>
          </cell>
          <cell r="I32" t="e">
            <v>#NAME?</v>
          </cell>
          <cell r="J32">
            <v>390.83</v>
          </cell>
          <cell r="K32" t="e">
            <v>#NAME?</v>
          </cell>
          <cell r="L32">
            <v>979.6</v>
          </cell>
          <cell r="M32">
            <v>32.6</v>
          </cell>
          <cell r="N32">
            <v>133.11000000000001</v>
          </cell>
          <cell r="O32">
            <v>130.39455600000002</v>
          </cell>
          <cell r="P32" t="e">
            <v>#NAME?</v>
          </cell>
        </row>
        <row r="33">
          <cell r="B33" t="str">
            <v>ТЭЦ-1</v>
          </cell>
          <cell r="D33" t="e">
            <v>#NAME?</v>
          </cell>
          <cell r="E33">
            <v>18.5</v>
          </cell>
          <cell r="F33" t="e">
            <v>#NAME?</v>
          </cell>
          <cell r="G33">
            <v>2.5</v>
          </cell>
          <cell r="H33" t="e">
            <v>#NAME?</v>
          </cell>
          <cell r="I33" t="e">
            <v>#NAME?</v>
          </cell>
          <cell r="J33">
            <v>448.02</v>
          </cell>
          <cell r="K33" t="e">
            <v>#NAME?</v>
          </cell>
          <cell r="L33">
            <v>388.7</v>
          </cell>
          <cell r="M33">
            <v>16</v>
          </cell>
          <cell r="N33">
            <v>156.94</v>
          </cell>
          <cell r="O33">
            <v>61.002577999999993</v>
          </cell>
          <cell r="P33" t="e">
            <v>#NAME?</v>
          </cell>
        </row>
        <row r="34">
          <cell r="B34" t="str">
            <v>ТЭЦ-2</v>
          </cell>
          <cell r="D34" t="e">
            <v>#NAME?</v>
          </cell>
          <cell r="E34">
            <v>120.1</v>
          </cell>
          <cell r="F34" t="e">
            <v>#NAME?</v>
          </cell>
          <cell r="G34">
            <v>66.5</v>
          </cell>
          <cell r="H34" t="e">
            <v>#NAME?</v>
          </cell>
          <cell r="I34" t="e">
            <v>#NAME?</v>
          </cell>
          <cell r="J34">
            <v>362.97</v>
          </cell>
          <cell r="K34" t="e">
            <v>#NAME?</v>
          </cell>
          <cell r="L34">
            <v>1723.2</v>
          </cell>
          <cell r="M34">
            <v>53.6</v>
          </cell>
          <cell r="N34">
            <v>148.18</v>
          </cell>
          <cell r="O34">
            <v>255.34377600000002</v>
          </cell>
          <cell r="P34" t="e">
            <v>#NAME?</v>
          </cell>
        </row>
        <row r="35">
          <cell r="B35" t="str">
            <v>ТЭЦ-3</v>
          </cell>
          <cell r="D35" t="e">
            <v>#NAME?</v>
          </cell>
          <cell r="E35">
            <v>102.69999999999993</v>
          </cell>
          <cell r="F35" t="e">
            <v>#NAME?</v>
          </cell>
          <cell r="G35">
            <v>57.7</v>
          </cell>
          <cell r="H35" t="e">
            <v>#NAME?</v>
          </cell>
          <cell r="I35" t="e">
            <v>#NAME?</v>
          </cell>
          <cell r="J35">
            <v>368</v>
          </cell>
          <cell r="K35" t="e">
            <v>#NAME?</v>
          </cell>
          <cell r="L35">
            <v>1009.7</v>
          </cell>
          <cell r="M35">
            <v>44.999999999999929</v>
          </cell>
          <cell r="N35">
            <v>148.22</v>
          </cell>
          <cell r="O35">
            <v>149.657734</v>
          </cell>
          <cell r="P35" t="e">
            <v>#NAME?</v>
          </cell>
        </row>
        <row r="36">
          <cell r="B36" t="str">
            <v>ТЭЦ-4</v>
          </cell>
          <cell r="D36" t="e">
            <v>#NAME?</v>
          </cell>
          <cell r="E36">
            <v>173.59999999999991</v>
          </cell>
          <cell r="F36" t="e">
            <v>#NAME?</v>
          </cell>
          <cell r="G36">
            <v>110</v>
          </cell>
          <cell r="H36" t="e">
            <v>#NAME?</v>
          </cell>
          <cell r="I36" t="e">
            <v>#NAME?</v>
          </cell>
          <cell r="J36">
            <v>335.32</v>
          </cell>
          <cell r="K36" t="e">
            <v>#NAME?</v>
          </cell>
          <cell r="L36">
            <v>2441.8000000000002</v>
          </cell>
          <cell r="M36">
            <v>63.599999999999909</v>
          </cell>
          <cell r="N36">
            <v>149.18</v>
          </cell>
          <cell r="O36">
            <v>364.26772400000004</v>
          </cell>
          <cell r="P36" t="e">
            <v>#NAME?</v>
          </cell>
        </row>
        <row r="37">
          <cell r="B37" t="str">
            <v>ТЭЦ-5</v>
          </cell>
          <cell r="D37" t="e">
            <v>#NAME?</v>
          </cell>
          <cell r="E37">
            <v>182.99999999999983</v>
          </cell>
          <cell r="F37" t="e">
            <v>#NAME?</v>
          </cell>
          <cell r="G37">
            <v>96.4</v>
          </cell>
          <cell r="H37" t="e">
            <v>#NAME?</v>
          </cell>
          <cell r="I37" t="e">
            <v>#NAME?</v>
          </cell>
          <cell r="J37">
            <v>273.72000000000003</v>
          </cell>
          <cell r="K37" t="e">
            <v>#NAME?</v>
          </cell>
          <cell r="L37">
            <v>2076.8000000000002</v>
          </cell>
          <cell r="M37">
            <v>86.599999999999824</v>
          </cell>
          <cell r="N37">
            <v>136.34</v>
          </cell>
          <cell r="O37">
            <v>283.15091200000001</v>
          </cell>
          <cell r="P37" t="e">
            <v>#NAME?</v>
          </cell>
        </row>
        <row r="38">
          <cell r="D38" t="e">
            <v>#NAME?</v>
          </cell>
          <cell r="E38">
            <v>0</v>
          </cell>
          <cell r="F38" t="e">
            <v>#NAME?</v>
          </cell>
          <cell r="H38" t="e">
            <v>#NAME?</v>
          </cell>
          <cell r="I38" t="e">
            <v>#NAME?</v>
          </cell>
          <cell r="K38" t="e">
            <v>#NAME?</v>
          </cell>
          <cell r="O38">
            <v>0</v>
          </cell>
          <cell r="P38" t="e">
            <v>#NAME?</v>
          </cell>
        </row>
        <row r="40">
          <cell r="L40">
            <v>0</v>
          </cell>
          <cell r="M40">
            <v>0</v>
          </cell>
          <cell r="N40" t="e">
            <v>#NAME?</v>
          </cell>
          <cell r="O40">
            <v>0</v>
          </cell>
          <cell r="P40">
            <v>0</v>
          </cell>
        </row>
        <row r="42">
          <cell r="O42">
            <v>0</v>
          </cell>
          <cell r="P42">
            <v>0</v>
          </cell>
        </row>
        <row r="44">
          <cell r="D44" t="e">
            <v>#NAME?</v>
          </cell>
          <cell r="E44">
            <v>639.99999999999966</v>
          </cell>
          <cell r="F44" t="e">
            <v>#NAME?</v>
          </cell>
          <cell r="G44">
            <v>342.6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>
            <v>8619.7999999999993</v>
          </cell>
          <cell r="M44">
            <v>297.39999999999964</v>
          </cell>
          <cell r="N44" t="e">
            <v>#NAME?</v>
          </cell>
          <cell r="O44">
            <v>1243.8172800000002</v>
          </cell>
          <cell r="P44" t="e">
            <v>#NAME?</v>
          </cell>
        </row>
        <row r="46">
          <cell r="B46" t="str">
            <v>СЦТ1</v>
          </cell>
          <cell r="D46" t="e">
            <v>#NAME?</v>
          </cell>
          <cell r="E46">
            <v>363.69999999999982</v>
          </cell>
          <cell r="F46" t="e">
            <v>#NAME?</v>
          </cell>
          <cell r="G46">
            <v>174.9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>
            <v>5168.3</v>
          </cell>
          <cell r="M46">
            <v>188.79999999999984</v>
          </cell>
          <cell r="N46" t="e">
            <v>#NAME?</v>
          </cell>
          <cell r="O46">
            <v>729.89182200000005</v>
          </cell>
          <cell r="P46" t="e">
            <v>#NAME?</v>
          </cell>
        </row>
        <row r="47">
          <cell r="B47" t="str">
            <v>СЦТ2</v>
          </cell>
          <cell r="D47" t="e">
            <v>#NAME?</v>
          </cell>
          <cell r="E47">
            <v>173.59999999999991</v>
          </cell>
          <cell r="F47" t="e">
            <v>#NAME?</v>
          </cell>
          <cell r="G47">
            <v>110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>
            <v>2441.8000000000002</v>
          </cell>
          <cell r="M47">
            <v>63.599999999999909</v>
          </cell>
          <cell r="N47" t="e">
            <v>#NAME?</v>
          </cell>
          <cell r="O47">
            <v>364.26772400000004</v>
          </cell>
          <cell r="P47" t="e">
            <v>#NAME?</v>
          </cell>
        </row>
        <row r="48">
          <cell r="B48" t="str">
            <v>СЦТ3</v>
          </cell>
          <cell r="D48" t="e">
            <v>#NAME?</v>
          </cell>
          <cell r="E48">
            <v>102.69999999999993</v>
          </cell>
          <cell r="F48" t="e">
            <v>#NAME?</v>
          </cell>
          <cell r="G48">
            <v>57.7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>
            <v>1009.7</v>
          </cell>
          <cell r="M48">
            <v>44.999999999999929</v>
          </cell>
          <cell r="N48" t="e">
            <v>#NAME?</v>
          </cell>
          <cell r="O48">
            <v>149.657734</v>
          </cell>
          <cell r="P48" t="e">
            <v>#NAME?</v>
          </cell>
        </row>
        <row r="49">
          <cell r="D49" t="e">
            <v>#NAME?</v>
          </cell>
          <cell r="E49">
            <v>0</v>
          </cell>
          <cell r="F49" t="e">
            <v>#NAME?</v>
          </cell>
          <cell r="G49">
            <v>0</v>
          </cell>
          <cell r="H49" t="e">
            <v>#NAME?</v>
          </cell>
          <cell r="I49" t="e">
            <v>#NAME?</v>
          </cell>
          <cell r="J49" t="e">
            <v>#NAME?</v>
          </cell>
          <cell r="K49" t="e">
            <v>#NAME?</v>
          </cell>
          <cell r="L49">
            <v>0</v>
          </cell>
          <cell r="M49">
            <v>0</v>
          </cell>
          <cell r="N49" t="e">
            <v>#NAME?</v>
          </cell>
          <cell r="O49">
            <v>0</v>
          </cell>
          <cell r="P49" t="e">
            <v>#NAME?</v>
          </cell>
        </row>
      </sheetData>
      <sheetData sheetId="13">
        <row r="9">
          <cell r="A9" t="str">
            <v>ГРЭС</v>
          </cell>
          <cell r="L9">
            <v>0</v>
          </cell>
          <cell r="Q9">
            <v>0</v>
          </cell>
          <cell r="R9" t="e">
            <v>#NAME?</v>
          </cell>
        </row>
        <row r="10">
          <cell r="C10" t="str">
            <v>Мазут</v>
          </cell>
          <cell r="D10">
            <v>2.6070000000000002</v>
          </cell>
          <cell r="E10">
            <v>1724.9520521672418</v>
          </cell>
          <cell r="G10">
            <v>5.4</v>
          </cell>
          <cell r="H10">
            <v>1530.1</v>
          </cell>
          <cell r="L10">
            <v>1667.98</v>
          </cell>
          <cell r="N10">
            <v>0</v>
          </cell>
          <cell r="O10">
            <v>1686.5295366554265</v>
          </cell>
          <cell r="Q10">
            <v>8.0070000000000014</v>
          </cell>
          <cell r="R10" t="e">
            <v>#NAME?</v>
          </cell>
        </row>
        <row r="11">
          <cell r="C11" t="str">
            <v>Газ</v>
          </cell>
          <cell r="L11">
            <v>0</v>
          </cell>
          <cell r="Q11">
            <v>0</v>
          </cell>
          <cell r="R11" t="e">
            <v>#NAME?</v>
          </cell>
        </row>
        <row r="13">
          <cell r="A13" t="str">
            <v>ТЭЦ-1</v>
          </cell>
          <cell r="L13">
            <v>0</v>
          </cell>
          <cell r="Q13">
            <v>0</v>
          </cell>
          <cell r="R13" t="e">
            <v>#NAME?</v>
          </cell>
        </row>
        <row r="14">
          <cell r="C14" t="str">
            <v>Мазут</v>
          </cell>
          <cell r="D14">
            <v>2.1040000000000001</v>
          </cell>
          <cell r="E14">
            <v>1454.6848859315589</v>
          </cell>
          <cell r="G14">
            <v>0</v>
          </cell>
          <cell r="H14">
            <v>1450</v>
          </cell>
          <cell r="L14">
            <v>1587.88</v>
          </cell>
          <cell r="N14">
            <v>0.157</v>
          </cell>
          <cell r="O14">
            <v>1454.6848859315589</v>
          </cell>
          <cell r="Q14">
            <v>1.9470000000000001</v>
          </cell>
          <cell r="R14" t="e">
            <v>#NAME?</v>
          </cell>
        </row>
        <row r="15">
          <cell r="C15" t="str">
            <v>Газ</v>
          </cell>
          <cell r="L15">
            <v>0</v>
          </cell>
          <cell r="Q15">
            <v>0</v>
          </cell>
          <cell r="R15" t="e">
            <v>#NAME?</v>
          </cell>
        </row>
        <row r="17">
          <cell r="A17" t="str">
            <v>ТЭЦ-2</v>
          </cell>
          <cell r="L17">
            <v>0</v>
          </cell>
          <cell r="M17">
            <v>0</v>
          </cell>
          <cell r="P17">
            <v>0</v>
          </cell>
          <cell r="Q17">
            <v>0</v>
          </cell>
          <cell r="R17" t="e">
            <v>#NAME?</v>
          </cell>
          <cell r="S17">
            <v>0</v>
          </cell>
        </row>
        <row r="18">
          <cell r="C18" t="str">
            <v>Мазут</v>
          </cell>
          <cell r="D18">
            <v>4.5609999999999999</v>
          </cell>
          <cell r="E18">
            <v>1770.4279763209822</v>
          </cell>
          <cell r="F18">
            <v>8074.9219999999996</v>
          </cell>
          <cell r="G18">
            <v>1.88</v>
          </cell>
          <cell r="H18">
            <v>1200</v>
          </cell>
          <cell r="I18">
            <v>0</v>
          </cell>
          <cell r="J18">
            <v>0</v>
          </cell>
          <cell r="L18">
            <v>1200</v>
          </cell>
          <cell r="M18">
            <v>2256</v>
          </cell>
          <cell r="N18">
            <v>1.778</v>
          </cell>
          <cell r="O18">
            <v>1603.9313771153545</v>
          </cell>
          <cell r="P18">
            <v>2851.7899885111005</v>
          </cell>
          <cell r="Q18">
            <v>4.6630000000000003</v>
          </cell>
          <cell r="R18" t="e">
            <v>#NAME?</v>
          </cell>
          <cell r="S18">
            <v>7479.1320114888986</v>
          </cell>
        </row>
        <row r="19">
          <cell r="C19" t="str">
            <v>Газ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R19" t="e">
            <v>#NAME?</v>
          </cell>
          <cell r="S19">
            <v>0</v>
          </cell>
        </row>
        <row r="21">
          <cell r="A21" t="str">
            <v>ТЭЦ-3</v>
          </cell>
          <cell r="L21">
            <v>0</v>
          </cell>
          <cell r="M21">
            <v>0</v>
          </cell>
          <cell r="P21">
            <v>0</v>
          </cell>
          <cell r="Q21">
            <v>0</v>
          </cell>
          <cell r="R21" t="e">
            <v>#NAME?</v>
          </cell>
          <cell r="S21">
            <v>0</v>
          </cell>
        </row>
        <row r="22">
          <cell r="C22" t="str">
            <v>Мазут</v>
          </cell>
          <cell r="D22">
            <v>10.545999999999999</v>
          </cell>
          <cell r="E22">
            <v>1056.6288640242747</v>
          </cell>
          <cell r="F22">
            <v>11143.208000000001</v>
          </cell>
          <cell r="G22">
            <v>3.81</v>
          </cell>
          <cell r="H22">
            <v>1232.81</v>
          </cell>
          <cell r="I22">
            <v>23</v>
          </cell>
          <cell r="J22">
            <v>7.06</v>
          </cell>
          <cell r="L22">
            <v>1395.19</v>
          </cell>
          <cell r="M22">
            <v>5315.6739000000007</v>
          </cell>
          <cell r="N22">
            <v>2.15</v>
          </cell>
          <cell r="O22">
            <v>1146.4810462524381</v>
          </cell>
          <cell r="P22">
            <v>2464.9342494427419</v>
          </cell>
          <cell r="Q22">
            <v>12.206</v>
          </cell>
          <cell r="R22" t="e">
            <v>#NAME?</v>
          </cell>
          <cell r="S22">
            <v>13993.947650557258</v>
          </cell>
        </row>
        <row r="23">
          <cell r="C23" t="str">
            <v>Газ</v>
          </cell>
          <cell r="L23">
            <v>0</v>
          </cell>
          <cell r="M23">
            <v>0</v>
          </cell>
          <cell r="P23">
            <v>0</v>
          </cell>
          <cell r="Q23">
            <v>0</v>
          </cell>
          <cell r="R23" t="e">
            <v>#NAME?</v>
          </cell>
          <cell r="S23">
            <v>0</v>
          </cell>
        </row>
        <row r="25">
          <cell r="A25" t="str">
            <v>ТЭЦ-4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R25" t="e">
            <v>#NAME?</v>
          </cell>
          <cell r="S25">
            <v>0</v>
          </cell>
        </row>
        <row r="26">
          <cell r="C26" t="str">
            <v>Мазут</v>
          </cell>
          <cell r="D26">
            <v>15.242000000000001</v>
          </cell>
          <cell r="E26">
            <v>1539.2241831780605</v>
          </cell>
          <cell r="F26">
            <v>23460.855</v>
          </cell>
          <cell r="G26">
            <v>24.57</v>
          </cell>
          <cell r="H26">
            <v>1353.7</v>
          </cell>
          <cell r="I26">
            <v>222</v>
          </cell>
          <cell r="J26">
            <v>1.36</v>
          </cell>
          <cell r="L26">
            <v>1655.6200000000001</v>
          </cell>
          <cell r="M26">
            <v>40678.583400000003</v>
          </cell>
          <cell r="N26">
            <v>8.83</v>
          </cell>
          <cell r="O26">
            <v>1611.0579322817241</v>
          </cell>
          <cell r="P26">
            <v>14225.641542047624</v>
          </cell>
          <cell r="Q26">
            <v>30.981999999999999</v>
          </cell>
          <cell r="R26" t="e">
            <v>#NAME?</v>
          </cell>
          <cell r="S26">
            <v>49913.796857952373</v>
          </cell>
        </row>
        <row r="27">
          <cell r="C27" t="str">
            <v>Газ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  <cell r="R27" t="e">
            <v>#NAME?</v>
          </cell>
          <cell r="S27">
            <v>0</v>
          </cell>
        </row>
        <row r="29">
          <cell r="A29" t="str">
            <v>ТЭЦ-5</v>
          </cell>
          <cell r="L29">
            <v>0</v>
          </cell>
          <cell r="M29">
            <v>0</v>
          </cell>
          <cell r="P29">
            <v>0</v>
          </cell>
          <cell r="Q29">
            <v>0</v>
          </cell>
          <cell r="R29" t="e">
            <v>#NAME?</v>
          </cell>
          <cell r="S29">
            <v>0</v>
          </cell>
        </row>
        <row r="30">
          <cell r="C30" t="str">
            <v>Мазут</v>
          </cell>
          <cell r="D30">
            <v>16.503</v>
          </cell>
          <cell r="E30">
            <v>1567.8405138459675</v>
          </cell>
          <cell r="F30">
            <v>25874.072</v>
          </cell>
          <cell r="G30">
            <v>18.53</v>
          </cell>
          <cell r="H30">
            <v>1412.24</v>
          </cell>
          <cell r="I30">
            <v>34</v>
          </cell>
          <cell r="J30">
            <v>5.09</v>
          </cell>
          <cell r="L30">
            <v>1585.3</v>
          </cell>
          <cell r="M30">
            <v>29375.609</v>
          </cell>
          <cell r="N30">
            <v>5.04</v>
          </cell>
          <cell r="O30">
            <v>1577.0753575200524</v>
          </cell>
          <cell r="P30">
            <v>7948.4598019010646</v>
          </cell>
          <cell r="Q30">
            <v>29.993000000000002</v>
          </cell>
          <cell r="R30" t="e">
            <v>#NAME?</v>
          </cell>
          <cell r="S30">
            <v>47301.22119809893</v>
          </cell>
        </row>
        <row r="31">
          <cell r="C31" t="str">
            <v>Газ</v>
          </cell>
          <cell r="L31">
            <v>0</v>
          </cell>
          <cell r="M31">
            <v>0</v>
          </cell>
          <cell r="P31">
            <v>0</v>
          </cell>
          <cell r="Q31">
            <v>0</v>
          </cell>
          <cell r="R31" t="e">
            <v>#NAME?</v>
          </cell>
          <cell r="S31">
            <v>0</v>
          </cell>
        </row>
        <row r="33"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 t="e">
            <v>#NAME?</v>
          </cell>
          <cell r="S33">
            <v>0</v>
          </cell>
        </row>
        <row r="37">
          <cell r="D37">
            <v>0</v>
          </cell>
          <cell r="E37" t="e">
            <v>#NAME?</v>
          </cell>
          <cell r="F37">
            <v>0</v>
          </cell>
          <cell r="G37">
            <v>0</v>
          </cell>
          <cell r="H37" t="e">
            <v>#NAME?</v>
          </cell>
          <cell r="L37" t="e">
            <v>#NAME?</v>
          </cell>
          <cell r="M37">
            <v>0</v>
          </cell>
          <cell r="N37">
            <v>0</v>
          </cell>
          <cell r="O37" t="e">
            <v>#NAME?</v>
          </cell>
          <cell r="P37">
            <v>0</v>
          </cell>
          <cell r="Q37">
            <v>0</v>
          </cell>
          <cell r="R37" t="e">
            <v>#NAME?</v>
          </cell>
          <cell r="S37">
            <v>0</v>
          </cell>
        </row>
        <row r="38">
          <cell r="D38">
            <v>51.563000000000002</v>
          </cell>
          <cell r="E38" t="e">
            <v>#NAME?</v>
          </cell>
          <cell r="F38">
            <v>76110.664000000004</v>
          </cell>
          <cell r="G38">
            <v>54.19</v>
          </cell>
          <cell r="H38" t="e">
            <v>#NAME?</v>
          </cell>
          <cell r="L38" t="e">
            <v>#NAME?</v>
          </cell>
          <cell r="M38">
            <v>86632.958299999998</v>
          </cell>
          <cell r="N38">
            <v>17.954999999999998</v>
          </cell>
          <cell r="O38" t="e">
            <v>#NAME?</v>
          </cell>
          <cell r="P38">
            <v>27719.21110899379</v>
          </cell>
          <cell r="Q38">
            <v>87.798000000000002</v>
          </cell>
          <cell r="R38" t="e">
            <v>#NAME?</v>
          </cell>
          <cell r="S38">
            <v>135024.41119100622</v>
          </cell>
        </row>
        <row r="39">
          <cell r="D39">
            <v>0</v>
          </cell>
          <cell r="E39" t="e">
            <v>#NAME?</v>
          </cell>
          <cell r="F39">
            <v>0</v>
          </cell>
          <cell r="G39">
            <v>0</v>
          </cell>
          <cell r="H39" t="e">
            <v>#NAME?</v>
          </cell>
          <cell r="L39" t="e">
            <v>#NAME?</v>
          </cell>
          <cell r="M39">
            <v>0</v>
          </cell>
          <cell r="N39">
            <v>0</v>
          </cell>
          <cell r="O39" t="e">
            <v>#NAME?</v>
          </cell>
          <cell r="P39">
            <v>0</v>
          </cell>
          <cell r="Q39">
            <v>0</v>
          </cell>
          <cell r="R39" t="e">
            <v>#NAME?</v>
          </cell>
          <cell r="S39">
            <v>0</v>
          </cell>
        </row>
        <row r="42">
          <cell r="A42" t="str">
            <v>ГРЭС</v>
          </cell>
          <cell r="B42" t="str">
            <v>ГРЭС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R42" t="e">
            <v>#NAME?</v>
          </cell>
          <cell r="S42">
            <v>0</v>
          </cell>
        </row>
        <row r="43">
          <cell r="C43" t="str">
            <v>Мазут</v>
          </cell>
          <cell r="D43">
            <v>8.0070000000000014</v>
          </cell>
          <cell r="E43">
            <v>1686.5320344698389</v>
          </cell>
          <cell r="F43">
            <v>13504.062000000002</v>
          </cell>
          <cell r="G43">
            <v>0</v>
          </cell>
          <cell r="L43">
            <v>0</v>
          </cell>
          <cell r="M43">
            <v>0</v>
          </cell>
          <cell r="P43">
            <v>0</v>
          </cell>
          <cell r="Q43">
            <v>8.0070000000000014</v>
          </cell>
          <cell r="R43" t="e">
            <v>#NAME?</v>
          </cell>
          <cell r="S43">
            <v>13504.062000000002</v>
          </cell>
        </row>
        <row r="44">
          <cell r="C44" t="str">
            <v>Газ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R44" t="e">
            <v>#NAME?</v>
          </cell>
          <cell r="S44">
            <v>0</v>
          </cell>
        </row>
        <row r="46">
          <cell r="A46" t="str">
            <v>ТЭЦ-1</v>
          </cell>
          <cell r="B46" t="str">
            <v>ТЭЦ-1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R46" t="e">
            <v>#NAME?</v>
          </cell>
          <cell r="S46">
            <v>0</v>
          </cell>
        </row>
        <row r="47">
          <cell r="C47" t="str">
            <v>Мазут</v>
          </cell>
          <cell r="D47">
            <v>1.9470000000000001</v>
          </cell>
          <cell r="E47">
            <v>1454.6846430405753</v>
          </cell>
          <cell r="F47">
            <v>2832.2710000000002</v>
          </cell>
          <cell r="G47">
            <v>0</v>
          </cell>
          <cell r="L47">
            <v>0</v>
          </cell>
          <cell r="M47">
            <v>0</v>
          </cell>
          <cell r="P47">
            <v>0</v>
          </cell>
          <cell r="Q47">
            <v>1.9470000000000001</v>
          </cell>
          <cell r="R47" t="e">
            <v>#NAME?</v>
          </cell>
          <cell r="S47">
            <v>2832.2710000000002</v>
          </cell>
        </row>
        <row r="48">
          <cell r="C48" t="str">
            <v>Газ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 t="e">
            <v>#NAME?</v>
          </cell>
          <cell r="S48">
            <v>0</v>
          </cell>
        </row>
        <row r="50">
          <cell r="A50" t="str">
            <v>ТЭЦ-2</v>
          </cell>
          <cell r="B50" t="str">
            <v>ТЭЦ-2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R50" t="e">
            <v>#NAME?</v>
          </cell>
          <cell r="S50">
            <v>0</v>
          </cell>
        </row>
        <row r="51">
          <cell r="C51" t="str">
            <v>Мазут</v>
          </cell>
          <cell r="D51">
            <v>4.6630000000000003</v>
          </cell>
          <cell r="E51">
            <v>1603.9313746515118</v>
          </cell>
          <cell r="F51">
            <v>7479.1319999999996</v>
          </cell>
          <cell r="G51">
            <v>0</v>
          </cell>
          <cell r="L51">
            <v>0</v>
          </cell>
          <cell r="M51">
            <v>0</v>
          </cell>
          <cell r="P51">
            <v>0</v>
          </cell>
          <cell r="Q51">
            <v>4.6630000000000003</v>
          </cell>
          <cell r="R51" t="e">
            <v>#NAME?</v>
          </cell>
          <cell r="S51">
            <v>7479.1319999999996</v>
          </cell>
        </row>
        <row r="52">
          <cell r="C52" t="str">
            <v>Газ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 t="e">
            <v>#NAME?</v>
          </cell>
          <cell r="S52">
            <v>0</v>
          </cell>
        </row>
        <row r="54">
          <cell r="A54" t="str">
            <v>ТЭЦ-3</v>
          </cell>
          <cell r="B54" t="str">
            <v>ТЭЦ-3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R54" t="e">
            <v>#NAME?</v>
          </cell>
          <cell r="S54">
            <v>0</v>
          </cell>
        </row>
        <row r="55">
          <cell r="C55" t="str">
            <v>Мазут</v>
          </cell>
          <cell r="D55">
            <v>12.205</v>
          </cell>
          <cell r="E55">
            <v>1146.4806226956166</v>
          </cell>
          <cell r="F55">
            <v>13992.796</v>
          </cell>
          <cell r="G55">
            <v>0</v>
          </cell>
          <cell r="L55">
            <v>0</v>
          </cell>
          <cell r="M55">
            <v>0</v>
          </cell>
          <cell r="P55">
            <v>0</v>
          </cell>
          <cell r="Q55">
            <v>12.205</v>
          </cell>
          <cell r="R55" t="e">
            <v>#NAME?</v>
          </cell>
          <cell r="S55">
            <v>13992.796</v>
          </cell>
        </row>
        <row r="56">
          <cell r="C56" t="str">
            <v>Газ</v>
          </cell>
          <cell r="L56">
            <v>0</v>
          </cell>
          <cell r="M56">
            <v>0</v>
          </cell>
          <cell r="P56">
            <v>0</v>
          </cell>
          <cell r="Q56">
            <v>0</v>
          </cell>
          <cell r="R56" t="e">
            <v>#NAME?</v>
          </cell>
          <cell r="S56">
            <v>0</v>
          </cell>
        </row>
        <row r="58">
          <cell r="A58" t="str">
            <v>ТЭЦ-4</v>
          </cell>
          <cell r="B58" t="str">
            <v>ТЭЦ-4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R58" t="e">
            <v>#NAME?</v>
          </cell>
          <cell r="S58">
            <v>0</v>
          </cell>
        </row>
        <row r="59">
          <cell r="C59" t="str">
            <v>Мазут</v>
          </cell>
          <cell r="D59">
            <v>30.981999999999999</v>
          </cell>
          <cell r="E59">
            <v>1611.0576463753148</v>
          </cell>
          <cell r="F59">
            <v>49913.788</v>
          </cell>
          <cell r="G59">
            <v>0</v>
          </cell>
          <cell r="L59">
            <v>0</v>
          </cell>
          <cell r="M59">
            <v>0</v>
          </cell>
          <cell r="P59">
            <v>0</v>
          </cell>
          <cell r="Q59">
            <v>30.981999999999999</v>
          </cell>
          <cell r="R59" t="e">
            <v>#NAME?</v>
          </cell>
          <cell r="S59">
            <v>49913.788</v>
          </cell>
        </row>
        <row r="60">
          <cell r="C60" t="str">
            <v>Газ</v>
          </cell>
          <cell r="L60">
            <v>0</v>
          </cell>
          <cell r="M60">
            <v>0</v>
          </cell>
          <cell r="P60">
            <v>0</v>
          </cell>
          <cell r="Q60">
            <v>0</v>
          </cell>
          <cell r="R60" t="e">
            <v>#NAME?</v>
          </cell>
          <cell r="S60">
            <v>0</v>
          </cell>
        </row>
        <row r="62">
          <cell r="A62" t="str">
            <v>ТЭЦ-5</v>
          </cell>
          <cell r="B62" t="str">
            <v>ТЭЦ-5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R62" t="e">
            <v>#NAME?</v>
          </cell>
          <cell r="S62">
            <v>0</v>
          </cell>
        </row>
        <row r="63">
          <cell r="C63" t="str">
            <v>Мазут</v>
          </cell>
          <cell r="D63">
            <v>29.997</v>
          </cell>
          <cell r="E63">
            <v>1577.0734406774011</v>
          </cell>
          <cell r="F63">
            <v>47307.472000000002</v>
          </cell>
          <cell r="G63">
            <v>0</v>
          </cell>
          <cell r="L63">
            <v>0</v>
          </cell>
          <cell r="M63">
            <v>0</v>
          </cell>
          <cell r="P63">
            <v>0</v>
          </cell>
          <cell r="Q63">
            <v>29.997</v>
          </cell>
          <cell r="R63" t="e">
            <v>#NAME?</v>
          </cell>
          <cell r="S63">
            <v>47307.472000000002</v>
          </cell>
        </row>
        <row r="64">
          <cell r="C64" t="str">
            <v>Газ</v>
          </cell>
          <cell r="L64">
            <v>0</v>
          </cell>
          <cell r="M64">
            <v>0</v>
          </cell>
          <cell r="P64">
            <v>0</v>
          </cell>
          <cell r="Q64">
            <v>0</v>
          </cell>
          <cell r="R64" t="e">
            <v>#NAME?</v>
          </cell>
          <cell r="S64">
            <v>0</v>
          </cell>
        </row>
        <row r="66">
          <cell r="B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 t="e">
            <v>#NAME?</v>
          </cell>
          <cell r="S66">
            <v>0</v>
          </cell>
        </row>
        <row r="70">
          <cell r="D70">
            <v>0</v>
          </cell>
          <cell r="E70" t="e">
            <v>#NAME?</v>
          </cell>
          <cell r="G70">
            <v>0</v>
          </cell>
          <cell r="H70" t="e">
            <v>#NAME?</v>
          </cell>
          <cell r="L70" t="e">
            <v>#NAME?</v>
          </cell>
          <cell r="N70">
            <v>0</v>
          </cell>
          <cell r="O70" t="e">
            <v>#NAME?</v>
          </cell>
          <cell r="Q70">
            <v>0</v>
          </cell>
          <cell r="R70" t="e">
            <v>#NAME?</v>
          </cell>
        </row>
        <row r="71">
          <cell r="D71">
            <v>87.801000000000002</v>
          </cell>
          <cell r="E71" t="e">
            <v>#NAME?</v>
          </cell>
          <cell r="G71">
            <v>0</v>
          </cell>
          <cell r="H71" t="e">
            <v>#NAME?</v>
          </cell>
          <cell r="L71" t="e">
            <v>#NAME?</v>
          </cell>
          <cell r="N71">
            <v>0</v>
          </cell>
          <cell r="O71" t="e">
            <v>#NAME?</v>
          </cell>
          <cell r="Q71">
            <v>87.801000000000002</v>
          </cell>
          <cell r="R71" t="e">
            <v>#NAME?</v>
          </cell>
        </row>
        <row r="72">
          <cell r="D72">
            <v>0</v>
          </cell>
          <cell r="E72" t="e">
            <v>#NAME?</v>
          </cell>
          <cell r="G72">
            <v>0</v>
          </cell>
          <cell r="H72" t="e">
            <v>#NAME?</v>
          </cell>
          <cell r="L72" t="e">
            <v>#NAME?</v>
          </cell>
          <cell r="N72">
            <v>0</v>
          </cell>
          <cell r="O72" t="e">
            <v>#NAME?</v>
          </cell>
          <cell r="Q72">
            <v>0</v>
          </cell>
          <cell r="R72" t="e">
            <v>#NAME?</v>
          </cell>
        </row>
      </sheetData>
      <sheetData sheetId="14">
        <row r="9">
          <cell r="A9" t="str">
            <v>ГРЭС</v>
          </cell>
          <cell r="B9" t="str">
            <v>ГРЭС</v>
          </cell>
          <cell r="F9">
            <v>0</v>
          </cell>
          <cell r="L9" t="e">
            <v>#NAME?</v>
          </cell>
          <cell r="M9" t="e">
            <v>#NAME?</v>
          </cell>
          <cell r="N9" t="e">
            <v>#NAME?</v>
          </cell>
          <cell r="O9">
            <v>0</v>
          </cell>
        </row>
        <row r="10">
          <cell r="B10" t="str">
            <v>ГРЭС</v>
          </cell>
          <cell r="D10" t="str">
            <v>Мазут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 t="e">
            <v>#NAME?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ГРЭС</v>
          </cell>
          <cell r="D11" t="str">
            <v>Газ</v>
          </cell>
          <cell r="F11">
            <v>198.36141599999996</v>
          </cell>
          <cell r="G11">
            <v>70.980623999999992</v>
          </cell>
          <cell r="H11">
            <v>127.38079199999999</v>
          </cell>
          <cell r="I11">
            <v>173.66</v>
          </cell>
          <cell r="J11">
            <v>60.28</v>
          </cell>
          <cell r="K11">
            <v>113.38</v>
          </cell>
          <cell r="L11" t="e">
            <v>#NAME?</v>
          </cell>
          <cell r="M11" t="e">
            <v>#NAME?</v>
          </cell>
          <cell r="N11" t="e">
            <v>#NAME?</v>
          </cell>
          <cell r="O11">
            <v>194576.997</v>
          </cell>
          <cell r="P11">
            <v>68868.923999999999</v>
          </cell>
          <cell r="Q11">
            <v>125708.073</v>
          </cell>
        </row>
        <row r="13">
          <cell r="A13" t="str">
            <v>ТЭЦ-1</v>
          </cell>
          <cell r="B13" t="str">
            <v>ТЭЦ-1</v>
          </cell>
          <cell r="F13">
            <v>0</v>
          </cell>
          <cell r="L13" t="e">
            <v>#NAME?</v>
          </cell>
          <cell r="M13" t="e">
            <v>#NAME?</v>
          </cell>
          <cell r="N13" t="e">
            <v>#NAME?</v>
          </cell>
          <cell r="O13">
            <v>0</v>
          </cell>
        </row>
        <row r="14">
          <cell r="B14" t="str">
            <v>ТЭЦ-1</v>
          </cell>
          <cell r="D14" t="str">
            <v>Мазут</v>
          </cell>
          <cell r="F14">
            <v>0.20199999999999999</v>
          </cell>
          <cell r="G14">
            <v>5.1999999999999998E-2</v>
          </cell>
          <cell r="H14">
            <v>0.15</v>
          </cell>
          <cell r="I14">
            <v>0.157</v>
          </cell>
          <cell r="J14">
            <v>0.04</v>
          </cell>
          <cell r="K14">
            <v>0.11700000000000001</v>
          </cell>
          <cell r="L14" t="e">
            <v>#NAME?</v>
          </cell>
          <cell r="M14" t="e">
            <v>#NAME?</v>
          </cell>
          <cell r="N14" t="e">
            <v>#NAME?</v>
          </cell>
          <cell r="O14">
            <v>144.42000000000002</v>
          </cell>
          <cell r="P14">
            <v>37.92</v>
          </cell>
          <cell r="Q14">
            <v>106.5</v>
          </cell>
        </row>
        <row r="15">
          <cell r="B15" t="str">
            <v>ТЭЦ-1</v>
          </cell>
          <cell r="D15" t="str">
            <v>Газ</v>
          </cell>
          <cell r="F15">
            <v>75.177968000000007</v>
          </cell>
          <cell r="G15">
            <v>16.783328000000001</v>
          </cell>
          <cell r="H15">
            <v>58.394640000000003</v>
          </cell>
          <cell r="I15">
            <v>65.95</v>
          </cell>
          <cell r="J15">
            <v>14.64</v>
          </cell>
          <cell r="K15">
            <v>51.31</v>
          </cell>
          <cell r="L15" t="e">
            <v>#NAME?</v>
          </cell>
          <cell r="M15" t="e">
            <v>#NAME?</v>
          </cell>
          <cell r="N15" t="e">
            <v>#NAME?</v>
          </cell>
          <cell r="O15">
            <v>73898.366999999998</v>
          </cell>
          <cell r="P15">
            <v>16271.788</v>
          </cell>
          <cell r="Q15">
            <v>57626.578999999998</v>
          </cell>
        </row>
        <row r="17">
          <cell r="A17" t="str">
            <v>ТЭЦ-2</v>
          </cell>
          <cell r="B17" t="str">
            <v>ТЭЦ-2</v>
          </cell>
          <cell r="F17">
            <v>0</v>
          </cell>
          <cell r="L17" t="e">
            <v>#NAME?</v>
          </cell>
          <cell r="M17" t="e">
            <v>#NAME?</v>
          </cell>
          <cell r="N17" t="e">
            <v>#NAME?</v>
          </cell>
          <cell r="O17">
            <v>0</v>
          </cell>
        </row>
        <row r="18">
          <cell r="B18" t="str">
            <v>ТЭЦ-2</v>
          </cell>
          <cell r="D18" t="str">
            <v>Мазут</v>
          </cell>
          <cell r="F18">
            <v>2.444</v>
          </cell>
          <cell r="G18">
            <v>1.2070000000000001</v>
          </cell>
          <cell r="H18">
            <v>1.2370000000000001</v>
          </cell>
          <cell r="I18">
            <v>1.778</v>
          </cell>
          <cell r="J18">
            <v>0.878</v>
          </cell>
          <cell r="K18">
            <v>0.9</v>
          </cell>
          <cell r="L18" t="e">
            <v>#NAME?</v>
          </cell>
          <cell r="M18" t="e">
            <v>#NAME?</v>
          </cell>
          <cell r="N18" t="e">
            <v>#NAME?</v>
          </cell>
          <cell r="O18">
            <v>2500.8429999999998</v>
          </cell>
          <cell r="P18">
            <v>1332.701</v>
          </cell>
          <cell r="Q18">
            <v>1168.1420000000001</v>
          </cell>
        </row>
        <row r="19">
          <cell r="B19" t="str">
            <v>ТЭЦ-2</v>
          </cell>
          <cell r="D19" t="str">
            <v>Газ</v>
          </cell>
          <cell r="F19">
            <v>524.43312100000003</v>
          </cell>
          <cell r="G19">
            <v>269.91850500000004</v>
          </cell>
          <cell r="H19">
            <v>254.51461600000002</v>
          </cell>
          <cell r="I19">
            <v>457.12</v>
          </cell>
          <cell r="J19">
            <v>233.55</v>
          </cell>
          <cell r="K19">
            <v>223.57</v>
          </cell>
          <cell r="L19" t="e">
            <v>#NAME?</v>
          </cell>
          <cell r="M19" t="e">
            <v>#NAME?</v>
          </cell>
          <cell r="N19" t="e">
            <v>#NAME?</v>
          </cell>
          <cell r="O19">
            <v>493450.30200000003</v>
          </cell>
          <cell r="P19">
            <v>251663.77299999999</v>
          </cell>
          <cell r="Q19">
            <v>241786.52900000001</v>
          </cell>
        </row>
        <row r="21">
          <cell r="A21" t="str">
            <v>ТЭЦ-3</v>
          </cell>
          <cell r="B21" t="str">
            <v>ТЭЦ-3</v>
          </cell>
          <cell r="F21">
            <v>0</v>
          </cell>
          <cell r="L21" t="e">
            <v>#NAME?</v>
          </cell>
          <cell r="M21" t="e">
            <v>#NAME?</v>
          </cell>
          <cell r="N21" t="e">
            <v>#NAME?</v>
          </cell>
          <cell r="O21">
            <v>0</v>
          </cell>
        </row>
        <row r="22">
          <cell r="B22" t="str">
            <v>ТЭЦ-3</v>
          </cell>
          <cell r="D22" t="str">
            <v>Мазут</v>
          </cell>
          <cell r="F22">
            <v>2.988</v>
          </cell>
          <cell r="G22">
            <v>1.546</v>
          </cell>
          <cell r="H22">
            <v>1.4419999999999999</v>
          </cell>
          <cell r="I22">
            <v>2.15</v>
          </cell>
          <cell r="J22">
            <v>1.1100000000000001</v>
          </cell>
          <cell r="K22">
            <v>1.04</v>
          </cell>
          <cell r="L22" t="e">
            <v>#NAME?</v>
          </cell>
          <cell r="M22" t="e">
            <v>#NAME?</v>
          </cell>
          <cell r="N22" t="e">
            <v>#NAME?</v>
          </cell>
          <cell r="O22">
            <v>2355.0010000000002</v>
          </cell>
          <cell r="P22">
            <v>1395.703</v>
          </cell>
          <cell r="Q22">
            <v>959.298</v>
          </cell>
        </row>
        <row r="23">
          <cell r="B23" t="str">
            <v>ТЭЦ-3</v>
          </cell>
          <cell r="D23" t="str">
            <v>Газ</v>
          </cell>
          <cell r="F23">
            <v>342.56767400000001</v>
          </cell>
          <cell r="G23">
            <v>200.62648300000004</v>
          </cell>
          <cell r="H23">
            <v>141.941191</v>
          </cell>
          <cell r="I23">
            <v>299.02999999999997</v>
          </cell>
          <cell r="J23">
            <v>174.21</v>
          </cell>
          <cell r="K23">
            <v>124.82</v>
          </cell>
          <cell r="L23" t="e">
            <v>#NAME?</v>
          </cell>
          <cell r="M23" t="e">
            <v>#NAME?</v>
          </cell>
          <cell r="N23" t="e">
            <v>#NAME?</v>
          </cell>
          <cell r="O23">
            <v>310258.72399999999</v>
          </cell>
          <cell r="P23">
            <v>181109.106</v>
          </cell>
          <cell r="Q23">
            <v>129149.618</v>
          </cell>
        </row>
        <row r="25">
          <cell r="A25" t="str">
            <v>ТЭЦ-4</v>
          </cell>
          <cell r="B25" t="str">
            <v>ТЭЦ-4</v>
          </cell>
          <cell r="F25">
            <v>0</v>
          </cell>
          <cell r="L25" t="e">
            <v>#NAME?</v>
          </cell>
          <cell r="M25" t="e">
            <v>#NAME?</v>
          </cell>
          <cell r="N25" t="e">
            <v>#NAME?</v>
          </cell>
          <cell r="O25">
            <v>0</v>
          </cell>
        </row>
        <row r="26">
          <cell r="B26" t="str">
            <v>ТЭЦ-4</v>
          </cell>
          <cell r="D26" t="str">
            <v>Мазут</v>
          </cell>
          <cell r="F26">
            <v>11.451000000000001</v>
          </cell>
          <cell r="G26">
            <v>6.0819999999999999</v>
          </cell>
          <cell r="H26">
            <v>5.3689999999999998</v>
          </cell>
          <cell r="I26">
            <v>8.83</v>
          </cell>
          <cell r="J26">
            <v>4.6900000000000004</v>
          </cell>
          <cell r="K26">
            <v>4.1399999999999997</v>
          </cell>
          <cell r="L26" t="e">
            <v>#NAME?</v>
          </cell>
          <cell r="M26" t="e">
            <v>#NAME?</v>
          </cell>
          <cell r="N26" t="e">
            <v>#NAME?</v>
          </cell>
          <cell r="O26">
            <v>12827.691000000001</v>
          </cell>
          <cell r="P26">
            <v>7360.1130000000003</v>
          </cell>
          <cell r="Q26">
            <v>5467.5780000000004</v>
          </cell>
        </row>
        <row r="27">
          <cell r="B27" t="str">
            <v>ТЭЦ-4</v>
          </cell>
          <cell r="D27" t="str">
            <v>Газ</v>
          </cell>
          <cell r="F27">
            <v>883.710013</v>
          </cell>
          <cell r="G27">
            <v>523.17861300000004</v>
          </cell>
          <cell r="H27">
            <v>360.53139999999996</v>
          </cell>
          <cell r="I27">
            <v>761.26</v>
          </cell>
          <cell r="J27">
            <v>452.27</v>
          </cell>
          <cell r="K27">
            <v>308.99</v>
          </cell>
          <cell r="L27" t="e">
            <v>#NAME?</v>
          </cell>
          <cell r="M27" t="e">
            <v>#NAME?</v>
          </cell>
          <cell r="N27" t="e">
            <v>#NAME?</v>
          </cell>
          <cell r="O27">
            <v>894270.71200000006</v>
          </cell>
          <cell r="P27">
            <v>523785.00799999997</v>
          </cell>
          <cell r="Q27">
            <v>370485.70400000003</v>
          </cell>
        </row>
        <row r="29">
          <cell r="A29" t="str">
            <v>ТЭЦ-5</v>
          </cell>
          <cell r="B29" t="str">
            <v>ТЭЦ-5</v>
          </cell>
          <cell r="F29">
            <v>0</v>
          </cell>
          <cell r="L29" t="e">
            <v>#NAME?</v>
          </cell>
          <cell r="M29" t="e">
            <v>#NAME?</v>
          </cell>
          <cell r="N29" t="e">
            <v>#NAME?</v>
          </cell>
          <cell r="O29">
            <v>0</v>
          </cell>
        </row>
        <row r="30">
          <cell r="B30" t="str">
            <v>ТЭЦ-5</v>
          </cell>
          <cell r="D30" t="str">
            <v>Мазут</v>
          </cell>
          <cell r="F30">
            <v>6.89</v>
          </cell>
          <cell r="G30">
            <v>3.8279999999999998</v>
          </cell>
          <cell r="H30">
            <v>3.0619999999999998</v>
          </cell>
          <cell r="I30">
            <v>5.04</v>
          </cell>
          <cell r="J30">
            <v>2.8</v>
          </cell>
          <cell r="K30">
            <v>2.2400000000000002</v>
          </cell>
          <cell r="L30" t="e">
            <v>#NAME?</v>
          </cell>
          <cell r="M30" t="e">
            <v>#NAME?</v>
          </cell>
          <cell r="N30" t="e">
            <v>#NAME?</v>
          </cell>
          <cell r="O30">
            <v>8174.2749999999996</v>
          </cell>
          <cell r="P30">
            <v>5133.7560000000003</v>
          </cell>
          <cell r="Q30">
            <v>3040.5189999999998</v>
          </cell>
        </row>
        <row r="31">
          <cell r="B31" t="str">
            <v>ТЭЦ-5</v>
          </cell>
          <cell r="D31" t="str">
            <v>Газ</v>
          </cell>
          <cell r="F31">
            <v>783.11615600000005</v>
          </cell>
          <cell r="G31">
            <v>524.48007600000005</v>
          </cell>
          <cell r="H31">
            <v>258.63607999999999</v>
          </cell>
          <cell r="I31">
            <v>679.86</v>
          </cell>
          <cell r="J31">
            <v>453.01</v>
          </cell>
          <cell r="K31">
            <v>226.85</v>
          </cell>
          <cell r="L31" t="e">
            <v>#NAME?</v>
          </cell>
          <cell r="M31" t="e">
            <v>#NAME?</v>
          </cell>
          <cell r="N31" t="e">
            <v>#NAME?</v>
          </cell>
          <cell r="O31">
            <v>775482.03799999994</v>
          </cell>
          <cell r="P31">
            <v>517084.61300000001</v>
          </cell>
          <cell r="Q31">
            <v>258397.42499999999</v>
          </cell>
        </row>
        <row r="33">
          <cell r="B33">
            <v>0</v>
          </cell>
          <cell r="F33">
            <v>0</v>
          </cell>
          <cell r="L33" t="e">
            <v>#NAME?</v>
          </cell>
          <cell r="M33" t="e">
            <v>#NAME?</v>
          </cell>
          <cell r="N33" t="e">
            <v>#NAME?</v>
          </cell>
          <cell r="O33">
            <v>0</v>
          </cell>
        </row>
        <row r="36">
          <cell r="A36" t="str">
            <v>Всего</v>
          </cell>
          <cell r="B36" t="str">
            <v>Всего</v>
          </cell>
        </row>
        <row r="37">
          <cell r="B37" t="str">
            <v>Всего</v>
          </cell>
          <cell r="C37" t="str">
            <v>Всего</v>
          </cell>
          <cell r="D37" t="str">
            <v>Газ</v>
          </cell>
          <cell r="F37">
            <v>2807.3663479999996</v>
          </cell>
          <cell r="G37">
            <v>1605.967629</v>
          </cell>
          <cell r="H37">
            <v>1201.3987189999998</v>
          </cell>
          <cell r="I37">
            <v>2436.88</v>
          </cell>
          <cell r="J37">
            <v>1387.96</v>
          </cell>
          <cell r="K37">
            <v>1048.9199999999998</v>
          </cell>
          <cell r="L37" t="e">
            <v>#NAME?</v>
          </cell>
          <cell r="M37" t="e">
            <v>#NAME?</v>
          </cell>
          <cell r="N37" t="e">
            <v>#NAME?</v>
          </cell>
          <cell r="O37">
            <v>2741937.1399999997</v>
          </cell>
          <cell r="P37">
            <v>1558783.2119999998</v>
          </cell>
          <cell r="Q37">
            <v>1183153.9280000001</v>
          </cell>
        </row>
        <row r="38">
          <cell r="B38" t="str">
            <v>Всего</v>
          </cell>
          <cell r="C38" t="str">
            <v>Всего</v>
          </cell>
          <cell r="D38" t="str">
            <v>Мазут</v>
          </cell>
          <cell r="F38">
            <v>23.975000000000001</v>
          </cell>
          <cell r="G38">
            <v>12.715</v>
          </cell>
          <cell r="H38">
            <v>11.26</v>
          </cell>
          <cell r="I38">
            <v>17.954999999999998</v>
          </cell>
          <cell r="J38">
            <v>9.5180000000000007</v>
          </cell>
          <cell r="K38">
            <v>8.4370000000000012</v>
          </cell>
          <cell r="L38" t="e">
            <v>#NAME?</v>
          </cell>
          <cell r="M38" t="e">
            <v>#NAME?</v>
          </cell>
          <cell r="N38" t="e">
            <v>#NAME?</v>
          </cell>
          <cell r="O38">
            <v>26002.230000000003</v>
          </cell>
          <cell r="P38">
            <v>15260.192999999999</v>
          </cell>
          <cell r="Q38">
            <v>10742.037</v>
          </cell>
        </row>
        <row r="39">
          <cell r="B39" t="str">
            <v>Всего</v>
          </cell>
          <cell r="C39" t="str">
            <v>Всего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 t="e">
            <v>#NAME?</v>
          </cell>
          <cell r="M39" t="e">
            <v>#NAME?</v>
          </cell>
          <cell r="N39" t="e">
            <v>#NAME?</v>
          </cell>
          <cell r="O39">
            <v>0</v>
          </cell>
          <cell r="P39">
            <v>0</v>
          </cell>
          <cell r="Q39">
            <v>0</v>
          </cell>
        </row>
        <row r="41">
          <cell r="D41" t="str">
            <v>Итого</v>
          </cell>
          <cell r="F41">
            <v>2831.3413479999995</v>
          </cell>
          <cell r="G41">
            <v>1618.6826289999999</v>
          </cell>
          <cell r="H41">
            <v>1212.6587189999998</v>
          </cell>
          <cell r="N41" t="e">
            <v>#NAME?</v>
          </cell>
          <cell r="O41">
            <v>2767939.37</v>
          </cell>
          <cell r="P41">
            <v>1574043.4049999998</v>
          </cell>
          <cell r="Q41">
            <v>1193895.9650000001</v>
          </cell>
        </row>
        <row r="42">
          <cell r="A42" t="str">
            <v>СЦТ1</v>
          </cell>
          <cell r="F42">
            <v>1590.6246610000001</v>
          </cell>
          <cell r="G42">
            <v>887.24953300000004</v>
          </cell>
          <cell r="H42">
            <v>703.37512800000002</v>
          </cell>
          <cell r="I42">
            <v>1383.5650000000001</v>
          </cell>
          <cell r="J42">
            <v>765.19800000000009</v>
          </cell>
          <cell r="K42">
            <v>618.36700000000008</v>
          </cell>
          <cell r="L42" t="e">
            <v>#NAME?</v>
          </cell>
          <cell r="M42" t="e">
            <v>#NAME?</v>
          </cell>
          <cell r="N42" t="e">
            <v>#NAME?</v>
          </cell>
          <cell r="O42">
            <v>1548227.2420000001</v>
          </cell>
          <cell r="P42">
            <v>860393.47499999998</v>
          </cell>
          <cell r="Q42">
            <v>687833.76699999999</v>
          </cell>
        </row>
        <row r="43">
          <cell r="A43" t="str">
            <v>СЦТ2</v>
          </cell>
          <cell r="F43">
            <v>895.16101300000003</v>
          </cell>
          <cell r="G43">
            <v>529.26061300000003</v>
          </cell>
          <cell r="H43">
            <v>365.90039999999999</v>
          </cell>
          <cell r="I43">
            <v>770.09</v>
          </cell>
          <cell r="J43">
            <v>456.96</v>
          </cell>
          <cell r="K43">
            <v>313.13</v>
          </cell>
          <cell r="L43" t="e">
            <v>#NAME?</v>
          </cell>
          <cell r="M43" t="e">
            <v>#NAME?</v>
          </cell>
          <cell r="N43" t="e">
            <v>#NAME?</v>
          </cell>
          <cell r="O43">
            <v>907098.40300000005</v>
          </cell>
          <cell r="P43">
            <v>531145.12099999993</v>
          </cell>
          <cell r="Q43">
            <v>375953.28200000001</v>
          </cell>
        </row>
        <row r="44">
          <cell r="A44" t="str">
            <v>СЦТ3</v>
          </cell>
          <cell r="F44">
            <v>345.55567400000001</v>
          </cell>
          <cell r="G44">
            <v>202.17248300000003</v>
          </cell>
          <cell r="H44">
            <v>143.38319100000001</v>
          </cell>
          <cell r="I44">
            <v>301.17999999999995</v>
          </cell>
          <cell r="J44">
            <v>175.32000000000002</v>
          </cell>
          <cell r="K44">
            <v>125.86</v>
          </cell>
          <cell r="L44" t="e">
            <v>#NAME?</v>
          </cell>
          <cell r="M44" t="e">
            <v>#NAME?</v>
          </cell>
          <cell r="N44" t="e">
            <v>#NAME?</v>
          </cell>
          <cell r="O44">
            <v>312613.72499999998</v>
          </cell>
          <cell r="P44">
            <v>182504.80900000001</v>
          </cell>
          <cell r="Q44">
            <v>130108.916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 t="e">
            <v>#NAME?</v>
          </cell>
          <cell r="M45" t="e">
            <v>#NAME?</v>
          </cell>
          <cell r="N45" t="e">
            <v>#NAME?</v>
          </cell>
          <cell r="O45">
            <v>0</v>
          </cell>
          <cell r="P45">
            <v>0</v>
          </cell>
          <cell r="Q45">
            <v>0</v>
          </cell>
        </row>
        <row r="48">
          <cell r="A48" t="str">
            <v>ГРЭС</v>
          </cell>
          <cell r="B48" t="str">
            <v>ГРЭС</v>
          </cell>
          <cell r="F48">
            <v>0</v>
          </cell>
          <cell r="L48" t="e">
            <v>#NAME?</v>
          </cell>
          <cell r="M48" t="e">
            <v>#NAME?</v>
          </cell>
          <cell r="N48" t="e">
            <v>#NAME?</v>
          </cell>
          <cell r="O48">
            <v>0</v>
          </cell>
        </row>
        <row r="49">
          <cell r="B49" t="str">
            <v>ГРЭС</v>
          </cell>
          <cell r="D49" t="str">
            <v>Мазут</v>
          </cell>
          <cell r="F49">
            <v>0</v>
          </cell>
          <cell r="L49" t="e">
            <v>#NAME?</v>
          </cell>
          <cell r="M49" t="e">
            <v>#NAME?</v>
          </cell>
          <cell r="N49" t="e">
            <v>#NAME?</v>
          </cell>
          <cell r="O49">
            <v>0</v>
          </cell>
        </row>
        <row r="50">
          <cell r="B50" t="str">
            <v>ГРЭС</v>
          </cell>
          <cell r="D50" t="str">
            <v>Газ</v>
          </cell>
          <cell r="F50">
            <v>205.39483300000001</v>
          </cell>
          <cell r="G50">
            <v>75.000276999999997</v>
          </cell>
          <cell r="H50">
            <v>130.39455600000002</v>
          </cell>
          <cell r="I50">
            <v>179.0713452484743</v>
          </cell>
          <cell r="J50">
            <v>65.388210113339142</v>
          </cell>
          <cell r="K50">
            <v>113.68313513513516</v>
          </cell>
          <cell r="L50" t="e">
            <v>#NAME?</v>
          </cell>
          <cell r="M50" t="e">
            <v>#NAME?</v>
          </cell>
          <cell r="N50" t="e">
            <v>#NAME?</v>
          </cell>
          <cell r="O50">
            <v>236925.71547135134</v>
          </cell>
          <cell r="P50">
            <v>86513.83303675674</v>
          </cell>
          <cell r="Q50">
            <v>150411.88243459462</v>
          </cell>
        </row>
        <row r="52">
          <cell r="A52" t="str">
            <v>ТЭЦ-1</v>
          </cell>
          <cell r="B52" t="str">
            <v>ТЭЦ-1</v>
          </cell>
          <cell r="F52">
            <v>0</v>
          </cell>
          <cell r="L52" t="e">
            <v>#NAME?</v>
          </cell>
          <cell r="M52" t="e">
            <v>#NAME?</v>
          </cell>
          <cell r="N52" t="e">
            <v>#NAME?</v>
          </cell>
          <cell r="O52">
            <v>0</v>
          </cell>
        </row>
        <row r="53">
          <cell r="B53" t="str">
            <v>ТЭЦ-1</v>
          </cell>
          <cell r="D53" t="str">
            <v>Мазут</v>
          </cell>
          <cell r="F53">
            <v>0</v>
          </cell>
          <cell r="L53" t="e">
            <v>#NAME?</v>
          </cell>
          <cell r="M53" t="e">
            <v>#NAME?</v>
          </cell>
          <cell r="N53" t="e">
            <v>#NAME?</v>
          </cell>
          <cell r="O53">
            <v>0</v>
          </cell>
        </row>
        <row r="54">
          <cell r="B54" t="str">
            <v>ТЭЦ-1</v>
          </cell>
          <cell r="D54" t="str">
            <v>Газ</v>
          </cell>
          <cell r="F54">
            <v>79.102585999999988</v>
          </cell>
          <cell r="G54">
            <v>18.100007999999999</v>
          </cell>
          <cell r="H54">
            <v>61.002577999999993</v>
          </cell>
          <cell r="I54">
            <v>68.844722367275892</v>
          </cell>
          <cell r="J54">
            <v>15.75283550913838</v>
          </cell>
          <cell r="K54">
            <v>53.091886858137507</v>
          </cell>
          <cell r="L54" t="e">
            <v>#NAME?</v>
          </cell>
          <cell r="M54" t="e">
            <v>#NAME?</v>
          </cell>
          <cell r="N54" t="e">
            <v>#NAME?</v>
          </cell>
          <cell r="O54">
            <v>91087.075269695371</v>
          </cell>
          <cell r="P54">
            <v>20842.261605430806</v>
          </cell>
          <cell r="Q54">
            <v>70244.81366426457</v>
          </cell>
        </row>
        <row r="56">
          <cell r="A56" t="str">
            <v>ТЭЦ-2</v>
          </cell>
          <cell r="B56" t="str">
            <v>ТЭЦ-2</v>
          </cell>
          <cell r="F56">
            <v>0</v>
          </cell>
          <cell r="L56" t="e">
            <v>#NAME?</v>
          </cell>
          <cell r="M56" t="e">
            <v>#NAME?</v>
          </cell>
          <cell r="N56" t="e">
            <v>#NAME?</v>
          </cell>
          <cell r="O56">
            <v>0</v>
          </cell>
        </row>
        <row r="57">
          <cell r="B57" t="str">
            <v>ТЭЦ-2</v>
          </cell>
          <cell r="D57" t="str">
            <v>Мазут</v>
          </cell>
          <cell r="F57">
            <v>0</v>
          </cell>
          <cell r="L57" t="e">
            <v>#NAME?</v>
          </cell>
          <cell r="M57" t="e">
            <v>#NAME?</v>
          </cell>
          <cell r="N57" t="e">
            <v>#NAME?</v>
          </cell>
          <cell r="O57">
            <v>0</v>
          </cell>
        </row>
        <row r="58">
          <cell r="B58" t="str">
            <v>ТЭЦ-2</v>
          </cell>
          <cell r="D58" t="str">
            <v>Газ</v>
          </cell>
          <cell r="F58">
            <v>524.6312190000001</v>
          </cell>
          <cell r="G58">
            <v>269.28744300000005</v>
          </cell>
          <cell r="H58">
            <v>255.34377600000002</v>
          </cell>
          <cell r="I58">
            <v>457.39426242371405</v>
          </cell>
          <cell r="J58">
            <v>234.77545161290325</v>
          </cell>
          <cell r="K58">
            <v>222.61881081081083</v>
          </cell>
          <cell r="L58" t="e">
            <v>#NAME?</v>
          </cell>
          <cell r="M58" t="e">
            <v>#NAME?</v>
          </cell>
          <cell r="N58" t="e">
            <v>#NAME?</v>
          </cell>
          <cell r="O58">
            <v>627380.2661108633</v>
          </cell>
          <cell r="P58">
            <v>322027.40045032266</v>
          </cell>
          <cell r="Q58">
            <v>305352.86566054058</v>
          </cell>
        </row>
        <row r="60">
          <cell r="A60" t="str">
            <v>ТЭЦ-3</v>
          </cell>
          <cell r="B60" t="str">
            <v>ТЭЦ-3</v>
          </cell>
          <cell r="F60">
            <v>0</v>
          </cell>
          <cell r="L60" t="e">
            <v>#NAME?</v>
          </cell>
          <cell r="M60" t="e">
            <v>#NAME?</v>
          </cell>
          <cell r="N60" t="e">
            <v>#NAME?</v>
          </cell>
          <cell r="O60">
            <v>0</v>
          </cell>
        </row>
        <row r="61">
          <cell r="B61" t="str">
            <v>ТЭЦ-3</v>
          </cell>
          <cell r="D61" t="str">
            <v>Мазут</v>
          </cell>
          <cell r="F61">
            <v>0</v>
          </cell>
          <cell r="L61" t="e">
            <v>#NAME?</v>
          </cell>
          <cell r="M61" t="e">
            <v>#NAME?</v>
          </cell>
          <cell r="N61" t="e">
            <v>#NAME?</v>
          </cell>
          <cell r="O61">
            <v>0</v>
          </cell>
        </row>
        <row r="62">
          <cell r="B62" t="str">
            <v>ТЭЦ-3</v>
          </cell>
          <cell r="D62" t="str">
            <v>Газ</v>
          </cell>
          <cell r="F62">
            <v>359.85933399999999</v>
          </cell>
          <cell r="G62">
            <v>210.20160000000001</v>
          </cell>
          <cell r="H62">
            <v>149.657734</v>
          </cell>
          <cell r="I62">
            <v>313.46631881533108</v>
          </cell>
          <cell r="J62">
            <v>183.10243902439026</v>
          </cell>
          <cell r="K62">
            <v>130.36387979094079</v>
          </cell>
          <cell r="L62" t="e">
            <v>#NAME?</v>
          </cell>
          <cell r="M62" t="e">
            <v>#NAME?</v>
          </cell>
          <cell r="N62" t="e">
            <v>#NAME?</v>
          </cell>
          <cell r="O62">
            <v>411474.69805613247</v>
          </cell>
          <cell r="P62">
            <v>240351.24760975613</v>
          </cell>
          <cell r="Q62">
            <v>171123.45044637634</v>
          </cell>
        </row>
        <row r="64">
          <cell r="A64" t="str">
            <v>ТЭЦ-4</v>
          </cell>
          <cell r="B64" t="str">
            <v>ТЭЦ-4</v>
          </cell>
          <cell r="F64">
            <v>0</v>
          </cell>
          <cell r="L64" t="e">
            <v>#NAME?</v>
          </cell>
          <cell r="M64" t="e">
            <v>#NAME?</v>
          </cell>
          <cell r="N64" t="e">
            <v>#NAME?</v>
          </cell>
          <cell r="O64">
            <v>0</v>
          </cell>
        </row>
        <row r="65">
          <cell r="B65" t="str">
            <v>ТЭЦ-4</v>
          </cell>
          <cell r="D65" t="str">
            <v>Мазут</v>
          </cell>
          <cell r="F65">
            <v>0</v>
          </cell>
          <cell r="L65" t="e">
            <v>#NAME?</v>
          </cell>
          <cell r="M65" t="e">
            <v>#NAME?</v>
          </cell>
          <cell r="N65" t="e">
            <v>#NAME?</v>
          </cell>
          <cell r="O65">
            <v>0</v>
          </cell>
        </row>
        <row r="66">
          <cell r="B66" t="str">
            <v>ТЭЦ-4</v>
          </cell>
          <cell r="D66" t="str">
            <v>Газ</v>
          </cell>
          <cell r="F66">
            <v>824.15910400000007</v>
          </cell>
          <cell r="G66">
            <v>459.89138000000003</v>
          </cell>
          <cell r="H66">
            <v>364.26772400000004</v>
          </cell>
          <cell r="I66">
            <v>718.5345283347865</v>
          </cell>
          <cell r="J66">
            <v>400.95150828247603</v>
          </cell>
          <cell r="K66">
            <v>317.58302005231042</v>
          </cell>
          <cell r="L66" t="e">
            <v>#NAME?</v>
          </cell>
          <cell r="M66" t="e">
            <v>#NAME?</v>
          </cell>
          <cell r="N66" t="e">
            <v>#NAME?</v>
          </cell>
          <cell r="O66">
            <v>1044706.0921270795</v>
          </cell>
          <cell r="P66">
            <v>582959.43595222326</v>
          </cell>
          <cell r="Q66">
            <v>461746.65617485624</v>
          </cell>
        </row>
        <row r="68">
          <cell r="A68" t="str">
            <v>ТЭЦ-5</v>
          </cell>
          <cell r="B68" t="str">
            <v>ТЭЦ-5</v>
          </cell>
          <cell r="F68">
            <v>0</v>
          </cell>
          <cell r="L68" t="e">
            <v>#NAME?</v>
          </cell>
          <cell r="M68" t="e">
            <v>#NAME?</v>
          </cell>
          <cell r="N68" t="e">
            <v>#NAME?</v>
          </cell>
          <cell r="O68">
            <v>0</v>
          </cell>
        </row>
        <row r="69">
          <cell r="B69" t="str">
            <v>ТЭЦ-5</v>
          </cell>
          <cell r="D69" t="str">
            <v>Мазут</v>
          </cell>
          <cell r="F69">
            <v>0</v>
          </cell>
          <cell r="L69" t="e">
            <v>#NAME?</v>
          </cell>
          <cell r="M69" t="e">
            <v>#NAME?</v>
          </cell>
          <cell r="N69" t="e">
            <v>#NAME?</v>
          </cell>
          <cell r="O69">
            <v>0</v>
          </cell>
        </row>
        <row r="70">
          <cell r="B70" t="str">
            <v>ТЭЦ-5</v>
          </cell>
          <cell r="D70" t="str">
            <v>Газ</v>
          </cell>
          <cell r="F70">
            <v>724.49704000000008</v>
          </cell>
          <cell r="G70">
            <v>441.34612800000008</v>
          </cell>
          <cell r="H70">
            <v>283.15091200000001</v>
          </cell>
          <cell r="I70">
            <v>631.09498257839732</v>
          </cell>
          <cell r="J70">
            <v>384.44784668989558</v>
          </cell>
          <cell r="K70">
            <v>246.64713588850177</v>
          </cell>
          <cell r="L70" t="e">
            <v>#NAME?</v>
          </cell>
          <cell r="M70" t="e">
            <v>#NAME?</v>
          </cell>
          <cell r="N70" t="e">
            <v>#NAME?</v>
          </cell>
          <cell r="O70">
            <v>914292.5450606274</v>
          </cell>
          <cell r="P70">
            <v>556964.97341351933</v>
          </cell>
          <cell r="Q70">
            <v>357327.57164710807</v>
          </cell>
        </row>
        <row r="72">
          <cell r="B72">
            <v>0</v>
          </cell>
          <cell r="F72">
            <v>0</v>
          </cell>
          <cell r="L72" t="e">
            <v>#NAME?</v>
          </cell>
          <cell r="M72" t="e">
            <v>#NAME?</v>
          </cell>
          <cell r="N72" t="e">
            <v>#NAME?</v>
          </cell>
          <cell r="O72">
            <v>0</v>
          </cell>
        </row>
        <row r="75">
          <cell r="A75" t="str">
            <v>Всего</v>
          </cell>
          <cell r="B75" t="str">
            <v>Всего</v>
          </cell>
        </row>
        <row r="76">
          <cell r="B76" t="str">
            <v>Всего</v>
          </cell>
          <cell r="C76" t="str">
            <v>Всего</v>
          </cell>
          <cell r="D76" t="str">
            <v>Газ</v>
          </cell>
          <cell r="F76">
            <v>2717.6441160000004</v>
          </cell>
          <cell r="G76">
            <v>1473.8268360000002</v>
          </cell>
          <cell r="H76">
            <v>1243.8172800000002</v>
          </cell>
          <cell r="I76">
            <v>2368.4061597679793</v>
          </cell>
          <cell r="J76">
            <v>1284.4182912321428</v>
          </cell>
          <cell r="K76">
            <v>1083.9878685358365</v>
          </cell>
          <cell r="L76" t="e">
            <v>#NAME?</v>
          </cell>
          <cell r="M76" t="e">
            <v>#NAME?</v>
          </cell>
          <cell r="N76" t="e">
            <v>#NAME?</v>
          </cell>
          <cell r="O76">
            <v>3325866.3920957493</v>
          </cell>
          <cell r="P76">
            <v>1809659.1520680089</v>
          </cell>
          <cell r="Q76">
            <v>1516207.2400277404</v>
          </cell>
        </row>
        <row r="77">
          <cell r="B77" t="str">
            <v>Всего</v>
          </cell>
          <cell r="C77" t="str">
            <v>Всего</v>
          </cell>
          <cell r="D77" t="str">
            <v>Мазут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e">
            <v>#NAME?</v>
          </cell>
          <cell r="M77" t="e">
            <v>#NAME?</v>
          </cell>
          <cell r="N77" t="e">
            <v>#NAME?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Всего</v>
          </cell>
          <cell r="C78" t="str">
            <v>Всего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 t="e">
            <v>#NAME?</v>
          </cell>
          <cell r="M78" t="e">
            <v>#NAME?</v>
          </cell>
          <cell r="N78" t="e">
            <v>#NAME?</v>
          </cell>
          <cell r="O78">
            <v>0</v>
          </cell>
          <cell r="P78">
            <v>0</v>
          </cell>
          <cell r="Q78">
            <v>0</v>
          </cell>
        </row>
        <row r="80">
          <cell r="D80" t="str">
            <v>Итого</v>
          </cell>
          <cell r="F80">
            <v>2717.6441160000004</v>
          </cell>
          <cell r="G80">
            <v>1473.8268360000002</v>
          </cell>
          <cell r="H80">
            <v>1243.8172800000002</v>
          </cell>
          <cell r="N80" t="e">
            <v>#NAME?</v>
          </cell>
          <cell r="O80">
            <v>3325866.3920957493</v>
          </cell>
          <cell r="P80">
            <v>1809659.1520680089</v>
          </cell>
          <cell r="Q80">
            <v>1516207.2400277404</v>
          </cell>
        </row>
        <row r="81">
          <cell r="A81" t="str">
            <v>СЦТ1</v>
          </cell>
          <cell r="F81">
            <v>1533.6256780000003</v>
          </cell>
          <cell r="G81">
            <v>803.73385600000006</v>
          </cell>
          <cell r="H81">
            <v>729.89182200000005</v>
          </cell>
          <cell r="I81">
            <v>1336.4053126178615</v>
          </cell>
          <cell r="J81">
            <v>700.36434392527644</v>
          </cell>
          <cell r="K81">
            <v>636.04096869258524</v>
          </cell>
          <cell r="L81" t="e">
            <v>#NAME?</v>
          </cell>
          <cell r="M81" t="e">
            <v>#NAME?</v>
          </cell>
          <cell r="N81" t="e">
            <v>#NAME?</v>
          </cell>
          <cell r="O81">
            <v>1869685.6019125374</v>
          </cell>
          <cell r="P81">
            <v>986348.46850602957</v>
          </cell>
          <cell r="Q81">
            <v>883337.13340650778</v>
          </cell>
        </row>
        <row r="82">
          <cell r="A82" t="str">
            <v>СЦТ2</v>
          </cell>
          <cell r="F82">
            <v>824.15910400000007</v>
          </cell>
          <cell r="G82">
            <v>459.89138000000003</v>
          </cell>
          <cell r="H82">
            <v>364.26772400000004</v>
          </cell>
          <cell r="I82">
            <v>718.5345283347865</v>
          </cell>
          <cell r="J82">
            <v>400.95150828247603</v>
          </cell>
          <cell r="K82">
            <v>317.58302005231042</v>
          </cell>
          <cell r="L82" t="e">
            <v>#NAME?</v>
          </cell>
          <cell r="M82" t="e">
            <v>#NAME?</v>
          </cell>
          <cell r="N82" t="e">
            <v>#NAME?</v>
          </cell>
          <cell r="O82">
            <v>1044706.0921270795</v>
          </cell>
          <cell r="P82">
            <v>582959.43595222326</v>
          </cell>
          <cell r="Q82">
            <v>461746.65617485624</v>
          </cell>
        </row>
        <row r="83">
          <cell r="A83" t="str">
            <v>СЦТ3</v>
          </cell>
          <cell r="F83">
            <v>359.85933399999999</v>
          </cell>
          <cell r="G83">
            <v>210.20160000000001</v>
          </cell>
          <cell r="H83">
            <v>149.657734</v>
          </cell>
          <cell r="I83">
            <v>313.46631881533108</v>
          </cell>
          <cell r="J83">
            <v>183.10243902439026</v>
          </cell>
          <cell r="K83">
            <v>130.36387979094079</v>
          </cell>
          <cell r="L83" t="e">
            <v>#NAME?</v>
          </cell>
          <cell r="M83" t="e">
            <v>#NAME?</v>
          </cell>
          <cell r="N83" t="e">
            <v>#NAME?</v>
          </cell>
          <cell r="O83">
            <v>411474.69805613247</v>
          </cell>
          <cell r="P83">
            <v>240351.24760975613</v>
          </cell>
          <cell r="Q83">
            <v>171123.45044637634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 t="e">
            <v>#NAME?</v>
          </cell>
          <cell r="M84" t="e">
            <v>#NAME?</v>
          </cell>
          <cell r="N84" t="e">
            <v>#NAME?</v>
          </cell>
          <cell r="O84">
            <v>0</v>
          </cell>
          <cell r="P84">
            <v>0</v>
          </cell>
          <cell r="Q84">
            <v>0</v>
          </cell>
        </row>
      </sheetData>
      <sheetData sheetId="15">
        <row r="13">
          <cell r="C13">
            <v>5042.93</v>
          </cell>
          <cell r="D13">
            <v>777.76</v>
          </cell>
          <cell r="E13" t="e">
            <v>#NAME?</v>
          </cell>
          <cell r="H13">
            <v>1643142.9057</v>
          </cell>
          <cell r="I13">
            <v>999625.99992000009</v>
          </cell>
          <cell r="J13">
            <v>2642768.9056200003</v>
          </cell>
        </row>
        <row r="15">
          <cell r="B15" t="str">
            <v>оптовый рынок</v>
          </cell>
          <cell r="C15">
            <v>3696.75</v>
          </cell>
          <cell r="D15">
            <v>571.74</v>
          </cell>
          <cell r="E15" t="e">
            <v>#NAME?</v>
          </cell>
          <cell r="F15">
            <v>117909</v>
          </cell>
          <cell r="G15">
            <v>304.06</v>
          </cell>
          <cell r="H15">
            <v>1124033.8049999999</v>
          </cell>
          <cell r="I15">
            <v>808959.49992000009</v>
          </cell>
          <cell r="J15">
            <v>1932993.30492</v>
          </cell>
        </row>
        <row r="16">
          <cell r="B16" t="str">
            <v>блокстанции</v>
          </cell>
          <cell r="C16">
            <v>431.35</v>
          </cell>
          <cell r="D16">
            <v>66.02</v>
          </cell>
          <cell r="E16" t="e">
            <v>#NAME?</v>
          </cell>
          <cell r="F16">
            <v>68750</v>
          </cell>
          <cell r="G16">
            <v>460.64</v>
          </cell>
          <cell r="H16">
            <v>198697.06400000001</v>
          </cell>
          <cell r="I16">
            <v>54466.5</v>
          </cell>
          <cell r="J16">
            <v>253163.56400000001</v>
          </cell>
        </row>
        <row r="17">
          <cell r="B17" t="str">
            <v>другие поставщики - всего</v>
          </cell>
          <cell r="C17">
            <v>914.82999999999993</v>
          </cell>
          <cell r="D17">
            <v>140</v>
          </cell>
          <cell r="E17" t="e">
            <v>#NAME?</v>
          </cell>
          <cell r="H17">
            <v>320412.0367</v>
          </cell>
          <cell r="I17">
            <v>136200</v>
          </cell>
          <cell r="J17">
            <v>456612.0367</v>
          </cell>
        </row>
        <row r="19">
          <cell r="B19" t="str">
            <v>ПЭ-1</v>
          </cell>
          <cell r="C19">
            <v>326.69</v>
          </cell>
          <cell r="D19">
            <v>50</v>
          </cell>
          <cell r="E19" t="e">
            <v>#NAME?</v>
          </cell>
          <cell r="F19">
            <v>65000</v>
          </cell>
          <cell r="G19">
            <v>361.93</v>
          </cell>
          <cell r="H19">
            <v>118238.9117</v>
          </cell>
          <cell r="I19">
            <v>39000</v>
          </cell>
          <cell r="J19">
            <v>157238.9117</v>
          </cell>
        </row>
        <row r="20">
          <cell r="B20" t="str">
            <v>ЭСО-1</v>
          </cell>
          <cell r="C20">
            <v>588.14</v>
          </cell>
          <cell r="D20">
            <v>90</v>
          </cell>
          <cell r="E20" t="e">
            <v>#NAME?</v>
          </cell>
          <cell r="F20">
            <v>90000</v>
          </cell>
          <cell r="G20">
            <v>343.75</v>
          </cell>
          <cell r="H20">
            <v>202173.125</v>
          </cell>
          <cell r="I20">
            <v>97200</v>
          </cell>
          <cell r="J20">
            <v>299373.125</v>
          </cell>
        </row>
        <row r="21">
          <cell r="E21" t="e">
            <v>#NAME?</v>
          </cell>
          <cell r="H21">
            <v>0</v>
          </cell>
          <cell r="I21">
            <v>0</v>
          </cell>
          <cell r="J21">
            <v>0</v>
          </cell>
        </row>
        <row r="23">
          <cell r="C23">
            <v>0</v>
          </cell>
          <cell r="D23">
            <v>0</v>
          </cell>
          <cell r="E23" t="e">
            <v>#NAME?</v>
          </cell>
          <cell r="H23">
            <v>0</v>
          </cell>
          <cell r="I23">
            <v>0</v>
          </cell>
          <cell r="J23">
            <v>0</v>
          </cell>
        </row>
        <row r="25">
          <cell r="B25" t="str">
            <v>ПЭ-1</v>
          </cell>
          <cell r="E25" t="e">
            <v>#NAME?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ЭСО-1</v>
          </cell>
          <cell r="E26" t="e">
            <v>#NAME?</v>
          </cell>
          <cell r="H26">
            <v>0</v>
          </cell>
          <cell r="I26">
            <v>0</v>
          </cell>
          <cell r="J26">
            <v>0</v>
          </cell>
        </row>
        <row r="27">
          <cell r="E27" t="e">
            <v>#NAME?</v>
          </cell>
          <cell r="H27">
            <v>0</v>
          </cell>
          <cell r="I27">
            <v>0</v>
          </cell>
          <cell r="J27">
            <v>0</v>
          </cell>
        </row>
        <row r="29">
          <cell r="H29">
            <v>1643142.9057</v>
          </cell>
          <cell r="I29">
            <v>999625.99992000009</v>
          </cell>
          <cell r="J29">
            <v>2642768.9056200003</v>
          </cell>
        </row>
        <row r="31">
          <cell r="C31">
            <v>5384.28</v>
          </cell>
          <cell r="D31">
            <v>825.79</v>
          </cell>
          <cell r="E31" t="e">
            <v>#NAME?</v>
          </cell>
          <cell r="H31">
            <v>1971079.1135999998</v>
          </cell>
          <cell r="I31">
            <v>1183866.3459000001</v>
          </cell>
          <cell r="J31">
            <v>3154945.4595000003</v>
          </cell>
        </row>
        <row r="33">
          <cell r="B33" t="str">
            <v>оптовый рынок</v>
          </cell>
          <cell r="C33">
            <v>3902.64</v>
          </cell>
          <cell r="D33">
            <v>600.1</v>
          </cell>
          <cell r="E33" t="e">
            <v>#NAME?</v>
          </cell>
          <cell r="F33">
            <v>131812</v>
          </cell>
          <cell r="G33">
            <v>340.24</v>
          </cell>
          <cell r="H33">
            <v>1327834.2335999999</v>
          </cell>
          <cell r="I33">
            <v>949204.57440000004</v>
          </cell>
          <cell r="J33">
            <v>2277038.8080000002</v>
          </cell>
        </row>
        <row r="34">
          <cell r="B34" t="str">
            <v>блокстанции</v>
          </cell>
          <cell r="C34">
            <v>562.54999999999995</v>
          </cell>
          <cell r="D34">
            <v>85.69</v>
          </cell>
          <cell r="E34" t="e">
            <v>#NAME?</v>
          </cell>
          <cell r="F34">
            <v>76862.5</v>
          </cell>
          <cell r="G34">
            <v>510</v>
          </cell>
          <cell r="H34">
            <v>286900.5</v>
          </cell>
          <cell r="I34">
            <v>79036.171499999997</v>
          </cell>
          <cell r="J34">
            <v>365936.6715</v>
          </cell>
        </row>
        <row r="35">
          <cell r="B35" t="str">
            <v>другие поставщики - всего</v>
          </cell>
          <cell r="C35">
            <v>919.09</v>
          </cell>
          <cell r="D35">
            <v>140</v>
          </cell>
          <cell r="E35" t="e">
            <v>#NAME?</v>
          </cell>
          <cell r="H35">
            <v>356344.38</v>
          </cell>
          <cell r="I35">
            <v>155625.60000000001</v>
          </cell>
          <cell r="J35">
            <v>511969.98</v>
          </cell>
        </row>
        <row r="37">
          <cell r="B37" t="str">
            <v>ПЭ-1</v>
          </cell>
          <cell r="C37">
            <v>262.60000000000002</v>
          </cell>
          <cell r="D37">
            <v>40</v>
          </cell>
          <cell r="E37" t="e">
            <v>#NAME?</v>
          </cell>
          <cell r="F37">
            <v>72670</v>
          </cell>
          <cell r="G37">
            <v>402</v>
          </cell>
          <cell r="H37">
            <v>105565.20000000001</v>
          </cell>
          <cell r="I37">
            <v>34881.600000000006</v>
          </cell>
          <cell r="J37">
            <v>140446.80000000002</v>
          </cell>
        </row>
        <row r="38">
          <cell r="B38" t="str">
            <v>ЭСО-1</v>
          </cell>
          <cell r="C38">
            <v>656.49</v>
          </cell>
          <cell r="D38">
            <v>100</v>
          </cell>
          <cell r="E38" t="e">
            <v>#NAME?</v>
          </cell>
          <cell r="F38">
            <v>100620</v>
          </cell>
          <cell r="G38">
            <v>382</v>
          </cell>
          <cell r="H38">
            <v>250779.18</v>
          </cell>
          <cell r="I38">
            <v>120744</v>
          </cell>
          <cell r="J38">
            <v>371523.18</v>
          </cell>
        </row>
        <row r="39">
          <cell r="E39" t="e">
            <v>#NAME?</v>
          </cell>
          <cell r="H39">
            <v>0</v>
          </cell>
          <cell r="I39">
            <v>0</v>
          </cell>
          <cell r="J39">
            <v>0</v>
          </cell>
        </row>
        <row r="41">
          <cell r="C41">
            <v>0</v>
          </cell>
          <cell r="D41">
            <v>0</v>
          </cell>
          <cell r="E41" t="e">
            <v>#NAME?</v>
          </cell>
          <cell r="H41">
            <v>0</v>
          </cell>
          <cell r="I41">
            <v>0</v>
          </cell>
          <cell r="J41">
            <v>0</v>
          </cell>
        </row>
        <row r="43">
          <cell r="B43" t="str">
            <v>ПЭ-1</v>
          </cell>
          <cell r="E43" t="e">
            <v>#NAME?</v>
          </cell>
          <cell r="H43">
            <v>0</v>
          </cell>
          <cell r="I43">
            <v>0</v>
          </cell>
          <cell r="J43">
            <v>0</v>
          </cell>
        </row>
        <row r="44">
          <cell r="B44" t="str">
            <v>ЭСО-1</v>
          </cell>
          <cell r="E44" t="e">
            <v>#NAME?</v>
          </cell>
          <cell r="H44">
            <v>0</v>
          </cell>
          <cell r="I44">
            <v>0</v>
          </cell>
          <cell r="J44">
            <v>0</v>
          </cell>
        </row>
        <row r="45">
          <cell r="E45" t="e">
            <v>#NAME?</v>
          </cell>
          <cell r="H45">
            <v>0</v>
          </cell>
          <cell r="I45">
            <v>0</v>
          </cell>
          <cell r="J45">
            <v>0</v>
          </cell>
        </row>
        <row r="47">
          <cell r="H47">
            <v>1971079.1135999998</v>
          </cell>
          <cell r="I47">
            <v>1183866.3459000001</v>
          </cell>
          <cell r="J47">
            <v>3154945.4595000003</v>
          </cell>
        </row>
      </sheetData>
      <sheetData sheetId="16"/>
      <sheetData sheetId="17">
        <row r="6">
          <cell r="A6" t="str">
            <v>1</v>
          </cell>
          <cell r="B6" t="str">
            <v>Базовый период</v>
          </cell>
          <cell r="C6">
            <v>32.700000000000003</v>
          </cell>
          <cell r="E6">
            <v>268.14</v>
          </cell>
        </row>
        <row r="8">
          <cell r="B8" t="str">
            <v>ГЭС1</v>
          </cell>
          <cell r="C8">
            <v>32.700000000000003</v>
          </cell>
          <cell r="D8">
            <v>8.1999999999999993</v>
          </cell>
          <cell r="E8">
            <v>268.14</v>
          </cell>
        </row>
        <row r="9">
          <cell r="B9" t="str">
            <v>ГЭС2</v>
          </cell>
          <cell r="E9">
            <v>0</v>
          </cell>
        </row>
        <row r="10">
          <cell r="E10">
            <v>0</v>
          </cell>
        </row>
        <row r="12">
          <cell r="A12" t="str">
            <v>2</v>
          </cell>
          <cell r="B12" t="str">
            <v>Период регулирования</v>
          </cell>
          <cell r="C12">
            <v>32.700000000000003</v>
          </cell>
          <cell r="E12">
            <v>268.14</v>
          </cell>
        </row>
        <row r="14">
          <cell r="B14" t="str">
            <v>ГЭС1</v>
          </cell>
          <cell r="C14">
            <v>32.700000000000003</v>
          </cell>
          <cell r="D14">
            <v>8.1999999999999993</v>
          </cell>
          <cell r="E14">
            <v>268.14</v>
          </cell>
        </row>
        <row r="15">
          <cell r="B15" t="str">
            <v>ГЭС2</v>
          </cell>
          <cell r="E15">
            <v>0</v>
          </cell>
        </row>
        <row r="16">
          <cell r="E16">
            <v>0</v>
          </cell>
        </row>
      </sheetData>
      <sheetData sheetId="18"/>
      <sheetData sheetId="19">
        <row r="7">
          <cell r="D7">
            <v>8009</v>
          </cell>
          <cell r="E7">
            <v>7748</v>
          </cell>
          <cell r="F7">
            <v>1721</v>
          </cell>
          <cell r="G7">
            <v>1791</v>
          </cell>
          <cell r="H7">
            <v>1120</v>
          </cell>
          <cell r="I7">
            <v>1089</v>
          </cell>
          <cell r="J7">
            <v>4406</v>
          </cell>
          <cell r="K7">
            <v>4120</v>
          </cell>
          <cell r="L7">
            <v>762</v>
          </cell>
          <cell r="M7">
            <v>748</v>
          </cell>
        </row>
        <row r="8">
          <cell r="D8">
            <v>7889</v>
          </cell>
          <cell r="E8">
            <v>7717</v>
          </cell>
          <cell r="F8">
            <v>1695</v>
          </cell>
          <cell r="G8">
            <v>1784</v>
          </cell>
          <cell r="H8">
            <v>1103</v>
          </cell>
          <cell r="I8">
            <v>1085</v>
          </cell>
          <cell r="J8">
            <v>4340</v>
          </cell>
          <cell r="K8">
            <v>4103</v>
          </cell>
          <cell r="L8">
            <v>751</v>
          </cell>
          <cell r="M8">
            <v>745</v>
          </cell>
        </row>
        <row r="10">
          <cell r="D10">
            <v>1810</v>
          </cell>
          <cell r="E10">
            <v>2010</v>
          </cell>
          <cell r="F10">
            <v>1810</v>
          </cell>
          <cell r="G10">
            <v>2010</v>
          </cell>
          <cell r="H10">
            <v>1810</v>
          </cell>
          <cell r="I10">
            <v>2010</v>
          </cell>
          <cell r="J10">
            <v>1810</v>
          </cell>
          <cell r="K10">
            <v>2010</v>
          </cell>
          <cell r="L10">
            <v>1810</v>
          </cell>
          <cell r="M10">
            <v>2010</v>
          </cell>
        </row>
        <row r="15">
          <cell r="D15">
            <v>3356.5951679360714</v>
          </cell>
          <cell r="E15">
            <v>3735.2482705214252</v>
          </cell>
          <cell r="F15">
            <v>3565.7</v>
          </cell>
          <cell r="G15">
            <v>3959.7</v>
          </cell>
          <cell r="H15">
            <v>3565.7</v>
          </cell>
          <cell r="I15">
            <v>3959.7</v>
          </cell>
          <cell r="J15">
            <v>3185.6</v>
          </cell>
          <cell r="K15">
            <v>3537.6</v>
          </cell>
          <cell r="L15">
            <v>3565.7</v>
          </cell>
          <cell r="M15">
            <v>3959.7</v>
          </cell>
        </row>
        <row r="18">
          <cell r="D18">
            <v>401.83716437757522</v>
          </cell>
          <cell r="E18">
            <v>446.45337583892615</v>
          </cell>
          <cell r="F18">
            <v>410.05549999999994</v>
          </cell>
          <cell r="G18">
            <v>455.36549999999994</v>
          </cell>
          <cell r="H18">
            <v>410.05549999999994</v>
          </cell>
          <cell r="I18">
            <v>455.36549999999994</v>
          </cell>
          <cell r="J18">
            <v>398.2</v>
          </cell>
          <cell r="K18">
            <v>442.2</v>
          </cell>
          <cell r="L18">
            <v>392.22699999999998</v>
          </cell>
          <cell r="M18">
            <v>435.56699999999995</v>
          </cell>
        </row>
        <row r="21">
          <cell r="D21">
            <v>2400.0803660814677</v>
          </cell>
          <cell r="E21">
            <v>2690.5411096541043</v>
          </cell>
          <cell r="F21">
            <v>2566.1513874749999</v>
          </cell>
          <cell r="G21">
            <v>2869.7925749999999</v>
          </cell>
          <cell r="H21">
            <v>2566.1513874749999</v>
          </cell>
          <cell r="I21">
            <v>2869.7925749999999</v>
          </cell>
          <cell r="J21">
            <v>2300.7995999999998</v>
          </cell>
          <cell r="K21">
            <v>2574.9306000000001</v>
          </cell>
          <cell r="L21">
            <v>2354.9665649999997</v>
          </cell>
          <cell r="M21">
            <v>2637.1602000000003</v>
          </cell>
        </row>
        <row r="24">
          <cell r="D24">
            <v>260.5071257959795</v>
          </cell>
          <cell r="E24">
            <v>298.81986164171394</v>
          </cell>
          <cell r="F24">
            <v>267.42750000000001</v>
          </cell>
          <cell r="G24">
            <v>316.77600000000001</v>
          </cell>
          <cell r="H24">
            <v>267.42750000000001</v>
          </cell>
          <cell r="I24">
            <v>316.77600000000001</v>
          </cell>
          <cell r="J24">
            <v>254.84799999999998</v>
          </cell>
          <cell r="K24">
            <v>283.00799999999998</v>
          </cell>
          <cell r="L24">
            <v>267.42750000000001</v>
          </cell>
          <cell r="M24">
            <v>316.77600000000001</v>
          </cell>
        </row>
        <row r="27">
          <cell r="D27">
            <v>831.1283043451117</v>
          </cell>
          <cell r="E27">
            <v>933.8120676303563</v>
          </cell>
          <cell r="F27">
            <v>873.59649999999999</v>
          </cell>
          <cell r="G27">
            <v>989.92499999999995</v>
          </cell>
          <cell r="H27">
            <v>873.59649999999999</v>
          </cell>
          <cell r="I27">
            <v>989.92499999999995</v>
          </cell>
          <cell r="J27">
            <v>796.4</v>
          </cell>
          <cell r="K27">
            <v>884.4</v>
          </cell>
          <cell r="L27">
            <v>873.59649999999999</v>
          </cell>
          <cell r="M27">
            <v>989.92499999999995</v>
          </cell>
        </row>
        <row r="30">
          <cell r="D30">
            <v>3.815625487027094</v>
          </cell>
          <cell r="E30">
            <v>4.1062481972121834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6.9358475999999998</v>
          </cell>
          <cell r="K30">
            <v>7.7221385999999992</v>
          </cell>
          <cell r="L30">
            <v>0</v>
          </cell>
          <cell r="M30">
            <v>0</v>
          </cell>
        </row>
        <row r="31">
          <cell r="D31">
            <v>7253.9637540232334</v>
          </cell>
          <cell r="E31">
            <v>8108.9809334837373</v>
          </cell>
          <cell r="F31">
            <v>7682.9308874749986</v>
          </cell>
          <cell r="G31">
            <v>8591.5590749999992</v>
          </cell>
          <cell r="H31">
            <v>7682.9308874749986</v>
          </cell>
          <cell r="I31">
            <v>8591.5590749999992</v>
          </cell>
          <cell r="J31">
            <v>6942.7834475999989</v>
          </cell>
          <cell r="K31">
            <v>7729.8607385999994</v>
          </cell>
          <cell r="L31">
            <v>7453.9175649999988</v>
          </cell>
          <cell r="M31">
            <v>8339.1281999999992</v>
          </cell>
        </row>
        <row r="37">
          <cell r="D37">
            <v>120</v>
          </cell>
          <cell r="E37">
            <v>31</v>
          </cell>
          <cell r="F37">
            <v>26</v>
          </cell>
          <cell r="G37">
            <v>7</v>
          </cell>
          <cell r="H37">
            <v>17</v>
          </cell>
          <cell r="I37">
            <v>4</v>
          </cell>
          <cell r="J37">
            <v>66</v>
          </cell>
          <cell r="K37">
            <v>17</v>
          </cell>
          <cell r="L37">
            <v>11</v>
          </cell>
          <cell r="M37">
            <v>3</v>
          </cell>
        </row>
        <row r="38">
          <cell r="D38">
            <v>3794.5</v>
          </cell>
          <cell r="E38">
            <v>4117</v>
          </cell>
          <cell r="F38">
            <v>3794.5</v>
          </cell>
          <cell r="G38">
            <v>4117</v>
          </cell>
          <cell r="H38">
            <v>3794.5</v>
          </cell>
          <cell r="I38">
            <v>4117</v>
          </cell>
          <cell r="J38">
            <v>3794.5</v>
          </cell>
          <cell r="K38">
            <v>4117</v>
          </cell>
          <cell r="L38">
            <v>3794.5</v>
          </cell>
          <cell r="M38">
            <v>4117</v>
          </cell>
        </row>
        <row r="43">
          <cell r="D43">
            <v>8009</v>
          </cell>
          <cell r="E43">
            <v>7748</v>
          </cell>
          <cell r="F43">
            <v>1721</v>
          </cell>
          <cell r="G43">
            <v>1791</v>
          </cell>
          <cell r="H43">
            <v>1120</v>
          </cell>
          <cell r="I43">
            <v>1089</v>
          </cell>
          <cell r="J43">
            <v>4406</v>
          </cell>
          <cell r="K43">
            <v>4120</v>
          </cell>
          <cell r="L43">
            <v>762</v>
          </cell>
          <cell r="M43">
            <v>748</v>
          </cell>
        </row>
        <row r="44">
          <cell r="D44">
            <v>484.7</v>
          </cell>
          <cell r="E44">
            <v>526</v>
          </cell>
          <cell r="F44">
            <v>484.7</v>
          </cell>
          <cell r="G44">
            <v>526</v>
          </cell>
          <cell r="H44">
            <v>484.7</v>
          </cell>
          <cell r="I44">
            <v>526</v>
          </cell>
          <cell r="J44">
            <v>484.7</v>
          </cell>
          <cell r="K44">
            <v>526</v>
          </cell>
          <cell r="L44">
            <v>484.7</v>
          </cell>
          <cell r="M44">
            <v>526</v>
          </cell>
        </row>
        <row r="47">
          <cell r="D47">
            <v>7687.5647409648373</v>
          </cell>
          <cell r="E47">
            <v>8619.8138795797804</v>
          </cell>
          <cell r="F47">
            <v>8109.6485885745424</v>
          </cell>
          <cell r="G47">
            <v>9100.8992498418011</v>
          </cell>
          <cell r="H47">
            <v>8109.5192876948713</v>
          </cell>
          <cell r="I47">
            <v>9102.0028433195585</v>
          </cell>
          <cell r="J47">
            <v>7381.033332406716</v>
          </cell>
          <cell r="K47">
            <v>8241.6278585297241</v>
          </cell>
          <cell r="L47">
            <v>7886.4912396959753</v>
          </cell>
          <cell r="M47">
            <v>8848.9565628342243</v>
          </cell>
        </row>
      </sheetData>
      <sheetData sheetId="20"/>
      <sheetData sheetId="21"/>
      <sheetData sheetId="22">
        <row r="28">
          <cell r="B28" t="str">
            <v>Налог на землю</v>
          </cell>
          <cell r="C28" t="e">
            <v>#NAME?</v>
          </cell>
          <cell r="D28" t="e">
            <v>#NAME?</v>
          </cell>
        </row>
        <row r="29">
          <cell r="B29" t="str">
            <v>Транспортный налог</v>
          </cell>
          <cell r="C29" t="e">
            <v>#NAME?</v>
          </cell>
          <cell r="D29" t="e">
            <v>#NAME?</v>
          </cell>
        </row>
        <row r="30">
          <cell r="C30" t="e">
            <v>#NAME?</v>
          </cell>
          <cell r="D30" t="e">
            <v>#NAME?</v>
          </cell>
        </row>
        <row r="34">
          <cell r="B34" t="str">
            <v>Арендная плата</v>
          </cell>
          <cell r="C34" t="e">
            <v>#NAME?</v>
          </cell>
          <cell r="D34" t="e">
            <v>#NAME?</v>
          </cell>
        </row>
        <row r="35">
          <cell r="C35" t="e">
            <v>#NAME?</v>
          </cell>
          <cell r="D35" t="e">
            <v>#NAME?</v>
          </cell>
        </row>
      </sheetData>
      <sheetData sheetId="23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 t="e">
            <v>#NAME?</v>
          </cell>
          <cell r="D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</row>
        <row r="9">
          <cell r="C9">
            <v>32236</v>
          </cell>
          <cell r="D9">
            <v>35748</v>
          </cell>
          <cell r="F9">
            <v>1898.99</v>
          </cell>
          <cell r="G9">
            <v>2278</v>
          </cell>
          <cell r="H9">
            <v>487.01</v>
          </cell>
          <cell r="I9">
            <v>348</v>
          </cell>
          <cell r="J9">
            <v>10002</v>
          </cell>
          <cell r="K9">
            <v>10764</v>
          </cell>
          <cell r="L9">
            <v>13613</v>
          </cell>
          <cell r="M9">
            <v>15654</v>
          </cell>
          <cell r="N9">
            <v>2945</v>
          </cell>
          <cell r="O9">
            <v>3304</v>
          </cell>
          <cell r="P9">
            <v>3290</v>
          </cell>
          <cell r="Q9">
            <v>3400</v>
          </cell>
        </row>
        <row r="10">
          <cell r="C10">
            <v>42027.99</v>
          </cell>
          <cell r="D10">
            <v>49941.125</v>
          </cell>
          <cell r="F10">
            <v>3013.22</v>
          </cell>
          <cell r="G10">
            <v>3710.4749999999995</v>
          </cell>
          <cell r="H10">
            <v>772.77</v>
          </cell>
          <cell r="I10">
            <v>903.02499999999998</v>
          </cell>
          <cell r="J10">
            <v>7786</v>
          </cell>
          <cell r="K10">
            <v>9447.4249999999993</v>
          </cell>
          <cell r="L10">
            <v>7672</v>
          </cell>
          <cell r="M10">
            <v>8905.2000000000007</v>
          </cell>
          <cell r="N10">
            <v>11910</v>
          </cell>
          <cell r="O10">
            <v>14044</v>
          </cell>
          <cell r="P10">
            <v>10110</v>
          </cell>
          <cell r="Q10">
            <v>12023</v>
          </cell>
          <cell r="R10">
            <v>764</v>
          </cell>
          <cell r="S10">
            <v>908</v>
          </cell>
        </row>
        <row r="11">
          <cell r="C11">
            <v>0</v>
          </cell>
          <cell r="D11">
            <v>0</v>
          </cell>
        </row>
        <row r="12">
          <cell r="C12">
            <v>15088.048409999999</v>
          </cell>
          <cell r="D12">
            <v>13184.457</v>
          </cell>
          <cell r="F12">
            <v>1081.7459799999999</v>
          </cell>
          <cell r="G12">
            <v>979.56539999999995</v>
          </cell>
          <cell r="H12">
            <v>277.42442999999997</v>
          </cell>
          <cell r="I12">
            <v>238.39860000000002</v>
          </cell>
          <cell r="J12">
            <v>2795.174</v>
          </cell>
          <cell r="K12">
            <v>2494.1201999999998</v>
          </cell>
          <cell r="L12">
            <v>2754.248</v>
          </cell>
          <cell r="M12">
            <v>2350.9728000000005</v>
          </cell>
          <cell r="N12">
            <v>4275.6899999999996</v>
          </cell>
          <cell r="O12">
            <v>3707.616</v>
          </cell>
          <cell r="P12">
            <v>3629.49</v>
          </cell>
          <cell r="Q12">
            <v>3174.0720000000001</v>
          </cell>
          <cell r="R12">
            <v>274.27600000000001</v>
          </cell>
          <cell r="S12">
            <v>239.71200000000002</v>
          </cell>
        </row>
        <row r="13">
          <cell r="C13">
            <v>264025</v>
          </cell>
          <cell r="D13">
            <v>279399</v>
          </cell>
          <cell r="F13">
            <v>14118.2</v>
          </cell>
          <cell r="G13">
            <v>15522</v>
          </cell>
          <cell r="H13">
            <v>3887.8</v>
          </cell>
          <cell r="I13">
            <v>4055</v>
          </cell>
          <cell r="J13">
            <v>70295</v>
          </cell>
          <cell r="K13">
            <v>62963</v>
          </cell>
          <cell r="L13">
            <v>44273</v>
          </cell>
          <cell r="M13">
            <v>46350</v>
          </cell>
          <cell r="N13">
            <v>53640</v>
          </cell>
          <cell r="O13">
            <v>71063</v>
          </cell>
          <cell r="P13">
            <v>75665</v>
          </cell>
          <cell r="Q13">
            <v>77302</v>
          </cell>
          <cell r="R13">
            <v>2146</v>
          </cell>
          <cell r="S13">
            <v>2144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5">
          <cell r="C15">
            <v>61477</v>
          </cell>
          <cell r="D15">
            <v>64153</v>
          </cell>
          <cell r="F15">
            <v>3481.2</v>
          </cell>
          <cell r="G15">
            <v>3824</v>
          </cell>
          <cell r="H15">
            <v>892.8</v>
          </cell>
          <cell r="I15">
            <v>930</v>
          </cell>
          <cell r="J15">
            <v>15006</v>
          </cell>
          <cell r="K15">
            <v>15846</v>
          </cell>
          <cell r="L15">
            <v>16328</v>
          </cell>
          <cell r="M15">
            <v>16650</v>
          </cell>
          <cell r="N15">
            <v>9967</v>
          </cell>
          <cell r="O15">
            <v>10951</v>
          </cell>
          <cell r="P15">
            <v>15490</v>
          </cell>
          <cell r="Q15">
            <v>15640</v>
          </cell>
          <cell r="R15">
            <v>312</v>
          </cell>
          <cell r="S15">
            <v>312</v>
          </cell>
        </row>
        <row r="16">
          <cell r="C16">
            <v>167902</v>
          </cell>
          <cell r="D16">
            <v>174795</v>
          </cell>
          <cell r="F16">
            <v>9485</v>
          </cell>
          <cell r="G16">
            <v>10276</v>
          </cell>
          <cell r="H16">
            <v>2433</v>
          </cell>
          <cell r="I16">
            <v>2501</v>
          </cell>
          <cell r="J16">
            <v>49552</v>
          </cell>
          <cell r="K16">
            <v>40505</v>
          </cell>
          <cell r="L16">
            <v>23687</v>
          </cell>
          <cell r="M16">
            <v>25016</v>
          </cell>
          <cell r="N16">
            <v>37866</v>
          </cell>
          <cell r="O16">
            <v>51687</v>
          </cell>
          <cell r="P16">
            <v>43420</v>
          </cell>
          <cell r="Q16">
            <v>43420</v>
          </cell>
          <cell r="R16">
            <v>1459</v>
          </cell>
          <cell r="S16">
            <v>1390</v>
          </cell>
        </row>
        <row r="17">
          <cell r="C17">
            <v>34646</v>
          </cell>
          <cell r="D17">
            <v>40451</v>
          </cell>
          <cell r="F17">
            <v>1152</v>
          </cell>
          <cell r="G17">
            <v>1422</v>
          </cell>
          <cell r="H17">
            <v>562</v>
          </cell>
          <cell r="I17">
            <v>624</v>
          </cell>
          <cell r="J17">
            <v>5737</v>
          </cell>
          <cell r="K17">
            <v>6612</v>
          </cell>
          <cell r="L17">
            <v>4258</v>
          </cell>
          <cell r="M17">
            <v>4684</v>
          </cell>
          <cell r="N17">
            <v>5807</v>
          </cell>
          <cell r="O17">
            <v>8425</v>
          </cell>
          <cell r="P17">
            <v>16755</v>
          </cell>
          <cell r="Q17">
            <v>18242</v>
          </cell>
          <cell r="R17">
            <v>375</v>
          </cell>
          <cell r="S17">
            <v>442</v>
          </cell>
        </row>
        <row r="18">
          <cell r="C18">
            <v>56.9</v>
          </cell>
          <cell r="D18">
            <v>149</v>
          </cell>
          <cell r="F18">
            <v>45.3</v>
          </cell>
          <cell r="G18">
            <v>120</v>
          </cell>
          <cell r="H18">
            <v>11.6</v>
          </cell>
          <cell r="I18">
            <v>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99348</v>
          </cell>
          <cell r="D19">
            <v>110337.3</v>
          </cell>
          <cell r="F19">
            <v>5773</v>
          </cell>
          <cell r="G19">
            <v>6350</v>
          </cell>
          <cell r="H19">
            <v>1480</v>
          </cell>
          <cell r="I19">
            <v>1628.5</v>
          </cell>
          <cell r="J19">
            <v>18157</v>
          </cell>
          <cell r="K19">
            <v>20770</v>
          </cell>
          <cell r="L19">
            <v>16118</v>
          </cell>
          <cell r="M19">
            <v>17729.8</v>
          </cell>
          <cell r="N19">
            <v>22353</v>
          </cell>
          <cell r="O19">
            <v>26650</v>
          </cell>
          <cell r="P19">
            <v>34707</v>
          </cell>
          <cell r="Q19">
            <v>36388</v>
          </cell>
          <cell r="R19">
            <v>760</v>
          </cell>
          <cell r="S19">
            <v>821</v>
          </cell>
        </row>
        <row r="20">
          <cell r="C20">
            <v>232618.7</v>
          </cell>
          <cell r="D20">
            <v>254517.85599999997</v>
          </cell>
          <cell r="F20">
            <v>12673.016669731565</v>
          </cell>
          <cell r="G20">
            <v>14394.779999999999</v>
          </cell>
          <cell r="H20">
            <v>4644.6833302684345</v>
          </cell>
          <cell r="I20">
            <v>4041.1239999999998</v>
          </cell>
          <cell r="J20">
            <v>47035</v>
          </cell>
          <cell r="K20">
            <v>45398</v>
          </cell>
          <cell r="L20">
            <v>26177</v>
          </cell>
          <cell r="M20">
            <v>29194.135999999999</v>
          </cell>
          <cell r="N20">
            <v>66558</v>
          </cell>
          <cell r="O20">
            <v>73209.815999999992</v>
          </cell>
          <cell r="P20">
            <v>72021</v>
          </cell>
          <cell r="Q20">
            <v>83809</v>
          </cell>
          <cell r="R20">
            <v>3510</v>
          </cell>
          <cell r="S20">
            <v>4471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3560.7</v>
          </cell>
          <cell r="D23">
            <v>3917</v>
          </cell>
          <cell r="F23">
            <v>201.7</v>
          </cell>
          <cell r="G23">
            <v>222</v>
          </cell>
          <cell r="H23">
            <v>52</v>
          </cell>
          <cell r="I23">
            <v>57</v>
          </cell>
          <cell r="J23">
            <v>869</v>
          </cell>
          <cell r="K23">
            <v>956</v>
          </cell>
          <cell r="L23">
            <v>946</v>
          </cell>
          <cell r="M23">
            <v>1040</v>
          </cell>
          <cell r="N23">
            <v>577</v>
          </cell>
          <cell r="O23">
            <v>635</v>
          </cell>
          <cell r="P23">
            <v>897</v>
          </cell>
          <cell r="Q23">
            <v>987</v>
          </cell>
          <cell r="R23">
            <v>18</v>
          </cell>
          <cell r="S23">
            <v>20</v>
          </cell>
        </row>
        <row r="24">
          <cell r="C24">
            <v>3583</v>
          </cell>
          <cell r="D24">
            <v>3005.8559999999998</v>
          </cell>
          <cell r="F24">
            <v>245.92900944568527</v>
          </cell>
          <cell r="G24">
            <v>192.78</v>
          </cell>
          <cell r="H24">
            <v>63.070990554314733</v>
          </cell>
          <cell r="I24">
            <v>47.123999999999995</v>
          </cell>
          <cell r="J24">
            <v>910</v>
          </cell>
          <cell r="K24">
            <v>1052</v>
          </cell>
          <cell r="L24">
            <v>481</v>
          </cell>
          <cell r="M24">
            <v>374.13599999999997</v>
          </cell>
          <cell r="N24">
            <v>547</v>
          </cell>
          <cell r="O24">
            <v>459.81599999999997</v>
          </cell>
          <cell r="P24">
            <v>1310</v>
          </cell>
          <cell r="Q24">
            <v>858</v>
          </cell>
          <cell r="R24">
            <v>26</v>
          </cell>
          <cell r="S24">
            <v>22</v>
          </cell>
        </row>
        <row r="25">
          <cell r="C25">
            <v>21700</v>
          </cell>
          <cell r="D25">
            <v>26625</v>
          </cell>
          <cell r="F25">
            <v>1227</v>
          </cell>
          <cell r="G25">
            <v>1505</v>
          </cell>
          <cell r="H25">
            <v>315</v>
          </cell>
          <cell r="I25">
            <v>386</v>
          </cell>
          <cell r="J25">
            <v>6409</v>
          </cell>
          <cell r="K25">
            <v>7864</v>
          </cell>
          <cell r="L25">
            <v>3063</v>
          </cell>
          <cell r="M25">
            <v>3758</v>
          </cell>
          <cell r="N25">
            <v>4897</v>
          </cell>
          <cell r="O25">
            <v>6008</v>
          </cell>
          <cell r="P25">
            <v>5540</v>
          </cell>
          <cell r="Q25">
            <v>6797</v>
          </cell>
          <cell r="R25">
            <v>249</v>
          </cell>
          <cell r="S25">
            <v>307</v>
          </cell>
        </row>
        <row r="26">
          <cell r="C26">
            <v>16757</v>
          </cell>
          <cell r="D26">
            <v>17911</v>
          </cell>
          <cell r="F26">
            <v>780.38766028588043</v>
          </cell>
          <cell r="G26">
            <v>868</v>
          </cell>
          <cell r="H26">
            <v>200.61233971411957</v>
          </cell>
          <cell r="I26">
            <v>212</v>
          </cell>
          <cell r="J26">
            <v>4986</v>
          </cell>
          <cell r="K26">
            <v>5501</v>
          </cell>
          <cell r="L26">
            <v>3414</v>
          </cell>
          <cell r="M26">
            <v>3755</v>
          </cell>
          <cell r="N26">
            <v>6151</v>
          </cell>
          <cell r="O26">
            <v>6802</v>
          </cell>
          <cell r="P26">
            <v>940</v>
          </cell>
          <cell r="Q26">
            <v>431</v>
          </cell>
          <cell r="R26">
            <v>285</v>
          </cell>
          <cell r="S26">
            <v>342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8">
          <cell r="B28" t="str">
            <v>Налог на землю</v>
          </cell>
          <cell r="C28">
            <v>16710</v>
          </cell>
          <cell r="D28">
            <v>17862</v>
          </cell>
          <cell r="F28">
            <v>778</v>
          </cell>
          <cell r="G28">
            <v>866</v>
          </cell>
          <cell r="H28">
            <v>200</v>
          </cell>
          <cell r="I28">
            <v>211</v>
          </cell>
          <cell r="J28">
            <v>4985</v>
          </cell>
          <cell r="K28">
            <v>5500</v>
          </cell>
          <cell r="L28">
            <v>3413</v>
          </cell>
          <cell r="M28">
            <v>3754</v>
          </cell>
          <cell r="N28">
            <v>6146</v>
          </cell>
          <cell r="O28">
            <v>6796</v>
          </cell>
          <cell r="P28">
            <v>906</v>
          </cell>
          <cell r="Q28">
            <v>397</v>
          </cell>
          <cell r="R28">
            <v>282</v>
          </cell>
          <cell r="S28">
            <v>338</v>
          </cell>
        </row>
        <row r="29">
          <cell r="B29" t="str">
            <v>Транспортный налог</v>
          </cell>
          <cell r="C29">
            <v>47</v>
          </cell>
          <cell r="D29">
            <v>49</v>
          </cell>
          <cell r="F29">
            <v>2.3876602858804392</v>
          </cell>
          <cell r="G29">
            <v>2</v>
          </cell>
          <cell r="H29">
            <v>0.61233971411956079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5</v>
          </cell>
          <cell r="O29">
            <v>6</v>
          </cell>
          <cell r="P29">
            <v>34</v>
          </cell>
          <cell r="Q29">
            <v>34</v>
          </cell>
          <cell r="R29">
            <v>3</v>
          </cell>
          <cell r="S29">
            <v>4</v>
          </cell>
        </row>
        <row r="30">
          <cell r="C30">
            <v>0</v>
          </cell>
          <cell r="D30">
            <v>0</v>
          </cell>
        </row>
        <row r="32">
          <cell r="C32">
            <v>187018</v>
          </cell>
          <cell r="D32">
            <v>203059</v>
          </cell>
          <cell r="F32">
            <v>10218</v>
          </cell>
          <cell r="G32">
            <v>11607</v>
          </cell>
          <cell r="H32">
            <v>4014</v>
          </cell>
          <cell r="I32">
            <v>3339</v>
          </cell>
          <cell r="J32">
            <v>33861</v>
          </cell>
          <cell r="K32">
            <v>30025</v>
          </cell>
          <cell r="L32">
            <v>18273</v>
          </cell>
          <cell r="M32">
            <v>20267</v>
          </cell>
          <cell r="N32">
            <v>54386</v>
          </cell>
          <cell r="O32">
            <v>59305</v>
          </cell>
          <cell r="P32">
            <v>63334</v>
          </cell>
          <cell r="Q32">
            <v>74736</v>
          </cell>
          <cell r="R32">
            <v>2932</v>
          </cell>
          <cell r="S32">
            <v>3780</v>
          </cell>
        </row>
        <row r="34">
          <cell r="B34" t="str">
            <v>Арендная плата</v>
          </cell>
          <cell r="C34">
            <v>45</v>
          </cell>
          <cell r="D34">
            <v>57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45</v>
          </cell>
          <cell r="Q34">
            <v>57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</row>
        <row r="37">
          <cell r="C37" t="e">
            <v>#NAME?</v>
          </cell>
          <cell r="D37" t="e">
            <v>#NAME?</v>
          </cell>
          <cell r="F37" t="e">
            <v>#NAME?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  <cell r="K37" t="e">
            <v>#NAME?</v>
          </cell>
          <cell r="L37" t="e">
            <v>#NAME?</v>
          </cell>
          <cell r="M37" t="e">
            <v>#NAME?</v>
          </cell>
          <cell r="N37" t="e">
            <v>#NAME?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  <cell r="V37" t="e">
            <v>#NAME?</v>
          </cell>
          <cell r="W37" t="e">
            <v>#NAME?</v>
          </cell>
        </row>
        <row r="38">
          <cell r="C38">
            <v>0</v>
          </cell>
          <cell r="D38">
            <v>15875</v>
          </cell>
          <cell r="G38">
            <v>764</v>
          </cell>
          <cell r="I38">
            <v>184</v>
          </cell>
          <cell r="K38">
            <v>2800</v>
          </cell>
          <cell r="M38">
            <v>2115</v>
          </cell>
          <cell r="O38">
            <v>4958</v>
          </cell>
          <cell r="Q38">
            <v>4930</v>
          </cell>
          <cell r="S38">
            <v>124</v>
          </cell>
        </row>
        <row r="39">
          <cell r="C39">
            <v>0</v>
          </cell>
          <cell r="D39">
            <v>98383</v>
          </cell>
          <cell r="G39">
            <v>4950</v>
          </cell>
          <cell r="I39">
            <v>1227</v>
          </cell>
          <cell r="K39">
            <v>18164</v>
          </cell>
          <cell r="M39">
            <v>13904</v>
          </cell>
          <cell r="O39">
            <v>29872</v>
          </cell>
          <cell r="Q39">
            <v>29941</v>
          </cell>
          <cell r="S39">
            <v>325</v>
          </cell>
        </row>
        <row r="40">
          <cell r="C40" t="e">
            <v>#NAME?</v>
          </cell>
          <cell r="D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  <cell r="T40" t="e">
            <v>#NAME?</v>
          </cell>
          <cell r="U40" t="e">
            <v>#NAME?</v>
          </cell>
          <cell r="V40" t="e">
            <v>#NAME?</v>
          </cell>
          <cell r="W40" t="e">
            <v>#NAME?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  <cell r="T41" t="e">
            <v>#NAME?</v>
          </cell>
          <cell r="U41" t="e">
            <v>#NAME?</v>
          </cell>
          <cell r="V41" t="e">
            <v>#NAME?</v>
          </cell>
          <cell r="W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  <cell r="U42" t="e">
            <v>#NAME?</v>
          </cell>
          <cell r="V42" t="e">
            <v>#NAME?</v>
          </cell>
          <cell r="W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  <cell r="T44" t="e">
            <v>#NAME?</v>
          </cell>
          <cell r="U44" t="e">
            <v>#NAME?</v>
          </cell>
          <cell r="V44" t="e">
            <v>#NAME?</v>
          </cell>
          <cell r="W44" t="e">
            <v>#NAME?</v>
          </cell>
        </row>
        <row r="46">
          <cell r="C46" t="e">
            <v>#NAME?</v>
          </cell>
          <cell r="D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  <cell r="T46" t="e">
            <v>#NAME?</v>
          </cell>
          <cell r="U46" t="e">
            <v>#NAME?</v>
          </cell>
          <cell r="V46" t="e">
            <v>#NAME?</v>
          </cell>
          <cell r="W46" t="e">
            <v>#NAME?</v>
          </cell>
        </row>
        <row r="47">
          <cell r="C47" t="e">
            <v>#NAME?</v>
          </cell>
          <cell r="D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  <cell r="T47" t="e">
            <v>#NAME?</v>
          </cell>
          <cell r="U47" t="e">
            <v>#NAME?</v>
          </cell>
          <cell r="V47" t="e">
            <v>#NAME?</v>
          </cell>
          <cell r="W47" t="e">
            <v>#NAME?</v>
          </cell>
        </row>
        <row r="48">
          <cell r="C48" t="e">
            <v>#NAME?</v>
          </cell>
          <cell r="D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  <cell r="U48" t="e">
            <v>#NAME?</v>
          </cell>
          <cell r="V48" t="e">
            <v>#NAME?</v>
          </cell>
          <cell r="W48" t="e">
            <v>#NAME?</v>
          </cell>
        </row>
        <row r="50">
          <cell r="C50">
            <v>183750</v>
          </cell>
          <cell r="D50">
            <v>197230</v>
          </cell>
          <cell r="F50">
            <v>6647</v>
          </cell>
          <cell r="G50">
            <v>6968</v>
          </cell>
          <cell r="H50">
            <v>1705</v>
          </cell>
          <cell r="I50">
            <v>1746</v>
          </cell>
          <cell r="J50">
            <v>25290</v>
          </cell>
          <cell r="K50">
            <v>26107</v>
          </cell>
          <cell r="L50">
            <v>18367</v>
          </cell>
          <cell r="M50">
            <v>19403</v>
          </cell>
          <cell r="N50">
            <v>42767</v>
          </cell>
          <cell r="O50">
            <v>46080</v>
          </cell>
          <cell r="P50">
            <v>44487</v>
          </cell>
          <cell r="Q50">
            <v>48463</v>
          </cell>
          <cell r="R50">
            <v>44487</v>
          </cell>
          <cell r="S50">
            <v>48463</v>
          </cell>
        </row>
      </sheetData>
      <sheetData sheetId="24">
        <row r="9">
          <cell r="C9">
            <v>135653</v>
          </cell>
          <cell r="E9">
            <v>155748</v>
          </cell>
        </row>
        <row r="11">
          <cell r="C11">
            <v>48699.426999999996</v>
          </cell>
          <cell r="E11">
            <v>41117.472000000002</v>
          </cell>
        </row>
        <row r="12">
          <cell r="C12">
            <v>735369.4</v>
          </cell>
          <cell r="D12">
            <v>0</v>
          </cell>
          <cell r="E12">
            <v>732410</v>
          </cell>
          <cell r="F12">
            <v>0</v>
          </cell>
        </row>
        <row r="14">
          <cell r="C14">
            <v>429859</v>
          </cell>
          <cell r="D14">
            <v>0</v>
          </cell>
          <cell r="E14">
            <v>426517</v>
          </cell>
          <cell r="F14">
            <v>0</v>
          </cell>
        </row>
        <row r="15">
          <cell r="B15" t="str">
            <v>ВН</v>
          </cell>
          <cell r="C15">
            <v>230892</v>
          </cell>
          <cell r="E15">
            <v>228008</v>
          </cell>
        </row>
        <row r="16">
          <cell r="B16" t="str">
            <v>СН1</v>
          </cell>
          <cell r="C16">
            <v>70567</v>
          </cell>
          <cell r="E16">
            <v>71120</v>
          </cell>
        </row>
        <row r="17">
          <cell r="B17" t="str">
            <v>СН2</v>
          </cell>
          <cell r="C17">
            <v>62188</v>
          </cell>
          <cell r="E17">
            <v>62362</v>
          </cell>
        </row>
        <row r="18">
          <cell r="B18" t="str">
            <v>НН</v>
          </cell>
          <cell r="C18">
            <v>66212</v>
          </cell>
          <cell r="E18">
            <v>65027</v>
          </cell>
        </row>
        <row r="19">
          <cell r="C19">
            <v>93802.4</v>
          </cell>
          <cell r="E19">
            <v>108927</v>
          </cell>
        </row>
        <row r="20">
          <cell r="C20">
            <v>211708</v>
          </cell>
          <cell r="E20">
            <v>196966</v>
          </cell>
        </row>
        <row r="21">
          <cell r="C21">
            <v>3101</v>
          </cell>
          <cell r="E21">
            <v>4636</v>
          </cell>
        </row>
        <row r="22">
          <cell r="C22">
            <v>78988</v>
          </cell>
          <cell r="E22">
            <v>86055</v>
          </cell>
        </row>
        <row r="23">
          <cell r="C23">
            <v>368439</v>
          </cell>
          <cell r="D23">
            <v>114799</v>
          </cell>
          <cell r="E23">
            <v>314338</v>
          </cell>
          <cell r="F23">
            <v>121706.45</v>
          </cell>
        </row>
        <row r="26">
          <cell r="C26">
            <v>16248</v>
          </cell>
          <cell r="E26">
            <v>17872</v>
          </cell>
        </row>
        <row r="27">
          <cell r="C27">
            <v>629</v>
          </cell>
          <cell r="D27">
            <v>16</v>
          </cell>
          <cell r="E27">
            <v>698</v>
          </cell>
          <cell r="F27">
            <v>18</v>
          </cell>
        </row>
        <row r="29">
          <cell r="C29">
            <v>16724</v>
          </cell>
          <cell r="D29">
            <v>6</v>
          </cell>
          <cell r="E29">
            <v>18138</v>
          </cell>
          <cell r="F29">
            <v>25</v>
          </cell>
        </row>
        <row r="31">
          <cell r="B31" t="str">
            <v>Налог на землю</v>
          </cell>
          <cell r="C31">
            <v>15778</v>
          </cell>
          <cell r="D31">
            <v>6</v>
          </cell>
          <cell r="E31">
            <v>17109</v>
          </cell>
          <cell r="F31">
            <v>25</v>
          </cell>
        </row>
        <row r="32">
          <cell r="B32" t="str">
            <v>Транспортный налог</v>
          </cell>
          <cell r="C32">
            <v>946</v>
          </cell>
          <cell r="E32">
            <v>1029</v>
          </cell>
        </row>
        <row r="35">
          <cell r="C35">
            <v>334838</v>
          </cell>
          <cell r="D35">
            <v>114777</v>
          </cell>
          <cell r="E35">
            <v>277630</v>
          </cell>
          <cell r="F35">
            <v>121663.45</v>
          </cell>
        </row>
        <row r="37">
          <cell r="B37" t="str">
            <v>Арендная плата</v>
          </cell>
          <cell r="C37">
            <v>1765</v>
          </cell>
          <cell r="D37">
            <v>1008</v>
          </cell>
          <cell r="E37">
            <v>2646</v>
          </cell>
          <cell r="F37">
            <v>1848</v>
          </cell>
        </row>
        <row r="41">
          <cell r="E41">
            <v>19692</v>
          </cell>
        </row>
        <row r="42">
          <cell r="C42">
            <v>1370249.827</v>
          </cell>
          <cell r="D42">
            <v>114799</v>
          </cell>
          <cell r="E42">
            <v>1314612.4720000001</v>
          </cell>
          <cell r="F42">
            <v>121706.45</v>
          </cell>
        </row>
        <row r="44">
          <cell r="B44" t="str">
            <v>ВН</v>
          </cell>
          <cell r="C44">
            <v>517508.40558286582</v>
          </cell>
          <cell r="E44">
            <v>498685.59987737384</v>
          </cell>
        </row>
        <row r="45">
          <cell r="B45" t="str">
            <v>СН1</v>
          </cell>
          <cell r="C45">
            <v>230861.66338997523</v>
          </cell>
          <cell r="E45">
            <v>222500.63946938221</v>
          </cell>
        </row>
        <row r="46">
          <cell r="B46" t="str">
            <v>СН2</v>
          </cell>
          <cell r="C46">
            <v>390492.98763888772</v>
          </cell>
          <cell r="E46">
            <v>372409.87008318212</v>
          </cell>
        </row>
        <row r="47">
          <cell r="B47" t="str">
            <v>НН</v>
          </cell>
          <cell r="C47">
            <v>231386.77038827119</v>
          </cell>
          <cell r="E47">
            <v>221016.36257006187</v>
          </cell>
        </row>
        <row r="48">
          <cell r="C48">
            <v>8953.8450000000012</v>
          </cell>
          <cell r="E48">
            <v>9070.7799999999988</v>
          </cell>
        </row>
        <row r="49">
          <cell r="C49">
            <v>153.03479421410577</v>
          </cell>
          <cell r="E49">
            <v>144.92827210008403</v>
          </cell>
        </row>
        <row r="50">
          <cell r="C50">
            <v>1370249.827</v>
          </cell>
          <cell r="E50">
            <v>1314612.4720000001</v>
          </cell>
        </row>
        <row r="52">
          <cell r="C52">
            <v>98255.157164085904</v>
          </cell>
          <cell r="E52">
            <v>87386.5349843492</v>
          </cell>
        </row>
        <row r="53">
          <cell r="C53">
            <v>785742.21591662988</v>
          </cell>
          <cell r="E53">
            <v>806722.90324410016</v>
          </cell>
        </row>
      </sheetData>
      <sheetData sheetId="25"/>
      <sheetData sheetId="26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1193895.9649999999</v>
          </cell>
          <cell r="D9">
            <v>1516207.2400277404</v>
          </cell>
          <cell r="F9">
            <v>125708.073</v>
          </cell>
          <cell r="G9">
            <v>150411.88243459462</v>
          </cell>
          <cell r="H9">
            <v>57733.078999999998</v>
          </cell>
          <cell r="I9">
            <v>70244.81366426457</v>
          </cell>
          <cell r="J9">
            <v>242954.671</v>
          </cell>
          <cell r="K9">
            <v>305352.86566054058</v>
          </cell>
          <cell r="L9">
            <v>130108.916</v>
          </cell>
          <cell r="M9">
            <v>171123.45044637634</v>
          </cell>
          <cell r="N9">
            <v>375953.28200000001</v>
          </cell>
          <cell r="O9">
            <v>461746.65617485624</v>
          </cell>
          <cell r="P9">
            <v>261437.94399999999</v>
          </cell>
          <cell r="Q9">
            <v>357327.57164710807</v>
          </cell>
        </row>
        <row r="10">
          <cell r="C10">
            <v>24376</v>
          </cell>
          <cell r="D10">
            <v>26495.7</v>
          </cell>
          <cell r="F10">
            <v>1088</v>
          </cell>
          <cell r="G10">
            <v>1230</v>
          </cell>
          <cell r="H10">
            <v>496</v>
          </cell>
          <cell r="I10">
            <v>560</v>
          </cell>
          <cell r="J10">
            <v>114</v>
          </cell>
          <cell r="K10">
            <v>112</v>
          </cell>
          <cell r="L10">
            <v>17982</v>
          </cell>
          <cell r="M10">
            <v>19780.2</v>
          </cell>
          <cell r="N10">
            <v>3771</v>
          </cell>
          <cell r="O10">
            <v>3796</v>
          </cell>
          <cell r="P10">
            <v>925</v>
          </cell>
          <cell r="Q10">
            <v>1017.5</v>
          </cell>
        </row>
        <row r="11">
          <cell r="C11">
            <v>25251</v>
          </cell>
          <cell r="D11">
            <v>28979</v>
          </cell>
          <cell r="F11">
            <v>4029</v>
          </cell>
          <cell r="G11">
            <v>5434</v>
          </cell>
          <cell r="H11">
            <v>1836</v>
          </cell>
          <cell r="I11">
            <v>1767</v>
          </cell>
          <cell r="J11">
            <v>1140</v>
          </cell>
          <cell r="K11">
            <v>1519</v>
          </cell>
          <cell r="L11">
            <v>4996</v>
          </cell>
          <cell r="M11">
            <v>5651</v>
          </cell>
          <cell r="N11">
            <v>7000</v>
          </cell>
          <cell r="O11">
            <v>7401</v>
          </cell>
          <cell r="P11">
            <v>6250</v>
          </cell>
          <cell r="Q11">
            <v>7207</v>
          </cell>
        </row>
        <row r="12">
          <cell r="C12">
            <v>0</v>
          </cell>
          <cell r="D12">
            <v>0</v>
          </cell>
          <cell r="F12">
            <v>0</v>
          </cell>
          <cell r="H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1446.4109999999998</v>
          </cell>
          <cell r="G13">
            <v>1434.576</v>
          </cell>
          <cell r="H13">
            <v>659.12400000000002</v>
          </cell>
          <cell r="I13">
            <v>466.488</v>
          </cell>
          <cell r="J13">
            <v>409.26</v>
          </cell>
          <cell r="K13">
            <v>401.01600000000002</v>
          </cell>
          <cell r="L13">
            <v>1793.5639999999999</v>
          </cell>
          <cell r="M13">
            <v>1491.864</v>
          </cell>
          <cell r="N13">
            <v>2513</v>
          </cell>
          <cell r="O13">
            <v>1953.864</v>
          </cell>
          <cell r="P13">
            <v>2243.75</v>
          </cell>
          <cell r="Q13">
            <v>1902.6480000000001</v>
          </cell>
        </row>
        <row r="14">
          <cell r="C14">
            <v>184307</v>
          </cell>
          <cell r="D14">
            <v>190942</v>
          </cell>
          <cell r="F14">
            <v>25117</v>
          </cell>
          <cell r="G14">
            <v>25117</v>
          </cell>
          <cell r="H14">
            <v>11443</v>
          </cell>
          <cell r="I14">
            <v>11443</v>
          </cell>
          <cell r="J14">
            <v>45737</v>
          </cell>
          <cell r="K14">
            <v>45189</v>
          </cell>
          <cell r="L14">
            <v>40308</v>
          </cell>
          <cell r="M14">
            <v>41385</v>
          </cell>
          <cell r="N14">
            <v>31693</v>
          </cell>
          <cell r="O14">
            <v>37203</v>
          </cell>
          <cell r="P14">
            <v>30009</v>
          </cell>
          <cell r="Q14">
            <v>30605</v>
          </cell>
          <cell r="R14">
            <v>0</v>
          </cell>
          <cell r="S14">
            <v>0</v>
          </cell>
        </row>
        <row r="16">
          <cell r="C16">
            <v>34810</v>
          </cell>
          <cell r="D16">
            <v>34810</v>
          </cell>
          <cell r="F16">
            <v>6076</v>
          </cell>
          <cell r="G16">
            <v>6076</v>
          </cell>
          <cell r="H16">
            <v>2768</v>
          </cell>
          <cell r="I16">
            <v>2768</v>
          </cell>
          <cell r="J16">
            <v>2477</v>
          </cell>
          <cell r="K16">
            <v>2477</v>
          </cell>
          <cell r="L16">
            <v>10579</v>
          </cell>
          <cell r="M16">
            <v>10579</v>
          </cell>
          <cell r="N16">
            <v>6103</v>
          </cell>
          <cell r="O16">
            <v>6103</v>
          </cell>
          <cell r="P16">
            <v>6807</v>
          </cell>
          <cell r="Q16">
            <v>6807</v>
          </cell>
        </row>
        <row r="17">
          <cell r="C17">
            <v>134545</v>
          </cell>
          <cell r="D17">
            <v>137364</v>
          </cell>
          <cell r="F17">
            <v>16900</v>
          </cell>
          <cell r="G17">
            <v>18056</v>
          </cell>
          <cell r="H17">
            <v>7700</v>
          </cell>
          <cell r="I17">
            <v>7811</v>
          </cell>
          <cell r="J17">
            <v>38673</v>
          </cell>
          <cell r="K17">
            <v>32874</v>
          </cell>
          <cell r="L17">
            <v>27353</v>
          </cell>
          <cell r="M17">
            <v>28430</v>
          </cell>
          <cell r="N17">
            <v>21359</v>
          </cell>
          <cell r="O17">
            <v>26943</v>
          </cell>
          <cell r="P17">
            <v>22560</v>
          </cell>
          <cell r="Q17">
            <v>23250</v>
          </cell>
        </row>
        <row r="18">
          <cell r="C18">
            <v>14952</v>
          </cell>
          <cell r="D18">
            <v>18768</v>
          </cell>
          <cell r="F18">
            <v>2141</v>
          </cell>
          <cell r="G18">
            <v>985</v>
          </cell>
          <cell r="H18">
            <v>975</v>
          </cell>
          <cell r="I18">
            <v>864</v>
          </cell>
          <cell r="J18">
            <v>4587</v>
          </cell>
          <cell r="K18">
            <v>9838</v>
          </cell>
          <cell r="L18">
            <v>2376</v>
          </cell>
          <cell r="M18">
            <v>2376</v>
          </cell>
          <cell r="N18">
            <v>4231</v>
          </cell>
          <cell r="O18">
            <v>4157</v>
          </cell>
          <cell r="P18">
            <v>642</v>
          </cell>
          <cell r="Q18">
            <v>548</v>
          </cell>
        </row>
        <row r="19">
          <cell r="C19">
            <v>123</v>
          </cell>
          <cell r="D19">
            <v>321</v>
          </cell>
          <cell r="F19">
            <v>85</v>
          </cell>
          <cell r="G19">
            <v>220</v>
          </cell>
          <cell r="H19">
            <v>38</v>
          </cell>
          <cell r="I19">
            <v>101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10044</v>
          </cell>
          <cell r="G20">
            <v>9040</v>
          </cell>
          <cell r="H20">
            <v>4576</v>
          </cell>
          <cell r="I20">
            <v>4118</v>
          </cell>
          <cell r="J20">
            <v>14170</v>
          </cell>
          <cell r="K20">
            <v>12753</v>
          </cell>
          <cell r="L20">
            <v>23901</v>
          </cell>
          <cell r="M20">
            <v>21510.9</v>
          </cell>
          <cell r="N20">
            <v>14718</v>
          </cell>
          <cell r="O20">
            <v>13246.2</v>
          </cell>
          <cell r="P20">
            <v>10044</v>
          </cell>
          <cell r="Q20">
            <v>9289.6</v>
          </cell>
        </row>
        <row r="21">
          <cell r="C21">
            <v>175394.4</v>
          </cell>
          <cell r="D21">
            <v>124837.4</v>
          </cell>
          <cell r="F21">
            <v>25043</v>
          </cell>
          <cell r="G21">
            <v>18682</v>
          </cell>
          <cell r="H21">
            <v>11410</v>
          </cell>
          <cell r="I21">
            <v>8421.4</v>
          </cell>
          <cell r="J21">
            <v>37014</v>
          </cell>
          <cell r="K21">
            <v>24986</v>
          </cell>
          <cell r="L21">
            <v>27741</v>
          </cell>
          <cell r="M21">
            <v>23200</v>
          </cell>
          <cell r="N21">
            <v>44789</v>
          </cell>
          <cell r="O21">
            <v>29224</v>
          </cell>
          <cell r="P21">
            <v>29397.4</v>
          </cell>
          <cell r="Q21">
            <v>20324</v>
          </cell>
          <cell r="R21">
            <v>0</v>
          </cell>
          <cell r="S21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2418</v>
          </cell>
          <cell r="D24">
            <v>2660</v>
          </cell>
          <cell r="F24">
            <v>422</v>
          </cell>
          <cell r="G24">
            <v>464</v>
          </cell>
          <cell r="H24">
            <v>192</v>
          </cell>
          <cell r="I24">
            <v>212</v>
          </cell>
          <cell r="J24">
            <v>172</v>
          </cell>
          <cell r="K24">
            <v>189</v>
          </cell>
          <cell r="L24">
            <v>735</v>
          </cell>
          <cell r="M24">
            <v>809</v>
          </cell>
          <cell r="N24">
            <v>424</v>
          </cell>
          <cell r="O24">
            <v>466</v>
          </cell>
          <cell r="P24">
            <v>473</v>
          </cell>
          <cell r="Q24">
            <v>520</v>
          </cell>
        </row>
        <row r="25">
          <cell r="C25">
            <v>2757.4</v>
          </cell>
          <cell r="D25">
            <v>2302.4</v>
          </cell>
          <cell r="F25">
            <v>409</v>
          </cell>
          <cell r="G25">
            <v>302</v>
          </cell>
          <cell r="H25">
            <v>186</v>
          </cell>
          <cell r="I25">
            <v>128.4</v>
          </cell>
          <cell r="J25">
            <v>926</v>
          </cell>
          <cell r="K25">
            <v>966</v>
          </cell>
          <cell r="L25">
            <v>357</v>
          </cell>
          <cell r="M25">
            <v>249</v>
          </cell>
          <cell r="N25">
            <v>374</v>
          </cell>
          <cell r="O25">
            <v>283</v>
          </cell>
          <cell r="P25">
            <v>505.4</v>
          </cell>
          <cell r="Q25">
            <v>374</v>
          </cell>
        </row>
        <row r="26">
          <cell r="C26">
            <v>15684</v>
          </cell>
          <cell r="D26">
            <v>21961</v>
          </cell>
          <cell r="F26">
            <v>2738</v>
          </cell>
          <cell r="G26">
            <v>3450</v>
          </cell>
          <cell r="H26">
            <v>1247</v>
          </cell>
          <cell r="I26">
            <v>1472</v>
          </cell>
          <cell r="J26">
            <v>1116</v>
          </cell>
          <cell r="K26">
            <v>1865</v>
          </cell>
          <cell r="L26">
            <v>4766</v>
          </cell>
          <cell r="M26">
            <v>6877</v>
          </cell>
          <cell r="N26">
            <v>2750</v>
          </cell>
          <cell r="O26">
            <v>3850</v>
          </cell>
          <cell r="P26">
            <v>3067</v>
          </cell>
          <cell r="Q26">
            <v>4447</v>
          </cell>
        </row>
        <row r="27">
          <cell r="C27">
            <v>14603</v>
          </cell>
          <cell r="D27">
            <v>15790</v>
          </cell>
          <cell r="F27">
            <v>1299</v>
          </cell>
          <cell r="G27">
            <v>1469</v>
          </cell>
          <cell r="H27">
            <v>592</v>
          </cell>
          <cell r="I27">
            <v>623</v>
          </cell>
          <cell r="J27">
            <v>4986</v>
          </cell>
          <cell r="K27">
            <v>5358</v>
          </cell>
          <cell r="L27">
            <v>3081</v>
          </cell>
          <cell r="M27">
            <v>3301</v>
          </cell>
          <cell r="N27">
            <v>4397</v>
          </cell>
          <cell r="O27">
            <v>4768</v>
          </cell>
          <cell r="P27">
            <v>248</v>
          </cell>
          <cell r="Q27">
            <v>271</v>
          </cell>
          <cell r="R27">
            <v>0</v>
          </cell>
          <cell r="S27">
            <v>0</v>
          </cell>
        </row>
        <row r="29">
          <cell r="B29" t="str">
            <v>Налог на землю</v>
          </cell>
          <cell r="C29">
            <v>14579</v>
          </cell>
          <cell r="D29">
            <v>15766</v>
          </cell>
          <cell r="F29">
            <v>1296</v>
          </cell>
          <cell r="G29">
            <v>1465</v>
          </cell>
          <cell r="H29">
            <v>591</v>
          </cell>
          <cell r="I29">
            <v>622</v>
          </cell>
          <cell r="J29">
            <v>4985</v>
          </cell>
          <cell r="K29">
            <v>5357</v>
          </cell>
          <cell r="L29">
            <v>3081</v>
          </cell>
          <cell r="M29">
            <v>3301</v>
          </cell>
          <cell r="N29">
            <v>4393</v>
          </cell>
          <cell r="O29">
            <v>4764</v>
          </cell>
          <cell r="P29">
            <v>233</v>
          </cell>
          <cell r="Q29">
            <v>257</v>
          </cell>
        </row>
        <row r="30">
          <cell r="B30" t="str">
            <v>Транспортный налог</v>
          </cell>
          <cell r="C30">
            <v>24</v>
          </cell>
          <cell r="D30">
            <v>24</v>
          </cell>
          <cell r="F30">
            <v>3</v>
          </cell>
          <cell r="G30">
            <v>4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0</v>
          </cell>
          <cell r="M30">
            <v>0</v>
          </cell>
          <cell r="N30">
            <v>4</v>
          </cell>
          <cell r="O30">
            <v>4</v>
          </cell>
          <cell r="P30">
            <v>15</v>
          </cell>
          <cell r="Q30">
            <v>14</v>
          </cell>
        </row>
        <row r="31">
          <cell r="C31">
            <v>0</v>
          </cell>
          <cell r="D31">
            <v>0</v>
          </cell>
        </row>
        <row r="33">
          <cell r="C33">
            <v>139932</v>
          </cell>
          <cell r="D33">
            <v>82124</v>
          </cell>
          <cell r="F33">
            <v>20175</v>
          </cell>
          <cell r="G33">
            <v>12997</v>
          </cell>
          <cell r="H33">
            <v>9193</v>
          </cell>
          <cell r="I33">
            <v>5986</v>
          </cell>
          <cell r="J33">
            <v>29814</v>
          </cell>
          <cell r="K33">
            <v>16608</v>
          </cell>
          <cell r="L33">
            <v>18802</v>
          </cell>
          <cell r="M33">
            <v>11964</v>
          </cell>
          <cell r="N33">
            <v>36844</v>
          </cell>
          <cell r="O33">
            <v>19857</v>
          </cell>
          <cell r="P33">
            <v>25104</v>
          </cell>
          <cell r="Q33">
            <v>14712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64754</v>
          </cell>
          <cell r="G38">
            <v>6340</v>
          </cell>
          <cell r="I38">
            <v>2965</v>
          </cell>
          <cell r="K38">
            <v>12933</v>
          </cell>
          <cell r="M38">
            <v>7980</v>
          </cell>
          <cell r="O38">
            <v>19657</v>
          </cell>
          <cell r="Q38">
            <v>14879</v>
          </cell>
        </row>
        <row r="39">
          <cell r="C39">
            <v>0</v>
          </cell>
          <cell r="D39">
            <v>35495</v>
          </cell>
          <cell r="G39">
            <v>3759</v>
          </cell>
          <cell r="I39">
            <v>1730</v>
          </cell>
          <cell r="K39">
            <v>7097</v>
          </cell>
          <cell r="M39">
            <v>5025</v>
          </cell>
          <cell r="O39">
            <v>10121</v>
          </cell>
          <cell r="Q39">
            <v>7763</v>
          </cell>
        </row>
        <row r="40">
          <cell r="C40">
            <v>1689865.4739999997</v>
          </cell>
          <cell r="D40">
            <v>1994649.4960277402</v>
          </cell>
          <cell r="F40">
            <v>192560.484</v>
          </cell>
          <cell r="G40">
            <v>214150.45843459462</v>
          </cell>
          <cell r="H40">
            <v>88191.203000000009</v>
          </cell>
          <cell r="I40">
            <v>98356.701664264561</v>
          </cell>
          <cell r="J40">
            <v>341538.93099999998</v>
          </cell>
          <cell r="K40">
            <v>396148.88166054059</v>
          </cell>
          <cell r="L40">
            <v>246830.48</v>
          </cell>
          <cell r="M40">
            <v>287097.41444637638</v>
          </cell>
          <cell r="N40">
            <v>480437.28200000001</v>
          </cell>
          <cell r="O40">
            <v>564106.72017485625</v>
          </cell>
          <cell r="P40">
            <v>340307.09400000004</v>
          </cell>
          <cell r="Q40">
            <v>434789.31964710803</v>
          </cell>
          <cell r="R40">
            <v>0</v>
          </cell>
          <cell r="S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66852.410999999993</v>
          </cell>
          <cell r="G45">
            <v>63738.576000000001</v>
          </cell>
          <cell r="H45">
            <v>30458.124000000011</v>
          </cell>
          <cell r="I45">
            <v>28111.887999999992</v>
          </cell>
          <cell r="J45">
            <v>98584.25999999998</v>
          </cell>
          <cell r="K45">
            <v>90796.016000000003</v>
          </cell>
          <cell r="L45">
            <v>116721.56400000001</v>
          </cell>
          <cell r="M45">
            <v>115973.96400000004</v>
          </cell>
          <cell r="N45">
            <v>104484</v>
          </cell>
          <cell r="O45">
            <v>102360.06400000001</v>
          </cell>
          <cell r="P45">
            <v>78869.150000000052</v>
          </cell>
          <cell r="Q45">
            <v>77461.747999999963</v>
          </cell>
          <cell r="R45">
            <v>0</v>
          </cell>
          <cell r="S45">
            <v>0</v>
          </cell>
        </row>
        <row r="47">
          <cell r="C47">
            <v>103766</v>
          </cell>
          <cell r="D47">
            <v>58576</v>
          </cell>
          <cell r="F47">
            <v>11762</v>
          </cell>
          <cell r="G47">
            <v>6262</v>
          </cell>
          <cell r="H47">
            <v>5359</v>
          </cell>
          <cell r="I47">
            <v>2896</v>
          </cell>
          <cell r="J47">
            <v>21176</v>
          </cell>
          <cell r="K47">
            <v>11581</v>
          </cell>
          <cell r="L47">
            <v>14995</v>
          </cell>
          <cell r="M47">
            <v>8577</v>
          </cell>
          <cell r="N47">
            <v>29603</v>
          </cell>
          <cell r="O47">
            <v>16621</v>
          </cell>
          <cell r="P47">
            <v>20871</v>
          </cell>
          <cell r="Q47">
            <v>12639</v>
          </cell>
        </row>
      </sheetData>
      <sheetData sheetId="27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1193895.9650000001</v>
          </cell>
          <cell r="D9">
            <v>1516207.2400277404</v>
          </cell>
          <cell r="F9">
            <v>687833.76699999999</v>
          </cell>
          <cell r="G9">
            <v>883337.13340650778</v>
          </cell>
          <cell r="H9">
            <v>375953.28200000001</v>
          </cell>
          <cell r="I9">
            <v>461746.65617485624</v>
          </cell>
          <cell r="J9">
            <v>130108.916</v>
          </cell>
          <cell r="K9">
            <v>171123.45044637634</v>
          </cell>
          <cell r="L9">
            <v>0</v>
          </cell>
          <cell r="M9">
            <v>0</v>
          </cell>
        </row>
        <row r="10">
          <cell r="C10">
            <v>24376</v>
          </cell>
          <cell r="D10">
            <v>26495.7</v>
          </cell>
          <cell r="F10">
            <v>2623</v>
          </cell>
          <cell r="G10">
            <v>2919.5</v>
          </cell>
          <cell r="H10">
            <v>3771</v>
          </cell>
          <cell r="I10">
            <v>3796</v>
          </cell>
          <cell r="J10">
            <v>17982</v>
          </cell>
          <cell r="K10">
            <v>19780.2</v>
          </cell>
          <cell r="L10">
            <v>0</v>
          </cell>
          <cell r="M10">
            <v>0</v>
          </cell>
        </row>
        <row r="11">
          <cell r="C11">
            <v>25251</v>
          </cell>
          <cell r="D11">
            <v>28979</v>
          </cell>
          <cell r="F11">
            <v>13255</v>
          </cell>
          <cell r="G11">
            <v>15927</v>
          </cell>
          <cell r="H11">
            <v>7000</v>
          </cell>
          <cell r="I11">
            <v>7401</v>
          </cell>
          <cell r="J11">
            <v>4996</v>
          </cell>
          <cell r="K11">
            <v>5651</v>
          </cell>
          <cell r="L11">
            <v>0</v>
          </cell>
          <cell r="M11">
            <v>0</v>
          </cell>
        </row>
        <row r="12">
          <cell r="C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4758.5450000000001</v>
          </cell>
          <cell r="G13">
            <v>4204.7280000000001</v>
          </cell>
          <cell r="H13">
            <v>2513</v>
          </cell>
          <cell r="I13">
            <v>1953.864</v>
          </cell>
          <cell r="J13">
            <v>1793.5639999999999</v>
          </cell>
          <cell r="K13">
            <v>1491.864</v>
          </cell>
          <cell r="L13">
            <v>0</v>
          </cell>
          <cell r="M13">
            <v>0</v>
          </cell>
        </row>
        <row r="14">
          <cell r="C14">
            <v>184307</v>
          </cell>
          <cell r="D14">
            <v>190942</v>
          </cell>
          <cell r="F14">
            <v>112306</v>
          </cell>
          <cell r="G14">
            <v>112354</v>
          </cell>
          <cell r="H14">
            <v>31693</v>
          </cell>
          <cell r="I14">
            <v>37203</v>
          </cell>
          <cell r="J14">
            <v>40308</v>
          </cell>
          <cell r="K14">
            <v>41385</v>
          </cell>
          <cell r="L14">
            <v>0</v>
          </cell>
          <cell r="M14">
            <v>0</v>
          </cell>
        </row>
        <row r="16">
          <cell r="C16">
            <v>34810</v>
          </cell>
          <cell r="D16">
            <v>34810</v>
          </cell>
          <cell r="F16">
            <v>18128</v>
          </cell>
          <cell r="G16">
            <v>18128</v>
          </cell>
          <cell r="H16">
            <v>6103</v>
          </cell>
          <cell r="I16">
            <v>6103</v>
          </cell>
          <cell r="J16">
            <v>10579</v>
          </cell>
          <cell r="K16">
            <v>10579</v>
          </cell>
          <cell r="L16">
            <v>0</v>
          </cell>
          <cell r="M16">
            <v>0</v>
          </cell>
        </row>
        <row r="17">
          <cell r="C17">
            <v>134545</v>
          </cell>
          <cell r="D17">
            <v>137364</v>
          </cell>
          <cell r="F17">
            <v>85833</v>
          </cell>
          <cell r="G17">
            <v>81991</v>
          </cell>
          <cell r="H17">
            <v>21359</v>
          </cell>
          <cell r="I17">
            <v>26943</v>
          </cell>
          <cell r="J17">
            <v>27353</v>
          </cell>
          <cell r="K17">
            <v>28430</v>
          </cell>
          <cell r="L17">
            <v>0</v>
          </cell>
          <cell r="M17">
            <v>0</v>
          </cell>
        </row>
        <row r="18">
          <cell r="C18">
            <v>14952</v>
          </cell>
          <cell r="D18">
            <v>18768</v>
          </cell>
          <cell r="F18">
            <v>8345</v>
          </cell>
          <cell r="G18">
            <v>12235</v>
          </cell>
          <cell r="H18">
            <v>4231</v>
          </cell>
          <cell r="I18">
            <v>4157</v>
          </cell>
          <cell r="J18">
            <v>2376</v>
          </cell>
          <cell r="K18">
            <v>2376</v>
          </cell>
          <cell r="L18">
            <v>0</v>
          </cell>
          <cell r="M18">
            <v>0</v>
          </cell>
        </row>
        <row r="19">
          <cell r="C19">
            <v>123</v>
          </cell>
          <cell r="D19">
            <v>321</v>
          </cell>
          <cell r="F19">
            <v>123</v>
          </cell>
          <cell r="G19">
            <v>321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38834</v>
          </cell>
          <cell r="G20">
            <v>35200.6</v>
          </cell>
          <cell r="H20">
            <v>14718</v>
          </cell>
          <cell r="I20">
            <v>13246.2</v>
          </cell>
          <cell r="J20">
            <v>23901</v>
          </cell>
          <cell r="K20">
            <v>21510.9</v>
          </cell>
          <cell r="L20">
            <v>0</v>
          </cell>
          <cell r="M20">
            <v>0</v>
          </cell>
        </row>
        <row r="21">
          <cell r="C21">
            <v>175394.4</v>
          </cell>
          <cell r="D21">
            <v>124837.4</v>
          </cell>
          <cell r="F21">
            <v>102864.4</v>
          </cell>
          <cell r="G21">
            <v>72413.399999999994</v>
          </cell>
          <cell r="H21">
            <v>44789</v>
          </cell>
          <cell r="I21">
            <v>29224</v>
          </cell>
          <cell r="J21">
            <v>27741</v>
          </cell>
          <cell r="K21">
            <v>23200</v>
          </cell>
          <cell r="L21">
            <v>0</v>
          </cell>
          <cell r="M21">
            <v>0</v>
          </cell>
        </row>
        <row r="23"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C24">
            <v>2418</v>
          </cell>
          <cell r="D24">
            <v>2660</v>
          </cell>
          <cell r="F24">
            <v>1259</v>
          </cell>
          <cell r="G24">
            <v>1385</v>
          </cell>
          <cell r="H24">
            <v>424</v>
          </cell>
          <cell r="I24">
            <v>466</v>
          </cell>
          <cell r="J24">
            <v>735</v>
          </cell>
          <cell r="K24">
            <v>809</v>
          </cell>
          <cell r="L24">
            <v>0</v>
          </cell>
          <cell r="M24">
            <v>0</v>
          </cell>
        </row>
        <row r="25">
          <cell r="C25">
            <v>2757.4</v>
          </cell>
          <cell r="D25">
            <v>2302.4</v>
          </cell>
          <cell r="F25">
            <v>2026.4</v>
          </cell>
          <cell r="G25">
            <v>1770.4</v>
          </cell>
          <cell r="H25">
            <v>374</v>
          </cell>
          <cell r="I25">
            <v>283</v>
          </cell>
          <cell r="J25">
            <v>357</v>
          </cell>
          <cell r="K25">
            <v>249</v>
          </cell>
          <cell r="L25">
            <v>0</v>
          </cell>
          <cell r="M25">
            <v>0</v>
          </cell>
        </row>
        <row r="26">
          <cell r="C26">
            <v>15684</v>
          </cell>
          <cell r="D26">
            <v>21961</v>
          </cell>
          <cell r="F26">
            <v>8168</v>
          </cell>
          <cell r="G26">
            <v>11234</v>
          </cell>
          <cell r="H26">
            <v>2750</v>
          </cell>
          <cell r="I26">
            <v>3850</v>
          </cell>
          <cell r="J26">
            <v>4766</v>
          </cell>
          <cell r="K26">
            <v>6877</v>
          </cell>
          <cell r="L26">
            <v>0</v>
          </cell>
          <cell r="M26">
            <v>0</v>
          </cell>
        </row>
        <row r="27">
          <cell r="C27">
            <v>14603</v>
          </cell>
          <cell r="D27">
            <v>15790</v>
          </cell>
          <cell r="F27">
            <v>7125</v>
          </cell>
          <cell r="G27">
            <v>7721</v>
          </cell>
          <cell r="H27">
            <v>4397</v>
          </cell>
          <cell r="I27">
            <v>4768</v>
          </cell>
          <cell r="J27">
            <v>3081</v>
          </cell>
          <cell r="K27">
            <v>3301</v>
          </cell>
          <cell r="L27">
            <v>0</v>
          </cell>
          <cell r="M27">
            <v>0</v>
          </cell>
        </row>
        <row r="29">
          <cell r="B29" t="str">
            <v>Налог на землю</v>
          </cell>
          <cell r="C29" t="e">
            <v>#NAME?</v>
          </cell>
          <cell r="D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B30" t="str">
            <v>Транспортный налог</v>
          </cell>
          <cell r="C30" t="e">
            <v>#NAME?</v>
          </cell>
          <cell r="D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</row>
        <row r="31">
          <cell r="C31" t="e">
            <v>#NAME?</v>
          </cell>
          <cell r="D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</row>
        <row r="33">
          <cell r="C33">
            <v>139932</v>
          </cell>
          <cell r="D33">
            <v>82124</v>
          </cell>
          <cell r="F33">
            <v>84286</v>
          </cell>
          <cell r="G33">
            <v>50303</v>
          </cell>
          <cell r="H33">
            <v>36844</v>
          </cell>
          <cell r="I33">
            <v>19857</v>
          </cell>
          <cell r="J33">
            <v>18802</v>
          </cell>
          <cell r="K33">
            <v>11964</v>
          </cell>
          <cell r="L33">
            <v>0</v>
          </cell>
          <cell r="M33">
            <v>0</v>
          </cell>
        </row>
        <row r="35">
          <cell r="B35" t="str">
            <v>Арендная плата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0</v>
          </cell>
          <cell r="D38">
            <v>64754</v>
          </cell>
          <cell r="F38">
            <v>0</v>
          </cell>
          <cell r="G38">
            <v>37117</v>
          </cell>
          <cell r="H38">
            <v>0</v>
          </cell>
          <cell r="I38">
            <v>19657</v>
          </cell>
          <cell r="J38">
            <v>0</v>
          </cell>
          <cell r="K38">
            <v>7980</v>
          </cell>
          <cell r="L38">
            <v>0</v>
          </cell>
          <cell r="M38">
            <v>0</v>
          </cell>
        </row>
        <row r="39">
          <cell r="C39">
            <v>0</v>
          </cell>
          <cell r="D39">
            <v>35495</v>
          </cell>
          <cell r="F39">
            <v>0</v>
          </cell>
          <cell r="G39">
            <v>20349</v>
          </cell>
          <cell r="H39">
            <v>0</v>
          </cell>
          <cell r="I39">
            <v>10121</v>
          </cell>
          <cell r="J39">
            <v>0</v>
          </cell>
          <cell r="K39">
            <v>5025</v>
          </cell>
          <cell r="L39">
            <v>0</v>
          </cell>
          <cell r="M39">
            <v>0</v>
          </cell>
        </row>
        <row r="40">
          <cell r="C40">
            <v>1689865.4739999999</v>
          </cell>
          <cell r="D40">
            <v>1994649.4960277402</v>
          </cell>
          <cell r="F40">
            <v>962597.71200000006</v>
          </cell>
          <cell r="G40">
            <v>1143445.3614065077</v>
          </cell>
          <cell r="H40">
            <v>480437.28200000001</v>
          </cell>
          <cell r="I40">
            <v>564106.72017485625</v>
          </cell>
          <cell r="J40">
            <v>246830.48</v>
          </cell>
          <cell r="K40">
            <v>287097.41444637638</v>
          </cell>
          <cell r="L40">
            <v>0</v>
          </cell>
          <cell r="M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274763.94500000007</v>
          </cell>
          <cell r="G45">
            <v>260108.22799999994</v>
          </cell>
          <cell r="H45">
            <v>104484</v>
          </cell>
          <cell r="I45">
            <v>102360.06400000001</v>
          </cell>
          <cell r="J45">
            <v>116721.56400000001</v>
          </cell>
          <cell r="K45">
            <v>115973.96400000004</v>
          </cell>
          <cell r="L45">
            <v>0</v>
          </cell>
          <cell r="M45">
            <v>0</v>
          </cell>
        </row>
        <row r="47">
          <cell r="C47">
            <v>103766</v>
          </cell>
          <cell r="D47">
            <v>58576</v>
          </cell>
          <cell r="F47">
            <v>59168</v>
          </cell>
          <cell r="G47">
            <v>33378</v>
          </cell>
          <cell r="H47">
            <v>29603</v>
          </cell>
          <cell r="I47">
            <v>16621</v>
          </cell>
          <cell r="J47">
            <v>14995</v>
          </cell>
          <cell r="K47">
            <v>8577</v>
          </cell>
          <cell r="L47">
            <v>0</v>
          </cell>
          <cell r="M47">
            <v>0</v>
          </cell>
        </row>
      </sheetData>
      <sheetData sheetId="28">
        <row r="4">
          <cell r="H4" t="str">
            <v>СЦТ1</v>
          </cell>
          <cell r="L4" t="str">
            <v>СЦТ2</v>
          </cell>
          <cell r="P4" t="str">
            <v>СЦТ3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5">
          <cell r="C15">
            <v>9630.9699999999993</v>
          </cell>
          <cell r="D15">
            <v>0</v>
          </cell>
          <cell r="E15">
            <v>10957</v>
          </cell>
          <cell r="F15">
            <v>0</v>
          </cell>
          <cell r="H15">
            <v>7176.4</v>
          </cell>
          <cell r="J15">
            <v>9140</v>
          </cell>
          <cell r="L15">
            <v>1203</v>
          </cell>
          <cell r="N15">
            <v>1305</v>
          </cell>
          <cell r="P15">
            <v>1251.57</v>
          </cell>
          <cell r="R15">
            <v>512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C17">
            <v>3457.5182299999997</v>
          </cell>
          <cell r="D17">
            <v>0</v>
          </cell>
          <cell r="E17">
            <v>2892.6480000000001</v>
          </cell>
          <cell r="F17">
            <v>0</v>
          </cell>
          <cell r="H17">
            <v>2576.3275999999996</v>
          </cell>
          <cell r="J17">
            <v>2412.96</v>
          </cell>
          <cell r="L17">
            <v>431.87700000000001</v>
          </cell>
          <cell r="N17">
            <v>344.52</v>
          </cell>
          <cell r="P17">
            <v>449.31362999999993</v>
          </cell>
          <cell r="R17">
            <v>135.16800000000001</v>
          </cell>
        </row>
        <row r="18">
          <cell r="C18">
            <v>120193</v>
          </cell>
          <cell r="D18">
            <v>0</v>
          </cell>
          <cell r="E18">
            <v>148775</v>
          </cell>
          <cell r="F18">
            <v>0</v>
          </cell>
          <cell r="H18">
            <v>97721</v>
          </cell>
          <cell r="I18">
            <v>0</v>
          </cell>
          <cell r="J18">
            <v>121605</v>
          </cell>
          <cell r="K18">
            <v>0</v>
          </cell>
          <cell r="L18">
            <v>5495</v>
          </cell>
          <cell r="M18">
            <v>0</v>
          </cell>
          <cell r="N18">
            <v>6039</v>
          </cell>
          <cell r="O18">
            <v>0</v>
          </cell>
          <cell r="P18">
            <v>16977</v>
          </cell>
          <cell r="Q18">
            <v>0</v>
          </cell>
          <cell r="R18">
            <v>21131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20">
          <cell r="C20">
            <v>30960</v>
          </cell>
          <cell r="D20">
            <v>0</v>
          </cell>
          <cell r="E20">
            <v>32250</v>
          </cell>
          <cell r="F20">
            <v>0</v>
          </cell>
          <cell r="H20">
            <v>26083</v>
          </cell>
          <cell r="J20">
            <v>25536</v>
          </cell>
          <cell r="L20">
            <v>328</v>
          </cell>
          <cell r="N20">
            <v>330</v>
          </cell>
          <cell r="P20">
            <v>4549</v>
          </cell>
          <cell r="R20">
            <v>6384</v>
          </cell>
        </row>
        <row r="21">
          <cell r="C21">
            <v>23420</v>
          </cell>
          <cell r="D21">
            <v>0</v>
          </cell>
          <cell r="E21">
            <v>47461</v>
          </cell>
          <cell r="F21">
            <v>0</v>
          </cell>
          <cell r="H21">
            <v>19232</v>
          </cell>
          <cell r="J21">
            <v>37100</v>
          </cell>
          <cell r="L21">
            <v>834</v>
          </cell>
          <cell r="N21">
            <v>1086</v>
          </cell>
          <cell r="P21">
            <v>3354</v>
          </cell>
          <cell r="R21">
            <v>9275</v>
          </cell>
        </row>
        <row r="22">
          <cell r="C22">
            <v>65813</v>
          </cell>
          <cell r="D22">
            <v>0</v>
          </cell>
          <cell r="E22">
            <v>69064</v>
          </cell>
          <cell r="F22">
            <v>0</v>
          </cell>
          <cell r="H22">
            <v>52406</v>
          </cell>
          <cell r="J22">
            <v>58969</v>
          </cell>
          <cell r="L22">
            <v>4333</v>
          </cell>
          <cell r="M22">
            <v>0</v>
          </cell>
          <cell r="N22">
            <v>4623</v>
          </cell>
          <cell r="P22">
            <v>9074</v>
          </cell>
          <cell r="Q22">
            <v>0</v>
          </cell>
          <cell r="R22">
            <v>5472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C24">
            <v>72557</v>
          </cell>
          <cell r="D24">
            <v>0</v>
          </cell>
          <cell r="E24">
            <v>67913.369200000001</v>
          </cell>
          <cell r="F24">
            <v>0</v>
          </cell>
          <cell r="H24">
            <v>19338.95</v>
          </cell>
          <cell r="J24">
            <v>18101.2572</v>
          </cell>
          <cell r="L24">
            <v>49842</v>
          </cell>
          <cell r="N24">
            <v>46652.112000000001</v>
          </cell>
          <cell r="P24">
            <v>3376.05</v>
          </cell>
          <cell r="R24">
            <v>3160</v>
          </cell>
        </row>
        <row r="25">
          <cell r="C25">
            <v>69629</v>
          </cell>
          <cell r="D25">
            <v>26269.844000000001</v>
          </cell>
          <cell r="E25">
            <v>59310.471696000001</v>
          </cell>
          <cell r="F25">
            <v>27808.000000000004</v>
          </cell>
          <cell r="H25">
            <v>48086</v>
          </cell>
          <cell r="I25">
            <v>15183.904</v>
          </cell>
          <cell r="J25">
            <v>41881.89</v>
          </cell>
          <cell r="K25">
            <v>16073.024000000001</v>
          </cell>
          <cell r="L25">
            <v>12404</v>
          </cell>
          <cell r="M25">
            <v>7881</v>
          </cell>
          <cell r="N25">
            <v>9544.2284</v>
          </cell>
          <cell r="O25">
            <v>8342.4000000000015</v>
          </cell>
          <cell r="P25">
            <v>9139</v>
          </cell>
          <cell r="Q25">
            <v>3204.94</v>
          </cell>
          <cell r="R25">
            <v>7884.3532960000002</v>
          </cell>
          <cell r="S25">
            <v>3392.576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</row>
        <row r="28">
          <cell r="C28">
            <v>2921</v>
          </cell>
          <cell r="D28">
            <v>0</v>
          </cell>
          <cell r="E28">
            <v>3213</v>
          </cell>
          <cell r="F28">
            <v>0</v>
          </cell>
          <cell r="H28">
            <v>2461</v>
          </cell>
          <cell r="J28">
            <v>2544</v>
          </cell>
          <cell r="L28">
            <v>31</v>
          </cell>
          <cell r="N28">
            <v>33</v>
          </cell>
          <cell r="P28">
            <v>429</v>
          </cell>
          <cell r="R28">
            <v>636</v>
          </cell>
        </row>
        <row r="29">
          <cell r="C29">
            <v>151</v>
          </cell>
          <cell r="D29">
            <v>3</v>
          </cell>
          <cell r="E29">
            <v>83.171695999999997</v>
          </cell>
          <cell r="F29">
            <v>3.9999999999999996</v>
          </cell>
          <cell r="H29">
            <v>77</v>
          </cell>
          <cell r="I29">
            <v>1.734</v>
          </cell>
          <cell r="J29">
            <v>41</v>
          </cell>
          <cell r="K29">
            <v>2.3119999999999998</v>
          </cell>
          <cell r="L29">
            <v>59</v>
          </cell>
          <cell r="M29">
            <v>0.9</v>
          </cell>
          <cell r="N29">
            <v>32.228400000000001</v>
          </cell>
          <cell r="O29">
            <v>1.2</v>
          </cell>
          <cell r="P29">
            <v>15</v>
          </cell>
          <cell r="Q29">
            <v>0.36599999999999999</v>
          </cell>
          <cell r="R29">
            <v>9.9432960000000001</v>
          </cell>
          <cell r="S29">
            <v>0.48799999999999999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C31">
            <v>4030</v>
          </cell>
          <cell r="D31">
            <v>1.8440000000000001</v>
          </cell>
          <cell r="E31">
            <v>4252</v>
          </cell>
          <cell r="F31">
            <v>5.0000000000000009</v>
          </cell>
          <cell r="H31">
            <v>2935</v>
          </cell>
          <cell r="I31">
            <v>1</v>
          </cell>
          <cell r="J31">
            <v>2947.89</v>
          </cell>
          <cell r="K31">
            <v>2.89</v>
          </cell>
          <cell r="L31">
            <v>583</v>
          </cell>
          <cell r="M31">
            <v>0.6</v>
          </cell>
          <cell r="N31">
            <v>545.5</v>
          </cell>
          <cell r="O31">
            <v>1.5</v>
          </cell>
          <cell r="P31">
            <v>512</v>
          </cell>
          <cell r="Q31">
            <v>0.24399999999999999</v>
          </cell>
          <cell r="R31">
            <v>758.61</v>
          </cell>
          <cell r="S31">
            <v>0.61</v>
          </cell>
        </row>
        <row r="33">
          <cell r="B33" t="str">
            <v>Налог на землю</v>
          </cell>
          <cell r="C33">
            <v>3897</v>
          </cell>
          <cell r="D33">
            <v>1.8440000000000001</v>
          </cell>
          <cell r="E33">
            <v>4105</v>
          </cell>
          <cell r="F33">
            <v>5.0000000000000009</v>
          </cell>
          <cell r="H33">
            <v>2823</v>
          </cell>
          <cell r="I33">
            <v>1</v>
          </cell>
          <cell r="J33">
            <v>2830.89</v>
          </cell>
          <cell r="K33">
            <v>2.89</v>
          </cell>
          <cell r="L33">
            <v>582</v>
          </cell>
          <cell r="M33">
            <v>0.6</v>
          </cell>
          <cell r="N33">
            <v>544.5</v>
          </cell>
          <cell r="O33">
            <v>1.5</v>
          </cell>
          <cell r="P33">
            <v>492</v>
          </cell>
          <cell r="Q33">
            <v>0.24399999999999999</v>
          </cell>
          <cell r="R33">
            <v>729.61</v>
          </cell>
          <cell r="S33">
            <v>0.61</v>
          </cell>
        </row>
        <row r="34">
          <cell r="B34" t="str">
            <v>Транспортный налог</v>
          </cell>
          <cell r="C34">
            <v>133</v>
          </cell>
          <cell r="D34">
            <v>0</v>
          </cell>
          <cell r="E34">
            <v>147</v>
          </cell>
          <cell r="F34">
            <v>0</v>
          </cell>
          <cell r="H34">
            <v>112</v>
          </cell>
          <cell r="J34">
            <v>117</v>
          </cell>
          <cell r="L34">
            <v>1</v>
          </cell>
          <cell r="N34">
            <v>1</v>
          </cell>
          <cell r="P34">
            <v>20</v>
          </cell>
          <cell r="R34">
            <v>29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7">
          <cell r="C37">
            <v>62527</v>
          </cell>
          <cell r="D37">
            <v>26265</v>
          </cell>
          <cell r="E37">
            <v>51762.3</v>
          </cell>
          <cell r="F37">
            <v>27799.000000000004</v>
          </cell>
          <cell r="H37">
            <v>42613</v>
          </cell>
          <cell r="I37">
            <v>15181.17</v>
          </cell>
          <cell r="J37">
            <v>36349</v>
          </cell>
          <cell r="K37">
            <v>16067.822000000002</v>
          </cell>
          <cell r="L37">
            <v>11731</v>
          </cell>
          <cell r="M37">
            <v>7879.5</v>
          </cell>
          <cell r="N37">
            <v>8933.5</v>
          </cell>
          <cell r="O37">
            <v>8339.7000000000007</v>
          </cell>
          <cell r="P37">
            <v>8183</v>
          </cell>
          <cell r="Q37">
            <v>3204.33</v>
          </cell>
          <cell r="R37">
            <v>6479.8</v>
          </cell>
          <cell r="S37">
            <v>3391.4780000000001</v>
          </cell>
        </row>
        <row r="39">
          <cell r="B39" t="str">
            <v>Арендная плата</v>
          </cell>
          <cell r="C39">
            <v>614</v>
          </cell>
          <cell r="D39">
            <v>220.99999999999997</v>
          </cell>
          <cell r="E39">
            <v>844.53200000000004</v>
          </cell>
          <cell r="F39">
            <v>405.99999999999994</v>
          </cell>
          <cell r="H39">
            <v>282</v>
          </cell>
          <cell r="I39">
            <v>127.73799999999999</v>
          </cell>
          <cell r="J39">
            <v>593</v>
          </cell>
          <cell r="K39">
            <v>234.66799999999998</v>
          </cell>
          <cell r="L39">
            <v>76</v>
          </cell>
          <cell r="M39">
            <v>66.3</v>
          </cell>
          <cell r="N39">
            <v>152</v>
          </cell>
          <cell r="O39">
            <v>121.8</v>
          </cell>
          <cell r="P39">
            <v>256</v>
          </cell>
          <cell r="Q39">
            <v>26.962</v>
          </cell>
          <cell r="R39">
            <v>99.531999999999996</v>
          </cell>
          <cell r="S39">
            <v>49.531999999999996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3">
          <cell r="C43">
            <v>0</v>
          </cell>
          <cell r="D43">
            <v>0</v>
          </cell>
          <cell r="E43">
            <v>3912</v>
          </cell>
          <cell r="F43">
            <v>0</v>
          </cell>
          <cell r="J43">
            <v>2595</v>
          </cell>
          <cell r="N43">
            <v>877</v>
          </cell>
          <cell r="R43">
            <v>440</v>
          </cell>
        </row>
        <row r="44">
          <cell r="C44">
            <v>275467.48823000002</v>
          </cell>
          <cell r="D44">
            <v>26269.844000000001</v>
          </cell>
          <cell r="E44">
            <v>285936.48889599997</v>
          </cell>
          <cell r="F44">
            <v>27808.000000000004</v>
          </cell>
          <cell r="H44">
            <v>174898.6776</v>
          </cell>
          <cell r="I44">
            <v>15183.904</v>
          </cell>
          <cell r="J44">
            <v>190546.10719999997</v>
          </cell>
          <cell r="K44">
            <v>16073.024000000001</v>
          </cell>
          <cell r="L44">
            <v>69375.877000000008</v>
          </cell>
          <cell r="M44">
            <v>7881</v>
          </cell>
          <cell r="N44">
            <v>63007.860399999998</v>
          </cell>
          <cell r="O44">
            <v>8342.4000000000015</v>
          </cell>
          <cell r="P44">
            <v>31192.93363</v>
          </cell>
          <cell r="Q44">
            <v>3204.94</v>
          </cell>
          <cell r="R44">
            <v>32382.521295999999</v>
          </cell>
          <cell r="S44">
            <v>3392.576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C45" t="e">
            <v>#NAME?</v>
          </cell>
          <cell r="D45">
            <v>0</v>
          </cell>
          <cell r="E45" t="e">
            <v>#NAME?</v>
          </cell>
          <cell r="F45">
            <v>0</v>
          </cell>
          <cell r="H45" t="e">
            <v>#NAME?</v>
          </cell>
          <cell r="J45" t="e">
            <v>#NAME?</v>
          </cell>
          <cell r="L45" t="e">
            <v>#NAME?</v>
          </cell>
          <cell r="N45" t="e">
            <v>#NAME?</v>
          </cell>
          <cell r="P45" t="e">
            <v>#NAME?</v>
          </cell>
          <cell r="R45" t="e">
            <v>#NAME?</v>
          </cell>
          <cell r="T45" t="e">
            <v>#NAME?</v>
          </cell>
          <cell r="V45" t="e">
            <v>#NAME?</v>
          </cell>
        </row>
        <row r="46">
          <cell r="C46" t="e">
            <v>#NAME?</v>
          </cell>
          <cell r="E46" t="e">
            <v>#NAME?</v>
          </cell>
          <cell r="H46" t="e">
            <v>#NAME?</v>
          </cell>
          <cell r="J46" t="e">
            <v>#NAME?</v>
          </cell>
          <cell r="L46" t="e">
            <v>#NAME?</v>
          </cell>
          <cell r="N46" t="e">
            <v>#NAME?</v>
          </cell>
          <cell r="P46" t="e">
            <v>#NAME?</v>
          </cell>
          <cell r="R46" t="e">
            <v>#NAME?</v>
          </cell>
          <cell r="T46" t="e">
            <v>#NAME?</v>
          </cell>
          <cell r="V46" t="e">
            <v>#NAME?</v>
          </cell>
        </row>
        <row r="47">
          <cell r="C47">
            <v>275467.48823000002</v>
          </cell>
          <cell r="D47">
            <v>0</v>
          </cell>
          <cell r="E47">
            <v>285936.48889599997</v>
          </cell>
          <cell r="F47">
            <v>0</v>
          </cell>
          <cell r="H47">
            <v>174898.6776</v>
          </cell>
          <cell r="J47">
            <v>190546.10719999997</v>
          </cell>
          <cell r="L47">
            <v>69375.877000000008</v>
          </cell>
          <cell r="N47">
            <v>63007.860399999998</v>
          </cell>
          <cell r="P47">
            <v>31192.93363</v>
          </cell>
          <cell r="R47">
            <v>32382.521295999999</v>
          </cell>
          <cell r="V47">
            <v>0</v>
          </cell>
        </row>
        <row r="49">
          <cell r="C49">
            <v>19362</v>
          </cell>
          <cell r="D49">
            <v>0</v>
          </cell>
          <cell r="E49">
            <v>16341</v>
          </cell>
          <cell r="F49">
            <v>0</v>
          </cell>
          <cell r="H49">
            <v>12265</v>
          </cell>
          <cell r="J49">
            <v>10792</v>
          </cell>
          <cell r="L49">
            <v>4922</v>
          </cell>
          <cell r="N49">
            <v>3777</v>
          </cell>
          <cell r="P49">
            <v>2175</v>
          </cell>
          <cell r="R49">
            <v>1772</v>
          </cell>
        </row>
        <row r="51">
          <cell r="C51">
            <v>275467.48823000002</v>
          </cell>
          <cell r="E51">
            <v>285936.48889599997</v>
          </cell>
          <cell r="H51">
            <v>174898.6776</v>
          </cell>
          <cell r="J51">
            <v>190546.10719999997</v>
          </cell>
          <cell r="L51">
            <v>69375.877000000008</v>
          </cell>
          <cell r="N51">
            <v>63007.860399999998</v>
          </cell>
          <cell r="P51">
            <v>31192.93363</v>
          </cell>
          <cell r="R51">
            <v>32382.521295999999</v>
          </cell>
          <cell r="T51">
            <v>0</v>
          </cell>
          <cell r="V51">
            <v>0</v>
          </cell>
        </row>
        <row r="52">
          <cell r="C52">
            <v>0</v>
          </cell>
          <cell r="E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</row>
      </sheetData>
      <sheetData sheetId="29"/>
      <sheetData sheetId="30">
        <row r="10">
          <cell r="A10" t="str">
            <v>Объект 1</v>
          </cell>
          <cell r="B10">
            <v>175820</v>
          </cell>
          <cell r="C10">
            <v>175820</v>
          </cell>
          <cell r="D10">
            <v>175820</v>
          </cell>
          <cell r="E10">
            <v>0</v>
          </cell>
          <cell r="F10">
            <v>68728</v>
          </cell>
          <cell r="G10" t="str">
            <v>Амортизация  и прибыль</v>
          </cell>
        </row>
        <row r="11">
          <cell r="A11" t="str">
            <v>Объект 2</v>
          </cell>
          <cell r="B11">
            <v>40676</v>
          </cell>
          <cell r="C11">
            <v>40676</v>
          </cell>
          <cell r="D11">
            <v>40676</v>
          </cell>
          <cell r="E11">
            <v>0</v>
          </cell>
          <cell r="F11">
            <v>56320</v>
          </cell>
          <cell r="G11" t="str">
            <v xml:space="preserve">Амортизация </v>
          </cell>
        </row>
        <row r="12">
          <cell r="A12" t="str">
            <v>Объект 3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121485</v>
          </cell>
          <cell r="G12" t="str">
            <v>Амортизация  и прибыль</v>
          </cell>
        </row>
        <row r="15">
          <cell r="B15">
            <v>216496</v>
          </cell>
          <cell r="C15">
            <v>216496</v>
          </cell>
          <cell r="D15">
            <v>216496</v>
          </cell>
          <cell r="E15">
            <v>0</v>
          </cell>
          <cell r="F15">
            <v>246533</v>
          </cell>
        </row>
        <row r="24">
          <cell r="A24" t="str">
            <v>Объект 4</v>
          </cell>
          <cell r="B24">
            <v>27780</v>
          </cell>
          <cell r="C24">
            <v>27780</v>
          </cell>
          <cell r="D24">
            <v>27780</v>
          </cell>
          <cell r="E24">
            <v>0</v>
          </cell>
          <cell r="F24">
            <v>22249</v>
          </cell>
          <cell r="G24" t="str">
            <v xml:space="preserve">Амортизация </v>
          </cell>
        </row>
        <row r="27">
          <cell r="B27">
            <v>27780</v>
          </cell>
          <cell r="C27">
            <v>27780</v>
          </cell>
          <cell r="D27">
            <v>27780</v>
          </cell>
          <cell r="E27">
            <v>0</v>
          </cell>
          <cell r="F27">
            <v>22249</v>
          </cell>
        </row>
        <row r="37">
          <cell r="A37" t="str">
            <v>Объект 5</v>
          </cell>
          <cell r="B37">
            <v>232450</v>
          </cell>
          <cell r="C37">
            <v>232450</v>
          </cell>
          <cell r="D37">
            <v>232450</v>
          </cell>
          <cell r="F37">
            <v>0</v>
          </cell>
        </row>
        <row r="38">
          <cell r="A38" t="str">
            <v>Объект 6</v>
          </cell>
          <cell r="B38">
            <v>96787</v>
          </cell>
          <cell r="C38">
            <v>96787</v>
          </cell>
          <cell r="D38">
            <v>96787</v>
          </cell>
          <cell r="F38">
            <v>185410</v>
          </cell>
        </row>
        <row r="39">
          <cell r="A39" t="str">
            <v>Объект 7</v>
          </cell>
          <cell r="B39">
            <v>102814</v>
          </cell>
          <cell r="C39">
            <v>102814</v>
          </cell>
          <cell r="D39">
            <v>102814</v>
          </cell>
          <cell r="F39">
            <v>199661</v>
          </cell>
        </row>
        <row r="42">
          <cell r="B42">
            <v>432051</v>
          </cell>
          <cell r="C42">
            <v>432051</v>
          </cell>
          <cell r="D42">
            <v>432051</v>
          </cell>
          <cell r="E42">
            <v>0</v>
          </cell>
          <cell r="F42">
            <v>385071</v>
          </cell>
        </row>
        <row r="52">
          <cell r="A52" t="str">
            <v>Объект 8</v>
          </cell>
          <cell r="B52">
            <v>36200</v>
          </cell>
          <cell r="C52">
            <v>36200</v>
          </cell>
          <cell r="D52">
            <v>36200</v>
          </cell>
          <cell r="F52">
            <v>0</v>
          </cell>
        </row>
        <row r="53">
          <cell r="A53" t="str">
            <v>Объект 9</v>
          </cell>
          <cell r="B53">
            <v>10600</v>
          </cell>
          <cell r="C53">
            <v>10600</v>
          </cell>
          <cell r="D53">
            <v>10600</v>
          </cell>
          <cell r="F53">
            <v>58697</v>
          </cell>
        </row>
        <row r="56">
          <cell r="B56">
            <v>46800</v>
          </cell>
          <cell r="C56">
            <v>46800</v>
          </cell>
          <cell r="D56">
            <v>46800</v>
          </cell>
          <cell r="E56">
            <v>0</v>
          </cell>
          <cell r="F56">
            <v>58697</v>
          </cell>
        </row>
        <row r="65">
          <cell r="A65" t="str">
            <v>Объект 1</v>
          </cell>
          <cell r="B65">
            <v>175820</v>
          </cell>
          <cell r="C65">
            <v>175820</v>
          </cell>
          <cell r="D65">
            <v>175820</v>
          </cell>
          <cell r="E65">
            <v>0</v>
          </cell>
          <cell r="F65">
            <v>68728</v>
          </cell>
        </row>
        <row r="66">
          <cell r="A66" t="str">
            <v>Объект 2</v>
          </cell>
          <cell r="B66">
            <v>40676</v>
          </cell>
          <cell r="C66">
            <v>40676</v>
          </cell>
          <cell r="D66">
            <v>40676</v>
          </cell>
          <cell r="E66">
            <v>0</v>
          </cell>
          <cell r="F66">
            <v>56320</v>
          </cell>
        </row>
        <row r="67">
          <cell r="A67" t="str">
            <v>Объект 3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121485</v>
          </cell>
        </row>
        <row r="68">
          <cell r="A68" t="str">
            <v>Объект 4</v>
          </cell>
          <cell r="B68">
            <v>27780</v>
          </cell>
          <cell r="C68">
            <v>27780</v>
          </cell>
          <cell r="D68">
            <v>27780</v>
          </cell>
          <cell r="E68">
            <v>0</v>
          </cell>
          <cell r="F68">
            <v>22249</v>
          </cell>
        </row>
        <row r="69">
          <cell r="A69" t="str">
            <v>Объект 5</v>
          </cell>
          <cell r="B69">
            <v>232450</v>
          </cell>
          <cell r="C69">
            <v>232450</v>
          </cell>
          <cell r="D69">
            <v>232450</v>
          </cell>
          <cell r="E69">
            <v>0</v>
          </cell>
          <cell r="F69">
            <v>0</v>
          </cell>
        </row>
        <row r="70">
          <cell r="A70" t="str">
            <v>Объект 6</v>
          </cell>
          <cell r="B70">
            <v>96787</v>
          </cell>
          <cell r="C70">
            <v>96787</v>
          </cell>
          <cell r="D70">
            <v>96787</v>
          </cell>
          <cell r="E70">
            <v>0</v>
          </cell>
          <cell r="F70">
            <v>185410</v>
          </cell>
        </row>
        <row r="71">
          <cell r="A71" t="str">
            <v>Объект 7</v>
          </cell>
          <cell r="B71">
            <v>102814</v>
          </cell>
          <cell r="C71">
            <v>102814</v>
          </cell>
          <cell r="D71">
            <v>102814</v>
          </cell>
          <cell r="E71">
            <v>0</v>
          </cell>
          <cell r="F71">
            <v>199661</v>
          </cell>
        </row>
        <row r="72">
          <cell r="A72" t="str">
            <v>Объект 8</v>
          </cell>
          <cell r="B72">
            <v>36200</v>
          </cell>
          <cell r="C72">
            <v>36200</v>
          </cell>
          <cell r="D72">
            <v>36200</v>
          </cell>
          <cell r="E72">
            <v>0</v>
          </cell>
          <cell r="F72">
            <v>0</v>
          </cell>
        </row>
        <row r="73">
          <cell r="A73" t="str">
            <v>Объект 9</v>
          </cell>
          <cell r="B73">
            <v>10600</v>
          </cell>
          <cell r="C73">
            <v>10600</v>
          </cell>
          <cell r="D73">
            <v>10600</v>
          </cell>
          <cell r="E73">
            <v>0</v>
          </cell>
          <cell r="F73">
            <v>58697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6">
          <cell r="B76">
            <v>723127</v>
          </cell>
          <cell r="C76">
            <v>723127</v>
          </cell>
          <cell r="D76">
            <v>723127</v>
          </cell>
          <cell r="E76">
            <v>0</v>
          </cell>
          <cell r="F76">
            <v>712550</v>
          </cell>
        </row>
      </sheetData>
      <sheetData sheetId="31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>
            <v>39483</v>
          </cell>
          <cell r="D8">
            <v>29719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39483</v>
          </cell>
          <cell r="O8">
            <v>0</v>
          </cell>
          <cell r="P8">
            <v>0</v>
          </cell>
          <cell r="Q8">
            <v>29719</v>
          </cell>
          <cell r="R8">
            <v>0</v>
          </cell>
          <cell r="S8">
            <v>0</v>
          </cell>
        </row>
        <row r="10">
          <cell r="C10">
            <v>39483</v>
          </cell>
          <cell r="D10">
            <v>29719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39483</v>
          </cell>
          <cell r="O10">
            <v>0</v>
          </cell>
          <cell r="P10">
            <v>0</v>
          </cell>
          <cell r="Q10">
            <v>29719</v>
          </cell>
          <cell r="R10">
            <v>0</v>
          </cell>
          <cell r="S10">
            <v>0</v>
          </cell>
        </row>
        <row r="11">
          <cell r="C11">
            <v>535</v>
          </cell>
          <cell r="D11">
            <v>1022</v>
          </cell>
          <cell r="F11">
            <v>72</v>
          </cell>
          <cell r="G11">
            <v>224</v>
          </cell>
          <cell r="H11">
            <v>19</v>
          </cell>
          <cell r="I11">
            <v>64</v>
          </cell>
          <cell r="J11">
            <v>117</v>
          </cell>
          <cell r="K11">
            <v>166</v>
          </cell>
          <cell r="L11">
            <v>179</v>
          </cell>
          <cell r="M11">
            <v>238</v>
          </cell>
          <cell r="N11">
            <v>65</v>
          </cell>
          <cell r="O11">
            <v>145</v>
          </cell>
          <cell r="P11">
            <v>68</v>
          </cell>
          <cell r="Q11">
            <v>153</v>
          </cell>
          <cell r="R11">
            <v>15</v>
          </cell>
          <cell r="S11">
            <v>32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11206</v>
          </cell>
          <cell r="D14">
            <v>11304</v>
          </cell>
          <cell r="F14">
            <v>643</v>
          </cell>
          <cell r="G14">
            <v>694</v>
          </cell>
          <cell r="H14">
            <v>165</v>
          </cell>
          <cell r="I14">
            <v>198</v>
          </cell>
          <cell r="J14">
            <v>1999</v>
          </cell>
          <cell r="K14">
            <v>2018</v>
          </cell>
          <cell r="L14">
            <v>1535</v>
          </cell>
          <cell r="M14">
            <v>1507</v>
          </cell>
          <cell r="N14">
            <v>3219</v>
          </cell>
          <cell r="O14">
            <v>3234</v>
          </cell>
          <cell r="P14">
            <v>3445</v>
          </cell>
          <cell r="Q14">
            <v>3451</v>
          </cell>
          <cell r="R14">
            <v>200</v>
          </cell>
          <cell r="S14">
            <v>202</v>
          </cell>
        </row>
        <row r="15">
          <cell r="C15">
            <v>33262</v>
          </cell>
          <cell r="D15">
            <v>31636</v>
          </cell>
          <cell r="F15">
            <v>1575</v>
          </cell>
          <cell r="G15">
            <v>1434</v>
          </cell>
          <cell r="H15">
            <v>404</v>
          </cell>
          <cell r="I15">
            <v>410</v>
          </cell>
          <cell r="J15">
            <v>5992</v>
          </cell>
          <cell r="K15">
            <v>5517</v>
          </cell>
          <cell r="L15">
            <v>4352</v>
          </cell>
          <cell r="M15">
            <v>4097</v>
          </cell>
          <cell r="N15">
            <v>10132</v>
          </cell>
          <cell r="O15">
            <v>9704</v>
          </cell>
          <cell r="P15">
            <v>10540</v>
          </cell>
          <cell r="Q15">
            <v>10216</v>
          </cell>
          <cell r="R15">
            <v>267</v>
          </cell>
          <cell r="S15">
            <v>258</v>
          </cell>
        </row>
        <row r="16">
          <cell r="C16">
            <v>129892</v>
          </cell>
          <cell r="D16">
            <v>35878</v>
          </cell>
          <cell r="F16">
            <v>6472</v>
          </cell>
          <cell r="G16">
            <v>1711</v>
          </cell>
          <cell r="H16">
            <v>1659</v>
          </cell>
          <cell r="I16">
            <v>489</v>
          </cell>
          <cell r="J16">
            <v>23237</v>
          </cell>
          <cell r="K16">
            <v>6182</v>
          </cell>
          <cell r="L16">
            <v>17128</v>
          </cell>
          <cell r="M16">
            <v>4755</v>
          </cell>
          <cell r="N16">
            <v>39695</v>
          </cell>
          <cell r="O16">
            <v>11083</v>
          </cell>
          <cell r="P16">
            <v>40771</v>
          </cell>
          <cell r="Q16">
            <v>11343</v>
          </cell>
          <cell r="R16">
            <v>930</v>
          </cell>
          <cell r="S16">
            <v>315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8">
          <cell r="C18">
            <v>57434</v>
          </cell>
          <cell r="D18">
            <v>24319</v>
          </cell>
          <cell r="F18">
            <v>2741</v>
          </cell>
          <cell r="G18">
            <v>1111</v>
          </cell>
          <cell r="H18">
            <v>703</v>
          </cell>
          <cell r="I18">
            <v>318</v>
          </cell>
          <cell r="J18">
            <v>10430</v>
          </cell>
          <cell r="K18">
            <v>4276</v>
          </cell>
          <cell r="L18">
            <v>7575</v>
          </cell>
          <cell r="M18">
            <v>3175</v>
          </cell>
          <cell r="N18">
            <v>17638</v>
          </cell>
          <cell r="O18">
            <v>7521</v>
          </cell>
          <cell r="P18">
            <v>18347</v>
          </cell>
          <cell r="Q18">
            <v>7918</v>
          </cell>
          <cell r="R18">
            <v>0</v>
          </cell>
          <cell r="S18">
            <v>0</v>
          </cell>
        </row>
        <row r="19">
          <cell r="C19">
            <v>3509</v>
          </cell>
          <cell r="D19">
            <v>4091</v>
          </cell>
          <cell r="F19">
            <v>172</v>
          </cell>
          <cell r="G19">
            <v>201</v>
          </cell>
          <cell r="H19">
            <v>44</v>
          </cell>
          <cell r="I19">
            <v>57</v>
          </cell>
          <cell r="J19">
            <v>627</v>
          </cell>
          <cell r="K19">
            <v>727</v>
          </cell>
          <cell r="L19">
            <v>477</v>
          </cell>
          <cell r="M19">
            <v>544</v>
          </cell>
          <cell r="N19">
            <v>1052</v>
          </cell>
          <cell r="O19">
            <v>1191</v>
          </cell>
          <cell r="P19">
            <v>1089</v>
          </cell>
          <cell r="Q19">
            <v>1306</v>
          </cell>
          <cell r="R19">
            <v>48</v>
          </cell>
          <cell r="S19">
            <v>65</v>
          </cell>
        </row>
        <row r="20">
          <cell r="C20">
            <v>68949</v>
          </cell>
          <cell r="D20">
            <v>7468</v>
          </cell>
          <cell r="F20">
            <v>3559</v>
          </cell>
          <cell r="G20">
            <v>399</v>
          </cell>
          <cell r="H20">
            <v>912</v>
          </cell>
          <cell r="I20">
            <v>114</v>
          </cell>
          <cell r="J20">
            <v>12180</v>
          </cell>
          <cell r="K20">
            <v>1179</v>
          </cell>
          <cell r="L20">
            <v>9076</v>
          </cell>
          <cell r="M20">
            <v>1036</v>
          </cell>
          <cell r="N20">
            <v>21005</v>
          </cell>
          <cell r="O20">
            <v>2371</v>
          </cell>
          <cell r="P20">
            <v>21335</v>
          </cell>
          <cell r="Q20">
            <v>2119</v>
          </cell>
          <cell r="R20">
            <v>882</v>
          </cell>
          <cell r="S20">
            <v>250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B22" t="str">
            <v>Другие прочие платежи из прибыли</v>
          </cell>
          <cell r="C22">
            <v>10910</v>
          </cell>
          <cell r="D22">
            <v>7468</v>
          </cell>
          <cell r="F22">
            <v>820</v>
          </cell>
          <cell r="G22">
            <v>399</v>
          </cell>
          <cell r="H22">
            <v>210</v>
          </cell>
          <cell r="I22">
            <v>114</v>
          </cell>
          <cell r="J22">
            <v>1758</v>
          </cell>
          <cell r="K22">
            <v>1179</v>
          </cell>
          <cell r="L22">
            <v>1507</v>
          </cell>
          <cell r="M22">
            <v>1036</v>
          </cell>
          <cell r="N22">
            <v>3381</v>
          </cell>
          <cell r="O22">
            <v>2371</v>
          </cell>
          <cell r="P22">
            <v>3002</v>
          </cell>
          <cell r="Q22">
            <v>2119</v>
          </cell>
          <cell r="R22">
            <v>232</v>
          </cell>
          <cell r="S22">
            <v>250</v>
          </cell>
        </row>
        <row r="23">
          <cell r="B23" t="str">
            <v>Резерв по сомнительным долгам</v>
          </cell>
          <cell r="C23">
            <v>58039</v>
          </cell>
          <cell r="D23">
            <v>0</v>
          </cell>
          <cell r="F23">
            <v>2739</v>
          </cell>
          <cell r="G23">
            <v>0</v>
          </cell>
          <cell r="H23">
            <v>702</v>
          </cell>
          <cell r="I23">
            <v>0</v>
          </cell>
          <cell r="J23">
            <v>10422</v>
          </cell>
          <cell r="L23">
            <v>7569</v>
          </cell>
          <cell r="N23">
            <v>17624</v>
          </cell>
          <cell r="P23">
            <v>18333</v>
          </cell>
          <cell r="R23">
            <v>650</v>
          </cell>
        </row>
        <row r="24">
          <cell r="C24">
            <v>0</v>
          </cell>
          <cell r="D24">
            <v>0</v>
          </cell>
        </row>
        <row r="26">
          <cell r="C26">
            <v>114540</v>
          </cell>
          <cell r="D26">
            <v>96606</v>
          </cell>
          <cell r="F26">
            <v>3702</v>
          </cell>
          <cell r="G26">
            <v>3275</v>
          </cell>
          <cell r="H26">
            <v>950</v>
          </cell>
          <cell r="I26">
            <v>936</v>
          </cell>
          <cell r="J26">
            <v>12719</v>
          </cell>
          <cell r="K26">
            <v>10571</v>
          </cell>
          <cell r="L26">
            <v>9015</v>
          </cell>
          <cell r="M26">
            <v>8188</v>
          </cell>
          <cell r="N26">
            <v>67000</v>
          </cell>
          <cell r="O26">
            <v>18398</v>
          </cell>
          <cell r="P26">
            <v>20304</v>
          </cell>
          <cell r="Q26">
            <v>54355</v>
          </cell>
          <cell r="R26">
            <v>850</v>
          </cell>
          <cell r="S26">
            <v>883</v>
          </cell>
        </row>
        <row r="27">
          <cell r="C27">
            <v>72679.600000000006</v>
          </cell>
          <cell r="D27">
            <v>63523.44</v>
          </cell>
          <cell r="F27">
            <v>3350.48</v>
          </cell>
          <cell r="G27">
            <v>3249</v>
          </cell>
          <cell r="H27">
            <v>859</v>
          </cell>
          <cell r="I27">
            <v>929.64</v>
          </cell>
          <cell r="J27">
            <v>9612.56</v>
          </cell>
          <cell r="K27">
            <v>7762.04</v>
          </cell>
          <cell r="L27">
            <v>8600.6</v>
          </cell>
          <cell r="M27">
            <v>7436.12</v>
          </cell>
          <cell r="N27">
            <v>31974</v>
          </cell>
          <cell r="O27">
            <v>19138.52</v>
          </cell>
          <cell r="P27">
            <v>17646.96</v>
          </cell>
          <cell r="Q27">
            <v>24412.2</v>
          </cell>
          <cell r="R27">
            <v>636</v>
          </cell>
          <cell r="S27">
            <v>595.91999999999996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9">
          <cell r="C29">
            <v>27489.599999999999</v>
          </cell>
          <cell r="D29">
            <v>23185.439999999999</v>
          </cell>
          <cell r="F29">
            <v>888.48</v>
          </cell>
          <cell r="G29">
            <v>786</v>
          </cell>
          <cell r="H29">
            <v>228</v>
          </cell>
          <cell r="I29">
            <v>224.64</v>
          </cell>
          <cell r="J29">
            <v>3052.56</v>
          </cell>
          <cell r="K29">
            <v>2537.04</v>
          </cell>
          <cell r="L29">
            <v>2163.6</v>
          </cell>
          <cell r="M29">
            <v>1965.12</v>
          </cell>
          <cell r="N29">
            <v>16080</v>
          </cell>
          <cell r="O29">
            <v>4415.5200000000004</v>
          </cell>
          <cell r="P29">
            <v>4872.96</v>
          </cell>
          <cell r="Q29">
            <v>13045.2</v>
          </cell>
          <cell r="R29">
            <v>204</v>
          </cell>
          <cell r="S29">
            <v>211.92</v>
          </cell>
        </row>
        <row r="30">
          <cell r="C30">
            <v>44372</v>
          </cell>
          <cell r="D30">
            <v>40338</v>
          </cell>
          <cell r="F30">
            <v>2462</v>
          </cell>
          <cell r="G30">
            <v>2463</v>
          </cell>
          <cell r="H30">
            <v>631</v>
          </cell>
          <cell r="I30">
            <v>705</v>
          </cell>
          <cell r="J30">
            <v>5742</v>
          </cell>
          <cell r="K30">
            <v>5225</v>
          </cell>
          <cell r="L30">
            <v>6437</v>
          </cell>
          <cell r="M30">
            <v>5471</v>
          </cell>
          <cell r="N30">
            <v>15894</v>
          </cell>
          <cell r="O30">
            <v>14723</v>
          </cell>
          <cell r="P30">
            <v>12774</v>
          </cell>
          <cell r="Q30">
            <v>11367</v>
          </cell>
          <cell r="R30">
            <v>432</v>
          </cell>
          <cell r="S30">
            <v>384</v>
          </cell>
        </row>
        <row r="31">
          <cell r="C31">
            <v>818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818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C37">
            <v>287057.59999999998</v>
          </cell>
          <cell r="D37">
            <v>173082.44000000003</v>
          </cell>
          <cell r="F37">
            <v>12112.48</v>
          </cell>
          <cell r="G37">
            <v>7312</v>
          </cell>
          <cell r="H37">
            <v>3106</v>
          </cell>
          <cell r="I37">
            <v>2090.64</v>
          </cell>
          <cell r="J37">
            <v>40957.56</v>
          </cell>
          <cell r="K37">
            <v>21645.040000000001</v>
          </cell>
          <cell r="L37">
            <v>31794.6</v>
          </cell>
          <cell r="M37">
            <v>18033.12</v>
          </cell>
          <cell r="N37">
            <v>124568</v>
          </cell>
          <cell r="O37">
            <v>43304.520000000004</v>
          </cell>
          <cell r="P37">
            <v>72470.959999999992</v>
          </cell>
          <cell r="Q37">
            <v>79294.2</v>
          </cell>
          <cell r="R37">
            <v>2048</v>
          </cell>
          <cell r="S37">
            <v>1402.92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</sheetData>
      <sheetData sheetId="32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770</v>
          </cell>
          <cell r="D12">
            <v>200</v>
          </cell>
          <cell r="F12">
            <v>124</v>
          </cell>
          <cell r="G12">
            <v>32</v>
          </cell>
          <cell r="H12">
            <v>57</v>
          </cell>
          <cell r="I12">
            <v>15</v>
          </cell>
          <cell r="J12">
            <v>35</v>
          </cell>
          <cell r="K12">
            <v>10</v>
          </cell>
          <cell r="L12">
            <v>153</v>
          </cell>
          <cell r="M12">
            <v>40</v>
          </cell>
          <cell r="N12">
            <v>209</v>
          </cell>
          <cell r="O12">
            <v>53</v>
          </cell>
          <cell r="P12">
            <v>192</v>
          </cell>
          <cell r="Q12">
            <v>50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6520</v>
          </cell>
          <cell r="D15">
            <v>6880</v>
          </cell>
          <cell r="F15">
            <v>1042</v>
          </cell>
          <cell r="G15">
            <v>1100</v>
          </cell>
          <cell r="H15">
            <v>476</v>
          </cell>
          <cell r="I15">
            <v>502</v>
          </cell>
          <cell r="J15">
            <v>294</v>
          </cell>
          <cell r="K15">
            <v>310</v>
          </cell>
          <cell r="L15">
            <v>1289</v>
          </cell>
          <cell r="M15">
            <v>1360</v>
          </cell>
          <cell r="N15">
            <v>1804</v>
          </cell>
          <cell r="O15">
            <v>1904</v>
          </cell>
          <cell r="P15">
            <v>1615</v>
          </cell>
          <cell r="Q15">
            <v>1704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60660</v>
          </cell>
          <cell r="D17">
            <v>0</v>
          </cell>
          <cell r="F17">
            <v>6876</v>
          </cell>
          <cell r="G17">
            <v>0</v>
          </cell>
          <cell r="H17">
            <v>3133</v>
          </cell>
          <cell r="I17">
            <v>0</v>
          </cell>
          <cell r="J17">
            <v>12379</v>
          </cell>
          <cell r="K17">
            <v>0</v>
          </cell>
          <cell r="L17">
            <v>8766</v>
          </cell>
          <cell r="M17">
            <v>0</v>
          </cell>
          <cell r="N17">
            <v>17305</v>
          </cell>
          <cell r="O17">
            <v>0</v>
          </cell>
          <cell r="P17">
            <v>12201</v>
          </cell>
          <cell r="Q17">
            <v>0</v>
          </cell>
          <cell r="R17">
            <v>0</v>
          </cell>
          <cell r="S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>
            <v>60660</v>
          </cell>
          <cell r="D21">
            <v>0</v>
          </cell>
          <cell r="F21">
            <v>6876</v>
          </cell>
          <cell r="G21">
            <v>0</v>
          </cell>
          <cell r="H21">
            <v>3133</v>
          </cell>
          <cell r="I21">
            <v>0</v>
          </cell>
          <cell r="J21">
            <v>12379</v>
          </cell>
          <cell r="K21">
            <v>0</v>
          </cell>
          <cell r="L21">
            <v>8766</v>
          </cell>
          <cell r="M21">
            <v>0</v>
          </cell>
          <cell r="N21">
            <v>17305</v>
          </cell>
          <cell r="O21">
            <v>0</v>
          </cell>
          <cell r="P21">
            <v>12201</v>
          </cell>
          <cell r="Q21">
            <v>0</v>
          </cell>
          <cell r="R21">
            <v>0</v>
          </cell>
          <cell r="S21">
            <v>0</v>
          </cell>
        </row>
        <row r="23">
          <cell r="B23" t="str">
            <v>Другие прочие платежи из прибыли</v>
          </cell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 t="str">
            <v>Резерв по сомнительным долгам</v>
          </cell>
          <cell r="C24">
            <v>60660</v>
          </cell>
          <cell r="D24">
            <v>0</v>
          </cell>
          <cell r="F24">
            <v>6876</v>
          </cell>
          <cell r="G24">
            <v>0</v>
          </cell>
          <cell r="H24">
            <v>3133</v>
          </cell>
          <cell r="I24">
            <v>0</v>
          </cell>
          <cell r="J24">
            <v>12379</v>
          </cell>
          <cell r="K24">
            <v>0</v>
          </cell>
          <cell r="L24">
            <v>8766</v>
          </cell>
          <cell r="M24">
            <v>0</v>
          </cell>
          <cell r="N24">
            <v>17305</v>
          </cell>
          <cell r="O24">
            <v>0</v>
          </cell>
          <cell r="P24">
            <v>12201</v>
          </cell>
          <cell r="Q24">
            <v>0</v>
          </cell>
        </row>
        <row r="25">
          <cell r="C25">
            <v>0</v>
          </cell>
          <cell r="D25">
            <v>0</v>
          </cell>
        </row>
        <row r="27">
          <cell r="C27">
            <v>9274</v>
          </cell>
          <cell r="D27">
            <v>8233</v>
          </cell>
          <cell r="F27">
            <v>1356</v>
          </cell>
          <cell r="G27">
            <v>1316</v>
          </cell>
          <cell r="H27">
            <v>620</v>
          </cell>
          <cell r="I27">
            <v>601</v>
          </cell>
          <cell r="J27">
            <v>1179</v>
          </cell>
          <cell r="K27">
            <v>372</v>
          </cell>
          <cell r="L27">
            <v>1677</v>
          </cell>
          <cell r="M27">
            <v>1628</v>
          </cell>
          <cell r="N27">
            <v>2341</v>
          </cell>
          <cell r="O27">
            <v>2276</v>
          </cell>
          <cell r="P27">
            <v>2101</v>
          </cell>
          <cell r="Q27">
            <v>2040</v>
          </cell>
        </row>
        <row r="28">
          <cell r="C28">
            <v>31946.490557944409</v>
          </cell>
          <cell r="D28">
            <v>32075.919999999998</v>
          </cell>
          <cell r="F28">
            <v>4214.4399999999996</v>
          </cell>
          <cell r="G28">
            <v>4556.84</v>
          </cell>
          <cell r="H28">
            <v>1920.8</v>
          </cell>
          <cell r="I28">
            <v>2040.24</v>
          </cell>
          <cell r="J28">
            <v>4932.6905579444128</v>
          </cell>
          <cell r="K28">
            <v>4271.28</v>
          </cell>
          <cell r="L28">
            <v>5060.4799999999996</v>
          </cell>
          <cell r="M28">
            <v>4694.72</v>
          </cell>
          <cell r="N28">
            <v>10385.84</v>
          </cell>
          <cell r="O28">
            <v>10567.24</v>
          </cell>
          <cell r="P28">
            <v>5432.24</v>
          </cell>
          <cell r="Q28">
            <v>5945.6</v>
          </cell>
          <cell r="R28">
            <v>0</v>
          </cell>
          <cell r="S28">
            <v>0</v>
          </cell>
        </row>
        <row r="30">
          <cell r="C30">
            <v>2225.7600000000002</v>
          </cell>
          <cell r="D30">
            <v>1975.92</v>
          </cell>
          <cell r="F30">
            <v>325.44</v>
          </cell>
          <cell r="G30">
            <v>315.83999999999997</v>
          </cell>
          <cell r="H30">
            <v>148.80000000000001</v>
          </cell>
          <cell r="I30">
            <v>144.24</v>
          </cell>
          <cell r="J30">
            <v>282.95999999999998</v>
          </cell>
          <cell r="K30">
            <v>89.28</v>
          </cell>
          <cell r="L30">
            <v>402.48</v>
          </cell>
          <cell r="M30">
            <v>390.72</v>
          </cell>
          <cell r="N30">
            <v>561.84</v>
          </cell>
          <cell r="O30">
            <v>546.24</v>
          </cell>
          <cell r="P30">
            <v>504.24</v>
          </cell>
          <cell r="Q30">
            <v>489.6</v>
          </cell>
        </row>
        <row r="31">
          <cell r="C31">
            <v>29036</v>
          </cell>
          <cell r="D31">
            <v>30100</v>
          </cell>
          <cell r="F31">
            <v>3889</v>
          </cell>
          <cell r="G31">
            <v>4241</v>
          </cell>
          <cell r="H31">
            <v>1772</v>
          </cell>
          <cell r="I31">
            <v>1896</v>
          </cell>
          <cell r="J31">
            <v>3965</v>
          </cell>
          <cell r="K31">
            <v>4182</v>
          </cell>
          <cell r="L31">
            <v>4658</v>
          </cell>
          <cell r="M31">
            <v>4304</v>
          </cell>
          <cell r="N31">
            <v>9824</v>
          </cell>
          <cell r="O31">
            <v>10021</v>
          </cell>
          <cell r="P31">
            <v>4928</v>
          </cell>
          <cell r="Q31">
            <v>5456</v>
          </cell>
        </row>
        <row r="32">
          <cell r="C32">
            <v>684.73055794441257</v>
          </cell>
          <cell r="D32">
            <v>0</v>
          </cell>
          <cell r="F32">
            <v>0</v>
          </cell>
          <cell r="G32">
            <v>0</v>
          </cell>
          <cell r="J32">
            <v>684.73055794441257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5">
          <cell r="B35" t="str">
            <v>Сбор на содержание милиции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99896.490557944402</v>
          </cell>
          <cell r="D38">
            <v>39155.919999999998</v>
          </cell>
          <cell r="F38">
            <v>12256.439999999999</v>
          </cell>
          <cell r="G38">
            <v>5688.84</v>
          </cell>
          <cell r="H38">
            <v>5586.8</v>
          </cell>
          <cell r="I38">
            <v>2557.2399999999998</v>
          </cell>
          <cell r="J38">
            <v>17640.690557944414</v>
          </cell>
          <cell r="K38">
            <v>4591.28</v>
          </cell>
          <cell r="L38">
            <v>15268.48</v>
          </cell>
          <cell r="M38">
            <v>6094.72</v>
          </cell>
          <cell r="N38">
            <v>29703.84</v>
          </cell>
          <cell r="O38">
            <v>12524.24</v>
          </cell>
          <cell r="P38">
            <v>19440.239999999998</v>
          </cell>
          <cell r="Q38">
            <v>7699.6</v>
          </cell>
          <cell r="R38">
            <v>0</v>
          </cell>
          <cell r="S38">
            <v>0</v>
          </cell>
        </row>
      </sheetData>
      <sheetData sheetId="33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>
            <v>770</v>
          </cell>
          <cell r="D12">
            <v>200</v>
          </cell>
          <cell r="F12">
            <v>408</v>
          </cell>
          <cell r="G12">
            <v>107</v>
          </cell>
          <cell r="H12">
            <v>209</v>
          </cell>
          <cell r="I12">
            <v>53</v>
          </cell>
          <cell r="J12">
            <v>153</v>
          </cell>
          <cell r="K12">
            <v>40</v>
          </cell>
          <cell r="L12">
            <v>0</v>
          </cell>
          <cell r="M12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6520</v>
          </cell>
          <cell r="D15">
            <v>6880</v>
          </cell>
          <cell r="F15">
            <v>3427</v>
          </cell>
          <cell r="G15">
            <v>3616</v>
          </cell>
          <cell r="H15">
            <v>1804</v>
          </cell>
          <cell r="I15">
            <v>1904</v>
          </cell>
          <cell r="J15">
            <v>1289</v>
          </cell>
          <cell r="K15">
            <v>1360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60660</v>
          </cell>
          <cell r="D17">
            <v>0</v>
          </cell>
          <cell r="F17">
            <v>34589</v>
          </cell>
          <cell r="G17">
            <v>0</v>
          </cell>
          <cell r="H17">
            <v>17305</v>
          </cell>
          <cell r="I17">
            <v>0</v>
          </cell>
          <cell r="J17">
            <v>8766</v>
          </cell>
          <cell r="K17">
            <v>0</v>
          </cell>
          <cell r="L17">
            <v>0</v>
          </cell>
          <cell r="M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>
            <v>60660</v>
          </cell>
          <cell r="D21">
            <v>0</v>
          </cell>
          <cell r="F21">
            <v>34589</v>
          </cell>
          <cell r="G21">
            <v>0</v>
          </cell>
          <cell r="H21">
            <v>17305</v>
          </cell>
          <cell r="I21">
            <v>0</v>
          </cell>
          <cell r="J21">
            <v>8766</v>
          </cell>
          <cell r="K21">
            <v>0</v>
          </cell>
          <cell r="L21">
            <v>0</v>
          </cell>
          <cell r="M21">
            <v>0</v>
          </cell>
        </row>
        <row r="23">
          <cell r="B23" t="str">
            <v>Другие прочие платежи из прибыли</v>
          </cell>
          <cell r="C23" t="e">
            <v>#NAME?</v>
          </cell>
          <cell r="D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</row>
        <row r="24">
          <cell r="B24" t="str">
            <v>Резерв по сомнительным долгам</v>
          </cell>
          <cell r="C24" t="e">
            <v>#NAME?</v>
          </cell>
          <cell r="D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</row>
        <row r="25">
          <cell r="C25" t="e">
            <v>#NAME?</v>
          </cell>
          <cell r="D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</row>
        <row r="27">
          <cell r="C27">
            <v>9274</v>
          </cell>
          <cell r="D27">
            <v>8233</v>
          </cell>
          <cell r="F27">
            <v>5256</v>
          </cell>
          <cell r="G27">
            <v>4329</v>
          </cell>
          <cell r="H27">
            <v>2341</v>
          </cell>
          <cell r="I27">
            <v>2276</v>
          </cell>
          <cell r="J27">
            <v>1677</v>
          </cell>
          <cell r="K27">
            <v>1628</v>
          </cell>
          <cell r="L27">
            <v>0</v>
          </cell>
          <cell r="M27">
            <v>0</v>
          </cell>
        </row>
        <row r="28">
          <cell r="C28">
            <v>31946.490557944413</v>
          </cell>
          <cell r="D28">
            <v>32075.919999999998</v>
          </cell>
          <cell r="F28">
            <v>16500.170557944413</v>
          </cell>
          <cell r="G28">
            <v>16813.96</v>
          </cell>
          <cell r="H28">
            <v>10385.84</v>
          </cell>
          <cell r="I28">
            <v>10567.24</v>
          </cell>
          <cell r="J28">
            <v>5060.4799999999996</v>
          </cell>
          <cell r="K28">
            <v>4694.72</v>
          </cell>
          <cell r="L28">
            <v>0</v>
          </cell>
          <cell r="M28">
            <v>0</v>
          </cell>
        </row>
        <row r="30">
          <cell r="C30">
            <v>2225.7600000000002</v>
          </cell>
          <cell r="D30">
            <v>1975.92</v>
          </cell>
          <cell r="F30">
            <v>1261.44</v>
          </cell>
          <cell r="G30">
            <v>1038.96</v>
          </cell>
          <cell r="H30">
            <v>561.84</v>
          </cell>
          <cell r="I30">
            <v>546.24</v>
          </cell>
          <cell r="J30">
            <v>402.48</v>
          </cell>
          <cell r="K30">
            <v>390.72</v>
          </cell>
          <cell r="L30">
            <v>0</v>
          </cell>
          <cell r="M30">
            <v>0</v>
          </cell>
        </row>
        <row r="31">
          <cell r="C31">
            <v>29036</v>
          </cell>
          <cell r="D31">
            <v>30100</v>
          </cell>
          <cell r="F31">
            <v>14554</v>
          </cell>
          <cell r="G31">
            <v>15775</v>
          </cell>
          <cell r="H31">
            <v>9824</v>
          </cell>
          <cell r="I31">
            <v>10021</v>
          </cell>
          <cell r="J31">
            <v>4658</v>
          </cell>
          <cell r="K31">
            <v>4304</v>
          </cell>
          <cell r="L31">
            <v>0</v>
          </cell>
          <cell r="M31">
            <v>0</v>
          </cell>
        </row>
        <row r="32">
          <cell r="C32">
            <v>684.73055794441257</v>
          </cell>
          <cell r="D32">
            <v>0</v>
          </cell>
          <cell r="F32">
            <v>684.73055794441257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5">
          <cell r="B35" t="str">
            <v>Сбор на содержание милиции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99896.490557944402</v>
          </cell>
          <cell r="D38">
            <v>39155.919999999998</v>
          </cell>
          <cell r="F38">
            <v>54924.17055794441</v>
          </cell>
          <cell r="G38">
            <v>20536.96</v>
          </cell>
          <cell r="H38">
            <v>29703.84</v>
          </cell>
          <cell r="I38">
            <v>12524.24</v>
          </cell>
          <cell r="J38">
            <v>15268.48</v>
          </cell>
          <cell r="K38">
            <v>6094.72</v>
          </cell>
          <cell r="L38">
            <v>0</v>
          </cell>
          <cell r="M38">
            <v>0</v>
          </cell>
        </row>
      </sheetData>
      <sheetData sheetId="34"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B13" t="str">
            <v>ВН</v>
          </cell>
          <cell r="C13">
            <v>0</v>
          </cell>
          <cell r="E13">
            <v>0</v>
          </cell>
        </row>
        <row r="14">
          <cell r="B14" t="str">
            <v>СН1</v>
          </cell>
          <cell r="C14">
            <v>0</v>
          </cell>
          <cell r="E14">
            <v>0</v>
          </cell>
        </row>
        <row r="15">
          <cell r="B15" t="str">
            <v>СН2</v>
          </cell>
          <cell r="C15">
            <v>0</v>
          </cell>
          <cell r="E15">
            <v>0</v>
          </cell>
        </row>
        <row r="16">
          <cell r="B16" t="str">
            <v>НН</v>
          </cell>
          <cell r="C16">
            <v>0</v>
          </cell>
          <cell r="E16">
            <v>0</v>
          </cell>
        </row>
        <row r="17">
          <cell r="C17">
            <v>633.76</v>
          </cell>
          <cell r="D17">
            <v>0</v>
          </cell>
          <cell r="E17">
            <v>818</v>
          </cell>
          <cell r="F17">
            <v>0</v>
          </cell>
        </row>
        <row r="19">
          <cell r="C19">
            <v>0</v>
          </cell>
          <cell r="E19">
            <v>0</v>
          </cell>
          <cell r="F19">
            <v>0</v>
          </cell>
        </row>
        <row r="20">
          <cell r="C20">
            <v>12924</v>
          </cell>
          <cell r="E20">
            <v>12463</v>
          </cell>
          <cell r="F20">
            <v>1760</v>
          </cell>
        </row>
        <row r="21">
          <cell r="C21">
            <v>21005</v>
          </cell>
          <cell r="E21">
            <v>18622</v>
          </cell>
          <cell r="F21">
            <v>0</v>
          </cell>
        </row>
        <row r="22">
          <cell r="C22">
            <v>94583</v>
          </cell>
          <cell r="D22">
            <v>0</v>
          </cell>
          <cell r="E22">
            <v>36391</v>
          </cell>
          <cell r="F22">
            <v>373</v>
          </cell>
        </row>
        <row r="24">
          <cell r="C24">
            <v>36565</v>
          </cell>
          <cell r="E24">
            <v>14269</v>
          </cell>
        </row>
        <row r="25">
          <cell r="C25">
            <v>8000</v>
          </cell>
          <cell r="E25">
            <v>8580</v>
          </cell>
          <cell r="F25">
            <v>198</v>
          </cell>
        </row>
        <row r="26">
          <cell r="C26">
            <v>50018</v>
          </cell>
          <cell r="D26">
            <v>0</v>
          </cell>
          <cell r="E26">
            <v>13542</v>
          </cell>
          <cell r="F26">
            <v>175</v>
          </cell>
        </row>
        <row r="28">
          <cell r="B28" t="str">
            <v>Другие прочие платежи из прибыли</v>
          </cell>
          <cell r="C28">
            <v>13482</v>
          </cell>
          <cell r="E28">
            <v>13542</v>
          </cell>
          <cell r="F28">
            <v>175</v>
          </cell>
        </row>
        <row r="29">
          <cell r="B29" t="str">
            <v>Резерв по сомнительным долгам</v>
          </cell>
          <cell r="C29">
            <v>36536</v>
          </cell>
        </row>
        <row r="32">
          <cell r="C32">
            <v>55866</v>
          </cell>
          <cell r="D32">
            <v>0</v>
          </cell>
          <cell r="E32">
            <v>52843</v>
          </cell>
          <cell r="F32">
            <v>2502</v>
          </cell>
        </row>
        <row r="33">
          <cell r="C33">
            <v>39906.839999999997</v>
          </cell>
          <cell r="D33">
            <v>0</v>
          </cell>
          <cell r="E33">
            <v>35141.32</v>
          </cell>
          <cell r="F33">
            <v>1000</v>
          </cell>
        </row>
        <row r="35">
          <cell r="C35">
            <v>13407.84</v>
          </cell>
          <cell r="D35">
            <v>0</v>
          </cell>
          <cell r="E35">
            <v>12682.32</v>
          </cell>
          <cell r="F35">
            <v>600.48</v>
          </cell>
        </row>
        <row r="36">
          <cell r="B36" t="str">
            <v>ВН</v>
          </cell>
          <cell r="C36">
            <v>0</v>
          </cell>
          <cell r="E36">
            <v>0</v>
          </cell>
        </row>
        <row r="37">
          <cell r="B37" t="str">
            <v>СН1</v>
          </cell>
          <cell r="C37">
            <v>0</v>
          </cell>
          <cell r="E37">
            <v>0</v>
          </cell>
        </row>
        <row r="38">
          <cell r="B38" t="str">
            <v>СН2</v>
          </cell>
          <cell r="C38">
            <v>0</v>
          </cell>
          <cell r="E38">
            <v>0</v>
          </cell>
        </row>
        <row r="39">
          <cell r="B39" t="str">
            <v>НН</v>
          </cell>
          <cell r="C39">
            <v>0</v>
          </cell>
          <cell r="E39">
            <v>0</v>
          </cell>
        </row>
        <row r="40">
          <cell r="C40">
            <v>26499</v>
          </cell>
          <cell r="D40">
            <v>0</v>
          </cell>
          <cell r="E40">
            <v>22459</v>
          </cell>
          <cell r="F40">
            <v>380.52</v>
          </cell>
        </row>
        <row r="41">
          <cell r="B41" t="str">
            <v>ВН</v>
          </cell>
          <cell r="C41">
            <v>11827.999</v>
          </cell>
          <cell r="E41">
            <v>12071.353999999999</v>
          </cell>
        </row>
        <row r="42">
          <cell r="B42" t="str">
            <v>СН1</v>
          </cell>
          <cell r="C42">
            <v>2687.7350000000001</v>
          </cell>
          <cell r="E42">
            <v>2617.9189999999999</v>
          </cell>
        </row>
        <row r="43">
          <cell r="B43" t="str">
            <v>СН2</v>
          </cell>
          <cell r="C43">
            <v>1726.3040000000001</v>
          </cell>
          <cell r="E43">
            <v>1697.1489999999999</v>
          </cell>
        </row>
        <row r="44">
          <cell r="B44" t="str">
            <v>НН</v>
          </cell>
          <cell r="C44">
            <v>1165.2950000000001</v>
          </cell>
          <cell r="E44">
            <v>1163.9390000000001</v>
          </cell>
        </row>
        <row r="45">
          <cell r="F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19</v>
          </cell>
        </row>
        <row r="48">
          <cell r="B48" t="str">
            <v>Сбор на содержание милиции</v>
          </cell>
          <cell r="F48">
            <v>19</v>
          </cell>
        </row>
        <row r="51">
          <cell r="C51">
            <v>169052.6</v>
          </cell>
          <cell r="D51">
            <v>0</v>
          </cell>
          <cell r="E51">
            <v>103435.32</v>
          </cell>
          <cell r="F51">
            <v>3133</v>
          </cell>
        </row>
        <row r="53">
          <cell r="B53" t="str">
            <v>ВН</v>
          </cell>
          <cell r="C53">
            <v>58047.17606044501</v>
          </cell>
          <cell r="E53">
            <v>38247.745278444279</v>
          </cell>
        </row>
        <row r="54">
          <cell r="B54" t="str">
            <v>СН1</v>
          </cell>
          <cell r="C54">
            <v>28536.52552543877</v>
          </cell>
          <cell r="E54">
            <v>17257.471192449048</v>
          </cell>
        </row>
        <row r="55">
          <cell r="B55" t="str">
            <v>СН2</v>
          </cell>
          <cell r="C55">
            <v>54668.096786253809</v>
          </cell>
          <cell r="E55">
            <v>31680.917017827956</v>
          </cell>
        </row>
        <row r="56">
          <cell r="B56" t="str">
            <v>НН</v>
          </cell>
          <cell r="C56">
            <v>27801.041627862382</v>
          </cell>
          <cell r="E56">
            <v>16249.186511278718</v>
          </cell>
        </row>
      </sheetData>
      <sheetData sheetId="35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11">
          <cell r="C11">
            <v>0</v>
          </cell>
          <cell r="D11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2282</v>
          </cell>
          <cell r="D17">
            <v>2431</v>
          </cell>
          <cell r="F17">
            <v>1700</v>
          </cell>
          <cell r="G17">
            <v>1811</v>
          </cell>
          <cell r="H17">
            <v>285</v>
          </cell>
          <cell r="I17">
            <v>304</v>
          </cell>
          <cell r="J17">
            <v>297</v>
          </cell>
          <cell r="K17">
            <v>316</v>
          </cell>
        </row>
        <row r="18">
          <cell r="C18">
            <v>0</v>
          </cell>
          <cell r="D18">
            <v>0</v>
          </cell>
        </row>
        <row r="19">
          <cell r="C19">
            <v>12356.450426772932</v>
          </cell>
          <cell r="D19">
            <v>2396</v>
          </cell>
          <cell r="F19">
            <v>8073.819404707293</v>
          </cell>
          <cell r="G19">
            <v>1786</v>
          </cell>
          <cell r="H19">
            <v>2853.6454478358528</v>
          </cell>
          <cell r="I19">
            <v>299</v>
          </cell>
          <cell r="J19">
            <v>1428.9855742297857</v>
          </cell>
          <cell r="K19">
            <v>311</v>
          </cell>
          <cell r="L19">
            <v>0</v>
          </cell>
          <cell r="M19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12356.450426772932</v>
          </cell>
          <cell r="D23">
            <v>2396</v>
          </cell>
          <cell r="F23">
            <v>8073.819404707293</v>
          </cell>
          <cell r="G23">
            <v>1786</v>
          </cell>
          <cell r="H23">
            <v>2853.6454478358528</v>
          </cell>
          <cell r="I23">
            <v>299</v>
          </cell>
          <cell r="J23">
            <v>1428.9855742297857</v>
          </cell>
          <cell r="K23">
            <v>311</v>
          </cell>
          <cell r="L23">
            <v>0</v>
          </cell>
          <cell r="M23">
            <v>0</v>
          </cell>
        </row>
        <row r="25">
          <cell r="B25" t="str">
            <v>Другие прочие платежи из прибыли</v>
          </cell>
          <cell r="C25">
            <v>2250</v>
          </cell>
          <cell r="D25">
            <v>2396</v>
          </cell>
          <cell r="F25">
            <v>1677</v>
          </cell>
          <cell r="G25">
            <v>1786</v>
          </cell>
          <cell r="H25">
            <v>281</v>
          </cell>
          <cell r="I25">
            <v>299</v>
          </cell>
          <cell r="J25">
            <v>292</v>
          </cell>
          <cell r="K25">
            <v>311</v>
          </cell>
        </row>
        <row r="26">
          <cell r="B26" t="str">
            <v>Резерв по сомнительным долгам</v>
          </cell>
          <cell r="C26">
            <v>10106.450426772932</v>
          </cell>
          <cell r="D26">
            <v>0</v>
          </cell>
          <cell r="F26">
            <v>6396.819404707293</v>
          </cell>
          <cell r="G26">
            <v>0</v>
          </cell>
          <cell r="H26">
            <v>2572.6454478358528</v>
          </cell>
          <cell r="I26">
            <v>0</v>
          </cell>
          <cell r="J26">
            <v>1136.9855742297857</v>
          </cell>
          <cell r="K26">
            <v>0</v>
          </cell>
        </row>
        <row r="27">
          <cell r="C27">
            <v>0</v>
          </cell>
          <cell r="D27">
            <v>0</v>
          </cell>
        </row>
        <row r="29">
          <cell r="C29">
            <v>5270</v>
          </cell>
          <cell r="D29">
            <v>5613</v>
          </cell>
          <cell r="F29">
            <v>3927</v>
          </cell>
          <cell r="G29">
            <v>4183</v>
          </cell>
          <cell r="H29">
            <v>658</v>
          </cell>
          <cell r="I29">
            <v>701</v>
          </cell>
          <cell r="J29">
            <v>685</v>
          </cell>
          <cell r="K29">
            <v>729</v>
          </cell>
        </row>
        <row r="30">
          <cell r="C30">
            <v>23236.800000000003</v>
          </cell>
          <cell r="D30">
            <v>23973.119999999999</v>
          </cell>
          <cell r="F30">
            <v>15294.48</v>
          </cell>
          <cell r="G30">
            <v>15966.92</v>
          </cell>
          <cell r="H30">
            <v>1640.92</v>
          </cell>
          <cell r="I30">
            <v>1436.24</v>
          </cell>
          <cell r="J30">
            <v>6301.4</v>
          </cell>
          <cell r="K30">
            <v>6569.96</v>
          </cell>
          <cell r="L30">
            <v>0</v>
          </cell>
          <cell r="M30">
            <v>0</v>
          </cell>
        </row>
        <row r="32">
          <cell r="C32">
            <v>1264.8000000000002</v>
          </cell>
          <cell r="D32">
            <v>1347.12</v>
          </cell>
          <cell r="F32">
            <v>942.48</v>
          </cell>
          <cell r="G32">
            <v>1003.92</v>
          </cell>
          <cell r="H32">
            <v>157.91999999999999</v>
          </cell>
          <cell r="I32">
            <v>168.24</v>
          </cell>
          <cell r="J32">
            <v>164.4</v>
          </cell>
          <cell r="K32">
            <v>174.96</v>
          </cell>
        </row>
        <row r="33">
          <cell r="C33">
            <v>21972</v>
          </cell>
          <cell r="D33">
            <v>22626</v>
          </cell>
          <cell r="F33">
            <v>14352</v>
          </cell>
          <cell r="G33">
            <v>14963</v>
          </cell>
          <cell r="H33">
            <v>1483</v>
          </cell>
          <cell r="I33">
            <v>1268</v>
          </cell>
          <cell r="J33">
            <v>6137</v>
          </cell>
          <cell r="K33">
            <v>6395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B37" t="str">
            <v>Сбор на содержание милиции</v>
          </cell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40">
          <cell r="C40">
            <v>37875.250426772938</v>
          </cell>
          <cell r="D40">
            <v>28800.12</v>
          </cell>
          <cell r="F40">
            <v>25068.299404707293</v>
          </cell>
          <cell r="G40">
            <v>19563.919999999998</v>
          </cell>
          <cell r="H40">
            <v>4779.5654478358529</v>
          </cell>
          <cell r="I40">
            <v>2039.24</v>
          </cell>
          <cell r="J40">
            <v>8027.3855742297856</v>
          </cell>
          <cell r="K40">
            <v>7196.96</v>
          </cell>
          <cell r="L40">
            <v>0</v>
          </cell>
          <cell r="M40">
            <v>0</v>
          </cell>
        </row>
        <row r="42">
          <cell r="C42">
            <v>37875.250426772931</v>
          </cell>
          <cell r="D42">
            <v>28800.12</v>
          </cell>
          <cell r="F42">
            <v>25068.299404707293</v>
          </cell>
          <cell r="G42">
            <v>19563.919999999998</v>
          </cell>
          <cell r="H42">
            <v>4779.5654478358529</v>
          </cell>
          <cell r="I42">
            <v>2039.24</v>
          </cell>
          <cell r="J42">
            <v>8027.3855742297856</v>
          </cell>
          <cell r="K42">
            <v>7196.96</v>
          </cell>
          <cell r="L42">
            <v>0</v>
          </cell>
          <cell r="M42">
            <v>0</v>
          </cell>
        </row>
        <row r="43"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</sheetData>
      <sheetData sheetId="36">
        <row r="5">
          <cell r="H5" t="str">
            <v>СЦТ1</v>
          </cell>
          <cell r="I5" t="str">
            <v>СЦТ2</v>
          </cell>
          <cell r="J5" t="str">
            <v>СЦТ3</v>
          </cell>
          <cell r="M5" t="str">
            <v>Всего</v>
          </cell>
        </row>
        <row r="7">
          <cell r="H7" t="e">
            <v>#NAME?</v>
          </cell>
          <cell r="I7" t="e">
            <v>#NAME?</v>
          </cell>
          <cell r="J7" t="e">
            <v>#NAME?</v>
          </cell>
          <cell r="K7" t="e">
            <v>#NAME?</v>
          </cell>
          <cell r="M7" t="e">
            <v>#NAME?</v>
          </cell>
        </row>
        <row r="8">
          <cell r="E8" t="e">
            <v>#NAME?</v>
          </cell>
          <cell r="F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M8" t="e">
            <v>#NAME?</v>
          </cell>
          <cell r="N8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>
            <v>0</v>
          </cell>
          <cell r="J10">
            <v>0</v>
          </cell>
          <cell r="K10">
            <v>0</v>
          </cell>
          <cell r="M10" t="e">
            <v>#NAME?</v>
          </cell>
          <cell r="N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>
            <v>0</v>
          </cell>
          <cell r="J11">
            <v>0</v>
          </cell>
          <cell r="K11">
            <v>0</v>
          </cell>
          <cell r="M11" t="e">
            <v>#NAME?</v>
          </cell>
          <cell r="N11" t="e">
            <v>#NAME?</v>
          </cell>
        </row>
        <row r="12">
          <cell r="E12" t="e">
            <v>#NAME?</v>
          </cell>
          <cell r="F12" t="e">
            <v>#NAME?</v>
          </cell>
          <cell r="H12" t="e">
            <v>#NAME?</v>
          </cell>
          <cell r="I12">
            <v>0</v>
          </cell>
          <cell r="J12">
            <v>0</v>
          </cell>
          <cell r="K12">
            <v>0</v>
          </cell>
          <cell r="M12" t="e">
            <v>#NAME?</v>
          </cell>
          <cell r="N12" t="e">
            <v>#NAME?</v>
          </cell>
        </row>
        <row r="13">
          <cell r="E13" t="e">
            <v>#NAME?</v>
          </cell>
          <cell r="F13" t="e">
            <v>#NAME?</v>
          </cell>
          <cell r="H13">
            <v>0</v>
          </cell>
          <cell r="I13">
            <v>0</v>
          </cell>
          <cell r="J13" t="e">
            <v>#NAME?</v>
          </cell>
          <cell r="K13">
            <v>0</v>
          </cell>
          <cell r="M13" t="e">
            <v>#NAME?</v>
          </cell>
          <cell r="N13" t="e">
            <v>#NAME?</v>
          </cell>
        </row>
        <row r="14">
          <cell r="E14" t="e">
            <v>#NAME?</v>
          </cell>
          <cell r="F14" t="e">
            <v>#NAME?</v>
          </cell>
          <cell r="H14">
            <v>0</v>
          </cell>
          <cell r="I14" t="e">
            <v>#NAME?</v>
          </cell>
          <cell r="J14">
            <v>0</v>
          </cell>
          <cell r="K14">
            <v>0</v>
          </cell>
          <cell r="M14" t="e">
            <v>#NAME?</v>
          </cell>
          <cell r="N14" t="e">
            <v>#NAME?</v>
          </cell>
        </row>
        <row r="15">
          <cell r="E15" t="e">
            <v>#NAME?</v>
          </cell>
          <cell r="F15" t="e">
            <v>#NAME?</v>
          </cell>
          <cell r="H15" t="e">
            <v>#NAME?</v>
          </cell>
          <cell r="I15">
            <v>0</v>
          </cell>
          <cell r="J15">
            <v>0</v>
          </cell>
          <cell r="K15">
            <v>0</v>
          </cell>
          <cell r="M15" t="e">
            <v>#NAME?</v>
          </cell>
          <cell r="N15" t="e">
            <v>#NAME?</v>
          </cell>
        </row>
        <row r="16">
          <cell r="E16" t="e">
            <v>#NAME?</v>
          </cell>
          <cell r="F16" t="e">
            <v>#NAME?</v>
          </cell>
          <cell r="H16">
            <v>0</v>
          </cell>
          <cell r="I16">
            <v>0</v>
          </cell>
          <cell r="J16">
            <v>0</v>
          </cell>
          <cell r="K16" t="e">
            <v>#NAME?</v>
          </cell>
          <cell r="M16" t="e">
            <v>#NAME?</v>
          </cell>
          <cell r="N16" t="e">
            <v>#NAME?</v>
          </cell>
        </row>
        <row r="17">
          <cell r="E17" t="e">
            <v>#NAME?</v>
          </cell>
          <cell r="F17" t="e">
            <v>#NAME?</v>
          </cell>
          <cell r="H17">
            <v>0</v>
          </cell>
          <cell r="I17">
            <v>0</v>
          </cell>
          <cell r="J17">
            <v>0</v>
          </cell>
          <cell r="K17" t="e">
            <v>#NAME?</v>
          </cell>
          <cell r="M17" t="e">
            <v>#NAME?</v>
          </cell>
          <cell r="N17" t="e">
            <v>#NAME?</v>
          </cell>
        </row>
        <row r="18">
          <cell r="E18" t="e">
            <v>#NAME?</v>
          </cell>
          <cell r="F18" t="e">
            <v>#NAME?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M18" t="e">
            <v>#NAME?</v>
          </cell>
          <cell r="N18" t="e">
            <v>#NAME?</v>
          </cell>
        </row>
        <row r="20">
          <cell r="E20">
            <v>1124033.8049999999</v>
          </cell>
          <cell r="F20">
            <v>1327834.2335999999</v>
          </cell>
          <cell r="N20">
            <v>1327834.2335999999</v>
          </cell>
        </row>
        <row r="21">
          <cell r="E21">
            <v>198697.06400000001</v>
          </cell>
          <cell r="F21">
            <v>286900.5</v>
          </cell>
          <cell r="N21">
            <v>286900.5</v>
          </cell>
        </row>
        <row r="22">
          <cell r="E22">
            <v>320412.0367</v>
          </cell>
          <cell r="F22">
            <v>356344.38</v>
          </cell>
          <cell r="N22">
            <v>356344.38</v>
          </cell>
        </row>
        <row r="24">
          <cell r="E24" t="e">
            <v>#NAME?</v>
          </cell>
          <cell r="F24" t="e">
            <v>#NAME?</v>
          </cell>
          <cell r="N24" t="e">
            <v>#NAME?</v>
          </cell>
        </row>
        <row r="25">
          <cell r="E25" t="e">
            <v>#NAME?</v>
          </cell>
          <cell r="F25" t="e">
            <v>#NAME?</v>
          </cell>
          <cell r="N25" t="e">
            <v>#NAME?</v>
          </cell>
        </row>
        <row r="26">
          <cell r="E26" t="e">
            <v>#NAME?</v>
          </cell>
          <cell r="F26" t="e">
            <v>#NAME?</v>
          </cell>
          <cell r="N26" t="e">
            <v>#NAME?</v>
          </cell>
        </row>
        <row r="30"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M30" t="e">
            <v>#NAME?</v>
          </cell>
        </row>
        <row r="31">
          <cell r="E31" t="e">
            <v>#NAME?</v>
          </cell>
          <cell r="F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M31" t="e">
            <v>#NAME?</v>
          </cell>
          <cell r="N31" t="e">
            <v>#NAME?</v>
          </cell>
        </row>
        <row r="33">
          <cell r="E33" t="e">
            <v>#NAME?</v>
          </cell>
          <cell r="F33" t="e">
            <v>#NAME?</v>
          </cell>
          <cell r="H33" t="e">
            <v>#NAME?</v>
          </cell>
          <cell r="I33">
            <v>0</v>
          </cell>
          <cell r="J33">
            <v>0</v>
          </cell>
          <cell r="K33">
            <v>0</v>
          </cell>
          <cell r="M33" t="e">
            <v>#NAME?</v>
          </cell>
          <cell r="N33" t="e">
            <v>#NAME?</v>
          </cell>
        </row>
        <row r="34">
          <cell r="E34" t="e">
            <v>#NAME?</v>
          </cell>
          <cell r="F34" t="e">
            <v>#NAME?</v>
          </cell>
          <cell r="H34" t="e">
            <v>#NAME?</v>
          </cell>
          <cell r="I34">
            <v>0</v>
          </cell>
          <cell r="J34">
            <v>0</v>
          </cell>
          <cell r="K34">
            <v>0</v>
          </cell>
          <cell r="M34" t="e">
            <v>#NAME?</v>
          </cell>
          <cell r="N34" t="e">
            <v>#NAME?</v>
          </cell>
        </row>
        <row r="35">
          <cell r="E35" t="e">
            <v>#NAME?</v>
          </cell>
          <cell r="F35" t="e">
            <v>#NAME?</v>
          </cell>
          <cell r="H35" t="e">
            <v>#NAME?</v>
          </cell>
          <cell r="I35">
            <v>0</v>
          </cell>
          <cell r="J35">
            <v>0</v>
          </cell>
          <cell r="K35">
            <v>0</v>
          </cell>
          <cell r="M35" t="e">
            <v>#NAME?</v>
          </cell>
          <cell r="N35" t="e">
            <v>#NAME?</v>
          </cell>
        </row>
        <row r="36">
          <cell r="E36" t="e">
            <v>#NAME?</v>
          </cell>
          <cell r="F36" t="e">
            <v>#NAME?</v>
          </cell>
          <cell r="H36">
            <v>0</v>
          </cell>
          <cell r="I36">
            <v>0</v>
          </cell>
          <cell r="J36" t="e">
            <v>#NAME?</v>
          </cell>
          <cell r="K36">
            <v>0</v>
          </cell>
          <cell r="M36" t="e">
            <v>#NAME?</v>
          </cell>
          <cell r="N36" t="e">
            <v>#NAME?</v>
          </cell>
        </row>
        <row r="37">
          <cell r="E37" t="e">
            <v>#NAME?</v>
          </cell>
          <cell r="F37" t="e">
            <v>#NAME?</v>
          </cell>
          <cell r="H37">
            <v>0</v>
          </cell>
          <cell r="I37" t="e">
            <v>#NAME?</v>
          </cell>
          <cell r="J37">
            <v>0</v>
          </cell>
          <cell r="K37">
            <v>0</v>
          </cell>
          <cell r="M37" t="e">
            <v>#NAME?</v>
          </cell>
          <cell r="N37" t="e">
            <v>#NAME?</v>
          </cell>
        </row>
        <row r="38">
          <cell r="E38" t="e">
            <v>#NAME?</v>
          </cell>
          <cell r="F38" t="e">
            <v>#NAME?</v>
          </cell>
          <cell r="H38" t="e">
            <v>#NAME?</v>
          </cell>
          <cell r="I38">
            <v>0</v>
          </cell>
          <cell r="J38">
            <v>0</v>
          </cell>
          <cell r="K38">
            <v>0</v>
          </cell>
          <cell r="M38" t="e">
            <v>#NAME?</v>
          </cell>
          <cell r="N38" t="e">
            <v>#NAME?</v>
          </cell>
        </row>
        <row r="39">
          <cell r="E39" t="e">
            <v>#NAME?</v>
          </cell>
          <cell r="F39" t="e">
            <v>#NAME?</v>
          </cell>
          <cell r="H39">
            <v>0</v>
          </cell>
          <cell r="I39">
            <v>0</v>
          </cell>
          <cell r="J39">
            <v>0</v>
          </cell>
          <cell r="K39" t="e">
            <v>#NAME?</v>
          </cell>
          <cell r="M39" t="e">
            <v>#NAME?</v>
          </cell>
          <cell r="N39" t="e">
            <v>#NAME?</v>
          </cell>
        </row>
        <row r="40">
          <cell r="E40" t="e">
            <v>#NAME?</v>
          </cell>
          <cell r="F40" t="e">
            <v>#NAME?</v>
          </cell>
          <cell r="H40">
            <v>0</v>
          </cell>
          <cell r="I40">
            <v>0</v>
          </cell>
          <cell r="J40">
            <v>0</v>
          </cell>
          <cell r="K40" t="e">
            <v>#NAME?</v>
          </cell>
          <cell r="M40" t="e">
            <v>#NAME?</v>
          </cell>
          <cell r="N40" t="e">
            <v>#NAME?</v>
          </cell>
        </row>
        <row r="41">
          <cell r="E41" t="e">
            <v>#NAME?</v>
          </cell>
          <cell r="F41" t="e">
            <v>#NAME?</v>
          </cell>
          <cell r="H41">
            <v>0</v>
          </cell>
          <cell r="I41">
            <v>0</v>
          </cell>
          <cell r="J41">
            <v>0</v>
          </cell>
          <cell r="K41" t="e">
            <v>#NAME?</v>
          </cell>
          <cell r="M41" t="e">
            <v>#NAME?</v>
          </cell>
          <cell r="N41" t="e">
            <v>#NAME?</v>
          </cell>
        </row>
        <row r="43">
          <cell r="E43">
            <v>808959.49992000009</v>
          </cell>
          <cell r="F43">
            <v>949204.57440000004</v>
          </cell>
          <cell r="N43">
            <v>949204.57440000004</v>
          </cell>
        </row>
        <row r="44">
          <cell r="E44">
            <v>54466.5</v>
          </cell>
          <cell r="F44">
            <v>79036.171499999997</v>
          </cell>
          <cell r="N44">
            <v>79036.171499999997</v>
          </cell>
        </row>
        <row r="45">
          <cell r="E45">
            <v>136200</v>
          </cell>
          <cell r="F45">
            <v>155625.60000000001</v>
          </cell>
          <cell r="N45">
            <v>155625.60000000001</v>
          </cell>
        </row>
        <row r="47">
          <cell r="E47" t="e">
            <v>#NAME?</v>
          </cell>
          <cell r="F47" t="e">
            <v>#NAME?</v>
          </cell>
          <cell r="N47" t="e">
            <v>#NAME?</v>
          </cell>
        </row>
        <row r="48">
          <cell r="E48" t="e">
            <v>#NAME?</v>
          </cell>
          <cell r="F48" t="e">
            <v>#NAME?</v>
          </cell>
          <cell r="N48" t="e">
            <v>#NAME?</v>
          </cell>
        </row>
        <row r="49">
          <cell r="E49" t="e">
            <v>#NAME?</v>
          </cell>
          <cell r="F49" t="e">
            <v>#NAME?</v>
          </cell>
          <cell r="N49" t="e">
            <v>#NAME?</v>
          </cell>
        </row>
        <row r="53">
          <cell r="E53" t="e">
            <v>#NAME?</v>
          </cell>
          <cell r="F53" t="e">
            <v>#NAME?</v>
          </cell>
          <cell r="H53" t="e">
            <v>#NAME?</v>
          </cell>
          <cell r="I53" t="e">
            <v>#NAME?</v>
          </cell>
          <cell r="J53" t="e">
            <v>#NAME?</v>
          </cell>
          <cell r="K53" t="e">
            <v>#NAME?</v>
          </cell>
          <cell r="M53" t="e">
            <v>#NAME?</v>
          </cell>
          <cell r="N53" t="e">
            <v>#NAME?</v>
          </cell>
        </row>
        <row r="54">
          <cell r="E54" t="e">
            <v>#NAME?</v>
          </cell>
          <cell r="F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M54" t="e">
            <v>#NAME?</v>
          </cell>
          <cell r="N54" t="e">
            <v>#NAME?</v>
          </cell>
        </row>
        <row r="56">
          <cell r="E56" t="e">
            <v>#NAME?</v>
          </cell>
          <cell r="F56" t="e">
            <v>#NAME?</v>
          </cell>
          <cell r="H56" t="e">
            <v>#NAME?</v>
          </cell>
          <cell r="I56">
            <v>0</v>
          </cell>
          <cell r="J56">
            <v>0</v>
          </cell>
          <cell r="K56">
            <v>0</v>
          </cell>
          <cell r="M56" t="e">
            <v>#NAME?</v>
          </cell>
          <cell r="N56" t="e">
            <v>#NAME?</v>
          </cell>
        </row>
        <row r="57">
          <cell r="E57" t="e">
            <v>#NAME?</v>
          </cell>
          <cell r="F57" t="e">
            <v>#NAME?</v>
          </cell>
          <cell r="H57" t="e">
            <v>#NAME?</v>
          </cell>
          <cell r="I57">
            <v>0</v>
          </cell>
          <cell r="J57">
            <v>0</v>
          </cell>
          <cell r="K57">
            <v>0</v>
          </cell>
          <cell r="M57" t="e">
            <v>#NAME?</v>
          </cell>
          <cell r="N57" t="e">
            <v>#NAME?</v>
          </cell>
        </row>
        <row r="58">
          <cell r="E58" t="e">
            <v>#NAME?</v>
          </cell>
          <cell r="F58" t="e">
            <v>#NAME?</v>
          </cell>
          <cell r="H58" t="e">
            <v>#NAME?</v>
          </cell>
          <cell r="I58">
            <v>0</v>
          </cell>
          <cell r="J58">
            <v>0</v>
          </cell>
          <cell r="K58">
            <v>0</v>
          </cell>
          <cell r="M58" t="e">
            <v>#NAME?</v>
          </cell>
          <cell r="N58" t="e">
            <v>#NAME?</v>
          </cell>
        </row>
        <row r="59">
          <cell r="E59" t="e">
            <v>#NAME?</v>
          </cell>
          <cell r="F59" t="e">
            <v>#NAME?</v>
          </cell>
          <cell r="H59">
            <v>0</v>
          </cell>
          <cell r="I59">
            <v>0</v>
          </cell>
          <cell r="J59" t="e">
            <v>#NAME?</v>
          </cell>
          <cell r="K59">
            <v>0</v>
          </cell>
          <cell r="M59" t="e">
            <v>#NAME?</v>
          </cell>
          <cell r="N59" t="e">
            <v>#NAME?</v>
          </cell>
        </row>
        <row r="60">
          <cell r="E60" t="e">
            <v>#NAME?</v>
          </cell>
          <cell r="F60" t="e">
            <v>#NAME?</v>
          </cell>
          <cell r="H60">
            <v>0</v>
          </cell>
          <cell r="I60" t="e">
            <v>#NAME?</v>
          </cell>
          <cell r="J60">
            <v>0</v>
          </cell>
          <cell r="K60">
            <v>0</v>
          </cell>
          <cell r="M60" t="e">
            <v>#NAME?</v>
          </cell>
          <cell r="N60" t="e">
            <v>#NAME?</v>
          </cell>
        </row>
        <row r="61">
          <cell r="E61" t="e">
            <v>#NAME?</v>
          </cell>
          <cell r="F61" t="e">
            <v>#NAME?</v>
          </cell>
          <cell r="H61" t="e">
            <v>#NAME?</v>
          </cell>
          <cell r="I61">
            <v>0</v>
          </cell>
          <cell r="J61">
            <v>0</v>
          </cell>
          <cell r="K61">
            <v>0</v>
          </cell>
          <cell r="M61" t="e">
            <v>#NAME?</v>
          </cell>
          <cell r="N61" t="e">
            <v>#NAME?</v>
          </cell>
        </row>
        <row r="62">
          <cell r="E62" t="e">
            <v>#NAME?</v>
          </cell>
          <cell r="F62" t="e">
            <v>#NAME?</v>
          </cell>
          <cell r="H62">
            <v>0</v>
          </cell>
          <cell r="I62">
            <v>0</v>
          </cell>
          <cell r="J62">
            <v>0</v>
          </cell>
          <cell r="K62" t="e">
            <v>#NAME?</v>
          </cell>
          <cell r="M62" t="e">
            <v>#NAME?</v>
          </cell>
          <cell r="N62" t="e">
            <v>#NAME?</v>
          </cell>
        </row>
        <row r="63">
          <cell r="E63" t="e">
            <v>#NAME?</v>
          </cell>
          <cell r="F63" t="e">
            <v>#NAME?</v>
          </cell>
          <cell r="H63">
            <v>0</v>
          </cell>
          <cell r="I63">
            <v>0</v>
          </cell>
          <cell r="J63">
            <v>0</v>
          </cell>
          <cell r="K63" t="e">
            <v>#NAME?</v>
          </cell>
          <cell r="M63" t="e">
            <v>#NAME?</v>
          </cell>
          <cell r="N63" t="e">
            <v>#NAME?</v>
          </cell>
        </row>
        <row r="64">
          <cell r="E64" t="e">
            <v>#NAME?</v>
          </cell>
          <cell r="F64" t="e">
            <v>#NAME?</v>
          </cell>
          <cell r="H64">
            <v>0</v>
          </cell>
          <cell r="I64">
            <v>0</v>
          </cell>
          <cell r="J64">
            <v>0</v>
          </cell>
          <cell r="K64" t="e">
            <v>#NAME?</v>
          </cell>
          <cell r="M64" t="e">
            <v>#NAME?</v>
          </cell>
          <cell r="N64" t="e">
            <v>#NAME?</v>
          </cell>
        </row>
        <row r="66">
          <cell r="E66">
            <v>1932993.30492</v>
          </cell>
          <cell r="F66">
            <v>2277038.8080000002</v>
          </cell>
          <cell r="N66">
            <v>2277038.8080000002</v>
          </cell>
        </row>
        <row r="67">
          <cell r="E67">
            <v>253163.56400000001</v>
          </cell>
          <cell r="F67">
            <v>365936.6715</v>
          </cell>
          <cell r="N67">
            <v>365936.6715</v>
          </cell>
        </row>
        <row r="68">
          <cell r="E68">
            <v>456612.0367</v>
          </cell>
          <cell r="F68">
            <v>511969.98</v>
          </cell>
          <cell r="N68">
            <v>511969.98</v>
          </cell>
        </row>
        <row r="70">
          <cell r="E70" t="e">
            <v>#NAME?</v>
          </cell>
          <cell r="F70" t="e">
            <v>#NAME?</v>
          </cell>
          <cell r="N70" t="e">
            <v>#NAME?</v>
          </cell>
        </row>
        <row r="71">
          <cell r="E71" t="e">
            <v>#NAME?</v>
          </cell>
          <cell r="F71" t="e">
            <v>#NAME?</v>
          </cell>
          <cell r="N71" t="e">
            <v>#NAME?</v>
          </cell>
        </row>
        <row r="72">
          <cell r="E72" t="e">
            <v>#NAME?</v>
          </cell>
          <cell r="F72" t="e">
            <v>#NAME?</v>
          </cell>
          <cell r="N72" t="e">
            <v>#NAME?</v>
          </cell>
        </row>
        <row r="76">
          <cell r="E76">
            <v>287057.59999999998</v>
          </cell>
          <cell r="F76">
            <v>173082.44000000003</v>
          </cell>
          <cell r="H76" t="e">
            <v>#NAME?</v>
          </cell>
          <cell r="I76" t="e">
            <v>#NAME?</v>
          </cell>
          <cell r="J76" t="e">
            <v>#NAME?</v>
          </cell>
          <cell r="K76" t="e">
            <v>#NAME?</v>
          </cell>
          <cell r="M76" t="e">
            <v>#NAME?</v>
          </cell>
          <cell r="N76" t="e">
            <v>#NAME?</v>
          </cell>
        </row>
        <row r="77">
          <cell r="E77">
            <v>287057.59999999998</v>
          </cell>
          <cell r="F77">
            <v>173082.44000000003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M77" t="e">
            <v>#NAME?</v>
          </cell>
          <cell r="N77" t="e">
            <v>#NAME?</v>
          </cell>
        </row>
        <row r="79">
          <cell r="E79" t="e">
            <v>#NAME?</v>
          </cell>
          <cell r="F79" t="e">
            <v>#NAME?</v>
          </cell>
          <cell r="H79" t="e">
            <v>#NAME?</v>
          </cell>
          <cell r="I79">
            <v>0</v>
          </cell>
          <cell r="J79">
            <v>0</v>
          </cell>
          <cell r="K79">
            <v>0</v>
          </cell>
          <cell r="M79" t="e">
            <v>#NAME?</v>
          </cell>
          <cell r="N79" t="e">
            <v>#NAME?</v>
          </cell>
        </row>
        <row r="80">
          <cell r="E80" t="e">
            <v>#NAME?</v>
          </cell>
          <cell r="F80" t="e">
            <v>#NAME?</v>
          </cell>
          <cell r="H80" t="e">
            <v>#NAME?</v>
          </cell>
          <cell r="I80">
            <v>0</v>
          </cell>
          <cell r="J80">
            <v>0</v>
          </cell>
          <cell r="K80">
            <v>0</v>
          </cell>
          <cell r="M80" t="e">
            <v>#NAME?</v>
          </cell>
          <cell r="N80" t="e">
            <v>#NAME?</v>
          </cell>
        </row>
        <row r="81">
          <cell r="E81" t="e">
            <v>#NAME?</v>
          </cell>
          <cell r="F81" t="e">
            <v>#NAME?</v>
          </cell>
          <cell r="H81" t="e">
            <v>#NAME?</v>
          </cell>
          <cell r="I81">
            <v>0</v>
          </cell>
          <cell r="J81">
            <v>0</v>
          </cell>
          <cell r="K81">
            <v>0</v>
          </cell>
          <cell r="M81" t="e">
            <v>#NAME?</v>
          </cell>
          <cell r="N81" t="e">
            <v>#NAME?</v>
          </cell>
        </row>
        <row r="82">
          <cell r="E82" t="e">
            <v>#NAME?</v>
          </cell>
          <cell r="F82" t="e">
            <v>#NAME?</v>
          </cell>
          <cell r="H82">
            <v>0</v>
          </cell>
          <cell r="I82">
            <v>0</v>
          </cell>
          <cell r="J82" t="e">
            <v>#NAME?</v>
          </cell>
          <cell r="K82">
            <v>0</v>
          </cell>
          <cell r="M82" t="e">
            <v>#NAME?</v>
          </cell>
          <cell r="N82" t="e">
            <v>#NAME?</v>
          </cell>
        </row>
        <row r="83">
          <cell r="E83" t="e">
            <v>#NAME?</v>
          </cell>
          <cell r="F83" t="e">
            <v>#NAME?</v>
          </cell>
          <cell r="H83">
            <v>0</v>
          </cell>
          <cell r="I83" t="e">
            <v>#NAME?</v>
          </cell>
          <cell r="J83">
            <v>0</v>
          </cell>
          <cell r="K83">
            <v>0</v>
          </cell>
          <cell r="M83" t="e">
            <v>#NAME?</v>
          </cell>
          <cell r="N83" t="e">
            <v>#NAME?</v>
          </cell>
        </row>
        <row r="84">
          <cell r="E84" t="e">
            <v>#NAME?</v>
          </cell>
          <cell r="F84" t="e">
            <v>#NAME?</v>
          </cell>
          <cell r="H84" t="e">
            <v>#NAME?</v>
          </cell>
          <cell r="I84">
            <v>0</v>
          </cell>
          <cell r="J84">
            <v>0</v>
          </cell>
          <cell r="K84">
            <v>0</v>
          </cell>
          <cell r="M84" t="e">
            <v>#NAME?</v>
          </cell>
          <cell r="N84" t="e">
            <v>#NAME?</v>
          </cell>
        </row>
        <row r="85">
          <cell r="E85" t="e">
            <v>#NAME?</v>
          </cell>
          <cell r="F85" t="e">
            <v>#NAME?</v>
          </cell>
          <cell r="H85">
            <v>0</v>
          </cell>
          <cell r="I85">
            <v>0</v>
          </cell>
          <cell r="J85">
            <v>0</v>
          </cell>
          <cell r="K85" t="e">
            <v>#NAME?</v>
          </cell>
          <cell r="M85" t="e">
            <v>#NAME?</v>
          </cell>
          <cell r="N85" t="e">
            <v>#NAME?</v>
          </cell>
        </row>
        <row r="86">
          <cell r="E86" t="e">
            <v>#NAME?</v>
          </cell>
          <cell r="F86" t="e">
            <v>#NAME?</v>
          </cell>
          <cell r="H86">
            <v>0</v>
          </cell>
          <cell r="I86">
            <v>0</v>
          </cell>
          <cell r="J86">
            <v>0</v>
          </cell>
          <cell r="K86" t="e">
            <v>#NAME?</v>
          </cell>
          <cell r="M86" t="e">
            <v>#NAME?</v>
          </cell>
          <cell r="N86" t="e">
            <v>#NAME?</v>
          </cell>
        </row>
        <row r="87">
          <cell r="E87" t="e">
            <v>#NAME?</v>
          </cell>
          <cell r="F87" t="e">
            <v>#NAME?</v>
          </cell>
          <cell r="H87">
            <v>0</v>
          </cell>
          <cell r="I87">
            <v>0</v>
          </cell>
          <cell r="J87">
            <v>0</v>
          </cell>
          <cell r="K87" t="e">
            <v>#NAME?</v>
          </cell>
          <cell r="M87" t="e">
            <v>#NAME?</v>
          </cell>
          <cell r="N87" t="e">
            <v>#NAME?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100">
          <cell r="E100" t="e">
            <v>#NAME?</v>
          </cell>
          <cell r="F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M100" t="e">
            <v>#NAME?</v>
          </cell>
          <cell r="N100" t="e">
            <v>#NAME?</v>
          </cell>
        </row>
        <row r="102">
          <cell r="E102" t="e">
            <v>#NAME?</v>
          </cell>
          <cell r="F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M102" t="e">
            <v>#NAME?</v>
          </cell>
          <cell r="N102" t="e">
            <v>#NAME?</v>
          </cell>
        </row>
        <row r="103">
          <cell r="E103" t="e">
            <v>#NAME?</v>
          </cell>
          <cell r="F103" t="e">
            <v>#NAME?</v>
          </cell>
          <cell r="H103" t="e">
            <v>#NAME?</v>
          </cell>
          <cell r="I103" t="e">
            <v>#NAME?</v>
          </cell>
          <cell r="J103" t="e">
            <v>#NAME?</v>
          </cell>
          <cell r="K103" t="e">
            <v>#NAME?</v>
          </cell>
          <cell r="M103" t="e">
            <v>#NAME?</v>
          </cell>
          <cell r="N103" t="e">
            <v>#NAME?</v>
          </cell>
        </row>
        <row r="104">
          <cell r="E104" t="e">
            <v>#NAME?</v>
          </cell>
          <cell r="F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M104" t="e">
            <v>#NAME?</v>
          </cell>
          <cell r="N104" t="e">
            <v>#NAME?</v>
          </cell>
        </row>
        <row r="105">
          <cell r="E105" t="e">
            <v>#NAME?</v>
          </cell>
          <cell r="F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M105" t="e">
            <v>#NAME?</v>
          </cell>
          <cell r="N105" t="e">
            <v>#NAME?</v>
          </cell>
        </row>
        <row r="106">
          <cell r="E106" t="e">
            <v>#NAME?</v>
          </cell>
          <cell r="F106" t="e">
            <v>#NAME?</v>
          </cell>
          <cell r="H106" t="e">
            <v>#NAME?</v>
          </cell>
          <cell r="I106" t="e">
            <v>#NAME?</v>
          </cell>
          <cell r="J106" t="e">
            <v>#NAME?</v>
          </cell>
          <cell r="K106" t="e">
            <v>#NAME?</v>
          </cell>
          <cell r="M106" t="e">
            <v>#NAME?</v>
          </cell>
          <cell r="N106" t="e">
            <v>#NAME?</v>
          </cell>
        </row>
        <row r="107">
          <cell r="E107" t="e">
            <v>#NAME?</v>
          </cell>
          <cell r="F107" t="e">
            <v>#NAME?</v>
          </cell>
          <cell r="H107" t="e">
            <v>#NAME?</v>
          </cell>
          <cell r="I107" t="e">
            <v>#NAME?</v>
          </cell>
          <cell r="J107" t="e">
            <v>#NAME?</v>
          </cell>
          <cell r="K107" t="e">
            <v>#NAME?</v>
          </cell>
          <cell r="M107" t="e">
            <v>#NAME?</v>
          </cell>
          <cell r="N107" t="e">
            <v>#NAME?</v>
          </cell>
        </row>
        <row r="108">
          <cell r="E108" t="e">
            <v>#NAME?</v>
          </cell>
          <cell r="F108" t="e">
            <v>#NAME?</v>
          </cell>
          <cell r="H108" t="e">
            <v>#NAME?</v>
          </cell>
          <cell r="I108" t="e">
            <v>#NAME?</v>
          </cell>
          <cell r="J108" t="e">
            <v>#NAME?</v>
          </cell>
          <cell r="K108" t="e">
            <v>#NAME?</v>
          </cell>
          <cell r="M108" t="e">
            <v>#NAME?</v>
          </cell>
          <cell r="N108" t="e">
            <v>#NAME?</v>
          </cell>
        </row>
        <row r="109">
          <cell r="E109" t="e">
            <v>#NAME?</v>
          </cell>
          <cell r="F109" t="e">
            <v>#NAME?</v>
          </cell>
          <cell r="H109" t="e">
            <v>#NAME?</v>
          </cell>
          <cell r="I109" t="e">
            <v>#NAME?</v>
          </cell>
          <cell r="J109" t="e">
            <v>#NAME?</v>
          </cell>
          <cell r="K109" t="e">
            <v>#NAME?</v>
          </cell>
          <cell r="M109" t="e">
            <v>#NAME?</v>
          </cell>
          <cell r="N109" t="e">
            <v>#NAME?</v>
          </cell>
        </row>
        <row r="110">
          <cell r="E110" t="e">
            <v>#NAME?</v>
          </cell>
          <cell r="F110" t="e">
            <v>#NAME?</v>
          </cell>
          <cell r="H110" t="e">
            <v>#NAME?</v>
          </cell>
          <cell r="I110" t="e">
            <v>#NAME?</v>
          </cell>
          <cell r="J110" t="e">
            <v>#NAME?</v>
          </cell>
          <cell r="K110" t="e">
            <v>#NAME?</v>
          </cell>
          <cell r="M110" t="e">
            <v>#NAME?</v>
          </cell>
          <cell r="N110" t="e">
            <v>#NAME?</v>
          </cell>
        </row>
        <row r="112">
          <cell r="N112" t="e">
            <v>#NAME?</v>
          </cell>
        </row>
        <row r="113">
          <cell r="N113" t="e">
            <v>#NAME?</v>
          </cell>
        </row>
        <row r="114">
          <cell r="N114" t="e">
            <v>#NAME?</v>
          </cell>
        </row>
        <row r="116">
          <cell r="N116" t="e">
            <v>#NAME?</v>
          </cell>
        </row>
        <row r="117">
          <cell r="N117" t="e">
            <v>#NAME?</v>
          </cell>
        </row>
        <row r="118">
          <cell r="N118" t="e">
            <v>#NAME?</v>
          </cell>
        </row>
        <row r="122">
          <cell r="E122" t="e">
            <v>#NAME?</v>
          </cell>
          <cell r="F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M122" t="e">
            <v>#NAME?</v>
          </cell>
          <cell r="N122" t="e">
            <v>#NAME?</v>
          </cell>
        </row>
        <row r="123">
          <cell r="E123" t="e">
            <v>#NAME?</v>
          </cell>
          <cell r="F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M123" t="e">
            <v>#NAME?</v>
          </cell>
          <cell r="N123" t="e">
            <v>#NAME?</v>
          </cell>
        </row>
        <row r="125">
          <cell r="E125" t="e">
            <v>#NAME?</v>
          </cell>
          <cell r="F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M125" t="e">
            <v>#NAME?</v>
          </cell>
          <cell r="N125" t="e">
            <v>#NAME?</v>
          </cell>
        </row>
        <row r="126">
          <cell r="E126" t="e">
            <v>#NAME?</v>
          </cell>
          <cell r="F126" t="e">
            <v>#NAME?</v>
          </cell>
          <cell r="H126" t="e">
            <v>#NAME?</v>
          </cell>
          <cell r="I126" t="e">
            <v>#NAME?</v>
          </cell>
          <cell r="J126" t="e">
            <v>#NAME?</v>
          </cell>
          <cell r="K126" t="e">
            <v>#NAME?</v>
          </cell>
          <cell r="M126" t="e">
            <v>#NAME?</v>
          </cell>
          <cell r="N126" t="e">
            <v>#NAME?</v>
          </cell>
        </row>
        <row r="127">
          <cell r="E127" t="e">
            <v>#NAME?</v>
          </cell>
          <cell r="F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M127" t="e">
            <v>#NAME?</v>
          </cell>
          <cell r="N127" t="e">
            <v>#NAME?</v>
          </cell>
        </row>
        <row r="128">
          <cell r="E128" t="e">
            <v>#NAME?</v>
          </cell>
          <cell r="F128" t="e">
            <v>#NAME?</v>
          </cell>
          <cell r="H128" t="e">
            <v>#NAME?</v>
          </cell>
          <cell r="I128" t="e">
            <v>#NAME?</v>
          </cell>
          <cell r="J128" t="e">
            <v>#NAME?</v>
          </cell>
          <cell r="K128" t="e">
            <v>#NAME?</v>
          </cell>
          <cell r="M128" t="e">
            <v>#NAME?</v>
          </cell>
          <cell r="N128" t="e">
            <v>#NAME?</v>
          </cell>
        </row>
        <row r="129">
          <cell r="E129" t="e">
            <v>#NAME?</v>
          </cell>
          <cell r="F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M129" t="e">
            <v>#NAME?</v>
          </cell>
          <cell r="N129" t="e">
            <v>#NAME?</v>
          </cell>
        </row>
        <row r="130">
          <cell r="E130" t="e">
            <v>#NAME?</v>
          </cell>
          <cell r="F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M130" t="e">
            <v>#NAME?</v>
          </cell>
          <cell r="N130" t="e">
            <v>#NAME?</v>
          </cell>
        </row>
        <row r="131">
          <cell r="E131" t="e">
            <v>#NAME?</v>
          </cell>
          <cell r="F131" t="e">
            <v>#NAME?</v>
          </cell>
          <cell r="H131" t="e">
            <v>#NAME?</v>
          </cell>
          <cell r="I131" t="e">
            <v>#NAME?</v>
          </cell>
          <cell r="J131" t="e">
            <v>#NAME?</v>
          </cell>
          <cell r="K131" t="e">
            <v>#NAME?</v>
          </cell>
          <cell r="M131" t="e">
            <v>#NAME?</v>
          </cell>
          <cell r="N131" t="e">
            <v>#NAME?</v>
          </cell>
        </row>
        <row r="132">
          <cell r="E132" t="e">
            <v>#NAME?</v>
          </cell>
          <cell r="F132" t="e">
            <v>#NAME?</v>
          </cell>
          <cell r="H132" t="e">
            <v>#NAME?</v>
          </cell>
          <cell r="I132" t="e">
            <v>#NAME?</v>
          </cell>
          <cell r="J132" t="e">
            <v>#NAME?</v>
          </cell>
          <cell r="K132" t="e">
            <v>#NAME?</v>
          </cell>
          <cell r="M132" t="e">
            <v>#NAME?</v>
          </cell>
          <cell r="N132" t="e">
            <v>#NAME?</v>
          </cell>
        </row>
        <row r="133">
          <cell r="E133" t="e">
            <v>#NAME?</v>
          </cell>
          <cell r="F133" t="e">
            <v>#NAME?</v>
          </cell>
          <cell r="H133" t="e">
            <v>#NAME?</v>
          </cell>
          <cell r="I133" t="e">
            <v>#NAME?</v>
          </cell>
          <cell r="J133" t="e">
            <v>#NAME?</v>
          </cell>
          <cell r="K133" t="e">
            <v>#NAME?</v>
          </cell>
          <cell r="M133" t="e">
            <v>#NAME?</v>
          </cell>
          <cell r="N133" t="e">
            <v>#NAME?</v>
          </cell>
        </row>
        <row r="135">
          <cell r="E135">
            <v>1932993.30492</v>
          </cell>
          <cell r="F135">
            <v>2277038.8080000002</v>
          </cell>
          <cell r="N135">
            <v>2277038.8080000002</v>
          </cell>
        </row>
        <row r="136">
          <cell r="E136">
            <v>253163.56400000001</v>
          </cell>
          <cell r="F136">
            <v>365936.6715</v>
          </cell>
          <cell r="N136">
            <v>365936.6715</v>
          </cell>
        </row>
        <row r="137">
          <cell r="E137" t="e">
            <v>#NAME?</v>
          </cell>
          <cell r="F137" t="e">
            <v>#NAME?</v>
          </cell>
          <cell r="N137" t="e">
            <v>#NAME?</v>
          </cell>
        </row>
        <row r="139">
          <cell r="E139" t="e">
            <v>#NAME?</v>
          </cell>
          <cell r="F139" t="e">
            <v>#NAME?</v>
          </cell>
          <cell r="N139" t="e">
            <v>#NAME?</v>
          </cell>
        </row>
        <row r="140">
          <cell r="E140" t="e">
            <v>#NAME?</v>
          </cell>
          <cell r="F140" t="e">
            <v>#NAME?</v>
          </cell>
          <cell r="N140" t="e">
            <v>#NAME?</v>
          </cell>
        </row>
        <row r="141">
          <cell r="E141" t="e">
            <v>#NAME?</v>
          </cell>
          <cell r="F141" t="e">
            <v>#NAME?</v>
          </cell>
          <cell r="N141" t="e">
            <v>#NAME?</v>
          </cell>
        </row>
        <row r="146">
          <cell r="E146">
            <v>1489</v>
          </cell>
          <cell r="F146">
            <v>1489</v>
          </cell>
          <cell r="H146" t="e">
            <v>#NAME?</v>
          </cell>
          <cell r="I146" t="e">
            <v>#NAME?</v>
          </cell>
          <cell r="J146" t="e">
            <v>#NAME?</v>
          </cell>
          <cell r="K146" t="e">
            <v>#NAME?</v>
          </cell>
          <cell r="M146" t="e">
            <v>#NAME?</v>
          </cell>
        </row>
        <row r="169">
          <cell r="E169">
            <v>4828.0150000000003</v>
          </cell>
          <cell r="F169">
            <v>4518.1000000000004</v>
          </cell>
          <cell r="H169" t="e">
            <v>#NAME?</v>
          </cell>
          <cell r="I169" t="e">
            <v>#NAME?</v>
          </cell>
          <cell r="J169" t="e">
            <v>#NAME?</v>
          </cell>
          <cell r="K169" t="e">
            <v>#NAME?</v>
          </cell>
          <cell r="M169" t="e">
            <v>#NAME?</v>
          </cell>
        </row>
        <row r="171">
          <cell r="E171" t="e">
            <v>#NAME?</v>
          </cell>
          <cell r="F171" t="e">
            <v>#NAME?</v>
          </cell>
          <cell r="H171" t="e">
            <v>#NAME?</v>
          </cell>
          <cell r="I171">
            <v>0</v>
          </cell>
          <cell r="J171">
            <v>0</v>
          </cell>
          <cell r="K171">
            <v>0</v>
          </cell>
          <cell r="M171" t="e">
            <v>#NAME?</v>
          </cell>
        </row>
        <row r="172">
          <cell r="E172" t="e">
            <v>#NAME?</v>
          </cell>
          <cell r="F172" t="e">
            <v>#NAME?</v>
          </cell>
          <cell r="H172" t="e">
            <v>#NAME?</v>
          </cell>
          <cell r="I172">
            <v>0</v>
          </cell>
          <cell r="J172">
            <v>0</v>
          </cell>
          <cell r="K172">
            <v>0</v>
          </cell>
          <cell r="M172" t="e">
            <v>#NAME?</v>
          </cell>
        </row>
        <row r="173">
          <cell r="E173" t="e">
            <v>#NAME?</v>
          </cell>
          <cell r="F173" t="e">
            <v>#NAME?</v>
          </cell>
          <cell r="H173" t="e">
            <v>#NAME?</v>
          </cell>
          <cell r="I173">
            <v>0</v>
          </cell>
          <cell r="J173">
            <v>0</v>
          </cell>
          <cell r="K173">
            <v>0</v>
          </cell>
          <cell r="M173" t="e">
            <v>#NAME?</v>
          </cell>
        </row>
        <row r="174">
          <cell r="E174" t="e">
            <v>#NAME?</v>
          </cell>
          <cell r="F174" t="e">
            <v>#NAME?</v>
          </cell>
          <cell r="H174">
            <v>0</v>
          </cell>
          <cell r="I174">
            <v>0</v>
          </cell>
          <cell r="J174" t="e">
            <v>#NAME?</v>
          </cell>
          <cell r="K174">
            <v>0</v>
          </cell>
          <cell r="M174" t="e">
            <v>#NAME?</v>
          </cell>
        </row>
        <row r="175">
          <cell r="E175" t="e">
            <v>#NAME?</v>
          </cell>
          <cell r="F175" t="e">
            <v>#NAME?</v>
          </cell>
          <cell r="H175">
            <v>0</v>
          </cell>
          <cell r="I175" t="e">
            <v>#NAME?</v>
          </cell>
          <cell r="J175">
            <v>0</v>
          </cell>
          <cell r="K175">
            <v>0</v>
          </cell>
          <cell r="M175" t="e">
            <v>#NAME?</v>
          </cell>
        </row>
        <row r="176">
          <cell r="E176" t="e">
            <v>#NAME?</v>
          </cell>
          <cell r="F176" t="e">
            <v>#NAME?</v>
          </cell>
          <cell r="H176" t="e">
            <v>#NAME?</v>
          </cell>
          <cell r="I176">
            <v>0</v>
          </cell>
          <cell r="J176">
            <v>0</v>
          </cell>
          <cell r="K176">
            <v>0</v>
          </cell>
          <cell r="M176" t="e">
            <v>#NAME?</v>
          </cell>
        </row>
        <row r="177">
          <cell r="E177" t="e">
            <v>#NAME?</v>
          </cell>
          <cell r="F177" t="e">
            <v>#NAME?</v>
          </cell>
          <cell r="H177">
            <v>0</v>
          </cell>
          <cell r="I177">
            <v>0</v>
          </cell>
          <cell r="J177">
            <v>0</v>
          </cell>
          <cell r="K177" t="e">
            <v>#NAME?</v>
          </cell>
          <cell r="M177" t="e">
            <v>#NAME?</v>
          </cell>
        </row>
        <row r="178">
          <cell r="E178" t="e">
            <v>#NAME?</v>
          </cell>
          <cell r="F178" t="e">
            <v>#NAME?</v>
          </cell>
          <cell r="H178">
            <v>0</v>
          </cell>
          <cell r="I178">
            <v>0</v>
          </cell>
          <cell r="J178">
            <v>0</v>
          </cell>
          <cell r="K178" t="e">
            <v>#NAME?</v>
          </cell>
          <cell r="M178" t="e">
            <v>#NAME?</v>
          </cell>
        </row>
        <row r="179">
          <cell r="E179" t="e">
            <v>#NAME?</v>
          </cell>
          <cell r="F179" t="e">
            <v>#NAME?</v>
          </cell>
          <cell r="H179">
            <v>0</v>
          </cell>
          <cell r="I179">
            <v>0</v>
          </cell>
          <cell r="J179">
            <v>0</v>
          </cell>
          <cell r="K179" t="e">
            <v>#NAME?</v>
          </cell>
          <cell r="M179" t="e">
            <v>#NAME?</v>
          </cell>
        </row>
        <row r="191">
          <cell r="A191" t="str">
            <v>9.</v>
          </cell>
          <cell r="B191" t="str">
            <v>Средний одноставочный тариф продажи Т(гк(ср))</v>
          </cell>
          <cell r="C191" t="str">
            <v>Всего</v>
          </cell>
          <cell r="D191" t="str">
            <v>руб/тыс.кВтч. (руб/Гкал)</v>
          </cell>
          <cell r="E191" t="e">
            <v>#NAME?</v>
          </cell>
          <cell r="F191" t="e">
            <v>#NAME?</v>
          </cell>
        </row>
        <row r="192">
          <cell r="A192" t="str">
            <v>9.1.</v>
          </cell>
          <cell r="B192" t="str">
            <v>Электростанции ЭСО - всего</v>
          </cell>
          <cell r="C192" t="str">
            <v>Электростанции ЭСО</v>
          </cell>
          <cell r="E192" t="e">
            <v>#NAME?</v>
          </cell>
          <cell r="F192" t="e">
            <v>#NAME?</v>
          </cell>
          <cell r="H192" t="e">
            <v>#NAME?</v>
          </cell>
          <cell r="I192" t="e">
            <v>#NAME?</v>
          </cell>
          <cell r="J192" t="e">
            <v>#NAME?</v>
          </cell>
          <cell r="K192" t="e">
            <v>#NAME?</v>
          </cell>
          <cell r="M192" t="e">
            <v>#NAME?</v>
          </cell>
        </row>
        <row r="193">
          <cell r="B193" t="str">
            <v>в т.ч. по источникам</v>
          </cell>
        </row>
        <row r="194">
          <cell r="B194" t="str">
            <v>ГРЭС</v>
          </cell>
          <cell r="C194" t="str">
            <v>ГРЭС</v>
          </cell>
          <cell r="E194" t="e">
            <v>#NAME?</v>
          </cell>
          <cell r="F194" t="e">
            <v>#NAME?</v>
          </cell>
          <cell r="H194" t="e">
            <v>#NAME?</v>
          </cell>
          <cell r="I194">
            <v>0</v>
          </cell>
          <cell r="J194">
            <v>0</v>
          </cell>
          <cell r="K194">
            <v>0</v>
          </cell>
          <cell r="M194" t="e">
            <v>#NAME?</v>
          </cell>
        </row>
        <row r="195">
          <cell r="B195" t="str">
            <v>ТЭЦ-1</v>
          </cell>
          <cell r="C195" t="str">
            <v>ТЭЦ-1</v>
          </cell>
          <cell r="E195" t="e">
            <v>#NAME?</v>
          </cell>
          <cell r="F195" t="e">
            <v>#NAME?</v>
          </cell>
          <cell r="H195" t="e">
            <v>#NAME?</v>
          </cell>
          <cell r="I195">
            <v>0</v>
          </cell>
          <cell r="J195">
            <v>0</v>
          </cell>
          <cell r="K195">
            <v>0</v>
          </cell>
          <cell r="M195" t="e">
            <v>#NAME?</v>
          </cell>
        </row>
        <row r="196">
          <cell r="B196" t="str">
            <v>ТЭЦ-2</v>
          </cell>
          <cell r="C196" t="str">
            <v>ТЭЦ-2</v>
          </cell>
          <cell r="E196" t="e">
            <v>#NAME?</v>
          </cell>
          <cell r="F196" t="e">
            <v>#NAME?</v>
          </cell>
          <cell r="H196" t="e">
            <v>#NAME?</v>
          </cell>
          <cell r="I196">
            <v>0</v>
          </cell>
          <cell r="J196">
            <v>0</v>
          </cell>
          <cell r="K196">
            <v>0</v>
          </cell>
          <cell r="M196" t="e">
            <v>#NAME?</v>
          </cell>
        </row>
        <row r="197">
          <cell r="B197" t="str">
            <v>ТЭЦ-3</v>
          </cell>
          <cell r="C197" t="str">
            <v>ТЭЦ-3</v>
          </cell>
          <cell r="E197" t="e">
            <v>#NAME?</v>
          </cell>
          <cell r="F197" t="e">
            <v>#NAME?</v>
          </cell>
          <cell r="H197">
            <v>0</v>
          </cell>
          <cell r="I197">
            <v>0</v>
          </cell>
          <cell r="J197" t="e">
            <v>#NAME?</v>
          </cell>
          <cell r="K197">
            <v>0</v>
          </cell>
          <cell r="M197" t="e">
            <v>#NAME?</v>
          </cell>
        </row>
        <row r="198">
          <cell r="B198" t="str">
            <v>ТЭЦ-4</v>
          </cell>
          <cell r="C198" t="str">
            <v>ТЭЦ-4</v>
          </cell>
          <cell r="E198" t="e">
            <v>#NAME?</v>
          </cell>
          <cell r="F198" t="e">
            <v>#NAME?</v>
          </cell>
          <cell r="H198">
            <v>0</v>
          </cell>
          <cell r="I198" t="e">
            <v>#NAME?</v>
          </cell>
          <cell r="J198">
            <v>0</v>
          </cell>
          <cell r="K198">
            <v>0</v>
          </cell>
          <cell r="M198" t="e">
            <v>#NAME?</v>
          </cell>
        </row>
        <row r="199">
          <cell r="B199" t="str">
            <v>ТЭЦ-5</v>
          </cell>
          <cell r="C199" t="str">
            <v>ТЭЦ-5</v>
          </cell>
          <cell r="E199" t="e">
            <v>#NAME?</v>
          </cell>
          <cell r="F199" t="e">
            <v>#NAME?</v>
          </cell>
          <cell r="H199" t="e">
            <v>#NAME?</v>
          </cell>
          <cell r="I199">
            <v>0</v>
          </cell>
          <cell r="J199">
            <v>0</v>
          </cell>
          <cell r="K199">
            <v>0</v>
          </cell>
          <cell r="M199" t="e">
            <v>#NAME?</v>
          </cell>
        </row>
        <row r="200">
          <cell r="B200" t="str">
            <v>ГЭС1</v>
          </cell>
          <cell r="C200" t="str">
            <v>ГЭС1</v>
          </cell>
          <cell r="E200" t="e">
            <v>#NAME?</v>
          </cell>
          <cell r="F200" t="e">
            <v>#NAME?</v>
          </cell>
          <cell r="H200">
            <v>0</v>
          </cell>
          <cell r="I200">
            <v>0</v>
          </cell>
          <cell r="J200">
            <v>0</v>
          </cell>
          <cell r="K200" t="e">
            <v>#NAME?</v>
          </cell>
          <cell r="M200" t="e">
            <v>#NAME?</v>
          </cell>
        </row>
        <row r="201">
          <cell r="B201" t="str">
            <v>ГЭС2</v>
          </cell>
          <cell r="C201" t="str">
            <v>ГЭС2</v>
          </cell>
          <cell r="E201" t="e">
            <v>#NAME?</v>
          </cell>
          <cell r="F201" t="e">
            <v>#NAME?</v>
          </cell>
          <cell r="H201">
            <v>0</v>
          </cell>
          <cell r="I201">
            <v>0</v>
          </cell>
          <cell r="J201">
            <v>0</v>
          </cell>
          <cell r="K201" t="e">
            <v>#NAME?</v>
          </cell>
          <cell r="M201" t="e">
            <v>#NAME?</v>
          </cell>
        </row>
        <row r="202">
          <cell r="C202" t="str">
            <v/>
          </cell>
          <cell r="E202" t="e">
            <v>#NAME?</v>
          </cell>
          <cell r="F202" t="e">
            <v>#NAME?</v>
          </cell>
          <cell r="H202">
            <v>0</v>
          </cell>
          <cell r="I202">
            <v>0</v>
          </cell>
          <cell r="J202">
            <v>0</v>
          </cell>
          <cell r="K202" t="e">
            <v>#NAME?</v>
          </cell>
          <cell r="M202" t="e">
            <v>#NAME?</v>
          </cell>
        </row>
        <row r="204">
          <cell r="A204" t="str">
            <v>9.2.</v>
          </cell>
          <cell r="B204" t="str">
            <v>С оптового рынка</v>
          </cell>
          <cell r="C204" t="str">
            <v>ФОРЭМ</v>
          </cell>
          <cell r="E204" t="e">
            <v>#NAME?</v>
          </cell>
          <cell r="F204" t="e">
            <v>#NAME?</v>
          </cell>
        </row>
        <row r="205">
          <cell r="A205" t="str">
            <v>9.3.</v>
          </cell>
          <cell r="B205" t="str">
            <v>Блокстанция</v>
          </cell>
          <cell r="E205" t="e">
            <v>#NAME?</v>
          </cell>
          <cell r="F205" t="e">
            <v>#NAME?</v>
          </cell>
        </row>
        <row r="206">
          <cell r="A206" t="str">
            <v>9.4.</v>
          </cell>
          <cell r="B206" t="str">
            <v>ПЭ - всего</v>
          </cell>
          <cell r="C206" t="str">
            <v>Сторонние поставщики</v>
          </cell>
          <cell r="E206" t="e">
            <v>#NAME?</v>
          </cell>
          <cell r="F206" t="e">
            <v>#NAME?</v>
          </cell>
        </row>
        <row r="207">
          <cell r="B207" t="str">
            <v>в т.ч. по поставщикам</v>
          </cell>
        </row>
        <row r="208">
          <cell r="B208" t="str">
            <v>ПЭ-1</v>
          </cell>
          <cell r="C208" t="str">
            <v>ПЭ-1</v>
          </cell>
          <cell r="E208" t="e">
            <v>#NAME?</v>
          </cell>
          <cell r="F208" t="e">
            <v>#NAME?</v>
          </cell>
        </row>
        <row r="209">
          <cell r="B209" t="str">
            <v>ЭСО-1</v>
          </cell>
          <cell r="C209" t="str">
            <v>ЭСО-1</v>
          </cell>
          <cell r="E209" t="e">
            <v>#NAME?</v>
          </cell>
          <cell r="F209" t="e">
            <v>#NAME?</v>
          </cell>
        </row>
        <row r="210">
          <cell r="C210" t="str">
            <v/>
          </cell>
          <cell r="E210" t="e">
            <v>#NAME?</v>
          </cell>
          <cell r="F210" t="e">
            <v>#NAME?</v>
          </cell>
        </row>
        <row r="237">
          <cell r="A237" t="str">
            <v>11.</v>
          </cell>
          <cell r="B237" t="str">
            <v>Ставка за энергию</v>
          </cell>
          <cell r="C237" t="str">
            <v>Всего</v>
          </cell>
          <cell r="D237" t="str">
            <v>руб/тыс.кВтч. (руб/Гкал)</v>
          </cell>
          <cell r="E237" t="e">
            <v>#NAME?</v>
          </cell>
          <cell r="F237" t="e">
            <v>#NAME?</v>
          </cell>
        </row>
        <row r="238">
          <cell r="A238" t="str">
            <v>11.1.</v>
          </cell>
          <cell r="B238" t="str">
            <v>Электростанции ЭСО - всего</v>
          </cell>
          <cell r="C238" t="str">
            <v>Электростанции ЭСО</v>
          </cell>
          <cell r="E238" t="e">
            <v>#NAME?</v>
          </cell>
          <cell r="F238" t="e">
            <v>#NAME?</v>
          </cell>
        </row>
        <row r="239">
          <cell r="B239" t="str">
            <v>в т.ч. по источникам</v>
          </cell>
        </row>
        <row r="240">
          <cell r="B240" t="str">
            <v>ГРЭС</v>
          </cell>
          <cell r="C240" t="str">
            <v>ГРЭС</v>
          </cell>
          <cell r="E240" t="e">
            <v>#NAME?</v>
          </cell>
          <cell r="F240" t="e">
            <v>#NAME?</v>
          </cell>
        </row>
        <row r="241">
          <cell r="B241" t="str">
            <v>ТЭЦ-1</v>
          </cell>
          <cell r="C241" t="str">
            <v>ТЭЦ-1</v>
          </cell>
          <cell r="E241" t="e">
            <v>#NAME?</v>
          </cell>
          <cell r="F241" t="e">
            <v>#NAME?</v>
          </cell>
        </row>
        <row r="242">
          <cell r="B242" t="str">
            <v>ТЭЦ-2</v>
          </cell>
          <cell r="C242" t="str">
            <v>ТЭЦ-2</v>
          </cell>
          <cell r="E242" t="e">
            <v>#NAME?</v>
          </cell>
          <cell r="F242" t="e">
            <v>#NAME?</v>
          </cell>
        </row>
        <row r="243">
          <cell r="B243" t="str">
            <v>ТЭЦ-3</v>
          </cell>
          <cell r="C243" t="str">
            <v>ТЭЦ-3</v>
          </cell>
          <cell r="E243" t="e">
            <v>#NAME?</v>
          </cell>
          <cell r="F243" t="e">
            <v>#NAME?</v>
          </cell>
        </row>
        <row r="244">
          <cell r="B244" t="str">
            <v>ТЭЦ-4</v>
          </cell>
          <cell r="C244" t="str">
            <v>ТЭЦ-4</v>
          </cell>
          <cell r="E244" t="e">
            <v>#NAME?</v>
          </cell>
          <cell r="F244" t="e">
            <v>#NAME?</v>
          </cell>
        </row>
        <row r="245">
          <cell r="B245" t="str">
            <v>ТЭЦ-5</v>
          </cell>
          <cell r="C245" t="str">
            <v>ТЭЦ-5</v>
          </cell>
          <cell r="E245" t="e">
            <v>#NAME?</v>
          </cell>
          <cell r="F245" t="e">
            <v>#NAME?</v>
          </cell>
        </row>
        <row r="246">
          <cell r="B246" t="str">
            <v>ГЭС1</v>
          </cell>
          <cell r="C246" t="str">
            <v>ГЭС1</v>
          </cell>
          <cell r="E246" t="e">
            <v>#NAME?</v>
          </cell>
          <cell r="F246" t="e">
            <v>#NAME?</v>
          </cell>
        </row>
        <row r="247">
          <cell r="B247" t="str">
            <v>ГЭС2</v>
          </cell>
          <cell r="C247" t="str">
            <v>ГЭС2</v>
          </cell>
          <cell r="E247" t="e">
            <v>#NAME?</v>
          </cell>
          <cell r="F247" t="e">
            <v>#NAME?</v>
          </cell>
        </row>
        <row r="248">
          <cell r="C248" t="str">
            <v/>
          </cell>
          <cell r="E248" t="e">
            <v>#NAME?</v>
          </cell>
          <cell r="F248" t="e">
            <v>#NAME?</v>
          </cell>
        </row>
        <row r="250">
          <cell r="A250" t="str">
            <v>11.2.</v>
          </cell>
          <cell r="B250" t="str">
            <v>С оптового рынка</v>
          </cell>
          <cell r="C250" t="str">
            <v>ФОРЭМ</v>
          </cell>
          <cell r="E250" t="e">
            <v>#NAME?</v>
          </cell>
          <cell r="F250" t="e">
            <v>#NAME?</v>
          </cell>
        </row>
        <row r="251">
          <cell r="A251" t="str">
            <v>11.3.</v>
          </cell>
          <cell r="B251" t="str">
            <v>Блокстанции</v>
          </cell>
          <cell r="E251" t="e">
            <v>#NAME?</v>
          </cell>
          <cell r="F251" t="e">
            <v>#NAME?</v>
          </cell>
        </row>
        <row r="252">
          <cell r="A252" t="str">
            <v>11.4.</v>
          </cell>
          <cell r="B252" t="str">
            <v>ПЭ - всего</v>
          </cell>
          <cell r="C252" t="str">
            <v>Сторонние поставщики</v>
          </cell>
          <cell r="E252" t="e">
            <v>#NAME?</v>
          </cell>
          <cell r="F252" t="e">
            <v>#NAME?</v>
          </cell>
        </row>
        <row r="253">
          <cell r="B253" t="str">
            <v>в т.ч. по поставщикам</v>
          </cell>
        </row>
        <row r="254">
          <cell r="B254" t="str">
            <v>ПЭ-1</v>
          </cell>
          <cell r="C254" t="str">
            <v>ПЭ-1</v>
          </cell>
          <cell r="E254" t="e">
            <v>#NAME?</v>
          </cell>
          <cell r="F254" t="e">
            <v>#NAME?</v>
          </cell>
        </row>
        <row r="255">
          <cell r="B255" t="str">
            <v>ЭСО-1</v>
          </cell>
          <cell r="C255" t="str">
            <v>ЭСО-1</v>
          </cell>
          <cell r="E255" t="e">
            <v>#NAME?</v>
          </cell>
          <cell r="F255" t="e">
            <v>#NAME?</v>
          </cell>
        </row>
        <row r="256">
          <cell r="C256" t="str">
            <v/>
          </cell>
          <cell r="E256" t="e">
            <v>#NAME?</v>
          </cell>
          <cell r="F256" t="e">
            <v>#NAME?</v>
          </cell>
        </row>
      </sheetData>
      <sheetData sheetId="37">
        <row r="6">
          <cell r="D6">
            <v>8531.8198599999996</v>
          </cell>
          <cell r="E6">
            <v>8625.2849700000006</v>
          </cell>
        </row>
        <row r="8">
          <cell r="D8">
            <v>3141.3290419999994</v>
          </cell>
          <cell r="E8">
            <v>2821.6249699999998</v>
          </cell>
        </row>
        <row r="9">
          <cell r="D9">
            <v>1156.605309539744</v>
          </cell>
          <cell r="E9">
            <v>923.04978896569708</v>
          </cell>
        </row>
        <row r="10">
          <cell r="D10">
            <v>5390.4908180000002</v>
          </cell>
          <cell r="E10">
            <v>5803.6600000000008</v>
          </cell>
        </row>
        <row r="11">
          <cell r="D11">
            <v>1264.0690389591152</v>
          </cell>
          <cell r="E11">
            <v>1275.5426413505579</v>
          </cell>
        </row>
        <row r="13">
          <cell r="D13">
            <v>404.49113561703359</v>
          </cell>
          <cell r="E13">
            <v>357.85022515905604</v>
          </cell>
        </row>
        <row r="14">
          <cell r="D14">
            <v>148.92951004539236</v>
          </cell>
          <cell r="E14">
            <v>117.06501690562862</v>
          </cell>
        </row>
        <row r="15">
          <cell r="D15">
            <v>859.57790334208164</v>
          </cell>
          <cell r="E15">
            <v>917.69241619150193</v>
          </cell>
        </row>
        <row r="17">
          <cell r="D17" t="e">
            <v>#NAME?</v>
          </cell>
          <cell r="E17" t="e">
            <v>#NAME?</v>
          </cell>
        </row>
        <row r="18">
          <cell r="D18" t="e">
            <v>#NAME?</v>
          </cell>
          <cell r="E18" t="e">
            <v>#NAME?</v>
          </cell>
        </row>
        <row r="19">
          <cell r="D19" t="e">
            <v>#NAME?</v>
          </cell>
          <cell r="E19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3">
          <cell r="D23" t="e">
            <v>#NAME?</v>
          </cell>
          <cell r="E23" t="e">
            <v>#NAME?</v>
          </cell>
        </row>
        <row r="24">
          <cell r="D24" t="e">
            <v>#NAME?</v>
          </cell>
          <cell r="E24" t="e">
            <v>#NAME?</v>
          </cell>
        </row>
        <row r="25">
          <cell r="D25" t="e">
            <v>#NAME?</v>
          </cell>
          <cell r="E25" t="e">
            <v>#NAME?</v>
          </cell>
        </row>
        <row r="26">
          <cell r="D26" t="e">
            <v>#NAME?</v>
          </cell>
          <cell r="E26" t="e">
            <v>#NAME?</v>
          </cell>
        </row>
        <row r="27">
          <cell r="D27" t="e">
            <v>#NAME?</v>
          </cell>
          <cell r="E27" t="e">
            <v>#NAME?</v>
          </cell>
        </row>
        <row r="28">
          <cell r="D28" t="e">
            <v>#NAME?</v>
          </cell>
          <cell r="E28" t="e">
            <v>#NAME?</v>
          </cell>
        </row>
      </sheetData>
      <sheetData sheetId="38">
        <row r="7">
          <cell r="B7" t="str">
            <v>ВН</v>
          </cell>
          <cell r="D7">
            <v>517508.40558286582</v>
          </cell>
          <cell r="E7">
            <v>498685.59987737384</v>
          </cell>
        </row>
        <row r="8">
          <cell r="B8" t="str">
            <v>СН</v>
          </cell>
          <cell r="D8">
            <v>621354.65102886292</v>
          </cell>
          <cell r="E8">
            <v>594910.50955256436</v>
          </cell>
        </row>
        <row r="10">
          <cell r="B10" t="str">
            <v>СН1</v>
          </cell>
          <cell r="D10">
            <v>230861.66338997523</v>
          </cell>
          <cell r="E10">
            <v>222500.63946938221</v>
          </cell>
        </row>
        <row r="11">
          <cell r="B11" t="str">
            <v>СН2</v>
          </cell>
          <cell r="D11">
            <v>390492.98763888772</v>
          </cell>
          <cell r="E11">
            <v>372409.87008318212</v>
          </cell>
        </row>
        <row r="12">
          <cell r="B12" t="str">
            <v>НН</v>
          </cell>
          <cell r="D12">
            <v>231386.77038827119</v>
          </cell>
          <cell r="E12">
            <v>221016.36257006187</v>
          </cell>
        </row>
        <row r="14">
          <cell r="B14" t="str">
            <v>ВН</v>
          </cell>
          <cell r="D14">
            <v>58047.17606044501</v>
          </cell>
          <cell r="E14">
            <v>38247.745278444279</v>
          </cell>
        </row>
        <row r="15">
          <cell r="B15" t="str">
            <v>СН</v>
          </cell>
          <cell r="D15">
            <v>83204.622311692583</v>
          </cell>
          <cell r="E15">
            <v>48938.388210277</v>
          </cell>
        </row>
        <row r="17">
          <cell r="B17" t="str">
            <v>СН1</v>
          </cell>
          <cell r="D17">
            <v>28536.52552543877</v>
          </cell>
          <cell r="E17">
            <v>17257.471192449048</v>
          </cell>
        </row>
        <row r="18">
          <cell r="B18" t="str">
            <v>СН2</v>
          </cell>
          <cell r="D18">
            <v>54668.096786253809</v>
          </cell>
          <cell r="E18">
            <v>31680.917017827956</v>
          </cell>
        </row>
        <row r="19">
          <cell r="B19" t="str">
            <v>НН</v>
          </cell>
          <cell r="D19">
            <v>27801.041627862382</v>
          </cell>
          <cell r="E19">
            <v>16249.186511278718</v>
          </cell>
        </row>
        <row r="22">
          <cell r="B22" t="str">
            <v>ВН</v>
          </cell>
          <cell r="D22">
            <v>575555.58164331084</v>
          </cell>
          <cell r="E22">
            <v>536933.34515581816</v>
          </cell>
        </row>
        <row r="23">
          <cell r="B23" t="str">
            <v>СН</v>
          </cell>
          <cell r="D23">
            <v>704559.27334055549</v>
          </cell>
          <cell r="E23">
            <v>643848.89776284131</v>
          </cell>
        </row>
        <row r="25">
          <cell r="B25" t="str">
            <v>СН1</v>
          </cell>
          <cell r="D25">
            <v>259398.18891541401</v>
          </cell>
          <cell r="E25">
            <v>239758.11066183125</v>
          </cell>
        </row>
        <row r="26">
          <cell r="B26" t="str">
            <v>СН2</v>
          </cell>
          <cell r="D26">
            <v>445161.08442514151</v>
          </cell>
          <cell r="E26">
            <v>404090.78710101009</v>
          </cell>
        </row>
        <row r="27">
          <cell r="B27" t="str">
            <v>НН</v>
          </cell>
          <cell r="D27">
            <v>259187.81201613357</v>
          </cell>
          <cell r="E27">
            <v>237265.54908134058</v>
          </cell>
        </row>
        <row r="33">
          <cell r="B33" t="str">
            <v>ВН</v>
          </cell>
          <cell r="D33">
            <v>38259.877583094079</v>
          </cell>
          <cell r="E33">
            <v>35282.965422069385</v>
          </cell>
        </row>
        <row r="34">
          <cell r="B34" t="str">
            <v>СН</v>
          </cell>
        </row>
        <row r="36">
          <cell r="B36" t="str">
            <v>СН1</v>
          </cell>
          <cell r="D36" t="e">
            <v>#NAME?</v>
          </cell>
          <cell r="E36" t="e">
            <v>#NAME?</v>
          </cell>
        </row>
        <row r="37">
          <cell r="B37" t="str">
            <v>СН2</v>
          </cell>
          <cell r="D37" t="e">
            <v>#NAME?</v>
          </cell>
          <cell r="E37" t="e">
            <v>#NAME?</v>
          </cell>
        </row>
        <row r="38">
          <cell r="B38" t="str">
            <v>НН</v>
          </cell>
          <cell r="D38" t="e">
            <v>#NAME?</v>
          </cell>
          <cell r="E38" t="e">
            <v>#NAME?</v>
          </cell>
        </row>
        <row r="40">
          <cell r="B40" t="str">
            <v>ВН</v>
          </cell>
          <cell r="D40">
            <v>62.695136484336977</v>
          </cell>
          <cell r="E40">
            <v>57.625557019922248</v>
          </cell>
        </row>
        <row r="41">
          <cell r="B41" t="str">
            <v>СН</v>
          </cell>
        </row>
        <row r="43">
          <cell r="B43" t="str">
            <v>СН1</v>
          </cell>
          <cell r="D43" t="e">
            <v>#NAME?</v>
          </cell>
          <cell r="E43" t="e">
            <v>#NAME?</v>
          </cell>
        </row>
        <row r="44">
          <cell r="B44" t="str">
            <v>СН2</v>
          </cell>
          <cell r="D44" t="e">
            <v>#NAME?</v>
          </cell>
          <cell r="E44" t="e">
            <v>#NAME?</v>
          </cell>
        </row>
        <row r="45">
          <cell r="B45" t="str">
            <v>НН</v>
          </cell>
          <cell r="D45" t="e">
            <v>#NAME?</v>
          </cell>
          <cell r="E45" t="e">
            <v>#NAME?</v>
          </cell>
        </row>
      </sheetData>
      <sheetData sheetId="39">
        <row r="4">
          <cell r="G4" t="str">
            <v>СЦТ1</v>
          </cell>
          <cell r="I4" t="str">
            <v>СЦТ2</v>
          </cell>
          <cell r="K4" t="str">
            <v>СЦТ3</v>
          </cell>
        </row>
      </sheetData>
      <sheetData sheetId="40">
        <row r="6">
          <cell r="D6" t="e">
            <v>#NAME?</v>
          </cell>
          <cell r="E6" t="e">
            <v>#NAME?</v>
          </cell>
        </row>
        <row r="7">
          <cell r="D7" t="e">
            <v>#NAME?</v>
          </cell>
          <cell r="E7" t="e">
            <v>#NAME?</v>
          </cell>
        </row>
        <row r="8">
          <cell r="D8" t="e">
            <v>#NAME?</v>
          </cell>
          <cell r="E8" t="e">
            <v>#NAME?</v>
          </cell>
        </row>
        <row r="10">
          <cell r="D10">
            <v>9114.2749999999996</v>
          </cell>
          <cell r="E10">
            <v>9223.89</v>
          </cell>
        </row>
        <row r="11">
          <cell r="D11">
            <v>5092.9030000000002</v>
          </cell>
          <cell r="E11">
            <v>5309.5470000000005</v>
          </cell>
        </row>
        <row r="13">
          <cell r="D13">
            <v>1007.3340000000001</v>
          </cell>
          <cell r="E13">
            <v>1254.24</v>
          </cell>
        </row>
        <row r="14">
          <cell r="D14">
            <v>4085.5690000000004</v>
          </cell>
          <cell r="E14">
            <v>4055.3070000000002</v>
          </cell>
        </row>
        <row r="15">
          <cell r="D15">
            <v>1133.9949999999999</v>
          </cell>
          <cell r="E15">
            <v>1146.2550000000001</v>
          </cell>
        </row>
        <row r="17">
          <cell r="D17" t="e">
            <v>#NAME?</v>
          </cell>
          <cell r="E17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4">
          <cell r="D24">
            <v>4131.9740719999991</v>
          </cell>
          <cell r="E24">
            <v>4195.97</v>
          </cell>
        </row>
        <row r="25">
          <cell r="D25">
            <v>2979.1215700000002</v>
          </cell>
          <cell r="E25">
            <v>3011.8149700000004</v>
          </cell>
        </row>
        <row r="27">
          <cell r="D27">
            <v>524.0095</v>
          </cell>
          <cell r="E27">
            <v>529.79589999999996</v>
          </cell>
        </row>
        <row r="28">
          <cell r="D28">
            <v>2455.1120700000001</v>
          </cell>
          <cell r="E28">
            <v>2482.0190700000003</v>
          </cell>
        </row>
        <row r="29">
          <cell r="D29">
            <v>990.77421799999991</v>
          </cell>
          <cell r="E29">
            <v>1001.5999999999999</v>
          </cell>
        </row>
        <row r="31">
          <cell r="D31" t="e">
            <v>#NAME?</v>
          </cell>
          <cell r="E31" t="e">
            <v>#NAME?</v>
          </cell>
        </row>
        <row r="34">
          <cell r="D34" t="e">
            <v>#NAME?</v>
          </cell>
          <cell r="E34" t="e">
            <v>#NAME?</v>
          </cell>
        </row>
        <row r="35">
          <cell r="D35" t="e">
            <v>#NAME?</v>
          </cell>
          <cell r="E35" t="e">
            <v>#NAME?</v>
          </cell>
        </row>
        <row r="36">
          <cell r="D36" t="e">
            <v>#NAME?</v>
          </cell>
          <cell r="E36" t="e">
            <v>#NAME?</v>
          </cell>
        </row>
        <row r="38">
          <cell r="D38" t="e">
            <v>#NAME?</v>
          </cell>
          <cell r="E38" t="e">
            <v>#NAME?</v>
          </cell>
        </row>
        <row r="41">
          <cell r="D41" t="e">
            <v>#NAME?</v>
          </cell>
          <cell r="E41" t="e">
            <v>#NAME?</v>
          </cell>
        </row>
        <row r="42">
          <cell r="D42" t="e">
            <v>#NAME?</v>
          </cell>
          <cell r="E42" t="e">
            <v>#NAME?</v>
          </cell>
        </row>
        <row r="43">
          <cell r="D43" t="e">
            <v>#NAME?</v>
          </cell>
          <cell r="E43" t="e">
            <v>#NAME?</v>
          </cell>
        </row>
      </sheetData>
      <sheetData sheetId="41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8">
          <cell r="D8" t="e">
            <v>#NAME?</v>
          </cell>
          <cell r="E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</row>
        <row r="9">
          <cell r="D9" t="e">
            <v>#NAME?</v>
          </cell>
          <cell r="E9" t="e">
            <v>#NAME?</v>
          </cell>
          <cell r="F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</row>
        <row r="10">
          <cell r="D10" t="e">
            <v>#NAME?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</row>
        <row r="12">
          <cell r="D12" t="e">
            <v>#NAME?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</row>
        <row r="13">
          <cell r="D13" t="e">
            <v>#NAME?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</row>
        <row r="14">
          <cell r="D14" t="e">
            <v>#NAME?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</row>
        <row r="15">
          <cell r="D15" t="e">
            <v>#NAME?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</row>
        <row r="16">
          <cell r="D16" t="e">
            <v>#NAME?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  <cell r="M16" t="e">
            <v>#NAME?</v>
          </cell>
        </row>
        <row r="17">
          <cell r="D17" t="e">
            <v>#NAME?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</row>
        <row r="18">
          <cell r="D18" t="e">
            <v>#NAME?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</row>
        <row r="19">
          <cell r="D19" t="e">
            <v>#NAME?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e">
            <v>#NAME?</v>
          </cell>
        </row>
        <row r="21">
          <cell r="D21" t="e">
            <v>#NAME?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</row>
        <row r="22">
          <cell r="D22" t="e">
            <v>#NAME?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</row>
      </sheetData>
      <sheetData sheetId="42">
        <row r="6">
          <cell r="D6">
            <v>8531.8198599999996</v>
          </cell>
          <cell r="E6">
            <v>8625.2849700000006</v>
          </cell>
        </row>
        <row r="8">
          <cell r="D8">
            <v>3408.9739432616002</v>
          </cell>
          <cell r="E8">
            <v>3446.3188626132005</v>
          </cell>
        </row>
        <row r="9">
          <cell r="D9">
            <v>1515.2512071359999</v>
          </cell>
          <cell r="E9">
            <v>1531.8506106720001</v>
          </cell>
        </row>
        <row r="10">
          <cell r="D10">
            <v>3607.5947096023992</v>
          </cell>
          <cell r="E10">
            <v>3647.1154967148</v>
          </cell>
        </row>
      </sheetData>
      <sheetData sheetId="43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  <cell r="AI4" t="str">
            <v>БП №5</v>
          </cell>
          <cell r="AO4" t="str">
            <v>БП №6</v>
          </cell>
          <cell r="AU4" t="str">
            <v>БП №7</v>
          </cell>
          <cell r="BA4" t="str">
            <v>БП №8</v>
          </cell>
          <cell r="BG4" t="str">
            <v>БП №9</v>
          </cell>
          <cell r="BM4" t="str">
            <v>БП №10</v>
          </cell>
        </row>
        <row r="5">
          <cell r="K5" t="str">
            <v>БП №1</v>
          </cell>
          <cell r="L5" t="str">
            <v>БП №1</v>
          </cell>
          <cell r="M5" t="str">
            <v>БП №1</v>
          </cell>
          <cell r="N5" t="str">
            <v>БП №1</v>
          </cell>
          <cell r="O5" t="str">
            <v>БП №1</v>
          </cell>
          <cell r="P5" t="str">
            <v>БП №1</v>
          </cell>
          <cell r="Q5" t="str">
            <v>БП №2</v>
          </cell>
          <cell r="R5" t="str">
            <v>БП №2</v>
          </cell>
          <cell r="S5" t="str">
            <v>БП №2</v>
          </cell>
          <cell r="T5" t="str">
            <v>БП №2</v>
          </cell>
          <cell r="U5" t="str">
            <v>БП №2</v>
          </cell>
          <cell r="V5" t="str">
            <v>БП №2</v>
          </cell>
          <cell r="W5" t="str">
            <v>БП №3</v>
          </cell>
          <cell r="X5" t="str">
            <v>БП №3</v>
          </cell>
          <cell r="Y5" t="str">
            <v>БП №3</v>
          </cell>
          <cell r="Z5" t="str">
            <v>БП №3</v>
          </cell>
          <cell r="AA5" t="str">
            <v>БП №3</v>
          </cell>
          <cell r="AB5" t="str">
            <v>БП №3</v>
          </cell>
          <cell r="AC5" t="str">
            <v>БП №4</v>
          </cell>
          <cell r="AD5" t="str">
            <v>БП №4</v>
          </cell>
          <cell r="AE5" t="str">
            <v>БП №4</v>
          </cell>
          <cell r="AF5" t="str">
            <v>БП №4</v>
          </cell>
          <cell r="AG5" t="str">
            <v>БП №4</v>
          </cell>
          <cell r="AH5" t="str">
            <v>БП №4</v>
          </cell>
          <cell r="AI5" t="str">
            <v>БП №5</v>
          </cell>
          <cell r="AJ5" t="str">
            <v>БП №5</v>
          </cell>
          <cell r="AK5" t="str">
            <v>БП №5</v>
          </cell>
          <cell r="AL5" t="str">
            <v>БП №5</v>
          </cell>
          <cell r="AM5" t="str">
            <v>БП №5</v>
          </cell>
          <cell r="AN5" t="str">
            <v>БП №5</v>
          </cell>
          <cell r="AO5" t="str">
            <v>БП №6</v>
          </cell>
          <cell r="AP5" t="str">
            <v>БП №6</v>
          </cell>
          <cell r="AQ5" t="str">
            <v>БП №6</v>
          </cell>
          <cell r="AR5" t="str">
            <v>БП №6</v>
          </cell>
          <cell r="AS5" t="str">
            <v>БП №6</v>
          </cell>
          <cell r="AT5" t="str">
            <v>БП №6</v>
          </cell>
          <cell r="AU5" t="str">
            <v>БП №7</v>
          </cell>
          <cell r="AV5" t="str">
            <v>БП №7</v>
          </cell>
          <cell r="AW5" t="str">
            <v>БП №7</v>
          </cell>
          <cell r="AX5" t="str">
            <v>БП №7</v>
          </cell>
          <cell r="AY5" t="str">
            <v>БП №7</v>
          </cell>
          <cell r="AZ5" t="str">
            <v>БП №7</v>
          </cell>
          <cell r="BA5" t="str">
            <v>БП №8</v>
          </cell>
          <cell r="BB5" t="str">
            <v>БП №8</v>
          </cell>
          <cell r="BC5" t="str">
            <v>БП №8</v>
          </cell>
          <cell r="BD5" t="str">
            <v>БП №8</v>
          </cell>
          <cell r="BE5" t="str">
            <v>БП №8</v>
          </cell>
          <cell r="BF5" t="str">
            <v>БП №8</v>
          </cell>
          <cell r="BG5" t="str">
            <v>БП №9</v>
          </cell>
          <cell r="BH5" t="str">
            <v>БП №9</v>
          </cell>
          <cell r="BI5" t="str">
            <v>БП №9</v>
          </cell>
          <cell r="BJ5" t="str">
            <v>БП №9</v>
          </cell>
          <cell r="BK5" t="str">
            <v>БП №9</v>
          </cell>
          <cell r="BL5" t="str">
            <v>БП №9</v>
          </cell>
          <cell r="BM5" t="str">
            <v>БП №10</v>
          </cell>
          <cell r="BN5" t="str">
            <v>БП №10</v>
          </cell>
          <cell r="BO5" t="str">
            <v>БП №10</v>
          </cell>
          <cell r="BP5" t="str">
            <v>БП №10</v>
          </cell>
          <cell r="BQ5" t="str">
            <v>БП №10</v>
          </cell>
          <cell r="BR5" t="str">
            <v>БП №10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</row>
        <row r="6">
          <cell r="D6" t="str">
            <v>Всего</v>
          </cell>
          <cell r="E6" t="str">
            <v>с шин</v>
          </cell>
          <cell r="F6" t="str">
            <v>ВН</v>
          </cell>
          <cell r="G6" t="str">
            <v>СН1</v>
          </cell>
          <cell r="H6" t="str">
            <v>СН2</v>
          </cell>
          <cell r="I6" t="str">
            <v>НН</v>
          </cell>
          <cell r="K6" t="str">
            <v>Всего</v>
          </cell>
          <cell r="L6" t="str">
            <v>с шин</v>
          </cell>
          <cell r="M6" t="str">
            <v>ВН</v>
          </cell>
          <cell r="N6" t="str">
            <v>СН1</v>
          </cell>
          <cell r="O6" t="str">
            <v>СН2</v>
          </cell>
          <cell r="P6" t="str">
            <v>НН</v>
          </cell>
          <cell r="Q6" t="str">
            <v>Всего</v>
          </cell>
          <cell r="R6" t="str">
            <v>с шин</v>
          </cell>
          <cell r="S6" t="str">
            <v>ВН</v>
          </cell>
          <cell r="T6" t="str">
            <v>СН1</v>
          </cell>
          <cell r="U6" t="str">
            <v>СН2</v>
          </cell>
          <cell r="V6" t="str">
            <v>НН</v>
          </cell>
          <cell r="W6" t="str">
            <v>Всего</v>
          </cell>
          <cell r="X6" t="str">
            <v>с шин</v>
          </cell>
          <cell r="Y6" t="str">
            <v>ВН</v>
          </cell>
          <cell r="Z6" t="str">
            <v>СН1</v>
          </cell>
          <cell r="AA6" t="str">
            <v>СН2</v>
          </cell>
          <cell r="AB6" t="str">
            <v>НН</v>
          </cell>
          <cell r="AC6" t="str">
            <v>Всего</v>
          </cell>
          <cell r="AD6" t="str">
            <v>с шин</v>
          </cell>
          <cell r="AE6" t="str">
            <v>ВН</v>
          </cell>
          <cell r="AF6" t="str">
            <v>СН1</v>
          </cell>
          <cell r="AG6" t="str">
            <v>СН2</v>
          </cell>
          <cell r="AH6" t="str">
            <v>НН</v>
          </cell>
          <cell r="AI6" t="str">
            <v>Всего</v>
          </cell>
          <cell r="AJ6" t="str">
            <v>с шин</v>
          </cell>
          <cell r="AK6" t="str">
            <v>ВН</v>
          </cell>
          <cell r="AL6" t="str">
            <v>СН1</v>
          </cell>
          <cell r="AM6" t="str">
            <v>СН2</v>
          </cell>
          <cell r="AN6" t="str">
            <v>НН</v>
          </cell>
          <cell r="AO6" t="str">
            <v>Всего</v>
          </cell>
          <cell r="AP6" t="str">
            <v>с шин</v>
          </cell>
          <cell r="AQ6" t="str">
            <v>ВН</v>
          </cell>
          <cell r="AR6" t="str">
            <v>СН1</v>
          </cell>
          <cell r="AS6" t="str">
            <v>СН2</v>
          </cell>
          <cell r="AT6" t="str">
            <v>НН</v>
          </cell>
          <cell r="AU6" t="str">
            <v>Всего</v>
          </cell>
          <cell r="AV6" t="str">
            <v>с шин</v>
          </cell>
          <cell r="AW6" t="str">
            <v>ВН</v>
          </cell>
          <cell r="AX6" t="str">
            <v>СН1</v>
          </cell>
          <cell r="AY6" t="str">
            <v>СН2</v>
          </cell>
          <cell r="AZ6" t="str">
            <v>НН</v>
          </cell>
          <cell r="BA6" t="str">
            <v>Всего</v>
          </cell>
          <cell r="BB6" t="str">
            <v>с шин</v>
          </cell>
          <cell r="BC6" t="str">
            <v>ВН</v>
          </cell>
          <cell r="BD6" t="str">
            <v>СН1</v>
          </cell>
          <cell r="BE6" t="str">
            <v>СН2</v>
          </cell>
          <cell r="BF6" t="str">
            <v>НН</v>
          </cell>
          <cell r="BG6" t="str">
            <v>Всего</v>
          </cell>
          <cell r="BH6" t="str">
            <v>с шин</v>
          </cell>
          <cell r="BI6" t="str">
            <v>ВН</v>
          </cell>
          <cell r="BJ6" t="str">
            <v>СН1</v>
          </cell>
          <cell r="BK6" t="str">
            <v>СН2</v>
          </cell>
          <cell r="BL6" t="str">
            <v>НН</v>
          </cell>
          <cell r="BM6" t="str">
            <v>Всего</v>
          </cell>
          <cell r="BN6" t="str">
            <v>с шин</v>
          </cell>
          <cell r="BO6" t="str">
            <v>ВН</v>
          </cell>
          <cell r="BP6" t="str">
            <v>СН1</v>
          </cell>
          <cell r="BQ6" t="str">
            <v>СН2</v>
          </cell>
          <cell r="BR6" t="str">
            <v>НН</v>
          </cell>
          <cell r="BS6" t="str">
            <v>Всего</v>
          </cell>
          <cell r="BT6" t="str">
            <v>с шин</v>
          </cell>
          <cell r="BU6" t="str">
            <v>ВН</v>
          </cell>
          <cell r="BV6" t="str">
            <v>СН1</v>
          </cell>
          <cell r="BW6" t="str">
            <v>СН2</v>
          </cell>
          <cell r="BX6" t="str">
            <v>НН</v>
          </cell>
          <cell r="BZ6" t="str">
            <v>Всего</v>
          </cell>
          <cell r="CA6" t="str">
            <v>с шин</v>
          </cell>
          <cell r="CB6" t="str">
            <v>ВН</v>
          </cell>
          <cell r="CC6" t="str">
            <v>СН1</v>
          </cell>
          <cell r="CD6" t="str">
            <v>СН2</v>
          </cell>
          <cell r="CE6" t="str">
            <v>НН</v>
          </cell>
          <cell r="CF6" t="str">
            <v>Всего</v>
          </cell>
          <cell r="CG6" t="str">
            <v>с шин</v>
          </cell>
          <cell r="CH6" t="str">
            <v>ВН</v>
          </cell>
          <cell r="CI6" t="str">
            <v>СН1</v>
          </cell>
          <cell r="CJ6" t="str">
            <v>СН2</v>
          </cell>
          <cell r="CK6" t="str">
            <v>НН</v>
          </cell>
          <cell r="CL6" t="str">
            <v>Всего</v>
          </cell>
          <cell r="CM6" t="str">
            <v>с шин</v>
          </cell>
          <cell r="CN6" t="str">
            <v>ВН</v>
          </cell>
          <cell r="CO6" t="str">
            <v>СН1</v>
          </cell>
          <cell r="CP6" t="str">
            <v>СН2</v>
          </cell>
          <cell r="CQ6" t="str">
            <v>НН</v>
          </cell>
          <cell r="CR6" t="str">
            <v>Всего</v>
          </cell>
          <cell r="CS6" t="str">
            <v>с шин</v>
          </cell>
          <cell r="CT6" t="str">
            <v>ВН</v>
          </cell>
          <cell r="CU6" t="str">
            <v>СН1</v>
          </cell>
          <cell r="CV6" t="str">
            <v>СН2</v>
          </cell>
          <cell r="CW6" t="str">
            <v>НН</v>
          </cell>
          <cell r="CX6" t="str">
            <v>Всего</v>
          </cell>
          <cell r="CY6" t="str">
            <v>с шин</v>
          </cell>
          <cell r="CZ6" t="str">
            <v>ВН</v>
          </cell>
          <cell r="DA6" t="str">
            <v>СН1</v>
          </cell>
          <cell r="DB6" t="str">
            <v>СН2</v>
          </cell>
          <cell r="DC6" t="str">
            <v>НН</v>
          </cell>
        </row>
        <row r="8">
          <cell r="D8">
            <v>2821.6249699999998</v>
          </cell>
          <cell r="E8">
            <v>534</v>
          </cell>
          <cell r="F8">
            <v>2223.71</v>
          </cell>
          <cell r="G8">
            <v>50.095899999999993</v>
          </cell>
          <cell r="H8">
            <v>12.41907</v>
          </cell>
          <cell r="I8">
            <v>1.4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  <cell r="X8" t="e">
            <v>#NAME?</v>
          </cell>
          <cell r="Y8" t="e">
            <v>#NAME?</v>
          </cell>
          <cell r="Z8" t="e">
            <v>#NAME?</v>
          </cell>
          <cell r="AA8" t="e">
            <v>#NAME?</v>
          </cell>
          <cell r="AB8" t="e">
            <v>#NAME?</v>
          </cell>
          <cell r="AC8" t="e">
            <v>#NAME?</v>
          </cell>
          <cell r="AD8" t="e">
            <v>#NAME?</v>
          </cell>
          <cell r="AE8" t="e">
            <v>#NAME?</v>
          </cell>
          <cell r="AF8" t="e">
            <v>#NAME?</v>
          </cell>
          <cell r="AG8" t="e">
            <v>#NAME?</v>
          </cell>
          <cell r="AH8" t="e">
            <v>#NAME?</v>
          </cell>
          <cell r="AI8" t="e">
            <v>#NAME?</v>
          </cell>
          <cell r="AJ8" t="e">
            <v>#NAME?</v>
          </cell>
          <cell r="AK8" t="e">
            <v>#NAME?</v>
          </cell>
          <cell r="AL8" t="e">
            <v>#NAME?</v>
          </cell>
          <cell r="AM8" t="e">
            <v>#NAME?</v>
          </cell>
          <cell r="AN8" t="e">
            <v>#NAME?</v>
          </cell>
          <cell r="AO8" t="e">
            <v>#NAME?</v>
          </cell>
          <cell r="AP8" t="e">
            <v>#NAME?</v>
          </cell>
          <cell r="AQ8" t="e">
            <v>#NAME?</v>
          </cell>
          <cell r="AR8" t="e">
            <v>#NAME?</v>
          </cell>
          <cell r="AS8" t="e">
            <v>#NAME?</v>
          </cell>
          <cell r="AT8" t="e">
            <v>#NAME?</v>
          </cell>
          <cell r="AU8" t="e">
            <v>#NAME?</v>
          </cell>
          <cell r="AV8" t="e">
            <v>#NAME?</v>
          </cell>
          <cell r="AW8" t="e">
            <v>#NAME?</v>
          </cell>
          <cell r="AX8" t="e">
            <v>#NAME?</v>
          </cell>
          <cell r="AY8" t="e">
            <v>#NAME?</v>
          </cell>
          <cell r="AZ8" t="e">
            <v>#NAME?</v>
          </cell>
          <cell r="BA8" t="e">
            <v>#NAME?</v>
          </cell>
          <cell r="BB8" t="e">
            <v>#NAME?</v>
          </cell>
          <cell r="BC8" t="e">
            <v>#NAME?</v>
          </cell>
          <cell r="BD8" t="e">
            <v>#NAME?</v>
          </cell>
          <cell r="BE8" t="e">
            <v>#NAME?</v>
          </cell>
          <cell r="BF8" t="e">
            <v>#NAME?</v>
          </cell>
          <cell r="BG8" t="e">
            <v>#NAME?</v>
          </cell>
          <cell r="BH8" t="e">
            <v>#NAME?</v>
          </cell>
          <cell r="BI8" t="e">
            <v>#NAME?</v>
          </cell>
          <cell r="BJ8" t="e">
            <v>#NAME?</v>
          </cell>
          <cell r="BK8" t="e">
            <v>#NAME?</v>
          </cell>
          <cell r="BL8" t="e">
            <v>#NAME?</v>
          </cell>
          <cell r="BM8" t="e">
            <v>#NAME?</v>
          </cell>
          <cell r="BN8" t="e">
            <v>#NAME?</v>
          </cell>
          <cell r="BO8" t="e">
            <v>#NAME?</v>
          </cell>
          <cell r="BP8" t="e">
            <v>#NAME?</v>
          </cell>
          <cell r="BQ8" t="e">
            <v>#NAME?</v>
          </cell>
          <cell r="BR8" t="e">
            <v>#NAME?</v>
          </cell>
          <cell r="BS8" t="e">
            <v>#NAME?</v>
          </cell>
          <cell r="BT8" t="e">
            <v>#NAME?</v>
          </cell>
          <cell r="BU8" t="e">
            <v>#NAME?</v>
          </cell>
          <cell r="BV8" t="e">
            <v>#NAME?</v>
          </cell>
          <cell r="BW8" t="e">
            <v>#NAME?</v>
          </cell>
          <cell r="BX8" t="e">
            <v>#NAME?</v>
          </cell>
          <cell r="BZ8">
            <v>564.79999999999995</v>
          </cell>
          <cell r="CA8">
            <v>7.9</v>
          </cell>
          <cell r="CB8">
            <v>8.6</v>
          </cell>
          <cell r="CC8">
            <v>134.19999999999999</v>
          </cell>
          <cell r="CD8">
            <v>44.3</v>
          </cell>
          <cell r="CE8">
            <v>369.8</v>
          </cell>
          <cell r="CF8">
            <v>5238.8599999999997</v>
          </cell>
          <cell r="CG8">
            <v>319.60000000000002</v>
          </cell>
          <cell r="CH8">
            <v>1518.06</v>
          </cell>
          <cell r="CI8">
            <v>345.5</v>
          </cell>
          <cell r="CJ8">
            <v>2425.3000000000002</v>
          </cell>
          <cell r="CK8">
            <v>630.4</v>
          </cell>
          <cell r="CL8">
            <v>247.1</v>
          </cell>
          <cell r="CM8">
            <v>14.7</v>
          </cell>
          <cell r="CN8">
            <v>103.5</v>
          </cell>
          <cell r="CO8">
            <v>12.7</v>
          </cell>
          <cell r="CP8">
            <v>41.8</v>
          </cell>
          <cell r="CQ8">
            <v>74.400000000000006</v>
          </cell>
          <cell r="CR8">
            <v>8625.2849700000006</v>
          </cell>
          <cell r="CS8">
            <v>861.5</v>
          </cell>
          <cell r="CT8">
            <v>3750.37</v>
          </cell>
          <cell r="CU8">
            <v>529.79589999999996</v>
          </cell>
          <cell r="CV8">
            <v>2482.0190700000003</v>
          </cell>
          <cell r="CW8">
            <v>1001.5999999999999</v>
          </cell>
          <cell r="CX8">
            <v>445.6</v>
          </cell>
          <cell r="CY8">
            <v>0</v>
          </cell>
          <cell r="CZ8">
            <v>445.6</v>
          </cell>
          <cell r="DA8">
            <v>0</v>
          </cell>
          <cell r="DB8">
            <v>0</v>
          </cell>
          <cell r="DC8">
            <v>0</v>
          </cell>
        </row>
        <row r="9">
          <cell r="D9">
            <v>357.85022515905604</v>
          </cell>
          <cell r="E9">
            <v>67.499999999999986</v>
          </cell>
          <cell r="F9">
            <v>281.68556871668426</v>
          </cell>
          <cell r="G9">
            <v>6.6336048160586412</v>
          </cell>
          <cell r="H9">
            <v>1.8344334587944497</v>
          </cell>
          <cell r="I9">
            <v>0.19661816751867872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  <cell r="P9" t="e">
            <v>#NAME?</v>
          </cell>
          <cell r="Q9" t="e">
            <v>#NAME?</v>
          </cell>
          <cell r="R9" t="e">
            <v>#NAME?</v>
          </cell>
          <cell r="S9" t="e">
            <v>#NAME?</v>
          </cell>
          <cell r="T9" t="e">
            <v>#NAME?</v>
          </cell>
          <cell r="U9" t="e">
            <v>#NAME?</v>
          </cell>
          <cell r="V9" t="e">
            <v>#NAME?</v>
          </cell>
          <cell r="W9" t="e">
            <v>#NAME?</v>
          </cell>
          <cell r="X9" t="e">
            <v>#NAME?</v>
          </cell>
          <cell r="Y9" t="e">
            <v>#NAME?</v>
          </cell>
          <cell r="Z9" t="e">
            <v>#NAME?</v>
          </cell>
          <cell r="AA9" t="e">
            <v>#NAME?</v>
          </cell>
          <cell r="AB9" t="e">
            <v>#NAME?</v>
          </cell>
          <cell r="AC9" t="e">
            <v>#NAME?</v>
          </cell>
          <cell r="AD9" t="e">
            <v>#NAME?</v>
          </cell>
          <cell r="AE9" t="e">
            <v>#NAME?</v>
          </cell>
          <cell r="AF9" t="e">
            <v>#NAME?</v>
          </cell>
          <cell r="AG9" t="e">
            <v>#NAME?</v>
          </cell>
          <cell r="AH9" t="e">
            <v>#NAME?</v>
          </cell>
          <cell r="AI9" t="e">
            <v>#NAME?</v>
          </cell>
          <cell r="AJ9" t="e">
            <v>#NAME?</v>
          </cell>
          <cell r="AK9" t="e">
            <v>#NAME?</v>
          </cell>
          <cell r="AL9" t="e">
            <v>#NAME?</v>
          </cell>
          <cell r="AM9" t="e">
            <v>#NAME?</v>
          </cell>
          <cell r="AN9" t="e">
            <v>#NAME?</v>
          </cell>
          <cell r="AO9" t="e">
            <v>#NAME?</v>
          </cell>
          <cell r="AP9" t="e">
            <v>#NAME?</v>
          </cell>
          <cell r="AQ9" t="e">
            <v>#NAME?</v>
          </cell>
          <cell r="AR9" t="e">
            <v>#NAME?</v>
          </cell>
          <cell r="AS9" t="e">
            <v>#NAME?</v>
          </cell>
          <cell r="AT9" t="e">
            <v>#NAME?</v>
          </cell>
          <cell r="AU9" t="e">
            <v>#NAME?</v>
          </cell>
          <cell r="AV9" t="e">
            <v>#NAME?</v>
          </cell>
          <cell r="AW9" t="e">
            <v>#NAME?</v>
          </cell>
          <cell r="AX9" t="e">
            <v>#NAME?</v>
          </cell>
          <cell r="AY9" t="e">
            <v>#NAME?</v>
          </cell>
          <cell r="AZ9" t="e">
            <v>#NAME?</v>
          </cell>
          <cell r="BA9" t="e">
            <v>#NAME?</v>
          </cell>
          <cell r="BB9" t="e">
            <v>#NAME?</v>
          </cell>
          <cell r="BC9" t="e">
            <v>#NAME?</v>
          </cell>
          <cell r="BD9" t="e">
            <v>#NAME?</v>
          </cell>
          <cell r="BE9" t="e">
            <v>#NAME?</v>
          </cell>
          <cell r="BF9" t="e">
            <v>#NAME?</v>
          </cell>
          <cell r="BG9" t="e">
            <v>#NAME?</v>
          </cell>
          <cell r="BH9" t="e">
            <v>#NAME?</v>
          </cell>
          <cell r="BI9" t="e">
            <v>#NAME?</v>
          </cell>
          <cell r="BJ9" t="e">
            <v>#NAME?</v>
          </cell>
          <cell r="BK9" t="e">
            <v>#NAME?</v>
          </cell>
          <cell r="BL9" t="e">
            <v>#NAME?</v>
          </cell>
          <cell r="BM9" t="e">
            <v>#NAME?</v>
          </cell>
          <cell r="BN9" t="e">
            <v>#NAME?</v>
          </cell>
          <cell r="BO9" t="e">
            <v>#NAME?</v>
          </cell>
          <cell r="BP9" t="e">
            <v>#NAME?</v>
          </cell>
          <cell r="BQ9" t="e">
            <v>#NAME?</v>
          </cell>
          <cell r="BR9" t="e">
            <v>#NAME?</v>
          </cell>
          <cell r="BS9" t="e">
            <v>#NAME?</v>
          </cell>
          <cell r="BT9" t="e">
            <v>#NAME?</v>
          </cell>
          <cell r="BU9" t="e">
            <v>#NAME?</v>
          </cell>
          <cell r="BV9" t="e">
            <v>#NAME?</v>
          </cell>
          <cell r="BW9" t="e">
            <v>#NAME?</v>
          </cell>
          <cell r="BX9" t="e">
            <v>#NAME?</v>
          </cell>
          <cell r="BZ9">
            <v>99.692416191501763</v>
          </cell>
          <cell r="CA9">
            <v>1.4</v>
          </cell>
          <cell r="CB9">
            <v>1.5</v>
          </cell>
          <cell r="CC9">
            <v>23.690574964252299</v>
          </cell>
          <cell r="CD9">
            <v>7.8203611841756846</v>
          </cell>
          <cell r="CE9">
            <v>65.281480043073785</v>
          </cell>
          <cell r="CF9">
            <v>818</v>
          </cell>
          <cell r="CG9">
            <v>50.1</v>
          </cell>
          <cell r="CH9">
            <v>228.4</v>
          </cell>
          <cell r="CI9">
            <v>51.6</v>
          </cell>
          <cell r="CJ9">
            <v>383.4</v>
          </cell>
          <cell r="CK9">
            <v>104.5</v>
          </cell>
          <cell r="CL9">
            <v>35.770876908369303</v>
          </cell>
          <cell r="CM9">
            <v>2.1</v>
          </cell>
          <cell r="CN9">
            <v>15</v>
          </cell>
          <cell r="CO9">
            <v>1.8395666154871229</v>
          </cell>
          <cell r="CP9">
            <v>6.0546365769576163</v>
          </cell>
          <cell r="CQ9">
            <v>10.776673715924563</v>
          </cell>
          <cell r="CR9">
            <v>1275.5426413505577</v>
          </cell>
          <cell r="CS9">
            <v>119</v>
          </cell>
          <cell r="CT9">
            <v>511.58556871668429</v>
          </cell>
          <cell r="CU9">
            <v>81.924179780310936</v>
          </cell>
          <cell r="CV9">
            <v>393.05479464297014</v>
          </cell>
          <cell r="CW9">
            <v>169.97809821059246</v>
          </cell>
          <cell r="CX9">
            <v>59.5</v>
          </cell>
          <cell r="CY9">
            <v>0</v>
          </cell>
          <cell r="CZ9">
            <v>59.5</v>
          </cell>
          <cell r="DA9">
            <v>0</v>
          </cell>
          <cell r="DB9">
            <v>0</v>
          </cell>
          <cell r="DC9">
            <v>0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  <cell r="V11" t="e">
            <v>#NAME?</v>
          </cell>
          <cell r="W11" t="e">
            <v>#NAME?</v>
          </cell>
          <cell r="X11" t="e">
            <v>#NAME?</v>
          </cell>
          <cell r="Y11" t="e">
            <v>#NAME?</v>
          </cell>
          <cell r="Z11" t="e">
            <v>#NAME?</v>
          </cell>
          <cell r="AA11" t="e">
            <v>#NAME?</v>
          </cell>
          <cell r="AB11" t="e">
            <v>#NAME?</v>
          </cell>
          <cell r="AC11" t="e">
            <v>#NAME?</v>
          </cell>
          <cell r="AD11" t="e">
            <v>#NAME?</v>
          </cell>
          <cell r="AE11" t="e">
            <v>#NAME?</v>
          </cell>
          <cell r="AF11" t="e">
            <v>#NAME?</v>
          </cell>
          <cell r="AG11" t="e">
            <v>#NAME?</v>
          </cell>
          <cell r="AH11" t="e">
            <v>#NAME?</v>
          </cell>
          <cell r="AI11" t="e">
            <v>#NAME?</v>
          </cell>
          <cell r="AJ11" t="e">
            <v>#NAME?</v>
          </cell>
          <cell r="AK11" t="e">
            <v>#NAME?</v>
          </cell>
          <cell r="AL11" t="e">
            <v>#NAME?</v>
          </cell>
          <cell r="AM11" t="e">
            <v>#NAME?</v>
          </cell>
          <cell r="AN11" t="e">
            <v>#NAME?</v>
          </cell>
          <cell r="AO11" t="e">
            <v>#NAME?</v>
          </cell>
          <cell r="AP11" t="e">
            <v>#NAME?</v>
          </cell>
          <cell r="AQ11" t="e">
            <v>#NAME?</v>
          </cell>
          <cell r="AR11" t="e">
            <v>#NAME?</v>
          </cell>
          <cell r="AS11" t="e">
            <v>#NAME?</v>
          </cell>
          <cell r="AT11" t="e">
            <v>#NAME?</v>
          </cell>
          <cell r="AU11" t="e">
            <v>#NAME?</v>
          </cell>
          <cell r="AV11" t="e">
            <v>#NAME?</v>
          </cell>
          <cell r="AW11" t="e">
            <v>#NAME?</v>
          </cell>
          <cell r="AX11" t="e">
            <v>#NAME?</v>
          </cell>
          <cell r="AY11" t="e">
            <v>#NAME?</v>
          </cell>
          <cell r="AZ11" t="e">
            <v>#NAME?</v>
          </cell>
          <cell r="BA11" t="e">
            <v>#NAME?</v>
          </cell>
          <cell r="BB11" t="e">
            <v>#NAME?</v>
          </cell>
          <cell r="BC11" t="e">
            <v>#NAME?</v>
          </cell>
          <cell r="BD11" t="e">
            <v>#NAME?</v>
          </cell>
          <cell r="BE11" t="e">
            <v>#NAME?</v>
          </cell>
          <cell r="BF11" t="e">
            <v>#NAME?</v>
          </cell>
          <cell r="BG11" t="e">
            <v>#NAME?</v>
          </cell>
          <cell r="BH11" t="e">
            <v>#NAME?</v>
          </cell>
          <cell r="BI11" t="e">
            <v>#NAME?</v>
          </cell>
          <cell r="BJ11" t="e">
            <v>#NAME?</v>
          </cell>
          <cell r="BK11" t="e">
            <v>#NAME?</v>
          </cell>
          <cell r="BL11" t="e">
            <v>#NAME?</v>
          </cell>
          <cell r="BM11" t="e">
            <v>#NAME?</v>
          </cell>
          <cell r="BN11" t="e">
            <v>#NAME?</v>
          </cell>
          <cell r="BO11" t="e">
            <v>#NAME?</v>
          </cell>
          <cell r="BP11" t="e">
            <v>#NAME?</v>
          </cell>
          <cell r="BQ11" t="e">
            <v>#NAME?</v>
          </cell>
          <cell r="BR11" t="e">
            <v>#NAME?</v>
          </cell>
          <cell r="BS11" t="e">
            <v>#NAME?</v>
          </cell>
          <cell r="BT11" t="e">
            <v>#NAME?</v>
          </cell>
          <cell r="BU11" t="e">
            <v>#NAME?</v>
          </cell>
          <cell r="BV11" t="e">
            <v>#NAME?</v>
          </cell>
          <cell r="BW11" t="e">
            <v>#NAME?</v>
          </cell>
          <cell r="BX11" t="e">
            <v>#NAME?</v>
          </cell>
          <cell r="BZ11" t="e">
            <v>#NAME?</v>
          </cell>
          <cell r="CA11" t="e">
            <v>#NAME?</v>
          </cell>
          <cell r="CB11" t="e">
            <v>#NAME?</v>
          </cell>
          <cell r="CC11" t="e">
            <v>#NAME?</v>
          </cell>
          <cell r="CD11" t="e">
            <v>#NAME?</v>
          </cell>
          <cell r="CE11" t="e">
            <v>#NAME?</v>
          </cell>
          <cell r="CF11" t="e">
            <v>#NAME?</v>
          </cell>
          <cell r="CG11" t="e">
            <v>#NAME?</v>
          </cell>
          <cell r="CH11" t="e">
            <v>#NAME?</v>
          </cell>
          <cell r="CI11" t="e">
            <v>#NAME?</v>
          </cell>
          <cell r="CJ11" t="e">
            <v>#NAME?</v>
          </cell>
          <cell r="CK11" t="e">
            <v>#NAME?</v>
          </cell>
          <cell r="CL11" t="e">
            <v>#NAME?</v>
          </cell>
          <cell r="CM11" t="e">
            <v>#NAME?</v>
          </cell>
          <cell r="CN11" t="e">
            <v>#NAME?</v>
          </cell>
          <cell r="CO11" t="e">
            <v>#NAME?</v>
          </cell>
          <cell r="CP11" t="e">
            <v>#NAME?</v>
          </cell>
          <cell r="CQ11" t="e">
            <v>#NAME?</v>
          </cell>
          <cell r="CR11" t="e">
            <v>#NAME?</v>
          </cell>
          <cell r="CS11" t="e">
            <v>#NAME?</v>
          </cell>
          <cell r="CT11" t="e">
            <v>#NAME?</v>
          </cell>
          <cell r="CU11" t="e">
            <v>#NAME?</v>
          </cell>
          <cell r="CV11" t="e">
            <v>#NAME?</v>
          </cell>
          <cell r="CW11" t="e">
            <v>#NAME?</v>
          </cell>
        </row>
        <row r="12"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  <cell r="V12" t="e">
            <v>#NAME?</v>
          </cell>
          <cell r="X12" t="e">
            <v>#NAME?</v>
          </cell>
          <cell r="Y12" t="e">
            <v>#NAME?</v>
          </cell>
          <cell r="Z12" t="e">
            <v>#NAME?</v>
          </cell>
          <cell r="AA12" t="e">
            <v>#NAME?</v>
          </cell>
          <cell r="AB12" t="e">
            <v>#NAME?</v>
          </cell>
          <cell r="AD12" t="e">
            <v>#NAME?</v>
          </cell>
          <cell r="AE12" t="e">
            <v>#NAME?</v>
          </cell>
          <cell r="AF12" t="e">
            <v>#NAME?</v>
          </cell>
          <cell r="AG12" t="e">
            <v>#NAME?</v>
          </cell>
          <cell r="AH12" t="e">
            <v>#NAME?</v>
          </cell>
          <cell r="AJ12" t="e">
            <v>#NAME?</v>
          </cell>
          <cell r="AK12" t="e">
            <v>#NAME?</v>
          </cell>
          <cell r="AL12" t="e">
            <v>#NAME?</v>
          </cell>
          <cell r="AM12" t="e">
            <v>#NAME?</v>
          </cell>
          <cell r="AN12" t="e">
            <v>#NAME?</v>
          </cell>
          <cell r="AP12" t="e">
            <v>#NAME?</v>
          </cell>
          <cell r="AQ12" t="e">
            <v>#NAME?</v>
          </cell>
          <cell r="AR12" t="e">
            <v>#NAME?</v>
          </cell>
          <cell r="AS12" t="e">
            <v>#NAME?</v>
          </cell>
          <cell r="AT12" t="e">
            <v>#NAME?</v>
          </cell>
          <cell r="AV12" t="e">
            <v>#NAME?</v>
          </cell>
          <cell r="AW12" t="e">
            <v>#NAME?</v>
          </cell>
          <cell r="AX12" t="e">
            <v>#NAME?</v>
          </cell>
          <cell r="AY12" t="e">
            <v>#NAME?</v>
          </cell>
          <cell r="AZ12" t="e">
            <v>#NAME?</v>
          </cell>
          <cell r="BB12" t="e">
            <v>#NAME?</v>
          </cell>
          <cell r="BC12" t="e">
            <v>#NAME?</v>
          </cell>
          <cell r="BD12" t="e">
            <v>#NAME?</v>
          </cell>
          <cell r="BE12" t="e">
            <v>#NAME?</v>
          </cell>
          <cell r="BF12" t="e">
            <v>#NAME?</v>
          </cell>
          <cell r="BH12" t="e">
            <v>#NAME?</v>
          </cell>
          <cell r="BI12" t="e">
            <v>#NAME?</v>
          </cell>
          <cell r="BJ12" t="e">
            <v>#NAME?</v>
          </cell>
          <cell r="BK12" t="e">
            <v>#NAME?</v>
          </cell>
          <cell r="BL12" t="e">
            <v>#NAME?</v>
          </cell>
          <cell r="BN12" t="e">
            <v>#NAME?</v>
          </cell>
          <cell r="BO12" t="e">
            <v>#NAME?</v>
          </cell>
          <cell r="BP12" t="e">
            <v>#NAME?</v>
          </cell>
          <cell r="BQ12" t="e">
            <v>#NAME?</v>
          </cell>
          <cell r="BR12" t="e">
            <v>#NAME?</v>
          </cell>
          <cell r="BT12" t="e">
            <v>#NAME?</v>
          </cell>
          <cell r="BU12" t="e">
            <v>#NAME?</v>
          </cell>
          <cell r="BV12" t="e">
            <v>#NAME?</v>
          </cell>
          <cell r="BW12" t="e">
            <v>#NAME?</v>
          </cell>
          <cell r="BX12" t="e">
            <v>#NAME?</v>
          </cell>
          <cell r="CA12" t="e">
            <v>#NAME?</v>
          </cell>
          <cell r="CB12" t="e">
            <v>#NAME?</v>
          </cell>
          <cell r="CC12" t="e">
            <v>#NAME?</v>
          </cell>
          <cell r="CD12" t="e">
            <v>#NAME?</v>
          </cell>
          <cell r="CE12" t="e">
            <v>#NAME?</v>
          </cell>
          <cell r="CG12" t="e">
            <v>#NAME?</v>
          </cell>
          <cell r="CH12" t="e">
            <v>#NAME?</v>
          </cell>
          <cell r="CI12" t="e">
            <v>#NAME?</v>
          </cell>
          <cell r="CJ12" t="e">
            <v>#NAME?</v>
          </cell>
          <cell r="CK12" t="e">
            <v>#NAME?</v>
          </cell>
          <cell r="CM12" t="e">
            <v>#NAME?</v>
          </cell>
          <cell r="CN12" t="e">
            <v>#NAME?</v>
          </cell>
          <cell r="CO12" t="e">
            <v>#NAME?</v>
          </cell>
          <cell r="CP12" t="e">
            <v>#NAME?</v>
          </cell>
          <cell r="CQ12" t="e">
            <v>#NAME?</v>
          </cell>
        </row>
        <row r="13"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  <cell r="P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  <cell r="V13" t="e">
            <v>#NAME?</v>
          </cell>
          <cell r="X13" t="e">
            <v>#NAME?</v>
          </cell>
          <cell r="Y13" t="e">
            <v>#NAME?</v>
          </cell>
          <cell r="Z13" t="e">
            <v>#NAME?</v>
          </cell>
          <cell r="AA13" t="e">
            <v>#NAME?</v>
          </cell>
          <cell r="AB13" t="e">
            <v>#NAME?</v>
          </cell>
          <cell r="AD13" t="e">
            <v>#NAME?</v>
          </cell>
          <cell r="AE13" t="e">
            <v>#NAME?</v>
          </cell>
          <cell r="AF13" t="e">
            <v>#NAME?</v>
          </cell>
          <cell r="AG13" t="e">
            <v>#NAME?</v>
          </cell>
          <cell r="AH13" t="e">
            <v>#NAME?</v>
          </cell>
          <cell r="AJ13" t="e">
            <v>#NAME?</v>
          </cell>
          <cell r="AK13" t="e">
            <v>#NAME?</v>
          </cell>
          <cell r="AL13" t="e">
            <v>#NAME?</v>
          </cell>
          <cell r="AM13" t="e">
            <v>#NAME?</v>
          </cell>
          <cell r="AN13" t="e">
            <v>#NAME?</v>
          </cell>
          <cell r="AP13" t="e">
            <v>#NAME?</v>
          </cell>
          <cell r="AQ13" t="e">
            <v>#NAME?</v>
          </cell>
          <cell r="AR13" t="e">
            <v>#NAME?</v>
          </cell>
          <cell r="AS13" t="e">
            <v>#NAME?</v>
          </cell>
          <cell r="AT13" t="e">
            <v>#NAME?</v>
          </cell>
          <cell r="AV13" t="e">
            <v>#NAME?</v>
          </cell>
          <cell r="AW13" t="e">
            <v>#NAME?</v>
          </cell>
          <cell r="AX13" t="e">
            <v>#NAME?</v>
          </cell>
          <cell r="AY13" t="e">
            <v>#NAME?</v>
          </cell>
          <cell r="AZ13" t="e">
            <v>#NAME?</v>
          </cell>
          <cell r="BB13" t="e">
            <v>#NAME?</v>
          </cell>
          <cell r="BC13" t="e">
            <v>#NAME?</v>
          </cell>
          <cell r="BD13" t="e">
            <v>#NAME?</v>
          </cell>
          <cell r="BE13" t="e">
            <v>#NAME?</v>
          </cell>
          <cell r="BF13" t="e">
            <v>#NAME?</v>
          </cell>
          <cell r="BH13" t="e">
            <v>#NAME?</v>
          </cell>
          <cell r="BI13" t="e">
            <v>#NAME?</v>
          </cell>
          <cell r="BJ13" t="e">
            <v>#NAME?</v>
          </cell>
          <cell r="BK13" t="e">
            <v>#NAME?</v>
          </cell>
          <cell r="BL13" t="e">
            <v>#NAME?</v>
          </cell>
          <cell r="BN13" t="e">
            <v>#NAME?</v>
          </cell>
          <cell r="BO13" t="e">
            <v>#NAME?</v>
          </cell>
          <cell r="BP13" t="e">
            <v>#NAME?</v>
          </cell>
          <cell r="BQ13" t="e">
            <v>#NAME?</v>
          </cell>
          <cell r="BR13" t="e">
            <v>#NAME?</v>
          </cell>
          <cell r="BT13" t="e">
            <v>#NAME?</v>
          </cell>
          <cell r="BU13" t="e">
            <v>#NAME?</v>
          </cell>
          <cell r="BV13" t="e">
            <v>#NAME?</v>
          </cell>
          <cell r="BW13" t="e">
            <v>#NAME?</v>
          </cell>
          <cell r="BX13" t="e">
            <v>#NAME?</v>
          </cell>
          <cell r="CA13" t="e">
            <v>#NAME?</v>
          </cell>
          <cell r="CB13" t="e">
            <v>#NAME?</v>
          </cell>
          <cell r="CC13" t="e">
            <v>#NAME?</v>
          </cell>
          <cell r="CD13" t="e">
            <v>#NAME?</v>
          </cell>
          <cell r="CE13" t="e">
            <v>#NAME?</v>
          </cell>
          <cell r="CG13" t="e">
            <v>#NAME?</v>
          </cell>
          <cell r="CH13" t="e">
            <v>#NAME?</v>
          </cell>
          <cell r="CI13" t="e">
            <v>#NAME?</v>
          </cell>
          <cell r="CJ13" t="e">
            <v>#NAME?</v>
          </cell>
          <cell r="CK13" t="e">
            <v>#NAME?</v>
          </cell>
          <cell r="CM13" t="e">
            <v>#NAME?</v>
          </cell>
          <cell r="CN13" t="e">
            <v>#NAME?</v>
          </cell>
          <cell r="CO13" t="e">
            <v>#NAME?</v>
          </cell>
          <cell r="CP13" t="e">
            <v>#NAME?</v>
          </cell>
          <cell r="CQ13" t="e">
            <v>#NAME?</v>
          </cell>
        </row>
        <row r="15">
          <cell r="D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K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  <cell r="V15" t="e">
            <v>#NAME?</v>
          </cell>
          <cell r="W15" t="e">
            <v>#NAME?</v>
          </cell>
          <cell r="Y15" t="e">
            <v>#NAME?</v>
          </cell>
          <cell r="Z15" t="e">
            <v>#NAME?</v>
          </cell>
          <cell r="AA15" t="e">
            <v>#NAME?</v>
          </cell>
          <cell r="AB15" t="e">
            <v>#NAME?</v>
          </cell>
          <cell r="AC15" t="e">
            <v>#NAME?</v>
          </cell>
          <cell r="AE15" t="e">
            <v>#NAME?</v>
          </cell>
          <cell r="AF15" t="e">
            <v>#NAME?</v>
          </cell>
          <cell r="AG15" t="e">
            <v>#NAME?</v>
          </cell>
          <cell r="AH15" t="e">
            <v>#NAME?</v>
          </cell>
          <cell r="AI15" t="e">
            <v>#NAME?</v>
          </cell>
          <cell r="AK15" t="e">
            <v>#NAME?</v>
          </cell>
          <cell r="AL15" t="e">
            <v>#NAME?</v>
          </cell>
          <cell r="AM15" t="e">
            <v>#NAME?</v>
          </cell>
          <cell r="AN15" t="e">
            <v>#NAME?</v>
          </cell>
          <cell r="AO15" t="e">
            <v>#NAME?</v>
          </cell>
          <cell r="AQ15" t="e">
            <v>#NAME?</v>
          </cell>
          <cell r="AR15" t="e">
            <v>#NAME?</v>
          </cell>
          <cell r="AS15" t="e">
            <v>#NAME?</v>
          </cell>
          <cell r="AT15" t="e">
            <v>#NAME?</v>
          </cell>
          <cell r="AU15" t="e">
            <v>#NAME?</v>
          </cell>
          <cell r="AW15" t="e">
            <v>#NAME?</v>
          </cell>
          <cell r="AX15" t="e">
            <v>#NAME?</v>
          </cell>
          <cell r="AY15" t="e">
            <v>#NAME?</v>
          </cell>
          <cell r="AZ15" t="e">
            <v>#NAME?</v>
          </cell>
          <cell r="BA15" t="e">
            <v>#NAME?</v>
          </cell>
          <cell r="BC15" t="e">
            <v>#NAME?</v>
          </cell>
          <cell r="BD15" t="e">
            <v>#NAME?</v>
          </cell>
          <cell r="BE15" t="e">
            <v>#NAME?</v>
          </cell>
          <cell r="BF15" t="e">
            <v>#NAME?</v>
          </cell>
          <cell r="BG15" t="e">
            <v>#NAME?</v>
          </cell>
          <cell r="BI15" t="e">
            <v>#NAME?</v>
          </cell>
          <cell r="BJ15" t="e">
            <v>#NAME?</v>
          </cell>
          <cell r="BK15" t="e">
            <v>#NAME?</v>
          </cell>
          <cell r="BL15" t="e">
            <v>#NAME?</v>
          </cell>
          <cell r="BM15" t="e">
            <v>#NAME?</v>
          </cell>
          <cell r="BO15" t="e">
            <v>#NAME?</v>
          </cell>
          <cell r="BP15" t="e">
            <v>#NAME?</v>
          </cell>
          <cell r="BQ15" t="e">
            <v>#NAME?</v>
          </cell>
          <cell r="BR15" t="e">
            <v>#NAME?</v>
          </cell>
          <cell r="BS15" t="e">
            <v>#NAME?</v>
          </cell>
          <cell r="BU15" t="e">
            <v>#NAME?</v>
          </cell>
          <cell r="BV15" t="e">
            <v>#NAME?</v>
          </cell>
          <cell r="BW15" t="e">
            <v>#NAME?</v>
          </cell>
          <cell r="BX15" t="e">
            <v>#NAME?</v>
          </cell>
          <cell r="BZ15" t="e">
            <v>#NAME?</v>
          </cell>
          <cell r="CA15">
            <v>0</v>
          </cell>
          <cell r="CB15" t="e">
            <v>#NAME?</v>
          </cell>
          <cell r="CC15" t="e">
            <v>#NAME?</v>
          </cell>
          <cell r="CD15" t="e">
            <v>#NAME?</v>
          </cell>
          <cell r="CE15" t="e">
            <v>#NAME?</v>
          </cell>
          <cell r="CF15" t="e">
            <v>#NAME?</v>
          </cell>
          <cell r="CH15" t="e">
            <v>#NAME?</v>
          </cell>
          <cell r="CI15" t="e">
            <v>#NAME?</v>
          </cell>
          <cell r="CJ15" t="e">
            <v>#NAME?</v>
          </cell>
          <cell r="CK15" t="e">
            <v>#NAME?</v>
          </cell>
          <cell r="CL15" t="e">
            <v>#NAME?</v>
          </cell>
          <cell r="CN15" t="e">
            <v>#NAME?</v>
          </cell>
          <cell r="CO15" t="e">
            <v>#NAME?</v>
          </cell>
          <cell r="CP15" t="e">
            <v>#NAME?</v>
          </cell>
          <cell r="CQ15" t="e">
            <v>#NAME?</v>
          </cell>
          <cell r="CR15" t="e">
            <v>#NAME?</v>
          </cell>
          <cell r="CT15" t="e">
            <v>#NAME?</v>
          </cell>
          <cell r="CU15" t="e">
            <v>#NAME?</v>
          </cell>
          <cell r="CV15" t="e">
            <v>#NAME?</v>
          </cell>
          <cell r="CW15" t="e">
            <v>#NAME?</v>
          </cell>
          <cell r="CX15" t="e">
            <v>#NAME?</v>
          </cell>
          <cell r="CZ15" t="e">
            <v>#NAME?</v>
          </cell>
          <cell r="DA15" t="e">
            <v>#NAME?</v>
          </cell>
          <cell r="DB15" t="e">
            <v>#NAME?</v>
          </cell>
          <cell r="DC15" t="e">
            <v>#NAME?</v>
          </cell>
        </row>
        <row r="16"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M16" t="e">
            <v>#NAME?</v>
          </cell>
          <cell r="N16" t="e">
            <v>#NAME?</v>
          </cell>
          <cell r="O16" t="e">
            <v>#NAME?</v>
          </cell>
          <cell r="P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  <cell r="V16" t="e">
            <v>#NAME?</v>
          </cell>
          <cell r="Y16" t="e">
            <v>#NAME?</v>
          </cell>
          <cell r="Z16" t="e">
            <v>#NAME?</v>
          </cell>
          <cell r="AA16" t="e">
            <v>#NAME?</v>
          </cell>
          <cell r="AB16" t="e">
            <v>#NAME?</v>
          </cell>
          <cell r="AE16" t="e">
            <v>#NAME?</v>
          </cell>
          <cell r="AF16" t="e">
            <v>#NAME?</v>
          </cell>
          <cell r="AG16" t="e">
            <v>#NAME?</v>
          </cell>
          <cell r="AH16" t="e">
            <v>#NAME?</v>
          </cell>
          <cell r="AK16" t="e">
            <v>#NAME?</v>
          </cell>
          <cell r="AL16" t="e">
            <v>#NAME?</v>
          </cell>
          <cell r="AM16" t="e">
            <v>#NAME?</v>
          </cell>
          <cell r="AN16" t="e">
            <v>#NAME?</v>
          </cell>
          <cell r="AQ16" t="e">
            <v>#NAME?</v>
          </cell>
          <cell r="AR16" t="e">
            <v>#NAME?</v>
          </cell>
          <cell r="AS16" t="e">
            <v>#NAME?</v>
          </cell>
          <cell r="AT16" t="e">
            <v>#NAME?</v>
          </cell>
          <cell r="AW16" t="e">
            <v>#NAME?</v>
          </cell>
          <cell r="AX16" t="e">
            <v>#NAME?</v>
          </cell>
          <cell r="AY16" t="e">
            <v>#NAME?</v>
          </cell>
          <cell r="AZ16" t="e">
            <v>#NAME?</v>
          </cell>
          <cell r="BC16" t="e">
            <v>#NAME?</v>
          </cell>
          <cell r="BD16" t="e">
            <v>#NAME?</v>
          </cell>
          <cell r="BE16" t="e">
            <v>#NAME?</v>
          </cell>
          <cell r="BF16" t="e">
            <v>#NAME?</v>
          </cell>
          <cell r="BI16" t="e">
            <v>#NAME?</v>
          </cell>
          <cell r="BJ16" t="e">
            <v>#NAME?</v>
          </cell>
          <cell r="BK16" t="e">
            <v>#NAME?</v>
          </cell>
          <cell r="BL16" t="e">
            <v>#NAME?</v>
          </cell>
          <cell r="BO16" t="e">
            <v>#NAME?</v>
          </cell>
          <cell r="BP16" t="e">
            <v>#NAME?</v>
          </cell>
          <cell r="BQ16" t="e">
            <v>#NAME?</v>
          </cell>
          <cell r="BR16" t="e">
            <v>#NAME?</v>
          </cell>
          <cell r="BU16" t="e">
            <v>#NAME?</v>
          </cell>
          <cell r="BV16" t="e">
            <v>#NAME?</v>
          </cell>
          <cell r="BW16" t="e">
            <v>#NAME?</v>
          </cell>
          <cell r="BX16" t="e">
            <v>#NAME?</v>
          </cell>
          <cell r="CB16" t="e">
            <v>#NAME?</v>
          </cell>
          <cell r="CC16" t="e">
            <v>#NAME?</v>
          </cell>
          <cell r="CD16" t="e">
            <v>#NAME?</v>
          </cell>
          <cell r="CE16" t="e">
            <v>#NAME?</v>
          </cell>
          <cell r="CH16" t="e">
            <v>#NAME?</v>
          </cell>
          <cell r="CI16" t="e">
            <v>#NAME?</v>
          </cell>
          <cell r="CJ16" t="e">
            <v>#NAME?</v>
          </cell>
          <cell r="CK16" t="e">
            <v>#NAME?</v>
          </cell>
          <cell r="CN16" t="e">
            <v>#NAME?</v>
          </cell>
          <cell r="CO16" t="e">
            <v>#NAME?</v>
          </cell>
          <cell r="CP16" t="e">
            <v>#NAME?</v>
          </cell>
          <cell r="CQ16" t="e">
            <v>#NAME?</v>
          </cell>
          <cell r="CT16" t="e">
            <v>#NAME?</v>
          </cell>
          <cell r="CU16" t="e">
            <v>#NAME?</v>
          </cell>
          <cell r="CV16" t="e">
            <v>#NAME?</v>
          </cell>
          <cell r="CW16" t="e">
            <v>#NAME?</v>
          </cell>
          <cell r="CZ16" t="e">
            <v>#NAME?</v>
          </cell>
          <cell r="DA16" t="e">
            <v>#NAME?</v>
          </cell>
          <cell r="DB16" t="e">
            <v>#NAME?</v>
          </cell>
          <cell r="DC16" t="e">
            <v>#NAME?</v>
          </cell>
        </row>
        <row r="17">
          <cell r="F17">
            <v>57.625557019922248</v>
          </cell>
          <cell r="G17" t="e">
            <v>#NAME?</v>
          </cell>
          <cell r="H17" t="e">
            <v>#NAME?</v>
          </cell>
          <cell r="I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  <cell r="V17" t="e">
            <v>#NAME?</v>
          </cell>
          <cell r="Y17" t="e">
            <v>#NAME?</v>
          </cell>
          <cell r="Z17" t="e">
            <v>#NAME?</v>
          </cell>
          <cell r="AA17" t="e">
            <v>#NAME?</v>
          </cell>
          <cell r="AB17" t="e">
            <v>#NAME?</v>
          </cell>
          <cell r="AE17" t="e">
            <v>#NAME?</v>
          </cell>
          <cell r="AF17" t="e">
            <v>#NAME?</v>
          </cell>
          <cell r="AG17" t="e">
            <v>#NAME?</v>
          </cell>
          <cell r="AH17" t="e">
            <v>#NAME?</v>
          </cell>
          <cell r="AK17" t="e">
            <v>#NAME?</v>
          </cell>
          <cell r="AL17" t="e">
            <v>#NAME?</v>
          </cell>
          <cell r="AM17" t="e">
            <v>#NAME?</v>
          </cell>
          <cell r="AN17" t="e">
            <v>#NAME?</v>
          </cell>
          <cell r="AQ17" t="e">
            <v>#NAME?</v>
          </cell>
          <cell r="AR17" t="e">
            <v>#NAME?</v>
          </cell>
          <cell r="AS17" t="e">
            <v>#NAME?</v>
          </cell>
          <cell r="AT17" t="e">
            <v>#NAME?</v>
          </cell>
          <cell r="AW17" t="e">
            <v>#NAME?</v>
          </cell>
          <cell r="AX17" t="e">
            <v>#NAME?</v>
          </cell>
          <cell r="AY17" t="e">
            <v>#NAME?</v>
          </cell>
          <cell r="AZ17" t="e">
            <v>#NAME?</v>
          </cell>
          <cell r="BC17" t="e">
            <v>#NAME?</v>
          </cell>
          <cell r="BD17" t="e">
            <v>#NAME?</v>
          </cell>
          <cell r="BE17" t="e">
            <v>#NAME?</v>
          </cell>
          <cell r="BF17" t="e">
            <v>#NAME?</v>
          </cell>
          <cell r="BI17" t="e">
            <v>#NAME?</v>
          </cell>
          <cell r="BJ17" t="e">
            <v>#NAME?</v>
          </cell>
          <cell r="BK17" t="e">
            <v>#NAME?</v>
          </cell>
          <cell r="BL17" t="e">
            <v>#NAME?</v>
          </cell>
          <cell r="BO17" t="e">
            <v>#NAME?</v>
          </cell>
          <cell r="BP17" t="e">
            <v>#NAME?</v>
          </cell>
          <cell r="BQ17" t="e">
            <v>#NAME?</v>
          </cell>
          <cell r="BR17" t="e">
            <v>#NAME?</v>
          </cell>
          <cell r="BU17" t="e">
            <v>#NAME?</v>
          </cell>
          <cell r="BV17" t="e">
            <v>#NAME?</v>
          </cell>
          <cell r="BW17" t="e">
            <v>#NAME?</v>
          </cell>
          <cell r="BX17" t="e">
            <v>#NAME?</v>
          </cell>
          <cell r="CB17" t="e">
            <v>#NAME?</v>
          </cell>
          <cell r="CC17" t="e">
            <v>#NAME?</v>
          </cell>
          <cell r="CD17" t="e">
            <v>#NAME?</v>
          </cell>
          <cell r="CE17" t="e">
            <v>#NAME?</v>
          </cell>
          <cell r="CH17" t="e">
            <v>#NAME?</v>
          </cell>
          <cell r="CI17" t="e">
            <v>#NAME?</v>
          </cell>
          <cell r="CJ17" t="e">
            <v>#NAME?</v>
          </cell>
          <cell r="CK17" t="e">
            <v>#NAME?</v>
          </cell>
          <cell r="CN17" t="e">
            <v>#NAME?</v>
          </cell>
          <cell r="CO17" t="e">
            <v>#NAME?</v>
          </cell>
          <cell r="CP17" t="e">
            <v>#NAME?</v>
          </cell>
          <cell r="CQ17" t="e">
            <v>#NAME?</v>
          </cell>
          <cell r="CT17" t="e">
            <v>#NAME?</v>
          </cell>
          <cell r="CU17" t="e">
            <v>#NAME?</v>
          </cell>
          <cell r="CV17" t="e">
            <v>#NAME?</v>
          </cell>
          <cell r="CW17" t="e">
            <v>#NAME?</v>
          </cell>
          <cell r="CZ17" t="e">
            <v>#NAME?</v>
          </cell>
          <cell r="DA17" t="e">
            <v>#NAME?</v>
          </cell>
          <cell r="DB17" t="e">
            <v>#NAME?</v>
          </cell>
          <cell r="DC17" t="e">
            <v>#NAME?</v>
          </cell>
        </row>
        <row r="18">
          <cell r="F18">
            <v>423.39558506483257</v>
          </cell>
          <cell r="G18" t="e">
            <v>#NAME?</v>
          </cell>
          <cell r="H18" t="e">
            <v>#NAME?</v>
          </cell>
          <cell r="I18" t="e">
            <v>#NAME?</v>
          </cell>
          <cell r="M18">
            <v>423.39558506483257</v>
          </cell>
          <cell r="N18" t="e">
            <v>#NAME?</v>
          </cell>
          <cell r="O18" t="e">
            <v>#NAME?</v>
          </cell>
          <cell r="P18" t="e">
            <v>#NAME?</v>
          </cell>
          <cell r="S18">
            <v>423.39558506483257</v>
          </cell>
          <cell r="T18" t="e">
            <v>#NAME?</v>
          </cell>
          <cell r="U18" t="e">
            <v>#NAME?</v>
          </cell>
          <cell r="V18" t="e">
            <v>#NAME?</v>
          </cell>
          <cell r="Y18">
            <v>423.39558506483257</v>
          </cell>
          <cell r="Z18" t="e">
            <v>#NAME?</v>
          </cell>
          <cell r="AA18" t="e">
            <v>#NAME?</v>
          </cell>
          <cell r="AB18" t="e">
            <v>#NAME?</v>
          </cell>
          <cell r="AE18">
            <v>423.39558506483257</v>
          </cell>
          <cell r="AF18" t="e">
            <v>#NAME?</v>
          </cell>
          <cell r="AG18" t="e">
            <v>#NAME?</v>
          </cell>
          <cell r="AH18" t="e">
            <v>#NAME?</v>
          </cell>
          <cell r="AK18">
            <v>423.39558506483257</v>
          </cell>
          <cell r="AL18" t="e">
            <v>#NAME?</v>
          </cell>
          <cell r="AM18" t="e">
            <v>#NAME?</v>
          </cell>
          <cell r="AN18" t="e">
            <v>#NAME?</v>
          </cell>
          <cell r="AQ18">
            <v>423.39558506483257</v>
          </cell>
          <cell r="AR18" t="e">
            <v>#NAME?</v>
          </cell>
          <cell r="AS18" t="e">
            <v>#NAME?</v>
          </cell>
          <cell r="AT18" t="e">
            <v>#NAME?</v>
          </cell>
          <cell r="AW18">
            <v>423.39558506483257</v>
          </cell>
          <cell r="AX18" t="e">
            <v>#NAME?</v>
          </cell>
          <cell r="AY18" t="e">
            <v>#NAME?</v>
          </cell>
          <cell r="AZ18" t="e">
            <v>#NAME?</v>
          </cell>
          <cell r="BC18">
            <v>423.39558506483257</v>
          </cell>
          <cell r="BD18" t="e">
            <v>#NAME?</v>
          </cell>
          <cell r="BE18" t="e">
            <v>#NAME?</v>
          </cell>
          <cell r="BF18" t="e">
            <v>#NAME?</v>
          </cell>
          <cell r="BI18">
            <v>423.39558506483257</v>
          </cell>
          <cell r="BJ18" t="e">
            <v>#NAME?</v>
          </cell>
          <cell r="BK18" t="e">
            <v>#NAME?</v>
          </cell>
          <cell r="BL18" t="e">
            <v>#NAME?</v>
          </cell>
          <cell r="BO18">
            <v>423.39558506483257</v>
          </cell>
          <cell r="BP18" t="e">
            <v>#NAME?</v>
          </cell>
          <cell r="BQ18" t="e">
            <v>#NAME?</v>
          </cell>
          <cell r="BR18" t="e">
            <v>#NAME?</v>
          </cell>
          <cell r="BU18">
            <v>423.39558506483257</v>
          </cell>
          <cell r="BV18" t="e">
            <v>#NAME?</v>
          </cell>
          <cell r="BW18" t="e">
            <v>#NAME?</v>
          </cell>
          <cell r="BX18" t="e">
            <v>#NAME?</v>
          </cell>
          <cell r="CB18">
            <v>423.39558506483257</v>
          </cell>
          <cell r="CC18" t="e">
            <v>#NAME?</v>
          </cell>
          <cell r="CD18" t="e">
            <v>#NAME?</v>
          </cell>
          <cell r="CE18" t="e">
            <v>#NAME?</v>
          </cell>
          <cell r="CH18">
            <v>423.39558506483257</v>
          </cell>
          <cell r="CI18" t="e">
            <v>#NAME?</v>
          </cell>
          <cell r="CJ18" t="e">
            <v>#NAME?</v>
          </cell>
          <cell r="CK18" t="e">
            <v>#NAME?</v>
          </cell>
          <cell r="CN18">
            <v>423.39558506483257</v>
          </cell>
          <cell r="CO18" t="e">
            <v>#NAME?</v>
          </cell>
          <cell r="CP18" t="e">
            <v>#NAME?</v>
          </cell>
          <cell r="CQ18" t="e">
            <v>#NAME?</v>
          </cell>
          <cell r="CT18">
            <v>423.39558506483257</v>
          </cell>
          <cell r="CU18" t="e">
            <v>#NAME?</v>
          </cell>
          <cell r="CV18" t="e">
            <v>#NAME?</v>
          </cell>
          <cell r="CW18" t="e">
            <v>#NAME?</v>
          </cell>
          <cell r="CZ18">
            <v>423.39558506483257</v>
          </cell>
          <cell r="DA18" t="e">
            <v>#NAME?</v>
          </cell>
          <cell r="DB18" t="e">
            <v>#NAME?</v>
          </cell>
          <cell r="DC18" t="e">
            <v>#NAME?</v>
          </cell>
        </row>
        <row r="19"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  <cell r="V19" t="e">
            <v>#NAME?</v>
          </cell>
          <cell r="Y19" t="e">
            <v>#NAME?</v>
          </cell>
          <cell r="Z19" t="e">
            <v>#NAME?</v>
          </cell>
          <cell r="AA19" t="e">
            <v>#NAME?</v>
          </cell>
          <cell r="AB19" t="e">
            <v>#NAME?</v>
          </cell>
          <cell r="AE19" t="e">
            <v>#NAME?</v>
          </cell>
          <cell r="AF19" t="e">
            <v>#NAME?</v>
          </cell>
          <cell r="AG19" t="e">
            <v>#NAME?</v>
          </cell>
          <cell r="AH19" t="e">
            <v>#NAME?</v>
          </cell>
          <cell r="AK19" t="e">
            <v>#NAME?</v>
          </cell>
          <cell r="AL19" t="e">
            <v>#NAME?</v>
          </cell>
          <cell r="AM19" t="e">
            <v>#NAME?</v>
          </cell>
          <cell r="AN19" t="e">
            <v>#NAME?</v>
          </cell>
          <cell r="AQ19" t="e">
            <v>#NAME?</v>
          </cell>
          <cell r="AR19" t="e">
            <v>#NAME?</v>
          </cell>
          <cell r="AS19" t="e">
            <v>#NAME?</v>
          </cell>
          <cell r="AT19" t="e">
            <v>#NAME?</v>
          </cell>
          <cell r="AW19" t="e">
            <v>#NAME?</v>
          </cell>
          <cell r="AX19" t="e">
            <v>#NAME?</v>
          </cell>
          <cell r="AY19" t="e">
            <v>#NAME?</v>
          </cell>
          <cell r="AZ19" t="e">
            <v>#NAME?</v>
          </cell>
          <cell r="BC19" t="e">
            <v>#NAME?</v>
          </cell>
          <cell r="BD19" t="e">
            <v>#NAME?</v>
          </cell>
          <cell r="BE19" t="e">
            <v>#NAME?</v>
          </cell>
          <cell r="BF19" t="e">
            <v>#NAME?</v>
          </cell>
          <cell r="BI19" t="e">
            <v>#NAME?</v>
          </cell>
          <cell r="BJ19" t="e">
            <v>#NAME?</v>
          </cell>
          <cell r="BK19" t="e">
            <v>#NAME?</v>
          </cell>
          <cell r="BL19" t="e">
            <v>#NAME?</v>
          </cell>
          <cell r="BO19" t="e">
            <v>#NAME?</v>
          </cell>
          <cell r="BP19" t="e">
            <v>#NAME?</v>
          </cell>
          <cell r="BQ19" t="e">
            <v>#NAME?</v>
          </cell>
          <cell r="BR19" t="e">
            <v>#NAME?</v>
          </cell>
          <cell r="BU19" t="e">
            <v>#NAME?</v>
          </cell>
          <cell r="BV19" t="e">
            <v>#NAME?</v>
          </cell>
          <cell r="BW19" t="e">
            <v>#NAME?</v>
          </cell>
          <cell r="BX19" t="e">
            <v>#NAME?</v>
          </cell>
          <cell r="CB19" t="e">
            <v>#NAME?</v>
          </cell>
          <cell r="CC19" t="e">
            <v>#NAME?</v>
          </cell>
          <cell r="CD19" t="e">
            <v>#NAME?</v>
          </cell>
          <cell r="CE19" t="e">
            <v>#NAME?</v>
          </cell>
          <cell r="CH19" t="e">
            <v>#NAME?</v>
          </cell>
          <cell r="CI19" t="e">
            <v>#NAME?</v>
          </cell>
          <cell r="CJ19" t="e">
            <v>#NAME?</v>
          </cell>
          <cell r="CK19" t="e">
            <v>#NAME?</v>
          </cell>
          <cell r="CN19" t="e">
            <v>#NAME?</v>
          </cell>
          <cell r="CO19" t="e">
            <v>#NAME?</v>
          </cell>
          <cell r="CP19" t="e">
            <v>#NAME?</v>
          </cell>
          <cell r="CQ19" t="e">
            <v>#NAME?</v>
          </cell>
          <cell r="CT19" t="e">
            <v>#NAME?</v>
          </cell>
          <cell r="CU19" t="e">
            <v>#NAME?</v>
          </cell>
          <cell r="CV19" t="e">
            <v>#NAME?</v>
          </cell>
          <cell r="CW19" t="e">
            <v>#NAME?</v>
          </cell>
          <cell r="CZ19" t="e">
            <v>#NAME?</v>
          </cell>
          <cell r="DA19" t="e">
            <v>#NAME?</v>
          </cell>
          <cell r="DB19" t="e">
            <v>#NAME?</v>
          </cell>
          <cell r="DC19" t="e">
            <v>#NAME?</v>
          </cell>
        </row>
        <row r="21">
          <cell r="F21">
            <v>103.90845526522872</v>
          </cell>
          <cell r="G21">
            <v>103.90845526522872</v>
          </cell>
          <cell r="H21">
            <v>103.90845526522872</v>
          </cell>
          <cell r="I21">
            <v>103.90845526522872</v>
          </cell>
          <cell r="M21">
            <v>103.90845526522872</v>
          </cell>
          <cell r="N21">
            <v>103.90845526522872</v>
          </cell>
          <cell r="O21">
            <v>103.90845526522872</v>
          </cell>
          <cell r="P21">
            <v>103.90845526522872</v>
          </cell>
          <cell r="S21">
            <v>103.90845526522872</v>
          </cell>
          <cell r="T21">
            <v>103.90845526522872</v>
          </cell>
          <cell r="U21">
            <v>103.90845526522872</v>
          </cell>
          <cell r="V21">
            <v>103.90845526522872</v>
          </cell>
          <cell r="Y21">
            <v>103.90845526522872</v>
          </cell>
          <cell r="Z21">
            <v>103.90845526522872</v>
          </cell>
          <cell r="AA21">
            <v>103.90845526522872</v>
          </cell>
          <cell r="AB21">
            <v>103.90845526522872</v>
          </cell>
          <cell r="AE21">
            <v>103.90845526522872</v>
          </cell>
          <cell r="AF21">
            <v>103.90845526522872</v>
          </cell>
          <cell r="AG21">
            <v>103.90845526522872</v>
          </cell>
          <cell r="AH21">
            <v>103.90845526522872</v>
          </cell>
          <cell r="AK21">
            <v>103.90845526522872</v>
          </cell>
          <cell r="AL21">
            <v>103.90845526522872</v>
          </cell>
          <cell r="AM21">
            <v>103.90845526522872</v>
          </cell>
          <cell r="AN21">
            <v>103.90845526522872</v>
          </cell>
          <cell r="AQ21">
            <v>103.90845526522872</v>
          </cell>
          <cell r="AR21">
            <v>103.90845526522872</v>
          </cell>
          <cell r="AS21">
            <v>103.90845526522872</v>
          </cell>
          <cell r="AT21">
            <v>103.90845526522872</v>
          </cell>
          <cell r="AW21">
            <v>103.90845526522872</v>
          </cell>
          <cell r="AX21">
            <v>103.90845526522872</v>
          </cell>
          <cell r="AY21">
            <v>103.90845526522872</v>
          </cell>
          <cell r="AZ21">
            <v>103.90845526522872</v>
          </cell>
          <cell r="BC21">
            <v>103.90845526522872</v>
          </cell>
          <cell r="BD21">
            <v>103.90845526522872</v>
          </cell>
          <cell r="BE21">
            <v>103.90845526522872</v>
          </cell>
          <cell r="BF21">
            <v>103.90845526522872</v>
          </cell>
          <cell r="BI21">
            <v>103.90845526522872</v>
          </cell>
          <cell r="BJ21">
            <v>103.90845526522872</v>
          </cell>
          <cell r="BK21">
            <v>103.90845526522872</v>
          </cell>
          <cell r="BL21">
            <v>103.90845526522872</v>
          </cell>
          <cell r="BO21">
            <v>103.90845526522872</v>
          </cell>
          <cell r="BP21">
            <v>103.90845526522872</v>
          </cell>
          <cell r="BQ21">
            <v>103.90845526522872</v>
          </cell>
          <cell r="BR21">
            <v>103.90845526522872</v>
          </cell>
          <cell r="BU21">
            <v>103.90845526522872</v>
          </cell>
          <cell r="BV21">
            <v>103.90845526522872</v>
          </cell>
          <cell r="BW21">
            <v>103.90845526522872</v>
          </cell>
          <cell r="BX21">
            <v>103.90845526522872</v>
          </cell>
          <cell r="CB21">
            <v>103.90845526522872</v>
          </cell>
          <cell r="CC21">
            <v>103.90845526522872</v>
          </cell>
          <cell r="CD21">
            <v>103.90845526522872</v>
          </cell>
          <cell r="CE21">
            <v>103.90845526522872</v>
          </cell>
          <cell r="CH21">
            <v>103.90845526522872</v>
          </cell>
          <cell r="CI21">
            <v>103.90845526522872</v>
          </cell>
          <cell r="CJ21">
            <v>103.90845526522872</v>
          </cell>
          <cell r="CK21">
            <v>103.90845526522872</v>
          </cell>
          <cell r="CN21">
            <v>103.90845526522872</v>
          </cell>
          <cell r="CO21">
            <v>103.90845526522872</v>
          </cell>
          <cell r="CP21">
            <v>103.90845526522872</v>
          </cell>
          <cell r="CQ21">
            <v>103.90845526522872</v>
          </cell>
          <cell r="CT21">
            <v>103.90845526522872</v>
          </cell>
          <cell r="CU21">
            <v>103.90845526522872</v>
          </cell>
          <cell r="CV21">
            <v>103.90845526522872</v>
          </cell>
          <cell r="CW21">
            <v>103.90845526522872</v>
          </cell>
        </row>
        <row r="23">
          <cell r="D23" t="e">
            <v>#NAME?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  <cell r="T23" t="e">
            <v>#NAME?</v>
          </cell>
          <cell r="U23" t="e">
            <v>#NAME?</v>
          </cell>
          <cell r="V23" t="e">
            <v>#NAME?</v>
          </cell>
          <cell r="W23" t="e">
            <v>#NAME?</v>
          </cell>
          <cell r="X23" t="e">
            <v>#NAME?</v>
          </cell>
          <cell r="Y23" t="e">
            <v>#NAME?</v>
          </cell>
          <cell r="Z23" t="e">
            <v>#NAME?</v>
          </cell>
          <cell r="AA23" t="e">
            <v>#NAME?</v>
          </cell>
          <cell r="AB23" t="e">
            <v>#NAME?</v>
          </cell>
          <cell r="AC23" t="e">
            <v>#NAME?</v>
          </cell>
          <cell r="AD23" t="e">
            <v>#NAME?</v>
          </cell>
          <cell r="AE23" t="e">
            <v>#NAME?</v>
          </cell>
          <cell r="AF23" t="e">
            <v>#NAME?</v>
          </cell>
          <cell r="AG23" t="e">
            <v>#NAME?</v>
          </cell>
          <cell r="AH23" t="e">
            <v>#NAME?</v>
          </cell>
          <cell r="AI23" t="e">
            <v>#NAME?</v>
          </cell>
          <cell r="AJ23" t="e">
            <v>#NAME?</v>
          </cell>
          <cell r="AK23" t="e">
            <v>#NAME?</v>
          </cell>
          <cell r="AL23" t="e">
            <v>#NAME?</v>
          </cell>
          <cell r="AM23" t="e">
            <v>#NAME?</v>
          </cell>
          <cell r="AN23" t="e">
            <v>#NAME?</v>
          </cell>
          <cell r="AO23" t="e">
            <v>#NAME?</v>
          </cell>
          <cell r="AP23" t="e">
            <v>#NAME?</v>
          </cell>
          <cell r="AQ23" t="e">
            <v>#NAME?</v>
          </cell>
          <cell r="AR23" t="e">
            <v>#NAME?</v>
          </cell>
          <cell r="AS23" t="e">
            <v>#NAME?</v>
          </cell>
          <cell r="AT23" t="e">
            <v>#NAME?</v>
          </cell>
          <cell r="AU23" t="e">
            <v>#NAME?</v>
          </cell>
          <cell r="AV23" t="e">
            <v>#NAME?</v>
          </cell>
          <cell r="AW23" t="e">
            <v>#NAME?</v>
          </cell>
          <cell r="AX23" t="e">
            <v>#NAME?</v>
          </cell>
          <cell r="AY23" t="e">
            <v>#NAME?</v>
          </cell>
          <cell r="AZ23" t="e">
            <v>#NAME?</v>
          </cell>
          <cell r="BA23" t="e">
            <v>#NAME?</v>
          </cell>
          <cell r="BB23" t="e">
            <v>#NAME?</v>
          </cell>
          <cell r="BC23" t="e">
            <v>#NAME?</v>
          </cell>
          <cell r="BD23" t="e">
            <v>#NAME?</v>
          </cell>
          <cell r="BE23" t="e">
            <v>#NAME?</v>
          </cell>
          <cell r="BF23" t="e">
            <v>#NAME?</v>
          </cell>
          <cell r="BG23" t="e">
            <v>#NAME?</v>
          </cell>
          <cell r="BH23" t="e">
            <v>#NAME?</v>
          </cell>
          <cell r="BI23" t="e">
            <v>#NAME?</v>
          </cell>
          <cell r="BJ23" t="e">
            <v>#NAME?</v>
          </cell>
          <cell r="BK23" t="e">
            <v>#NAME?</v>
          </cell>
          <cell r="BL23" t="e">
            <v>#NAME?</v>
          </cell>
          <cell r="BM23" t="e">
            <v>#NAME?</v>
          </cell>
          <cell r="BN23" t="e">
            <v>#NAME?</v>
          </cell>
          <cell r="BO23" t="e">
            <v>#NAME?</v>
          </cell>
          <cell r="BP23" t="e">
            <v>#NAME?</v>
          </cell>
          <cell r="BQ23" t="e">
            <v>#NAME?</v>
          </cell>
          <cell r="BR23" t="e">
            <v>#NAME?</v>
          </cell>
          <cell r="BS23" t="e">
            <v>#NAME?</v>
          </cell>
          <cell r="BT23" t="e">
            <v>#NAME?</v>
          </cell>
          <cell r="BU23" t="e">
            <v>#NAME?</v>
          </cell>
          <cell r="BV23" t="e">
            <v>#NAME?</v>
          </cell>
          <cell r="BW23" t="e">
            <v>#NAME?</v>
          </cell>
          <cell r="BX23" t="e">
            <v>#NAME?</v>
          </cell>
          <cell r="BZ23" t="e">
            <v>#NAME?</v>
          </cell>
          <cell r="CA23" t="e">
            <v>#NAME?</v>
          </cell>
          <cell r="CB23" t="e">
            <v>#NAME?</v>
          </cell>
          <cell r="CC23" t="e">
            <v>#NAME?</v>
          </cell>
          <cell r="CD23" t="e">
            <v>#NAME?</v>
          </cell>
          <cell r="CE23" t="e">
            <v>#NAME?</v>
          </cell>
          <cell r="CF23" t="e">
            <v>#NAME?</v>
          </cell>
          <cell r="CG23" t="e">
            <v>#NAME?</v>
          </cell>
          <cell r="CH23" t="e">
            <v>#NAME?</v>
          </cell>
          <cell r="CI23" t="e">
            <v>#NAME?</v>
          </cell>
          <cell r="CJ23" t="e">
            <v>#NAME?</v>
          </cell>
          <cell r="CK23" t="e">
            <v>#NAME?</v>
          </cell>
          <cell r="CL23" t="e">
            <v>#NAME?</v>
          </cell>
          <cell r="CM23" t="e">
            <v>#NAME?</v>
          </cell>
          <cell r="CN23" t="e">
            <v>#NAME?</v>
          </cell>
          <cell r="CO23" t="e">
            <v>#NAME?</v>
          </cell>
          <cell r="CP23" t="e">
            <v>#NAME?</v>
          </cell>
          <cell r="CQ23" t="e">
            <v>#NAME?</v>
          </cell>
          <cell r="CR23" t="e">
            <v>#NAME?</v>
          </cell>
          <cell r="CS23" t="e">
            <v>#NAME?</v>
          </cell>
          <cell r="CT23" t="e">
            <v>#NAME?</v>
          </cell>
          <cell r="CU23" t="e">
            <v>#NAME?</v>
          </cell>
          <cell r="CV23" t="e">
            <v>#NAME?</v>
          </cell>
          <cell r="CW23" t="e">
            <v>#NAME?</v>
          </cell>
          <cell r="CX23" t="e">
            <v>#NAME?</v>
          </cell>
          <cell r="CZ23" t="e">
            <v>#NAME?</v>
          </cell>
          <cell r="DA23">
            <v>0</v>
          </cell>
          <cell r="DB23">
            <v>0</v>
          </cell>
          <cell r="DC23">
            <v>0</v>
          </cell>
        </row>
        <row r="24">
          <cell r="D24" t="e">
            <v>#NAME?</v>
          </cell>
          <cell r="E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  <cell r="U24" t="e">
            <v>#NAME?</v>
          </cell>
          <cell r="V24" t="e">
            <v>#NAME?</v>
          </cell>
          <cell r="W24" t="e">
            <v>#NAME?</v>
          </cell>
          <cell r="X24" t="e">
            <v>#NAME?</v>
          </cell>
          <cell r="Y24" t="e">
            <v>#NAME?</v>
          </cell>
          <cell r="Z24" t="e">
            <v>#NAME?</v>
          </cell>
          <cell r="AA24" t="e">
            <v>#NAME?</v>
          </cell>
          <cell r="AB24" t="e">
            <v>#NAME?</v>
          </cell>
          <cell r="AC24" t="e">
            <v>#NAME?</v>
          </cell>
          <cell r="AD24" t="e">
            <v>#NAME?</v>
          </cell>
          <cell r="AE24" t="e">
            <v>#NAME?</v>
          </cell>
          <cell r="AF24" t="e">
            <v>#NAME?</v>
          </cell>
          <cell r="AG24" t="e">
            <v>#NAME?</v>
          </cell>
          <cell r="AH24" t="e">
            <v>#NAME?</v>
          </cell>
          <cell r="AI24" t="e">
            <v>#NAME?</v>
          </cell>
          <cell r="AJ24" t="e">
            <v>#NAME?</v>
          </cell>
          <cell r="AK24" t="e">
            <v>#NAME?</v>
          </cell>
          <cell r="AL24" t="e">
            <v>#NAME?</v>
          </cell>
          <cell r="AM24" t="e">
            <v>#NAME?</v>
          </cell>
          <cell r="AN24" t="e">
            <v>#NAME?</v>
          </cell>
          <cell r="AO24" t="e">
            <v>#NAME?</v>
          </cell>
          <cell r="AP24" t="e">
            <v>#NAME?</v>
          </cell>
          <cell r="AQ24" t="e">
            <v>#NAME?</v>
          </cell>
          <cell r="AR24" t="e">
            <v>#NAME?</v>
          </cell>
          <cell r="AS24" t="e">
            <v>#NAME?</v>
          </cell>
          <cell r="AT24" t="e">
            <v>#NAME?</v>
          </cell>
          <cell r="AU24" t="e">
            <v>#NAME?</v>
          </cell>
          <cell r="AV24" t="e">
            <v>#NAME?</v>
          </cell>
          <cell r="AW24" t="e">
            <v>#NAME?</v>
          </cell>
          <cell r="AX24" t="e">
            <v>#NAME?</v>
          </cell>
          <cell r="AY24" t="e">
            <v>#NAME?</v>
          </cell>
          <cell r="AZ24" t="e">
            <v>#NAME?</v>
          </cell>
          <cell r="BA24" t="e">
            <v>#NAME?</v>
          </cell>
          <cell r="BB24" t="e">
            <v>#NAME?</v>
          </cell>
          <cell r="BC24" t="e">
            <v>#NAME?</v>
          </cell>
          <cell r="BD24" t="e">
            <v>#NAME?</v>
          </cell>
          <cell r="BE24" t="e">
            <v>#NAME?</v>
          </cell>
          <cell r="BF24" t="e">
            <v>#NAME?</v>
          </cell>
          <cell r="BG24" t="e">
            <v>#NAME?</v>
          </cell>
          <cell r="BH24" t="e">
            <v>#NAME?</v>
          </cell>
          <cell r="BI24" t="e">
            <v>#NAME?</v>
          </cell>
          <cell r="BJ24" t="e">
            <v>#NAME?</v>
          </cell>
          <cell r="BK24" t="e">
            <v>#NAME?</v>
          </cell>
          <cell r="BL24" t="e">
            <v>#NAME?</v>
          </cell>
          <cell r="BM24" t="e">
            <v>#NAME?</v>
          </cell>
          <cell r="BN24" t="e">
            <v>#NAME?</v>
          </cell>
          <cell r="BO24" t="e">
            <v>#NAME?</v>
          </cell>
          <cell r="BP24" t="e">
            <v>#NAME?</v>
          </cell>
          <cell r="BQ24" t="e">
            <v>#NAME?</v>
          </cell>
          <cell r="BR24" t="e">
            <v>#NAME?</v>
          </cell>
          <cell r="BS24" t="e">
            <v>#NAME?</v>
          </cell>
          <cell r="BT24" t="e">
            <v>#NAME?</v>
          </cell>
          <cell r="BU24" t="e">
            <v>#NAME?</v>
          </cell>
          <cell r="BV24" t="e">
            <v>#NAME?</v>
          </cell>
          <cell r="BW24" t="e">
            <v>#NAME?</v>
          </cell>
          <cell r="BX24" t="e">
            <v>#NAME?</v>
          </cell>
          <cell r="BZ24" t="e">
            <v>#NAME?</v>
          </cell>
          <cell r="CA24" t="e">
            <v>#NAME?</v>
          </cell>
          <cell r="CB24" t="e">
            <v>#NAME?</v>
          </cell>
          <cell r="CC24" t="e">
            <v>#NAME?</v>
          </cell>
          <cell r="CD24" t="e">
            <v>#NAME?</v>
          </cell>
          <cell r="CE24" t="e">
            <v>#NAME?</v>
          </cell>
          <cell r="CF24" t="e">
            <v>#NAME?</v>
          </cell>
          <cell r="CG24" t="e">
            <v>#NAME?</v>
          </cell>
          <cell r="CH24" t="e">
            <v>#NAME?</v>
          </cell>
          <cell r="CI24" t="e">
            <v>#NAME?</v>
          </cell>
          <cell r="CJ24" t="e">
            <v>#NAME?</v>
          </cell>
          <cell r="CK24" t="e">
            <v>#NAME?</v>
          </cell>
          <cell r="CL24" t="e">
            <v>#NAME?</v>
          </cell>
          <cell r="CM24" t="e">
            <v>#NAME?</v>
          </cell>
          <cell r="CN24" t="e">
            <v>#NAME?</v>
          </cell>
          <cell r="CO24" t="e">
            <v>#NAME?</v>
          </cell>
          <cell r="CP24" t="e">
            <v>#NAME?</v>
          </cell>
          <cell r="CQ24" t="e">
            <v>#NAME?</v>
          </cell>
          <cell r="CR24" t="e">
            <v>#NAME?</v>
          </cell>
          <cell r="CS24" t="e">
            <v>#NAME?</v>
          </cell>
          <cell r="CT24" t="e">
            <v>#NAME?</v>
          </cell>
          <cell r="CU24" t="e">
            <v>#NAME?</v>
          </cell>
          <cell r="CV24" t="e">
            <v>#NAME?</v>
          </cell>
          <cell r="CW24" t="e">
            <v>#NAME?</v>
          </cell>
          <cell r="CX24" t="e">
            <v>#NAME?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</row>
        <row r="25">
          <cell r="D25" t="e">
            <v>#NAME?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  <cell r="T25" t="e">
            <v>#NAME?</v>
          </cell>
          <cell r="U25" t="e">
            <v>#NAME?</v>
          </cell>
          <cell r="V25" t="e">
            <v>#NAME?</v>
          </cell>
          <cell r="W25" t="e">
            <v>#NAME?</v>
          </cell>
          <cell r="X25" t="e">
            <v>#NAME?</v>
          </cell>
          <cell r="Y25" t="e">
            <v>#NAME?</v>
          </cell>
          <cell r="Z25" t="e">
            <v>#NAME?</v>
          </cell>
          <cell r="AA25" t="e">
            <v>#NAME?</v>
          </cell>
          <cell r="AB25" t="e">
            <v>#NAME?</v>
          </cell>
          <cell r="AC25" t="e">
            <v>#NAME?</v>
          </cell>
          <cell r="AD25" t="e">
            <v>#NAME?</v>
          </cell>
          <cell r="AE25" t="e">
            <v>#NAME?</v>
          </cell>
          <cell r="AF25" t="e">
            <v>#NAME?</v>
          </cell>
          <cell r="AG25" t="e">
            <v>#NAME?</v>
          </cell>
          <cell r="AH25" t="e">
            <v>#NAME?</v>
          </cell>
          <cell r="AI25" t="e">
            <v>#NAME?</v>
          </cell>
          <cell r="AJ25" t="e">
            <v>#NAME?</v>
          </cell>
          <cell r="AK25" t="e">
            <v>#NAME?</v>
          </cell>
          <cell r="AL25" t="e">
            <v>#NAME?</v>
          </cell>
          <cell r="AM25" t="e">
            <v>#NAME?</v>
          </cell>
          <cell r="AN25" t="e">
            <v>#NAME?</v>
          </cell>
          <cell r="AO25" t="e">
            <v>#NAME?</v>
          </cell>
          <cell r="AP25" t="e">
            <v>#NAME?</v>
          </cell>
          <cell r="AQ25" t="e">
            <v>#NAME?</v>
          </cell>
          <cell r="AR25" t="e">
            <v>#NAME?</v>
          </cell>
          <cell r="AS25" t="e">
            <v>#NAME?</v>
          </cell>
          <cell r="AT25" t="e">
            <v>#NAME?</v>
          </cell>
          <cell r="AU25" t="e">
            <v>#NAME?</v>
          </cell>
          <cell r="AV25" t="e">
            <v>#NAME?</v>
          </cell>
          <cell r="AW25" t="e">
            <v>#NAME?</v>
          </cell>
          <cell r="AX25" t="e">
            <v>#NAME?</v>
          </cell>
          <cell r="AY25" t="e">
            <v>#NAME?</v>
          </cell>
          <cell r="AZ25" t="e">
            <v>#NAME?</v>
          </cell>
          <cell r="BA25" t="e">
            <v>#NAME?</v>
          </cell>
          <cell r="BB25" t="e">
            <v>#NAME?</v>
          </cell>
          <cell r="BC25" t="e">
            <v>#NAME?</v>
          </cell>
          <cell r="BD25" t="e">
            <v>#NAME?</v>
          </cell>
          <cell r="BE25" t="e">
            <v>#NAME?</v>
          </cell>
          <cell r="BF25" t="e">
            <v>#NAME?</v>
          </cell>
          <cell r="BG25" t="e">
            <v>#NAME?</v>
          </cell>
          <cell r="BH25" t="e">
            <v>#NAME?</v>
          </cell>
          <cell r="BI25" t="e">
            <v>#NAME?</v>
          </cell>
          <cell r="BJ25" t="e">
            <v>#NAME?</v>
          </cell>
          <cell r="BK25" t="e">
            <v>#NAME?</v>
          </cell>
          <cell r="BL25" t="e">
            <v>#NAME?</v>
          </cell>
          <cell r="BM25" t="e">
            <v>#NAME?</v>
          </cell>
          <cell r="BN25" t="e">
            <v>#NAME?</v>
          </cell>
          <cell r="BO25" t="e">
            <v>#NAME?</v>
          </cell>
          <cell r="BP25" t="e">
            <v>#NAME?</v>
          </cell>
          <cell r="BQ25" t="e">
            <v>#NAME?</v>
          </cell>
          <cell r="BR25" t="e">
            <v>#NAME?</v>
          </cell>
          <cell r="BS25" t="e">
            <v>#NAME?</v>
          </cell>
          <cell r="BT25" t="e">
            <v>#NAME?</v>
          </cell>
          <cell r="BU25" t="e">
            <v>#NAME?</v>
          </cell>
          <cell r="BV25" t="e">
            <v>#NAME?</v>
          </cell>
          <cell r="BW25" t="e">
            <v>#NAME?</v>
          </cell>
          <cell r="BX25" t="e">
            <v>#NAME?</v>
          </cell>
          <cell r="BZ25" t="e">
            <v>#NAME?</v>
          </cell>
          <cell r="CA25" t="e">
            <v>#NAME?</v>
          </cell>
          <cell r="CB25" t="e">
            <v>#NAME?</v>
          </cell>
          <cell r="CC25" t="e">
            <v>#NAME?</v>
          </cell>
          <cell r="CD25" t="e">
            <v>#NAME?</v>
          </cell>
          <cell r="CE25" t="e">
            <v>#NAME?</v>
          </cell>
          <cell r="CF25" t="e">
            <v>#NAME?</v>
          </cell>
          <cell r="CG25" t="e">
            <v>#NAME?</v>
          </cell>
          <cell r="CH25" t="e">
            <v>#NAME?</v>
          </cell>
          <cell r="CI25" t="e">
            <v>#NAME?</v>
          </cell>
          <cell r="CJ25" t="e">
            <v>#NAME?</v>
          </cell>
          <cell r="CK25" t="e">
            <v>#NAME?</v>
          </cell>
          <cell r="CL25" t="e">
            <v>#NAME?</v>
          </cell>
          <cell r="CM25" t="e">
            <v>#NAME?</v>
          </cell>
          <cell r="CN25" t="e">
            <v>#NAME?</v>
          </cell>
          <cell r="CO25" t="e">
            <v>#NAME?</v>
          </cell>
          <cell r="CP25" t="e">
            <v>#NAME?</v>
          </cell>
          <cell r="CQ25" t="e">
            <v>#NAME?</v>
          </cell>
          <cell r="CR25" t="e">
            <v>#NAME?</v>
          </cell>
          <cell r="CS25" t="e">
            <v>#NAME?</v>
          </cell>
          <cell r="CT25" t="e">
            <v>#NAME?</v>
          </cell>
          <cell r="CU25" t="e">
            <v>#NAME?</v>
          </cell>
          <cell r="CV25" t="e">
            <v>#NAME?</v>
          </cell>
          <cell r="CW25" t="e">
            <v>#NAME?</v>
          </cell>
          <cell r="CX25" t="e">
            <v>#NAME?</v>
          </cell>
          <cell r="CZ25" t="e">
            <v>#NAME?</v>
          </cell>
          <cell r="DA25">
            <v>0</v>
          </cell>
          <cell r="DB25">
            <v>0</v>
          </cell>
          <cell r="DC25">
            <v>0</v>
          </cell>
        </row>
        <row r="27">
          <cell r="D27" t="e">
            <v>#NAME?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  <cell r="T27" t="e">
            <v>#NAME?</v>
          </cell>
          <cell r="U27" t="e">
            <v>#NAME?</v>
          </cell>
          <cell r="V27" t="e">
            <v>#NAME?</v>
          </cell>
          <cell r="W27" t="e">
            <v>#NAME?</v>
          </cell>
          <cell r="X27" t="e">
            <v>#NAME?</v>
          </cell>
          <cell r="Y27" t="e">
            <v>#NAME?</v>
          </cell>
          <cell r="Z27" t="e">
            <v>#NAME?</v>
          </cell>
          <cell r="AA27" t="e">
            <v>#NAME?</v>
          </cell>
          <cell r="AB27" t="e">
            <v>#NAME?</v>
          </cell>
          <cell r="AC27" t="e">
            <v>#NAME?</v>
          </cell>
          <cell r="AD27" t="e">
            <v>#NAME?</v>
          </cell>
          <cell r="AE27" t="e">
            <v>#NAME?</v>
          </cell>
          <cell r="AF27" t="e">
            <v>#NAME?</v>
          </cell>
          <cell r="AG27" t="e">
            <v>#NAME?</v>
          </cell>
          <cell r="AH27" t="e">
            <v>#NAME?</v>
          </cell>
          <cell r="AI27" t="e">
            <v>#NAME?</v>
          </cell>
          <cell r="AJ27" t="e">
            <v>#NAME?</v>
          </cell>
          <cell r="AK27" t="e">
            <v>#NAME?</v>
          </cell>
          <cell r="AL27" t="e">
            <v>#NAME?</v>
          </cell>
          <cell r="AM27" t="e">
            <v>#NAME?</v>
          </cell>
          <cell r="AN27" t="e">
            <v>#NAME?</v>
          </cell>
          <cell r="AO27" t="e">
            <v>#NAME?</v>
          </cell>
          <cell r="AP27" t="e">
            <v>#NAME?</v>
          </cell>
          <cell r="AQ27" t="e">
            <v>#NAME?</v>
          </cell>
          <cell r="AR27" t="e">
            <v>#NAME?</v>
          </cell>
          <cell r="AS27" t="e">
            <v>#NAME?</v>
          </cell>
          <cell r="AT27" t="e">
            <v>#NAME?</v>
          </cell>
          <cell r="AU27" t="e">
            <v>#NAME?</v>
          </cell>
          <cell r="AV27" t="e">
            <v>#NAME?</v>
          </cell>
          <cell r="AW27" t="e">
            <v>#NAME?</v>
          </cell>
          <cell r="AX27" t="e">
            <v>#NAME?</v>
          </cell>
          <cell r="AY27" t="e">
            <v>#NAME?</v>
          </cell>
          <cell r="AZ27" t="e">
            <v>#NAME?</v>
          </cell>
          <cell r="BA27" t="e">
            <v>#NAME?</v>
          </cell>
          <cell r="BB27" t="e">
            <v>#NAME?</v>
          </cell>
          <cell r="BC27" t="e">
            <v>#NAME?</v>
          </cell>
          <cell r="BD27" t="e">
            <v>#NAME?</v>
          </cell>
          <cell r="BE27" t="e">
            <v>#NAME?</v>
          </cell>
          <cell r="BF27" t="e">
            <v>#NAME?</v>
          </cell>
          <cell r="BG27" t="e">
            <v>#NAME?</v>
          </cell>
          <cell r="BH27" t="e">
            <v>#NAME?</v>
          </cell>
          <cell r="BI27" t="e">
            <v>#NAME?</v>
          </cell>
          <cell r="BJ27" t="e">
            <v>#NAME?</v>
          </cell>
          <cell r="BK27" t="e">
            <v>#NAME?</v>
          </cell>
          <cell r="BL27" t="e">
            <v>#NAME?</v>
          </cell>
          <cell r="BM27" t="e">
            <v>#NAME?</v>
          </cell>
          <cell r="BN27" t="e">
            <v>#NAME?</v>
          </cell>
          <cell r="BO27" t="e">
            <v>#NAME?</v>
          </cell>
          <cell r="BP27" t="e">
            <v>#NAME?</v>
          </cell>
          <cell r="BQ27" t="e">
            <v>#NAME?</v>
          </cell>
          <cell r="BR27" t="e">
            <v>#NAME?</v>
          </cell>
          <cell r="BS27" t="e">
            <v>#NAME?</v>
          </cell>
          <cell r="BT27" t="e">
            <v>#NAME?</v>
          </cell>
          <cell r="BU27" t="e">
            <v>#NAME?</v>
          </cell>
          <cell r="BV27" t="e">
            <v>#NAME?</v>
          </cell>
          <cell r="BW27" t="e">
            <v>#NAME?</v>
          </cell>
          <cell r="BX27" t="e">
            <v>#NAME?</v>
          </cell>
          <cell r="BZ27" t="e">
            <v>#NAME?</v>
          </cell>
          <cell r="CA27" t="e">
            <v>#NAME?</v>
          </cell>
          <cell r="CB27" t="e">
            <v>#NAME?</v>
          </cell>
          <cell r="CC27" t="e">
            <v>#NAME?</v>
          </cell>
          <cell r="CD27" t="e">
            <v>#NAME?</v>
          </cell>
          <cell r="CE27" t="e">
            <v>#NAME?</v>
          </cell>
          <cell r="CF27" t="e">
            <v>#NAME?</v>
          </cell>
          <cell r="CG27" t="e">
            <v>#NAME?</v>
          </cell>
          <cell r="CH27" t="e">
            <v>#NAME?</v>
          </cell>
          <cell r="CI27" t="e">
            <v>#NAME?</v>
          </cell>
          <cell r="CJ27" t="e">
            <v>#NAME?</v>
          </cell>
          <cell r="CK27" t="e">
            <v>#NAME?</v>
          </cell>
          <cell r="CL27" t="e">
            <v>#NAME?</v>
          </cell>
          <cell r="CM27" t="e">
            <v>#NAME?</v>
          </cell>
          <cell r="CN27" t="e">
            <v>#NAME?</v>
          </cell>
          <cell r="CO27" t="e">
            <v>#NAME?</v>
          </cell>
          <cell r="CP27" t="e">
            <v>#NAME?</v>
          </cell>
          <cell r="CQ27" t="e">
            <v>#NAME?</v>
          </cell>
          <cell r="CR27" t="e">
            <v>#NAME?</v>
          </cell>
          <cell r="CS27" t="e">
            <v>#NAME?</v>
          </cell>
          <cell r="CT27" t="e">
            <v>#NAME?</v>
          </cell>
          <cell r="CU27" t="e">
            <v>#NAME?</v>
          </cell>
          <cell r="CV27" t="e">
            <v>#NAME?</v>
          </cell>
          <cell r="CW27" t="e">
            <v>#NAME?</v>
          </cell>
          <cell r="CX27" t="e">
            <v>#NAME?</v>
          </cell>
          <cell r="CZ27" t="e">
            <v>#NAME?</v>
          </cell>
          <cell r="DA27">
            <v>0</v>
          </cell>
          <cell r="DB27">
            <v>0</v>
          </cell>
          <cell r="DC27">
            <v>0</v>
          </cell>
        </row>
        <row r="29">
          <cell r="D29" t="e">
            <v>#NAME?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  <cell r="V29" t="e">
            <v>#NAME?</v>
          </cell>
          <cell r="W29" t="e">
            <v>#NAME?</v>
          </cell>
          <cell r="X29" t="e">
            <v>#NAME?</v>
          </cell>
          <cell r="Y29" t="e">
            <v>#NAME?</v>
          </cell>
          <cell r="Z29" t="e">
            <v>#NAME?</v>
          </cell>
          <cell r="AA29" t="e">
            <v>#NAME?</v>
          </cell>
          <cell r="AB29" t="e">
            <v>#NAME?</v>
          </cell>
          <cell r="AC29" t="e">
            <v>#NAME?</v>
          </cell>
          <cell r="AD29" t="e">
            <v>#NAME?</v>
          </cell>
          <cell r="AE29" t="e">
            <v>#NAME?</v>
          </cell>
          <cell r="AF29" t="e">
            <v>#NAME?</v>
          </cell>
          <cell r="AG29" t="e">
            <v>#NAME?</v>
          </cell>
          <cell r="AH29" t="e">
            <v>#NAME?</v>
          </cell>
          <cell r="AI29" t="e">
            <v>#NAME?</v>
          </cell>
          <cell r="AJ29" t="e">
            <v>#NAME?</v>
          </cell>
          <cell r="AK29" t="e">
            <v>#NAME?</v>
          </cell>
          <cell r="AL29" t="e">
            <v>#NAME?</v>
          </cell>
          <cell r="AM29" t="e">
            <v>#NAME?</v>
          </cell>
          <cell r="AN29" t="e">
            <v>#NAME?</v>
          </cell>
          <cell r="AO29" t="e">
            <v>#NAME?</v>
          </cell>
          <cell r="AP29" t="e">
            <v>#NAME?</v>
          </cell>
          <cell r="AQ29" t="e">
            <v>#NAME?</v>
          </cell>
          <cell r="AR29" t="e">
            <v>#NAME?</v>
          </cell>
          <cell r="AS29" t="e">
            <v>#NAME?</v>
          </cell>
          <cell r="AT29" t="e">
            <v>#NAME?</v>
          </cell>
          <cell r="AU29" t="e">
            <v>#NAME?</v>
          </cell>
          <cell r="AV29" t="e">
            <v>#NAME?</v>
          </cell>
          <cell r="AW29" t="e">
            <v>#NAME?</v>
          </cell>
          <cell r="AX29" t="e">
            <v>#NAME?</v>
          </cell>
          <cell r="AY29" t="e">
            <v>#NAME?</v>
          </cell>
          <cell r="AZ29" t="e">
            <v>#NAME?</v>
          </cell>
          <cell r="BA29" t="e">
            <v>#NAME?</v>
          </cell>
          <cell r="BB29" t="e">
            <v>#NAME?</v>
          </cell>
          <cell r="BC29" t="e">
            <v>#NAME?</v>
          </cell>
          <cell r="BD29" t="e">
            <v>#NAME?</v>
          </cell>
          <cell r="BE29" t="e">
            <v>#NAME?</v>
          </cell>
          <cell r="BF29" t="e">
            <v>#NAME?</v>
          </cell>
          <cell r="BG29" t="e">
            <v>#NAME?</v>
          </cell>
          <cell r="BH29" t="e">
            <v>#NAME?</v>
          </cell>
          <cell r="BI29" t="e">
            <v>#NAME?</v>
          </cell>
          <cell r="BJ29" t="e">
            <v>#NAME?</v>
          </cell>
          <cell r="BK29" t="e">
            <v>#NAME?</v>
          </cell>
          <cell r="BL29" t="e">
            <v>#NAME?</v>
          </cell>
          <cell r="BM29" t="e">
            <v>#NAME?</v>
          </cell>
          <cell r="BN29" t="e">
            <v>#NAME?</v>
          </cell>
          <cell r="BO29" t="e">
            <v>#NAME?</v>
          </cell>
          <cell r="BP29" t="e">
            <v>#NAME?</v>
          </cell>
          <cell r="BQ29" t="e">
            <v>#NAME?</v>
          </cell>
          <cell r="BR29" t="e">
            <v>#NAME?</v>
          </cell>
          <cell r="BS29" t="e">
            <v>#NAME?</v>
          </cell>
          <cell r="BT29" t="e">
            <v>#NAME?</v>
          </cell>
          <cell r="BU29" t="e">
            <v>#NAME?</v>
          </cell>
          <cell r="BV29" t="e">
            <v>#NAME?</v>
          </cell>
          <cell r="BW29" t="e">
            <v>#NAME?</v>
          </cell>
          <cell r="BX29" t="e">
            <v>#NAME?</v>
          </cell>
          <cell r="BZ29" t="e">
            <v>#NAME?</v>
          </cell>
          <cell r="CA29" t="e">
            <v>#NAME?</v>
          </cell>
          <cell r="CB29" t="e">
            <v>#NAME?</v>
          </cell>
          <cell r="CC29" t="e">
            <v>#NAME?</v>
          </cell>
          <cell r="CD29" t="e">
            <v>#NAME?</v>
          </cell>
          <cell r="CE29" t="e">
            <v>#NAME?</v>
          </cell>
          <cell r="CF29" t="e">
            <v>#NAME?</v>
          </cell>
          <cell r="CG29" t="e">
            <v>#NAME?</v>
          </cell>
          <cell r="CH29" t="e">
            <v>#NAME?</v>
          </cell>
          <cell r="CI29" t="e">
            <v>#NAME?</v>
          </cell>
          <cell r="CJ29" t="e">
            <v>#NAME?</v>
          </cell>
          <cell r="CK29" t="e">
            <v>#NAME?</v>
          </cell>
          <cell r="CL29" t="e">
            <v>#NAME?</v>
          </cell>
          <cell r="CM29" t="e">
            <v>#NAME?</v>
          </cell>
          <cell r="CN29" t="e">
            <v>#NAME?</v>
          </cell>
          <cell r="CO29" t="e">
            <v>#NAME?</v>
          </cell>
          <cell r="CP29" t="e">
            <v>#NAME?</v>
          </cell>
          <cell r="CQ29" t="e">
            <v>#NAME?</v>
          </cell>
          <cell r="CR29" t="e">
            <v>#NAME?</v>
          </cell>
          <cell r="CS29" t="e">
            <v>#NAME?</v>
          </cell>
          <cell r="CT29" t="e">
            <v>#NAME?</v>
          </cell>
          <cell r="CU29" t="e">
            <v>#NAME?</v>
          </cell>
          <cell r="CV29" t="e">
            <v>#NAME?</v>
          </cell>
          <cell r="CW29" t="e">
            <v>#NAME?</v>
          </cell>
          <cell r="CX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</row>
        <row r="30">
          <cell r="D30" t="e">
            <v>#NAME?</v>
          </cell>
          <cell r="E30">
            <v>0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  <cell r="V30" t="e">
            <v>#NAME?</v>
          </cell>
          <cell r="W30" t="e">
            <v>#NAME?</v>
          </cell>
          <cell r="X30" t="e">
            <v>#NAME?</v>
          </cell>
          <cell r="Y30" t="e">
            <v>#NAME?</v>
          </cell>
          <cell r="Z30" t="e">
            <v>#NAME?</v>
          </cell>
          <cell r="AA30" t="e">
            <v>#NAME?</v>
          </cell>
          <cell r="AB30" t="e">
            <v>#NAME?</v>
          </cell>
          <cell r="AC30" t="e">
            <v>#NAME?</v>
          </cell>
          <cell r="AD30" t="e">
            <v>#NAME?</v>
          </cell>
          <cell r="AE30" t="e">
            <v>#NAME?</v>
          </cell>
          <cell r="AF30" t="e">
            <v>#NAME?</v>
          </cell>
          <cell r="AG30" t="e">
            <v>#NAME?</v>
          </cell>
          <cell r="AH30" t="e">
            <v>#NAME?</v>
          </cell>
          <cell r="AI30" t="e">
            <v>#NAME?</v>
          </cell>
          <cell r="AJ30" t="e">
            <v>#NAME?</v>
          </cell>
          <cell r="AK30" t="e">
            <v>#NAME?</v>
          </cell>
          <cell r="AL30" t="e">
            <v>#NAME?</v>
          </cell>
          <cell r="AM30" t="e">
            <v>#NAME?</v>
          </cell>
          <cell r="AN30" t="e">
            <v>#NAME?</v>
          </cell>
          <cell r="AO30" t="e">
            <v>#NAME?</v>
          </cell>
          <cell r="AP30" t="e">
            <v>#NAME?</v>
          </cell>
          <cell r="AQ30" t="e">
            <v>#NAME?</v>
          </cell>
          <cell r="AR30" t="e">
            <v>#NAME?</v>
          </cell>
          <cell r="AS30" t="e">
            <v>#NAME?</v>
          </cell>
          <cell r="AT30" t="e">
            <v>#NAME?</v>
          </cell>
          <cell r="AU30" t="e">
            <v>#NAME?</v>
          </cell>
          <cell r="AV30" t="e">
            <v>#NAME?</v>
          </cell>
          <cell r="AW30" t="e">
            <v>#NAME?</v>
          </cell>
          <cell r="AX30" t="e">
            <v>#NAME?</v>
          </cell>
          <cell r="AY30" t="e">
            <v>#NAME?</v>
          </cell>
          <cell r="AZ30" t="e">
            <v>#NAME?</v>
          </cell>
          <cell r="BA30" t="e">
            <v>#NAME?</v>
          </cell>
          <cell r="BB30" t="e">
            <v>#NAME?</v>
          </cell>
          <cell r="BC30" t="e">
            <v>#NAME?</v>
          </cell>
          <cell r="BD30" t="e">
            <v>#NAME?</v>
          </cell>
          <cell r="BE30" t="e">
            <v>#NAME?</v>
          </cell>
          <cell r="BF30" t="e">
            <v>#NAME?</v>
          </cell>
          <cell r="BG30" t="e">
            <v>#NAME?</v>
          </cell>
          <cell r="BH30" t="e">
            <v>#NAME?</v>
          </cell>
          <cell r="BI30" t="e">
            <v>#NAME?</v>
          </cell>
          <cell r="BJ30" t="e">
            <v>#NAME?</v>
          </cell>
          <cell r="BK30" t="e">
            <v>#NAME?</v>
          </cell>
          <cell r="BL30" t="e">
            <v>#NAME?</v>
          </cell>
          <cell r="BM30" t="e">
            <v>#NAME?</v>
          </cell>
          <cell r="BN30" t="e">
            <v>#NAME?</v>
          </cell>
          <cell r="BO30" t="e">
            <v>#NAME?</v>
          </cell>
          <cell r="BP30" t="e">
            <v>#NAME?</v>
          </cell>
          <cell r="BQ30" t="e">
            <v>#NAME?</v>
          </cell>
          <cell r="BR30" t="e">
            <v>#NAME?</v>
          </cell>
          <cell r="BS30" t="e">
            <v>#NAME?</v>
          </cell>
          <cell r="BT30" t="e">
            <v>#NAME?</v>
          </cell>
          <cell r="BU30" t="e">
            <v>#NAME?</v>
          </cell>
          <cell r="BV30" t="e">
            <v>#NAME?</v>
          </cell>
          <cell r="BW30" t="e">
            <v>#NAME?</v>
          </cell>
          <cell r="BX30" t="e">
            <v>#NAME?</v>
          </cell>
          <cell r="BZ30" t="e">
            <v>#NAME?</v>
          </cell>
          <cell r="CA30">
            <v>0</v>
          </cell>
          <cell r="CB30" t="e">
            <v>#NAME?</v>
          </cell>
          <cell r="CC30" t="e">
            <v>#NAME?</v>
          </cell>
          <cell r="CD30" t="e">
            <v>#NAME?</v>
          </cell>
          <cell r="CE30" t="e">
            <v>#NAME?</v>
          </cell>
          <cell r="CF30" t="e">
            <v>#NAME?</v>
          </cell>
          <cell r="CG30">
            <v>0</v>
          </cell>
          <cell r="CH30" t="e">
            <v>#NAME?</v>
          </cell>
          <cell r="CI30" t="e">
            <v>#NAME?</v>
          </cell>
          <cell r="CJ30" t="e">
            <v>#NAME?</v>
          </cell>
          <cell r="CK30" t="e">
            <v>#NAME?</v>
          </cell>
          <cell r="CL30" t="e">
            <v>#NAME?</v>
          </cell>
          <cell r="CM30">
            <v>0</v>
          </cell>
          <cell r="CN30" t="e">
            <v>#NAME?</v>
          </cell>
          <cell r="CO30" t="e">
            <v>#NAME?</v>
          </cell>
          <cell r="CP30" t="e">
            <v>#NAME?</v>
          </cell>
          <cell r="CQ30" t="e">
            <v>#NAME?</v>
          </cell>
          <cell r="CR30" t="e">
            <v>#NAME?</v>
          </cell>
          <cell r="CS30">
            <v>0</v>
          </cell>
          <cell r="CT30" t="e">
            <v>#NAME?</v>
          </cell>
          <cell r="CU30" t="e">
            <v>#NAME?</v>
          </cell>
          <cell r="CV30" t="e">
            <v>#NAME?</v>
          </cell>
          <cell r="CW30" t="e">
            <v>#NAME?</v>
          </cell>
          <cell r="CX30" t="e">
            <v>#NAME?</v>
          </cell>
          <cell r="CZ30" t="e">
            <v>#NAME?</v>
          </cell>
          <cell r="DA30" t="e">
            <v>#NAME?</v>
          </cell>
          <cell r="DB30" t="e">
            <v>#NAME?</v>
          </cell>
          <cell r="DC30" t="e">
            <v>#NAME?</v>
          </cell>
        </row>
        <row r="31">
          <cell r="D31" t="e">
            <v>#NAME?</v>
          </cell>
          <cell r="E31">
            <v>0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  <cell r="N31" t="e">
            <v>#NAME?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  <cell r="V31" t="e">
            <v>#NAME?</v>
          </cell>
          <cell r="W31" t="e">
            <v>#NAME?</v>
          </cell>
          <cell r="X31" t="e">
            <v>#NAME?</v>
          </cell>
          <cell r="Y31" t="e">
            <v>#NAME?</v>
          </cell>
          <cell r="Z31" t="e">
            <v>#NAME?</v>
          </cell>
          <cell r="AA31" t="e">
            <v>#NAME?</v>
          </cell>
          <cell r="AB31" t="e">
            <v>#NAME?</v>
          </cell>
          <cell r="AC31" t="e">
            <v>#NAME?</v>
          </cell>
          <cell r="AD31" t="e">
            <v>#NAME?</v>
          </cell>
          <cell r="AE31" t="e">
            <v>#NAME?</v>
          </cell>
          <cell r="AF31" t="e">
            <v>#NAME?</v>
          </cell>
          <cell r="AG31" t="e">
            <v>#NAME?</v>
          </cell>
          <cell r="AH31" t="e">
            <v>#NAME?</v>
          </cell>
          <cell r="AI31" t="e">
            <v>#NAME?</v>
          </cell>
          <cell r="AJ31" t="e">
            <v>#NAME?</v>
          </cell>
          <cell r="AK31" t="e">
            <v>#NAME?</v>
          </cell>
          <cell r="AL31" t="e">
            <v>#NAME?</v>
          </cell>
          <cell r="AM31" t="e">
            <v>#NAME?</v>
          </cell>
          <cell r="AN31" t="e">
            <v>#NAME?</v>
          </cell>
          <cell r="AO31" t="e">
            <v>#NAME?</v>
          </cell>
          <cell r="AP31" t="e">
            <v>#NAME?</v>
          </cell>
          <cell r="AQ31" t="e">
            <v>#NAME?</v>
          </cell>
          <cell r="AR31" t="e">
            <v>#NAME?</v>
          </cell>
          <cell r="AS31" t="e">
            <v>#NAME?</v>
          </cell>
          <cell r="AT31" t="e">
            <v>#NAME?</v>
          </cell>
          <cell r="AU31" t="e">
            <v>#NAME?</v>
          </cell>
          <cell r="AV31" t="e">
            <v>#NAME?</v>
          </cell>
          <cell r="AW31" t="e">
            <v>#NAME?</v>
          </cell>
          <cell r="AX31" t="e">
            <v>#NAME?</v>
          </cell>
          <cell r="AY31" t="e">
            <v>#NAME?</v>
          </cell>
          <cell r="AZ31" t="e">
            <v>#NAME?</v>
          </cell>
          <cell r="BA31" t="e">
            <v>#NAME?</v>
          </cell>
          <cell r="BB31" t="e">
            <v>#NAME?</v>
          </cell>
          <cell r="BC31" t="e">
            <v>#NAME?</v>
          </cell>
          <cell r="BD31" t="e">
            <v>#NAME?</v>
          </cell>
          <cell r="BE31" t="e">
            <v>#NAME?</v>
          </cell>
          <cell r="BF31" t="e">
            <v>#NAME?</v>
          </cell>
          <cell r="BG31" t="e">
            <v>#NAME?</v>
          </cell>
          <cell r="BH31" t="e">
            <v>#NAME?</v>
          </cell>
          <cell r="BI31" t="e">
            <v>#NAME?</v>
          </cell>
          <cell r="BJ31" t="e">
            <v>#NAME?</v>
          </cell>
          <cell r="BK31" t="e">
            <v>#NAME?</v>
          </cell>
          <cell r="BL31" t="e">
            <v>#NAME?</v>
          </cell>
          <cell r="BM31" t="e">
            <v>#NAME?</v>
          </cell>
          <cell r="BN31" t="e">
            <v>#NAME?</v>
          </cell>
          <cell r="BO31" t="e">
            <v>#NAME?</v>
          </cell>
          <cell r="BP31" t="e">
            <v>#NAME?</v>
          </cell>
          <cell r="BQ31" t="e">
            <v>#NAME?</v>
          </cell>
          <cell r="BR31" t="e">
            <v>#NAME?</v>
          </cell>
          <cell r="BS31" t="e">
            <v>#NAME?</v>
          </cell>
          <cell r="BT31" t="e">
            <v>#NAME?</v>
          </cell>
          <cell r="BU31" t="e">
            <v>#NAME?</v>
          </cell>
          <cell r="BV31" t="e">
            <v>#NAME?</v>
          </cell>
          <cell r="BW31" t="e">
            <v>#NAME?</v>
          </cell>
          <cell r="BX31" t="e">
            <v>#NAME?</v>
          </cell>
          <cell r="BZ31" t="e">
            <v>#NAME?</v>
          </cell>
          <cell r="CA31">
            <v>0</v>
          </cell>
          <cell r="CB31" t="e">
            <v>#NAME?</v>
          </cell>
          <cell r="CC31" t="e">
            <v>#NAME?</v>
          </cell>
          <cell r="CD31" t="e">
            <v>#NAME?</v>
          </cell>
          <cell r="CE31" t="e">
            <v>#NAME?</v>
          </cell>
          <cell r="CF31" t="e">
            <v>#NAME?</v>
          </cell>
          <cell r="CG31">
            <v>0</v>
          </cell>
          <cell r="CH31" t="e">
            <v>#NAME?</v>
          </cell>
          <cell r="CI31" t="e">
            <v>#NAME?</v>
          </cell>
          <cell r="CJ31" t="e">
            <v>#NAME?</v>
          </cell>
          <cell r="CK31" t="e">
            <v>#NAME?</v>
          </cell>
          <cell r="CL31" t="e">
            <v>#NAME?</v>
          </cell>
          <cell r="CM31">
            <v>0</v>
          </cell>
          <cell r="CN31" t="e">
            <v>#NAME?</v>
          </cell>
          <cell r="CO31" t="e">
            <v>#NAME?</v>
          </cell>
          <cell r="CP31" t="e">
            <v>#NAME?</v>
          </cell>
          <cell r="CQ31" t="e">
            <v>#NAME?</v>
          </cell>
          <cell r="CR31" t="e">
            <v>#NAME?</v>
          </cell>
          <cell r="CS31">
            <v>0</v>
          </cell>
          <cell r="CT31" t="e">
            <v>#NAME?</v>
          </cell>
          <cell r="CU31" t="e">
            <v>#NAME?</v>
          </cell>
          <cell r="CV31" t="e">
            <v>#NAME?</v>
          </cell>
          <cell r="CW31" t="e">
            <v>#NAME?</v>
          </cell>
          <cell r="CX31" t="e">
            <v>#NAME?</v>
          </cell>
          <cell r="CZ31" t="e">
            <v>#NAME?</v>
          </cell>
          <cell r="DA31" t="e">
            <v>#NAME?</v>
          </cell>
          <cell r="DB31" t="e">
            <v>#NAME?</v>
          </cell>
          <cell r="DC31" t="e">
            <v>#NAME?</v>
          </cell>
        </row>
        <row r="33">
          <cell r="D33" t="e">
            <v>#NAME?</v>
          </cell>
          <cell r="E33" t="e">
            <v>#NAME?</v>
          </cell>
          <cell r="F33" t="e">
            <v>#NAME?</v>
          </cell>
          <cell r="G33" t="e">
            <v>#NAME?</v>
          </cell>
          <cell r="H33" t="e">
            <v>#NAME?</v>
          </cell>
          <cell r="I33" t="e">
            <v>#NAME?</v>
          </cell>
          <cell r="K33" t="e">
            <v>#NAME?</v>
          </cell>
          <cell r="L33" t="e">
            <v>#NAME?</v>
          </cell>
          <cell r="M33" t="e">
            <v>#NAME?</v>
          </cell>
          <cell r="N33" t="e">
            <v>#NAME?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  <cell r="V33" t="e">
            <v>#NAME?</v>
          </cell>
          <cell r="W33" t="e">
            <v>#NAME?</v>
          </cell>
          <cell r="X33" t="e">
            <v>#NAME?</v>
          </cell>
          <cell r="Y33" t="e">
            <v>#NAME?</v>
          </cell>
          <cell r="Z33" t="e">
            <v>#NAME?</v>
          </cell>
          <cell r="AA33" t="e">
            <v>#NAME?</v>
          </cell>
          <cell r="AB33" t="e">
            <v>#NAME?</v>
          </cell>
          <cell r="AC33" t="e">
            <v>#NAME?</v>
          </cell>
          <cell r="AD33" t="e">
            <v>#NAME?</v>
          </cell>
          <cell r="AE33" t="e">
            <v>#NAME?</v>
          </cell>
          <cell r="AF33" t="e">
            <v>#NAME?</v>
          </cell>
          <cell r="AG33" t="e">
            <v>#NAME?</v>
          </cell>
          <cell r="AH33" t="e">
            <v>#NAME?</v>
          </cell>
          <cell r="AI33" t="e">
            <v>#NAME?</v>
          </cell>
          <cell r="AJ33" t="e">
            <v>#NAME?</v>
          </cell>
          <cell r="AK33" t="e">
            <v>#NAME?</v>
          </cell>
          <cell r="AL33" t="e">
            <v>#NAME?</v>
          </cell>
          <cell r="AM33" t="e">
            <v>#NAME?</v>
          </cell>
          <cell r="AN33" t="e">
            <v>#NAME?</v>
          </cell>
          <cell r="AO33" t="e">
            <v>#NAME?</v>
          </cell>
          <cell r="AP33" t="e">
            <v>#NAME?</v>
          </cell>
          <cell r="AQ33" t="e">
            <v>#NAME?</v>
          </cell>
          <cell r="AR33" t="e">
            <v>#NAME?</v>
          </cell>
          <cell r="AS33" t="e">
            <v>#NAME?</v>
          </cell>
          <cell r="AT33" t="e">
            <v>#NAME?</v>
          </cell>
          <cell r="AU33" t="e">
            <v>#NAME?</v>
          </cell>
          <cell r="AV33" t="e">
            <v>#NAME?</v>
          </cell>
          <cell r="AW33" t="e">
            <v>#NAME?</v>
          </cell>
          <cell r="AX33" t="e">
            <v>#NAME?</v>
          </cell>
          <cell r="AY33" t="e">
            <v>#NAME?</v>
          </cell>
          <cell r="AZ33" t="e">
            <v>#NAME?</v>
          </cell>
          <cell r="BA33" t="e">
            <v>#NAME?</v>
          </cell>
          <cell r="BB33" t="e">
            <v>#NAME?</v>
          </cell>
          <cell r="BC33" t="e">
            <v>#NAME?</v>
          </cell>
          <cell r="BD33" t="e">
            <v>#NAME?</v>
          </cell>
          <cell r="BE33" t="e">
            <v>#NAME?</v>
          </cell>
          <cell r="BF33" t="e">
            <v>#NAME?</v>
          </cell>
          <cell r="BG33" t="e">
            <v>#NAME?</v>
          </cell>
          <cell r="BH33" t="e">
            <v>#NAME?</v>
          </cell>
          <cell r="BI33" t="e">
            <v>#NAME?</v>
          </cell>
          <cell r="BJ33" t="e">
            <v>#NAME?</v>
          </cell>
          <cell r="BK33" t="e">
            <v>#NAME?</v>
          </cell>
          <cell r="BL33" t="e">
            <v>#NAME?</v>
          </cell>
          <cell r="BM33" t="e">
            <v>#NAME?</v>
          </cell>
          <cell r="BN33" t="e">
            <v>#NAME?</v>
          </cell>
          <cell r="BO33" t="e">
            <v>#NAME?</v>
          </cell>
          <cell r="BP33" t="e">
            <v>#NAME?</v>
          </cell>
          <cell r="BQ33" t="e">
            <v>#NAME?</v>
          </cell>
          <cell r="BR33" t="e">
            <v>#NAME?</v>
          </cell>
          <cell r="BS33" t="e">
            <v>#NAME?</v>
          </cell>
          <cell r="BT33" t="e">
            <v>#NAME?</v>
          </cell>
          <cell r="BU33" t="e">
            <v>#NAME?</v>
          </cell>
          <cell r="BV33" t="e">
            <v>#NAME?</v>
          </cell>
          <cell r="BW33" t="e">
            <v>#NAME?</v>
          </cell>
          <cell r="BX33" t="e">
            <v>#NAME?</v>
          </cell>
          <cell r="BZ33" t="e">
            <v>#NAME?</v>
          </cell>
          <cell r="CA33" t="e">
            <v>#NAME?</v>
          </cell>
          <cell r="CB33" t="e">
            <v>#NAME?</v>
          </cell>
          <cell r="CC33" t="e">
            <v>#NAME?</v>
          </cell>
          <cell r="CD33" t="e">
            <v>#NAME?</v>
          </cell>
          <cell r="CE33" t="e">
            <v>#NAME?</v>
          </cell>
          <cell r="CF33" t="e">
            <v>#NAME?</v>
          </cell>
          <cell r="CG33" t="e">
            <v>#NAME?</v>
          </cell>
          <cell r="CH33" t="e">
            <v>#NAME?</v>
          </cell>
          <cell r="CI33" t="e">
            <v>#NAME?</v>
          </cell>
          <cell r="CJ33" t="e">
            <v>#NAME?</v>
          </cell>
          <cell r="CK33" t="e">
            <v>#NAME?</v>
          </cell>
          <cell r="CL33" t="e">
            <v>#NAME?</v>
          </cell>
          <cell r="CM33" t="e">
            <v>#NAME?</v>
          </cell>
          <cell r="CN33" t="e">
            <v>#NAME?</v>
          </cell>
          <cell r="CO33" t="e">
            <v>#NAME?</v>
          </cell>
          <cell r="CP33" t="e">
            <v>#NAME?</v>
          </cell>
          <cell r="CQ33" t="e">
            <v>#NAME?</v>
          </cell>
          <cell r="CR33" t="e">
            <v>#NAME?</v>
          </cell>
          <cell r="CS33" t="e">
            <v>#NAME?</v>
          </cell>
          <cell r="CT33" t="e">
            <v>#NAME?</v>
          </cell>
          <cell r="CU33" t="e">
            <v>#NAME?</v>
          </cell>
          <cell r="CV33" t="e">
            <v>#NAME?</v>
          </cell>
          <cell r="CW33" t="e">
            <v>#NAME?</v>
          </cell>
          <cell r="CX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</row>
        <row r="34">
          <cell r="D34" t="e">
            <v>#NAME?</v>
          </cell>
          <cell r="E34" t="e">
            <v>#NAME?</v>
          </cell>
          <cell r="F34" t="e">
            <v>#NAME?</v>
          </cell>
          <cell r="G34" t="e">
            <v>#NAME?</v>
          </cell>
          <cell r="H34" t="e">
            <v>#NAME?</v>
          </cell>
          <cell r="I34" t="e">
            <v>#NAME?</v>
          </cell>
          <cell r="K34" t="e">
            <v>#NAME?</v>
          </cell>
          <cell r="L34" t="e">
            <v>#NAME?</v>
          </cell>
          <cell r="M34" t="e">
            <v>#NAME?</v>
          </cell>
          <cell r="N34" t="e">
            <v>#NAME?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  <cell r="V34" t="e">
            <v>#NAME?</v>
          </cell>
          <cell r="W34" t="e">
            <v>#NAME?</v>
          </cell>
          <cell r="X34" t="e">
            <v>#NAME?</v>
          </cell>
          <cell r="Y34" t="e">
            <v>#NAME?</v>
          </cell>
          <cell r="Z34" t="e">
            <v>#NAME?</v>
          </cell>
          <cell r="AA34" t="e">
            <v>#NAME?</v>
          </cell>
          <cell r="AB34" t="e">
            <v>#NAME?</v>
          </cell>
          <cell r="AC34" t="e">
            <v>#NAME?</v>
          </cell>
          <cell r="AD34" t="e">
            <v>#NAME?</v>
          </cell>
          <cell r="AE34" t="e">
            <v>#NAME?</v>
          </cell>
          <cell r="AF34" t="e">
            <v>#NAME?</v>
          </cell>
          <cell r="AG34" t="e">
            <v>#NAME?</v>
          </cell>
          <cell r="AH34" t="e">
            <v>#NAME?</v>
          </cell>
          <cell r="AI34" t="e">
            <v>#NAME?</v>
          </cell>
          <cell r="AJ34" t="e">
            <v>#NAME?</v>
          </cell>
          <cell r="AK34" t="e">
            <v>#NAME?</v>
          </cell>
          <cell r="AL34" t="e">
            <v>#NAME?</v>
          </cell>
          <cell r="AM34" t="e">
            <v>#NAME?</v>
          </cell>
          <cell r="AN34" t="e">
            <v>#NAME?</v>
          </cell>
          <cell r="AO34" t="e">
            <v>#NAME?</v>
          </cell>
          <cell r="AP34" t="e">
            <v>#NAME?</v>
          </cell>
          <cell r="AQ34" t="e">
            <v>#NAME?</v>
          </cell>
          <cell r="AR34" t="e">
            <v>#NAME?</v>
          </cell>
          <cell r="AS34" t="e">
            <v>#NAME?</v>
          </cell>
          <cell r="AT34" t="e">
            <v>#NAME?</v>
          </cell>
          <cell r="AU34" t="e">
            <v>#NAME?</v>
          </cell>
          <cell r="AV34" t="e">
            <v>#NAME?</v>
          </cell>
          <cell r="AW34" t="e">
            <v>#NAME?</v>
          </cell>
          <cell r="AX34" t="e">
            <v>#NAME?</v>
          </cell>
          <cell r="AY34" t="e">
            <v>#NAME?</v>
          </cell>
          <cell r="AZ34" t="e">
            <v>#NAME?</v>
          </cell>
          <cell r="BA34" t="e">
            <v>#NAME?</v>
          </cell>
          <cell r="BB34" t="e">
            <v>#NAME?</v>
          </cell>
          <cell r="BC34" t="e">
            <v>#NAME?</v>
          </cell>
          <cell r="BD34" t="e">
            <v>#NAME?</v>
          </cell>
          <cell r="BE34" t="e">
            <v>#NAME?</v>
          </cell>
          <cell r="BF34" t="e">
            <v>#NAME?</v>
          </cell>
          <cell r="BG34" t="e">
            <v>#NAME?</v>
          </cell>
          <cell r="BH34" t="e">
            <v>#NAME?</v>
          </cell>
          <cell r="BI34" t="e">
            <v>#NAME?</v>
          </cell>
          <cell r="BJ34" t="e">
            <v>#NAME?</v>
          </cell>
          <cell r="BK34" t="e">
            <v>#NAME?</v>
          </cell>
          <cell r="BL34" t="e">
            <v>#NAME?</v>
          </cell>
          <cell r="BM34" t="e">
            <v>#NAME?</v>
          </cell>
          <cell r="BN34" t="e">
            <v>#NAME?</v>
          </cell>
          <cell r="BO34" t="e">
            <v>#NAME?</v>
          </cell>
          <cell r="BP34" t="e">
            <v>#NAME?</v>
          </cell>
          <cell r="BQ34" t="e">
            <v>#NAME?</v>
          </cell>
          <cell r="BR34" t="e">
            <v>#NAME?</v>
          </cell>
          <cell r="BS34" t="e">
            <v>#NAME?</v>
          </cell>
          <cell r="BT34" t="e">
            <v>#NAME?</v>
          </cell>
          <cell r="BU34" t="e">
            <v>#NAME?</v>
          </cell>
          <cell r="BV34" t="e">
            <v>#NAME?</v>
          </cell>
          <cell r="BW34" t="e">
            <v>#NAME?</v>
          </cell>
          <cell r="BX34" t="e">
            <v>#NAME?</v>
          </cell>
          <cell r="BZ34" t="e">
            <v>#NAME?</v>
          </cell>
          <cell r="CA34" t="e">
            <v>#NAME?</v>
          </cell>
          <cell r="CB34" t="e">
            <v>#NAME?</v>
          </cell>
          <cell r="CC34" t="e">
            <v>#NAME?</v>
          </cell>
          <cell r="CD34" t="e">
            <v>#NAME?</v>
          </cell>
          <cell r="CE34" t="e">
            <v>#NAME?</v>
          </cell>
          <cell r="CF34" t="e">
            <v>#NAME?</v>
          </cell>
          <cell r="CG34" t="e">
            <v>#NAME?</v>
          </cell>
          <cell r="CH34" t="e">
            <v>#NAME?</v>
          </cell>
          <cell r="CI34" t="e">
            <v>#NAME?</v>
          </cell>
          <cell r="CJ34" t="e">
            <v>#NAME?</v>
          </cell>
          <cell r="CK34" t="e">
            <v>#NAME?</v>
          </cell>
          <cell r="CL34" t="e">
            <v>#NAME?</v>
          </cell>
          <cell r="CM34" t="e">
            <v>#NAME?</v>
          </cell>
          <cell r="CN34" t="e">
            <v>#NAME?</v>
          </cell>
          <cell r="CO34" t="e">
            <v>#NAME?</v>
          </cell>
          <cell r="CP34" t="e">
            <v>#NAME?</v>
          </cell>
          <cell r="CQ34" t="e">
            <v>#NAME?</v>
          </cell>
          <cell r="CR34" t="e">
            <v>#NAME?</v>
          </cell>
          <cell r="CS34" t="e">
            <v>#NAME?</v>
          </cell>
          <cell r="CT34" t="e">
            <v>#NAME?</v>
          </cell>
          <cell r="CU34" t="e">
            <v>#NAME?</v>
          </cell>
          <cell r="CV34" t="e">
            <v>#NAME?</v>
          </cell>
          <cell r="CW34" t="e">
            <v>#NAME?</v>
          </cell>
          <cell r="CX34" t="e">
            <v>#NAME?</v>
          </cell>
          <cell r="CZ34" t="e">
            <v>#NAME?</v>
          </cell>
          <cell r="DA34" t="e">
            <v>#NAME?</v>
          </cell>
          <cell r="DB34" t="e">
            <v>#NAME?</v>
          </cell>
          <cell r="DC34" t="e">
            <v>#NAME?</v>
          </cell>
        </row>
      </sheetData>
      <sheetData sheetId="44">
        <row r="10">
          <cell r="C10" t="str">
            <v>Всего</v>
          </cell>
          <cell r="D10" t="str">
            <v>Всего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</row>
        <row r="11">
          <cell r="C11" t="str">
            <v>Всего</v>
          </cell>
          <cell r="D11" t="str">
            <v>Горячая вода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Пар 1,2-2,5 кгс/см2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Пар 2,5-7,0 кгс/см2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Пар 7,0-13,0 кгс/см2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Пар больше 13 кгс/см2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Острый и редуцированный пар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21">
          <cell r="B21" t="str">
            <v>СЦТ1</v>
          </cell>
        </row>
        <row r="26">
          <cell r="C26" t="str">
            <v>СЦТ1</v>
          </cell>
          <cell r="D26" t="str">
            <v>Всего</v>
          </cell>
          <cell r="E26" t="e">
            <v>#NAME?</v>
          </cell>
          <cell r="F26" t="e">
            <v>#NAME?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СЦТ1</v>
          </cell>
          <cell r="D27" t="str">
            <v>Горячая вода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СЦТ1</v>
          </cell>
          <cell r="D28" t="str">
            <v>Пар 1,2-2,5 кгс/см2</v>
          </cell>
          <cell r="E28" t="e">
            <v>#NAME?</v>
          </cell>
          <cell r="F28" t="e">
            <v>#NAME?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СЦТ1</v>
          </cell>
          <cell r="D29" t="str">
            <v>Пар 2,5-7,0 кгс/см2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СЦТ1</v>
          </cell>
          <cell r="D30" t="str">
            <v>Пар 7,0-13,0 кгс/см2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СЦТ1</v>
          </cell>
          <cell r="D31" t="str">
            <v>Пар больше 13 кгс/см2</v>
          </cell>
          <cell r="E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СЦТ1</v>
          </cell>
          <cell r="D32" t="str">
            <v>Острый и редуцированный пар</v>
          </cell>
          <cell r="E32" t="e">
            <v>#NAME?</v>
          </cell>
          <cell r="F32" t="e">
            <v>#NAME?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6">
          <cell r="B36" t="str">
            <v>СЦТ2</v>
          </cell>
        </row>
        <row r="41">
          <cell r="C41" t="str">
            <v>СЦТ2</v>
          </cell>
          <cell r="D41" t="str">
            <v>Всего</v>
          </cell>
          <cell r="E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</row>
        <row r="42">
          <cell r="C42" t="str">
            <v>СЦТ2</v>
          </cell>
          <cell r="D42" t="str">
            <v>Горячая вода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</row>
        <row r="43">
          <cell r="C43" t="str">
            <v>СЦТ2</v>
          </cell>
          <cell r="D43" t="str">
            <v>Пар 1,2-2,5 кгс/см2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</row>
        <row r="44">
          <cell r="C44" t="str">
            <v>СЦТ2</v>
          </cell>
          <cell r="D44" t="str">
            <v>Пар 2,5-7,0 кгс/см2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</row>
        <row r="45">
          <cell r="C45" t="str">
            <v>СЦТ2</v>
          </cell>
          <cell r="D45" t="str">
            <v>Пар 7,0-13,0 кгс/см2</v>
          </cell>
          <cell r="E45" t="e">
            <v>#NAME?</v>
          </cell>
          <cell r="F45" t="e">
            <v>#NAME?</v>
          </cell>
          <cell r="G45" t="e">
            <v>#NAME?</v>
          </cell>
          <cell r="H45" t="e">
            <v>#NAME?</v>
          </cell>
          <cell r="I45" t="e">
            <v>#NAME?</v>
          </cell>
          <cell r="J45" t="e">
            <v>#NAME?</v>
          </cell>
        </row>
        <row r="46">
          <cell r="C46" t="str">
            <v>СЦТ2</v>
          </cell>
          <cell r="D46" t="str">
            <v>Пар больше 13 кгс/см2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</row>
        <row r="47">
          <cell r="C47" t="str">
            <v>СЦТ2</v>
          </cell>
          <cell r="D47" t="str">
            <v>Острый и редуцированный пар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</row>
        <row r="51">
          <cell r="B51" t="str">
            <v>СЦТ3</v>
          </cell>
        </row>
        <row r="56">
          <cell r="C56" t="str">
            <v>СЦТ3</v>
          </cell>
          <cell r="D56" t="str">
            <v>Всего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</row>
        <row r="57">
          <cell r="C57" t="str">
            <v>СЦТ3</v>
          </cell>
          <cell r="D57" t="str">
            <v>Горячая вода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</row>
        <row r="58">
          <cell r="C58" t="str">
            <v>СЦТ3</v>
          </cell>
          <cell r="D58" t="str">
            <v>Пар 1,2-2,5 кгс/см2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</row>
        <row r="59">
          <cell r="C59" t="str">
            <v>СЦТ3</v>
          </cell>
          <cell r="D59" t="str">
            <v>Пар 2,5-7,0 кгс/см2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</row>
        <row r="60">
          <cell r="C60" t="str">
            <v>СЦТ3</v>
          </cell>
          <cell r="D60" t="str">
            <v>Пар 7,0-13,0 кгс/см2</v>
          </cell>
          <cell r="E60" t="e">
            <v>#NAME?</v>
          </cell>
          <cell r="F60" t="e">
            <v>#NAME?</v>
          </cell>
          <cell r="G60" t="e">
            <v>#NAME?</v>
          </cell>
          <cell r="H60" t="e">
            <v>#NAME?</v>
          </cell>
          <cell r="I60" t="e">
            <v>#NAME?</v>
          </cell>
          <cell r="J60" t="e">
            <v>#NAME?</v>
          </cell>
        </row>
        <row r="61">
          <cell r="C61" t="str">
            <v>СЦТ3</v>
          </cell>
          <cell r="D61" t="str">
            <v>Пар больше 13 кгс/см2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</row>
        <row r="62">
          <cell r="C62" t="str">
            <v>СЦТ3</v>
          </cell>
          <cell r="D62" t="str">
            <v>Острый и редуцированный пар</v>
          </cell>
          <cell r="E62" t="e">
            <v>#NAME?</v>
          </cell>
          <cell r="F62" t="e">
            <v>#NAME?</v>
          </cell>
          <cell r="G62" t="e">
            <v>#NAME?</v>
          </cell>
          <cell r="H62" t="e">
            <v>#NAME?</v>
          </cell>
          <cell r="I62" t="e">
            <v>#NAME?</v>
          </cell>
          <cell r="J62" t="e">
            <v>#NAME?</v>
          </cell>
        </row>
        <row r="71">
          <cell r="C71">
            <v>0</v>
          </cell>
          <cell r="D71" t="str">
            <v>Всего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</row>
        <row r="72">
          <cell r="C72">
            <v>0</v>
          </cell>
          <cell r="D72" t="str">
            <v>Горячая вода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</row>
        <row r="73">
          <cell r="C73">
            <v>0</v>
          </cell>
          <cell r="D73" t="str">
            <v>Пар 1,2-2,5 кгс/см2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</row>
        <row r="74">
          <cell r="C74">
            <v>0</v>
          </cell>
          <cell r="D74" t="str">
            <v>Пар 2,5-7,0 кгс/см2</v>
          </cell>
          <cell r="E74" t="e">
            <v>#NAME?</v>
          </cell>
          <cell r="F74" t="e">
            <v>#NAME?</v>
          </cell>
          <cell r="G74" t="e">
            <v>#NAME?</v>
          </cell>
          <cell r="H74" t="e">
            <v>#NAME?</v>
          </cell>
          <cell r="I74" t="e">
            <v>#NAME?</v>
          </cell>
          <cell r="J74" t="e">
            <v>#NAME?</v>
          </cell>
        </row>
        <row r="75">
          <cell r="C75">
            <v>0</v>
          </cell>
          <cell r="D75" t="str">
            <v>Пар 7,0-13,0 кгс/см2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</row>
        <row r="76">
          <cell r="C76">
            <v>0</v>
          </cell>
          <cell r="D76" t="str">
            <v>Пар больше 13 кгс/см2</v>
          </cell>
          <cell r="E76" t="e">
            <v>#NAME?</v>
          </cell>
          <cell r="F76" t="e">
            <v>#NAME?</v>
          </cell>
          <cell r="G76" t="e">
            <v>#NAME?</v>
          </cell>
          <cell r="H76" t="e">
            <v>#NAME?</v>
          </cell>
          <cell r="I76" t="e">
            <v>#NAME?</v>
          </cell>
          <cell r="J76" t="e">
            <v>#NAME?</v>
          </cell>
        </row>
        <row r="77">
          <cell r="C77">
            <v>0</v>
          </cell>
          <cell r="D77" t="str">
            <v>Острый и редуцированный пар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</row>
      </sheetData>
      <sheetData sheetId="45">
        <row r="4">
          <cell r="G4" t="str">
            <v>СЦТ1</v>
          </cell>
          <cell r="I4" t="str">
            <v>СЦТ2</v>
          </cell>
          <cell r="K4" t="str">
            <v>СЦТ3</v>
          </cell>
        </row>
        <row r="9">
          <cell r="D9" t="e">
            <v>#NAME?</v>
          </cell>
          <cell r="E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</row>
        <row r="10">
          <cell r="D10" t="e">
            <v>#NAME?</v>
          </cell>
          <cell r="E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</row>
        <row r="11">
          <cell r="D11" t="e">
            <v>#NAME?</v>
          </cell>
          <cell r="E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</row>
      </sheetData>
      <sheetData sheetId="46">
        <row r="4">
          <cell r="H4" t="str">
            <v>СЦТ1</v>
          </cell>
          <cell r="J4" t="str">
            <v>СЦТ2</v>
          </cell>
          <cell r="L4" t="str">
            <v>СЦТ3</v>
          </cell>
        </row>
        <row r="9">
          <cell r="E9" t="e">
            <v>#NAME?</v>
          </cell>
          <cell r="F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  <cell r="O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</row>
        <row r="13">
          <cell r="E13" t="e">
            <v>#NAME?</v>
          </cell>
          <cell r="F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</row>
        <row r="15">
          <cell r="C15" t="str">
            <v>Пар 1,2-2,5 кгс/см2</v>
          </cell>
          <cell r="E15">
            <v>1</v>
          </cell>
          <cell r="F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</row>
        <row r="16">
          <cell r="C16" t="str">
            <v>Пар 2,5-7,0 кгс/см2</v>
          </cell>
          <cell r="E16">
            <v>1.1000000000000001</v>
          </cell>
          <cell r="F16">
            <v>1.1000000000000001</v>
          </cell>
          <cell r="H16">
            <v>1.1000000000000001</v>
          </cell>
          <cell r="I16">
            <v>1.1000000000000001</v>
          </cell>
          <cell r="J16">
            <v>1.1000000000000001</v>
          </cell>
          <cell r="K16">
            <v>1.1000000000000001</v>
          </cell>
          <cell r="L16">
            <v>1.1000000000000001</v>
          </cell>
          <cell r="M16">
            <v>1.1000000000000001</v>
          </cell>
          <cell r="N16">
            <v>1</v>
          </cell>
          <cell r="O16">
            <v>1</v>
          </cell>
        </row>
        <row r="17">
          <cell r="C17" t="str">
            <v>Пар 7,0-13,0 кгс/см2</v>
          </cell>
          <cell r="E17">
            <v>1.1599999999999999</v>
          </cell>
          <cell r="F17">
            <v>1.1599999999999999</v>
          </cell>
          <cell r="H17">
            <v>1.1599999999999999</v>
          </cell>
          <cell r="I17">
            <v>1.1599999999999999</v>
          </cell>
          <cell r="J17">
            <v>1.1599999999999999</v>
          </cell>
          <cell r="K17">
            <v>1.1599999999999999</v>
          </cell>
          <cell r="L17">
            <v>1.1599999999999999</v>
          </cell>
          <cell r="M17">
            <v>1.1599999999999999</v>
          </cell>
          <cell r="N17">
            <v>1</v>
          </cell>
          <cell r="O17">
            <v>1</v>
          </cell>
        </row>
        <row r="18">
          <cell r="C18" t="str">
            <v>Пар больше 13 кгс/см2</v>
          </cell>
          <cell r="E18">
            <v>1.27</v>
          </cell>
          <cell r="F18">
            <v>1.27</v>
          </cell>
          <cell r="H18">
            <v>1.27</v>
          </cell>
          <cell r="I18">
            <v>1.27</v>
          </cell>
          <cell r="J18">
            <v>1.27</v>
          </cell>
          <cell r="K18">
            <v>1.27</v>
          </cell>
          <cell r="L18">
            <v>1.27</v>
          </cell>
          <cell r="M18">
            <v>1.27</v>
          </cell>
          <cell r="N18">
            <v>1</v>
          </cell>
          <cell r="O18">
            <v>1</v>
          </cell>
        </row>
        <row r="19">
          <cell r="C19" t="str">
            <v>Острый и редуцированный пар</v>
          </cell>
          <cell r="E19">
            <v>1.36</v>
          </cell>
          <cell r="F19">
            <v>1.36</v>
          </cell>
          <cell r="H19">
            <v>1.36</v>
          </cell>
          <cell r="I19">
            <v>1.36</v>
          </cell>
          <cell r="J19">
            <v>1.36</v>
          </cell>
          <cell r="K19">
            <v>1.36</v>
          </cell>
          <cell r="L19">
            <v>1.36</v>
          </cell>
          <cell r="M19">
            <v>1.36</v>
          </cell>
          <cell r="N19">
            <v>1</v>
          </cell>
          <cell r="O19">
            <v>1</v>
          </cell>
        </row>
        <row r="20">
          <cell r="C20" t="str">
            <v>Горячая вода</v>
          </cell>
          <cell r="E20">
            <v>1</v>
          </cell>
          <cell r="F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</row>
        <row r="22">
          <cell r="C22" t="str">
            <v>Пар 1,2-2,5 кгс/см2</v>
          </cell>
          <cell r="E22" t="e">
            <v>#NAME?</v>
          </cell>
          <cell r="F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</row>
        <row r="23">
          <cell r="C23" t="str">
            <v>Пар 2,5-7,0 кгс/см2</v>
          </cell>
          <cell r="E23" t="e">
            <v>#NAME?</v>
          </cell>
          <cell r="F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</row>
        <row r="24">
          <cell r="C24" t="str">
            <v>Пар 7,0-13,0 кгс/см2</v>
          </cell>
          <cell r="E24" t="e">
            <v>#NAME?</v>
          </cell>
          <cell r="F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</row>
        <row r="25">
          <cell r="C25" t="str">
            <v>Пар больше 13 кгс/см2</v>
          </cell>
          <cell r="E25" t="e">
            <v>#NAME?</v>
          </cell>
          <cell r="F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</row>
        <row r="26">
          <cell r="C26" t="str">
            <v>Острый и редуцированный пар</v>
          </cell>
          <cell r="E26" t="e">
            <v>#NAME?</v>
          </cell>
          <cell r="F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e">
            <v>#NAME?</v>
          </cell>
          <cell r="N26" t="e">
            <v>#NAME?</v>
          </cell>
          <cell r="O26" t="e">
            <v>#NAME?</v>
          </cell>
        </row>
        <row r="27">
          <cell r="C27" t="str">
            <v>Горячая вода</v>
          </cell>
          <cell r="E27" t="e">
            <v>#NAME?</v>
          </cell>
          <cell r="F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</row>
        <row r="28">
          <cell r="E28" t="e">
            <v>#NAME?</v>
          </cell>
          <cell r="F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  <cell r="K28" t="e">
            <v>#NAME?</v>
          </cell>
          <cell r="L28" t="e">
            <v>#NAME?</v>
          </cell>
          <cell r="M28" t="e">
            <v>#NAME?</v>
          </cell>
          <cell r="N28" t="e">
            <v>#NAME?</v>
          </cell>
          <cell r="O28" t="e">
            <v>#NAME?</v>
          </cell>
        </row>
      </sheetData>
      <sheetData sheetId="47">
        <row r="14">
          <cell r="A14" t="str">
            <v>1.</v>
          </cell>
          <cell r="B14" t="str">
            <v>Объем полезного отпуска</v>
          </cell>
          <cell r="C14" t="str">
            <v>Всего</v>
          </cell>
          <cell r="D14" t="str">
            <v>тыс.Гкал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  <cell r="N14" t="e">
            <v>#NAME?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</row>
        <row r="15">
          <cell r="A15" t="str">
            <v>2.</v>
          </cell>
          <cell r="B15" t="str">
            <v>Расчетная мощность</v>
          </cell>
          <cell r="C15" t="str">
            <v>Всего</v>
          </cell>
          <cell r="D15" t="str">
            <v>Гкал/час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</row>
        <row r="17">
          <cell r="C17" t="str">
            <v>Всего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</row>
        <row r="18">
          <cell r="A18" t="str">
            <v>3.1.</v>
          </cell>
          <cell r="B18" t="str">
            <v>Ставка за мощность</v>
          </cell>
          <cell r="C18" t="str">
            <v>Всего</v>
          </cell>
          <cell r="D18" t="str">
            <v>руб/Гкал/час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</row>
        <row r="19">
          <cell r="C19" t="str">
            <v>Всего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</row>
        <row r="21">
          <cell r="C21" t="str">
            <v>Всего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  <cell r="N21" t="e">
            <v>#NAME?</v>
          </cell>
          <cell r="O21" t="e">
            <v>#NAME?</v>
          </cell>
          <cell r="P21" t="e">
            <v>#NAME?</v>
          </cell>
          <cell r="Q21" t="e">
            <v>#NAME?</v>
          </cell>
          <cell r="R21" t="e">
            <v>#NAME?</v>
          </cell>
          <cell r="S21" t="e">
            <v>#NAME?</v>
          </cell>
        </row>
        <row r="22">
          <cell r="C22" t="str">
            <v>Всего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  <cell r="P22" t="e">
            <v>#NAME?</v>
          </cell>
          <cell r="Q22" t="e">
            <v>#NAME?</v>
          </cell>
          <cell r="R22" t="e">
            <v>#NAME?</v>
          </cell>
          <cell r="S22" t="e">
            <v>#NAME?</v>
          </cell>
        </row>
        <row r="23">
          <cell r="C23" t="str">
            <v>Всего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</row>
        <row r="25">
          <cell r="C25" t="str">
            <v>Всего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</row>
        <row r="27">
          <cell r="A27" t="str">
            <v>6.</v>
          </cell>
          <cell r="B27" t="str">
            <v>Товарная продукция всего п.5*п.1</v>
          </cell>
          <cell r="C27" t="str">
            <v>Всего</v>
          </cell>
          <cell r="D27" t="str">
            <v>тыс.руб.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</row>
        <row r="28">
          <cell r="C28" t="str">
            <v>Всего</v>
          </cell>
        </row>
        <row r="29">
          <cell r="A29" t="str">
            <v>6.1.</v>
          </cell>
          <cell r="B29" t="str">
            <v>- за тепловую энергию п.3*п.1</v>
          </cell>
          <cell r="C29" t="str">
            <v>Всего</v>
          </cell>
          <cell r="D29" t="str">
            <v>тыс.руб.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</row>
        <row r="30">
          <cell r="A30" t="str">
            <v>6.2.</v>
          </cell>
          <cell r="B30" t="str">
            <v>- за услуги п.4*п. 1</v>
          </cell>
          <cell r="C30" t="str">
            <v>Всего</v>
          </cell>
          <cell r="D30" t="str">
            <v>тыс.руб.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</row>
        <row r="33">
          <cell r="B33" t="str">
            <v>СЦТ1</v>
          </cell>
        </row>
        <row r="39">
          <cell r="A39" t="str">
            <v>1.</v>
          </cell>
          <cell r="B39" t="str">
            <v>Объем полезного отпуска</v>
          </cell>
          <cell r="C39" t="str">
            <v>СЦТ1</v>
          </cell>
          <cell r="D39" t="str">
            <v>тыс.Гкал</v>
          </cell>
          <cell r="E39" t="e">
            <v>#NAME?</v>
          </cell>
          <cell r="F39" t="e">
            <v>#NAME?</v>
          </cell>
          <cell r="G39" t="e">
            <v>#NAME?</v>
          </cell>
          <cell r="H39" t="e">
            <v>#NAME?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e">
            <v>#NAME?</v>
          </cell>
          <cell r="N39" t="e">
            <v>#NAME?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</row>
        <row r="40">
          <cell r="A40" t="str">
            <v>2.</v>
          </cell>
          <cell r="B40" t="str">
            <v>Расчетная мощность</v>
          </cell>
          <cell r="C40" t="str">
            <v>СЦТ1</v>
          </cell>
          <cell r="D40" t="str">
            <v>Гкал/час</v>
          </cell>
          <cell r="E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</row>
        <row r="42">
          <cell r="C42" t="str">
            <v>СЦТ1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3">
          <cell r="A43" t="str">
            <v>3.1.</v>
          </cell>
          <cell r="B43" t="str">
            <v>Ставка за мощность</v>
          </cell>
          <cell r="C43" t="str">
            <v>СЦТ1</v>
          </cell>
          <cell r="D43" t="str">
            <v>руб/Гкал/час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  <cell r="K43" t="e">
            <v>#NAME?</v>
          </cell>
          <cell r="L43" t="e">
            <v>#NAME?</v>
          </cell>
          <cell r="M43" t="e">
            <v>#NAME?</v>
          </cell>
          <cell r="N43" t="e">
            <v>#NAME?</v>
          </cell>
          <cell r="O43" t="e">
            <v>#NAME?</v>
          </cell>
          <cell r="P43" t="e">
            <v>#NAME?</v>
          </cell>
          <cell r="Q43" t="e">
            <v>#NAME?</v>
          </cell>
          <cell r="R43" t="e">
            <v>#NAME?</v>
          </cell>
          <cell r="S43" t="e">
            <v>#NAME?</v>
          </cell>
        </row>
        <row r="44">
          <cell r="C44" t="str">
            <v>СЦТ1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6">
          <cell r="C46" t="str">
            <v>СЦТ1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</row>
        <row r="47">
          <cell r="C47" t="str">
            <v>СЦТ1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</row>
        <row r="48">
          <cell r="C48" t="str">
            <v>СЦТ1</v>
          </cell>
          <cell r="E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</row>
        <row r="50">
          <cell r="C50" t="str">
            <v>СЦТ1</v>
          </cell>
          <cell r="E50" t="e">
            <v>#NAME?</v>
          </cell>
          <cell r="F50" t="e">
            <v>#NAME?</v>
          </cell>
          <cell r="G50" t="e">
            <v>#NAME?</v>
          </cell>
          <cell r="H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e">
            <v>#NAME?</v>
          </cell>
          <cell r="N50" t="e">
            <v>#NAME?</v>
          </cell>
          <cell r="O50" t="e">
            <v>#NAME?</v>
          </cell>
          <cell r="P50" t="e">
            <v>#NAME?</v>
          </cell>
          <cell r="Q50" t="e">
            <v>#NAME?</v>
          </cell>
          <cell r="R50" t="e">
            <v>#NAME?</v>
          </cell>
          <cell r="S50" t="e">
            <v>#NAME?</v>
          </cell>
        </row>
        <row r="52">
          <cell r="A52" t="str">
            <v>6.</v>
          </cell>
          <cell r="B52" t="str">
            <v>Товарная продукция всего п.5*п.1</v>
          </cell>
          <cell r="C52" t="str">
            <v>СЦТ1</v>
          </cell>
          <cell r="D52" t="str">
            <v>тыс.руб.</v>
          </cell>
          <cell r="E52" t="e">
            <v>#NAME?</v>
          </cell>
          <cell r="F52" t="e">
            <v>#NAME?</v>
          </cell>
          <cell r="G52" t="e">
            <v>#NAME?</v>
          </cell>
          <cell r="H52" t="e">
            <v>#NAME?</v>
          </cell>
          <cell r="I52" t="e">
            <v>#NAME?</v>
          </cell>
          <cell r="J52" t="e">
            <v>#NAME?</v>
          </cell>
          <cell r="K52" t="e">
            <v>#NAME?</v>
          </cell>
          <cell r="L52" t="e">
            <v>#NAME?</v>
          </cell>
          <cell r="M52" t="e">
            <v>#NAME?</v>
          </cell>
          <cell r="N52" t="e">
            <v>#NAME?</v>
          </cell>
          <cell r="O52" t="e">
            <v>#NAME?</v>
          </cell>
          <cell r="P52" t="e">
            <v>#NAME?</v>
          </cell>
          <cell r="Q52" t="e">
            <v>#NAME?</v>
          </cell>
          <cell r="R52" t="e">
            <v>#NAME?</v>
          </cell>
          <cell r="S52" t="e">
            <v>#NAME?</v>
          </cell>
        </row>
        <row r="53">
          <cell r="C53" t="str">
            <v>СЦТ1</v>
          </cell>
        </row>
        <row r="54">
          <cell r="A54" t="str">
            <v>6.1.</v>
          </cell>
          <cell r="B54" t="str">
            <v>- за тепловую энергию п.3*п.1</v>
          </cell>
          <cell r="C54" t="str">
            <v>СЦТ1</v>
          </cell>
          <cell r="D54" t="str">
            <v>тыс.руб.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5">
          <cell r="A55" t="str">
            <v>6.2.</v>
          </cell>
          <cell r="B55" t="str">
            <v>- за услуги п.4*п. 1</v>
          </cell>
          <cell r="C55" t="str">
            <v>СЦТ1</v>
          </cell>
          <cell r="D55" t="str">
            <v>тыс.руб.</v>
          </cell>
          <cell r="E55" t="e">
            <v>#NAME?</v>
          </cell>
          <cell r="F55" t="e">
            <v>#NAME?</v>
          </cell>
          <cell r="G55" t="e">
            <v>#NAME?</v>
          </cell>
          <cell r="H55" t="e">
            <v>#NAME?</v>
          </cell>
          <cell r="I55" t="e">
            <v>#NAME?</v>
          </cell>
          <cell r="J55" t="e">
            <v>#NAME?</v>
          </cell>
          <cell r="K55" t="e">
            <v>#NAME?</v>
          </cell>
          <cell r="L55" t="e">
            <v>#NAME?</v>
          </cell>
          <cell r="M55" t="e">
            <v>#NAME?</v>
          </cell>
          <cell r="N55" t="e">
            <v>#NAME?</v>
          </cell>
          <cell r="O55" t="e">
            <v>#NAME?</v>
          </cell>
          <cell r="P55" t="e">
            <v>#NAME?</v>
          </cell>
          <cell r="Q55" t="e">
            <v>#NAME?</v>
          </cell>
          <cell r="R55" t="e">
            <v>#NAME?</v>
          </cell>
          <cell r="S55" t="e">
            <v>#NAME?</v>
          </cell>
        </row>
        <row r="58">
          <cell r="B58" t="str">
            <v>СЦТ2</v>
          </cell>
        </row>
        <row r="64">
          <cell r="A64" t="str">
            <v>1.</v>
          </cell>
          <cell r="B64" t="str">
            <v>Объем полезного отпуска</v>
          </cell>
          <cell r="C64" t="str">
            <v>СЦТ2</v>
          </cell>
          <cell r="D64" t="str">
            <v>тыс.Гкал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A65" t="str">
            <v>2.</v>
          </cell>
          <cell r="B65" t="str">
            <v>Расчетная мощность</v>
          </cell>
          <cell r="C65" t="str">
            <v>СЦТ2</v>
          </cell>
          <cell r="D65" t="str">
            <v>Гкал/час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7">
          <cell r="C67" t="str">
            <v>СЦТ2</v>
          </cell>
          <cell r="E67" t="e">
            <v>#NAME?</v>
          </cell>
          <cell r="F67" t="e">
            <v>#NAME?</v>
          </cell>
          <cell r="G67" t="e">
            <v>#NAME?</v>
          </cell>
          <cell r="H67" t="e">
            <v>#NAME?</v>
          </cell>
          <cell r="I67" t="e">
            <v>#NAME?</v>
          </cell>
          <cell r="J67" t="e">
            <v>#NAME?</v>
          </cell>
          <cell r="K67" t="e">
            <v>#NAME?</v>
          </cell>
          <cell r="L67" t="e">
            <v>#NAME?</v>
          </cell>
          <cell r="M67" t="e">
            <v>#NAME?</v>
          </cell>
          <cell r="N67" t="e">
            <v>#NAME?</v>
          </cell>
          <cell r="O67" t="e">
            <v>#NAME?</v>
          </cell>
          <cell r="P67" t="e">
            <v>#NAME?</v>
          </cell>
          <cell r="Q67" t="e">
            <v>#NAME?</v>
          </cell>
          <cell r="R67" t="e">
            <v>#NAME?</v>
          </cell>
          <cell r="S67" t="e">
            <v>#NAME?</v>
          </cell>
        </row>
        <row r="68">
          <cell r="A68" t="str">
            <v>3.1.</v>
          </cell>
          <cell r="B68" t="str">
            <v>Ставка за мощность</v>
          </cell>
          <cell r="C68" t="str">
            <v>СЦТ2</v>
          </cell>
          <cell r="D68" t="str">
            <v>руб/Гкал/час</v>
          </cell>
          <cell r="E68" t="e">
            <v>#NAME?</v>
          </cell>
          <cell r="F68" t="e">
            <v>#NAME?</v>
          </cell>
          <cell r="G68" t="e">
            <v>#NAME?</v>
          </cell>
          <cell r="H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e">
            <v>#NAME?</v>
          </cell>
          <cell r="N68" t="e">
            <v>#NAME?</v>
          </cell>
          <cell r="O68" t="e">
            <v>#NAME?</v>
          </cell>
          <cell r="P68" t="e">
            <v>#NAME?</v>
          </cell>
          <cell r="Q68" t="e">
            <v>#NAME?</v>
          </cell>
          <cell r="R68" t="e">
            <v>#NAME?</v>
          </cell>
          <cell r="S68" t="e">
            <v>#NAME?</v>
          </cell>
        </row>
        <row r="69">
          <cell r="C69" t="str">
            <v>СЦТ2</v>
          </cell>
          <cell r="E69" t="e">
            <v>#NAME?</v>
          </cell>
          <cell r="F69" t="e">
            <v>#NAME?</v>
          </cell>
          <cell r="G69" t="e">
            <v>#NAME?</v>
          </cell>
          <cell r="H69" t="e">
            <v>#NAME?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e">
            <v>#NAME?</v>
          </cell>
          <cell r="N69" t="e">
            <v>#NAME?</v>
          </cell>
          <cell r="O69" t="e">
            <v>#NAME?</v>
          </cell>
          <cell r="P69" t="e">
            <v>#NAME?</v>
          </cell>
          <cell r="Q69" t="e">
            <v>#NAME?</v>
          </cell>
          <cell r="R69" t="e">
            <v>#NAME?</v>
          </cell>
          <cell r="S69" t="e">
            <v>#NAME?</v>
          </cell>
        </row>
        <row r="71">
          <cell r="C71" t="str">
            <v>СЦТ2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  <cell r="K71" t="e">
            <v>#NAME?</v>
          </cell>
          <cell r="L71" t="e">
            <v>#NAME?</v>
          </cell>
          <cell r="M71" t="e">
            <v>#NAME?</v>
          </cell>
          <cell r="N71" t="e">
            <v>#NAME?</v>
          </cell>
          <cell r="O71" t="e">
            <v>#NAME?</v>
          </cell>
          <cell r="P71" t="e">
            <v>#NAME?</v>
          </cell>
          <cell r="Q71" t="e">
            <v>#NAME?</v>
          </cell>
          <cell r="R71" t="e">
            <v>#NAME?</v>
          </cell>
          <cell r="S71" t="e">
            <v>#NAME?</v>
          </cell>
        </row>
        <row r="72">
          <cell r="C72" t="str">
            <v>СЦТ2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</row>
        <row r="73">
          <cell r="C73" t="str">
            <v>СЦТ2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  <cell r="K73" t="e">
            <v>#NAME?</v>
          </cell>
          <cell r="L73" t="e">
            <v>#NAME?</v>
          </cell>
          <cell r="M73" t="e">
            <v>#NAME?</v>
          </cell>
          <cell r="N73" t="e">
            <v>#NAME?</v>
          </cell>
          <cell r="O73" t="e">
            <v>#NAME?</v>
          </cell>
          <cell r="P73" t="e">
            <v>#NAME?</v>
          </cell>
          <cell r="Q73" t="e">
            <v>#NAME?</v>
          </cell>
          <cell r="R73" t="e">
            <v>#NAME?</v>
          </cell>
          <cell r="S73" t="e">
            <v>#NAME?</v>
          </cell>
        </row>
        <row r="75">
          <cell r="C75" t="str">
            <v>СЦТ2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e">
            <v>#NAME?</v>
          </cell>
          <cell r="N75" t="e">
            <v>#NAME?</v>
          </cell>
          <cell r="O75" t="e">
            <v>#NAME?</v>
          </cell>
          <cell r="P75" t="e">
            <v>#NAME?</v>
          </cell>
          <cell r="Q75" t="e">
            <v>#NAME?</v>
          </cell>
          <cell r="R75" t="e">
            <v>#NAME?</v>
          </cell>
          <cell r="S75" t="e">
            <v>#NAME?</v>
          </cell>
        </row>
        <row r="77">
          <cell r="A77" t="str">
            <v>6.</v>
          </cell>
          <cell r="B77" t="str">
            <v>Товарная продукция всего п.5*п.1</v>
          </cell>
          <cell r="C77" t="str">
            <v>СЦТ2</v>
          </cell>
          <cell r="D77" t="str">
            <v>тыс.руб.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L77" t="e">
            <v>#NAME?</v>
          </cell>
          <cell r="M77" t="e">
            <v>#NAME?</v>
          </cell>
          <cell r="N77" t="e">
            <v>#NAME?</v>
          </cell>
          <cell r="O77" t="e">
            <v>#NAME?</v>
          </cell>
          <cell r="P77" t="e">
            <v>#NAME?</v>
          </cell>
          <cell r="Q77" t="e">
            <v>#NAME?</v>
          </cell>
          <cell r="R77" t="e">
            <v>#NAME?</v>
          </cell>
          <cell r="S77" t="e">
            <v>#NAME?</v>
          </cell>
        </row>
        <row r="78">
          <cell r="C78" t="str">
            <v>СЦТ2</v>
          </cell>
        </row>
        <row r="79">
          <cell r="A79" t="str">
            <v>6.1.</v>
          </cell>
          <cell r="B79" t="str">
            <v>- за тепловую энергию п.3*п.1</v>
          </cell>
          <cell r="C79" t="str">
            <v>СЦТ2</v>
          </cell>
          <cell r="D79" t="str">
            <v>тыс.руб.</v>
          </cell>
          <cell r="E79" t="e">
            <v>#NAME?</v>
          </cell>
          <cell r="F79" t="e">
            <v>#NAME?</v>
          </cell>
          <cell r="G79" t="e">
            <v>#NAME?</v>
          </cell>
          <cell r="H79" t="e">
            <v>#NAME?</v>
          </cell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  <cell r="M79" t="e">
            <v>#NAME?</v>
          </cell>
          <cell r="N79" t="e">
            <v>#NAME?</v>
          </cell>
          <cell r="O79" t="e">
            <v>#NAME?</v>
          </cell>
          <cell r="P79" t="e">
            <v>#NAME?</v>
          </cell>
          <cell r="Q79" t="e">
            <v>#NAME?</v>
          </cell>
          <cell r="R79" t="e">
            <v>#NAME?</v>
          </cell>
          <cell r="S79" t="e">
            <v>#NAME?</v>
          </cell>
        </row>
        <row r="80">
          <cell r="A80" t="str">
            <v>6.2.</v>
          </cell>
          <cell r="B80" t="str">
            <v>- за услуги п.4*п. 1</v>
          </cell>
          <cell r="C80" t="str">
            <v>СЦТ2</v>
          </cell>
          <cell r="D80" t="str">
            <v>тыс.руб.</v>
          </cell>
          <cell r="E80" t="e">
            <v>#NAME?</v>
          </cell>
          <cell r="F80" t="e">
            <v>#NAME?</v>
          </cell>
          <cell r="G80" t="e">
            <v>#NAME?</v>
          </cell>
          <cell r="H80" t="e">
            <v>#NAME?</v>
          </cell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  <cell r="M80" t="e">
            <v>#NAME?</v>
          </cell>
          <cell r="N80" t="e">
            <v>#NAME?</v>
          </cell>
          <cell r="O80" t="e">
            <v>#NAME?</v>
          </cell>
          <cell r="P80" t="e">
            <v>#NAME?</v>
          </cell>
          <cell r="Q80" t="e">
            <v>#NAME?</v>
          </cell>
          <cell r="R80" t="e">
            <v>#NAME?</v>
          </cell>
          <cell r="S80" t="e">
            <v>#NAME?</v>
          </cell>
        </row>
        <row r="83">
          <cell r="B83" t="str">
            <v>СЦТ3</v>
          </cell>
        </row>
        <row r="89">
          <cell r="A89" t="str">
            <v>1.</v>
          </cell>
          <cell r="B89" t="str">
            <v>Объем полезного отпуска</v>
          </cell>
          <cell r="C89" t="str">
            <v>СЦТ3</v>
          </cell>
          <cell r="D89" t="str">
            <v>тыс.Гкал</v>
          </cell>
          <cell r="E89" t="e">
            <v>#NAME?</v>
          </cell>
          <cell r="F89" t="e">
            <v>#NAME?</v>
          </cell>
          <cell r="G89" t="e">
            <v>#NAME?</v>
          </cell>
          <cell r="H89" t="e">
            <v>#NAME?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</row>
        <row r="90">
          <cell r="A90" t="str">
            <v>2.</v>
          </cell>
          <cell r="B90" t="str">
            <v>Расчетная мощность</v>
          </cell>
          <cell r="C90" t="str">
            <v>СЦТ3</v>
          </cell>
          <cell r="D90" t="str">
            <v>Гкал/час</v>
          </cell>
          <cell r="E90" t="e">
            <v>#NAME?</v>
          </cell>
          <cell r="F90" t="e">
            <v>#NAME?</v>
          </cell>
          <cell r="G90" t="e">
            <v>#NAME?</v>
          </cell>
          <cell r="H90" t="e">
            <v>#NAME?</v>
          </cell>
          <cell r="I90" t="e">
            <v>#NAME?</v>
          </cell>
          <cell r="J90" t="e">
            <v>#NAME?</v>
          </cell>
          <cell r="K90" t="e">
            <v>#NAME?</v>
          </cell>
          <cell r="L90" t="e">
            <v>#NAME?</v>
          </cell>
          <cell r="M90" t="e">
            <v>#NAME?</v>
          </cell>
          <cell r="N90" t="e">
            <v>#NAME?</v>
          </cell>
          <cell r="O90" t="e">
            <v>#NAME?</v>
          </cell>
          <cell r="P90" t="e">
            <v>#NAME?</v>
          </cell>
          <cell r="Q90" t="e">
            <v>#NAME?</v>
          </cell>
          <cell r="R90" t="e">
            <v>#NAME?</v>
          </cell>
          <cell r="S90" t="e">
            <v>#NAME?</v>
          </cell>
        </row>
        <row r="92">
          <cell r="C92" t="str">
            <v>СЦТ3</v>
          </cell>
          <cell r="E92" t="e">
            <v>#NAME?</v>
          </cell>
          <cell r="F92" t="e">
            <v>#NAME?</v>
          </cell>
          <cell r="G92" t="e">
            <v>#NAME?</v>
          </cell>
          <cell r="H92" t="e">
            <v>#NAME?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</row>
        <row r="93">
          <cell r="A93" t="str">
            <v>3.1.</v>
          </cell>
          <cell r="B93" t="str">
            <v>Ставка за мощность</v>
          </cell>
          <cell r="C93" t="str">
            <v>СЦТ3</v>
          </cell>
          <cell r="D93" t="str">
            <v>руб/Гкал/час</v>
          </cell>
          <cell r="E93" t="e">
            <v>#NAME?</v>
          </cell>
          <cell r="F93" t="e">
            <v>#NAME?</v>
          </cell>
          <cell r="G93" t="e">
            <v>#NAME?</v>
          </cell>
          <cell r="H93" t="e">
            <v>#NAME?</v>
          </cell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  <cell r="M93" t="e">
            <v>#NAME?</v>
          </cell>
          <cell r="N93" t="e">
            <v>#NAME?</v>
          </cell>
          <cell r="O93" t="e">
            <v>#NAME?</v>
          </cell>
          <cell r="P93" t="e">
            <v>#NAME?</v>
          </cell>
          <cell r="Q93" t="e">
            <v>#NAME?</v>
          </cell>
          <cell r="R93" t="e">
            <v>#NAME?</v>
          </cell>
          <cell r="S93" t="e">
            <v>#NAME?</v>
          </cell>
        </row>
        <row r="94">
          <cell r="C94" t="str">
            <v>СЦТ3</v>
          </cell>
          <cell r="E94" t="e">
            <v>#NAME?</v>
          </cell>
          <cell r="F94" t="e">
            <v>#NAME?</v>
          </cell>
          <cell r="G94" t="e">
            <v>#NAME?</v>
          </cell>
          <cell r="H94" t="e">
            <v>#NAME?</v>
          </cell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  <cell r="M94" t="e">
            <v>#NAME?</v>
          </cell>
          <cell r="N94" t="e">
            <v>#NAME?</v>
          </cell>
          <cell r="O94" t="e">
            <v>#NAME?</v>
          </cell>
          <cell r="P94" t="e">
            <v>#NAME?</v>
          </cell>
          <cell r="Q94" t="e">
            <v>#NAME?</v>
          </cell>
          <cell r="R94" t="e">
            <v>#NAME?</v>
          </cell>
          <cell r="S94" t="e">
            <v>#NAME?</v>
          </cell>
        </row>
        <row r="96">
          <cell r="C96" t="str">
            <v>СЦТ3</v>
          </cell>
          <cell r="E96" t="e">
            <v>#NAME?</v>
          </cell>
          <cell r="F96" t="e">
            <v>#NAME?</v>
          </cell>
          <cell r="G96" t="e">
            <v>#NAME?</v>
          </cell>
          <cell r="H96" t="e">
            <v>#NAME?</v>
          </cell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  <cell r="M96" t="e">
            <v>#NAME?</v>
          </cell>
          <cell r="N96" t="e">
            <v>#NAME?</v>
          </cell>
          <cell r="O96" t="e">
            <v>#NAME?</v>
          </cell>
          <cell r="P96" t="e">
            <v>#NAME?</v>
          </cell>
          <cell r="Q96" t="e">
            <v>#NAME?</v>
          </cell>
          <cell r="R96" t="e">
            <v>#NAME?</v>
          </cell>
          <cell r="S96" t="e">
            <v>#NAME?</v>
          </cell>
        </row>
        <row r="97">
          <cell r="C97" t="str">
            <v>СЦТ3</v>
          </cell>
          <cell r="E97" t="e">
            <v>#NAME?</v>
          </cell>
          <cell r="F97" t="e">
            <v>#NAME?</v>
          </cell>
          <cell r="G97" t="e">
            <v>#NAME?</v>
          </cell>
          <cell r="H97" t="e">
            <v>#NAME?</v>
          </cell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  <cell r="M97" t="e">
            <v>#NAME?</v>
          </cell>
          <cell r="N97" t="e">
            <v>#NAME?</v>
          </cell>
          <cell r="O97" t="e">
            <v>#NAME?</v>
          </cell>
          <cell r="P97" t="e">
            <v>#NAME?</v>
          </cell>
          <cell r="Q97" t="e">
            <v>#NAME?</v>
          </cell>
          <cell r="R97" t="e">
            <v>#NAME?</v>
          </cell>
          <cell r="S97" t="e">
            <v>#NAME?</v>
          </cell>
        </row>
        <row r="98">
          <cell r="C98" t="str">
            <v>СЦТ3</v>
          </cell>
          <cell r="E98" t="e">
            <v>#NAME?</v>
          </cell>
          <cell r="F98" t="e">
            <v>#NAME?</v>
          </cell>
          <cell r="G98" t="e">
            <v>#NAME?</v>
          </cell>
          <cell r="H98" t="e">
            <v>#NAME?</v>
          </cell>
          <cell r="I98" t="e">
            <v>#NAME?</v>
          </cell>
          <cell r="J98" t="e">
            <v>#NAME?</v>
          </cell>
          <cell r="K98" t="e">
            <v>#NAME?</v>
          </cell>
          <cell r="L98" t="e">
            <v>#NAME?</v>
          </cell>
          <cell r="M98" t="e">
            <v>#NAME?</v>
          </cell>
          <cell r="N98" t="e">
            <v>#NAME?</v>
          </cell>
          <cell r="O98" t="e">
            <v>#NAME?</v>
          </cell>
          <cell r="P98" t="e">
            <v>#NAME?</v>
          </cell>
          <cell r="Q98" t="e">
            <v>#NAME?</v>
          </cell>
          <cell r="R98" t="e">
            <v>#NAME?</v>
          </cell>
          <cell r="S98" t="e">
            <v>#NAME?</v>
          </cell>
        </row>
        <row r="100">
          <cell r="C100" t="str">
            <v>СЦТ3</v>
          </cell>
          <cell r="E100" t="e">
            <v>#NAME?</v>
          </cell>
          <cell r="F100" t="e">
            <v>#NAME?</v>
          </cell>
          <cell r="G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e">
            <v>#NAME?</v>
          </cell>
          <cell r="N100" t="e">
            <v>#NAME?</v>
          </cell>
          <cell r="O100" t="e">
            <v>#NAME?</v>
          </cell>
          <cell r="P100" t="e">
            <v>#NAME?</v>
          </cell>
          <cell r="Q100" t="e">
            <v>#NAME?</v>
          </cell>
          <cell r="R100" t="e">
            <v>#NAME?</v>
          </cell>
          <cell r="S100" t="e">
            <v>#NAME?</v>
          </cell>
        </row>
        <row r="102">
          <cell r="A102" t="str">
            <v>6.</v>
          </cell>
          <cell r="B102" t="str">
            <v>Товарная продукция всего п.5*п.1</v>
          </cell>
          <cell r="C102" t="str">
            <v>СЦТ3</v>
          </cell>
          <cell r="D102" t="str">
            <v>тыс.руб.</v>
          </cell>
          <cell r="E102" t="e">
            <v>#NAME?</v>
          </cell>
          <cell r="F102" t="e">
            <v>#NAME?</v>
          </cell>
          <cell r="G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L102" t="e">
            <v>#NAME?</v>
          </cell>
          <cell r="M102" t="e">
            <v>#NAME?</v>
          </cell>
          <cell r="N102" t="e">
            <v>#NAME?</v>
          </cell>
          <cell r="O102" t="e">
            <v>#NAME?</v>
          </cell>
          <cell r="P102" t="e">
            <v>#NAME?</v>
          </cell>
          <cell r="Q102" t="e">
            <v>#NAME?</v>
          </cell>
          <cell r="R102" t="e">
            <v>#NAME?</v>
          </cell>
          <cell r="S102" t="e">
            <v>#NAME?</v>
          </cell>
        </row>
        <row r="103">
          <cell r="C103" t="str">
            <v>СЦТ3</v>
          </cell>
        </row>
        <row r="104">
          <cell r="A104" t="str">
            <v>6.1.</v>
          </cell>
          <cell r="B104" t="str">
            <v>- за тепловую энергию п.3*п.1</v>
          </cell>
          <cell r="C104" t="str">
            <v>СЦТ3</v>
          </cell>
          <cell r="D104" t="str">
            <v>тыс.руб.</v>
          </cell>
          <cell r="E104" t="e">
            <v>#NAME?</v>
          </cell>
          <cell r="F104" t="e">
            <v>#NAME?</v>
          </cell>
          <cell r="G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L104" t="e">
            <v>#NAME?</v>
          </cell>
          <cell r="M104" t="e">
            <v>#NAME?</v>
          </cell>
          <cell r="N104" t="e">
            <v>#NAME?</v>
          </cell>
          <cell r="O104" t="e">
            <v>#NAME?</v>
          </cell>
          <cell r="P104" t="e">
            <v>#NAME?</v>
          </cell>
          <cell r="Q104" t="e">
            <v>#NAME?</v>
          </cell>
          <cell r="R104" t="e">
            <v>#NAME?</v>
          </cell>
          <cell r="S104" t="e">
            <v>#NAME?</v>
          </cell>
        </row>
        <row r="105">
          <cell r="A105" t="str">
            <v>6.2.</v>
          </cell>
          <cell r="B105" t="str">
            <v>- за услуги п.4*п. 1</v>
          </cell>
          <cell r="C105" t="str">
            <v>СЦТ3</v>
          </cell>
          <cell r="D105" t="str">
            <v>тыс.руб.</v>
          </cell>
          <cell r="E105" t="e">
            <v>#NAME?</v>
          </cell>
          <cell r="F105" t="e">
            <v>#NAME?</v>
          </cell>
          <cell r="G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L105" t="e">
            <v>#NAME?</v>
          </cell>
          <cell r="M105" t="e">
            <v>#NAME?</v>
          </cell>
          <cell r="N105" t="e">
            <v>#NAME?</v>
          </cell>
          <cell r="O105" t="e">
            <v>#NAME?</v>
          </cell>
          <cell r="P105" t="e">
            <v>#NAME?</v>
          </cell>
          <cell r="Q105" t="e">
            <v>#NAME?</v>
          </cell>
          <cell r="R105" t="e">
            <v>#NAME?</v>
          </cell>
          <cell r="S105" t="e">
            <v>#NAME?</v>
          </cell>
        </row>
        <row r="114">
          <cell r="A114" t="str">
            <v>1.</v>
          </cell>
          <cell r="B114" t="str">
            <v>Объем полезного отпуска</v>
          </cell>
          <cell r="C114">
            <v>0</v>
          </cell>
          <cell r="D114" t="str">
            <v>тыс.Гкал</v>
          </cell>
          <cell r="E114" t="e">
            <v>#NAME?</v>
          </cell>
          <cell r="F114" t="e">
            <v>#NAME?</v>
          </cell>
          <cell r="G114" t="e">
            <v>#NAME?</v>
          </cell>
          <cell r="H114" t="e">
            <v>#NAME?</v>
          </cell>
          <cell r="I114" t="e">
            <v>#NAME?</v>
          </cell>
          <cell r="J114" t="e">
            <v>#NAME?</v>
          </cell>
          <cell r="K114" t="e">
            <v>#NAME?</v>
          </cell>
          <cell r="L114" t="e">
            <v>#NAME?</v>
          </cell>
          <cell r="M114" t="e">
            <v>#NAME?</v>
          </cell>
          <cell r="N114" t="e">
            <v>#NAME?</v>
          </cell>
          <cell r="O114" t="e">
            <v>#NAME?</v>
          </cell>
          <cell r="P114" t="e">
            <v>#NAME?</v>
          </cell>
          <cell r="Q114" t="e">
            <v>#NAME?</v>
          </cell>
          <cell r="R114" t="e">
            <v>#NAME?</v>
          </cell>
          <cell r="S114" t="e">
            <v>#NAME?</v>
          </cell>
        </row>
        <row r="115">
          <cell r="A115" t="str">
            <v>2.</v>
          </cell>
          <cell r="B115" t="str">
            <v>Расчетная мощность</v>
          </cell>
          <cell r="C115">
            <v>0</v>
          </cell>
          <cell r="D115" t="str">
            <v>Гкал/час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  <cell r="J115" t="e">
            <v>#NAME?</v>
          </cell>
          <cell r="K115" t="e">
            <v>#NAME?</v>
          </cell>
          <cell r="L115" t="e">
            <v>#NAME?</v>
          </cell>
          <cell r="M115" t="e">
            <v>#NAME?</v>
          </cell>
          <cell r="N115" t="e">
            <v>#NAME?</v>
          </cell>
          <cell r="O115" t="e">
            <v>#NAME?</v>
          </cell>
          <cell r="P115" t="e">
            <v>#NAME?</v>
          </cell>
          <cell r="Q115" t="e">
            <v>#NAME?</v>
          </cell>
          <cell r="R115" t="e">
            <v>#NAME?</v>
          </cell>
          <cell r="S115" t="e">
            <v>#NAME?</v>
          </cell>
        </row>
        <row r="117">
          <cell r="C117">
            <v>0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  <cell r="J117" t="e">
            <v>#NAME?</v>
          </cell>
          <cell r="K117" t="e">
            <v>#NAME?</v>
          </cell>
          <cell r="L117" t="e">
            <v>#NAME?</v>
          </cell>
          <cell r="M117" t="e">
            <v>#NAME?</v>
          </cell>
          <cell r="N117" t="e">
            <v>#NAME?</v>
          </cell>
          <cell r="O117" t="e">
            <v>#NAME?</v>
          </cell>
          <cell r="P117" t="e">
            <v>#NAME?</v>
          </cell>
          <cell r="Q117" t="e">
            <v>#NAME?</v>
          </cell>
          <cell r="R117" t="e">
            <v>#NAME?</v>
          </cell>
          <cell r="S117" t="e">
            <v>#NAME?</v>
          </cell>
        </row>
        <row r="118">
          <cell r="A118" t="str">
            <v>3.1.</v>
          </cell>
          <cell r="B118" t="str">
            <v>Ставка за мощность</v>
          </cell>
          <cell r="C118">
            <v>0</v>
          </cell>
          <cell r="D118" t="str">
            <v>руб/Гкал/час</v>
          </cell>
          <cell r="E118" t="e">
            <v>#NAME?</v>
          </cell>
          <cell r="F118" t="e">
            <v>#NAME?</v>
          </cell>
          <cell r="G118" t="e">
            <v>#NAME?</v>
          </cell>
          <cell r="H118" t="e">
            <v>#NAME?</v>
          </cell>
          <cell r="I118" t="e">
            <v>#NAME?</v>
          </cell>
          <cell r="J118" t="e">
            <v>#NAME?</v>
          </cell>
          <cell r="K118" t="e">
            <v>#NAME?</v>
          </cell>
          <cell r="L118" t="e">
            <v>#NAME?</v>
          </cell>
          <cell r="M118" t="e">
            <v>#NAME?</v>
          </cell>
          <cell r="N118" t="e">
            <v>#NAME?</v>
          </cell>
          <cell r="O118" t="e">
            <v>#NAME?</v>
          </cell>
          <cell r="P118" t="e">
            <v>#NAME?</v>
          </cell>
          <cell r="Q118" t="e">
            <v>#NAME?</v>
          </cell>
          <cell r="R118" t="e">
            <v>#NAME?</v>
          </cell>
          <cell r="S118" t="e">
            <v>#NAME?</v>
          </cell>
        </row>
        <row r="119">
          <cell r="C119">
            <v>0</v>
          </cell>
          <cell r="E119" t="e">
            <v>#NAME?</v>
          </cell>
          <cell r="F119" t="e">
            <v>#NAME?</v>
          </cell>
          <cell r="G119" t="e">
            <v>#NAME?</v>
          </cell>
          <cell r="H119" t="e">
            <v>#NAME?</v>
          </cell>
          <cell r="I119" t="e">
            <v>#NAME?</v>
          </cell>
          <cell r="J119" t="e">
            <v>#NAME?</v>
          </cell>
          <cell r="K119" t="e">
            <v>#NAME?</v>
          </cell>
          <cell r="L119" t="e">
            <v>#NAME?</v>
          </cell>
          <cell r="M119" t="e">
            <v>#NAME?</v>
          </cell>
          <cell r="N119" t="e">
            <v>#NAME?</v>
          </cell>
          <cell r="O119" t="e">
            <v>#NAME?</v>
          </cell>
          <cell r="P119" t="e">
            <v>#NAME?</v>
          </cell>
          <cell r="Q119" t="e">
            <v>#NAME?</v>
          </cell>
          <cell r="R119" t="e">
            <v>#NAME?</v>
          </cell>
          <cell r="S119" t="e">
            <v>#NAME?</v>
          </cell>
        </row>
        <row r="121">
          <cell r="C121">
            <v>0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  <cell r="J121" t="e">
            <v>#NAME?</v>
          </cell>
          <cell r="K121" t="e">
            <v>#NAME?</v>
          </cell>
          <cell r="L121" t="e">
            <v>#NAME?</v>
          </cell>
          <cell r="M121" t="e">
            <v>#NAME?</v>
          </cell>
          <cell r="N121" t="e">
            <v>#NAME?</v>
          </cell>
          <cell r="O121" t="e">
            <v>#NAME?</v>
          </cell>
          <cell r="P121" t="e">
            <v>#NAME?</v>
          </cell>
          <cell r="Q121" t="e">
            <v>#NAME?</v>
          </cell>
          <cell r="R121" t="e">
            <v>#NAME?</v>
          </cell>
          <cell r="S121" t="e">
            <v>#NAME?</v>
          </cell>
        </row>
        <row r="122">
          <cell r="C122">
            <v>0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L122" t="e">
            <v>#NAME?</v>
          </cell>
          <cell r="M122" t="e">
            <v>#NAME?</v>
          </cell>
          <cell r="N122" t="e">
            <v>#NAME?</v>
          </cell>
          <cell r="O122" t="e">
            <v>#NAME?</v>
          </cell>
          <cell r="P122" t="e">
            <v>#NAME?</v>
          </cell>
          <cell r="Q122" t="e">
            <v>#NAME?</v>
          </cell>
          <cell r="R122" t="e">
            <v>#NAME?</v>
          </cell>
          <cell r="S122" t="e">
            <v>#NAME?</v>
          </cell>
        </row>
        <row r="123">
          <cell r="C123">
            <v>0</v>
          </cell>
          <cell r="E123" t="e">
            <v>#NAME?</v>
          </cell>
          <cell r="F123" t="e">
            <v>#NAME?</v>
          </cell>
          <cell r="G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L123" t="e">
            <v>#NAME?</v>
          </cell>
          <cell r="M123" t="e">
            <v>#NAME?</v>
          </cell>
          <cell r="N123" t="e">
            <v>#NAME?</v>
          </cell>
          <cell r="O123" t="e">
            <v>#NAME?</v>
          </cell>
          <cell r="P123" t="e">
            <v>#NAME?</v>
          </cell>
          <cell r="Q123" t="e">
            <v>#NAME?</v>
          </cell>
          <cell r="R123" t="e">
            <v>#NAME?</v>
          </cell>
          <cell r="S123" t="e">
            <v>#NAME?</v>
          </cell>
        </row>
        <row r="125">
          <cell r="C125">
            <v>0</v>
          </cell>
          <cell r="E125" t="e">
            <v>#NAME?</v>
          </cell>
          <cell r="F125" t="e">
            <v>#NAME?</v>
          </cell>
          <cell r="G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L125" t="e">
            <v>#NAME?</v>
          </cell>
          <cell r="M125" t="e">
            <v>#NAME?</v>
          </cell>
          <cell r="N125" t="e">
            <v>#NAME?</v>
          </cell>
          <cell r="O125" t="e">
            <v>#NAME?</v>
          </cell>
          <cell r="P125" t="e">
            <v>#NAME?</v>
          </cell>
          <cell r="Q125" t="e">
            <v>#NAME?</v>
          </cell>
          <cell r="R125" t="e">
            <v>#NAME?</v>
          </cell>
          <cell r="S125" t="e">
            <v>#NAME?</v>
          </cell>
        </row>
        <row r="127">
          <cell r="A127" t="str">
            <v>6.</v>
          </cell>
          <cell r="B127" t="str">
            <v>Товарная продукция всего п.5*п.1</v>
          </cell>
          <cell r="C127">
            <v>0</v>
          </cell>
          <cell r="D127" t="str">
            <v>тыс.руб.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L127" t="e">
            <v>#NAME?</v>
          </cell>
          <cell r="M127" t="e">
            <v>#NAME?</v>
          </cell>
          <cell r="N127" t="e">
            <v>#NAME?</v>
          </cell>
          <cell r="O127" t="e">
            <v>#NAME?</v>
          </cell>
          <cell r="P127" t="e">
            <v>#NAME?</v>
          </cell>
          <cell r="Q127" t="e">
            <v>#NAME?</v>
          </cell>
          <cell r="R127" t="e">
            <v>#NAME?</v>
          </cell>
          <cell r="S127" t="e">
            <v>#NAME?</v>
          </cell>
        </row>
        <row r="128">
          <cell r="C128">
            <v>0</v>
          </cell>
        </row>
        <row r="129">
          <cell r="A129" t="str">
            <v>6.1.</v>
          </cell>
          <cell r="B129" t="str">
            <v>- за тепловую энергию п.3*п.1</v>
          </cell>
          <cell r="C129">
            <v>0</v>
          </cell>
          <cell r="D129" t="str">
            <v>тыс.руб.</v>
          </cell>
          <cell r="E129" t="e">
            <v>#NAME?</v>
          </cell>
          <cell r="F129" t="e">
            <v>#NAME?</v>
          </cell>
          <cell r="G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L129" t="e">
            <v>#NAME?</v>
          </cell>
          <cell r="M129" t="e">
            <v>#NAME?</v>
          </cell>
          <cell r="N129" t="e">
            <v>#NAME?</v>
          </cell>
          <cell r="O129" t="e">
            <v>#NAME?</v>
          </cell>
          <cell r="P129" t="e">
            <v>#NAME?</v>
          </cell>
          <cell r="Q129" t="e">
            <v>#NAME?</v>
          </cell>
          <cell r="R129" t="e">
            <v>#NAME?</v>
          </cell>
          <cell r="S129" t="e">
            <v>#NAME?</v>
          </cell>
        </row>
        <row r="130">
          <cell r="A130" t="str">
            <v>6.2.</v>
          </cell>
          <cell r="B130" t="str">
            <v>- за услуги п.4*п. 1</v>
          </cell>
          <cell r="C130">
            <v>0</v>
          </cell>
          <cell r="D130" t="str">
            <v>тыс.руб.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L130" t="e">
            <v>#NAME?</v>
          </cell>
          <cell r="M130" t="e">
            <v>#NAME?</v>
          </cell>
          <cell r="N130" t="e">
            <v>#NAME?</v>
          </cell>
          <cell r="O130" t="e">
            <v>#NAME?</v>
          </cell>
          <cell r="P130" t="e">
            <v>#NAME?</v>
          </cell>
          <cell r="Q130" t="e">
            <v>#NAME?</v>
          </cell>
          <cell r="R130" t="e">
            <v>#NAME?</v>
          </cell>
          <cell r="S130" t="e">
            <v>#NAME?</v>
          </cell>
        </row>
      </sheetData>
      <sheetData sheetId="48">
        <row r="11">
          <cell r="B11" t="str">
            <v>БП №1</v>
          </cell>
        </row>
        <row r="12">
          <cell r="G12" t="e">
            <v>#NAME?</v>
          </cell>
          <cell r="H12">
            <v>103.90845526522872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</row>
        <row r="14">
          <cell r="G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str">
            <v>x</v>
          </cell>
          <cell r="N14" t="str">
            <v>x</v>
          </cell>
          <cell r="O14" t="str">
            <v>x</v>
          </cell>
          <cell r="P14" t="str">
            <v>x</v>
          </cell>
          <cell r="Q14" t="str">
            <v>x</v>
          </cell>
          <cell r="R14" t="str">
            <v>x</v>
          </cell>
          <cell r="S14" t="str">
            <v>x</v>
          </cell>
          <cell r="T14" t="str">
            <v>x</v>
          </cell>
          <cell r="U14" t="str">
            <v>x</v>
          </cell>
          <cell r="V14" t="str">
            <v>x</v>
          </cell>
          <cell r="W14" t="str">
            <v>x</v>
          </cell>
          <cell r="X14" t="str">
            <v>x</v>
          </cell>
        </row>
        <row r="15">
          <cell r="G15" t="e">
            <v>#NAME?</v>
          </cell>
          <cell r="H15">
            <v>103.90845526522872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str">
            <v>x</v>
          </cell>
          <cell r="N15" t="str">
            <v>x</v>
          </cell>
          <cell r="O15" t="str">
            <v>x</v>
          </cell>
          <cell r="P15" t="str">
            <v>x</v>
          </cell>
          <cell r="Q15" t="str">
            <v>x</v>
          </cell>
          <cell r="R15" t="str">
            <v>x</v>
          </cell>
          <cell r="S15" t="str">
            <v>x</v>
          </cell>
          <cell r="T15" t="str">
            <v>x</v>
          </cell>
          <cell r="U15" t="str">
            <v>x</v>
          </cell>
          <cell r="V15" t="str">
            <v>x</v>
          </cell>
          <cell r="W15" t="str">
            <v>x</v>
          </cell>
          <cell r="X15" t="str">
            <v>x</v>
          </cell>
        </row>
        <row r="17">
          <cell r="B17" t="str">
            <v>БП №2</v>
          </cell>
        </row>
        <row r="18">
          <cell r="G18" t="e">
            <v>#NAME?</v>
          </cell>
          <cell r="H18">
            <v>103.90845526522872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</row>
        <row r="20"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T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</row>
        <row r="21">
          <cell r="G21" t="e">
            <v>#NAME?</v>
          </cell>
          <cell r="H21">
            <v>103.90845526522872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str">
            <v>x</v>
          </cell>
          <cell r="N21" t="str">
            <v>x</v>
          </cell>
          <cell r="O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S21" t="str">
            <v>x</v>
          </cell>
          <cell r="T21" t="str">
            <v>x</v>
          </cell>
          <cell r="U21" t="str">
            <v>x</v>
          </cell>
          <cell r="V21" t="str">
            <v>x</v>
          </cell>
          <cell r="W21" t="str">
            <v>x</v>
          </cell>
          <cell r="X21" t="str">
            <v>x</v>
          </cell>
        </row>
        <row r="23">
          <cell r="B23" t="str">
            <v>БП №3</v>
          </cell>
        </row>
        <row r="24">
          <cell r="G24" t="e">
            <v>#NAME?</v>
          </cell>
          <cell r="H24">
            <v>103.90845526522872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</row>
        <row r="26">
          <cell r="G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T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</row>
        <row r="27">
          <cell r="G27" t="e">
            <v>#NAME?</v>
          </cell>
          <cell r="H27">
            <v>103.90845526522872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str">
            <v>x</v>
          </cell>
          <cell r="N27" t="str">
            <v>x</v>
          </cell>
          <cell r="O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S27" t="str">
            <v>x</v>
          </cell>
          <cell r="T27" t="str">
            <v>x</v>
          </cell>
          <cell r="U27" t="str">
            <v>x</v>
          </cell>
          <cell r="V27" t="str">
            <v>x</v>
          </cell>
          <cell r="W27" t="str">
            <v>x</v>
          </cell>
          <cell r="X27" t="str">
            <v>x</v>
          </cell>
        </row>
        <row r="29">
          <cell r="B29" t="str">
            <v>БП №4</v>
          </cell>
        </row>
        <row r="30">
          <cell r="G30" t="e">
            <v>#NAME?</v>
          </cell>
          <cell r="H30">
            <v>103.90845526522872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</row>
        <row r="32">
          <cell r="G32" t="e">
            <v>#NAME?</v>
          </cell>
          <cell r="I32" t="e">
            <v>#NAME?</v>
          </cell>
          <cell r="J32" t="e">
            <v>#NAME?</v>
          </cell>
          <cell r="K32" t="e">
            <v>#NAME?</v>
          </cell>
          <cell r="L32" t="e">
            <v>#NAME?</v>
          </cell>
          <cell r="M32" t="str">
            <v>x</v>
          </cell>
          <cell r="N32" t="str">
            <v>x</v>
          </cell>
          <cell r="O32" t="str">
            <v>x</v>
          </cell>
          <cell r="P32" t="str">
            <v>x</v>
          </cell>
          <cell r="Q32" t="str">
            <v>x</v>
          </cell>
          <cell r="R32" t="str">
            <v>x</v>
          </cell>
          <cell r="S32" t="str">
            <v>x</v>
          </cell>
          <cell r="T32" t="str">
            <v>x</v>
          </cell>
          <cell r="U32" t="str">
            <v>x</v>
          </cell>
          <cell r="V32" t="str">
            <v>x</v>
          </cell>
          <cell r="W32" t="str">
            <v>x</v>
          </cell>
          <cell r="X32" t="str">
            <v>x</v>
          </cell>
        </row>
        <row r="33">
          <cell r="G33" t="e">
            <v>#NAME?</v>
          </cell>
          <cell r="H33">
            <v>103.90845526522872</v>
          </cell>
          <cell r="I33" t="e">
            <v>#NAME?</v>
          </cell>
          <cell r="J33" t="e">
            <v>#NAME?</v>
          </cell>
          <cell r="K33" t="e">
            <v>#NAME?</v>
          </cell>
          <cell r="L33" t="e">
            <v>#NAME?</v>
          </cell>
          <cell r="M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T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</row>
        <row r="35">
          <cell r="B35" t="str">
            <v>БП №5</v>
          </cell>
        </row>
        <row r="36">
          <cell r="G36" t="e">
            <v>#NAME?</v>
          </cell>
          <cell r="H36">
            <v>103.90845526522872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  <cell r="N36" t="e">
            <v>#NAME?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</row>
        <row r="38">
          <cell r="G38" t="e">
            <v>#NAME?</v>
          </cell>
          <cell r="I38" t="e">
            <v>#NAME?</v>
          </cell>
          <cell r="J38" t="e">
            <v>#NAME?</v>
          </cell>
          <cell r="K38" t="e">
            <v>#NAME?</v>
          </cell>
          <cell r="L38" t="e">
            <v>#NAME?</v>
          </cell>
          <cell r="M38" t="str">
            <v>x</v>
          </cell>
          <cell r="N38" t="str">
            <v>x</v>
          </cell>
          <cell r="O38" t="str">
            <v>x</v>
          </cell>
          <cell r="P38" t="str">
            <v>x</v>
          </cell>
          <cell r="Q38" t="str">
            <v>x</v>
          </cell>
          <cell r="R38" t="str">
            <v>x</v>
          </cell>
          <cell r="S38" t="str">
            <v>x</v>
          </cell>
          <cell r="T38" t="str">
            <v>x</v>
          </cell>
          <cell r="U38" t="str">
            <v>x</v>
          </cell>
          <cell r="V38" t="str">
            <v>x</v>
          </cell>
          <cell r="W38" t="str">
            <v>x</v>
          </cell>
          <cell r="X38" t="str">
            <v>x</v>
          </cell>
        </row>
        <row r="39">
          <cell r="G39" t="e">
            <v>#NAME?</v>
          </cell>
          <cell r="H39">
            <v>103.90845526522872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str">
            <v>x</v>
          </cell>
          <cell r="N39" t="str">
            <v>x</v>
          </cell>
          <cell r="O39" t="str">
            <v>x</v>
          </cell>
          <cell r="P39" t="str">
            <v>x</v>
          </cell>
          <cell r="Q39" t="str">
            <v>x</v>
          </cell>
          <cell r="R39" t="str">
            <v>x</v>
          </cell>
          <cell r="S39" t="str">
            <v>x</v>
          </cell>
          <cell r="T39" t="str">
            <v>x</v>
          </cell>
          <cell r="U39" t="str">
            <v>x</v>
          </cell>
          <cell r="V39" t="str">
            <v>x</v>
          </cell>
          <cell r="W39" t="str">
            <v>x</v>
          </cell>
          <cell r="X39" t="str">
            <v>x</v>
          </cell>
        </row>
        <row r="41">
          <cell r="B41" t="str">
            <v>БП №6</v>
          </cell>
        </row>
        <row r="42">
          <cell r="G42" t="e">
            <v>#NAME?</v>
          </cell>
          <cell r="H42">
            <v>103.90845526522872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</row>
        <row r="44">
          <cell r="G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str">
            <v>x</v>
          </cell>
          <cell r="N44" t="str">
            <v>x</v>
          </cell>
          <cell r="O44" t="str">
            <v>x</v>
          </cell>
          <cell r="P44" t="str">
            <v>x</v>
          </cell>
          <cell r="Q44" t="str">
            <v>x</v>
          </cell>
          <cell r="R44" t="str">
            <v>x</v>
          </cell>
          <cell r="S44" t="str">
            <v>x</v>
          </cell>
          <cell r="T44" t="str">
            <v>x</v>
          </cell>
          <cell r="U44" t="str">
            <v>x</v>
          </cell>
          <cell r="V44" t="str">
            <v>x</v>
          </cell>
          <cell r="W44" t="str">
            <v>x</v>
          </cell>
          <cell r="X44" t="str">
            <v>x</v>
          </cell>
        </row>
        <row r="45">
          <cell r="G45" t="e">
            <v>#NAME?</v>
          </cell>
          <cell r="H45">
            <v>103.90845526522872</v>
          </cell>
          <cell r="I45" t="e">
            <v>#NAME?</v>
          </cell>
          <cell r="J45" t="e">
            <v>#NAME?</v>
          </cell>
          <cell r="K45" t="e">
            <v>#NAME?</v>
          </cell>
          <cell r="L45" t="e">
            <v>#NAME?</v>
          </cell>
          <cell r="M45" t="str">
            <v>x</v>
          </cell>
          <cell r="N45" t="str">
            <v>x</v>
          </cell>
          <cell r="O45" t="str">
            <v>x</v>
          </cell>
          <cell r="P45" t="str">
            <v>x</v>
          </cell>
          <cell r="Q45" t="str">
            <v>x</v>
          </cell>
          <cell r="R45" t="str">
            <v>x</v>
          </cell>
          <cell r="S45" t="str">
            <v>x</v>
          </cell>
          <cell r="T45" t="str">
            <v>x</v>
          </cell>
          <cell r="U45" t="str">
            <v>x</v>
          </cell>
          <cell r="V45" t="str">
            <v>x</v>
          </cell>
          <cell r="W45" t="str">
            <v>x</v>
          </cell>
          <cell r="X45" t="str">
            <v>x</v>
          </cell>
        </row>
        <row r="47">
          <cell r="B47" t="str">
            <v>БП №7</v>
          </cell>
        </row>
        <row r="48">
          <cell r="G48" t="e">
            <v>#NAME?</v>
          </cell>
          <cell r="H48">
            <v>103.90845526522872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</row>
        <row r="50">
          <cell r="G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str">
            <v>x</v>
          </cell>
          <cell r="N50" t="str">
            <v>x</v>
          </cell>
          <cell r="O50" t="str">
            <v>x</v>
          </cell>
          <cell r="P50" t="str">
            <v>x</v>
          </cell>
          <cell r="Q50" t="str">
            <v>x</v>
          </cell>
          <cell r="R50" t="str">
            <v>x</v>
          </cell>
          <cell r="S50" t="str">
            <v>x</v>
          </cell>
          <cell r="T50" t="str">
            <v>x</v>
          </cell>
          <cell r="U50" t="str">
            <v>x</v>
          </cell>
          <cell r="V50" t="str">
            <v>x</v>
          </cell>
          <cell r="W50" t="str">
            <v>x</v>
          </cell>
          <cell r="X50" t="str">
            <v>x</v>
          </cell>
        </row>
        <row r="51">
          <cell r="G51" t="e">
            <v>#NAME?</v>
          </cell>
          <cell r="H51">
            <v>103.90845526522872</v>
          </cell>
          <cell r="I51" t="e">
            <v>#NAME?</v>
          </cell>
          <cell r="J51" t="e">
            <v>#NAME?</v>
          </cell>
          <cell r="K51" t="e">
            <v>#NAME?</v>
          </cell>
          <cell r="L51" t="e">
            <v>#NAME?</v>
          </cell>
          <cell r="M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T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</row>
        <row r="53">
          <cell r="B53" t="str">
            <v>БП №8</v>
          </cell>
        </row>
        <row r="54">
          <cell r="G54" t="e">
            <v>#NAME?</v>
          </cell>
          <cell r="H54">
            <v>103.90845526522872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  <cell r="T54" t="e">
            <v>#NAME?</v>
          </cell>
        </row>
        <row r="56">
          <cell r="G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str">
            <v>x</v>
          </cell>
          <cell r="N56" t="str">
            <v>x</v>
          </cell>
          <cell r="O56" t="str">
            <v>x</v>
          </cell>
          <cell r="P56" t="str">
            <v>x</v>
          </cell>
          <cell r="Q56" t="str">
            <v>x</v>
          </cell>
          <cell r="R56" t="str">
            <v>x</v>
          </cell>
          <cell r="S56" t="str">
            <v>x</v>
          </cell>
          <cell r="T56" t="str">
            <v>x</v>
          </cell>
          <cell r="U56" t="str">
            <v>x</v>
          </cell>
          <cell r="V56" t="str">
            <v>x</v>
          </cell>
          <cell r="W56" t="str">
            <v>x</v>
          </cell>
          <cell r="X56" t="str">
            <v>x</v>
          </cell>
        </row>
        <row r="57">
          <cell r="G57" t="e">
            <v>#NAME?</v>
          </cell>
          <cell r="H57">
            <v>103.90845526522872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T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</row>
        <row r="59">
          <cell r="B59" t="str">
            <v>БП №9</v>
          </cell>
        </row>
        <row r="60">
          <cell r="G60" t="e">
            <v>#NAME?</v>
          </cell>
          <cell r="H60">
            <v>103.90845526522872</v>
          </cell>
          <cell r="I60" t="e">
            <v>#NAME?</v>
          </cell>
          <cell r="J60" t="e">
            <v>#NAME?</v>
          </cell>
          <cell r="K60" t="e">
            <v>#NAME?</v>
          </cell>
          <cell r="L60" t="e">
            <v>#NAME?</v>
          </cell>
          <cell r="M60" t="e">
            <v>#NAME?</v>
          </cell>
          <cell r="N60" t="e">
            <v>#NAME?</v>
          </cell>
          <cell r="O60" t="e">
            <v>#NAME?</v>
          </cell>
          <cell r="P60" t="e">
            <v>#NAME?</v>
          </cell>
          <cell r="Q60" t="e">
            <v>#NAME?</v>
          </cell>
          <cell r="R60" t="e">
            <v>#NAME?</v>
          </cell>
          <cell r="S60" t="e">
            <v>#NAME?</v>
          </cell>
          <cell r="T60" t="e">
            <v>#NAME?</v>
          </cell>
        </row>
        <row r="62">
          <cell r="G62" t="e">
            <v>#NAME?</v>
          </cell>
          <cell r="I62" t="e">
            <v>#NAME?</v>
          </cell>
          <cell r="J62" t="e">
            <v>#NAME?</v>
          </cell>
          <cell r="K62" t="e">
            <v>#NAME?</v>
          </cell>
          <cell r="L62" t="e">
            <v>#NAME?</v>
          </cell>
          <cell r="M62" t="str">
            <v>x</v>
          </cell>
          <cell r="N62" t="str">
            <v>x</v>
          </cell>
          <cell r="O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S62" t="str">
            <v>x</v>
          </cell>
          <cell r="T62" t="str">
            <v>x</v>
          </cell>
          <cell r="U62" t="str">
            <v>x</v>
          </cell>
          <cell r="V62" t="str">
            <v>x</v>
          </cell>
          <cell r="W62" t="str">
            <v>x</v>
          </cell>
          <cell r="X62" t="str">
            <v>x</v>
          </cell>
        </row>
        <row r="63">
          <cell r="G63" t="e">
            <v>#NAME?</v>
          </cell>
          <cell r="H63">
            <v>103.90845526522872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str">
            <v>x</v>
          </cell>
          <cell r="N63" t="str">
            <v>x</v>
          </cell>
          <cell r="O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S63" t="str">
            <v>x</v>
          </cell>
          <cell r="T63" t="str">
            <v>x</v>
          </cell>
          <cell r="U63" t="str">
            <v>x</v>
          </cell>
          <cell r="V63" t="str">
            <v>x</v>
          </cell>
          <cell r="W63" t="str">
            <v>x</v>
          </cell>
          <cell r="X63" t="str">
            <v>x</v>
          </cell>
        </row>
        <row r="65">
          <cell r="B65" t="str">
            <v>БП №10</v>
          </cell>
        </row>
        <row r="66">
          <cell r="G66" t="e">
            <v>#NAME?</v>
          </cell>
          <cell r="H66">
            <v>103.90845526522872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  <cell r="T66" t="e">
            <v>#NAME?</v>
          </cell>
        </row>
        <row r="68">
          <cell r="G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str">
            <v>x</v>
          </cell>
          <cell r="N68" t="str">
            <v>x</v>
          </cell>
          <cell r="O68" t="str">
            <v>x</v>
          </cell>
          <cell r="P68" t="str">
            <v>x</v>
          </cell>
          <cell r="Q68" t="str">
            <v>x</v>
          </cell>
          <cell r="R68" t="str">
            <v>x</v>
          </cell>
          <cell r="S68" t="str">
            <v>x</v>
          </cell>
          <cell r="T68" t="str">
            <v>x</v>
          </cell>
          <cell r="U68" t="str">
            <v>x</v>
          </cell>
          <cell r="V68" t="str">
            <v>x</v>
          </cell>
          <cell r="W68" t="str">
            <v>x</v>
          </cell>
          <cell r="X68" t="str">
            <v>x</v>
          </cell>
        </row>
        <row r="69">
          <cell r="G69" t="e">
            <v>#NAME?</v>
          </cell>
          <cell r="H69">
            <v>103.90845526522872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  <cell r="Q69" t="str">
            <v>x</v>
          </cell>
          <cell r="R69" t="str">
            <v>x</v>
          </cell>
          <cell r="S69" t="str">
            <v>x</v>
          </cell>
          <cell r="T69" t="str">
            <v>x</v>
          </cell>
          <cell r="U69" t="str">
            <v>x</v>
          </cell>
          <cell r="V69" t="str">
            <v>x</v>
          </cell>
          <cell r="W69" t="str">
            <v>x</v>
          </cell>
          <cell r="X69" t="str">
            <v>x</v>
          </cell>
        </row>
        <row r="72">
          <cell r="G72" t="e">
            <v>#NAME?</v>
          </cell>
          <cell r="H72">
            <v>103.90845526522872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  <cell r="T72" t="e">
            <v>#NAME?</v>
          </cell>
        </row>
        <row r="74">
          <cell r="G74" t="e">
            <v>#NAME?</v>
          </cell>
          <cell r="I74" t="e">
            <v>#NAME?</v>
          </cell>
          <cell r="J74" t="e">
            <v>#NAME?</v>
          </cell>
          <cell r="K74" t="e">
            <v>#NAME?</v>
          </cell>
          <cell r="L74" t="e">
            <v>#NAME?</v>
          </cell>
          <cell r="M74" t="str">
            <v>x</v>
          </cell>
          <cell r="N74" t="str">
            <v>x</v>
          </cell>
          <cell r="O74" t="str">
            <v>x</v>
          </cell>
          <cell r="P74" t="str">
            <v>x</v>
          </cell>
          <cell r="Q74" t="str">
            <v>x</v>
          </cell>
          <cell r="R74" t="str">
            <v>x</v>
          </cell>
          <cell r="S74" t="str">
            <v>x</v>
          </cell>
          <cell r="T74" t="str">
            <v>x</v>
          </cell>
          <cell r="U74" t="str">
            <v>x</v>
          </cell>
          <cell r="V74" t="str">
            <v>x</v>
          </cell>
          <cell r="W74" t="str">
            <v>x</v>
          </cell>
          <cell r="X74" t="str">
            <v>x</v>
          </cell>
        </row>
        <row r="75">
          <cell r="G75" t="e">
            <v>#NAME?</v>
          </cell>
          <cell r="H75">
            <v>103.90845526522872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str">
            <v>x</v>
          </cell>
          <cell r="N75" t="str">
            <v>x</v>
          </cell>
          <cell r="O75" t="str">
            <v>x</v>
          </cell>
          <cell r="P75" t="str">
            <v>x</v>
          </cell>
          <cell r="Q75" t="str">
            <v>x</v>
          </cell>
          <cell r="R75" t="str">
            <v>x</v>
          </cell>
          <cell r="S75" t="str">
            <v>x</v>
          </cell>
          <cell r="T75" t="str">
            <v>x</v>
          </cell>
          <cell r="U75" t="str">
            <v>x</v>
          </cell>
          <cell r="V75" t="str">
            <v>x</v>
          </cell>
          <cell r="W75" t="str">
            <v>x</v>
          </cell>
          <cell r="X75" t="str">
            <v>x</v>
          </cell>
        </row>
        <row r="78">
          <cell r="G78" t="e">
            <v>#NAME?</v>
          </cell>
          <cell r="H78">
            <v>103.90845526522872</v>
          </cell>
          <cell r="I78" t="e">
            <v>#NAME?</v>
          </cell>
          <cell r="J78" t="e">
            <v>#NAME?</v>
          </cell>
          <cell r="K78" t="e">
            <v>#NAME?</v>
          </cell>
          <cell r="L78" t="e">
            <v>#NAME?</v>
          </cell>
          <cell r="M78" t="e">
            <v>#NAME?</v>
          </cell>
          <cell r="N78" t="e">
            <v>#NAME?</v>
          </cell>
          <cell r="O78" t="e">
            <v>#NAME?</v>
          </cell>
          <cell r="P78" t="e">
            <v>#NAME?</v>
          </cell>
          <cell r="Q78" t="e">
            <v>#NAME?</v>
          </cell>
          <cell r="R78" t="e">
            <v>#NAME?</v>
          </cell>
          <cell r="S78" t="e">
            <v>#NAME?</v>
          </cell>
          <cell r="T78" t="e">
            <v>#NAME?</v>
          </cell>
        </row>
        <row r="79"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</row>
        <row r="80"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</row>
        <row r="81">
          <cell r="I81" t="e">
            <v>#NAME?</v>
          </cell>
          <cell r="J81" t="e">
            <v>#NAME?</v>
          </cell>
          <cell r="K81" t="e">
            <v>#NAME?</v>
          </cell>
          <cell r="L81" t="e">
            <v>#NAME?</v>
          </cell>
        </row>
        <row r="82">
          <cell r="I82" t="e">
            <v>#NAME?</v>
          </cell>
          <cell r="J82" t="e">
            <v>#NAME?</v>
          </cell>
          <cell r="K82" t="e">
            <v>#NAME?</v>
          </cell>
          <cell r="L82" t="e">
            <v>#NAME?</v>
          </cell>
        </row>
        <row r="83">
          <cell r="I83" t="e">
            <v>#NAME?</v>
          </cell>
          <cell r="J83" t="e">
            <v>#NAME?</v>
          </cell>
          <cell r="K83" t="e">
            <v>#NAME?</v>
          </cell>
          <cell r="L83" t="e">
            <v>#NAME?</v>
          </cell>
        </row>
        <row r="85">
          <cell r="G85" t="e">
            <v>#NAME?</v>
          </cell>
          <cell r="H85" t="str">
            <v>х</v>
          </cell>
          <cell r="I85" t="e">
            <v>#NAME?</v>
          </cell>
          <cell r="J85" t="e">
            <v>#NAME?</v>
          </cell>
          <cell r="K85" t="e">
            <v>#NAME?</v>
          </cell>
          <cell r="L85" t="e">
            <v>#NAME?</v>
          </cell>
          <cell r="M85" t="str">
            <v>x</v>
          </cell>
          <cell r="N85" t="str">
            <v>x</v>
          </cell>
          <cell r="O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S85" t="str">
            <v>x</v>
          </cell>
          <cell r="T85" t="str">
            <v>x</v>
          </cell>
          <cell r="U85" t="str">
            <v>x</v>
          </cell>
          <cell r="V85" t="str">
            <v>x</v>
          </cell>
          <cell r="W85" t="str">
            <v>x</v>
          </cell>
          <cell r="X85" t="str">
            <v>x</v>
          </cell>
        </row>
        <row r="86">
          <cell r="G86" t="e">
            <v>#NAME?</v>
          </cell>
          <cell r="H86">
            <v>103.90845526522872</v>
          </cell>
          <cell r="I86" t="e">
            <v>#NAME?</v>
          </cell>
          <cell r="J86" t="e">
            <v>#NAME?</v>
          </cell>
          <cell r="K86" t="e">
            <v>#NAME?</v>
          </cell>
          <cell r="L86" t="e">
            <v>#NAME?</v>
          </cell>
          <cell r="M86" t="str">
            <v>x</v>
          </cell>
          <cell r="N86" t="str">
            <v>x</v>
          </cell>
          <cell r="O86" t="str">
            <v>x</v>
          </cell>
          <cell r="P86" t="str">
            <v>x</v>
          </cell>
          <cell r="Q86" t="str">
            <v>x</v>
          </cell>
          <cell r="R86" t="str">
            <v>x</v>
          </cell>
          <cell r="S86" t="str">
            <v>x</v>
          </cell>
          <cell r="T86" t="str">
            <v>x</v>
          </cell>
          <cell r="U86" t="str">
            <v>x</v>
          </cell>
          <cell r="V86" t="str">
            <v>x</v>
          </cell>
          <cell r="W86" t="str">
            <v>x</v>
          </cell>
          <cell r="X86" t="str">
            <v>x</v>
          </cell>
        </row>
        <row r="89">
          <cell r="G89" t="e">
            <v>#NAME?</v>
          </cell>
          <cell r="H89">
            <v>103.90845526522872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  <cell r="T89" t="e">
            <v>#NAME?</v>
          </cell>
        </row>
        <row r="92">
          <cell r="G92" t="e">
            <v>#NAME?</v>
          </cell>
          <cell r="H92">
            <v>103.90845526522872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  <cell r="T92" t="e">
            <v>#NAME?</v>
          </cell>
        </row>
        <row r="93"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</row>
        <row r="94"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</row>
        <row r="95">
          <cell r="I95" t="e">
            <v>#NAME?</v>
          </cell>
          <cell r="J95" t="e">
            <v>#NAME?</v>
          </cell>
          <cell r="K95" t="e">
            <v>#NAME?</v>
          </cell>
          <cell r="L95" t="e">
            <v>#NAME?</v>
          </cell>
        </row>
        <row r="96"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</row>
        <row r="97"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</row>
        <row r="99">
          <cell r="G99" t="e">
            <v>#NAME?</v>
          </cell>
          <cell r="H99" t="str">
            <v>х</v>
          </cell>
          <cell r="I99" t="e">
            <v>#NAME?</v>
          </cell>
          <cell r="J99" t="e">
            <v>#NAME?</v>
          </cell>
          <cell r="K99" t="e">
            <v>#NAME?</v>
          </cell>
          <cell r="L99" t="e">
            <v>#NAME?</v>
          </cell>
          <cell r="M99" t="str">
            <v>x</v>
          </cell>
          <cell r="N99" t="str">
            <v>x</v>
          </cell>
          <cell r="O99" t="str">
            <v>x</v>
          </cell>
          <cell r="P99" t="str">
            <v>x</v>
          </cell>
          <cell r="Q99" t="str">
            <v>x</v>
          </cell>
          <cell r="R99" t="str">
            <v>x</v>
          </cell>
          <cell r="S99" t="str">
            <v>x</v>
          </cell>
          <cell r="T99" t="str">
            <v>x</v>
          </cell>
          <cell r="U99" t="str">
            <v>x</v>
          </cell>
          <cell r="V99" t="str">
            <v>x</v>
          </cell>
          <cell r="W99" t="str">
            <v>x</v>
          </cell>
          <cell r="X99" t="str">
            <v>x</v>
          </cell>
        </row>
        <row r="100">
          <cell r="G100" t="e">
            <v>#NAME?</v>
          </cell>
          <cell r="H100">
            <v>103.90845526522872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T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</row>
      </sheetData>
      <sheetData sheetId="49">
        <row r="7">
          <cell r="F7">
            <v>800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400</v>
          </cell>
          <cell r="G9">
            <v>0</v>
          </cell>
          <cell r="H9">
            <v>0</v>
          </cell>
        </row>
        <row r="10">
          <cell r="F10">
            <v>300</v>
          </cell>
          <cell r="G10">
            <v>0</v>
          </cell>
          <cell r="H10">
            <v>0</v>
          </cell>
        </row>
        <row r="11">
          <cell r="F11">
            <v>230</v>
          </cell>
          <cell r="G11">
            <v>0</v>
          </cell>
          <cell r="H11">
            <v>0</v>
          </cell>
        </row>
        <row r="12">
          <cell r="F12">
            <v>170</v>
          </cell>
          <cell r="G12">
            <v>0</v>
          </cell>
          <cell r="H12">
            <v>0</v>
          </cell>
        </row>
        <row r="13">
          <cell r="F13">
            <v>290</v>
          </cell>
          <cell r="G13">
            <v>0</v>
          </cell>
          <cell r="H13">
            <v>0</v>
          </cell>
        </row>
        <row r="14">
          <cell r="F14">
            <v>210</v>
          </cell>
          <cell r="G14">
            <v>0</v>
          </cell>
          <cell r="H14">
            <v>0</v>
          </cell>
        </row>
        <row r="15">
          <cell r="F15">
            <v>260</v>
          </cell>
          <cell r="G15">
            <v>0</v>
          </cell>
          <cell r="H15">
            <v>0</v>
          </cell>
        </row>
        <row r="16">
          <cell r="F16">
            <v>210</v>
          </cell>
          <cell r="G16">
            <v>344.6</v>
          </cell>
          <cell r="H16">
            <v>723.66</v>
          </cell>
        </row>
        <row r="17">
          <cell r="F17">
            <v>140</v>
          </cell>
          <cell r="G17">
            <v>1244.577</v>
          </cell>
          <cell r="H17">
            <v>1742.4078</v>
          </cell>
        </row>
        <row r="18">
          <cell r="F18">
            <v>270</v>
          </cell>
          <cell r="G18">
            <v>89</v>
          </cell>
          <cell r="H18">
            <v>240.3</v>
          </cell>
        </row>
        <row r="19">
          <cell r="F19">
            <v>180</v>
          </cell>
          <cell r="G19">
            <v>10.393000000000001</v>
          </cell>
          <cell r="H19">
            <v>18.707400000000003</v>
          </cell>
        </row>
        <row r="20">
          <cell r="F20">
            <v>180</v>
          </cell>
          <cell r="G20">
            <v>25.3</v>
          </cell>
          <cell r="H20">
            <v>45.54</v>
          </cell>
        </row>
        <row r="21">
          <cell r="F21">
            <v>160</v>
          </cell>
          <cell r="G21">
            <v>88.3</v>
          </cell>
          <cell r="H21">
            <v>141.28</v>
          </cell>
        </row>
        <row r="22">
          <cell r="F22">
            <v>130</v>
          </cell>
          <cell r="G22">
            <v>4619.63</v>
          </cell>
          <cell r="H22">
            <v>6005.5190000000002</v>
          </cell>
        </row>
        <row r="23">
          <cell r="F23">
            <v>190</v>
          </cell>
          <cell r="G23">
            <v>347.58</v>
          </cell>
          <cell r="H23">
            <v>660.40199999999993</v>
          </cell>
        </row>
        <row r="24">
          <cell r="F24">
            <v>160</v>
          </cell>
          <cell r="G24">
            <v>1339.02</v>
          </cell>
          <cell r="H24">
            <v>2142.4320000000002</v>
          </cell>
        </row>
        <row r="25">
          <cell r="F25">
            <v>3000</v>
          </cell>
          <cell r="G25">
            <v>0</v>
          </cell>
          <cell r="H25">
            <v>0</v>
          </cell>
        </row>
        <row r="26">
          <cell r="F26">
            <v>2300</v>
          </cell>
          <cell r="G26">
            <v>0</v>
          </cell>
          <cell r="H26">
            <v>0</v>
          </cell>
        </row>
        <row r="27">
          <cell r="H27">
            <v>11720.2482</v>
          </cell>
        </row>
        <row r="28">
          <cell r="F28">
            <v>170</v>
          </cell>
          <cell r="G28">
            <v>270.7</v>
          </cell>
          <cell r="H28">
            <v>460.19</v>
          </cell>
        </row>
        <row r="29">
          <cell r="F29">
            <v>140</v>
          </cell>
          <cell r="G29">
            <v>28.7</v>
          </cell>
          <cell r="H29">
            <v>40.18</v>
          </cell>
        </row>
        <row r="30">
          <cell r="F30">
            <v>120</v>
          </cell>
          <cell r="G30">
            <v>4053.52</v>
          </cell>
          <cell r="H30">
            <v>4864.2240000000002</v>
          </cell>
        </row>
        <row r="31">
          <cell r="F31">
            <v>180</v>
          </cell>
          <cell r="G31">
            <v>63.4</v>
          </cell>
          <cell r="H31">
            <v>114.12</v>
          </cell>
        </row>
        <row r="32">
          <cell r="F32">
            <v>150</v>
          </cell>
          <cell r="G32">
            <v>293.60000000000002</v>
          </cell>
          <cell r="H32">
            <v>440.4</v>
          </cell>
        </row>
        <row r="33">
          <cell r="F33">
            <v>160</v>
          </cell>
          <cell r="G33">
            <v>686.49</v>
          </cell>
          <cell r="H33">
            <v>1098.384</v>
          </cell>
        </row>
        <row r="34">
          <cell r="F34">
            <v>140</v>
          </cell>
          <cell r="G34">
            <v>3240.99</v>
          </cell>
          <cell r="H34">
            <v>4537.3859999999995</v>
          </cell>
        </row>
        <row r="35">
          <cell r="F35">
            <v>110</v>
          </cell>
          <cell r="G35">
            <v>20279.781999999999</v>
          </cell>
          <cell r="H35">
            <v>22307.760200000001</v>
          </cell>
        </row>
        <row r="36">
          <cell r="F36">
            <v>470</v>
          </cell>
          <cell r="G36">
            <v>44</v>
          </cell>
          <cell r="H36">
            <v>206.8</v>
          </cell>
        </row>
        <row r="37">
          <cell r="F37">
            <v>350</v>
          </cell>
          <cell r="G37">
            <v>69.17</v>
          </cell>
          <cell r="H37">
            <v>242.095</v>
          </cell>
        </row>
        <row r="38">
          <cell r="H38">
            <v>6125.9139999999998</v>
          </cell>
        </row>
        <row r="39">
          <cell r="H39">
            <v>28185.625200000002</v>
          </cell>
        </row>
        <row r="40">
          <cell r="F40">
            <v>260</v>
          </cell>
          <cell r="G40">
            <v>2123</v>
          </cell>
          <cell r="H40">
            <v>5519.8</v>
          </cell>
        </row>
        <row r="41">
          <cell r="F41">
            <v>220</v>
          </cell>
          <cell r="G41">
            <v>6880.5780000000004</v>
          </cell>
          <cell r="H41">
            <v>15137.271600000002</v>
          </cell>
        </row>
        <row r="42">
          <cell r="F42">
            <v>150</v>
          </cell>
          <cell r="G42">
            <v>7459.5619999999999</v>
          </cell>
          <cell r="H42">
            <v>11189.343000000001</v>
          </cell>
        </row>
        <row r="43">
          <cell r="F43">
            <v>270</v>
          </cell>
          <cell r="G43">
            <v>692.50199999999995</v>
          </cell>
          <cell r="H43">
            <v>1869.7553999999998</v>
          </cell>
        </row>
        <row r="44">
          <cell r="H44">
            <v>33716.170000000006</v>
          </cell>
        </row>
      </sheetData>
      <sheetData sheetId="50">
        <row r="7">
          <cell r="F7">
            <v>1000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500</v>
          </cell>
          <cell r="G9">
            <v>0</v>
          </cell>
          <cell r="H9">
            <v>0</v>
          </cell>
        </row>
        <row r="10">
          <cell r="F10">
            <v>250</v>
          </cell>
          <cell r="G10">
            <v>0</v>
          </cell>
          <cell r="H10">
            <v>0</v>
          </cell>
        </row>
        <row r="11">
          <cell r="F11">
            <v>210</v>
          </cell>
          <cell r="G11">
            <v>14</v>
          </cell>
          <cell r="H11">
            <v>2940</v>
          </cell>
        </row>
        <row r="12">
          <cell r="F12">
            <v>105</v>
          </cell>
          <cell r="G12">
            <v>269</v>
          </cell>
          <cell r="H12">
            <v>28245</v>
          </cell>
        </row>
        <row r="13">
          <cell r="F13">
            <v>75</v>
          </cell>
          <cell r="G13">
            <v>270</v>
          </cell>
          <cell r="H13">
            <v>20250</v>
          </cell>
        </row>
        <row r="14">
          <cell r="F14">
            <v>60</v>
          </cell>
          <cell r="G14">
            <v>0</v>
          </cell>
          <cell r="H14">
            <v>0</v>
          </cell>
        </row>
        <row r="15">
          <cell r="F15">
            <v>43</v>
          </cell>
          <cell r="G15">
            <v>0</v>
          </cell>
          <cell r="H15">
            <v>0</v>
          </cell>
        </row>
        <row r="16">
          <cell r="F16">
            <v>28</v>
          </cell>
          <cell r="G16">
            <v>0</v>
          </cell>
          <cell r="H16">
            <v>0</v>
          </cell>
        </row>
        <row r="17">
          <cell r="F17">
            <v>18</v>
          </cell>
          <cell r="G17">
            <v>0</v>
          </cell>
          <cell r="H17">
            <v>0</v>
          </cell>
        </row>
        <row r="18">
          <cell r="F18">
            <v>14</v>
          </cell>
          <cell r="G18">
            <v>25</v>
          </cell>
          <cell r="H18">
            <v>350</v>
          </cell>
        </row>
        <row r="19">
          <cell r="F19">
            <v>7.8</v>
          </cell>
          <cell r="G19">
            <v>407</v>
          </cell>
          <cell r="H19">
            <v>3174.6</v>
          </cell>
        </row>
        <row r="20">
          <cell r="F20">
            <v>2.1</v>
          </cell>
          <cell r="G20">
            <v>380</v>
          </cell>
          <cell r="H20">
            <v>798</v>
          </cell>
        </row>
        <row r="21">
          <cell r="F21">
            <v>1</v>
          </cell>
          <cell r="G21">
            <v>969</v>
          </cell>
          <cell r="H21">
            <v>969</v>
          </cell>
        </row>
        <row r="22">
          <cell r="F22">
            <v>180</v>
          </cell>
          <cell r="G22">
            <v>0</v>
          </cell>
          <cell r="H22">
            <v>0</v>
          </cell>
        </row>
        <row r="23">
          <cell r="F23">
            <v>130</v>
          </cell>
          <cell r="G23">
            <v>0</v>
          </cell>
          <cell r="H23">
            <v>0</v>
          </cell>
        </row>
        <row r="24">
          <cell r="F24">
            <v>88</v>
          </cell>
          <cell r="G24">
            <v>0</v>
          </cell>
          <cell r="H24">
            <v>0</v>
          </cell>
        </row>
        <row r="25">
          <cell r="F25">
            <v>66</v>
          </cell>
          <cell r="G25">
            <v>0</v>
          </cell>
          <cell r="H25">
            <v>0</v>
          </cell>
        </row>
        <row r="26">
          <cell r="F26">
            <v>43</v>
          </cell>
          <cell r="G26">
            <v>15</v>
          </cell>
          <cell r="H26">
            <v>645</v>
          </cell>
        </row>
        <row r="27">
          <cell r="F27">
            <v>26</v>
          </cell>
          <cell r="G27">
            <v>96</v>
          </cell>
          <cell r="H27">
            <v>2496</v>
          </cell>
        </row>
        <row r="28">
          <cell r="F28">
            <v>11</v>
          </cell>
          <cell r="G28">
            <v>16</v>
          </cell>
          <cell r="H28">
            <v>176</v>
          </cell>
        </row>
        <row r="29">
          <cell r="F29">
            <v>5.5</v>
          </cell>
          <cell r="G29">
            <v>66</v>
          </cell>
          <cell r="H29">
            <v>363</v>
          </cell>
        </row>
        <row r="30">
          <cell r="F30">
            <v>23</v>
          </cell>
          <cell r="G30">
            <v>26</v>
          </cell>
          <cell r="H30">
            <v>598</v>
          </cell>
        </row>
        <row r="31">
          <cell r="F31">
            <v>14</v>
          </cell>
          <cell r="G31">
            <v>303</v>
          </cell>
          <cell r="H31">
            <v>4242</v>
          </cell>
        </row>
        <row r="32">
          <cell r="F32">
            <v>6.4</v>
          </cell>
          <cell r="G32">
            <v>698</v>
          </cell>
          <cell r="H32">
            <v>4467.2</v>
          </cell>
        </row>
        <row r="33">
          <cell r="F33">
            <v>3.1</v>
          </cell>
          <cell r="G33">
            <v>5130</v>
          </cell>
          <cell r="H33">
            <v>15903</v>
          </cell>
        </row>
        <row r="34">
          <cell r="F34">
            <v>35</v>
          </cell>
          <cell r="G34">
            <v>0</v>
          </cell>
          <cell r="H34">
            <v>0</v>
          </cell>
        </row>
        <row r="35">
          <cell r="F35">
            <v>24</v>
          </cell>
          <cell r="G35">
            <v>0</v>
          </cell>
          <cell r="H35">
            <v>0</v>
          </cell>
        </row>
        <row r="36">
          <cell r="F36">
            <v>19</v>
          </cell>
          <cell r="G36">
            <v>11</v>
          </cell>
          <cell r="H36">
            <v>209</v>
          </cell>
        </row>
        <row r="37">
          <cell r="F37">
            <v>9.5</v>
          </cell>
          <cell r="G37">
            <v>409</v>
          </cell>
          <cell r="H37">
            <v>3885.5</v>
          </cell>
        </row>
        <row r="38">
          <cell r="F38">
            <v>4.7</v>
          </cell>
          <cell r="G38">
            <v>184</v>
          </cell>
          <cell r="H38">
            <v>864.80000000000007</v>
          </cell>
        </row>
        <row r="39">
          <cell r="F39">
            <v>2.2999999999999998</v>
          </cell>
          <cell r="G39">
            <v>239</v>
          </cell>
          <cell r="H39">
            <v>549.69999999999993</v>
          </cell>
        </row>
        <row r="40">
          <cell r="F40">
            <v>26</v>
          </cell>
          <cell r="G40">
            <v>0</v>
          </cell>
          <cell r="H40">
            <v>0</v>
          </cell>
        </row>
        <row r="41">
          <cell r="F41">
            <v>48</v>
          </cell>
          <cell r="G41">
            <v>0</v>
          </cell>
          <cell r="H41">
            <v>0</v>
          </cell>
        </row>
        <row r="42">
          <cell r="F42">
            <v>2.4</v>
          </cell>
          <cell r="G42">
            <v>567</v>
          </cell>
          <cell r="H42">
            <v>13.607999999999999</v>
          </cell>
        </row>
        <row r="43">
          <cell r="F43">
            <v>2.4</v>
          </cell>
          <cell r="G43">
            <v>3</v>
          </cell>
          <cell r="H43">
            <v>7.1999999999999995E-2</v>
          </cell>
        </row>
        <row r="44">
          <cell r="F44">
            <v>2.5</v>
          </cell>
          <cell r="G44">
            <v>122</v>
          </cell>
          <cell r="H44">
            <v>305</v>
          </cell>
        </row>
        <row r="45">
          <cell r="F45">
            <v>2.2999999999999998</v>
          </cell>
          <cell r="G45">
            <v>8862</v>
          </cell>
          <cell r="H45">
            <v>20382.599999999999</v>
          </cell>
        </row>
        <row r="46">
          <cell r="F46">
            <v>3</v>
          </cell>
          <cell r="G46">
            <v>119</v>
          </cell>
          <cell r="H46">
            <v>357</v>
          </cell>
        </row>
        <row r="47">
          <cell r="F47">
            <v>3.5</v>
          </cell>
          <cell r="G47">
            <v>7</v>
          </cell>
          <cell r="H47">
            <v>24.5</v>
          </cell>
        </row>
        <row r="48">
          <cell r="H48">
            <v>46785.1</v>
          </cell>
        </row>
        <row r="49">
          <cell r="H49">
            <v>26594.108</v>
          </cell>
        </row>
        <row r="50">
          <cell r="H50">
            <v>38829.372000000003</v>
          </cell>
        </row>
        <row r="51">
          <cell r="H51">
            <v>0</v>
          </cell>
        </row>
      </sheetData>
      <sheetData sheetId="51" refreshError="1"/>
      <sheetData sheetId="52"/>
      <sheetData sheetId="5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>
        <row r="14">
          <cell r="B14">
            <v>2006</v>
          </cell>
        </row>
        <row r="15">
          <cell r="B15">
            <v>2005</v>
          </cell>
        </row>
        <row r="16">
          <cell r="B16">
            <v>2004</v>
          </cell>
        </row>
      </sheetData>
      <sheetData sheetId="1" refreshError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/>
      <sheetData sheetId="11" refreshError="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B6" t="str">
            <v>тыс.руб.</v>
          </cell>
          <cell r="C6" t="str">
            <v>1</v>
          </cell>
          <cell r="D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&lt;Статья затрат 2&gt;</v>
          </cell>
          <cell r="B11" t="str">
            <v>тыс.руб.</v>
          </cell>
          <cell r="C11" t="str">
            <v>1</v>
          </cell>
          <cell r="D11" t="str">
            <v>&lt;Статья затрат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&lt;Статья затрат&gt;</v>
          </cell>
          <cell r="B16" t="str">
            <v>тыс.руб.</v>
          </cell>
          <cell r="C16" t="str">
            <v>1</v>
          </cell>
          <cell r="D16" t="str">
            <v>&lt;Статья затрат&gt;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Иные прочие расходы</v>
          </cell>
          <cell r="B20" t="str">
            <v>тыс.руб.</v>
          </cell>
          <cell r="C20" t="str">
            <v>1</v>
          </cell>
          <cell r="D20" t="str">
            <v>Иные прочие расходы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2006"/>
      <sheetName val="2007 (Min)"/>
      <sheetName val="2007 (Max)"/>
      <sheetName val="Индексы"/>
      <sheetName val="min"/>
      <sheetName val="max"/>
      <sheetName val="Регионы"/>
      <sheetName val="перекрестка"/>
      <sheetName val="16"/>
      <sheetName val="24"/>
      <sheetName val="4"/>
      <sheetName val="6"/>
      <sheetName val="15"/>
      <sheetName val="17.1"/>
      <sheetName val="21.3"/>
      <sheetName val="18.2"/>
      <sheetName val="2.3"/>
      <sheetName val="20"/>
      <sheetName val="25"/>
      <sheetName val="27"/>
      <sheetName val="3"/>
      <sheetName val="5"/>
      <sheetName val="P2.1"/>
      <sheetName val="P2.2"/>
      <sheetName val="Свод"/>
      <sheetName val="0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</sheetNames>
    <sheetDataSet>
      <sheetData sheetId="0"/>
      <sheetData sheetId="1"/>
      <sheetData sheetId="2"/>
      <sheetData sheetId="3"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</row>
      </sheetData>
      <sheetData sheetId="4">
        <row r="14">
          <cell r="G14">
            <v>0</v>
          </cell>
          <cell r="H14">
            <v>0</v>
          </cell>
          <cell r="O14">
            <v>0</v>
          </cell>
          <cell r="P14">
            <v>0</v>
          </cell>
        </row>
        <row r="15">
          <cell r="G15">
            <v>0</v>
          </cell>
          <cell r="H15">
            <v>0</v>
          </cell>
          <cell r="O15">
            <v>0</v>
          </cell>
          <cell r="P15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</row>
        <row r="20">
          <cell r="G20">
            <v>4494.5</v>
          </cell>
          <cell r="H20">
            <v>0</v>
          </cell>
          <cell r="K20">
            <v>267544.09999999998</v>
          </cell>
          <cell r="L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</row>
        <row r="27">
          <cell r="G27">
            <v>0</v>
          </cell>
          <cell r="H27">
            <v>0</v>
          </cell>
          <cell r="K27">
            <v>0</v>
          </cell>
          <cell r="L27">
            <v>0</v>
          </cell>
          <cell r="O27">
            <v>0</v>
          </cell>
          <cell r="P27">
            <v>0</v>
          </cell>
        </row>
        <row r="28">
          <cell r="G28">
            <v>0</v>
          </cell>
          <cell r="H28">
            <v>0</v>
          </cell>
          <cell r="K28">
            <v>0</v>
          </cell>
          <cell r="L28">
            <v>0</v>
          </cell>
          <cell r="O28">
            <v>0</v>
          </cell>
          <cell r="P28">
            <v>0</v>
          </cell>
        </row>
        <row r="29">
          <cell r="G29">
            <v>0</v>
          </cell>
          <cell r="H29">
            <v>0</v>
          </cell>
          <cell r="K29">
            <v>0</v>
          </cell>
          <cell r="L29">
            <v>0</v>
          </cell>
          <cell r="O29">
            <v>0</v>
          </cell>
          <cell r="P29">
            <v>0</v>
          </cell>
        </row>
        <row r="30">
          <cell r="G30">
            <v>0</v>
          </cell>
          <cell r="H30">
            <v>0</v>
          </cell>
          <cell r="K30">
            <v>0</v>
          </cell>
          <cell r="L30">
            <v>0</v>
          </cell>
          <cell r="O30">
            <v>0</v>
          </cell>
          <cell r="P30">
            <v>0</v>
          </cell>
        </row>
        <row r="31">
          <cell r="G31">
            <v>101671.13879999999</v>
          </cell>
          <cell r="H31">
            <v>0</v>
          </cell>
          <cell r="K31">
            <v>667302.59749999992</v>
          </cell>
          <cell r="L31">
            <v>0</v>
          </cell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  <cell r="K38">
            <v>0</v>
          </cell>
          <cell r="L38">
            <v>0</v>
          </cell>
        </row>
        <row r="40">
          <cell r="G40">
            <v>0</v>
          </cell>
          <cell r="H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G41">
            <v>65077.375999999997</v>
          </cell>
          <cell r="H41">
            <v>0</v>
          </cell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G42">
            <v>16295.155939999999</v>
          </cell>
          <cell r="H42">
            <v>0</v>
          </cell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5"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  <cell r="O17">
            <v>12220.661999999998</v>
          </cell>
          <cell r="P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  <cell r="O18">
            <v>913696.42859999998</v>
          </cell>
          <cell r="P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  <cell r="O19">
            <v>228424.05329999997</v>
          </cell>
          <cell r="P19">
            <v>0</v>
          </cell>
        </row>
        <row r="20">
          <cell r="G20">
            <v>4584.3900000000003</v>
          </cell>
          <cell r="H20">
            <v>0</v>
          </cell>
          <cell r="K20">
            <v>272894.98199999996</v>
          </cell>
          <cell r="L20">
            <v>0</v>
          </cell>
          <cell r="O20">
            <v>342526.60800000001</v>
          </cell>
          <cell r="P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  <cell r="O21">
            <v>0</v>
          </cell>
          <cell r="P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</row>
        <row r="27">
          <cell r="O27">
            <v>0</v>
          </cell>
          <cell r="P27">
            <v>0</v>
          </cell>
        </row>
        <row r="28">
          <cell r="G28">
            <v>0</v>
          </cell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</row>
        <row r="40"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Заголовок"/>
      <sheetName val="Справочники"/>
      <sheetName val="Инструкция по заполнению"/>
      <sheetName val="1"/>
      <sheetName val="2"/>
      <sheetName val="3"/>
      <sheetName val="4"/>
      <sheetName val="5"/>
      <sheetName val="FES"/>
      <sheetName val="Лист"/>
      <sheetName val="навигация"/>
      <sheetName val="Т12"/>
      <sheetName val="Т3"/>
      <sheetName val="2007 (Min)"/>
      <sheetName val="2007 (Max)"/>
      <sheetName val="2006"/>
    </sheetNames>
    <sheetDataSet>
      <sheetData sheetId="0"/>
      <sheetData sheetId="1"/>
      <sheetData sheetId="2"/>
      <sheetData sheetId="3"/>
      <sheetData sheetId="4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59">
          <cell r="I59" t="str">
            <v>x</v>
          </cell>
          <cell r="J59" t="str">
            <v>x</v>
          </cell>
          <cell r="K59" t="str">
            <v>x</v>
          </cell>
          <cell r="P59" t="str">
            <v>x</v>
          </cell>
          <cell r="Q59" t="str">
            <v>x</v>
          </cell>
          <cell r="R59" t="str">
            <v>x</v>
          </cell>
          <cell r="W59" t="str">
            <v>x</v>
          </cell>
          <cell r="X59" t="str">
            <v>x</v>
          </cell>
          <cell r="Y59" t="str">
            <v>x</v>
          </cell>
        </row>
        <row r="60">
          <cell r="I60" t="str">
            <v>x</v>
          </cell>
          <cell r="J60" t="str">
            <v>x</v>
          </cell>
          <cell r="K60" t="str">
            <v>x</v>
          </cell>
          <cell r="P60" t="str">
            <v>x</v>
          </cell>
          <cell r="Q60" t="str">
            <v>x</v>
          </cell>
          <cell r="R60" t="str">
            <v>x</v>
          </cell>
          <cell r="W60" t="str">
            <v>x</v>
          </cell>
          <cell r="X60" t="str">
            <v>x</v>
          </cell>
          <cell r="Y60" t="str">
            <v>x</v>
          </cell>
        </row>
        <row r="62">
          <cell r="I62" t="str">
            <v>x</v>
          </cell>
          <cell r="J62" t="str">
            <v>x</v>
          </cell>
          <cell r="K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W62" t="str">
            <v>x</v>
          </cell>
          <cell r="X62" t="str">
            <v>x</v>
          </cell>
          <cell r="Y62" t="str">
            <v>x</v>
          </cell>
        </row>
        <row r="63">
          <cell r="I63" t="str">
            <v>x</v>
          </cell>
          <cell r="J63" t="str">
            <v>x</v>
          </cell>
          <cell r="K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W63" t="str">
            <v>x</v>
          </cell>
          <cell r="X63" t="str">
            <v>x</v>
          </cell>
          <cell r="Y63" t="str">
            <v>x</v>
          </cell>
        </row>
        <row r="64">
          <cell r="G64" t="str">
            <v>x</v>
          </cell>
          <cell r="H64" t="str">
            <v>x</v>
          </cell>
          <cell r="I64" t="str">
            <v>x</v>
          </cell>
          <cell r="J64" t="str">
            <v>x</v>
          </cell>
          <cell r="K64" t="str">
            <v>x</v>
          </cell>
          <cell r="L64" t="str">
            <v>x</v>
          </cell>
          <cell r="N64" t="str">
            <v>x</v>
          </cell>
          <cell r="O64" t="str">
            <v>x</v>
          </cell>
          <cell r="P64" t="str">
            <v>x</v>
          </cell>
          <cell r="Q64" t="str">
            <v>x</v>
          </cell>
          <cell r="R64" t="str">
            <v>x</v>
          </cell>
          <cell r="S64" t="str">
            <v>x</v>
          </cell>
          <cell r="U64" t="str">
            <v>x</v>
          </cell>
          <cell r="V64" t="str">
            <v>x</v>
          </cell>
          <cell r="W64" t="str">
            <v>x</v>
          </cell>
          <cell r="X64" t="str">
            <v>x</v>
          </cell>
          <cell r="Y64" t="str">
            <v>x</v>
          </cell>
          <cell r="Z64" t="str">
            <v>x</v>
          </cell>
        </row>
        <row r="65">
          <cell r="I65" t="str">
            <v>x</v>
          </cell>
          <cell r="J65" t="str">
            <v>x</v>
          </cell>
          <cell r="K65" t="str">
            <v>x</v>
          </cell>
          <cell r="P65" t="str">
            <v>x</v>
          </cell>
          <cell r="Q65" t="str">
            <v>x</v>
          </cell>
          <cell r="R65" t="str">
            <v>x</v>
          </cell>
          <cell r="W65" t="str">
            <v>x</v>
          </cell>
          <cell r="X65" t="str">
            <v>x</v>
          </cell>
          <cell r="Y65" t="str">
            <v>x</v>
          </cell>
        </row>
        <row r="66">
          <cell r="I66" t="str">
            <v>x</v>
          </cell>
          <cell r="J66" t="str">
            <v>x</v>
          </cell>
          <cell r="K66" t="str">
            <v>x</v>
          </cell>
          <cell r="P66" t="str">
            <v>x</v>
          </cell>
          <cell r="Q66" t="str">
            <v>x</v>
          </cell>
          <cell r="R66" t="str">
            <v>x</v>
          </cell>
          <cell r="W66" t="str">
            <v>x</v>
          </cell>
          <cell r="X66" t="str">
            <v>x</v>
          </cell>
          <cell r="Y66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79">
          <cell r="I79" t="str">
            <v>x</v>
          </cell>
          <cell r="J79" t="str">
            <v>x</v>
          </cell>
          <cell r="L79" t="str">
            <v>x</v>
          </cell>
          <cell r="P79" t="str">
            <v>x</v>
          </cell>
          <cell r="Q79" t="str">
            <v>x</v>
          </cell>
          <cell r="S79" t="str">
            <v>x</v>
          </cell>
          <cell r="W79" t="str">
            <v>x</v>
          </cell>
          <cell r="X79" t="str">
            <v>x</v>
          </cell>
          <cell r="Z79" t="str">
            <v>x</v>
          </cell>
        </row>
        <row r="80">
          <cell r="I80" t="str">
            <v>x</v>
          </cell>
          <cell r="K80" t="str">
            <v>x</v>
          </cell>
          <cell r="L80" t="str">
            <v>x</v>
          </cell>
          <cell r="P80" t="str">
            <v>x</v>
          </cell>
          <cell r="R80" t="str">
            <v>x</v>
          </cell>
          <cell r="S80" t="str">
            <v>x</v>
          </cell>
          <cell r="W80" t="str">
            <v>x</v>
          </cell>
          <cell r="Y80" t="str">
            <v>x</v>
          </cell>
          <cell r="Z80" t="str">
            <v>x</v>
          </cell>
        </row>
        <row r="81">
          <cell r="I81" t="str">
            <v>x</v>
          </cell>
          <cell r="K81" t="str">
            <v>x</v>
          </cell>
          <cell r="L81" t="str">
            <v>x</v>
          </cell>
          <cell r="P81" t="str">
            <v>x</v>
          </cell>
          <cell r="R81" t="str">
            <v>x</v>
          </cell>
          <cell r="S81" t="str">
            <v>x</v>
          </cell>
          <cell r="W81" t="str">
            <v>x</v>
          </cell>
          <cell r="Y81" t="str">
            <v>x</v>
          </cell>
          <cell r="Z81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0">
          <cell r="G90" t="str">
            <v>x</v>
          </cell>
          <cell r="H90" t="str">
            <v>x</v>
          </cell>
          <cell r="I90" t="str">
            <v>x</v>
          </cell>
          <cell r="J90" t="str">
            <v>x</v>
          </cell>
          <cell r="K90" t="str">
            <v>x</v>
          </cell>
          <cell r="L90" t="str">
            <v>x</v>
          </cell>
          <cell r="N90" t="str">
            <v>x</v>
          </cell>
          <cell r="O90" t="str">
            <v>x</v>
          </cell>
          <cell r="P90" t="str">
            <v>x</v>
          </cell>
          <cell r="Q90" t="str">
            <v>x</v>
          </cell>
          <cell r="R90" t="str">
            <v>x</v>
          </cell>
          <cell r="S90" t="str">
            <v>x</v>
          </cell>
          <cell r="U90" t="str">
            <v>x</v>
          </cell>
          <cell r="V90" t="str">
            <v>x</v>
          </cell>
          <cell r="W90" t="str">
            <v>x</v>
          </cell>
          <cell r="X90" t="str">
            <v>x</v>
          </cell>
          <cell r="Y90" t="str">
            <v>x</v>
          </cell>
          <cell r="Z90" t="str">
            <v>x</v>
          </cell>
        </row>
        <row r="91">
          <cell r="I91" t="str">
            <v>x</v>
          </cell>
          <cell r="J91" t="str">
            <v>x</v>
          </cell>
          <cell r="K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W91" t="str">
            <v>x</v>
          </cell>
          <cell r="X91" t="str">
            <v>x</v>
          </cell>
          <cell r="Y91" t="str">
            <v>x</v>
          </cell>
        </row>
        <row r="92">
          <cell r="J92" t="str">
            <v>x</v>
          </cell>
          <cell r="L92" t="str">
            <v>x</v>
          </cell>
          <cell r="Q92" t="str">
            <v>x</v>
          </cell>
          <cell r="S92" t="str">
            <v>x</v>
          </cell>
          <cell r="X92" t="str">
            <v>x</v>
          </cell>
          <cell r="Z92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0">
          <cell r="G100" t="str">
            <v>x</v>
          </cell>
          <cell r="H100" t="str">
            <v>x</v>
          </cell>
          <cell r="I100" t="str">
            <v>x</v>
          </cell>
          <cell r="J100" t="str">
            <v>x</v>
          </cell>
          <cell r="K100" t="str">
            <v>x</v>
          </cell>
          <cell r="L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  <cell r="Y100" t="str">
            <v>x</v>
          </cell>
          <cell r="Z100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J105" t="str">
            <v>x</v>
          </cell>
          <cell r="L105" t="str">
            <v>x</v>
          </cell>
          <cell r="Q105" t="str">
            <v>x</v>
          </cell>
          <cell r="S105" t="str">
            <v>x</v>
          </cell>
          <cell r="X105" t="str">
            <v>x</v>
          </cell>
          <cell r="Z105" t="str">
            <v>x</v>
          </cell>
        </row>
        <row r="107">
          <cell r="I107" t="str">
            <v>x</v>
          </cell>
          <cell r="J107" t="str">
            <v>x</v>
          </cell>
          <cell r="K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</row>
        <row r="108">
          <cell r="K108" t="str">
            <v>x</v>
          </cell>
          <cell r="L108" t="str">
            <v>x</v>
          </cell>
          <cell r="R108" t="str">
            <v>x</v>
          </cell>
          <cell r="S108" t="str">
            <v>x</v>
          </cell>
          <cell r="Y108" t="str">
            <v>x</v>
          </cell>
          <cell r="Z108" t="str">
            <v>x</v>
          </cell>
        </row>
        <row r="110">
          <cell r="G110" t="str">
            <v>x</v>
          </cell>
          <cell r="H110" t="str">
            <v>x</v>
          </cell>
          <cell r="I110" t="str">
            <v>x</v>
          </cell>
          <cell r="J110" t="str">
            <v>x</v>
          </cell>
          <cell r="K110" t="str">
            <v>x</v>
          </cell>
          <cell r="L110" t="str">
            <v>x</v>
          </cell>
          <cell r="N110" t="str">
            <v>x</v>
          </cell>
          <cell r="O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S110" t="str">
            <v>x</v>
          </cell>
          <cell r="U110" t="str">
            <v>x</v>
          </cell>
          <cell r="V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  <cell r="Z110" t="str">
            <v>x</v>
          </cell>
        </row>
        <row r="111">
          <cell r="I111" t="str">
            <v>x</v>
          </cell>
          <cell r="J111" t="str">
            <v>x</v>
          </cell>
          <cell r="K111" t="str">
            <v>x</v>
          </cell>
          <cell r="P111" t="str">
            <v>x</v>
          </cell>
          <cell r="Q111" t="str">
            <v>x</v>
          </cell>
          <cell r="R111" t="str">
            <v>x</v>
          </cell>
          <cell r="W111" t="str">
            <v>x</v>
          </cell>
          <cell r="X111" t="str">
            <v>x</v>
          </cell>
          <cell r="Y111" t="str">
            <v>x</v>
          </cell>
        </row>
        <row r="112">
          <cell r="I112" t="str">
            <v>x</v>
          </cell>
          <cell r="J112" t="str">
            <v>x</v>
          </cell>
          <cell r="K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5">
          <cell r="G115" t="str">
            <v>x</v>
          </cell>
          <cell r="H115" t="str">
            <v>x</v>
          </cell>
          <cell r="I115" t="str">
            <v>x</v>
          </cell>
          <cell r="J115" t="str">
            <v>x</v>
          </cell>
          <cell r="K115" t="str">
            <v>x</v>
          </cell>
          <cell r="L115" t="str">
            <v>x</v>
          </cell>
          <cell r="N115" t="str">
            <v>x</v>
          </cell>
          <cell r="O115" t="str">
            <v>x</v>
          </cell>
          <cell r="P115" t="str">
            <v>x</v>
          </cell>
          <cell r="Q115" t="str">
            <v>x</v>
          </cell>
          <cell r="R115" t="str">
            <v>x</v>
          </cell>
          <cell r="S115" t="str">
            <v>x</v>
          </cell>
          <cell r="U115" t="str">
            <v>x</v>
          </cell>
          <cell r="V115" t="str">
            <v>x</v>
          </cell>
          <cell r="W115" t="str">
            <v>x</v>
          </cell>
          <cell r="X115" t="str">
            <v>x</v>
          </cell>
          <cell r="Y115" t="str">
            <v>x</v>
          </cell>
          <cell r="Z115" t="str">
            <v>x</v>
          </cell>
        </row>
        <row r="116">
          <cell r="I116" t="str">
            <v>x</v>
          </cell>
          <cell r="J116" t="str">
            <v>x</v>
          </cell>
          <cell r="K116" t="str">
            <v>x</v>
          </cell>
          <cell r="P116" t="str">
            <v>x</v>
          </cell>
          <cell r="Q116" t="str">
            <v>x</v>
          </cell>
          <cell r="R116" t="str">
            <v>x</v>
          </cell>
          <cell r="W116" t="str">
            <v>x</v>
          </cell>
          <cell r="X116" t="str">
            <v>x</v>
          </cell>
          <cell r="Y116" t="str">
            <v>x</v>
          </cell>
        </row>
        <row r="117">
          <cell r="I117" t="str">
            <v>x</v>
          </cell>
          <cell r="J117" t="str">
            <v>x</v>
          </cell>
          <cell r="K117" t="str">
            <v>x</v>
          </cell>
          <cell r="L117" t="str">
            <v>x</v>
          </cell>
          <cell r="P117" t="str">
            <v>x</v>
          </cell>
          <cell r="Q117" t="str">
            <v>x</v>
          </cell>
          <cell r="R117" t="str">
            <v>x</v>
          </cell>
          <cell r="S117" t="str">
            <v>x</v>
          </cell>
          <cell r="W117" t="str">
            <v>x</v>
          </cell>
          <cell r="X117" t="str">
            <v>x</v>
          </cell>
          <cell r="Y117" t="str">
            <v>x</v>
          </cell>
          <cell r="Z117" t="str">
            <v>x</v>
          </cell>
        </row>
        <row r="118">
          <cell r="J118" t="str">
            <v>x</v>
          </cell>
          <cell r="L118" t="str">
            <v>x</v>
          </cell>
          <cell r="Q118" t="str">
            <v>x</v>
          </cell>
          <cell r="S118" t="str">
            <v>x</v>
          </cell>
          <cell r="X118" t="str">
            <v>x</v>
          </cell>
          <cell r="Z118" t="str">
            <v>x</v>
          </cell>
        </row>
        <row r="119">
          <cell r="J119" t="str">
            <v>x</v>
          </cell>
          <cell r="L119" t="str">
            <v>x</v>
          </cell>
          <cell r="Q119" t="str">
            <v>x</v>
          </cell>
          <cell r="S119" t="str">
            <v>x</v>
          </cell>
          <cell r="X119" t="str">
            <v>x</v>
          </cell>
          <cell r="Z119" t="str">
            <v>x</v>
          </cell>
        </row>
        <row r="120">
          <cell r="K120" t="str">
            <v>x</v>
          </cell>
          <cell r="L120" t="str">
            <v>x</v>
          </cell>
          <cell r="R120" t="str">
            <v>x</v>
          </cell>
          <cell r="S120" t="str">
            <v>x</v>
          </cell>
          <cell r="Y120" t="str">
            <v>x</v>
          </cell>
          <cell r="Z120" t="str">
            <v>x</v>
          </cell>
        </row>
        <row r="121">
          <cell r="G121" t="str">
            <v>x</v>
          </cell>
          <cell r="H121" t="str">
            <v>x</v>
          </cell>
          <cell r="I121" t="str">
            <v>x</v>
          </cell>
          <cell r="J121" t="str">
            <v>x</v>
          </cell>
          <cell r="K121" t="str">
            <v>x</v>
          </cell>
          <cell r="L121" t="str">
            <v>x</v>
          </cell>
          <cell r="N121" t="str">
            <v>x</v>
          </cell>
          <cell r="O121" t="str">
            <v>x</v>
          </cell>
          <cell r="P121" t="str">
            <v>x</v>
          </cell>
          <cell r="Q121" t="str">
            <v>x</v>
          </cell>
          <cell r="R121" t="str">
            <v>x</v>
          </cell>
          <cell r="S121" t="str">
            <v>x</v>
          </cell>
          <cell r="U121" t="str">
            <v>x</v>
          </cell>
          <cell r="V121" t="str">
            <v>x</v>
          </cell>
          <cell r="W121" t="str">
            <v>x</v>
          </cell>
          <cell r="X121" t="str">
            <v>x</v>
          </cell>
          <cell r="Y121" t="str">
            <v>x</v>
          </cell>
          <cell r="Z121" t="str">
            <v>x</v>
          </cell>
        </row>
        <row r="122">
          <cell r="I122" t="str">
            <v>x</v>
          </cell>
          <cell r="J122" t="str">
            <v>x</v>
          </cell>
          <cell r="K122" t="str">
            <v>x</v>
          </cell>
          <cell r="P122" t="str">
            <v>x</v>
          </cell>
          <cell r="Q122" t="str">
            <v>x</v>
          </cell>
          <cell r="R122" t="str">
            <v>x</v>
          </cell>
          <cell r="W122" t="str">
            <v>x</v>
          </cell>
          <cell r="X122" t="str">
            <v>x</v>
          </cell>
          <cell r="Y122" t="str">
            <v>x</v>
          </cell>
        </row>
        <row r="141">
          <cell r="I141" t="str">
            <v>x</v>
          </cell>
          <cell r="K141" t="str">
            <v>x</v>
          </cell>
          <cell r="L141" t="str">
            <v>x</v>
          </cell>
          <cell r="P141" t="str">
            <v>x</v>
          </cell>
          <cell r="R141" t="str">
            <v>x</v>
          </cell>
          <cell r="S141" t="str">
            <v>x</v>
          </cell>
          <cell r="W141" t="str">
            <v>x</v>
          </cell>
          <cell r="Y141" t="str">
            <v>x</v>
          </cell>
          <cell r="Z141" t="str">
            <v>x</v>
          </cell>
        </row>
        <row r="142">
          <cell r="I142" t="str">
            <v>x</v>
          </cell>
          <cell r="J142" t="str">
            <v>x</v>
          </cell>
          <cell r="L142" t="str">
            <v>x</v>
          </cell>
          <cell r="P142" t="str">
            <v>x</v>
          </cell>
          <cell r="Q142" t="str">
            <v>x</v>
          </cell>
          <cell r="S142" t="str">
            <v>x</v>
          </cell>
          <cell r="W142" t="str">
            <v>x</v>
          </cell>
          <cell r="X142" t="str">
            <v>x</v>
          </cell>
          <cell r="Z142" t="str">
            <v>x</v>
          </cell>
        </row>
        <row r="143">
          <cell r="I143" t="str">
            <v>x</v>
          </cell>
          <cell r="K143" t="str">
            <v>x</v>
          </cell>
          <cell r="L143" t="str">
            <v>x</v>
          </cell>
          <cell r="P143" t="str">
            <v>x</v>
          </cell>
          <cell r="R143" t="str">
            <v>x</v>
          </cell>
          <cell r="S143" t="str">
            <v>x</v>
          </cell>
          <cell r="W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K144" t="str">
            <v>x</v>
          </cell>
          <cell r="L144" t="str">
            <v>x</v>
          </cell>
          <cell r="P144" t="str">
            <v>x</v>
          </cell>
          <cell r="R144" t="str">
            <v>x</v>
          </cell>
          <cell r="S144" t="str">
            <v>x</v>
          </cell>
          <cell r="W144" t="str">
            <v>x</v>
          </cell>
          <cell r="Y144" t="str">
            <v>x</v>
          </cell>
          <cell r="Z144" t="str">
            <v>x</v>
          </cell>
        </row>
        <row r="147">
          <cell r="G147" t="str">
            <v>x</v>
          </cell>
          <cell r="H147" t="str">
            <v>x</v>
          </cell>
          <cell r="I147" t="str">
            <v>x</v>
          </cell>
          <cell r="J147" t="str">
            <v>x</v>
          </cell>
          <cell r="K147" t="str">
            <v>x</v>
          </cell>
          <cell r="L147" t="str">
            <v>x</v>
          </cell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I148" t="str">
            <v>x</v>
          </cell>
          <cell r="J148" t="str">
            <v>x</v>
          </cell>
          <cell r="K148" t="str">
            <v>x</v>
          </cell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J149" t="str">
            <v>x</v>
          </cell>
          <cell r="L149" t="str">
            <v>x</v>
          </cell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7">
          <cell r="G157" t="str">
            <v>x</v>
          </cell>
          <cell r="H157" t="str">
            <v>x</v>
          </cell>
          <cell r="I157" t="str">
            <v>x</v>
          </cell>
          <cell r="J157" t="str">
            <v>x</v>
          </cell>
          <cell r="K157" t="str">
            <v>x</v>
          </cell>
          <cell r="L157" t="str">
            <v>x</v>
          </cell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I158" t="str">
            <v>x</v>
          </cell>
          <cell r="J158" t="str">
            <v>x</v>
          </cell>
          <cell r="K158" t="str">
            <v>x</v>
          </cell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J159" t="str">
            <v>x</v>
          </cell>
          <cell r="L159" t="str">
            <v>x</v>
          </cell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0">
          <cell r="G160" t="str">
            <v>x</v>
          </cell>
          <cell r="H160" t="str">
            <v>x</v>
          </cell>
          <cell r="I160" t="str">
            <v>x</v>
          </cell>
          <cell r="J160" t="str">
            <v>x</v>
          </cell>
          <cell r="K160" t="str">
            <v>x</v>
          </cell>
          <cell r="L160" t="str">
            <v>x</v>
          </cell>
          <cell r="N160" t="str">
            <v>x</v>
          </cell>
          <cell r="O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S160" t="str">
            <v>x</v>
          </cell>
          <cell r="U160" t="str">
            <v>x</v>
          </cell>
          <cell r="V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  <cell r="Z160" t="str">
            <v>x</v>
          </cell>
        </row>
        <row r="161">
          <cell r="I161" t="str">
            <v>x</v>
          </cell>
          <cell r="J161" t="str">
            <v>x</v>
          </cell>
          <cell r="K161" t="str">
            <v>x</v>
          </cell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J162" t="str">
            <v>x</v>
          </cell>
          <cell r="L162" t="str">
            <v>x</v>
          </cell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3">
          <cell r="G163" t="str">
            <v>x</v>
          </cell>
          <cell r="H163" t="str">
            <v>x</v>
          </cell>
          <cell r="I163" t="str">
            <v>x</v>
          </cell>
          <cell r="J163" t="str">
            <v>x</v>
          </cell>
          <cell r="K163" t="str">
            <v>x</v>
          </cell>
          <cell r="L163" t="str">
            <v>x</v>
          </cell>
          <cell r="N163" t="str">
            <v>x</v>
          </cell>
          <cell r="O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S163" t="str">
            <v>x</v>
          </cell>
          <cell r="U163" t="str">
            <v>x</v>
          </cell>
          <cell r="V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  <cell r="Z163" t="str">
            <v>x</v>
          </cell>
        </row>
        <row r="164">
          <cell r="I164" t="str">
            <v>x</v>
          </cell>
          <cell r="J164" t="str">
            <v>x</v>
          </cell>
          <cell r="K164" t="str">
            <v>x</v>
          </cell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J165" t="str">
            <v>x</v>
          </cell>
          <cell r="L165" t="str">
            <v>x</v>
          </cell>
          <cell r="Q165" t="str">
            <v>x</v>
          </cell>
          <cell r="S165" t="str">
            <v>x</v>
          </cell>
          <cell r="X165" t="str">
            <v>x</v>
          </cell>
          <cell r="Z165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J168" t="str">
            <v>x</v>
          </cell>
          <cell r="L168" t="str">
            <v>x</v>
          </cell>
          <cell r="Q168" t="str">
            <v>x</v>
          </cell>
          <cell r="S168" t="str">
            <v>x</v>
          </cell>
          <cell r="X168" t="str">
            <v>x</v>
          </cell>
          <cell r="Z168" t="str">
            <v>x</v>
          </cell>
        </row>
        <row r="170">
          <cell r="I170" t="str">
            <v>x</v>
          </cell>
          <cell r="J170" t="str">
            <v>x</v>
          </cell>
          <cell r="K170" t="str">
            <v>x</v>
          </cell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1">
          <cell r="K171" t="str">
            <v>x</v>
          </cell>
          <cell r="L171" t="str">
            <v>x</v>
          </cell>
          <cell r="R171" t="str">
            <v>x</v>
          </cell>
          <cell r="S171" t="str">
            <v>x</v>
          </cell>
          <cell r="Y171" t="str">
            <v>x</v>
          </cell>
          <cell r="Z171" t="str">
            <v>x</v>
          </cell>
        </row>
        <row r="173">
          <cell r="G173" t="str">
            <v>x</v>
          </cell>
          <cell r="H173" t="str">
            <v>x</v>
          </cell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N173" t="str">
            <v>x</v>
          </cell>
          <cell r="O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U173" t="str">
            <v>x</v>
          </cell>
          <cell r="V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I174" t="str">
            <v>x</v>
          </cell>
          <cell r="J174" t="str">
            <v>x</v>
          </cell>
          <cell r="K174" t="str">
            <v>x</v>
          </cell>
          <cell r="P174" t="str">
            <v>x</v>
          </cell>
          <cell r="Q174" t="str">
            <v>x</v>
          </cell>
          <cell r="R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</row>
        <row r="175">
          <cell r="I175" t="str">
            <v>x</v>
          </cell>
          <cell r="J175" t="str">
            <v>x</v>
          </cell>
          <cell r="K175" t="str">
            <v>x</v>
          </cell>
          <cell r="P175" t="str">
            <v>x</v>
          </cell>
          <cell r="Q175" t="str">
            <v>x</v>
          </cell>
          <cell r="R175" t="str">
            <v>x</v>
          </cell>
          <cell r="W175" t="str">
            <v>x</v>
          </cell>
          <cell r="X175" t="str">
            <v>x</v>
          </cell>
          <cell r="Y175" t="str">
            <v>x</v>
          </cell>
        </row>
        <row r="176">
          <cell r="I176" t="str">
            <v>x</v>
          </cell>
          <cell r="J176" t="str">
            <v>x</v>
          </cell>
          <cell r="K176" t="str">
            <v>x</v>
          </cell>
          <cell r="P176" t="str">
            <v>x</v>
          </cell>
          <cell r="Q176" t="str">
            <v>x</v>
          </cell>
          <cell r="R176" t="str">
            <v>x</v>
          </cell>
          <cell r="W176" t="str">
            <v>x</v>
          </cell>
          <cell r="X176" t="str">
            <v>x</v>
          </cell>
          <cell r="Y176" t="str">
            <v>x</v>
          </cell>
        </row>
        <row r="178">
          <cell r="G178" t="str">
            <v>x</v>
          </cell>
          <cell r="H178" t="str">
            <v>x</v>
          </cell>
          <cell r="I178" t="str">
            <v>x</v>
          </cell>
          <cell r="J178" t="str">
            <v>x</v>
          </cell>
          <cell r="K178" t="str">
            <v>x</v>
          </cell>
          <cell r="L178" t="str">
            <v>x</v>
          </cell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I179" t="str">
            <v>x</v>
          </cell>
          <cell r="J179" t="str">
            <v>x</v>
          </cell>
          <cell r="K179" t="str">
            <v>x</v>
          </cell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I180" t="str">
            <v>x</v>
          </cell>
          <cell r="J180" t="str">
            <v>x</v>
          </cell>
          <cell r="K180" t="str">
            <v>x</v>
          </cell>
          <cell r="L180" t="str">
            <v>x</v>
          </cell>
          <cell r="P180" t="str">
            <v>x</v>
          </cell>
          <cell r="Q180" t="str">
            <v>x</v>
          </cell>
          <cell r="R180" t="str">
            <v>x</v>
          </cell>
          <cell r="S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  <cell r="Z180" t="str">
            <v>x</v>
          </cell>
        </row>
        <row r="181">
          <cell r="J181" t="str">
            <v>x</v>
          </cell>
          <cell r="L181" t="str">
            <v>x</v>
          </cell>
          <cell r="Q181" t="str">
            <v>x</v>
          </cell>
          <cell r="S181" t="str">
            <v>x</v>
          </cell>
          <cell r="X181" t="str">
            <v>x</v>
          </cell>
          <cell r="Z181" t="str">
            <v>x</v>
          </cell>
        </row>
        <row r="182">
          <cell r="J182" t="str">
            <v>x</v>
          </cell>
          <cell r="L182" t="str">
            <v>x</v>
          </cell>
          <cell r="Q182" t="str">
            <v>x</v>
          </cell>
          <cell r="S182" t="str">
            <v>x</v>
          </cell>
          <cell r="X182" t="str">
            <v>x</v>
          </cell>
          <cell r="Z182" t="str">
            <v>x</v>
          </cell>
        </row>
        <row r="183">
          <cell r="K183" t="str">
            <v>x</v>
          </cell>
          <cell r="L183" t="str">
            <v>x</v>
          </cell>
          <cell r="R183" t="str">
            <v>x</v>
          </cell>
          <cell r="S183" t="str">
            <v>x</v>
          </cell>
          <cell r="Y183" t="str">
            <v>x</v>
          </cell>
          <cell r="Z183" t="str">
            <v>x</v>
          </cell>
        </row>
        <row r="184">
          <cell r="G184" t="str">
            <v>x</v>
          </cell>
          <cell r="H184" t="str">
            <v>x</v>
          </cell>
          <cell r="I184" t="str">
            <v>x</v>
          </cell>
          <cell r="J184" t="str">
            <v>x</v>
          </cell>
          <cell r="K184" t="str">
            <v>x</v>
          </cell>
          <cell r="L184" t="str">
            <v>x</v>
          </cell>
          <cell r="N184" t="str">
            <v>x</v>
          </cell>
          <cell r="O184" t="str">
            <v>x</v>
          </cell>
          <cell r="P184" t="str">
            <v>x</v>
          </cell>
          <cell r="Q184" t="str">
            <v>x</v>
          </cell>
          <cell r="R184" t="str">
            <v>x</v>
          </cell>
          <cell r="S184" t="str">
            <v>x</v>
          </cell>
          <cell r="U184" t="str">
            <v>x</v>
          </cell>
          <cell r="V184" t="str">
            <v>x</v>
          </cell>
          <cell r="W184" t="str">
            <v>x</v>
          </cell>
          <cell r="X184" t="str">
            <v>x</v>
          </cell>
          <cell r="Y184" t="str">
            <v>x</v>
          </cell>
          <cell r="Z184" t="str">
            <v>x</v>
          </cell>
        </row>
        <row r="185">
          <cell r="I185" t="str">
            <v>x</v>
          </cell>
          <cell r="J185" t="str">
            <v>x</v>
          </cell>
          <cell r="K185" t="str">
            <v>x</v>
          </cell>
          <cell r="P185" t="str">
            <v>x</v>
          </cell>
          <cell r="Q185" t="str">
            <v>x</v>
          </cell>
          <cell r="R185" t="str">
            <v>x</v>
          </cell>
          <cell r="W185" t="str">
            <v>x</v>
          </cell>
          <cell r="X185" t="str">
            <v>x</v>
          </cell>
          <cell r="Y185" t="str">
            <v>x</v>
          </cell>
        </row>
        <row r="208">
          <cell r="I208" t="str">
            <v>x</v>
          </cell>
          <cell r="K208" t="str">
            <v>x</v>
          </cell>
          <cell r="L208" t="str">
            <v>x</v>
          </cell>
          <cell r="P208" t="str">
            <v>x</v>
          </cell>
          <cell r="R208" t="str">
            <v>x</v>
          </cell>
          <cell r="S208" t="str">
            <v>x</v>
          </cell>
          <cell r="W208" t="str">
            <v>x</v>
          </cell>
          <cell r="Y208" t="str">
            <v>x</v>
          </cell>
          <cell r="Z208" t="str">
            <v>x</v>
          </cell>
        </row>
        <row r="209">
          <cell r="I209" t="str">
            <v>x</v>
          </cell>
          <cell r="J209" t="str">
            <v>x</v>
          </cell>
          <cell r="L209" t="str">
            <v>x</v>
          </cell>
          <cell r="P209" t="str">
            <v>x</v>
          </cell>
          <cell r="Q209" t="str">
            <v>x</v>
          </cell>
          <cell r="S209" t="str">
            <v>x</v>
          </cell>
          <cell r="W209" t="str">
            <v>x</v>
          </cell>
          <cell r="X209" t="str">
            <v>x</v>
          </cell>
          <cell r="Z209" t="str">
            <v>x</v>
          </cell>
        </row>
        <row r="210">
          <cell r="I210" t="str">
            <v>x</v>
          </cell>
          <cell r="K210" t="str">
            <v>x</v>
          </cell>
          <cell r="L210" t="str">
            <v>x</v>
          </cell>
          <cell r="P210" t="str">
            <v>x</v>
          </cell>
          <cell r="R210" t="str">
            <v>x</v>
          </cell>
          <cell r="S210" t="str">
            <v>x</v>
          </cell>
          <cell r="W210" t="str">
            <v>x</v>
          </cell>
          <cell r="Y210" t="str">
            <v>x</v>
          </cell>
          <cell r="Z210" t="str">
            <v>x</v>
          </cell>
        </row>
        <row r="211">
          <cell r="I211" t="str">
            <v>x</v>
          </cell>
          <cell r="K211" t="str">
            <v>x</v>
          </cell>
          <cell r="L211" t="str">
            <v>x</v>
          </cell>
          <cell r="P211" t="str">
            <v>x</v>
          </cell>
          <cell r="R211" t="str">
            <v>x</v>
          </cell>
          <cell r="S211" t="str">
            <v>x</v>
          </cell>
          <cell r="W211" t="str">
            <v>x</v>
          </cell>
          <cell r="Y211" t="str">
            <v>x</v>
          </cell>
          <cell r="Z211" t="str">
            <v>x</v>
          </cell>
        </row>
        <row r="214">
          <cell r="G214" t="str">
            <v>x</v>
          </cell>
          <cell r="H214" t="str">
            <v>x</v>
          </cell>
          <cell r="I214" t="str">
            <v>x</v>
          </cell>
          <cell r="J214" t="str">
            <v>x</v>
          </cell>
          <cell r="K214" t="str">
            <v>x</v>
          </cell>
          <cell r="L214" t="str">
            <v>x</v>
          </cell>
          <cell r="N214" t="str">
            <v>x</v>
          </cell>
          <cell r="O214" t="str">
            <v>x</v>
          </cell>
          <cell r="P214" t="str">
            <v>x</v>
          </cell>
          <cell r="Q214" t="str">
            <v>x</v>
          </cell>
          <cell r="R214" t="str">
            <v>x</v>
          </cell>
          <cell r="S214" t="str">
            <v>x</v>
          </cell>
          <cell r="U214" t="str">
            <v>x</v>
          </cell>
          <cell r="V214" t="str">
            <v>x</v>
          </cell>
          <cell r="W214" t="str">
            <v>x</v>
          </cell>
          <cell r="X214" t="str">
            <v>x</v>
          </cell>
          <cell r="Y214" t="str">
            <v>x</v>
          </cell>
          <cell r="Z214" t="str">
            <v>x</v>
          </cell>
        </row>
        <row r="215">
          <cell r="I215" t="str">
            <v>x</v>
          </cell>
          <cell r="J215" t="str">
            <v>x</v>
          </cell>
          <cell r="K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</row>
        <row r="216">
          <cell r="J216" t="str">
            <v>x</v>
          </cell>
          <cell r="L216" t="str">
            <v>x</v>
          </cell>
          <cell r="Q216" t="str">
            <v>x</v>
          </cell>
          <cell r="S216" t="str">
            <v>x</v>
          </cell>
          <cell r="X216" t="str">
            <v>x</v>
          </cell>
          <cell r="Z216" t="str">
            <v>x</v>
          </cell>
        </row>
        <row r="217"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  <cell r="R217" t="str">
            <v>x</v>
          </cell>
          <cell r="S217" t="str">
            <v>x</v>
          </cell>
          <cell r="U217" t="str">
            <v>x</v>
          </cell>
          <cell r="V217" t="str">
            <v>x</v>
          </cell>
          <cell r="W217" t="str">
            <v>x</v>
          </cell>
          <cell r="X217" t="str">
            <v>x</v>
          </cell>
          <cell r="Y217" t="str">
            <v>x</v>
          </cell>
          <cell r="Z217" t="str">
            <v>x</v>
          </cell>
        </row>
        <row r="218">
          <cell r="I218" t="str">
            <v>x</v>
          </cell>
          <cell r="J218" t="str">
            <v>x</v>
          </cell>
          <cell r="K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</row>
        <row r="219">
          <cell r="J219" t="str">
            <v>x</v>
          </cell>
          <cell r="L219" t="str">
            <v>x</v>
          </cell>
          <cell r="Q219" t="str">
            <v>x</v>
          </cell>
          <cell r="S219" t="str">
            <v>x</v>
          </cell>
          <cell r="X219" t="str">
            <v>x</v>
          </cell>
          <cell r="Z219" t="str">
            <v>x</v>
          </cell>
        </row>
        <row r="220">
          <cell r="G220" t="str">
            <v>x</v>
          </cell>
          <cell r="H220" t="str">
            <v>x</v>
          </cell>
          <cell r="I220" t="str">
            <v>x</v>
          </cell>
          <cell r="J220" t="str">
            <v>x</v>
          </cell>
          <cell r="K220" t="str">
            <v>x</v>
          </cell>
          <cell r="L220" t="str">
            <v>x</v>
          </cell>
          <cell r="N220" t="str">
            <v>x</v>
          </cell>
          <cell r="O220" t="str">
            <v>x</v>
          </cell>
          <cell r="P220" t="str">
            <v>x</v>
          </cell>
          <cell r="Q220" t="str">
            <v>x</v>
          </cell>
          <cell r="R220" t="str">
            <v>x</v>
          </cell>
          <cell r="S220" t="str">
            <v>x</v>
          </cell>
          <cell r="U220" t="str">
            <v>x</v>
          </cell>
          <cell r="V220" t="str">
            <v>x</v>
          </cell>
          <cell r="W220" t="str">
            <v>x</v>
          </cell>
          <cell r="X220" t="str">
            <v>x</v>
          </cell>
          <cell r="Y220" t="str">
            <v>x</v>
          </cell>
          <cell r="Z220" t="str">
            <v>x</v>
          </cell>
        </row>
        <row r="221">
          <cell r="I221" t="str">
            <v>x</v>
          </cell>
          <cell r="J221" t="str">
            <v>x</v>
          </cell>
          <cell r="K221" t="str">
            <v>x</v>
          </cell>
          <cell r="P221" t="str">
            <v>x</v>
          </cell>
          <cell r="Q221" t="str">
            <v>x</v>
          </cell>
          <cell r="R221" t="str">
            <v>x</v>
          </cell>
          <cell r="W221" t="str">
            <v>x</v>
          </cell>
          <cell r="X221" t="str">
            <v>x</v>
          </cell>
          <cell r="Y221" t="str">
            <v>x</v>
          </cell>
        </row>
        <row r="222">
          <cell r="J222" t="str">
            <v>x</v>
          </cell>
          <cell r="L222" t="str">
            <v>x</v>
          </cell>
          <cell r="Q222" t="str">
            <v>x</v>
          </cell>
          <cell r="S222" t="str">
            <v>x</v>
          </cell>
          <cell r="X222" t="str">
            <v>x</v>
          </cell>
          <cell r="Z222" t="str">
            <v>x</v>
          </cell>
        </row>
        <row r="224">
          <cell r="G224" t="str">
            <v>x</v>
          </cell>
          <cell r="H224" t="str">
            <v>x</v>
          </cell>
          <cell r="I224" t="str">
            <v>x</v>
          </cell>
          <cell r="J224" t="str">
            <v>x</v>
          </cell>
          <cell r="K224" t="str">
            <v>x</v>
          </cell>
          <cell r="L224" t="str">
            <v>x</v>
          </cell>
          <cell r="N224" t="str">
            <v>x</v>
          </cell>
          <cell r="O224" t="str">
            <v>x</v>
          </cell>
          <cell r="P224" t="str">
            <v>x</v>
          </cell>
          <cell r="Q224" t="str">
            <v>x</v>
          </cell>
          <cell r="R224" t="str">
            <v>x</v>
          </cell>
          <cell r="S224" t="str">
            <v>x</v>
          </cell>
          <cell r="U224" t="str">
            <v>x</v>
          </cell>
          <cell r="V224" t="str">
            <v>x</v>
          </cell>
          <cell r="W224" t="str">
            <v>x</v>
          </cell>
          <cell r="X224" t="str">
            <v>x</v>
          </cell>
          <cell r="Y224" t="str">
            <v>x</v>
          </cell>
          <cell r="Z224" t="str">
            <v>x</v>
          </cell>
        </row>
        <row r="225">
          <cell r="I225" t="str">
            <v>x</v>
          </cell>
          <cell r="J225" t="str">
            <v>x</v>
          </cell>
          <cell r="K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J226" t="str">
            <v>x</v>
          </cell>
          <cell r="L226" t="str">
            <v>x</v>
          </cell>
          <cell r="Q226" t="str">
            <v>x</v>
          </cell>
          <cell r="S226" t="str">
            <v>x</v>
          </cell>
          <cell r="X226" t="str">
            <v>x</v>
          </cell>
          <cell r="Z226" t="str">
            <v>x</v>
          </cell>
        </row>
        <row r="227">
          <cell r="G227" t="str">
            <v>x</v>
          </cell>
          <cell r="H227" t="str">
            <v>x</v>
          </cell>
          <cell r="I227" t="str">
            <v>x</v>
          </cell>
          <cell r="J227" t="str">
            <v>x</v>
          </cell>
          <cell r="K227" t="str">
            <v>x</v>
          </cell>
          <cell r="L227" t="str">
            <v>x</v>
          </cell>
          <cell r="N227" t="str">
            <v>x</v>
          </cell>
          <cell r="O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S227" t="str">
            <v>x</v>
          </cell>
          <cell r="U227" t="str">
            <v>x</v>
          </cell>
          <cell r="V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  <cell r="Z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29">
          <cell r="J229" t="str">
            <v>x</v>
          </cell>
          <cell r="L229" t="str">
            <v>x</v>
          </cell>
          <cell r="Q229" t="str">
            <v>x</v>
          </cell>
          <cell r="S229" t="str">
            <v>x</v>
          </cell>
          <cell r="X229" t="str">
            <v>x</v>
          </cell>
          <cell r="Z229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J232" t="str">
            <v>x</v>
          </cell>
          <cell r="L232" t="str">
            <v>x</v>
          </cell>
          <cell r="Q232" t="str">
            <v>x</v>
          </cell>
          <cell r="S232" t="str">
            <v>x</v>
          </cell>
          <cell r="X232" t="str">
            <v>x</v>
          </cell>
          <cell r="Z232" t="str">
            <v>x</v>
          </cell>
        </row>
        <row r="234">
          <cell r="I234" t="str">
            <v>x</v>
          </cell>
          <cell r="J234" t="str">
            <v>x</v>
          </cell>
          <cell r="K234" t="str">
            <v>x</v>
          </cell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J235" t="str">
            <v>x</v>
          </cell>
          <cell r="L235" t="str">
            <v>x</v>
          </cell>
          <cell r="Q235" t="str">
            <v>x</v>
          </cell>
          <cell r="S235" t="str">
            <v>x</v>
          </cell>
          <cell r="X235" t="str">
            <v>x</v>
          </cell>
          <cell r="Z235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38">
          <cell r="K238" t="str">
            <v>x</v>
          </cell>
          <cell r="L238" t="str">
            <v>x</v>
          </cell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40"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N240" t="str">
            <v>x</v>
          </cell>
          <cell r="O240" t="str">
            <v>x</v>
          </cell>
          <cell r="P240" t="str">
            <v>x</v>
          </cell>
          <cell r="Q240" t="str">
            <v>x</v>
          </cell>
          <cell r="R240" t="str">
            <v>x</v>
          </cell>
          <cell r="S240" t="str">
            <v>x</v>
          </cell>
          <cell r="U240" t="str">
            <v>x</v>
          </cell>
          <cell r="V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  <cell r="Z240" t="str">
            <v>x</v>
          </cell>
        </row>
        <row r="241">
          <cell r="I241" t="str">
            <v>x</v>
          </cell>
          <cell r="J241" t="str">
            <v>x</v>
          </cell>
          <cell r="K241" t="str">
            <v>x</v>
          </cell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42">
          <cell r="I242" t="str">
            <v>x</v>
          </cell>
          <cell r="J242" t="str">
            <v>x</v>
          </cell>
          <cell r="K242" t="str">
            <v>x</v>
          </cell>
          <cell r="P242" t="str">
            <v>x</v>
          </cell>
          <cell r="Q242" t="str">
            <v>x</v>
          </cell>
          <cell r="R242" t="str">
            <v>x</v>
          </cell>
          <cell r="W242" t="str">
            <v>x</v>
          </cell>
          <cell r="X242" t="str">
            <v>x</v>
          </cell>
          <cell r="Y242" t="str">
            <v>x</v>
          </cell>
        </row>
        <row r="243">
          <cell r="I243" t="str">
            <v>x</v>
          </cell>
          <cell r="J243" t="str">
            <v>x</v>
          </cell>
          <cell r="K243" t="str">
            <v>x</v>
          </cell>
          <cell r="P243" t="str">
            <v>x</v>
          </cell>
          <cell r="Q243" t="str">
            <v>x</v>
          </cell>
          <cell r="R243" t="str">
            <v>x</v>
          </cell>
          <cell r="W243" t="str">
            <v>x</v>
          </cell>
          <cell r="X243" t="str">
            <v>x</v>
          </cell>
          <cell r="Y243" t="str">
            <v>x</v>
          </cell>
        </row>
        <row r="245">
          <cell r="G245" t="str">
            <v>x</v>
          </cell>
          <cell r="H245" t="str">
            <v>x</v>
          </cell>
          <cell r="I245" t="str">
            <v>x</v>
          </cell>
          <cell r="J245" t="str">
            <v>x</v>
          </cell>
          <cell r="K245" t="str">
            <v>x</v>
          </cell>
          <cell r="L245" t="str">
            <v>x</v>
          </cell>
          <cell r="N245" t="str">
            <v>x</v>
          </cell>
          <cell r="O245" t="str">
            <v>x</v>
          </cell>
          <cell r="P245" t="str">
            <v>x</v>
          </cell>
          <cell r="Q245" t="str">
            <v>x</v>
          </cell>
          <cell r="R245" t="str">
            <v>x</v>
          </cell>
          <cell r="S245" t="str">
            <v>x</v>
          </cell>
          <cell r="U245" t="str">
            <v>x</v>
          </cell>
          <cell r="V245" t="str">
            <v>x</v>
          </cell>
          <cell r="W245" t="str">
            <v>x</v>
          </cell>
          <cell r="X245" t="str">
            <v>x</v>
          </cell>
          <cell r="Y245" t="str">
            <v>x</v>
          </cell>
          <cell r="Z245" t="str">
            <v>x</v>
          </cell>
        </row>
        <row r="246">
          <cell r="I246" t="str">
            <v>x</v>
          </cell>
          <cell r="J246" t="str">
            <v>x</v>
          </cell>
          <cell r="K246" t="str">
            <v>x</v>
          </cell>
          <cell r="P246" t="str">
            <v>x</v>
          </cell>
          <cell r="Q246" t="str">
            <v>x</v>
          </cell>
          <cell r="R246" t="str">
            <v>x</v>
          </cell>
          <cell r="W246" t="str">
            <v>x</v>
          </cell>
          <cell r="X246" t="str">
            <v>x</v>
          </cell>
          <cell r="Y246" t="str">
            <v>x</v>
          </cell>
        </row>
        <row r="247">
          <cell r="I247" t="str">
            <v>x</v>
          </cell>
          <cell r="J247" t="str">
            <v>x</v>
          </cell>
          <cell r="K247" t="str">
            <v>x</v>
          </cell>
          <cell r="L247" t="str">
            <v>x</v>
          </cell>
          <cell r="P247" t="str">
            <v>x</v>
          </cell>
          <cell r="Q247" t="str">
            <v>x</v>
          </cell>
          <cell r="R247" t="str">
            <v>x</v>
          </cell>
          <cell r="S247" t="str">
            <v>x</v>
          </cell>
          <cell r="W247" t="str">
            <v>x</v>
          </cell>
          <cell r="X247" t="str">
            <v>x</v>
          </cell>
          <cell r="Y247" t="str">
            <v>x</v>
          </cell>
          <cell r="Z247" t="str">
            <v>x</v>
          </cell>
        </row>
        <row r="248">
          <cell r="J248" t="str">
            <v>x</v>
          </cell>
          <cell r="L248" t="str">
            <v>x</v>
          </cell>
          <cell r="Q248" t="str">
            <v>x</v>
          </cell>
          <cell r="S248" t="str">
            <v>x</v>
          </cell>
          <cell r="X248" t="str">
            <v>x</v>
          </cell>
          <cell r="Z248" t="str">
            <v>x</v>
          </cell>
        </row>
        <row r="249">
          <cell r="J249" t="str">
            <v>x</v>
          </cell>
          <cell r="L249" t="str">
            <v>x</v>
          </cell>
          <cell r="Q249" t="str">
            <v>x</v>
          </cell>
          <cell r="S249" t="str">
            <v>x</v>
          </cell>
          <cell r="X249" t="str">
            <v>x</v>
          </cell>
          <cell r="Z249" t="str">
            <v>x</v>
          </cell>
        </row>
        <row r="250">
          <cell r="K250" t="str">
            <v>x</v>
          </cell>
          <cell r="L250" t="str">
            <v>x</v>
          </cell>
          <cell r="R250" t="str">
            <v>x</v>
          </cell>
          <cell r="S250" t="str">
            <v>x</v>
          </cell>
          <cell r="Y250" t="str">
            <v>x</v>
          </cell>
          <cell r="Z250" t="str">
            <v>x</v>
          </cell>
        </row>
        <row r="251">
          <cell r="G251" t="str">
            <v>x</v>
          </cell>
          <cell r="H251" t="str">
            <v>x</v>
          </cell>
          <cell r="I251" t="str">
            <v>x</v>
          </cell>
          <cell r="J251" t="str">
            <v>x</v>
          </cell>
          <cell r="K251" t="str">
            <v>x</v>
          </cell>
          <cell r="L251" t="str">
            <v>x</v>
          </cell>
          <cell r="N251" t="str">
            <v>x</v>
          </cell>
          <cell r="O251" t="str">
            <v>x</v>
          </cell>
          <cell r="P251" t="str">
            <v>x</v>
          </cell>
          <cell r="Q251" t="str">
            <v>x</v>
          </cell>
          <cell r="R251" t="str">
            <v>x</v>
          </cell>
          <cell r="S251" t="str">
            <v>x</v>
          </cell>
          <cell r="U251" t="str">
            <v>x</v>
          </cell>
          <cell r="V251" t="str">
            <v>x</v>
          </cell>
          <cell r="W251" t="str">
            <v>x</v>
          </cell>
          <cell r="X251" t="str">
            <v>x</v>
          </cell>
          <cell r="Y251" t="str">
            <v>x</v>
          </cell>
          <cell r="Z251" t="str">
            <v>x</v>
          </cell>
        </row>
        <row r="252">
          <cell r="I252" t="str">
            <v>x</v>
          </cell>
          <cell r="J252" t="str">
            <v>x</v>
          </cell>
          <cell r="K252" t="str">
            <v>x</v>
          </cell>
          <cell r="P252" t="str">
            <v>x</v>
          </cell>
          <cell r="Q252" t="str">
            <v>x</v>
          </cell>
          <cell r="R252" t="str">
            <v>x</v>
          </cell>
          <cell r="W252" t="str">
            <v>x</v>
          </cell>
          <cell r="X252" t="str">
            <v>x</v>
          </cell>
          <cell r="Y252" t="str">
            <v>x</v>
          </cell>
        </row>
        <row r="276">
          <cell r="I276" t="str">
            <v>x</v>
          </cell>
          <cell r="K276" t="str">
            <v>x</v>
          </cell>
          <cell r="L276" t="str">
            <v>x</v>
          </cell>
          <cell r="P276" t="str">
            <v>x</v>
          </cell>
          <cell r="R276" t="str">
            <v>x</v>
          </cell>
          <cell r="S276" t="str">
            <v>x</v>
          </cell>
          <cell r="W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L277" t="str">
            <v>x</v>
          </cell>
          <cell r="P277" t="str">
            <v>x</v>
          </cell>
          <cell r="Q277" t="str">
            <v>x</v>
          </cell>
          <cell r="S277" t="str">
            <v>x</v>
          </cell>
          <cell r="W277" t="str">
            <v>x</v>
          </cell>
          <cell r="X277" t="str">
            <v>x</v>
          </cell>
          <cell r="Z277" t="str">
            <v>x</v>
          </cell>
        </row>
        <row r="278">
          <cell r="I278" t="str">
            <v>x</v>
          </cell>
          <cell r="K278" t="str">
            <v>x</v>
          </cell>
          <cell r="L278" t="str">
            <v>x</v>
          </cell>
          <cell r="P278" t="str">
            <v>x</v>
          </cell>
          <cell r="R278" t="str">
            <v>x</v>
          </cell>
          <cell r="S278" t="str">
            <v>x</v>
          </cell>
          <cell r="W278" t="str">
            <v>x</v>
          </cell>
          <cell r="Y278" t="str">
            <v>x</v>
          </cell>
          <cell r="Z278" t="str">
            <v>x</v>
          </cell>
        </row>
        <row r="279">
          <cell r="I279" t="str">
            <v>x</v>
          </cell>
          <cell r="K279" t="str">
            <v>x</v>
          </cell>
          <cell r="L279" t="str">
            <v>x</v>
          </cell>
          <cell r="P279" t="str">
            <v>x</v>
          </cell>
          <cell r="R279" t="str">
            <v>x</v>
          </cell>
          <cell r="S279" t="str">
            <v>x</v>
          </cell>
          <cell r="W279" t="str">
            <v>x</v>
          </cell>
          <cell r="Y279" t="str">
            <v>x</v>
          </cell>
          <cell r="Z279" t="str">
            <v>x</v>
          </cell>
        </row>
        <row r="282">
          <cell r="G282" t="str">
            <v>x</v>
          </cell>
          <cell r="H282" t="str">
            <v>x</v>
          </cell>
          <cell r="I282" t="str">
            <v>x</v>
          </cell>
          <cell r="J282" t="str">
            <v>x</v>
          </cell>
          <cell r="K282" t="str">
            <v>x</v>
          </cell>
          <cell r="L282" t="str">
            <v>x</v>
          </cell>
          <cell r="N282" t="str">
            <v>x</v>
          </cell>
          <cell r="O282" t="str">
            <v>x</v>
          </cell>
          <cell r="P282" t="str">
            <v>x</v>
          </cell>
          <cell r="Q282" t="str">
            <v>x</v>
          </cell>
          <cell r="R282" t="str">
            <v>x</v>
          </cell>
          <cell r="S282" t="str">
            <v>x</v>
          </cell>
          <cell r="U282" t="str">
            <v>x</v>
          </cell>
          <cell r="V282" t="str">
            <v>x</v>
          </cell>
          <cell r="W282" t="str">
            <v>x</v>
          </cell>
          <cell r="X282" t="str">
            <v>x</v>
          </cell>
          <cell r="Y282" t="str">
            <v>x</v>
          </cell>
          <cell r="Z282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J284" t="str">
            <v>x</v>
          </cell>
          <cell r="L284" t="str">
            <v>x</v>
          </cell>
          <cell r="Q284" t="str">
            <v>x</v>
          </cell>
          <cell r="S284" t="str">
            <v>x</v>
          </cell>
          <cell r="X284" t="str">
            <v>x</v>
          </cell>
          <cell r="Z284" t="str">
            <v>x</v>
          </cell>
        </row>
        <row r="285">
          <cell r="G285" t="str">
            <v>x</v>
          </cell>
          <cell r="H285" t="str">
            <v>x</v>
          </cell>
          <cell r="I285" t="str">
            <v>x</v>
          </cell>
          <cell r="J285" t="str">
            <v>x</v>
          </cell>
          <cell r="K285" t="str">
            <v>x</v>
          </cell>
          <cell r="L285" t="str">
            <v>x</v>
          </cell>
          <cell r="N285" t="str">
            <v>x</v>
          </cell>
          <cell r="O285" t="str">
            <v>x</v>
          </cell>
          <cell r="P285" t="str">
            <v>x</v>
          </cell>
          <cell r="Q285" t="str">
            <v>x</v>
          </cell>
          <cell r="R285" t="str">
            <v>x</v>
          </cell>
          <cell r="S285" t="str">
            <v>x</v>
          </cell>
          <cell r="U285" t="str">
            <v>x</v>
          </cell>
          <cell r="V285" t="str">
            <v>x</v>
          </cell>
          <cell r="W285" t="str">
            <v>x</v>
          </cell>
          <cell r="X285" t="str">
            <v>x</v>
          </cell>
          <cell r="Y285" t="str">
            <v>x</v>
          </cell>
          <cell r="Z285" t="str">
            <v>x</v>
          </cell>
        </row>
        <row r="286">
          <cell r="I286" t="str">
            <v>x</v>
          </cell>
          <cell r="J286" t="str">
            <v>x</v>
          </cell>
          <cell r="K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</row>
        <row r="287">
          <cell r="J287" t="str">
            <v>x</v>
          </cell>
          <cell r="L287" t="str">
            <v>x</v>
          </cell>
          <cell r="Q287" t="str">
            <v>x</v>
          </cell>
          <cell r="S287" t="str">
            <v>x</v>
          </cell>
          <cell r="X287" t="str">
            <v>x</v>
          </cell>
          <cell r="Z287" t="str">
            <v>x</v>
          </cell>
        </row>
        <row r="288">
          <cell r="G288" t="str">
            <v>x</v>
          </cell>
          <cell r="H288" t="str">
            <v>x</v>
          </cell>
          <cell r="I288" t="str">
            <v>x</v>
          </cell>
          <cell r="J288" t="str">
            <v>x</v>
          </cell>
          <cell r="K288" t="str">
            <v>x</v>
          </cell>
          <cell r="L288" t="str">
            <v>x</v>
          </cell>
          <cell r="N288" t="str">
            <v>x</v>
          </cell>
          <cell r="O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S288" t="str">
            <v>x</v>
          </cell>
          <cell r="U288" t="str">
            <v>x</v>
          </cell>
          <cell r="V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  <cell r="Z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0">
          <cell r="J290" t="str">
            <v>x</v>
          </cell>
          <cell r="L290" t="str">
            <v>x</v>
          </cell>
          <cell r="Q290" t="str">
            <v>x</v>
          </cell>
          <cell r="S290" t="str">
            <v>x</v>
          </cell>
          <cell r="X290" t="str">
            <v>x</v>
          </cell>
          <cell r="Z290" t="str">
            <v>x</v>
          </cell>
        </row>
        <row r="292">
          <cell r="G292" t="str">
            <v>x</v>
          </cell>
          <cell r="H292" t="str">
            <v>x</v>
          </cell>
          <cell r="I292" t="str">
            <v>x</v>
          </cell>
          <cell r="J292" t="str">
            <v>x</v>
          </cell>
          <cell r="K292" t="str">
            <v>x</v>
          </cell>
          <cell r="L292" t="str">
            <v>x</v>
          </cell>
          <cell r="N292" t="str">
            <v>x</v>
          </cell>
          <cell r="O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S292" t="str">
            <v>x</v>
          </cell>
          <cell r="U292" t="str">
            <v>x</v>
          </cell>
          <cell r="V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  <cell r="Z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G295" t="str">
            <v>x</v>
          </cell>
          <cell r="H295" t="str">
            <v>x</v>
          </cell>
          <cell r="I295" t="str">
            <v>x</v>
          </cell>
          <cell r="J295" t="str">
            <v>x</v>
          </cell>
          <cell r="K295" t="str">
            <v>x</v>
          </cell>
          <cell r="L295" t="str">
            <v>x</v>
          </cell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I296" t="str">
            <v>x</v>
          </cell>
          <cell r="J296" t="str">
            <v>x</v>
          </cell>
          <cell r="K296" t="str">
            <v>x</v>
          </cell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J297" t="str">
            <v>x</v>
          </cell>
          <cell r="L297" t="str">
            <v>x</v>
          </cell>
          <cell r="Q297" t="str">
            <v>x</v>
          </cell>
          <cell r="S297" t="str">
            <v>x</v>
          </cell>
          <cell r="X297" t="str">
            <v>x</v>
          </cell>
          <cell r="Z297" t="str">
            <v>x</v>
          </cell>
        </row>
        <row r="298">
          <cell r="G298" t="str">
            <v>x</v>
          </cell>
          <cell r="H298" t="str">
            <v>x</v>
          </cell>
          <cell r="I298" t="str">
            <v>x</v>
          </cell>
          <cell r="J298" t="str">
            <v>x</v>
          </cell>
          <cell r="K298" t="str">
            <v>x</v>
          </cell>
          <cell r="L298" t="str">
            <v>x</v>
          </cell>
          <cell r="N298" t="str">
            <v>x</v>
          </cell>
          <cell r="O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S298" t="str">
            <v>x</v>
          </cell>
          <cell r="U298" t="str">
            <v>x</v>
          </cell>
          <cell r="V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  <cell r="Z298" t="str">
            <v>x</v>
          </cell>
        </row>
        <row r="299">
          <cell r="I299" t="str">
            <v>x</v>
          </cell>
          <cell r="J299" t="str">
            <v>x</v>
          </cell>
          <cell r="K299" t="str">
            <v>x</v>
          </cell>
          <cell r="P299" t="str">
            <v>x</v>
          </cell>
          <cell r="Q299" t="str">
            <v>x</v>
          </cell>
          <cell r="R299" t="str">
            <v>x</v>
          </cell>
          <cell r="W299" t="str">
            <v>x</v>
          </cell>
          <cell r="X299" t="str">
            <v>x</v>
          </cell>
          <cell r="Y299" t="str">
            <v>x</v>
          </cell>
        </row>
        <row r="300">
          <cell r="J300" t="str">
            <v>x</v>
          </cell>
          <cell r="L300" t="str">
            <v>x</v>
          </cell>
          <cell r="Q300" t="str">
            <v>x</v>
          </cell>
          <cell r="S300" t="str">
            <v>x</v>
          </cell>
          <cell r="X300" t="str">
            <v>x</v>
          </cell>
          <cell r="Z300" t="str">
            <v>x</v>
          </cell>
        </row>
        <row r="302">
          <cell r="I302" t="str">
            <v>x</v>
          </cell>
          <cell r="J302" t="str">
            <v>x</v>
          </cell>
          <cell r="K302" t="str">
            <v>x</v>
          </cell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  <row r="303">
          <cell r="J303" t="str">
            <v>x</v>
          </cell>
          <cell r="L303" t="str">
            <v>x</v>
          </cell>
          <cell r="Q303" t="str">
            <v>x</v>
          </cell>
          <cell r="S303" t="str">
            <v>x</v>
          </cell>
          <cell r="X303" t="str">
            <v>x</v>
          </cell>
          <cell r="Z303" t="str">
            <v>x</v>
          </cell>
        </row>
        <row r="305">
          <cell r="I305" t="str">
            <v>x</v>
          </cell>
          <cell r="J305" t="str">
            <v>x</v>
          </cell>
          <cell r="K305" t="str">
            <v>x</v>
          </cell>
          <cell r="P305" t="str">
            <v>x</v>
          </cell>
          <cell r="Q305" t="str">
            <v>x</v>
          </cell>
          <cell r="R305" t="str">
            <v>x</v>
          </cell>
          <cell r="W305" t="str">
            <v>x</v>
          </cell>
          <cell r="X305" t="str">
            <v>x</v>
          </cell>
          <cell r="Y305" t="str">
            <v>x</v>
          </cell>
        </row>
        <row r="306">
          <cell r="K306" t="str">
            <v>x</v>
          </cell>
          <cell r="L306" t="str">
            <v>x</v>
          </cell>
          <cell r="R306" t="str">
            <v>x</v>
          </cell>
          <cell r="S306" t="str">
            <v>x</v>
          </cell>
          <cell r="Y306" t="str">
            <v>x</v>
          </cell>
          <cell r="Z306" t="str">
            <v>x</v>
          </cell>
        </row>
        <row r="308">
          <cell r="G308" t="str">
            <v>x</v>
          </cell>
          <cell r="H308" t="str">
            <v>x</v>
          </cell>
          <cell r="I308" t="str">
            <v>x</v>
          </cell>
          <cell r="J308" t="str">
            <v>x</v>
          </cell>
          <cell r="K308" t="str">
            <v>x</v>
          </cell>
          <cell r="L308" t="str">
            <v>x</v>
          </cell>
          <cell r="N308" t="str">
            <v>x</v>
          </cell>
          <cell r="O308" t="str">
            <v>x</v>
          </cell>
          <cell r="P308" t="str">
            <v>x</v>
          </cell>
          <cell r="Q308" t="str">
            <v>x</v>
          </cell>
          <cell r="R308" t="str">
            <v>x</v>
          </cell>
          <cell r="S308" t="str">
            <v>x</v>
          </cell>
          <cell r="U308" t="str">
            <v>x</v>
          </cell>
          <cell r="V308" t="str">
            <v>x</v>
          </cell>
          <cell r="W308" t="str">
            <v>x</v>
          </cell>
          <cell r="X308" t="str">
            <v>x</v>
          </cell>
          <cell r="Y308" t="str">
            <v>x</v>
          </cell>
          <cell r="Z308" t="str">
            <v>x</v>
          </cell>
        </row>
        <row r="309">
          <cell r="I309" t="str">
            <v>x</v>
          </cell>
          <cell r="J309" t="str">
            <v>x</v>
          </cell>
          <cell r="K309" t="str">
            <v>x</v>
          </cell>
          <cell r="P309" t="str">
            <v>x</v>
          </cell>
          <cell r="Q309" t="str">
            <v>x</v>
          </cell>
          <cell r="R309" t="str">
            <v>x</v>
          </cell>
          <cell r="W309" t="str">
            <v>x</v>
          </cell>
          <cell r="X309" t="str">
            <v>x</v>
          </cell>
          <cell r="Y309" t="str">
            <v>x</v>
          </cell>
        </row>
        <row r="310">
          <cell r="I310" t="str">
            <v>x</v>
          </cell>
          <cell r="J310" t="str">
            <v>x</v>
          </cell>
          <cell r="K310" t="str">
            <v>x</v>
          </cell>
          <cell r="P310" t="str">
            <v>x</v>
          </cell>
          <cell r="Q310" t="str">
            <v>x</v>
          </cell>
          <cell r="R310" t="str">
            <v>x</v>
          </cell>
          <cell r="W310" t="str">
            <v>x</v>
          </cell>
          <cell r="X310" t="str">
            <v>x</v>
          </cell>
          <cell r="Y310" t="str">
            <v>x</v>
          </cell>
        </row>
        <row r="311">
          <cell r="I311" t="str">
            <v>x</v>
          </cell>
          <cell r="J311" t="str">
            <v>x</v>
          </cell>
          <cell r="K311" t="str">
            <v>x</v>
          </cell>
          <cell r="P311" t="str">
            <v>x</v>
          </cell>
          <cell r="Q311" t="str">
            <v>x</v>
          </cell>
          <cell r="R311" t="str">
            <v>x</v>
          </cell>
          <cell r="W311" t="str">
            <v>x</v>
          </cell>
          <cell r="X311" t="str">
            <v>x</v>
          </cell>
          <cell r="Y311" t="str">
            <v>x</v>
          </cell>
        </row>
        <row r="313">
          <cell r="G313" t="str">
            <v>x</v>
          </cell>
          <cell r="H313" t="str">
            <v>x</v>
          </cell>
          <cell r="I313" t="str">
            <v>x</v>
          </cell>
          <cell r="J313" t="str">
            <v>x</v>
          </cell>
          <cell r="K313" t="str">
            <v>x</v>
          </cell>
          <cell r="L313" t="str">
            <v>x</v>
          </cell>
          <cell r="N313" t="str">
            <v>x</v>
          </cell>
          <cell r="O313" t="str">
            <v>x</v>
          </cell>
          <cell r="P313" t="str">
            <v>x</v>
          </cell>
          <cell r="Q313" t="str">
            <v>x</v>
          </cell>
          <cell r="R313" t="str">
            <v>x</v>
          </cell>
          <cell r="S313" t="str">
            <v>x</v>
          </cell>
          <cell r="U313" t="str">
            <v>x</v>
          </cell>
          <cell r="V313" t="str">
            <v>x</v>
          </cell>
          <cell r="W313" t="str">
            <v>x</v>
          </cell>
          <cell r="X313" t="str">
            <v>x</v>
          </cell>
          <cell r="Y313" t="str">
            <v>x</v>
          </cell>
          <cell r="Z313" t="str">
            <v>x</v>
          </cell>
        </row>
        <row r="314">
          <cell r="I314" t="str">
            <v>x</v>
          </cell>
          <cell r="J314" t="str">
            <v>x</v>
          </cell>
          <cell r="K314" t="str">
            <v>x</v>
          </cell>
          <cell r="P314" t="str">
            <v>x</v>
          </cell>
          <cell r="Q314" t="str">
            <v>x</v>
          </cell>
          <cell r="R314" t="str">
            <v>x</v>
          </cell>
          <cell r="W314" t="str">
            <v>x</v>
          </cell>
          <cell r="X314" t="str">
            <v>x</v>
          </cell>
          <cell r="Y314" t="str">
            <v>x</v>
          </cell>
        </row>
        <row r="315">
          <cell r="I315" t="str">
            <v>x</v>
          </cell>
          <cell r="J315" t="str">
            <v>x</v>
          </cell>
          <cell r="K315" t="str">
            <v>x</v>
          </cell>
          <cell r="L315" t="str">
            <v>x</v>
          </cell>
          <cell r="P315" t="str">
            <v>x</v>
          </cell>
          <cell r="Q315" t="str">
            <v>x</v>
          </cell>
          <cell r="R315" t="str">
            <v>x</v>
          </cell>
          <cell r="S315" t="str">
            <v>x</v>
          </cell>
          <cell r="W315" t="str">
            <v>x</v>
          </cell>
          <cell r="X315" t="str">
            <v>x</v>
          </cell>
          <cell r="Y315" t="str">
            <v>x</v>
          </cell>
          <cell r="Z315" t="str">
            <v>x</v>
          </cell>
        </row>
        <row r="316">
          <cell r="J316" t="str">
            <v>x</v>
          </cell>
          <cell r="L316" t="str">
            <v>x</v>
          </cell>
          <cell r="Q316" t="str">
            <v>x</v>
          </cell>
          <cell r="S316" t="str">
            <v>x</v>
          </cell>
          <cell r="X316" t="str">
            <v>x</v>
          </cell>
          <cell r="Z316" t="str">
            <v>x</v>
          </cell>
        </row>
        <row r="317">
          <cell r="J317" t="str">
            <v>x</v>
          </cell>
          <cell r="L317" t="str">
            <v>x</v>
          </cell>
          <cell r="Q317" t="str">
            <v>x</v>
          </cell>
          <cell r="S317" t="str">
            <v>x</v>
          </cell>
          <cell r="X317" t="str">
            <v>x</v>
          </cell>
          <cell r="Z317" t="str">
            <v>x</v>
          </cell>
        </row>
        <row r="318">
          <cell r="K318" t="str">
            <v>x</v>
          </cell>
          <cell r="L318" t="str">
            <v>x</v>
          </cell>
          <cell r="R318" t="str">
            <v>x</v>
          </cell>
          <cell r="S318" t="str">
            <v>x</v>
          </cell>
          <cell r="Y318" t="str">
            <v>x</v>
          </cell>
          <cell r="Z318" t="str">
            <v>x</v>
          </cell>
        </row>
        <row r="319">
          <cell r="G319" t="str">
            <v>x</v>
          </cell>
          <cell r="H319" t="str">
            <v>x</v>
          </cell>
          <cell r="I319" t="str">
            <v>x</v>
          </cell>
          <cell r="J319" t="str">
            <v>x</v>
          </cell>
          <cell r="K319" t="str">
            <v>x</v>
          </cell>
          <cell r="L319" t="str">
            <v>x</v>
          </cell>
          <cell r="N319" t="str">
            <v>x</v>
          </cell>
          <cell r="O319" t="str">
            <v>x</v>
          </cell>
          <cell r="P319" t="str">
            <v>x</v>
          </cell>
          <cell r="Q319" t="str">
            <v>x</v>
          </cell>
          <cell r="R319" t="str">
            <v>x</v>
          </cell>
          <cell r="S319" t="str">
            <v>x</v>
          </cell>
          <cell r="U319" t="str">
            <v>x</v>
          </cell>
          <cell r="V319" t="str">
            <v>x</v>
          </cell>
          <cell r="W319" t="str">
            <v>x</v>
          </cell>
          <cell r="X319" t="str">
            <v>x</v>
          </cell>
          <cell r="Y319" t="str">
            <v>x</v>
          </cell>
          <cell r="Z319" t="str">
            <v>x</v>
          </cell>
        </row>
        <row r="320">
          <cell r="I320" t="str">
            <v>x</v>
          </cell>
          <cell r="J320" t="str">
            <v>x</v>
          </cell>
          <cell r="K320" t="str">
            <v>x</v>
          </cell>
          <cell r="P320" t="str">
            <v>x</v>
          </cell>
          <cell r="Q320" t="str">
            <v>x</v>
          </cell>
          <cell r="R320" t="str">
            <v>x</v>
          </cell>
          <cell r="W320" t="str">
            <v>x</v>
          </cell>
          <cell r="X320" t="str">
            <v>x</v>
          </cell>
          <cell r="Y320" t="str">
            <v>x</v>
          </cell>
        </row>
      </sheetData>
      <sheetData sheetId="5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20">
          <cell r="W120" t="str">
            <v>x</v>
          </cell>
          <cell r="X120" t="str">
            <v>x</v>
          </cell>
          <cell r="Y120" t="str">
            <v>x</v>
          </cell>
        </row>
        <row r="135">
          <cell r="P135" t="str">
            <v>x</v>
          </cell>
          <cell r="R135" t="str">
            <v>x</v>
          </cell>
          <cell r="S135" t="str">
            <v>x</v>
          </cell>
          <cell r="W135" t="str">
            <v>x</v>
          </cell>
          <cell r="Y135" t="str">
            <v>x</v>
          </cell>
          <cell r="Z135" t="str">
            <v>x</v>
          </cell>
        </row>
        <row r="136">
          <cell r="P136" t="str">
            <v>x</v>
          </cell>
          <cell r="Q136" t="str">
            <v>x</v>
          </cell>
          <cell r="S136" t="str">
            <v>x</v>
          </cell>
          <cell r="W136" t="str">
            <v>x</v>
          </cell>
          <cell r="X136" t="str">
            <v>x</v>
          </cell>
          <cell r="Z136" t="str">
            <v>x</v>
          </cell>
        </row>
        <row r="137"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38">
          <cell r="P138" t="str">
            <v>x</v>
          </cell>
          <cell r="R138" t="str">
            <v>x</v>
          </cell>
          <cell r="S138" t="str">
            <v>x</v>
          </cell>
          <cell r="W138" t="str">
            <v>x</v>
          </cell>
          <cell r="Y138" t="str">
            <v>x</v>
          </cell>
          <cell r="Z138" t="str">
            <v>x</v>
          </cell>
        </row>
        <row r="141">
          <cell r="N141" t="str">
            <v>x</v>
          </cell>
          <cell r="O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S141" t="str">
            <v>x</v>
          </cell>
          <cell r="U141" t="str">
            <v>x</v>
          </cell>
          <cell r="V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  <cell r="Z141" t="str">
            <v>x</v>
          </cell>
        </row>
        <row r="142">
          <cell r="P142" t="str">
            <v>x</v>
          </cell>
          <cell r="Q142" t="str">
            <v>x</v>
          </cell>
          <cell r="R142" t="str">
            <v>x</v>
          </cell>
          <cell r="W142" t="str">
            <v>x</v>
          </cell>
          <cell r="X142" t="str">
            <v>x</v>
          </cell>
          <cell r="Y142" t="str">
            <v>x</v>
          </cell>
        </row>
        <row r="143">
          <cell r="Q143" t="str">
            <v>x</v>
          </cell>
          <cell r="S143" t="str">
            <v>x</v>
          </cell>
          <cell r="X143" t="str">
            <v>x</v>
          </cell>
          <cell r="Z143" t="str">
            <v>x</v>
          </cell>
        </row>
        <row r="144">
          <cell r="N144" t="str">
            <v>x</v>
          </cell>
          <cell r="O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S144" t="str">
            <v>x</v>
          </cell>
          <cell r="U144" t="str">
            <v>x</v>
          </cell>
          <cell r="V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  <cell r="Z144" t="str">
            <v>x</v>
          </cell>
        </row>
        <row r="145">
          <cell r="P145" t="str">
            <v>x</v>
          </cell>
          <cell r="Q145" t="str">
            <v>x</v>
          </cell>
          <cell r="R145" t="str">
            <v>x</v>
          </cell>
          <cell r="W145" t="str">
            <v>x</v>
          </cell>
          <cell r="X145" t="str">
            <v>x</v>
          </cell>
          <cell r="Y145" t="str">
            <v>x</v>
          </cell>
        </row>
        <row r="146">
          <cell r="Q146" t="str">
            <v>x</v>
          </cell>
          <cell r="S146" t="str">
            <v>x</v>
          </cell>
          <cell r="X146" t="str">
            <v>x</v>
          </cell>
          <cell r="Z146" t="str">
            <v>x</v>
          </cell>
        </row>
        <row r="147"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1">
          <cell r="N151" t="str">
            <v>x</v>
          </cell>
          <cell r="O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S151" t="str">
            <v>x</v>
          </cell>
          <cell r="U151" t="str">
            <v>x</v>
          </cell>
          <cell r="V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  <cell r="Z151" t="str">
            <v>x</v>
          </cell>
        </row>
        <row r="152">
          <cell r="P152" t="str">
            <v>x</v>
          </cell>
          <cell r="Q152" t="str">
            <v>x</v>
          </cell>
          <cell r="R152" t="str">
            <v>x</v>
          </cell>
          <cell r="W152" t="str">
            <v>x</v>
          </cell>
          <cell r="X152" t="str">
            <v>x</v>
          </cell>
          <cell r="Y152" t="str">
            <v>x</v>
          </cell>
        </row>
        <row r="153">
          <cell r="Q153" t="str">
            <v>x</v>
          </cell>
          <cell r="S153" t="str">
            <v>x</v>
          </cell>
          <cell r="X153" t="str">
            <v>x</v>
          </cell>
          <cell r="Z153" t="str">
            <v>x</v>
          </cell>
        </row>
        <row r="154">
          <cell r="N154" t="str">
            <v>x</v>
          </cell>
          <cell r="O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S154" t="str">
            <v>x</v>
          </cell>
          <cell r="U154" t="str">
            <v>x</v>
          </cell>
          <cell r="V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  <cell r="Z154" t="str">
            <v>x</v>
          </cell>
        </row>
        <row r="155">
          <cell r="P155" t="str">
            <v>x</v>
          </cell>
          <cell r="Q155" t="str">
            <v>x</v>
          </cell>
          <cell r="R155" t="str">
            <v>x</v>
          </cell>
          <cell r="W155" t="str">
            <v>x</v>
          </cell>
          <cell r="X155" t="str">
            <v>x</v>
          </cell>
          <cell r="Y155" t="str">
            <v>x</v>
          </cell>
        </row>
        <row r="156">
          <cell r="Q156" t="str">
            <v>x</v>
          </cell>
          <cell r="S156" t="str">
            <v>x</v>
          </cell>
          <cell r="X156" t="str">
            <v>x</v>
          </cell>
          <cell r="Z156" t="str">
            <v>x</v>
          </cell>
        </row>
        <row r="157"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1"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4"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R165" t="str">
            <v>x</v>
          </cell>
          <cell r="S165" t="str">
            <v>x</v>
          </cell>
          <cell r="Y165" t="str">
            <v>x</v>
          </cell>
          <cell r="Z165" t="str">
            <v>x</v>
          </cell>
        </row>
        <row r="167">
          <cell r="N167" t="str">
            <v>x</v>
          </cell>
          <cell r="O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S167" t="str">
            <v>x</v>
          </cell>
          <cell r="U167" t="str">
            <v>x</v>
          </cell>
          <cell r="V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  <cell r="Z167" t="str">
            <v>x</v>
          </cell>
        </row>
        <row r="168"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0"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2">
          <cell r="N172" t="str">
            <v>x</v>
          </cell>
          <cell r="O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S172" t="str">
            <v>x</v>
          </cell>
          <cell r="U172" t="str">
            <v>x</v>
          </cell>
          <cell r="V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  <cell r="Z172" t="str">
            <v>x</v>
          </cell>
        </row>
        <row r="173">
          <cell r="P173" t="str">
            <v>x</v>
          </cell>
          <cell r="Q173" t="str">
            <v>x</v>
          </cell>
          <cell r="R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</row>
        <row r="174">
          <cell r="P174" t="str">
            <v>x</v>
          </cell>
          <cell r="Q174" t="str">
            <v>x</v>
          </cell>
          <cell r="R174" t="str">
            <v>x</v>
          </cell>
          <cell r="S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  <cell r="Z174" t="str">
            <v>x</v>
          </cell>
        </row>
        <row r="175"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Q176" t="str">
            <v>x</v>
          </cell>
          <cell r="S176" t="str">
            <v>x</v>
          </cell>
          <cell r="X176" t="str">
            <v>x</v>
          </cell>
          <cell r="Z176" t="str">
            <v>x</v>
          </cell>
        </row>
        <row r="177">
          <cell r="R177" t="str">
            <v>x</v>
          </cell>
          <cell r="S177" t="str">
            <v>x</v>
          </cell>
          <cell r="Y177" t="str">
            <v>x</v>
          </cell>
          <cell r="Z177" t="str">
            <v>x</v>
          </cell>
        </row>
        <row r="178"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P180" t="str">
            <v>x</v>
          </cell>
          <cell r="Q180" t="str">
            <v>x</v>
          </cell>
          <cell r="R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</row>
        <row r="196"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7">
          <cell r="P197" t="str">
            <v>x</v>
          </cell>
          <cell r="Q197" t="str">
            <v>x</v>
          </cell>
          <cell r="S197" t="str">
            <v>x</v>
          </cell>
          <cell r="W197" t="str">
            <v>x</v>
          </cell>
          <cell r="X197" t="str">
            <v>x</v>
          </cell>
          <cell r="Z197" t="str">
            <v>x</v>
          </cell>
        </row>
        <row r="198">
          <cell r="P198" t="str">
            <v>x</v>
          </cell>
          <cell r="R198" t="str">
            <v>x</v>
          </cell>
          <cell r="S198" t="str">
            <v>x</v>
          </cell>
          <cell r="W198" t="str">
            <v>x</v>
          </cell>
          <cell r="Y198" t="str">
            <v>x</v>
          </cell>
          <cell r="Z198" t="str">
            <v>x</v>
          </cell>
        </row>
        <row r="199">
          <cell r="P199" t="str">
            <v>x</v>
          </cell>
          <cell r="R199" t="str">
            <v>x</v>
          </cell>
          <cell r="S199" t="str">
            <v>x</v>
          </cell>
          <cell r="W199" t="str">
            <v>x</v>
          </cell>
          <cell r="Y199" t="str">
            <v>x</v>
          </cell>
          <cell r="Z199" t="str">
            <v>x</v>
          </cell>
        </row>
        <row r="202"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8">
          <cell r="N208" t="str">
            <v>x</v>
          </cell>
          <cell r="O208" t="str">
            <v>x</v>
          </cell>
          <cell r="P208" t="str">
            <v>x</v>
          </cell>
          <cell r="Q208" t="str">
            <v>x</v>
          </cell>
          <cell r="R208" t="str">
            <v>x</v>
          </cell>
          <cell r="S208" t="str">
            <v>x</v>
          </cell>
          <cell r="U208" t="str">
            <v>x</v>
          </cell>
          <cell r="V208" t="str">
            <v>x</v>
          </cell>
          <cell r="W208" t="str">
            <v>x</v>
          </cell>
          <cell r="X208" t="str">
            <v>x</v>
          </cell>
          <cell r="Y208" t="str">
            <v>x</v>
          </cell>
          <cell r="Z208" t="str">
            <v>x</v>
          </cell>
        </row>
        <row r="209">
          <cell r="P209" t="str">
            <v>x</v>
          </cell>
          <cell r="Q209" t="str">
            <v>x</v>
          </cell>
          <cell r="R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</row>
        <row r="210">
          <cell r="Q210" t="str">
            <v>x</v>
          </cell>
          <cell r="S210" t="str">
            <v>x</v>
          </cell>
          <cell r="X210" t="str">
            <v>x</v>
          </cell>
          <cell r="Z210" t="str">
            <v>x</v>
          </cell>
        </row>
        <row r="212"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8">
          <cell r="N218" t="str">
            <v>x</v>
          </cell>
          <cell r="O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S218" t="str">
            <v>x</v>
          </cell>
          <cell r="U218" t="str">
            <v>x</v>
          </cell>
          <cell r="V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  <cell r="Z218" t="str">
            <v>x</v>
          </cell>
        </row>
        <row r="219"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Q223" t="str">
            <v>x</v>
          </cell>
          <cell r="S223" t="str">
            <v>x</v>
          </cell>
          <cell r="X223" t="str">
            <v>x</v>
          </cell>
          <cell r="Z223" t="str">
            <v>x</v>
          </cell>
        </row>
        <row r="225"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R226" t="str">
            <v>x</v>
          </cell>
          <cell r="S226" t="str">
            <v>x</v>
          </cell>
          <cell r="Y226" t="str">
            <v>x</v>
          </cell>
          <cell r="Z226" t="str">
            <v>x</v>
          </cell>
        </row>
        <row r="228">
          <cell r="N228" t="str">
            <v>x</v>
          </cell>
          <cell r="O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S228" t="str">
            <v>x</v>
          </cell>
          <cell r="U228" t="str">
            <v>x</v>
          </cell>
          <cell r="V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  <cell r="Z228" t="str">
            <v>x</v>
          </cell>
        </row>
        <row r="229">
          <cell r="P229" t="str">
            <v>x</v>
          </cell>
          <cell r="Q229" t="str">
            <v>x</v>
          </cell>
          <cell r="R229" t="str">
            <v>x</v>
          </cell>
          <cell r="W229" t="str">
            <v>x</v>
          </cell>
          <cell r="X229" t="str">
            <v>x</v>
          </cell>
          <cell r="Y229" t="str">
            <v>x</v>
          </cell>
        </row>
        <row r="230">
          <cell r="P230" t="str">
            <v>x</v>
          </cell>
          <cell r="Q230" t="str">
            <v>x</v>
          </cell>
          <cell r="R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</row>
        <row r="231"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3">
          <cell r="N233" t="str">
            <v>x</v>
          </cell>
          <cell r="O233" t="str">
            <v>x</v>
          </cell>
          <cell r="P233" t="str">
            <v>x</v>
          </cell>
          <cell r="Q233" t="str">
            <v>x</v>
          </cell>
          <cell r="R233" t="str">
            <v>x</v>
          </cell>
          <cell r="S233" t="str">
            <v>x</v>
          </cell>
          <cell r="U233" t="str">
            <v>x</v>
          </cell>
          <cell r="V233" t="str">
            <v>x</v>
          </cell>
          <cell r="W233" t="str">
            <v>x</v>
          </cell>
          <cell r="X233" t="str">
            <v>x</v>
          </cell>
          <cell r="Y233" t="str">
            <v>x</v>
          </cell>
          <cell r="Z233" t="str">
            <v>x</v>
          </cell>
        </row>
        <row r="234"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P235" t="str">
            <v>x</v>
          </cell>
          <cell r="Q235" t="str">
            <v>x</v>
          </cell>
          <cell r="R235" t="str">
            <v>x</v>
          </cell>
          <cell r="S235" t="str">
            <v>x</v>
          </cell>
          <cell r="W235" t="str">
            <v>x</v>
          </cell>
          <cell r="X235" t="str">
            <v>x</v>
          </cell>
          <cell r="Y235" t="str">
            <v>x</v>
          </cell>
          <cell r="Z235" t="str">
            <v>x</v>
          </cell>
        </row>
        <row r="236">
          <cell r="Q236" t="str">
            <v>x</v>
          </cell>
          <cell r="S236" t="str">
            <v>x</v>
          </cell>
          <cell r="X236" t="str">
            <v>x</v>
          </cell>
          <cell r="Z236" t="str">
            <v>x</v>
          </cell>
        </row>
        <row r="237">
          <cell r="Q237" t="str">
            <v>x</v>
          </cell>
          <cell r="S237" t="str">
            <v>x</v>
          </cell>
          <cell r="X237" t="str">
            <v>x</v>
          </cell>
          <cell r="Z237" t="str">
            <v>x</v>
          </cell>
        </row>
        <row r="238"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39">
          <cell r="N239" t="str">
            <v>x</v>
          </cell>
          <cell r="O239" t="str">
            <v>x</v>
          </cell>
          <cell r="P239" t="str">
            <v>x</v>
          </cell>
          <cell r="Q239" t="str">
            <v>x</v>
          </cell>
          <cell r="R239" t="str">
            <v>x</v>
          </cell>
          <cell r="S239" t="str">
            <v>x</v>
          </cell>
          <cell r="U239" t="str">
            <v>x</v>
          </cell>
          <cell r="V239" t="str">
            <v>x</v>
          </cell>
          <cell r="W239" t="str">
            <v>x</v>
          </cell>
          <cell r="X239" t="str">
            <v>x</v>
          </cell>
          <cell r="Y239" t="str">
            <v>x</v>
          </cell>
          <cell r="Z239" t="str">
            <v>x</v>
          </cell>
        </row>
        <row r="240">
          <cell r="P240" t="str">
            <v>x</v>
          </cell>
          <cell r="Q240" t="str">
            <v>x</v>
          </cell>
          <cell r="R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</row>
        <row r="241"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58">
          <cell r="P258" t="str">
            <v>x</v>
          </cell>
          <cell r="R258" t="str">
            <v>x</v>
          </cell>
          <cell r="S258" t="str">
            <v>x</v>
          </cell>
          <cell r="W258" t="str">
            <v>x</v>
          </cell>
          <cell r="Y258" t="str">
            <v>x</v>
          </cell>
          <cell r="Z258" t="str">
            <v>x</v>
          </cell>
        </row>
        <row r="259">
          <cell r="P259" t="str">
            <v>x</v>
          </cell>
          <cell r="Q259" t="str">
            <v>x</v>
          </cell>
          <cell r="S259" t="str">
            <v>x</v>
          </cell>
          <cell r="W259" t="str">
            <v>x</v>
          </cell>
          <cell r="X259" t="str">
            <v>x</v>
          </cell>
          <cell r="Z259" t="str">
            <v>x</v>
          </cell>
        </row>
        <row r="260">
          <cell r="P260" t="str">
            <v>x</v>
          </cell>
          <cell r="R260" t="str">
            <v>x</v>
          </cell>
          <cell r="S260" t="str">
            <v>x</v>
          </cell>
          <cell r="W260" t="str">
            <v>x</v>
          </cell>
          <cell r="Y260" t="str">
            <v>x</v>
          </cell>
          <cell r="Z260" t="str">
            <v>x</v>
          </cell>
        </row>
        <row r="261">
          <cell r="P261" t="str">
            <v>x</v>
          </cell>
          <cell r="R261" t="str">
            <v>x</v>
          </cell>
          <cell r="S261" t="str">
            <v>x</v>
          </cell>
          <cell r="W261" t="str">
            <v>x</v>
          </cell>
          <cell r="Y261" t="str">
            <v>x</v>
          </cell>
          <cell r="Z261" t="str">
            <v>x</v>
          </cell>
        </row>
        <row r="264">
          <cell r="N264" t="str">
            <v>x</v>
          </cell>
          <cell r="O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S264" t="str">
            <v>x</v>
          </cell>
          <cell r="U264" t="str">
            <v>x</v>
          </cell>
          <cell r="V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  <cell r="Z264" t="str">
            <v>x</v>
          </cell>
        </row>
        <row r="265">
          <cell r="P265" t="str">
            <v>x</v>
          </cell>
          <cell r="Q265" t="str">
            <v>x</v>
          </cell>
          <cell r="R265" t="str">
            <v>x</v>
          </cell>
          <cell r="W265" t="str">
            <v>x</v>
          </cell>
          <cell r="X265" t="str">
            <v>x</v>
          </cell>
          <cell r="Y265" t="str">
            <v>x</v>
          </cell>
        </row>
        <row r="266">
          <cell r="Q266" t="str">
            <v>x</v>
          </cell>
          <cell r="S266" t="str">
            <v>x</v>
          </cell>
          <cell r="X266" t="str">
            <v>x</v>
          </cell>
          <cell r="Z266" t="str">
            <v>x</v>
          </cell>
        </row>
        <row r="267">
          <cell r="N267" t="str">
            <v>x</v>
          </cell>
          <cell r="O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S267" t="str">
            <v>x</v>
          </cell>
          <cell r="U267" t="str">
            <v>x</v>
          </cell>
          <cell r="V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  <cell r="Z267" t="str">
            <v>x</v>
          </cell>
        </row>
        <row r="268">
          <cell r="P268" t="str">
            <v>x</v>
          </cell>
          <cell r="Q268" t="str">
            <v>x</v>
          </cell>
          <cell r="R268" t="str">
            <v>x</v>
          </cell>
          <cell r="W268" t="str">
            <v>x</v>
          </cell>
          <cell r="X268" t="str">
            <v>x</v>
          </cell>
          <cell r="Y268" t="str">
            <v>x</v>
          </cell>
        </row>
        <row r="269">
          <cell r="Q269" t="str">
            <v>x</v>
          </cell>
          <cell r="S269" t="str">
            <v>x</v>
          </cell>
          <cell r="X269" t="str">
            <v>x</v>
          </cell>
          <cell r="Z269" t="str">
            <v>x</v>
          </cell>
        </row>
        <row r="270"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4">
          <cell r="N274" t="str">
            <v>x</v>
          </cell>
          <cell r="O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S274" t="str">
            <v>x</v>
          </cell>
          <cell r="U274" t="str">
            <v>x</v>
          </cell>
          <cell r="V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  <cell r="Z274" t="str">
            <v>x</v>
          </cell>
        </row>
        <row r="275">
          <cell r="P275" t="str">
            <v>x</v>
          </cell>
          <cell r="Q275" t="str">
            <v>x</v>
          </cell>
          <cell r="R275" t="str">
            <v>x</v>
          </cell>
          <cell r="W275" t="str">
            <v>x</v>
          </cell>
          <cell r="X275" t="str">
            <v>x</v>
          </cell>
          <cell r="Y275" t="str">
            <v>x</v>
          </cell>
        </row>
        <row r="276">
          <cell r="Q276" t="str">
            <v>x</v>
          </cell>
          <cell r="S276" t="str">
            <v>x</v>
          </cell>
          <cell r="X276" t="str">
            <v>x</v>
          </cell>
          <cell r="Z276" t="str">
            <v>x</v>
          </cell>
        </row>
        <row r="277">
          <cell r="N277" t="str">
            <v>x</v>
          </cell>
          <cell r="O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S277" t="str">
            <v>x</v>
          </cell>
          <cell r="U277" t="str">
            <v>x</v>
          </cell>
          <cell r="V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  <cell r="Z277" t="str">
            <v>x</v>
          </cell>
        </row>
        <row r="278">
          <cell r="P278" t="str">
            <v>x</v>
          </cell>
          <cell r="Q278" t="str">
            <v>x</v>
          </cell>
          <cell r="R278" t="str">
            <v>x</v>
          </cell>
          <cell r="W278" t="str">
            <v>x</v>
          </cell>
          <cell r="X278" t="str">
            <v>x</v>
          </cell>
          <cell r="Y278" t="str">
            <v>x</v>
          </cell>
        </row>
        <row r="279">
          <cell r="Q279" t="str">
            <v>x</v>
          </cell>
          <cell r="S279" t="str">
            <v>x</v>
          </cell>
          <cell r="X279" t="str">
            <v>x</v>
          </cell>
          <cell r="Z279" t="str">
            <v>x</v>
          </cell>
        </row>
        <row r="280">
          <cell r="N280" t="str">
            <v>x</v>
          </cell>
          <cell r="O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S280" t="str">
            <v>x</v>
          </cell>
          <cell r="U280" t="str">
            <v>x</v>
          </cell>
          <cell r="V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  <cell r="Z280" t="str">
            <v>x</v>
          </cell>
        </row>
        <row r="281">
          <cell r="P281" t="str">
            <v>x</v>
          </cell>
          <cell r="Q281" t="str">
            <v>x</v>
          </cell>
          <cell r="R281" t="str">
            <v>x</v>
          </cell>
          <cell r="W281" t="str">
            <v>x</v>
          </cell>
          <cell r="X281" t="str">
            <v>x</v>
          </cell>
          <cell r="Y281" t="str">
            <v>x</v>
          </cell>
        </row>
        <row r="282">
          <cell r="Q282" t="str">
            <v>x</v>
          </cell>
          <cell r="S282" t="str">
            <v>x</v>
          </cell>
          <cell r="X282" t="str">
            <v>x</v>
          </cell>
          <cell r="Z282" t="str">
            <v>x</v>
          </cell>
        </row>
        <row r="284">
          <cell r="P284" t="str">
            <v>x</v>
          </cell>
          <cell r="Q284" t="str">
            <v>x</v>
          </cell>
          <cell r="R284" t="str">
            <v>x</v>
          </cell>
          <cell r="W284" t="str">
            <v>x</v>
          </cell>
          <cell r="X284" t="str">
            <v>x</v>
          </cell>
          <cell r="Y284" t="str">
            <v>x</v>
          </cell>
        </row>
        <row r="285">
          <cell r="Q285" t="str">
            <v>x</v>
          </cell>
          <cell r="S285" t="str">
            <v>x</v>
          </cell>
          <cell r="X285" t="str">
            <v>x</v>
          </cell>
          <cell r="Z285" t="str">
            <v>x</v>
          </cell>
        </row>
        <row r="287"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R288" t="str">
            <v>x</v>
          </cell>
          <cell r="S288" t="str">
            <v>x</v>
          </cell>
          <cell r="Y288" t="str">
            <v>x</v>
          </cell>
          <cell r="Z288" t="str">
            <v>x</v>
          </cell>
        </row>
        <row r="290">
          <cell r="N290" t="str">
            <v>x</v>
          </cell>
          <cell r="O290" t="str">
            <v>x</v>
          </cell>
          <cell r="P290" t="str">
            <v>x</v>
          </cell>
          <cell r="Q290" t="str">
            <v>x</v>
          </cell>
          <cell r="R290" t="str">
            <v>x</v>
          </cell>
          <cell r="S290" t="str">
            <v>x</v>
          </cell>
          <cell r="U290" t="str">
            <v>x</v>
          </cell>
          <cell r="V290" t="str">
            <v>x</v>
          </cell>
          <cell r="W290" t="str">
            <v>x</v>
          </cell>
          <cell r="X290" t="str">
            <v>x</v>
          </cell>
          <cell r="Y290" t="str">
            <v>x</v>
          </cell>
          <cell r="Z290" t="str">
            <v>x</v>
          </cell>
        </row>
        <row r="291">
          <cell r="P291" t="str">
            <v>x</v>
          </cell>
          <cell r="Q291" t="str">
            <v>x</v>
          </cell>
          <cell r="R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</row>
        <row r="292"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5"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Q298" t="str">
            <v>x</v>
          </cell>
          <cell r="S298" t="str">
            <v>x</v>
          </cell>
          <cell r="X298" t="str">
            <v>x</v>
          </cell>
          <cell r="Z298" t="str">
            <v>x</v>
          </cell>
        </row>
        <row r="299">
          <cell r="Q299" t="str">
            <v>x</v>
          </cell>
          <cell r="S299" t="str">
            <v>x</v>
          </cell>
          <cell r="X299" t="str">
            <v>x</v>
          </cell>
          <cell r="Z299" t="str">
            <v>x</v>
          </cell>
        </row>
        <row r="300">
          <cell r="R300" t="str">
            <v>x</v>
          </cell>
          <cell r="S300" t="str">
            <v>x</v>
          </cell>
          <cell r="Y300" t="str">
            <v>x</v>
          </cell>
          <cell r="Z300" t="str">
            <v>x</v>
          </cell>
        </row>
        <row r="301">
          <cell r="N301" t="str">
            <v>x</v>
          </cell>
          <cell r="O301" t="str">
            <v>x</v>
          </cell>
          <cell r="P301" t="str">
            <v>x</v>
          </cell>
          <cell r="Q301" t="str">
            <v>x</v>
          </cell>
          <cell r="R301" t="str">
            <v>x</v>
          </cell>
          <cell r="S301" t="str">
            <v>x</v>
          </cell>
          <cell r="U301" t="str">
            <v>x</v>
          </cell>
          <cell r="V301" t="str">
            <v>x</v>
          </cell>
          <cell r="W301" t="str">
            <v>x</v>
          </cell>
          <cell r="X301" t="str">
            <v>x</v>
          </cell>
          <cell r="Y301" t="str">
            <v>x</v>
          </cell>
          <cell r="Z301" t="str">
            <v>x</v>
          </cell>
        </row>
        <row r="302"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</sheetData>
      <sheetData sheetId="6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7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ы"/>
      <sheetName val="0"/>
      <sheetName val="21"/>
      <sheetName val="1.4"/>
      <sheetName val="1.5"/>
      <sheetName val="2"/>
      <sheetName val="20"/>
      <sheetName val="3"/>
      <sheetName val="4 (ам)"/>
      <sheetName val="4.1"/>
      <sheetName val="5"/>
      <sheetName val="6"/>
      <sheetName val="7"/>
      <sheetName val="8"/>
      <sheetName val="9"/>
      <sheetName val="10"/>
      <sheetName val="10.1."/>
      <sheetName val="10.2."/>
      <sheetName val="10.3."/>
      <sheetName val="10.4."/>
      <sheetName val="10.5."/>
      <sheetName val="10.6."/>
      <sheetName val="10.7."/>
      <sheetName val="10.9."/>
      <sheetName val="11"/>
      <sheetName val="12"/>
      <sheetName val="12.1."/>
      <sheetName val="13"/>
      <sheetName val="14"/>
      <sheetName val="15"/>
      <sheetName val="16"/>
      <sheetName val="16.1"/>
      <sheetName val="17"/>
      <sheetName val="18"/>
      <sheetName val="18.1."/>
      <sheetName val="18.4."/>
      <sheetName val="18.5."/>
      <sheetName val="18.6."/>
      <sheetName val="19"/>
      <sheetName val="22"/>
      <sheetName val="22.1"/>
      <sheetName val="23"/>
      <sheetName val="24"/>
      <sheetName val="24.1"/>
      <sheetName val="25"/>
      <sheetName val="26"/>
      <sheetName val="27"/>
      <sheetName val="28"/>
      <sheetName val="пок.эн."/>
      <sheetName val="Passcheck"/>
      <sheetName val="Di2"/>
      <sheetName val="Di"/>
      <sheetName val="1"/>
      <sheetName val="17.1"/>
      <sheetName val="29"/>
      <sheetName val="4"/>
      <sheetName val="Заголовок"/>
    </sheetNames>
    <sheetDataSet>
      <sheetData sheetId="0" refreshError="1"/>
      <sheetData sheetId="1" refreshError="1"/>
      <sheetData sheetId="2" refreshError="1">
        <row r="21">
          <cell r="B21" t="str">
            <v>Другие прочие платежи из прибыли</v>
          </cell>
          <cell r="E21">
            <v>3251.4</v>
          </cell>
          <cell r="F21">
            <v>9988.4175000000014</v>
          </cell>
          <cell r="G21">
            <v>116504.47092000001</v>
          </cell>
        </row>
        <row r="22">
          <cell r="B22" t="str">
            <v>Резервный фонд</v>
          </cell>
          <cell r="E22">
            <v>0</v>
          </cell>
          <cell r="F22">
            <v>0</v>
          </cell>
          <cell r="G22">
            <v>0</v>
          </cell>
        </row>
        <row r="23">
          <cell r="B23" t="str">
            <v>Резерв по сомнительным долгам</v>
          </cell>
          <cell r="E23">
            <v>0</v>
          </cell>
          <cell r="F23">
            <v>0</v>
          </cell>
          <cell r="G23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D8">
            <v>1950</v>
          </cell>
          <cell r="E8">
            <v>1722.0594856776117</v>
          </cell>
          <cell r="F8">
            <v>1633.1690000000001</v>
          </cell>
          <cell r="G8">
            <v>3923.6072183392675</v>
          </cell>
        </row>
        <row r="9">
          <cell r="E9">
            <v>115.4</v>
          </cell>
          <cell r="F9">
            <v>197</v>
          </cell>
          <cell r="G9">
            <v>196.18000000000004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92.61</v>
          </cell>
          <cell r="F13">
            <v>296.66000000000003</v>
          </cell>
          <cell r="G13">
            <v>2173.2470149999999</v>
          </cell>
        </row>
        <row r="14">
          <cell r="D14">
            <v>1950</v>
          </cell>
          <cell r="E14">
            <v>1930.0694856776117</v>
          </cell>
          <cell r="F14">
            <v>2126.8290000000002</v>
          </cell>
          <cell r="G14">
            <v>6293.0342333392673</v>
          </cell>
        </row>
      </sheetData>
      <sheetData sheetId="12" refreshError="1"/>
      <sheetData sheetId="13" refreshError="1">
        <row r="8">
          <cell r="F8">
            <v>3.0219999999999997E-4</v>
          </cell>
          <cell r="G8">
            <v>2.9999999999999997E-4</v>
          </cell>
          <cell r="H8">
            <v>3.1949999999999996E-4</v>
          </cell>
          <cell r="I8">
            <v>3.1949999999999996E-4</v>
          </cell>
        </row>
        <row r="9">
          <cell r="E9">
            <v>1968.3035184031539</v>
          </cell>
          <cell r="F9">
            <v>937.5</v>
          </cell>
          <cell r="G9">
            <v>983.16406083282004</v>
          </cell>
          <cell r="H9">
            <v>972.5</v>
          </cell>
          <cell r="I9">
            <v>972.5</v>
          </cell>
        </row>
        <row r="10">
          <cell r="F10">
            <v>6335.2</v>
          </cell>
          <cell r="G10">
            <v>6637.9679840000008</v>
          </cell>
        </row>
        <row r="11">
          <cell r="E11">
            <v>1.1621402784359844</v>
          </cell>
          <cell r="F11">
            <v>0.58100770299280213</v>
          </cell>
          <cell r="G11">
            <v>0.58292602691528728</v>
          </cell>
          <cell r="H11">
            <v>0.6142499670749374</v>
          </cell>
          <cell r="I11">
            <v>0.6142499670749374</v>
          </cell>
        </row>
        <row r="12">
          <cell r="E12">
            <v>4792.6665082700001</v>
          </cell>
          <cell r="F12">
            <v>3680.8</v>
          </cell>
          <cell r="G12">
            <v>3869.444303704</v>
          </cell>
          <cell r="H12">
            <v>3731.2</v>
          </cell>
          <cell r="I12">
            <v>3731.2</v>
          </cell>
        </row>
        <row r="13">
          <cell r="E13">
            <v>6552</v>
          </cell>
          <cell r="G13">
            <v>0</v>
          </cell>
          <cell r="H13">
            <v>0</v>
          </cell>
        </row>
        <row r="14">
          <cell r="E14">
            <v>45.629273504273506</v>
          </cell>
          <cell r="G14">
            <v>0</v>
          </cell>
          <cell r="H14">
            <v>0</v>
          </cell>
        </row>
        <row r="15">
          <cell r="D15">
            <v>299816.11296</v>
          </cell>
          <cell r="E15">
            <v>298963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6552</v>
          </cell>
          <cell r="F16">
            <v>5934.8</v>
          </cell>
          <cell r="G16">
            <v>5897.5219999999999</v>
          </cell>
          <cell r="H16">
            <v>5686.7</v>
          </cell>
          <cell r="I16">
            <v>5686.7</v>
          </cell>
        </row>
        <row r="17">
          <cell r="E17">
            <v>43.879344812271057</v>
          </cell>
          <cell r="F17">
            <v>48.720394958549569</v>
          </cell>
          <cell r="G17">
            <v>48.72</v>
          </cell>
          <cell r="H17">
            <v>51.185925053194296</v>
          </cell>
          <cell r="I17">
            <v>51.185925053194296</v>
          </cell>
        </row>
        <row r="18">
          <cell r="D18">
            <v>288317.57696000003</v>
          </cell>
          <cell r="E18">
            <v>287497.46720999997</v>
          </cell>
          <cell r="F18">
            <v>289145.8</v>
          </cell>
          <cell r="G18">
            <v>287327.27211999998</v>
          </cell>
          <cell r="H18">
            <v>291079</v>
          </cell>
          <cell r="I18">
            <v>291079</v>
          </cell>
        </row>
        <row r="19">
          <cell r="E19">
            <v>6552</v>
          </cell>
          <cell r="G19">
            <v>0</v>
          </cell>
          <cell r="H19">
            <v>0</v>
          </cell>
          <cell r="I19">
            <v>0</v>
          </cell>
        </row>
        <row r="20">
          <cell r="E20">
            <v>11.899822313797314</v>
          </cell>
          <cell r="G20">
            <v>0</v>
          </cell>
          <cell r="H20">
            <v>0</v>
          </cell>
          <cell r="I20">
            <v>0</v>
          </cell>
        </row>
        <row r="21">
          <cell r="D21">
            <v>78190.044800000003</v>
          </cell>
          <cell r="E21">
            <v>77967.635800000004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D22">
            <v>666323.73472000007</v>
          </cell>
          <cell r="E22">
            <v>671189.07303667325</v>
          </cell>
          <cell r="F22">
            <v>293764.09999999998</v>
          </cell>
          <cell r="G22">
            <v>292179.88048453681</v>
          </cell>
          <cell r="H22">
            <v>295782.7</v>
          </cell>
          <cell r="I22">
            <v>295782.7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Производство электроэнергии"/>
      <sheetName val="TEHSHEET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SHPZ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для тарифов"/>
      <sheetName val="Лист1"/>
      <sheetName val="производство"/>
      <sheetName val="План Газпрома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расшифровка"/>
      <sheetName val="ИТОГИ  по Н,Р,Э,Q"/>
      <sheetName val="2008 -2010"/>
      <sheetName val="Регионы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</sheetNames>
    <sheetDataSet>
      <sheetData sheetId="0" refreshError="1"/>
      <sheetData sheetId="1">
        <row r="4">
          <cell r="A4" t="str">
            <v>РГК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ИТОГИ  по Н,Р,Э,Q"/>
      <sheetName val="Справочники"/>
      <sheetName val="Заголовок"/>
      <sheetName val="Закупки"/>
      <sheetName val="эл ст"/>
      <sheetName val="Макро"/>
      <sheetName val="6"/>
      <sheetName val="Производство электроэнергии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8"/>
      <sheetName val="9"/>
      <sheetName val="P2.1"/>
      <sheetName val="P2.2"/>
      <sheetName val="Константы"/>
      <sheetName val="инвестиции 2007"/>
      <sheetName val="УЗ-22(2002)"/>
      <sheetName val="УЗ-21(1кв.) (2)"/>
      <sheetName val="УЗ-21(2002)"/>
      <sheetName val="УЗ-22(3кв.) (2)"/>
      <sheetName val="Калькуляция кв"/>
      <sheetName val="Balance Sheet"/>
      <sheetName val="1997"/>
      <sheetName val="1998"/>
      <sheetName val="9-1"/>
      <sheetName val="хар-ка земли 1 "/>
      <sheetName val="Коррект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1.11"/>
      <sheetName val="БФ-2-8-П"/>
      <sheetName val="СписочнаяЧисленность"/>
      <sheetName val="Temp_TOV"/>
      <sheetName val="ф.2 за 4 кв.2005"/>
      <sheetName val="FEK 2002.Н"/>
      <sheetName val="Приложение 2.1"/>
      <sheetName val="Титульный лист С-П"/>
      <sheetName val="ФИНПЛАН"/>
      <sheetName val="2002(v1)"/>
      <sheetName val="13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обслуживание"/>
      <sheetName val="SHPZ"/>
      <sheetName val=" накладные расходы"/>
      <sheetName val="Table"/>
      <sheetName val="Справочник"/>
      <sheetName val="Ожид ФР"/>
      <sheetName val="жилой фонд"/>
      <sheetName val="Справ"/>
      <sheetName val="даты"/>
      <sheetName val="Фин план"/>
      <sheetName val="Списки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Дебет_Кредит"/>
      <sheetName val="2007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Исходные"/>
      <sheetName val="расчет тарифов"/>
      <sheetName val="свод"/>
      <sheetName val="sapactivexlhiddensheet"/>
      <sheetName val="Номенклатура"/>
      <sheetName val="продВ(I)"/>
      <sheetName val="У-Алд_наслегаХранение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"/>
      <sheetName val="Лист13"/>
      <sheetName val="1997"/>
      <sheetName val="1998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РО"/>
      <sheetName val="Лист1"/>
      <sheetName val="Регионы"/>
      <sheetName val="FES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">
          <cell r="G5">
            <v>5308514.5884999996</v>
          </cell>
          <cell r="L5">
            <v>11453671.5919</v>
          </cell>
        </row>
        <row r="6">
          <cell r="G6">
            <v>5292607.5985000003</v>
          </cell>
          <cell r="L6">
            <v>1089076.6813000001</v>
          </cell>
        </row>
        <row r="7">
          <cell r="G7">
            <v>5208561.3945000004</v>
          </cell>
          <cell r="L7">
            <v>64127.58</v>
          </cell>
        </row>
        <row r="8">
          <cell r="G8">
            <v>12118.6263</v>
          </cell>
          <cell r="L8">
            <v>1024949.1013</v>
          </cell>
        </row>
        <row r="9">
          <cell r="G9">
            <v>429.798</v>
          </cell>
        </row>
        <row r="10">
          <cell r="G10">
            <v>84046.203999999998</v>
          </cell>
        </row>
        <row r="11">
          <cell r="G11">
            <v>0</v>
          </cell>
        </row>
        <row r="12">
          <cell r="L12">
            <v>2363152.1220999998</v>
          </cell>
        </row>
        <row r="13">
          <cell r="L13">
            <v>1338959</v>
          </cell>
        </row>
        <row r="14">
          <cell r="L14">
            <v>95884.097999999998</v>
          </cell>
        </row>
        <row r="15">
          <cell r="L15">
            <v>928309.02410000004</v>
          </cell>
        </row>
        <row r="16">
          <cell r="G16">
            <v>15906.99</v>
          </cell>
          <cell r="L16">
            <v>0</v>
          </cell>
        </row>
        <row r="17">
          <cell r="G17">
            <v>735777.31290000002</v>
          </cell>
          <cell r="L17">
            <v>0</v>
          </cell>
        </row>
        <row r="18">
          <cell r="G18">
            <v>188670.82500000001</v>
          </cell>
          <cell r="L18">
            <v>8001442.7884999998</v>
          </cell>
        </row>
        <row r="19">
          <cell r="G19">
            <v>210200.78400000001</v>
          </cell>
          <cell r="L19">
            <v>664.19650000000001</v>
          </cell>
        </row>
        <row r="20">
          <cell r="L20">
            <v>11706.88</v>
          </cell>
        </row>
        <row r="21">
          <cell r="G21">
            <v>1868320.6989</v>
          </cell>
          <cell r="L21">
            <v>12046.8</v>
          </cell>
        </row>
        <row r="22">
          <cell r="L22">
            <v>11698</v>
          </cell>
        </row>
        <row r="23">
          <cell r="G23">
            <v>1152580.4657000001</v>
          </cell>
          <cell r="L23">
            <v>348.8</v>
          </cell>
        </row>
        <row r="24">
          <cell r="G24">
            <v>333612.45250000001</v>
          </cell>
        </row>
        <row r="25">
          <cell r="G25">
            <v>812120.53980000003</v>
          </cell>
        </row>
        <row r="26">
          <cell r="G26">
            <v>648141.55550000002</v>
          </cell>
        </row>
        <row r="27">
          <cell r="G27">
            <v>163978.98430000001</v>
          </cell>
        </row>
        <row r="28">
          <cell r="G28">
            <v>381.52569999999997</v>
          </cell>
        </row>
        <row r="29">
          <cell r="G29">
            <v>6847.4733999999999</v>
          </cell>
        </row>
        <row r="30">
          <cell r="G30">
            <v>715740.23320000002</v>
          </cell>
        </row>
        <row r="32">
          <cell r="G32">
            <v>8311484.2093000002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8311484.2093000002</v>
          </cell>
        </row>
        <row r="37">
          <cell r="G37">
            <v>51715.4</v>
          </cell>
        </row>
        <row r="39">
          <cell r="G39">
            <v>51715.4</v>
          </cell>
        </row>
        <row r="40">
          <cell r="G40">
            <v>267630.09899999999</v>
          </cell>
        </row>
        <row r="41">
          <cell r="G41">
            <v>112394.871</v>
          </cell>
        </row>
        <row r="42">
          <cell r="G42">
            <v>431740.37</v>
          </cell>
        </row>
        <row r="43">
          <cell r="G43">
            <v>0</v>
          </cell>
        </row>
        <row r="45">
          <cell r="G45">
            <v>8743224.5792999994</v>
          </cell>
        </row>
        <row r="47">
          <cell r="G47">
            <v>11706.884</v>
          </cell>
        </row>
        <row r="49">
          <cell r="G49">
            <v>74.6845</v>
          </cell>
        </row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49">
          <cell r="G149">
            <v>1325729.02</v>
          </cell>
        </row>
        <row r="150">
          <cell r="G150">
            <v>1325113.22</v>
          </cell>
        </row>
        <row r="151">
          <cell r="G151">
            <v>0</v>
          </cell>
        </row>
        <row r="152">
          <cell r="G152">
            <v>0</v>
          </cell>
        </row>
        <row r="154">
          <cell r="G154">
            <v>0</v>
          </cell>
        </row>
        <row r="155">
          <cell r="G155">
            <v>0</v>
          </cell>
        </row>
        <row r="157">
          <cell r="G157">
            <v>1325113.22</v>
          </cell>
        </row>
        <row r="158">
          <cell r="G158">
            <v>1927.4059999999999</v>
          </cell>
        </row>
        <row r="159">
          <cell r="G159">
            <v>68.751099999999994</v>
          </cell>
        </row>
        <row r="160">
          <cell r="G160">
            <v>615.79999999999995</v>
          </cell>
        </row>
        <row r="161">
          <cell r="G161">
            <v>310245.53000000003</v>
          </cell>
        </row>
        <row r="162">
          <cell r="G162">
            <v>81235.25</v>
          </cell>
        </row>
        <row r="163">
          <cell r="G163">
            <v>33799.629999999997</v>
          </cell>
        </row>
        <row r="164">
          <cell r="G164">
            <v>0</v>
          </cell>
        </row>
        <row r="165">
          <cell r="G165">
            <v>189134.53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группы потребителей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перекрестка"/>
      <sheetName val="16"/>
      <sheetName val="18.2"/>
      <sheetName val="4"/>
      <sheetName val="6"/>
      <sheetName val="15"/>
      <sheetName val="17.1"/>
      <sheetName val="2.3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шаблон для R3"/>
      <sheetName val="ЭСО"/>
      <sheetName val="сбыт"/>
      <sheetName val="Ген. не уч. ОРЭМ"/>
      <sheetName val="сети"/>
      <sheetName val="21.3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Приток"/>
      <sheetName val="Отток"/>
      <sheetName val="Списки"/>
      <sheetName val="FST5"/>
      <sheetName val="TSheet"/>
      <sheetName val="Титульный"/>
      <sheetName val="35998"/>
      <sheetName val="44"/>
      <sheetName val="92"/>
      <sheetName val="94"/>
      <sheetName val="97"/>
      <sheetName val="Отчет"/>
      <sheetName val="_x0018_O???"/>
      <sheetName val="НЕДЕЛИ"/>
      <sheetName val="реализация⼘6㮧疽М"/>
      <sheetName val="_x0018_O_x0000_"/>
      <sheetName val="TEHSHEET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3"/>
      <sheetName val="5"/>
      <sheetName val="P2.2"/>
      <sheetName val="Расчёт"/>
      <sheetName val="14б ДПН отчет"/>
      <sheetName val="16а Сводный анализ"/>
      <sheetName val="_x0018_O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</row>
        <row r="9">
          <cell r="C9">
            <v>0</v>
          </cell>
          <cell r="D9">
            <v>0</v>
          </cell>
        </row>
        <row r="10">
          <cell r="C10">
            <v>0</v>
          </cell>
          <cell r="D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C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E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C49" t="str">
            <v>Добавить строки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E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E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I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D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 t="str">
            <v>ГЭС-1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F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F39">
            <v>0</v>
          </cell>
          <cell r="I39">
            <v>0</v>
          </cell>
        </row>
        <row r="42">
          <cell r="B42" t="str">
            <v>ГЭС-1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8">
          <cell r="B48" t="str">
            <v>Котельная - 1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F50">
            <v>0</v>
          </cell>
          <cell r="I50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F55">
            <v>0</v>
          </cell>
          <cell r="I55">
            <v>0</v>
          </cell>
        </row>
        <row r="56">
          <cell r="F56">
            <v>0</v>
          </cell>
          <cell r="I56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I29">
            <v>0</v>
          </cell>
        </row>
        <row r="30">
          <cell r="F30">
            <v>0</v>
          </cell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7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55" refreshError="1"/>
      <sheetData sheetId="156" refreshError="1"/>
      <sheetData sheetId="157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10">
          <cell r="D10" t="str">
            <v xml:space="preserve">                                                                                                                                                                                                                 </v>
          </cell>
        </row>
      </sheetData>
      <sheetData sheetId="264">
        <row r="10">
          <cell r="D10" t="str">
            <v xml:space="preserve">                                                                                                                                                                                                                 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/>
      <sheetData sheetId="270"/>
      <sheetData sheetId="271" refreshError="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101"/>
      <sheetName val="134"/>
      <sheetName val="135"/>
      <sheetName val="13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оначально"/>
      <sheetName val="79-07"/>
      <sheetName val="Вариант для Гришанова"/>
      <sheetName val="Расчет среднего тарифа2007"/>
      <sheetName val="Расчет среднего тарифа2008"/>
      <sheetName val="27.10 (6)"/>
    </sheetNames>
    <sheetDataSet>
      <sheetData sheetId="0">
        <row r="14">
          <cell r="B14">
            <v>237889.967733675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Регионы"/>
      <sheetName val="1"/>
      <sheetName val="2"/>
      <sheetName val="3"/>
      <sheetName val="4"/>
      <sheetName val="5"/>
      <sheetName val="Первоначально"/>
    </sheetNames>
    <sheetDataSet>
      <sheetData sheetId="0"/>
      <sheetData sheetId="1"/>
      <sheetData sheetId="2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  <cell r="C24" t="str">
            <v>1</v>
          </cell>
        </row>
        <row r="25">
          <cell r="A25" t="str">
            <v>Костромская область</v>
          </cell>
          <cell r="C25" t="str">
            <v>2</v>
          </cell>
        </row>
        <row r="26">
          <cell r="A26" t="str">
            <v>Краснодарский край</v>
          </cell>
          <cell r="C26" t="str">
            <v>3</v>
          </cell>
        </row>
        <row r="27">
          <cell r="A27" t="str">
            <v>Красноярский край</v>
          </cell>
          <cell r="C27" t="str">
            <v>4</v>
          </cell>
        </row>
        <row r="28">
          <cell r="A28" t="str">
            <v>Курганская область</v>
          </cell>
          <cell r="C28" t="str">
            <v>5</v>
          </cell>
        </row>
        <row r="29">
          <cell r="A29" t="str">
            <v>Курская область</v>
          </cell>
          <cell r="C29" t="str">
            <v>6</v>
          </cell>
        </row>
        <row r="30">
          <cell r="A30" t="str">
            <v>Ленинградская область</v>
          </cell>
          <cell r="C30" t="str">
            <v>7</v>
          </cell>
        </row>
        <row r="31">
          <cell r="A31" t="str">
            <v>Липецкая область</v>
          </cell>
          <cell r="C31" t="str">
            <v>8</v>
          </cell>
        </row>
        <row r="32">
          <cell r="A32" t="str">
            <v>Магаданская область</v>
          </cell>
          <cell r="C32" t="str">
            <v>9</v>
          </cell>
        </row>
        <row r="33">
          <cell r="A33" t="str">
            <v>г. Москва и Московская область</v>
          </cell>
          <cell r="C33" t="str">
            <v>10</v>
          </cell>
        </row>
        <row r="34">
          <cell r="A34" t="str">
            <v>Мурманская область</v>
          </cell>
          <cell r="C34" t="str">
            <v>11</v>
          </cell>
        </row>
        <row r="35">
          <cell r="A35" t="str">
            <v>Ненецкий автономный округ</v>
          </cell>
          <cell r="C35" t="str">
            <v>12</v>
          </cell>
        </row>
        <row r="36">
          <cell r="A36" t="str">
            <v>Нижегородская область</v>
          </cell>
          <cell r="C36" t="str">
            <v>13</v>
          </cell>
        </row>
        <row r="37">
          <cell r="A37" t="str">
            <v>Новгородская область</v>
          </cell>
          <cell r="C37" t="str">
            <v>14</v>
          </cell>
        </row>
        <row r="38">
          <cell r="A38" t="str">
            <v>Новосибирская область</v>
          </cell>
          <cell r="C38" t="str">
            <v>15</v>
          </cell>
        </row>
        <row r="39">
          <cell r="A39" t="str">
            <v>Омская область</v>
          </cell>
          <cell r="C39" t="str">
            <v>16</v>
          </cell>
        </row>
        <row r="40">
          <cell r="A40" t="str">
            <v>Оренбургская область</v>
          </cell>
          <cell r="C40" t="str">
            <v>17</v>
          </cell>
        </row>
        <row r="41">
          <cell r="A41" t="str">
            <v>Орловская область</v>
          </cell>
          <cell r="C41" t="str">
            <v>18</v>
          </cell>
        </row>
        <row r="42">
          <cell r="A42" t="str">
            <v>Пензенская область</v>
          </cell>
          <cell r="C42" t="str">
            <v>19</v>
          </cell>
        </row>
        <row r="43">
          <cell r="A43" t="str">
            <v>Пермский край</v>
          </cell>
          <cell r="C43" t="str">
            <v>20</v>
          </cell>
        </row>
        <row r="44">
          <cell r="A44" t="str">
            <v>Приморский край</v>
          </cell>
          <cell r="C44" t="str">
            <v>21</v>
          </cell>
        </row>
        <row r="45">
          <cell r="A45" t="str">
            <v>Псковская область</v>
          </cell>
          <cell r="C45" t="str">
            <v>22</v>
          </cell>
        </row>
        <row r="46">
          <cell r="A46" t="str">
            <v>Республика Адыгея</v>
          </cell>
          <cell r="C46" t="str">
            <v>23</v>
          </cell>
        </row>
        <row r="47">
          <cell r="A47" t="str">
            <v>Республика Алтай</v>
          </cell>
          <cell r="C47" t="str">
            <v>24</v>
          </cell>
        </row>
        <row r="48">
          <cell r="A48" t="str">
            <v>Республика Башкортостан</v>
          </cell>
          <cell r="C48" t="str">
            <v>25</v>
          </cell>
        </row>
        <row r="49">
          <cell r="A49" t="str">
            <v>Республика Бурятия</v>
          </cell>
          <cell r="C49" t="str">
            <v>26</v>
          </cell>
        </row>
        <row r="50">
          <cell r="A50" t="str">
            <v>Республика Дагестан</v>
          </cell>
          <cell r="C50" t="str">
            <v>27</v>
          </cell>
        </row>
        <row r="51">
          <cell r="A51" t="str">
            <v>Республика Ингушетия</v>
          </cell>
          <cell r="C51" t="str">
            <v>28</v>
          </cell>
        </row>
        <row r="52">
          <cell r="A52" t="str">
            <v>Республика Калмыкия</v>
          </cell>
          <cell r="C52" t="str">
            <v>29</v>
          </cell>
        </row>
        <row r="53">
          <cell r="A53" t="str">
            <v>Республика Карелия</v>
          </cell>
          <cell r="C53" t="str">
            <v>30</v>
          </cell>
        </row>
        <row r="54">
          <cell r="A54" t="str">
            <v>Республика Коми</v>
          </cell>
          <cell r="C54" t="str">
            <v>31</v>
          </cell>
        </row>
        <row r="55">
          <cell r="A55" t="str">
            <v>Республика Марий Эл</v>
          </cell>
          <cell r="C55" t="str">
            <v>32</v>
          </cell>
        </row>
        <row r="56">
          <cell r="A56" t="str">
            <v>Республика Мордовия</v>
          </cell>
          <cell r="C56" t="str">
            <v>33</v>
          </cell>
        </row>
        <row r="57">
          <cell r="A57" t="str">
            <v>Республика Саха (Якутия)</v>
          </cell>
          <cell r="C57" t="str">
            <v>34</v>
          </cell>
        </row>
        <row r="58">
          <cell r="A58" t="str">
            <v>Республика Северная Осетия-Алания</v>
          </cell>
          <cell r="C58" t="str">
            <v>35</v>
          </cell>
        </row>
        <row r="59">
          <cell r="A59" t="str">
            <v>Республика Татарстан</v>
          </cell>
          <cell r="C59" t="str">
            <v>36</v>
          </cell>
        </row>
        <row r="60">
          <cell r="A60" t="str">
            <v>Республика Тыва</v>
          </cell>
          <cell r="C60" t="str">
            <v>37</v>
          </cell>
        </row>
        <row r="61">
          <cell r="A61" t="str">
            <v>Республика Хакасия</v>
          </cell>
          <cell r="C61" t="str">
            <v>38</v>
          </cell>
        </row>
        <row r="62">
          <cell r="A62" t="str">
            <v>Ростовская область</v>
          </cell>
          <cell r="C62" t="str">
            <v>39</v>
          </cell>
        </row>
        <row r="63">
          <cell r="A63" t="str">
            <v>Рязанская область</v>
          </cell>
          <cell r="C63" t="str">
            <v>40</v>
          </cell>
        </row>
        <row r="64">
          <cell r="A64" t="str">
            <v>Самарская область</v>
          </cell>
          <cell r="C64" t="str">
            <v>41</v>
          </cell>
        </row>
        <row r="65">
          <cell r="A65" t="str">
            <v>г. Санкт-Петербург и Ленинградская область</v>
          </cell>
          <cell r="C65" t="str">
            <v>42</v>
          </cell>
        </row>
        <row r="66">
          <cell r="A66" t="str">
            <v>Саратовская область</v>
          </cell>
          <cell r="C66" t="str">
            <v>43</v>
          </cell>
        </row>
        <row r="67">
          <cell r="A67" t="str">
            <v>Сахалинская область</v>
          </cell>
          <cell r="C67" t="str">
            <v>44</v>
          </cell>
        </row>
        <row r="68">
          <cell r="A68" t="str">
            <v>Свердловская область</v>
          </cell>
          <cell r="C68" t="str">
            <v>45</v>
          </cell>
        </row>
        <row r="69">
          <cell r="A69" t="str">
            <v>Смоленская область</v>
          </cell>
          <cell r="C69" t="str">
            <v>46</v>
          </cell>
        </row>
        <row r="70">
          <cell r="A70" t="str">
            <v>Ставропольский край</v>
          </cell>
          <cell r="C70" t="str">
            <v>47</v>
          </cell>
        </row>
        <row r="71">
          <cell r="A71" t="str">
            <v>Таймырский (Долгано-Ненецкий) автономный округ</v>
          </cell>
          <cell r="C71" t="str">
            <v>48</v>
          </cell>
        </row>
        <row r="72">
          <cell r="A72" t="str">
            <v>Тамбовская область</v>
          </cell>
          <cell r="C72" t="str">
            <v>49</v>
          </cell>
        </row>
        <row r="73">
          <cell r="A73" t="str">
            <v>Тверская область</v>
          </cell>
          <cell r="C73" t="str">
            <v>50</v>
          </cell>
        </row>
        <row r="74">
          <cell r="A74" t="str">
            <v>Томская область</v>
          </cell>
          <cell r="C74" t="str">
            <v>51</v>
          </cell>
        </row>
        <row r="75">
          <cell r="A75" t="str">
            <v>Тульская область</v>
          </cell>
          <cell r="C75" t="str">
            <v>52</v>
          </cell>
        </row>
        <row r="76">
          <cell r="A76" t="str">
            <v>Тюменская область</v>
          </cell>
          <cell r="C76" t="str">
            <v>53</v>
          </cell>
        </row>
        <row r="77">
          <cell r="A77" t="str">
            <v>Удмуртская республика</v>
          </cell>
          <cell r="C77" t="str">
            <v>54</v>
          </cell>
        </row>
        <row r="78">
          <cell r="A78" t="str">
            <v>Ульяновская область</v>
          </cell>
          <cell r="C78" t="str">
            <v>55</v>
          </cell>
        </row>
        <row r="79">
          <cell r="A79" t="str">
            <v>Усть-Ордынский Бурятский автономный округ</v>
          </cell>
          <cell r="C79" t="str">
            <v>56</v>
          </cell>
        </row>
        <row r="80">
          <cell r="A80" t="str">
            <v>Хабаровский край</v>
          </cell>
          <cell r="C80" t="str">
            <v>57</v>
          </cell>
        </row>
        <row r="81">
          <cell r="A81" t="str">
            <v>Ханты-Мансийский автономный округ</v>
          </cell>
          <cell r="C81" t="str">
            <v>58</v>
          </cell>
        </row>
        <row r="82">
          <cell r="A82" t="str">
            <v>Челябинская область</v>
          </cell>
          <cell r="C82" t="str">
            <v>59</v>
          </cell>
        </row>
        <row r="83">
          <cell r="A83" t="str">
            <v>Чеченская республика</v>
          </cell>
          <cell r="C83" t="str">
            <v>60</v>
          </cell>
        </row>
        <row r="84">
          <cell r="A84" t="str">
            <v>Читинская область</v>
          </cell>
          <cell r="C84" t="str">
            <v>61</v>
          </cell>
        </row>
        <row r="85">
          <cell r="A85" t="str">
            <v>Чувашская республика</v>
          </cell>
          <cell r="C85" t="str">
            <v>62</v>
          </cell>
        </row>
        <row r="86">
          <cell r="A86" t="str">
            <v>Чукотский автономный округ</v>
          </cell>
          <cell r="C86" t="str">
            <v>63</v>
          </cell>
        </row>
        <row r="87">
          <cell r="A87" t="str">
            <v>Ямало-Ненецкий автономный округ</v>
          </cell>
          <cell r="C87" t="str">
            <v>64</v>
          </cell>
        </row>
        <row r="88">
          <cell r="A88" t="str">
            <v>Ярославская область</v>
          </cell>
          <cell r="C88" t="str">
            <v>65</v>
          </cell>
        </row>
        <row r="89">
          <cell r="C89" t="str">
            <v>66</v>
          </cell>
        </row>
        <row r="90">
          <cell r="C90" t="str">
            <v>67</v>
          </cell>
        </row>
        <row r="91">
          <cell r="C91" t="str">
            <v>68</v>
          </cell>
        </row>
        <row r="92">
          <cell r="C92" t="str">
            <v>69</v>
          </cell>
        </row>
        <row r="93">
          <cell r="C93" t="str">
            <v>70</v>
          </cell>
        </row>
        <row r="94">
          <cell r="C94" t="str">
            <v>71</v>
          </cell>
        </row>
        <row r="95">
          <cell r="C95" t="str">
            <v>72</v>
          </cell>
        </row>
        <row r="96">
          <cell r="C96" t="str">
            <v>73</v>
          </cell>
        </row>
        <row r="97">
          <cell r="C97" t="str">
            <v>74</v>
          </cell>
        </row>
        <row r="98">
          <cell r="C98" t="str">
            <v>75</v>
          </cell>
        </row>
        <row r="99">
          <cell r="C99" t="str">
            <v>76</v>
          </cell>
        </row>
        <row r="100">
          <cell r="C100" t="str">
            <v>77</v>
          </cell>
        </row>
        <row r="101">
          <cell r="C101" t="str">
            <v>78</v>
          </cell>
        </row>
        <row r="102">
          <cell r="C102" t="str">
            <v>79</v>
          </cell>
        </row>
        <row r="103">
          <cell r="C103" t="str">
            <v>80</v>
          </cell>
        </row>
        <row r="104">
          <cell r="C104" t="str">
            <v>81</v>
          </cell>
        </row>
        <row r="105">
          <cell r="C105" t="str">
            <v>82</v>
          </cell>
        </row>
        <row r="106">
          <cell r="C106" t="str">
            <v>83</v>
          </cell>
        </row>
        <row r="107">
          <cell r="C107" t="str">
            <v>84</v>
          </cell>
        </row>
        <row r="108">
          <cell r="C108" t="str">
            <v>85</v>
          </cell>
        </row>
        <row r="109">
          <cell r="C109" t="str">
            <v>86</v>
          </cell>
        </row>
        <row r="110">
          <cell r="C110" t="str">
            <v>87</v>
          </cell>
        </row>
        <row r="111">
          <cell r="C111" t="str">
            <v>88</v>
          </cell>
        </row>
        <row r="112">
          <cell r="C112" t="str">
            <v>89</v>
          </cell>
        </row>
        <row r="113">
          <cell r="C113" t="str">
            <v>90</v>
          </cell>
        </row>
        <row r="114">
          <cell r="C114" t="str">
            <v>91</v>
          </cell>
        </row>
        <row r="115">
          <cell r="C115" t="str">
            <v>92</v>
          </cell>
        </row>
        <row r="116">
          <cell r="C116" t="str">
            <v>93</v>
          </cell>
        </row>
        <row r="117">
          <cell r="C117" t="str">
            <v>94</v>
          </cell>
        </row>
        <row r="118">
          <cell r="C118" t="str">
            <v>95</v>
          </cell>
        </row>
        <row r="119">
          <cell r="C119" t="str">
            <v>96</v>
          </cell>
        </row>
        <row r="120">
          <cell r="C120" t="str">
            <v>97</v>
          </cell>
        </row>
        <row r="121">
          <cell r="C121" t="str">
            <v>98</v>
          </cell>
        </row>
        <row r="122">
          <cell r="C122" t="str">
            <v>99</v>
          </cell>
        </row>
        <row r="123">
          <cell r="C123" t="str">
            <v>100</v>
          </cell>
        </row>
      </sheetData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tables/table1.xml><?xml version="1.0" encoding="utf-8"?>
<table xmlns="http://schemas.openxmlformats.org/spreadsheetml/2006/main" id="550" name="Таблица42" displayName="Таблица42" ref="A6:C10" insertRowShift="1" totalsRowShown="0" headerRowBorderDxfId="17" tableBorderDxfId="16" totalsRowBorderDxfId="15">
  <autoFilter ref="A6:C10"/>
  <tableColumns count="3">
    <tableColumn id="1" name="gc" dataDxfId="14"/>
    <tableColumn id="2" name="v1" dataDxfId="13"/>
    <tableColumn id="3" name="v2" dataDxfId="12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" name="Таблица65" displayName="Таблица65" ref="A7:I19" totalsRowShown="0" headerRowDxfId="11" dataDxfId="10" tableBorderDxfId="9">
  <autoFilter ref="A7:I19"/>
  <tableColumns count="9">
    <tableColumn id="1" name="gc" dataDxfId="8"/>
    <tableColumn id="2" name="lvl" dataDxfId="7"/>
    <tableColumn id="3" name="v1" dataDxfId="6"/>
    <tableColumn id="4" name="v2" dataDxfId="5"/>
    <tableColumn id="5" name="v3" dataDxfId="4"/>
    <tableColumn id="6" name="v4" dataDxfId="3"/>
    <tableColumn id="7" name="v5" dataDxfId="2"/>
    <tableColumn id="10" name="v8" dataDxfId="1"/>
    <tableColumn id="11" name="v9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118"/>
  <sheetViews>
    <sheetView topLeftCell="A70" zoomScale="70" zoomScaleNormal="70" workbookViewId="0">
      <selection activeCell="E123" sqref="E123"/>
    </sheetView>
  </sheetViews>
  <sheetFormatPr defaultColWidth="9.140625" defaultRowHeight="12.75" outlineLevelCol="1"/>
  <cols>
    <col min="1" max="1" width="9.5703125" style="6" customWidth="1"/>
    <col min="2" max="2" width="9.42578125" style="6" customWidth="1"/>
    <col min="3" max="3" width="7.7109375" style="6" customWidth="1"/>
    <col min="4" max="6" width="11" style="6" customWidth="1"/>
    <col min="7" max="7" width="13.85546875" style="6" customWidth="1"/>
    <col min="8" max="8" width="15.140625" style="6" customWidth="1"/>
    <col min="9" max="9" width="17.5703125" style="6" customWidth="1" outlineLevel="1"/>
    <col min="10" max="10" width="9.85546875" style="6" customWidth="1" outlineLevel="1"/>
    <col min="11" max="11" width="11.42578125" style="6" customWidth="1" outlineLevel="1"/>
    <col min="12" max="12" width="13" style="6" customWidth="1" outlineLevel="1"/>
    <col min="13" max="13" width="12.85546875" style="6" customWidth="1" outlineLevel="1"/>
    <col min="14" max="14" width="9.85546875" style="6" customWidth="1" outlineLevel="1"/>
    <col min="15" max="15" width="31.140625" style="6" customWidth="1" outlineLevel="1"/>
    <col min="16" max="16" width="12.140625" style="6" customWidth="1" outlineLevel="1"/>
    <col min="17" max="17" width="21.42578125" style="6" customWidth="1" outlineLevel="1"/>
    <col min="18" max="18" width="12" style="6" customWidth="1" outlineLevel="1"/>
    <col min="19" max="19" width="2.140625" style="11" customWidth="1"/>
    <col min="20" max="16384" width="9.140625" style="6"/>
  </cols>
  <sheetData>
    <row r="1" spans="1:19" ht="18.75">
      <c r="A1" s="24" t="s">
        <v>48</v>
      </c>
    </row>
    <row r="2" spans="1:19" ht="18.75">
      <c r="A2" s="24" t="s">
        <v>111</v>
      </c>
      <c r="F2" s="18"/>
      <c r="G2" s="23"/>
      <c r="H2" s="23" t="s">
        <v>143</v>
      </c>
      <c r="I2" s="24" t="s">
        <v>87</v>
      </c>
    </row>
    <row r="3" spans="1:19" ht="15.75">
      <c r="A3" s="17"/>
      <c r="F3" s="12"/>
    </row>
    <row r="4" spans="1:19" s="11" customFormat="1" ht="18.75">
      <c r="A4" s="372" t="s">
        <v>31</v>
      </c>
      <c r="B4" s="372"/>
      <c r="C4" s="372"/>
      <c r="D4" s="372"/>
      <c r="E4" s="372"/>
      <c r="F4" s="372"/>
      <c r="G4" s="372"/>
      <c r="H4" s="372"/>
      <c r="I4" s="372"/>
      <c r="J4" s="372"/>
      <c r="K4" s="372"/>
      <c r="L4" s="372"/>
      <c r="M4" s="372"/>
      <c r="N4" s="372"/>
      <c r="O4" s="372"/>
      <c r="P4" s="372"/>
      <c r="Q4" s="372"/>
      <c r="R4" s="372"/>
    </row>
    <row r="5" spans="1:19" s="11" customFormat="1" ht="29.25" customHeight="1">
      <c r="A5" s="373" t="s">
        <v>32</v>
      </c>
      <c r="B5" s="373"/>
      <c r="C5" s="373"/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373"/>
      <c r="P5" s="373"/>
      <c r="Q5" s="373"/>
      <c r="R5" s="373"/>
    </row>
    <row r="6" spans="1:19" ht="21.75" customHeight="1" thickBot="1">
      <c r="A6" s="359" t="s">
        <v>90</v>
      </c>
      <c r="B6" s="359"/>
      <c r="C6" s="359"/>
      <c r="D6" s="359"/>
      <c r="E6" s="359"/>
      <c r="F6" s="359"/>
      <c r="G6" s="359"/>
      <c r="H6" s="359"/>
      <c r="I6" s="359"/>
      <c r="J6" s="359"/>
      <c r="K6" s="359"/>
      <c r="L6" s="359"/>
      <c r="M6" s="359"/>
      <c r="N6" s="359"/>
      <c r="O6" s="359"/>
      <c r="P6" s="359"/>
      <c r="Q6" s="359"/>
      <c r="R6" s="359"/>
    </row>
    <row r="7" spans="1:19" ht="33.75" customHeight="1">
      <c r="A7" s="360" t="s">
        <v>93</v>
      </c>
      <c r="B7" s="361"/>
      <c r="C7" s="361"/>
      <c r="D7" s="364" t="s">
        <v>33</v>
      </c>
      <c r="E7" s="364"/>
      <c r="F7" s="364"/>
      <c r="G7" s="364"/>
      <c r="H7" s="364"/>
      <c r="I7" s="366" t="s">
        <v>76</v>
      </c>
      <c r="J7" s="366"/>
      <c r="K7" s="366"/>
      <c r="L7" s="366"/>
      <c r="M7" s="366"/>
      <c r="N7" s="366"/>
      <c r="O7" s="366"/>
      <c r="P7" s="366"/>
      <c r="Q7" s="366"/>
      <c r="R7" s="367"/>
    </row>
    <row r="8" spans="1:19" s="4" customFormat="1" ht="42.75" customHeight="1">
      <c r="A8" s="362"/>
      <c r="B8" s="363"/>
      <c r="C8" s="363"/>
      <c r="D8" s="365"/>
      <c r="E8" s="365"/>
      <c r="F8" s="365"/>
      <c r="G8" s="365"/>
      <c r="H8" s="365"/>
      <c r="I8" s="368" t="s">
        <v>77</v>
      </c>
      <c r="J8" s="369" t="s">
        <v>88</v>
      </c>
      <c r="K8" s="369"/>
      <c r="L8" s="369"/>
      <c r="M8" s="369"/>
      <c r="N8" s="369"/>
      <c r="O8" s="370" t="s">
        <v>80</v>
      </c>
      <c r="P8" s="369" t="s">
        <v>118</v>
      </c>
      <c r="Q8" s="369"/>
      <c r="R8" s="371"/>
      <c r="S8" s="5"/>
    </row>
    <row r="9" spans="1:19" s="4" customFormat="1" ht="57" customHeight="1">
      <c r="A9" s="362"/>
      <c r="B9" s="363"/>
      <c r="C9" s="363"/>
      <c r="D9" s="50" t="s">
        <v>25</v>
      </c>
      <c r="E9" s="50" t="s">
        <v>26</v>
      </c>
      <c r="F9" s="50" t="s">
        <v>27</v>
      </c>
      <c r="G9" s="50" t="s">
        <v>28</v>
      </c>
      <c r="H9" s="50" t="s">
        <v>29</v>
      </c>
      <c r="I9" s="368"/>
      <c r="J9" s="1" t="s">
        <v>25</v>
      </c>
      <c r="K9" s="1" t="s">
        <v>26</v>
      </c>
      <c r="L9" s="1" t="s">
        <v>27</v>
      </c>
      <c r="M9" s="1" t="s">
        <v>28</v>
      </c>
      <c r="N9" s="1" t="s">
        <v>29</v>
      </c>
      <c r="O9" s="370"/>
      <c r="P9" s="117" t="s">
        <v>98</v>
      </c>
      <c r="Q9" s="117" t="s">
        <v>102</v>
      </c>
      <c r="R9" s="49" t="s">
        <v>99</v>
      </c>
      <c r="S9" s="5"/>
    </row>
    <row r="10" spans="1:19" s="54" customFormat="1" ht="15.75" customHeight="1">
      <c r="A10" s="347">
        <v>1</v>
      </c>
      <c r="B10" s="348"/>
      <c r="C10" s="348"/>
      <c r="D10" s="349" t="s">
        <v>101</v>
      </c>
      <c r="E10" s="349"/>
      <c r="F10" s="349"/>
      <c r="G10" s="349"/>
      <c r="H10" s="349"/>
      <c r="I10" s="70">
        <v>3</v>
      </c>
      <c r="J10" s="350">
        <v>4</v>
      </c>
      <c r="K10" s="350"/>
      <c r="L10" s="350"/>
      <c r="M10" s="350"/>
      <c r="N10" s="350"/>
      <c r="O10" s="71">
        <v>5</v>
      </c>
      <c r="P10" s="71">
        <v>6</v>
      </c>
      <c r="Q10" s="71">
        <v>7</v>
      </c>
      <c r="R10" s="72" t="s">
        <v>100</v>
      </c>
      <c r="S10" s="53"/>
    </row>
    <row r="11" spans="1:19" s="4" customFormat="1" ht="15.75" customHeight="1">
      <c r="A11" s="351" t="s">
        <v>94</v>
      </c>
      <c r="B11" s="352"/>
      <c r="C11" s="352"/>
      <c r="D11" s="59">
        <f>$I11+$J11+$O11+$R11</f>
        <v>1600.1800000000003</v>
      </c>
      <c r="E11" s="59">
        <f>$I11+$K11+$O11+$R11</f>
        <v>1489.0900000000001</v>
      </c>
      <c r="F11" s="59">
        <f>$I11+$L11+$O11+$R11</f>
        <v>2528.83</v>
      </c>
      <c r="G11" s="59">
        <f>$I11+$M11+$O11+$R11</f>
        <v>2929.0099999999998</v>
      </c>
      <c r="H11" s="59">
        <f>$I11+$N11+$O11+$R11</f>
        <v>3891.5499999999997</v>
      </c>
      <c r="I11" s="57">
        <f>H39</f>
        <v>1117.0600000000002</v>
      </c>
      <c r="J11" s="57">
        <f>387.49</f>
        <v>387.49</v>
      </c>
      <c r="K11" s="58">
        <f>387.49-111.09</f>
        <v>276.39999999999998</v>
      </c>
      <c r="L11" s="57">
        <v>1316.14</v>
      </c>
      <c r="M11" s="57">
        <f>1716.32</f>
        <v>1716.32</v>
      </c>
      <c r="N11" s="57">
        <v>2678.86</v>
      </c>
      <c r="O11" s="118">
        <v>2.64</v>
      </c>
      <c r="P11" s="105">
        <v>0.18920000000000001</v>
      </c>
      <c r="Q11" s="106">
        <v>0.44</v>
      </c>
      <c r="R11" s="49">
        <f>ROUND(P11*Q11*I11,2)</f>
        <v>92.99</v>
      </c>
      <c r="S11" s="5"/>
    </row>
    <row r="12" spans="1:19" s="4" customFormat="1" ht="15.75" customHeight="1">
      <c r="A12" s="351" t="s">
        <v>95</v>
      </c>
      <c r="B12" s="352"/>
      <c r="C12" s="352"/>
      <c r="D12" s="59">
        <f>$I12+$J12+$O12+$R12</f>
        <v>1592.6600000000003</v>
      </c>
      <c r="E12" s="59">
        <f>$I12+$K12+$O12+$R12</f>
        <v>1481.5700000000002</v>
      </c>
      <c r="F12" s="59">
        <f>$I12+$L12+$O12+$R12</f>
        <v>2521.31</v>
      </c>
      <c r="G12" s="59">
        <f>$I12+$M12+$O12+$R12</f>
        <v>2921.49</v>
      </c>
      <c r="H12" s="59">
        <f>$I12+$N12+$O12+$R12</f>
        <v>3884.0299999999997</v>
      </c>
      <c r="I12" s="52">
        <f t="shared" ref="I12:N14" si="0">I11</f>
        <v>1117.0600000000002</v>
      </c>
      <c r="J12" s="52">
        <f t="shared" si="0"/>
        <v>387.49</v>
      </c>
      <c r="K12" s="52">
        <f t="shared" si="0"/>
        <v>276.39999999999998</v>
      </c>
      <c r="L12" s="52">
        <f t="shared" si="0"/>
        <v>1316.14</v>
      </c>
      <c r="M12" s="52">
        <f t="shared" si="0"/>
        <v>1716.32</v>
      </c>
      <c r="N12" s="52">
        <f t="shared" si="0"/>
        <v>2678.86</v>
      </c>
      <c r="O12" s="52">
        <f>O11</f>
        <v>2.64</v>
      </c>
      <c r="P12" s="107">
        <v>0.1739</v>
      </c>
      <c r="Q12" s="108">
        <v>0.44</v>
      </c>
      <c r="R12" s="49">
        <f>ROUND(P12*Q12*I12,2)</f>
        <v>85.47</v>
      </c>
      <c r="S12" s="5"/>
    </row>
    <row r="13" spans="1:19" s="4" customFormat="1" ht="15.75" customHeight="1">
      <c r="A13" s="351" t="s">
        <v>96</v>
      </c>
      <c r="B13" s="352"/>
      <c r="C13" s="352"/>
      <c r="D13" s="59">
        <f>$I13+$J13+$O13+$R13</f>
        <v>1563.2700000000002</v>
      </c>
      <c r="E13" s="59">
        <f>$I13+$K13+$O13+$R13</f>
        <v>1452.18</v>
      </c>
      <c r="F13" s="59">
        <f>$I13+$L13+$O13+$R13</f>
        <v>2491.92</v>
      </c>
      <c r="G13" s="59">
        <f>$I13+$M13+$O13+$R13</f>
        <v>2892.1</v>
      </c>
      <c r="H13" s="59">
        <f>$I13+$N13+$O13+$R13</f>
        <v>3854.64</v>
      </c>
      <c r="I13" s="52">
        <f>I12</f>
        <v>1117.0600000000002</v>
      </c>
      <c r="J13" s="52">
        <f t="shared" si="0"/>
        <v>387.49</v>
      </c>
      <c r="K13" s="52">
        <f t="shared" si="0"/>
        <v>276.39999999999998</v>
      </c>
      <c r="L13" s="52">
        <f t="shared" si="0"/>
        <v>1316.14</v>
      </c>
      <c r="M13" s="52">
        <f t="shared" si="0"/>
        <v>1716.32</v>
      </c>
      <c r="N13" s="52">
        <f t="shared" si="0"/>
        <v>2678.86</v>
      </c>
      <c r="O13" s="52">
        <f>O12</f>
        <v>2.64</v>
      </c>
      <c r="P13" s="107">
        <v>0.11409999999999999</v>
      </c>
      <c r="Q13" s="108">
        <v>0.44</v>
      </c>
      <c r="R13" s="49">
        <f>ROUND(P13*Q13*I13,2)</f>
        <v>56.08</v>
      </c>
      <c r="S13" s="5"/>
    </row>
    <row r="14" spans="1:19" s="4" customFormat="1" ht="15.75" customHeight="1" thickBot="1">
      <c r="A14" s="353" t="s">
        <v>97</v>
      </c>
      <c r="B14" s="354"/>
      <c r="C14" s="354"/>
      <c r="D14" s="60">
        <f>$I14+$J14+$O14+$R14</f>
        <v>1540.0200000000002</v>
      </c>
      <c r="E14" s="60">
        <f>$I14+$K14+$O14+$R14</f>
        <v>1428.93</v>
      </c>
      <c r="F14" s="60">
        <f>$I14+$L14+$O14+$R14</f>
        <v>2468.67</v>
      </c>
      <c r="G14" s="60">
        <f>$I14+$M14+$O14+$R14</f>
        <v>2868.85</v>
      </c>
      <c r="H14" s="60">
        <f>$I14+$N14+$O14+$R14</f>
        <v>3831.39</v>
      </c>
      <c r="I14" s="55">
        <f>I13</f>
        <v>1117.0600000000002</v>
      </c>
      <c r="J14" s="55">
        <f t="shared" si="0"/>
        <v>387.49</v>
      </c>
      <c r="K14" s="55">
        <f t="shared" si="0"/>
        <v>276.39999999999998</v>
      </c>
      <c r="L14" s="55">
        <f t="shared" si="0"/>
        <v>1316.14</v>
      </c>
      <c r="M14" s="55">
        <f t="shared" si="0"/>
        <v>1716.32</v>
      </c>
      <c r="N14" s="55">
        <f t="shared" si="0"/>
        <v>2678.86</v>
      </c>
      <c r="O14" s="55">
        <f>O13</f>
        <v>2.64</v>
      </c>
      <c r="P14" s="109">
        <v>6.6799999999999998E-2</v>
      </c>
      <c r="Q14" s="110">
        <v>0.44</v>
      </c>
      <c r="R14" s="56">
        <f>ROUND(P14*Q14*I14,2)</f>
        <v>32.83</v>
      </c>
      <c r="S14" s="5"/>
    </row>
    <row r="15" spans="1:19" s="66" customFormat="1" ht="15.75" customHeight="1">
      <c r="A15" s="355"/>
      <c r="B15" s="355"/>
      <c r="C15" s="355"/>
      <c r="D15" s="61"/>
      <c r="E15" s="61"/>
      <c r="F15" s="61"/>
      <c r="G15" s="61"/>
      <c r="H15" s="61"/>
      <c r="I15" s="62"/>
      <c r="J15" s="62"/>
      <c r="K15" s="62"/>
      <c r="L15" s="62"/>
      <c r="M15" s="62"/>
      <c r="N15" s="62"/>
      <c r="O15" s="62"/>
      <c r="P15" s="63"/>
      <c r="Q15" s="62"/>
      <c r="R15" s="64"/>
      <c r="S15" s="65"/>
    </row>
    <row r="16" spans="1:19">
      <c r="A16" s="2"/>
      <c r="B16" s="2"/>
      <c r="C16" s="2"/>
      <c r="D16" s="7"/>
      <c r="E16" s="7"/>
      <c r="F16" s="7"/>
      <c r="G16" s="7"/>
      <c r="H16" s="7"/>
      <c r="I16" s="8"/>
      <c r="J16" s="9"/>
      <c r="L16" s="9"/>
      <c r="M16" s="9"/>
      <c r="N16" s="9"/>
      <c r="O16" s="2"/>
      <c r="P16" s="2"/>
      <c r="Q16" s="2"/>
      <c r="R16" s="2"/>
    </row>
    <row r="17" spans="1:27" ht="29.25" customHeight="1" thickBot="1">
      <c r="A17" s="359" t="s">
        <v>103</v>
      </c>
      <c r="B17" s="359"/>
      <c r="C17" s="359"/>
      <c r="D17" s="359"/>
      <c r="E17" s="359"/>
      <c r="F17" s="359"/>
      <c r="G17" s="359"/>
      <c r="H17" s="359"/>
      <c r="I17" s="359"/>
      <c r="J17" s="359"/>
      <c r="K17" s="359"/>
      <c r="L17" s="359"/>
      <c r="M17" s="359"/>
      <c r="N17" s="359"/>
      <c r="O17" s="359"/>
      <c r="P17" s="359"/>
      <c r="Q17" s="359"/>
      <c r="R17" s="359"/>
    </row>
    <row r="18" spans="1:27" ht="33.75" customHeight="1">
      <c r="A18" s="360" t="s">
        <v>93</v>
      </c>
      <c r="B18" s="361"/>
      <c r="C18" s="361"/>
      <c r="D18" s="364" t="s">
        <v>33</v>
      </c>
      <c r="E18" s="364"/>
      <c r="F18" s="364"/>
      <c r="G18" s="364"/>
      <c r="H18" s="364"/>
      <c r="I18" s="366" t="s">
        <v>76</v>
      </c>
      <c r="J18" s="366"/>
      <c r="K18" s="366"/>
      <c r="L18" s="366"/>
      <c r="M18" s="366"/>
      <c r="N18" s="366"/>
      <c r="O18" s="366"/>
      <c r="P18" s="366"/>
      <c r="Q18" s="366"/>
      <c r="R18" s="367"/>
    </row>
    <row r="19" spans="1:27" s="4" customFormat="1" ht="43.5" customHeight="1">
      <c r="A19" s="362"/>
      <c r="B19" s="363"/>
      <c r="C19" s="363"/>
      <c r="D19" s="365"/>
      <c r="E19" s="365"/>
      <c r="F19" s="365"/>
      <c r="G19" s="365"/>
      <c r="H19" s="365"/>
      <c r="I19" s="368" t="s">
        <v>77</v>
      </c>
      <c r="J19" s="369" t="s">
        <v>88</v>
      </c>
      <c r="K19" s="369"/>
      <c r="L19" s="369"/>
      <c r="M19" s="369"/>
      <c r="N19" s="369"/>
      <c r="O19" s="370" t="s">
        <v>80</v>
      </c>
      <c r="P19" s="369" t="s">
        <v>118</v>
      </c>
      <c r="Q19" s="369"/>
      <c r="R19" s="371"/>
      <c r="S19" s="5"/>
    </row>
    <row r="20" spans="1:27" s="4" customFormat="1" ht="57" customHeight="1">
      <c r="A20" s="362"/>
      <c r="B20" s="363"/>
      <c r="C20" s="363"/>
      <c r="D20" s="50" t="s">
        <v>25</v>
      </c>
      <c r="E20" s="50" t="s">
        <v>26</v>
      </c>
      <c r="F20" s="50" t="s">
        <v>27</v>
      </c>
      <c r="G20" s="50" t="s">
        <v>28</v>
      </c>
      <c r="H20" s="50" t="s">
        <v>29</v>
      </c>
      <c r="I20" s="368"/>
      <c r="J20" s="50" t="s">
        <v>25</v>
      </c>
      <c r="K20" s="50" t="s">
        <v>26</v>
      </c>
      <c r="L20" s="50" t="s">
        <v>27</v>
      </c>
      <c r="M20" s="50" t="s">
        <v>28</v>
      </c>
      <c r="N20" s="50" t="s">
        <v>29</v>
      </c>
      <c r="O20" s="370"/>
      <c r="P20" s="117" t="s">
        <v>98</v>
      </c>
      <c r="Q20" s="117" t="s">
        <v>102</v>
      </c>
      <c r="R20" s="49" t="s">
        <v>99</v>
      </c>
      <c r="S20" s="5"/>
    </row>
    <row r="21" spans="1:27" s="54" customFormat="1" ht="15.75" customHeight="1">
      <c r="A21" s="347">
        <v>1</v>
      </c>
      <c r="B21" s="348"/>
      <c r="C21" s="348"/>
      <c r="D21" s="349" t="s">
        <v>101</v>
      </c>
      <c r="E21" s="349"/>
      <c r="F21" s="349"/>
      <c r="G21" s="349"/>
      <c r="H21" s="349"/>
      <c r="I21" s="70">
        <v>3</v>
      </c>
      <c r="J21" s="350">
        <v>4</v>
      </c>
      <c r="K21" s="350"/>
      <c r="L21" s="350"/>
      <c r="M21" s="350"/>
      <c r="N21" s="350"/>
      <c r="O21" s="71">
        <v>5</v>
      </c>
      <c r="P21" s="71">
        <v>6</v>
      </c>
      <c r="Q21" s="71">
        <v>7</v>
      </c>
      <c r="R21" s="72" t="s">
        <v>100</v>
      </c>
      <c r="S21" s="53"/>
    </row>
    <row r="22" spans="1:27" s="4" customFormat="1" ht="15.75" customHeight="1">
      <c r="A22" s="351" t="s">
        <v>94</v>
      </c>
      <c r="B22" s="352"/>
      <c r="C22" s="352"/>
      <c r="D22" s="59">
        <f>$I22+$J22+$O22+$R22</f>
        <v>1212.6900000000003</v>
      </c>
      <c r="E22" s="59">
        <f>$I22+$K22+$O22+$R22</f>
        <v>1212.6900000000003</v>
      </c>
      <c r="F22" s="59">
        <f>$I22+$L22+$O22+$R22</f>
        <v>1212.6900000000003</v>
      </c>
      <c r="G22" s="59">
        <f>$I22+$M22+$O22+$R22</f>
        <v>1212.6900000000003</v>
      </c>
      <c r="H22" s="59">
        <f>$I22+$N22+$O22+$R22</f>
        <v>1212.6900000000003</v>
      </c>
      <c r="I22" s="52">
        <f>I11</f>
        <v>1117.0600000000002</v>
      </c>
      <c r="J22" s="52"/>
      <c r="K22" s="52"/>
      <c r="L22" s="52"/>
      <c r="M22" s="52"/>
      <c r="N22" s="52"/>
      <c r="O22" s="52">
        <f>O11</f>
        <v>2.64</v>
      </c>
      <c r="P22" s="73">
        <f t="shared" ref="P22:Q25" si="1">P11</f>
        <v>0.18920000000000001</v>
      </c>
      <c r="Q22" s="74">
        <f t="shared" si="1"/>
        <v>0.44</v>
      </c>
      <c r="R22" s="49">
        <f>ROUND(P22*Q22*I22,2)</f>
        <v>92.99</v>
      </c>
      <c r="S22" s="5"/>
    </row>
    <row r="23" spans="1:27" s="4" customFormat="1" ht="15.75" customHeight="1">
      <c r="A23" s="351" t="s">
        <v>95</v>
      </c>
      <c r="B23" s="352"/>
      <c r="C23" s="352"/>
      <c r="D23" s="59">
        <f>$I23+$J23+$O23+$R23</f>
        <v>1205.1700000000003</v>
      </c>
      <c r="E23" s="59">
        <f>$I23+$K23+$O23+$R23</f>
        <v>1205.1700000000003</v>
      </c>
      <c r="F23" s="59">
        <f>$I23+$L23+$O23+$R23</f>
        <v>1205.1700000000003</v>
      </c>
      <c r="G23" s="59">
        <f>$I23+$M23+$O23+$R23</f>
        <v>1205.1700000000003</v>
      </c>
      <c r="H23" s="59">
        <f>$I23+$N23+$O23+$R23</f>
        <v>1205.1700000000003</v>
      </c>
      <c r="I23" s="52">
        <f>I12</f>
        <v>1117.0600000000002</v>
      </c>
      <c r="J23" s="52"/>
      <c r="K23" s="52"/>
      <c r="L23" s="52"/>
      <c r="M23" s="52"/>
      <c r="N23" s="52"/>
      <c r="O23" s="52">
        <f>O12</f>
        <v>2.64</v>
      </c>
      <c r="P23" s="73">
        <f t="shared" si="1"/>
        <v>0.1739</v>
      </c>
      <c r="Q23" s="74">
        <f t="shared" si="1"/>
        <v>0.44</v>
      </c>
      <c r="R23" s="49">
        <f>ROUND(P23*Q23*I23,2)</f>
        <v>85.47</v>
      </c>
      <c r="S23" s="5"/>
    </row>
    <row r="24" spans="1:27" s="4" customFormat="1" ht="15.75" customHeight="1">
      <c r="A24" s="351" t="s">
        <v>96</v>
      </c>
      <c r="B24" s="352"/>
      <c r="C24" s="352"/>
      <c r="D24" s="59">
        <f>$I24+$J24+$O24+$R24</f>
        <v>1175.7800000000002</v>
      </c>
      <c r="E24" s="59">
        <f>$I24+$K24+$O24+$R24</f>
        <v>1175.7800000000002</v>
      </c>
      <c r="F24" s="59">
        <f>$I24+$L24+$O24+$R24</f>
        <v>1175.7800000000002</v>
      </c>
      <c r="G24" s="59">
        <f>$I24+$M24+$O24+$R24</f>
        <v>1175.7800000000002</v>
      </c>
      <c r="H24" s="59">
        <f>$I24+$N24+$O24+$R24</f>
        <v>1175.7800000000002</v>
      </c>
      <c r="I24" s="52">
        <f>I13</f>
        <v>1117.0600000000002</v>
      </c>
      <c r="J24" s="52"/>
      <c r="K24" s="52"/>
      <c r="L24" s="52"/>
      <c r="M24" s="52"/>
      <c r="N24" s="52"/>
      <c r="O24" s="52">
        <f>O13</f>
        <v>2.64</v>
      </c>
      <c r="P24" s="73">
        <f t="shared" si="1"/>
        <v>0.11409999999999999</v>
      </c>
      <c r="Q24" s="74">
        <f t="shared" si="1"/>
        <v>0.44</v>
      </c>
      <c r="R24" s="49">
        <f>ROUND(P24*Q24*I24,2)</f>
        <v>56.08</v>
      </c>
      <c r="S24" s="5"/>
    </row>
    <row r="25" spans="1:27" s="4" customFormat="1" ht="15.75" customHeight="1" thickBot="1">
      <c r="A25" s="353" t="s">
        <v>97</v>
      </c>
      <c r="B25" s="354"/>
      <c r="C25" s="354"/>
      <c r="D25" s="60">
        <f>$I25+$J25+$O25+$R25</f>
        <v>1152.5300000000002</v>
      </c>
      <c r="E25" s="60">
        <f>$I25+$K25+$O25+$R25</f>
        <v>1152.5300000000002</v>
      </c>
      <c r="F25" s="60">
        <f>$I25+$L25+$O25+$R25</f>
        <v>1152.5300000000002</v>
      </c>
      <c r="G25" s="60">
        <f>$I25+$M25+$O25+$R25</f>
        <v>1152.5300000000002</v>
      </c>
      <c r="H25" s="60">
        <f>$I25+$N25+$O25+$R25</f>
        <v>1152.5300000000002</v>
      </c>
      <c r="I25" s="55">
        <f>I14</f>
        <v>1117.0600000000002</v>
      </c>
      <c r="J25" s="55"/>
      <c r="K25" s="55"/>
      <c r="L25" s="55"/>
      <c r="M25" s="55"/>
      <c r="N25" s="55"/>
      <c r="O25" s="55">
        <f>O14</f>
        <v>2.64</v>
      </c>
      <c r="P25" s="103">
        <f t="shared" si="1"/>
        <v>6.6799999999999998E-2</v>
      </c>
      <c r="Q25" s="104">
        <f t="shared" si="1"/>
        <v>0.44</v>
      </c>
      <c r="R25" s="56">
        <f>ROUND(P25*Q25*I25,2)</f>
        <v>32.83</v>
      </c>
      <c r="S25" s="5"/>
    </row>
    <row r="26" spans="1:27" s="66" customFormat="1" ht="15.75" customHeight="1">
      <c r="A26" s="355"/>
      <c r="B26" s="355"/>
      <c r="C26" s="355"/>
      <c r="D26" s="61"/>
      <c r="E26" s="61"/>
      <c r="F26" s="61"/>
      <c r="G26" s="61"/>
      <c r="H26" s="61"/>
      <c r="I26" s="62"/>
      <c r="J26" s="62"/>
      <c r="K26" s="62"/>
      <c r="L26" s="62"/>
      <c r="M26" s="62"/>
      <c r="N26" s="62"/>
      <c r="O26" s="62"/>
      <c r="P26" s="63"/>
      <c r="Q26" s="62"/>
      <c r="R26" s="64"/>
      <c r="S26" s="65"/>
    </row>
    <row r="27" spans="1:27">
      <c r="A27" s="2"/>
      <c r="B27" s="2"/>
      <c r="C27" s="2"/>
      <c r="D27" s="7"/>
      <c r="E27" s="7"/>
      <c r="F27" s="7"/>
      <c r="G27" s="7"/>
      <c r="H27" s="7"/>
      <c r="I27" s="10"/>
      <c r="J27" s="9"/>
      <c r="L27" s="9"/>
      <c r="M27" s="9"/>
      <c r="N27" s="9"/>
      <c r="O27" s="2"/>
      <c r="P27" s="2"/>
      <c r="Q27" s="2"/>
      <c r="R27" s="3"/>
    </row>
    <row r="28" spans="1:27" ht="36" customHeight="1" thickBot="1">
      <c r="A28" s="359" t="s">
        <v>91</v>
      </c>
      <c r="B28" s="359"/>
      <c r="C28" s="359"/>
      <c r="D28" s="359"/>
      <c r="E28" s="359"/>
      <c r="F28" s="359"/>
      <c r="G28" s="359"/>
      <c r="H28" s="359"/>
      <c r="I28" s="359"/>
      <c r="J28" s="359"/>
      <c r="K28" s="359"/>
      <c r="L28" s="359"/>
      <c r="M28" s="359"/>
      <c r="N28" s="359"/>
      <c r="O28" s="359"/>
      <c r="P28" s="359"/>
      <c r="Q28" s="359"/>
      <c r="R28" s="359"/>
      <c r="T28" s="11"/>
      <c r="U28" s="11"/>
      <c r="V28" s="11"/>
      <c r="W28" s="11"/>
      <c r="X28" s="11"/>
      <c r="Y28" s="11"/>
      <c r="Z28" s="11"/>
      <c r="AA28" s="11"/>
    </row>
    <row r="29" spans="1:27" ht="33.75" customHeight="1">
      <c r="A29" s="360" t="s">
        <v>93</v>
      </c>
      <c r="B29" s="361"/>
      <c r="C29" s="361"/>
      <c r="D29" s="364" t="s">
        <v>33</v>
      </c>
      <c r="E29" s="364"/>
      <c r="F29" s="364"/>
      <c r="G29" s="364"/>
      <c r="H29" s="364"/>
      <c r="I29" s="366" t="s">
        <v>76</v>
      </c>
      <c r="J29" s="366"/>
      <c r="K29" s="366"/>
      <c r="L29" s="366"/>
      <c r="M29" s="366"/>
      <c r="N29" s="366"/>
      <c r="O29" s="366"/>
      <c r="P29" s="366"/>
      <c r="Q29" s="366"/>
      <c r="R29" s="367"/>
      <c r="T29" s="11"/>
      <c r="U29" s="11"/>
      <c r="V29" s="11"/>
      <c r="W29" s="11"/>
      <c r="X29" s="11"/>
      <c r="Y29" s="11"/>
      <c r="Z29" s="11"/>
      <c r="AA29" s="11"/>
    </row>
    <row r="30" spans="1:27" s="4" customFormat="1" ht="42.75" customHeight="1">
      <c r="A30" s="362"/>
      <c r="B30" s="363"/>
      <c r="C30" s="363"/>
      <c r="D30" s="365"/>
      <c r="E30" s="365"/>
      <c r="F30" s="365"/>
      <c r="G30" s="365"/>
      <c r="H30" s="365"/>
      <c r="I30" s="368" t="s">
        <v>77</v>
      </c>
      <c r="J30" s="369" t="s">
        <v>88</v>
      </c>
      <c r="K30" s="369"/>
      <c r="L30" s="369"/>
      <c r="M30" s="369"/>
      <c r="N30" s="369"/>
      <c r="O30" s="370" t="s">
        <v>80</v>
      </c>
      <c r="P30" s="369" t="s">
        <v>78</v>
      </c>
      <c r="Q30" s="369"/>
      <c r="R30" s="371"/>
      <c r="S30" s="5"/>
      <c r="T30" s="5"/>
      <c r="U30" s="5"/>
      <c r="V30" s="5"/>
      <c r="W30" s="5"/>
      <c r="X30" s="5"/>
      <c r="Y30" s="5"/>
      <c r="Z30" s="5"/>
      <c r="AA30" s="5"/>
    </row>
    <row r="31" spans="1:27" s="4" customFormat="1" ht="57" customHeight="1">
      <c r="A31" s="362"/>
      <c r="B31" s="363"/>
      <c r="C31" s="363"/>
      <c r="D31" s="25" t="s">
        <v>25</v>
      </c>
      <c r="E31" s="25" t="s">
        <v>26</v>
      </c>
      <c r="F31" s="25" t="s">
        <v>27</v>
      </c>
      <c r="G31" s="25" t="s">
        <v>28</v>
      </c>
      <c r="H31" s="25" t="s">
        <v>29</v>
      </c>
      <c r="I31" s="368"/>
      <c r="J31" s="26" t="s">
        <v>25</v>
      </c>
      <c r="K31" s="26" t="s">
        <v>26</v>
      </c>
      <c r="L31" s="26" t="s">
        <v>27</v>
      </c>
      <c r="M31" s="26" t="s">
        <v>28</v>
      </c>
      <c r="N31" s="26" t="s">
        <v>29</v>
      </c>
      <c r="O31" s="370"/>
      <c r="P31" s="369"/>
      <c r="Q31" s="369"/>
      <c r="R31" s="371"/>
      <c r="S31" s="5"/>
      <c r="T31" s="5"/>
      <c r="U31" s="5"/>
      <c r="V31" s="5"/>
      <c r="W31" s="5"/>
      <c r="X31" s="5"/>
      <c r="Y31" s="5"/>
      <c r="Z31" s="5"/>
      <c r="AA31" s="5"/>
    </row>
    <row r="32" spans="1:27" s="4" customFormat="1" ht="12.75" customHeight="1">
      <c r="A32" s="347">
        <v>1</v>
      </c>
      <c r="B32" s="348"/>
      <c r="C32" s="348"/>
      <c r="D32" s="349" t="s">
        <v>101</v>
      </c>
      <c r="E32" s="349"/>
      <c r="F32" s="349"/>
      <c r="G32" s="349"/>
      <c r="H32" s="349"/>
      <c r="I32" s="70">
        <v>3</v>
      </c>
      <c r="J32" s="350">
        <v>4</v>
      </c>
      <c r="K32" s="350"/>
      <c r="L32" s="350"/>
      <c r="M32" s="350"/>
      <c r="N32" s="350"/>
      <c r="O32" s="71">
        <v>5</v>
      </c>
      <c r="P32" s="71">
        <v>6</v>
      </c>
      <c r="Q32" s="71">
        <v>7</v>
      </c>
      <c r="R32" s="72" t="s">
        <v>100</v>
      </c>
      <c r="S32" s="5"/>
      <c r="T32" s="5"/>
      <c r="U32" s="5"/>
      <c r="V32" s="5"/>
      <c r="W32" s="5"/>
      <c r="X32" s="5"/>
      <c r="Y32" s="5"/>
      <c r="Z32" s="5"/>
      <c r="AA32" s="5"/>
    </row>
    <row r="33" spans="1:27" s="4" customFormat="1" ht="15.75" customHeight="1">
      <c r="A33" s="351" t="s">
        <v>94</v>
      </c>
      <c r="B33" s="352"/>
      <c r="C33" s="352"/>
      <c r="D33" s="59">
        <f>$I33+$J33+$O33+$R33</f>
        <v>1507.1900000000003</v>
      </c>
      <c r="E33" s="59">
        <f>$I33+$K33+$O33+$R33</f>
        <v>1396.1000000000001</v>
      </c>
      <c r="F33" s="59">
        <f>$I33+$L33+$O33+$R33</f>
        <v>2435.84</v>
      </c>
      <c r="G33" s="59">
        <f>$I33+$M33+$O33+$R33</f>
        <v>2836.02</v>
      </c>
      <c r="H33" s="59">
        <f>$I33+$N33+$O33+$R33</f>
        <v>3798.56</v>
      </c>
      <c r="I33" s="67">
        <f t="shared" ref="I33:O36" si="2">I11</f>
        <v>1117.0600000000002</v>
      </c>
      <c r="J33" s="67">
        <f t="shared" si="2"/>
        <v>387.49</v>
      </c>
      <c r="K33" s="67">
        <f t="shared" si="2"/>
        <v>276.39999999999998</v>
      </c>
      <c r="L33" s="67">
        <f t="shared" si="2"/>
        <v>1316.14</v>
      </c>
      <c r="M33" s="67">
        <f t="shared" si="2"/>
        <v>1716.32</v>
      </c>
      <c r="N33" s="67">
        <f t="shared" si="2"/>
        <v>2678.86</v>
      </c>
      <c r="O33" s="67">
        <f t="shared" si="2"/>
        <v>2.64</v>
      </c>
      <c r="P33" s="117"/>
      <c r="Q33" s="117"/>
      <c r="R33" s="49">
        <v>0</v>
      </c>
      <c r="S33" s="5"/>
      <c r="T33" s="5"/>
      <c r="U33" s="5"/>
      <c r="V33" s="5"/>
      <c r="W33" s="5"/>
      <c r="X33" s="5"/>
      <c r="Y33" s="5"/>
      <c r="Z33" s="5"/>
      <c r="AA33" s="5"/>
    </row>
    <row r="34" spans="1:27" s="4" customFormat="1" ht="15.75" customHeight="1">
      <c r="A34" s="351" t="s">
        <v>95</v>
      </c>
      <c r="B34" s="352"/>
      <c r="C34" s="352"/>
      <c r="D34" s="59">
        <f>$I34+$J34+$O34+$R34</f>
        <v>1507.1900000000003</v>
      </c>
      <c r="E34" s="59">
        <f>$I34+$K34+$O34+$R34</f>
        <v>1396.1000000000001</v>
      </c>
      <c r="F34" s="59">
        <f>$I34+$L34+$O34+$R34</f>
        <v>2435.84</v>
      </c>
      <c r="G34" s="59">
        <f>$I34+$M34+$O34+$R34</f>
        <v>2836.02</v>
      </c>
      <c r="H34" s="59">
        <f>$I34+$N34+$O34+$R34</f>
        <v>3798.56</v>
      </c>
      <c r="I34" s="67">
        <f t="shared" si="2"/>
        <v>1117.0600000000002</v>
      </c>
      <c r="J34" s="67">
        <f t="shared" si="2"/>
        <v>387.49</v>
      </c>
      <c r="K34" s="67">
        <f t="shared" si="2"/>
        <v>276.39999999999998</v>
      </c>
      <c r="L34" s="67">
        <f t="shared" si="2"/>
        <v>1316.14</v>
      </c>
      <c r="M34" s="67">
        <f t="shared" si="2"/>
        <v>1716.32</v>
      </c>
      <c r="N34" s="67">
        <f t="shared" si="2"/>
        <v>2678.86</v>
      </c>
      <c r="O34" s="67">
        <f t="shared" si="2"/>
        <v>2.64</v>
      </c>
      <c r="P34" s="117"/>
      <c r="Q34" s="117"/>
      <c r="R34" s="49">
        <v>0</v>
      </c>
      <c r="S34" s="5"/>
      <c r="T34" s="5"/>
      <c r="U34" s="5"/>
      <c r="V34" s="5"/>
      <c r="W34" s="5"/>
      <c r="X34" s="5"/>
      <c r="Y34" s="5"/>
      <c r="Z34" s="5"/>
      <c r="AA34" s="5"/>
    </row>
    <row r="35" spans="1:27" s="4" customFormat="1" ht="15.75" customHeight="1">
      <c r="A35" s="351" t="s">
        <v>96</v>
      </c>
      <c r="B35" s="352"/>
      <c r="C35" s="352"/>
      <c r="D35" s="59">
        <f>$I35+$J35+$O35+$R35</f>
        <v>1507.1900000000003</v>
      </c>
      <c r="E35" s="59">
        <f>$I35+$K35+$O35+$R35</f>
        <v>1396.1000000000001</v>
      </c>
      <c r="F35" s="59">
        <f>$I35+$L35+$O35+$R35</f>
        <v>2435.84</v>
      </c>
      <c r="G35" s="59">
        <f>$I35+$M35+$O35+$R35</f>
        <v>2836.02</v>
      </c>
      <c r="H35" s="59">
        <f>$I35+$N35+$O35+$R35</f>
        <v>3798.56</v>
      </c>
      <c r="I35" s="67">
        <f t="shared" si="2"/>
        <v>1117.0600000000002</v>
      </c>
      <c r="J35" s="67">
        <f t="shared" si="2"/>
        <v>387.49</v>
      </c>
      <c r="K35" s="67">
        <f t="shared" si="2"/>
        <v>276.39999999999998</v>
      </c>
      <c r="L35" s="67">
        <f t="shared" si="2"/>
        <v>1316.14</v>
      </c>
      <c r="M35" s="67">
        <f t="shared" si="2"/>
        <v>1716.32</v>
      </c>
      <c r="N35" s="67">
        <f t="shared" si="2"/>
        <v>2678.86</v>
      </c>
      <c r="O35" s="67">
        <f t="shared" si="2"/>
        <v>2.64</v>
      </c>
      <c r="P35" s="117"/>
      <c r="Q35" s="117"/>
      <c r="R35" s="49">
        <v>0</v>
      </c>
      <c r="S35" s="5"/>
      <c r="T35" s="5"/>
      <c r="U35" s="5"/>
      <c r="V35" s="5"/>
      <c r="W35" s="5"/>
      <c r="X35" s="5"/>
      <c r="Y35" s="5"/>
      <c r="Z35" s="5"/>
      <c r="AA35" s="5"/>
    </row>
    <row r="36" spans="1:27" s="4" customFormat="1" ht="15.75" customHeight="1" thickBot="1">
      <c r="A36" s="353" t="s">
        <v>97</v>
      </c>
      <c r="B36" s="354"/>
      <c r="C36" s="354"/>
      <c r="D36" s="60">
        <f>$I36+$J36+$O36+$R36</f>
        <v>1507.1900000000003</v>
      </c>
      <c r="E36" s="60">
        <f>$I36+$K36+$O36+$R36</f>
        <v>1396.1000000000001</v>
      </c>
      <c r="F36" s="60">
        <f>$I36+$L36+$O36+$R36</f>
        <v>2435.84</v>
      </c>
      <c r="G36" s="60">
        <f>$I36+$M36+$O36+$R36</f>
        <v>2836.02</v>
      </c>
      <c r="H36" s="60">
        <f>$I36+$N36+$O36+$R36</f>
        <v>3798.56</v>
      </c>
      <c r="I36" s="68">
        <f t="shared" si="2"/>
        <v>1117.0600000000002</v>
      </c>
      <c r="J36" s="68">
        <f t="shared" si="2"/>
        <v>387.49</v>
      </c>
      <c r="K36" s="68">
        <f t="shared" si="2"/>
        <v>276.39999999999998</v>
      </c>
      <c r="L36" s="68">
        <f t="shared" si="2"/>
        <v>1316.14</v>
      </c>
      <c r="M36" s="68">
        <f t="shared" si="2"/>
        <v>1716.32</v>
      </c>
      <c r="N36" s="68">
        <f t="shared" si="2"/>
        <v>2678.86</v>
      </c>
      <c r="O36" s="68">
        <f t="shared" si="2"/>
        <v>2.64</v>
      </c>
      <c r="P36" s="69"/>
      <c r="Q36" s="69"/>
      <c r="R36" s="56">
        <v>0</v>
      </c>
      <c r="S36" s="5"/>
      <c r="T36" s="5"/>
      <c r="U36" s="5"/>
      <c r="V36" s="5"/>
      <c r="W36" s="5"/>
      <c r="X36" s="5"/>
      <c r="Y36" s="5"/>
      <c r="Z36" s="5"/>
      <c r="AA36" s="5"/>
    </row>
    <row r="37" spans="1:27" s="66" customFormat="1" ht="15.75" customHeight="1">
      <c r="A37" s="355"/>
      <c r="B37" s="355"/>
      <c r="C37" s="355"/>
      <c r="D37" s="61"/>
      <c r="E37" s="61"/>
      <c r="F37" s="61"/>
      <c r="G37" s="61"/>
      <c r="H37" s="61"/>
      <c r="I37" s="62"/>
      <c r="J37" s="62"/>
      <c r="K37" s="62"/>
      <c r="L37" s="62"/>
      <c r="M37" s="62"/>
      <c r="N37" s="62"/>
      <c r="O37" s="62"/>
      <c r="P37" s="63"/>
      <c r="Q37" s="62"/>
      <c r="R37" s="64"/>
      <c r="S37" s="65"/>
    </row>
    <row r="38" spans="1:27" ht="13.5" thickBot="1"/>
    <row r="39" spans="1:27" s="13" customFormat="1" ht="52.5" customHeight="1" thickBot="1">
      <c r="A39" s="22"/>
      <c r="B39" s="356" t="s">
        <v>81</v>
      </c>
      <c r="C39" s="357"/>
      <c r="D39" s="357"/>
      <c r="E39" s="357"/>
      <c r="F39" s="358"/>
      <c r="G39" s="31" t="s">
        <v>82</v>
      </c>
      <c r="H39" s="38">
        <f>ROUND(H42+H43*H44,2)+H71</f>
        <v>1117.0600000000002</v>
      </c>
      <c r="I39" s="39"/>
      <c r="J39" s="40"/>
      <c r="T39" s="14"/>
    </row>
    <row r="40" spans="1:27" s="13" customFormat="1" ht="7.5" customHeight="1" thickBot="1">
      <c r="A40" s="19"/>
      <c r="B40" s="15"/>
      <c r="C40" s="15"/>
      <c r="D40" s="15"/>
      <c r="E40" s="15"/>
      <c r="F40" s="15"/>
      <c r="G40" s="32"/>
      <c r="H40" s="41"/>
      <c r="I40" s="42"/>
      <c r="T40" s="14"/>
    </row>
    <row r="41" spans="1:27" s="20" customFormat="1" ht="60" customHeight="1">
      <c r="A41" s="33"/>
      <c r="B41" s="344" t="s">
        <v>83</v>
      </c>
      <c r="C41" s="345"/>
      <c r="D41" s="345"/>
      <c r="E41" s="345"/>
      <c r="F41" s="346"/>
      <c r="G41" s="34" t="s">
        <v>35</v>
      </c>
      <c r="H41" s="27" t="s">
        <v>34</v>
      </c>
      <c r="I41" s="43"/>
      <c r="J41" s="13"/>
      <c r="K41" s="13"/>
      <c r="T41" s="21"/>
    </row>
    <row r="42" spans="1:27" ht="28.5" customHeight="1">
      <c r="A42" s="28" t="s">
        <v>49</v>
      </c>
      <c r="B42" s="341" t="s">
        <v>51</v>
      </c>
      <c r="C42" s="342"/>
      <c r="D42" s="342"/>
      <c r="E42" s="342"/>
      <c r="F42" s="343"/>
      <c r="G42" s="30" t="s">
        <v>84</v>
      </c>
      <c r="H42" s="76">
        <v>841.17</v>
      </c>
      <c r="I42" s="44"/>
      <c r="J42" s="20"/>
      <c r="K42" s="20"/>
      <c r="S42" s="6"/>
      <c r="T42" s="11"/>
    </row>
    <row r="43" spans="1:27" ht="28.5" customHeight="1">
      <c r="A43" s="28" t="s">
        <v>50</v>
      </c>
      <c r="B43" s="341" t="s">
        <v>52</v>
      </c>
      <c r="C43" s="342"/>
      <c r="D43" s="342"/>
      <c r="E43" s="342"/>
      <c r="F43" s="343"/>
      <c r="G43" s="30" t="s">
        <v>85</v>
      </c>
      <c r="H43" s="76">
        <v>311696.33</v>
      </c>
      <c r="I43" s="44"/>
      <c r="S43" s="6"/>
      <c r="T43" s="11"/>
    </row>
    <row r="44" spans="1:27" ht="28.5" customHeight="1">
      <c r="A44" s="28" t="s">
        <v>53</v>
      </c>
      <c r="B44" s="341" t="s">
        <v>86</v>
      </c>
      <c r="C44" s="342"/>
      <c r="D44" s="342"/>
      <c r="E44" s="342"/>
      <c r="F44" s="343"/>
      <c r="G44" s="35" t="s">
        <v>54</v>
      </c>
      <c r="H44" s="77">
        <v>8.8790395999999996E-4</v>
      </c>
      <c r="I44" s="45"/>
      <c r="S44" s="6"/>
      <c r="T44" s="11"/>
    </row>
    <row r="45" spans="1:27" ht="28.5" customHeight="1">
      <c r="A45" s="28" t="s">
        <v>55</v>
      </c>
      <c r="B45" s="341" t="s">
        <v>56</v>
      </c>
      <c r="C45" s="342"/>
      <c r="D45" s="342"/>
      <c r="E45" s="342"/>
      <c r="F45" s="343"/>
      <c r="G45" s="30" t="s">
        <v>36</v>
      </c>
      <c r="H45" s="78">
        <v>609.11300000000006</v>
      </c>
      <c r="I45" s="44"/>
      <c r="S45" s="6"/>
      <c r="T45" s="11"/>
    </row>
    <row r="46" spans="1:27" ht="42.75" customHeight="1">
      <c r="A46" s="28" t="s">
        <v>57</v>
      </c>
      <c r="B46" s="341" t="s">
        <v>58</v>
      </c>
      <c r="C46" s="342"/>
      <c r="D46" s="342"/>
      <c r="E46" s="342"/>
      <c r="F46" s="343"/>
      <c r="G46" s="30" t="s">
        <v>36</v>
      </c>
      <c r="H46" s="78">
        <v>0</v>
      </c>
      <c r="I46" s="37"/>
      <c r="S46" s="6"/>
      <c r="T46" s="11"/>
    </row>
    <row r="47" spans="1:27" ht="43.5" customHeight="1">
      <c r="A47" s="28" t="s">
        <v>59</v>
      </c>
      <c r="B47" s="328" t="s">
        <v>60</v>
      </c>
      <c r="C47" s="328"/>
      <c r="D47" s="328"/>
      <c r="E47" s="328"/>
      <c r="F47" s="328"/>
      <c r="G47" s="30" t="s">
        <v>36</v>
      </c>
      <c r="H47" s="78">
        <v>206.40999999999997</v>
      </c>
      <c r="I47" s="44"/>
      <c r="S47" s="6"/>
      <c r="T47" s="11"/>
    </row>
    <row r="48" spans="1:27" ht="12.75" customHeight="1">
      <c r="A48" s="28"/>
      <c r="B48" s="327" t="s">
        <v>37</v>
      </c>
      <c r="C48" s="327"/>
      <c r="D48" s="327"/>
      <c r="E48" s="327"/>
      <c r="F48" s="327"/>
      <c r="G48" s="30" t="s">
        <v>36</v>
      </c>
      <c r="H48" s="78">
        <v>0.65799999999999992</v>
      </c>
      <c r="I48" s="37"/>
      <c r="S48" s="6"/>
      <c r="T48" s="11"/>
    </row>
    <row r="49" spans="1:21" ht="12.75" customHeight="1">
      <c r="A49" s="28"/>
      <c r="B49" s="327" t="s">
        <v>38</v>
      </c>
      <c r="C49" s="327"/>
      <c r="D49" s="327"/>
      <c r="E49" s="327"/>
      <c r="F49" s="327"/>
      <c r="G49" s="30" t="s">
        <v>36</v>
      </c>
      <c r="H49" s="78">
        <v>196.23599999999999</v>
      </c>
      <c r="I49" s="44"/>
      <c r="S49" s="6"/>
      <c r="T49" s="11"/>
    </row>
    <row r="50" spans="1:21" ht="12.75" customHeight="1">
      <c r="A50" s="28"/>
      <c r="B50" s="327" t="s">
        <v>39</v>
      </c>
      <c r="C50" s="327"/>
      <c r="D50" s="327"/>
      <c r="E50" s="327"/>
      <c r="F50" s="327"/>
      <c r="G50" s="30" t="s">
        <v>36</v>
      </c>
      <c r="H50" s="78">
        <v>4.5839999999999996</v>
      </c>
      <c r="I50" s="44"/>
      <c r="S50" s="6"/>
      <c r="T50" s="11"/>
    </row>
    <row r="51" spans="1:21" ht="12.75" customHeight="1">
      <c r="A51" s="28"/>
      <c r="B51" s="327" t="s">
        <v>40</v>
      </c>
      <c r="C51" s="327"/>
      <c r="D51" s="327"/>
      <c r="E51" s="327"/>
      <c r="F51" s="327"/>
      <c r="G51" s="30" t="s">
        <v>36</v>
      </c>
      <c r="H51" s="78">
        <v>4.9320000000000004</v>
      </c>
      <c r="I51" s="44"/>
      <c r="S51" s="6"/>
      <c r="T51" s="11"/>
    </row>
    <row r="52" spans="1:21" ht="12.75" customHeight="1">
      <c r="A52" s="28"/>
      <c r="B52" s="327" t="s">
        <v>41</v>
      </c>
      <c r="C52" s="327"/>
      <c r="D52" s="327"/>
      <c r="E52" s="327"/>
      <c r="F52" s="327"/>
      <c r="G52" s="30" t="s">
        <v>36</v>
      </c>
      <c r="H52" s="78">
        <v>0</v>
      </c>
      <c r="I52" s="44"/>
      <c r="S52" s="6"/>
      <c r="T52" s="11"/>
    </row>
    <row r="53" spans="1:21" ht="31.5" customHeight="1">
      <c r="A53" s="28" t="s">
        <v>63</v>
      </c>
      <c r="B53" s="341" t="s">
        <v>62</v>
      </c>
      <c r="C53" s="342"/>
      <c r="D53" s="342"/>
      <c r="E53" s="342"/>
      <c r="F53" s="343"/>
      <c r="G53" s="30" t="s">
        <v>36</v>
      </c>
      <c r="H53" s="78">
        <v>230.55</v>
      </c>
      <c r="I53" s="44"/>
      <c r="S53" s="6"/>
      <c r="T53" s="11"/>
    </row>
    <row r="54" spans="1:21" ht="40.5" customHeight="1">
      <c r="A54" s="28" t="s">
        <v>61</v>
      </c>
      <c r="B54" s="328" t="s">
        <v>64</v>
      </c>
      <c r="C54" s="328"/>
      <c r="D54" s="328"/>
      <c r="E54" s="328"/>
      <c r="F54" s="328"/>
      <c r="G54" s="30" t="s">
        <v>44</v>
      </c>
      <c r="H54" s="78">
        <v>414.68199999999996</v>
      </c>
      <c r="I54" s="37"/>
      <c r="S54" s="6"/>
      <c r="T54" s="11"/>
    </row>
    <row r="55" spans="1:21" ht="12.75" customHeight="1">
      <c r="A55" s="28"/>
      <c r="B55" s="328" t="s">
        <v>42</v>
      </c>
      <c r="C55" s="328"/>
      <c r="D55" s="328"/>
      <c r="E55" s="328"/>
      <c r="F55" s="328"/>
      <c r="G55" s="30" t="s">
        <v>44</v>
      </c>
      <c r="H55" s="78">
        <v>414.68199999999996</v>
      </c>
      <c r="I55" s="44"/>
      <c r="S55" s="6"/>
      <c r="T55" s="11"/>
    </row>
    <row r="56" spans="1:21" ht="12.75" customHeight="1">
      <c r="A56" s="28"/>
      <c r="B56" s="337" t="s">
        <v>45</v>
      </c>
      <c r="C56" s="337"/>
      <c r="D56" s="337"/>
      <c r="E56" s="337"/>
      <c r="F56" s="337"/>
      <c r="G56" s="30" t="s">
        <v>44</v>
      </c>
      <c r="H56" s="78">
        <v>207.03299999999999</v>
      </c>
      <c r="I56" s="44"/>
      <c r="S56" s="6"/>
      <c r="T56" s="11"/>
      <c r="U56" s="16"/>
    </row>
    <row r="57" spans="1:21" ht="12.75" customHeight="1">
      <c r="A57" s="28"/>
      <c r="B57" s="337" t="s">
        <v>46</v>
      </c>
      <c r="C57" s="337"/>
      <c r="D57" s="337"/>
      <c r="E57" s="337"/>
      <c r="F57" s="337"/>
      <c r="G57" s="30" t="s">
        <v>44</v>
      </c>
      <c r="H57" s="78">
        <v>144.89699999999999</v>
      </c>
      <c r="I57" s="44"/>
      <c r="S57" s="6"/>
      <c r="T57" s="11"/>
      <c r="U57" s="16"/>
    </row>
    <row r="58" spans="1:21" ht="12.75" customHeight="1">
      <c r="A58" s="28"/>
      <c r="B58" s="337" t="s">
        <v>43</v>
      </c>
      <c r="C58" s="337"/>
      <c r="D58" s="337"/>
      <c r="E58" s="337"/>
      <c r="F58" s="337"/>
      <c r="G58" s="30" t="s">
        <v>44</v>
      </c>
      <c r="H58" s="78">
        <v>62.752000000000002</v>
      </c>
      <c r="I58" s="44"/>
      <c r="S58" s="6"/>
      <c r="T58" s="11"/>
      <c r="U58" s="16"/>
    </row>
    <row r="59" spans="1:21" ht="12.75" customHeight="1">
      <c r="A59" s="28"/>
      <c r="B59" s="336" t="s">
        <v>47</v>
      </c>
      <c r="C59" s="336"/>
      <c r="D59" s="336"/>
      <c r="E59" s="336"/>
      <c r="F59" s="336"/>
      <c r="G59" s="30" t="s">
        <v>44</v>
      </c>
      <c r="H59" s="78">
        <v>0</v>
      </c>
      <c r="I59" s="37"/>
      <c r="S59" s="6"/>
      <c r="T59" s="11"/>
      <c r="U59" s="16"/>
    </row>
    <row r="60" spans="1:21" ht="12.75" customHeight="1">
      <c r="A60" s="28"/>
      <c r="B60" s="337" t="s">
        <v>45</v>
      </c>
      <c r="C60" s="337"/>
      <c r="D60" s="337"/>
      <c r="E60" s="337"/>
      <c r="F60" s="337"/>
      <c r="G60" s="30" t="s">
        <v>44</v>
      </c>
      <c r="H60" s="79"/>
      <c r="I60" s="37"/>
      <c r="S60" s="6"/>
      <c r="T60" s="11"/>
      <c r="U60" s="16"/>
    </row>
    <row r="61" spans="1:21" ht="12.75" customHeight="1">
      <c r="A61" s="28"/>
      <c r="B61" s="338" t="s">
        <v>43</v>
      </c>
      <c r="C61" s="339"/>
      <c r="D61" s="339"/>
      <c r="E61" s="339"/>
      <c r="F61" s="340"/>
      <c r="G61" s="30" t="s">
        <v>44</v>
      </c>
      <c r="H61" s="79"/>
      <c r="I61" s="46"/>
      <c r="S61" s="6"/>
      <c r="T61" s="11"/>
      <c r="U61" s="16"/>
    </row>
    <row r="62" spans="1:21" ht="29.25" customHeight="1">
      <c r="A62" s="28" t="s">
        <v>65</v>
      </c>
      <c r="B62" s="328" t="s">
        <v>66</v>
      </c>
      <c r="C62" s="328"/>
      <c r="D62" s="328"/>
      <c r="E62" s="328"/>
      <c r="F62" s="328"/>
      <c r="G62" s="30" t="s">
        <v>44</v>
      </c>
      <c r="H62" s="78">
        <v>387077.78499999997</v>
      </c>
      <c r="I62" s="44"/>
      <c r="S62" s="6"/>
      <c r="T62" s="11"/>
      <c r="U62" s="16"/>
    </row>
    <row r="63" spans="1:21" ht="42.75" customHeight="1">
      <c r="A63" s="28" t="s">
        <v>67</v>
      </c>
      <c r="B63" s="328" t="s">
        <v>68</v>
      </c>
      <c r="C63" s="328"/>
      <c r="D63" s="328"/>
      <c r="E63" s="328"/>
      <c r="F63" s="328"/>
      <c r="G63" s="30" t="s">
        <v>44</v>
      </c>
      <c r="H63" s="78">
        <v>0</v>
      </c>
      <c r="I63" s="37"/>
      <c r="S63" s="6"/>
      <c r="T63" s="11"/>
      <c r="U63" s="16"/>
    </row>
    <row r="64" spans="1:21" ht="39.75" customHeight="1">
      <c r="A64" s="28" t="s">
        <v>69</v>
      </c>
      <c r="B64" s="328" t="s">
        <v>70</v>
      </c>
      <c r="C64" s="328"/>
      <c r="D64" s="328"/>
      <c r="E64" s="328"/>
      <c r="F64" s="328"/>
      <c r="G64" s="30" t="s">
        <v>44</v>
      </c>
      <c r="H64" s="78">
        <v>103880.82500000001</v>
      </c>
      <c r="I64" s="44"/>
      <c r="L64" s="47"/>
      <c r="S64" s="6"/>
      <c r="T64" s="11"/>
      <c r="U64" s="16"/>
    </row>
    <row r="65" spans="1:21" ht="12.75" customHeight="1">
      <c r="A65" s="28"/>
      <c r="B65" s="327" t="s">
        <v>37</v>
      </c>
      <c r="C65" s="327"/>
      <c r="D65" s="327"/>
      <c r="E65" s="327"/>
      <c r="F65" s="327"/>
      <c r="G65" s="30" t="s">
        <v>44</v>
      </c>
      <c r="H65" s="78">
        <v>414.68199999999996</v>
      </c>
      <c r="I65" s="44"/>
      <c r="S65" s="6"/>
      <c r="T65" s="11"/>
      <c r="U65" s="16"/>
    </row>
    <row r="66" spans="1:21" ht="12.75" customHeight="1">
      <c r="A66" s="28"/>
      <c r="B66" s="327" t="s">
        <v>38</v>
      </c>
      <c r="C66" s="327"/>
      <c r="D66" s="327"/>
      <c r="E66" s="327"/>
      <c r="F66" s="327"/>
      <c r="G66" s="30" t="s">
        <v>44</v>
      </c>
      <c r="H66" s="78">
        <v>97380.861000000004</v>
      </c>
      <c r="I66" s="44"/>
      <c r="S66" s="6"/>
      <c r="T66" s="11"/>
      <c r="U66" s="16"/>
    </row>
    <row r="67" spans="1:21" ht="12.75" customHeight="1">
      <c r="A67" s="28"/>
      <c r="B67" s="327" t="s">
        <v>39</v>
      </c>
      <c r="C67" s="327"/>
      <c r="D67" s="327"/>
      <c r="E67" s="327"/>
      <c r="F67" s="327"/>
      <c r="G67" s="30" t="s">
        <v>44</v>
      </c>
      <c r="H67" s="78">
        <v>3315.5459999999998</v>
      </c>
      <c r="I67" s="44"/>
      <c r="S67" s="6"/>
      <c r="T67" s="11"/>
      <c r="U67" s="16"/>
    </row>
    <row r="68" spans="1:21" ht="12.75" customHeight="1">
      <c r="A68" s="28"/>
      <c r="B68" s="327" t="s">
        <v>40</v>
      </c>
      <c r="C68" s="327"/>
      <c r="D68" s="327"/>
      <c r="E68" s="327"/>
      <c r="F68" s="327"/>
      <c r="G68" s="30" t="s">
        <v>44</v>
      </c>
      <c r="H68" s="78">
        <v>2769.7359999999999</v>
      </c>
      <c r="I68" s="44"/>
      <c r="S68" s="6"/>
      <c r="T68" s="11"/>
      <c r="U68" s="16"/>
    </row>
    <row r="69" spans="1:21" ht="12.75" customHeight="1">
      <c r="A69" s="28"/>
      <c r="B69" s="327" t="s">
        <v>41</v>
      </c>
      <c r="C69" s="327"/>
      <c r="D69" s="327"/>
      <c r="E69" s="327"/>
      <c r="F69" s="327"/>
      <c r="G69" s="30" t="s">
        <v>44</v>
      </c>
      <c r="H69" s="78">
        <v>0</v>
      </c>
      <c r="I69" s="44"/>
      <c r="S69" s="6"/>
      <c r="T69" s="11"/>
      <c r="U69" s="16"/>
    </row>
    <row r="70" spans="1:21" ht="26.25" customHeight="1">
      <c r="A70" s="28" t="s">
        <v>71</v>
      </c>
      <c r="B70" s="328" t="s">
        <v>72</v>
      </c>
      <c r="C70" s="328"/>
      <c r="D70" s="328"/>
      <c r="E70" s="328"/>
      <c r="F70" s="328"/>
      <c r="G70" s="30" t="s">
        <v>44</v>
      </c>
      <c r="H70" s="78">
        <v>89310</v>
      </c>
      <c r="I70" s="44"/>
      <c r="S70" s="6"/>
      <c r="T70" s="11"/>
      <c r="U70" s="16"/>
    </row>
    <row r="71" spans="1:21" ht="43.5" customHeight="1" thickBot="1">
      <c r="A71" s="29" t="s">
        <v>73</v>
      </c>
      <c r="B71" s="329" t="s">
        <v>207</v>
      </c>
      <c r="C71" s="329"/>
      <c r="D71" s="329"/>
      <c r="E71" s="329"/>
      <c r="F71" s="329"/>
      <c r="G71" s="36" t="s">
        <v>84</v>
      </c>
      <c r="H71" s="80">
        <v>-0.87</v>
      </c>
      <c r="I71" s="48"/>
      <c r="S71" s="6"/>
      <c r="T71" s="11"/>
      <c r="U71" s="16"/>
    </row>
    <row r="72" spans="1:21" s="111" customFormat="1">
      <c r="S72" s="112"/>
    </row>
    <row r="73" spans="1:21" s="111" customFormat="1" ht="39.75" customHeight="1">
      <c r="A73" s="330" t="s">
        <v>144</v>
      </c>
      <c r="B73" s="330"/>
      <c r="C73" s="330"/>
      <c r="D73" s="330"/>
      <c r="E73" s="330"/>
      <c r="F73" s="330"/>
      <c r="G73" s="330"/>
      <c r="H73" s="330"/>
      <c r="S73" s="112"/>
    </row>
    <row r="74" spans="1:21" s="111" customFormat="1" ht="15.75" thickBot="1">
      <c r="A74" s="82"/>
      <c r="B74" s="119"/>
      <c r="C74" s="82"/>
      <c r="D74" s="6"/>
      <c r="E74" s="6"/>
      <c r="F74" s="6"/>
      <c r="G74" s="6"/>
      <c r="H74" s="6"/>
      <c r="S74" s="112"/>
    </row>
    <row r="75" spans="1:21" s="111" customFormat="1" ht="15">
      <c r="A75" s="120"/>
      <c r="B75" s="331" t="s">
        <v>145</v>
      </c>
      <c r="C75" s="332"/>
      <c r="D75" s="332"/>
      <c r="E75" s="332"/>
      <c r="F75" s="332"/>
      <c r="G75" s="333"/>
      <c r="H75" s="131">
        <v>41214</v>
      </c>
      <c r="S75" s="112"/>
    </row>
    <row r="76" spans="1:21" ht="15.75" thickBot="1">
      <c r="A76" s="120"/>
      <c r="B76" s="331" t="s">
        <v>146</v>
      </c>
      <c r="C76" s="332"/>
      <c r="D76" s="332"/>
      <c r="E76" s="332"/>
      <c r="F76" s="332"/>
      <c r="G76" s="333"/>
      <c r="H76" s="132">
        <v>41183</v>
      </c>
    </row>
    <row r="77" spans="1:21" ht="14.25">
      <c r="A77" s="334" t="s">
        <v>147</v>
      </c>
      <c r="B77" s="335"/>
      <c r="C77" s="335"/>
      <c r="D77" s="335"/>
      <c r="E77" s="335"/>
      <c r="F77" s="335"/>
      <c r="G77" s="335"/>
      <c r="H77" s="335"/>
    </row>
    <row r="78" spans="1:21" ht="15">
      <c r="A78" s="121" t="s">
        <v>148</v>
      </c>
      <c r="B78" s="324" t="s">
        <v>149</v>
      </c>
      <c r="C78" s="324"/>
      <c r="D78" s="324"/>
      <c r="E78" s="324"/>
      <c r="F78" s="324"/>
      <c r="G78" s="50" t="s">
        <v>36</v>
      </c>
      <c r="H78" s="133">
        <v>545.55700000000002</v>
      </c>
    </row>
    <row r="79" spans="1:21" ht="15">
      <c r="A79" s="121" t="s">
        <v>150</v>
      </c>
      <c r="B79" s="324" t="s">
        <v>151</v>
      </c>
      <c r="C79" s="324"/>
      <c r="D79" s="324"/>
      <c r="E79" s="324"/>
      <c r="F79" s="324"/>
      <c r="G79" s="50" t="s">
        <v>36</v>
      </c>
      <c r="H79" s="133">
        <v>0</v>
      </c>
    </row>
    <row r="80" spans="1:21" ht="15">
      <c r="A80" s="121" t="s">
        <v>152</v>
      </c>
      <c r="B80" s="324" t="s">
        <v>153</v>
      </c>
      <c r="C80" s="324"/>
      <c r="D80" s="324"/>
      <c r="E80" s="324"/>
      <c r="F80" s="324"/>
      <c r="G80" s="50" t="s">
        <v>36</v>
      </c>
      <c r="H80" s="133">
        <f>SUM(H81:H85)</f>
        <v>184.339</v>
      </c>
    </row>
    <row r="81" spans="1:8" ht="15">
      <c r="A81" s="121" t="s">
        <v>154</v>
      </c>
      <c r="B81" s="324" t="s">
        <v>155</v>
      </c>
      <c r="C81" s="324"/>
      <c r="D81" s="324"/>
      <c r="E81" s="324"/>
      <c r="F81" s="324"/>
      <c r="G81" s="50"/>
      <c r="H81" s="134">
        <v>0.59600000000000009</v>
      </c>
    </row>
    <row r="82" spans="1:8" ht="15">
      <c r="A82" s="121" t="s">
        <v>156</v>
      </c>
      <c r="B82" s="324" t="s">
        <v>157</v>
      </c>
      <c r="C82" s="324"/>
      <c r="D82" s="324"/>
      <c r="E82" s="324"/>
      <c r="F82" s="324"/>
      <c r="G82" s="50"/>
      <c r="H82" s="135">
        <f>171.653+2.239</f>
        <v>173.892</v>
      </c>
    </row>
    <row r="83" spans="1:8" ht="15">
      <c r="A83" s="121" t="s">
        <v>158</v>
      </c>
      <c r="B83" s="324" t="s">
        <v>159</v>
      </c>
      <c r="C83" s="324"/>
      <c r="D83" s="324"/>
      <c r="E83" s="324"/>
      <c r="F83" s="324"/>
      <c r="G83" s="50"/>
      <c r="H83" s="135">
        <v>4.99</v>
      </c>
    </row>
    <row r="84" spans="1:8" ht="15">
      <c r="A84" s="121" t="s">
        <v>160</v>
      </c>
      <c r="B84" s="324" t="s">
        <v>161</v>
      </c>
      <c r="C84" s="324"/>
      <c r="D84" s="324"/>
      <c r="E84" s="324"/>
      <c r="F84" s="324"/>
      <c r="G84" s="50"/>
      <c r="H84" s="135">
        <v>4.8609999999999998</v>
      </c>
    </row>
    <row r="85" spans="1:8" ht="15">
      <c r="A85" s="121" t="s">
        <v>162</v>
      </c>
      <c r="B85" s="324" t="s">
        <v>163</v>
      </c>
      <c r="C85" s="324"/>
      <c r="D85" s="324"/>
      <c r="E85" s="324"/>
      <c r="F85" s="324"/>
      <c r="G85" s="50"/>
      <c r="H85" s="135">
        <v>0</v>
      </c>
    </row>
    <row r="86" spans="1:8" ht="15">
      <c r="A86" s="121" t="s">
        <v>164</v>
      </c>
      <c r="B86" s="324" t="s">
        <v>165</v>
      </c>
      <c r="C86" s="324"/>
      <c r="D86" s="324"/>
      <c r="E86" s="324"/>
      <c r="F86" s="324"/>
      <c r="G86" s="50" t="s">
        <v>36</v>
      </c>
      <c r="H86" s="133">
        <v>202.2</v>
      </c>
    </row>
    <row r="87" spans="1:8" ht="15">
      <c r="A87" s="121"/>
      <c r="B87" s="324" t="s">
        <v>166</v>
      </c>
      <c r="C87" s="324"/>
      <c r="D87" s="324"/>
      <c r="E87" s="324"/>
      <c r="F87" s="324"/>
      <c r="G87" s="50" t="s">
        <v>167</v>
      </c>
      <c r="H87" s="133">
        <f>H88+H92</f>
        <v>354.81200000000001</v>
      </c>
    </row>
    <row r="88" spans="1:8" ht="15">
      <c r="A88" s="121"/>
      <c r="B88" s="324" t="s">
        <v>42</v>
      </c>
      <c r="C88" s="324"/>
      <c r="D88" s="324"/>
      <c r="E88" s="324"/>
      <c r="F88" s="324"/>
      <c r="G88" s="50"/>
      <c r="H88" s="133">
        <f>SUM(H89:H91)</f>
        <v>354.81200000000001</v>
      </c>
    </row>
    <row r="89" spans="1:8" ht="15">
      <c r="A89" s="121"/>
      <c r="B89" s="324" t="s">
        <v>168</v>
      </c>
      <c r="C89" s="324"/>
      <c r="D89" s="324"/>
      <c r="E89" s="324"/>
      <c r="F89" s="324"/>
      <c r="G89" s="50"/>
      <c r="H89" s="136">
        <v>189.869</v>
      </c>
    </row>
    <row r="90" spans="1:8" ht="15">
      <c r="A90" s="121"/>
      <c r="B90" s="324" t="s">
        <v>169</v>
      </c>
      <c r="C90" s="324"/>
      <c r="D90" s="324"/>
      <c r="E90" s="324"/>
      <c r="F90" s="324"/>
      <c r="G90" s="50"/>
      <c r="H90" s="136">
        <v>102.873</v>
      </c>
    </row>
    <row r="91" spans="1:8" ht="15">
      <c r="A91" s="121"/>
      <c r="B91" s="324" t="s">
        <v>170</v>
      </c>
      <c r="C91" s="324"/>
      <c r="D91" s="324"/>
      <c r="E91" s="324"/>
      <c r="F91" s="324"/>
      <c r="G91" s="50"/>
      <c r="H91" s="136">
        <v>62.07</v>
      </c>
    </row>
    <row r="92" spans="1:8" ht="15">
      <c r="A92" s="121"/>
      <c r="B92" s="324" t="s">
        <v>171</v>
      </c>
      <c r="C92" s="324"/>
      <c r="D92" s="324"/>
      <c r="E92" s="324"/>
      <c r="F92" s="324"/>
      <c r="G92" s="50"/>
      <c r="H92" s="135"/>
    </row>
    <row r="93" spans="1:8" ht="15">
      <c r="A93" s="121"/>
      <c r="B93" s="324" t="s">
        <v>168</v>
      </c>
      <c r="C93" s="324"/>
      <c r="D93" s="324"/>
      <c r="E93" s="324"/>
      <c r="F93" s="324"/>
      <c r="G93" s="50"/>
      <c r="H93" s="135"/>
    </row>
    <row r="94" spans="1:8" ht="15">
      <c r="A94" s="121"/>
      <c r="B94" s="324" t="s">
        <v>170</v>
      </c>
      <c r="C94" s="324"/>
      <c r="D94" s="324"/>
      <c r="E94" s="324"/>
      <c r="F94" s="324"/>
      <c r="G94" s="50"/>
      <c r="H94" s="135"/>
    </row>
    <row r="95" spans="1:8" ht="15">
      <c r="A95" s="121" t="s">
        <v>172</v>
      </c>
      <c r="B95" s="324" t="s">
        <v>173</v>
      </c>
      <c r="C95" s="324"/>
      <c r="D95" s="324"/>
      <c r="E95" s="324"/>
      <c r="F95" s="324"/>
      <c r="G95" s="50" t="s">
        <v>167</v>
      </c>
      <c r="H95" s="133">
        <v>356644.18900000001</v>
      </c>
    </row>
    <row r="96" spans="1:8" ht="15">
      <c r="A96" s="121" t="s">
        <v>174</v>
      </c>
      <c r="B96" s="324" t="s">
        <v>175</v>
      </c>
      <c r="C96" s="324"/>
      <c r="D96" s="324"/>
      <c r="E96" s="324"/>
      <c r="F96" s="324"/>
      <c r="G96" s="50" t="s">
        <v>167</v>
      </c>
      <c r="H96" s="133">
        <v>0</v>
      </c>
    </row>
    <row r="97" spans="1:8" ht="15">
      <c r="A97" s="121" t="s">
        <v>176</v>
      </c>
      <c r="B97" s="324" t="s">
        <v>177</v>
      </c>
      <c r="C97" s="324"/>
      <c r="D97" s="324"/>
      <c r="E97" s="324"/>
      <c r="F97" s="324"/>
      <c r="G97" s="50" t="s">
        <v>167</v>
      </c>
      <c r="H97" s="137">
        <f>SUM(H98:H102)</f>
        <v>96075.99500000001</v>
      </c>
    </row>
    <row r="98" spans="1:8" ht="15">
      <c r="A98" s="121" t="s">
        <v>178</v>
      </c>
      <c r="B98" s="324" t="s">
        <v>155</v>
      </c>
      <c r="C98" s="324"/>
      <c r="D98" s="324"/>
      <c r="E98" s="324"/>
      <c r="F98" s="324"/>
      <c r="G98" s="50"/>
      <c r="H98" s="138">
        <f>H87</f>
        <v>354.81200000000001</v>
      </c>
    </row>
    <row r="99" spans="1:8" ht="15">
      <c r="A99" s="121" t="s">
        <v>179</v>
      </c>
      <c r="B99" s="324" t="s">
        <v>157</v>
      </c>
      <c r="C99" s="324"/>
      <c r="D99" s="324"/>
      <c r="E99" s="324"/>
      <c r="F99" s="324"/>
      <c r="G99" s="50"/>
      <c r="H99" s="135">
        <f>87676.311+1557.019</f>
        <v>89233.33</v>
      </c>
    </row>
    <row r="100" spans="1:8" ht="15">
      <c r="A100" s="121" t="s">
        <v>180</v>
      </c>
      <c r="B100" s="324" t="s">
        <v>159</v>
      </c>
      <c r="C100" s="324"/>
      <c r="D100" s="324"/>
      <c r="E100" s="324"/>
      <c r="F100" s="324"/>
      <c r="G100" s="50"/>
      <c r="H100" s="135">
        <v>3675.6529999999998</v>
      </c>
    </row>
    <row r="101" spans="1:8" ht="15">
      <c r="A101" s="121" t="s">
        <v>181</v>
      </c>
      <c r="B101" s="324" t="s">
        <v>161</v>
      </c>
      <c r="C101" s="324"/>
      <c r="D101" s="324"/>
      <c r="E101" s="324"/>
      <c r="F101" s="324"/>
      <c r="G101" s="50"/>
      <c r="H101" s="135">
        <v>2812.2</v>
      </c>
    </row>
    <row r="102" spans="1:8" ht="15">
      <c r="A102" s="121" t="s">
        <v>182</v>
      </c>
      <c r="B102" s="324" t="s">
        <v>163</v>
      </c>
      <c r="C102" s="324"/>
      <c r="D102" s="324"/>
      <c r="E102" s="324"/>
      <c r="F102" s="324"/>
      <c r="G102" s="50"/>
      <c r="H102" s="135">
        <v>0</v>
      </c>
    </row>
    <row r="103" spans="1:8" ht="15">
      <c r="A103" s="121" t="s">
        <v>183</v>
      </c>
      <c r="B103" s="324" t="s">
        <v>184</v>
      </c>
      <c r="C103" s="324"/>
      <c r="D103" s="324"/>
      <c r="E103" s="324"/>
      <c r="F103" s="324"/>
      <c r="G103" s="50" t="s">
        <v>167</v>
      </c>
      <c r="H103" s="133">
        <v>80940</v>
      </c>
    </row>
    <row r="104" spans="1:8" ht="15">
      <c r="A104" s="325"/>
      <c r="B104" s="326"/>
      <c r="C104" s="326"/>
      <c r="D104" s="326"/>
      <c r="E104" s="326"/>
      <c r="F104" s="326"/>
      <c r="G104" s="326"/>
      <c r="H104" s="326"/>
    </row>
    <row r="105" spans="1:8" ht="15">
      <c r="A105" s="121" t="s">
        <v>185</v>
      </c>
      <c r="B105" s="324" t="s">
        <v>186</v>
      </c>
      <c r="C105" s="324"/>
      <c r="D105" s="324"/>
      <c r="E105" s="324"/>
      <c r="F105" s="324"/>
      <c r="G105" s="122" t="s">
        <v>54</v>
      </c>
      <c r="H105" s="123">
        <f>(H78+H79-H80-H86)/(H95+H96-H97-H103)</f>
        <v>8.8526192052011622E-4</v>
      </c>
    </row>
    <row r="106" spans="1:8" ht="15">
      <c r="A106" s="121" t="s">
        <v>187</v>
      </c>
      <c r="B106" s="324" t="s">
        <v>188</v>
      </c>
      <c r="C106" s="324"/>
      <c r="D106" s="324"/>
      <c r="E106" s="324"/>
      <c r="F106" s="324"/>
      <c r="G106" s="122" t="s">
        <v>85</v>
      </c>
      <c r="H106" s="124">
        <v>302196.90999999997</v>
      </c>
    </row>
    <row r="107" spans="1:8" ht="15">
      <c r="A107" s="121" t="s">
        <v>189</v>
      </c>
      <c r="B107" s="324" t="s">
        <v>190</v>
      </c>
      <c r="C107" s="324"/>
      <c r="D107" s="324"/>
      <c r="E107" s="324"/>
      <c r="F107" s="324"/>
      <c r="G107" s="122" t="s">
        <v>191</v>
      </c>
      <c r="H107" s="125">
        <v>991.45</v>
      </c>
    </row>
    <row r="108" spans="1:8" ht="15">
      <c r="A108" s="121" t="s">
        <v>192</v>
      </c>
      <c r="B108" s="324" t="s">
        <v>193</v>
      </c>
      <c r="C108" s="324"/>
      <c r="D108" s="324"/>
      <c r="E108" s="324"/>
      <c r="F108" s="324"/>
      <c r="G108" s="122" t="s">
        <v>191</v>
      </c>
      <c r="H108" s="126">
        <f>ROUND(H107+H106*H105,2)</f>
        <v>1258.97</v>
      </c>
    </row>
    <row r="109" spans="1:8" ht="15">
      <c r="A109" s="121" t="s">
        <v>194</v>
      </c>
      <c r="B109" s="324" t="s">
        <v>195</v>
      </c>
      <c r="C109" s="324"/>
      <c r="D109" s="324"/>
      <c r="E109" s="324"/>
      <c r="F109" s="324"/>
      <c r="G109" s="122" t="s">
        <v>167</v>
      </c>
      <c r="H109" s="139">
        <f>117745.803</f>
        <v>117745.803</v>
      </c>
    </row>
    <row r="110" spans="1:8" ht="15">
      <c r="A110" s="121" t="s">
        <v>196</v>
      </c>
      <c r="B110" s="324" t="s">
        <v>197</v>
      </c>
      <c r="C110" s="324"/>
      <c r="D110" s="324"/>
      <c r="E110" s="324"/>
      <c r="F110" s="324"/>
      <c r="G110" s="122" t="s">
        <v>191</v>
      </c>
      <c r="H110" s="140">
        <v>1260.4100000000001</v>
      </c>
    </row>
    <row r="111" spans="1:8" ht="15">
      <c r="A111" s="121" t="s">
        <v>198</v>
      </c>
      <c r="B111" s="324" t="s">
        <v>199</v>
      </c>
      <c r="C111" s="324"/>
      <c r="D111" s="324"/>
      <c r="E111" s="324"/>
      <c r="F111" s="324"/>
      <c r="G111" s="122" t="s">
        <v>167</v>
      </c>
      <c r="H111" s="139">
        <f>117745.803</f>
        <v>117745.803</v>
      </c>
    </row>
    <row r="112" spans="1:8" ht="15">
      <c r="A112" s="121" t="s">
        <v>200</v>
      </c>
      <c r="B112" s="324" t="s">
        <v>201</v>
      </c>
      <c r="C112" s="324"/>
      <c r="D112" s="324"/>
      <c r="E112" s="324"/>
      <c r="F112" s="324"/>
      <c r="G112" s="122" t="s">
        <v>167</v>
      </c>
      <c r="H112" s="127">
        <f>H62-H64-H70</f>
        <v>193886.95999999996</v>
      </c>
    </row>
    <row r="113" spans="1:13" ht="15">
      <c r="A113" s="128" t="s">
        <v>202</v>
      </c>
      <c r="B113" s="324" t="s">
        <v>203</v>
      </c>
      <c r="C113" s="324"/>
      <c r="D113" s="324"/>
      <c r="E113" s="324"/>
      <c r="F113" s="324"/>
      <c r="G113" s="122" t="s">
        <v>204</v>
      </c>
      <c r="H113" s="129">
        <f>ROUND((H108*H109-H110*H111)/H112,2)</f>
        <v>-0.87</v>
      </c>
    </row>
    <row r="114" spans="1:13" ht="15">
      <c r="A114" s="128" t="s">
        <v>205</v>
      </c>
      <c r="B114" s="324" t="s">
        <v>206</v>
      </c>
      <c r="C114" s="324"/>
      <c r="D114" s="324"/>
      <c r="E114" s="324"/>
      <c r="F114" s="324"/>
      <c r="G114" s="122" t="s">
        <v>191</v>
      </c>
      <c r="H114" s="130">
        <f>MIN(H113,0.1*1107.24)</f>
        <v>-0.87</v>
      </c>
    </row>
    <row r="117" spans="1:13" ht="23.25">
      <c r="B117" s="75" t="s">
        <v>140</v>
      </c>
      <c r="C117" s="75"/>
      <c r="D117" s="75"/>
      <c r="E117" s="75"/>
      <c r="F117" s="81"/>
      <c r="G117" s="75"/>
      <c r="H117" s="75"/>
      <c r="I117" s="75"/>
      <c r="J117" s="75"/>
      <c r="K117" s="75"/>
      <c r="L117" s="75"/>
    </row>
    <row r="118" spans="1:13" ht="23.25">
      <c r="B118" s="75" t="s">
        <v>141</v>
      </c>
      <c r="C118" s="75"/>
      <c r="D118" s="75"/>
      <c r="E118" s="75"/>
      <c r="F118" s="81"/>
      <c r="G118" s="75"/>
      <c r="H118" s="75"/>
      <c r="I118" s="113"/>
      <c r="J118" s="114"/>
      <c r="K118" s="115"/>
      <c r="L118" s="116"/>
      <c r="M118" s="75" t="s">
        <v>142</v>
      </c>
    </row>
  </sheetData>
  <mergeCells count="123">
    <mergeCell ref="A4:R4"/>
    <mergeCell ref="A5:R5"/>
    <mergeCell ref="A6:R6"/>
    <mergeCell ref="A7:C9"/>
    <mergeCell ref="D7:H8"/>
    <mergeCell ref="I7:R7"/>
    <mergeCell ref="I8:I9"/>
    <mergeCell ref="J8:N8"/>
    <mergeCell ref="O8:O9"/>
    <mergeCell ref="P8:R8"/>
    <mergeCell ref="A10:C10"/>
    <mergeCell ref="D10:H10"/>
    <mergeCell ref="J10:N10"/>
    <mergeCell ref="A11:C11"/>
    <mergeCell ref="A12:C12"/>
    <mergeCell ref="A13:C13"/>
    <mergeCell ref="A14:C14"/>
    <mergeCell ref="A15:C15"/>
    <mergeCell ref="A17:R17"/>
    <mergeCell ref="A18:C20"/>
    <mergeCell ref="D18:H19"/>
    <mergeCell ref="I18:R18"/>
    <mergeCell ref="I19:I20"/>
    <mergeCell ref="J19:N19"/>
    <mergeCell ref="O19:O20"/>
    <mergeCell ref="P19:R19"/>
    <mergeCell ref="A21:C21"/>
    <mergeCell ref="D21:H21"/>
    <mergeCell ref="J21:N21"/>
    <mergeCell ref="A22:C22"/>
    <mergeCell ref="A23:C23"/>
    <mergeCell ref="A24:C24"/>
    <mergeCell ref="A25:C25"/>
    <mergeCell ref="A26:C26"/>
    <mergeCell ref="A28:R28"/>
    <mergeCell ref="A29:C31"/>
    <mergeCell ref="D29:H30"/>
    <mergeCell ref="I29:R29"/>
    <mergeCell ref="I30:I31"/>
    <mergeCell ref="J30:N30"/>
    <mergeCell ref="O30:O31"/>
    <mergeCell ref="P30:R31"/>
    <mergeCell ref="A32:C32"/>
    <mergeCell ref="D32:H32"/>
    <mergeCell ref="J32:N32"/>
    <mergeCell ref="A33:C33"/>
    <mergeCell ref="A34:C34"/>
    <mergeCell ref="A35:C35"/>
    <mergeCell ref="A36:C36"/>
    <mergeCell ref="A37:C37"/>
    <mergeCell ref="B39:F39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B50:F50"/>
    <mergeCell ref="B51:F51"/>
    <mergeCell ref="B52:F52"/>
    <mergeCell ref="B53:F53"/>
    <mergeCell ref="B54:F54"/>
    <mergeCell ref="B55:F55"/>
    <mergeCell ref="B56:F56"/>
    <mergeCell ref="B57:F57"/>
    <mergeCell ref="B58:F58"/>
    <mergeCell ref="B59:F59"/>
    <mergeCell ref="B60:F60"/>
    <mergeCell ref="B61:F61"/>
    <mergeCell ref="B62:F62"/>
    <mergeCell ref="B63:F63"/>
    <mergeCell ref="B64:F64"/>
    <mergeCell ref="B65:F65"/>
    <mergeCell ref="B66:F66"/>
    <mergeCell ref="B67:F67"/>
    <mergeCell ref="B68:F68"/>
    <mergeCell ref="B69:F69"/>
    <mergeCell ref="B70:F70"/>
    <mergeCell ref="B71:F71"/>
    <mergeCell ref="A73:H73"/>
    <mergeCell ref="B75:G75"/>
    <mergeCell ref="B76:G76"/>
    <mergeCell ref="A77:H77"/>
    <mergeCell ref="B78:F78"/>
    <mergeCell ref="B79:F79"/>
    <mergeCell ref="B80:F80"/>
    <mergeCell ref="B81:F81"/>
    <mergeCell ref="B82:F82"/>
    <mergeCell ref="B83:F83"/>
    <mergeCell ref="B84:F84"/>
    <mergeCell ref="B85:F85"/>
    <mergeCell ref="B86:F86"/>
    <mergeCell ref="B87:F87"/>
    <mergeCell ref="B88:F88"/>
    <mergeCell ref="B89:F89"/>
    <mergeCell ref="B90:F90"/>
    <mergeCell ref="B91:F91"/>
    <mergeCell ref="B92:F92"/>
    <mergeCell ref="B93:F93"/>
    <mergeCell ref="B94:F94"/>
    <mergeCell ref="B95:F95"/>
    <mergeCell ref="B96:F96"/>
    <mergeCell ref="B97:F97"/>
    <mergeCell ref="B98:F98"/>
    <mergeCell ref="B99:F99"/>
    <mergeCell ref="B100:F100"/>
    <mergeCell ref="B101:F101"/>
    <mergeCell ref="B102:F102"/>
    <mergeCell ref="B103:F103"/>
    <mergeCell ref="A104:H104"/>
    <mergeCell ref="B105:F105"/>
    <mergeCell ref="B112:F112"/>
    <mergeCell ref="B113:F113"/>
    <mergeCell ref="B114:F114"/>
    <mergeCell ref="B106:F106"/>
    <mergeCell ref="B107:F107"/>
    <mergeCell ref="B108:F108"/>
    <mergeCell ref="B109:F109"/>
    <mergeCell ref="B110:F110"/>
    <mergeCell ref="B111:F111"/>
  </mergeCells>
  <pageMargins left="0.31496062992125984" right="0.31496062992125984" top="0.35433070866141736" bottom="0.35433070866141736" header="0.31496062992125984" footer="0.31496062992125984"/>
  <pageSetup paperSize="9" scale="41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zoomScale="70" zoomScaleNormal="70" workbookViewId="0">
      <selection activeCell="R17" sqref="R17"/>
    </sheetView>
  </sheetViews>
  <sheetFormatPr defaultColWidth="9.140625" defaultRowHeight="15.75"/>
  <cols>
    <col min="1" max="1" width="12.28515625" style="184" customWidth="1"/>
    <col min="2" max="25" width="9.7109375" style="184" customWidth="1"/>
    <col min="26" max="26" width="9.140625" style="184"/>
    <col min="27" max="76" width="0" style="184" hidden="1" customWidth="1"/>
    <col min="77" max="16384" width="9.140625" style="184"/>
  </cols>
  <sheetData>
    <row r="1" spans="1:75" ht="54" customHeight="1">
      <c r="A1" s="519" t="s">
        <v>308</v>
      </c>
      <c r="B1" s="519"/>
      <c r="C1" s="519"/>
      <c r="D1" s="519"/>
      <c r="E1" s="519"/>
      <c r="F1" s="519"/>
      <c r="G1" s="519"/>
      <c r="H1" s="519"/>
      <c r="I1" s="519"/>
      <c r="J1" s="519"/>
      <c r="K1" s="519"/>
      <c r="L1" s="519"/>
      <c r="M1" s="519"/>
      <c r="N1" s="519"/>
      <c r="O1" s="519"/>
      <c r="P1" s="519"/>
      <c r="Q1" s="519"/>
      <c r="R1" s="519"/>
      <c r="S1" s="519"/>
      <c r="T1" s="519"/>
      <c r="U1" s="519"/>
      <c r="V1" s="519"/>
      <c r="W1" s="519"/>
      <c r="X1" s="519"/>
      <c r="Y1" s="519"/>
    </row>
    <row r="2" spans="1:75">
      <c r="A2" s="516"/>
      <c r="B2" s="516"/>
      <c r="C2" s="516"/>
      <c r="D2" s="516"/>
      <c r="E2" s="516"/>
      <c r="F2" s="516"/>
      <c r="G2" s="516"/>
      <c r="H2" s="516"/>
      <c r="I2" s="516"/>
      <c r="J2" s="516"/>
      <c r="K2" s="516"/>
      <c r="L2" s="516"/>
      <c r="M2" s="516"/>
      <c r="N2" s="516"/>
      <c r="O2" s="516"/>
      <c r="P2" s="516"/>
      <c r="Q2" s="185"/>
    </row>
    <row r="3" spans="1:75" ht="30" customHeight="1">
      <c r="A3" s="509" t="s">
        <v>291</v>
      </c>
      <c r="B3" s="509"/>
      <c r="C3" s="509"/>
      <c r="D3" s="509"/>
      <c r="E3" s="509"/>
      <c r="F3" s="509"/>
      <c r="G3" s="509"/>
      <c r="H3" s="509"/>
      <c r="I3" s="509"/>
      <c r="J3" s="509"/>
      <c r="K3" s="509"/>
      <c r="L3" s="509"/>
      <c r="M3" s="509"/>
      <c r="N3" s="509"/>
      <c r="O3" s="509"/>
      <c r="P3" s="509"/>
      <c r="Q3" s="509"/>
      <c r="R3" s="509"/>
      <c r="S3" s="509"/>
      <c r="T3" s="509"/>
      <c r="U3" s="509"/>
      <c r="V3" s="509"/>
      <c r="W3" s="509"/>
      <c r="X3" s="509"/>
      <c r="Y3" s="509"/>
    </row>
    <row r="4" spans="1:75" ht="45.75" customHeight="1">
      <c r="A4" s="517" t="s">
        <v>294</v>
      </c>
      <c r="B4" s="518"/>
      <c r="C4" s="518"/>
      <c r="D4" s="518"/>
      <c r="E4" s="518"/>
      <c r="F4" s="518"/>
      <c r="G4" s="518"/>
      <c r="H4" s="518"/>
      <c r="I4" s="518"/>
      <c r="J4" s="518"/>
      <c r="K4" s="518"/>
      <c r="L4" s="518"/>
      <c r="M4" s="518"/>
      <c r="N4" s="518"/>
      <c r="O4" s="518"/>
      <c r="P4" s="518"/>
      <c r="Q4" s="518"/>
      <c r="R4" s="518"/>
      <c r="S4" s="518"/>
      <c r="T4" s="518"/>
      <c r="U4" s="518"/>
      <c r="V4" s="518"/>
      <c r="W4" s="518"/>
      <c r="X4" s="518"/>
      <c r="Y4" s="518"/>
    </row>
    <row r="5" spans="1:75" ht="22.5">
      <c r="A5" s="186" t="s">
        <v>0</v>
      </c>
      <c r="B5" s="155" t="s">
        <v>257</v>
      </c>
      <c r="C5" s="155" t="s">
        <v>258</v>
      </c>
      <c r="D5" s="155" t="s">
        <v>259</v>
      </c>
      <c r="E5" s="155" t="s">
        <v>260</v>
      </c>
      <c r="F5" s="155" t="s">
        <v>261</v>
      </c>
      <c r="G5" s="155" t="s">
        <v>262</v>
      </c>
      <c r="H5" s="155" t="s">
        <v>263</v>
      </c>
      <c r="I5" s="155" t="s">
        <v>264</v>
      </c>
      <c r="J5" s="155" t="s">
        <v>265</v>
      </c>
      <c r="K5" s="155" t="s">
        <v>266</v>
      </c>
      <c r="L5" s="155" t="s">
        <v>267</v>
      </c>
      <c r="M5" s="155" t="s">
        <v>268</v>
      </c>
      <c r="N5" s="155" t="s">
        <v>269</v>
      </c>
      <c r="O5" s="155" t="s">
        <v>270</v>
      </c>
      <c r="P5" s="155" t="s">
        <v>271</v>
      </c>
      <c r="Q5" s="155" t="s">
        <v>272</v>
      </c>
      <c r="R5" s="155" t="s">
        <v>273</v>
      </c>
      <c r="S5" s="155" t="s">
        <v>274</v>
      </c>
      <c r="T5" s="155" t="s">
        <v>275</v>
      </c>
      <c r="U5" s="155" t="s">
        <v>276</v>
      </c>
      <c r="V5" s="155" t="s">
        <v>277</v>
      </c>
      <c r="W5" s="155" t="s">
        <v>278</v>
      </c>
      <c r="X5" s="155" t="s">
        <v>279</v>
      </c>
      <c r="Y5" s="155" t="s">
        <v>280</v>
      </c>
      <c r="AA5" s="155" t="s">
        <v>257</v>
      </c>
      <c r="AB5" s="155" t="s">
        <v>258</v>
      </c>
      <c r="AC5" s="155" t="s">
        <v>259</v>
      </c>
      <c r="AD5" s="155" t="s">
        <v>260</v>
      </c>
      <c r="AE5" s="155" t="s">
        <v>261</v>
      </c>
      <c r="AF5" s="155" t="s">
        <v>262</v>
      </c>
      <c r="AG5" s="155" t="s">
        <v>263</v>
      </c>
      <c r="AH5" s="155" t="s">
        <v>264</v>
      </c>
      <c r="AI5" s="155" t="s">
        <v>265</v>
      </c>
      <c r="AJ5" s="155" t="s">
        <v>266</v>
      </c>
      <c r="AK5" s="155" t="s">
        <v>267</v>
      </c>
      <c r="AL5" s="155" t="s">
        <v>268</v>
      </c>
      <c r="AM5" s="155" t="s">
        <v>269</v>
      </c>
      <c r="AN5" s="155" t="s">
        <v>270</v>
      </c>
      <c r="AO5" s="155" t="s">
        <v>271</v>
      </c>
      <c r="AP5" s="155" t="s">
        <v>272</v>
      </c>
      <c r="AQ5" s="155" t="s">
        <v>273</v>
      </c>
      <c r="AR5" s="155" t="s">
        <v>274</v>
      </c>
      <c r="AS5" s="155" t="s">
        <v>275</v>
      </c>
      <c r="AT5" s="155" t="s">
        <v>276</v>
      </c>
      <c r="AU5" s="155" t="s">
        <v>277</v>
      </c>
      <c r="AV5" s="155" t="s">
        <v>278</v>
      </c>
      <c r="AW5" s="155" t="s">
        <v>279</v>
      </c>
      <c r="AX5" s="155" t="s">
        <v>280</v>
      </c>
      <c r="AZ5" s="155" t="s">
        <v>257</v>
      </c>
      <c r="BA5" s="155" t="s">
        <v>258</v>
      </c>
      <c r="BB5" s="155" t="s">
        <v>259</v>
      </c>
      <c r="BC5" s="155" t="s">
        <v>260</v>
      </c>
      <c r="BD5" s="155" t="s">
        <v>261</v>
      </c>
      <c r="BE5" s="155" t="s">
        <v>262</v>
      </c>
      <c r="BF5" s="155" t="s">
        <v>263</v>
      </c>
      <c r="BG5" s="155" t="s">
        <v>264</v>
      </c>
      <c r="BH5" s="155" t="s">
        <v>265</v>
      </c>
      <c r="BI5" s="155" t="s">
        <v>266</v>
      </c>
      <c r="BJ5" s="155" t="s">
        <v>267</v>
      </c>
      <c r="BK5" s="155" t="s">
        <v>268</v>
      </c>
      <c r="BL5" s="155" t="s">
        <v>269</v>
      </c>
      <c r="BM5" s="155" t="s">
        <v>270</v>
      </c>
      <c r="BN5" s="155" t="s">
        <v>271</v>
      </c>
      <c r="BO5" s="155" t="s">
        <v>272</v>
      </c>
      <c r="BP5" s="155" t="s">
        <v>273</v>
      </c>
      <c r="BQ5" s="155" t="s">
        <v>274</v>
      </c>
      <c r="BR5" s="155" t="s">
        <v>275</v>
      </c>
      <c r="BS5" s="155" t="s">
        <v>276</v>
      </c>
      <c r="BT5" s="155" t="s">
        <v>277</v>
      </c>
      <c r="BU5" s="155" t="s">
        <v>278</v>
      </c>
      <c r="BV5" s="155" t="s">
        <v>279</v>
      </c>
      <c r="BW5" s="155" t="s">
        <v>280</v>
      </c>
    </row>
    <row r="6" spans="1:75">
      <c r="A6" s="167">
        <v>1</v>
      </c>
      <c r="B6" s="187" t="e">
        <f>#REF!</f>
        <v>#REF!</v>
      </c>
      <c r="C6" s="187" t="e">
        <f>#REF!</f>
        <v>#REF!</v>
      </c>
      <c r="D6" s="187" t="e">
        <f>#REF!</f>
        <v>#REF!</v>
      </c>
      <c r="E6" s="187" t="e">
        <f>#REF!</f>
        <v>#REF!</v>
      </c>
      <c r="F6" s="187" t="e">
        <f>#REF!</f>
        <v>#REF!</v>
      </c>
      <c r="G6" s="187" t="e">
        <f>#REF!</f>
        <v>#REF!</v>
      </c>
      <c r="H6" s="187" t="e">
        <f>#REF!</f>
        <v>#REF!</v>
      </c>
      <c r="I6" s="187" t="e">
        <f>#REF!</f>
        <v>#REF!</v>
      </c>
      <c r="J6" s="187" t="e">
        <f>#REF!</f>
        <v>#REF!</v>
      </c>
      <c r="K6" s="187" t="e">
        <f>#REF!</f>
        <v>#REF!</v>
      </c>
      <c r="L6" s="187" t="e">
        <f>#REF!</f>
        <v>#REF!</v>
      </c>
      <c r="M6" s="187" t="e">
        <f>#REF!</f>
        <v>#REF!</v>
      </c>
      <c r="N6" s="187" t="e">
        <f>#REF!</f>
        <v>#REF!</v>
      </c>
      <c r="O6" s="187" t="e">
        <f>#REF!</f>
        <v>#REF!</v>
      </c>
      <c r="P6" s="187" t="e">
        <f>#REF!</f>
        <v>#REF!</v>
      </c>
      <c r="Q6" s="187" t="e">
        <f>#REF!</f>
        <v>#REF!</v>
      </c>
      <c r="R6" s="187" t="e">
        <f>#REF!</f>
        <v>#REF!</v>
      </c>
      <c r="S6" s="187" t="e">
        <f>#REF!</f>
        <v>#REF!</v>
      </c>
      <c r="T6" s="187" t="e">
        <f>#REF!</f>
        <v>#REF!</v>
      </c>
      <c r="U6" s="187" t="e">
        <f>#REF!</f>
        <v>#REF!</v>
      </c>
      <c r="V6" s="187" t="e">
        <f>#REF!</f>
        <v>#REF!</v>
      </c>
      <c r="W6" s="187" t="e">
        <f>#REF!</f>
        <v>#REF!</v>
      </c>
      <c r="X6" s="187" t="e">
        <f>#REF!</f>
        <v>#REF!</v>
      </c>
      <c r="Y6" s="187" t="e">
        <f>#REF!</f>
        <v>#REF!</v>
      </c>
      <c r="AA6" s="188" t="e">
        <f>#REF!</f>
        <v>#REF!</v>
      </c>
      <c r="AB6" s="188" t="e">
        <f>#REF!</f>
        <v>#REF!</v>
      </c>
      <c r="AC6" s="188" t="e">
        <f>#REF!</f>
        <v>#REF!</v>
      </c>
      <c r="AD6" s="188" t="e">
        <f>#REF!</f>
        <v>#REF!</v>
      </c>
      <c r="AE6" s="188" t="e">
        <f>#REF!</f>
        <v>#REF!</v>
      </c>
      <c r="AF6" s="188" t="e">
        <f>#REF!</f>
        <v>#REF!</v>
      </c>
      <c r="AG6" s="188" t="e">
        <f>#REF!</f>
        <v>#REF!</v>
      </c>
      <c r="AH6" s="188" t="e">
        <f>#REF!</f>
        <v>#REF!</v>
      </c>
      <c r="AI6" s="188" t="e">
        <f>#REF!</f>
        <v>#REF!</v>
      </c>
      <c r="AJ6" s="188" t="e">
        <f>#REF!</f>
        <v>#REF!</v>
      </c>
      <c r="AK6" s="188" t="e">
        <f>#REF!</f>
        <v>#REF!</v>
      </c>
      <c r="AL6" s="188" t="e">
        <f>#REF!</f>
        <v>#REF!</v>
      </c>
      <c r="AM6" s="188" t="e">
        <f>#REF!</f>
        <v>#REF!</v>
      </c>
      <c r="AN6" s="188" t="e">
        <f>#REF!</f>
        <v>#REF!</v>
      </c>
      <c r="AO6" s="188" t="e">
        <f>#REF!</f>
        <v>#REF!</v>
      </c>
      <c r="AP6" s="188" t="e">
        <f>#REF!</f>
        <v>#REF!</v>
      </c>
      <c r="AQ6" s="188" t="e">
        <f>#REF!</f>
        <v>#REF!</v>
      </c>
      <c r="AR6" s="188" t="e">
        <f>#REF!</f>
        <v>#REF!</v>
      </c>
      <c r="AS6" s="188" t="e">
        <f>#REF!</f>
        <v>#REF!</v>
      </c>
      <c r="AT6" s="188" t="e">
        <f>#REF!</f>
        <v>#REF!</v>
      </c>
      <c r="AU6" s="188" t="e">
        <f>#REF!</f>
        <v>#REF!</v>
      </c>
      <c r="AV6" s="188" t="e">
        <f>#REF!</f>
        <v>#REF!</v>
      </c>
      <c r="AW6" s="188" t="e">
        <f>#REF!</f>
        <v>#REF!</v>
      </c>
      <c r="AX6" s="188" t="e">
        <f>#REF!</f>
        <v>#REF!</v>
      </c>
      <c r="AZ6" s="188" t="e">
        <f>B6-AA6</f>
        <v>#REF!</v>
      </c>
      <c r="BA6" s="188" t="e">
        <f t="shared" ref="BA6:BW17" si="0">C6-AB6</f>
        <v>#REF!</v>
      </c>
      <c r="BB6" s="188" t="e">
        <f t="shared" si="0"/>
        <v>#REF!</v>
      </c>
      <c r="BC6" s="188" t="e">
        <f t="shared" si="0"/>
        <v>#REF!</v>
      </c>
      <c r="BD6" s="188" t="e">
        <f t="shared" si="0"/>
        <v>#REF!</v>
      </c>
      <c r="BE6" s="188" t="e">
        <f t="shared" si="0"/>
        <v>#REF!</v>
      </c>
      <c r="BF6" s="188" t="e">
        <f t="shared" si="0"/>
        <v>#REF!</v>
      </c>
      <c r="BG6" s="188" t="e">
        <f t="shared" si="0"/>
        <v>#REF!</v>
      </c>
      <c r="BH6" s="188" t="e">
        <f t="shared" si="0"/>
        <v>#REF!</v>
      </c>
      <c r="BI6" s="188" t="e">
        <f t="shared" si="0"/>
        <v>#REF!</v>
      </c>
      <c r="BJ6" s="188" t="e">
        <f t="shared" si="0"/>
        <v>#REF!</v>
      </c>
      <c r="BK6" s="188" t="e">
        <f t="shared" si="0"/>
        <v>#REF!</v>
      </c>
      <c r="BL6" s="188" t="e">
        <f t="shared" si="0"/>
        <v>#REF!</v>
      </c>
      <c r="BM6" s="188" t="e">
        <f t="shared" si="0"/>
        <v>#REF!</v>
      </c>
      <c r="BN6" s="188" t="e">
        <f t="shared" si="0"/>
        <v>#REF!</v>
      </c>
      <c r="BO6" s="188" t="e">
        <f t="shared" si="0"/>
        <v>#REF!</v>
      </c>
      <c r="BP6" s="188" t="e">
        <f t="shared" si="0"/>
        <v>#REF!</v>
      </c>
      <c r="BQ6" s="188" t="e">
        <f t="shared" si="0"/>
        <v>#REF!</v>
      </c>
      <c r="BR6" s="188" t="e">
        <f t="shared" si="0"/>
        <v>#REF!</v>
      </c>
      <c r="BS6" s="188" t="e">
        <f t="shared" si="0"/>
        <v>#REF!</v>
      </c>
      <c r="BT6" s="188" t="e">
        <f t="shared" si="0"/>
        <v>#REF!</v>
      </c>
      <c r="BU6" s="188" t="e">
        <f t="shared" si="0"/>
        <v>#REF!</v>
      </c>
      <c r="BV6" s="188" t="e">
        <f t="shared" si="0"/>
        <v>#REF!</v>
      </c>
      <c r="BW6" s="188" t="e">
        <f t="shared" si="0"/>
        <v>#REF!</v>
      </c>
    </row>
    <row r="7" spans="1:75">
      <c r="A7" s="167">
        <v>2</v>
      </c>
      <c r="B7" s="187" t="e">
        <f>#REF!</f>
        <v>#REF!</v>
      </c>
      <c r="C7" s="187" t="e">
        <f>#REF!</f>
        <v>#REF!</v>
      </c>
      <c r="D7" s="187" t="e">
        <f>#REF!</f>
        <v>#REF!</v>
      </c>
      <c r="E7" s="187" t="e">
        <f>#REF!</f>
        <v>#REF!</v>
      </c>
      <c r="F7" s="187" t="e">
        <f>#REF!</f>
        <v>#REF!</v>
      </c>
      <c r="G7" s="187" t="e">
        <f>#REF!</f>
        <v>#REF!</v>
      </c>
      <c r="H7" s="187" t="e">
        <f>#REF!</f>
        <v>#REF!</v>
      </c>
      <c r="I7" s="187" t="e">
        <f>#REF!</f>
        <v>#REF!</v>
      </c>
      <c r="J7" s="187" t="e">
        <f>#REF!</f>
        <v>#REF!</v>
      </c>
      <c r="K7" s="187" t="e">
        <f>#REF!</f>
        <v>#REF!</v>
      </c>
      <c r="L7" s="187" t="e">
        <f>#REF!</f>
        <v>#REF!</v>
      </c>
      <c r="M7" s="187" t="e">
        <f>#REF!</f>
        <v>#REF!</v>
      </c>
      <c r="N7" s="187" t="e">
        <f>#REF!</f>
        <v>#REF!</v>
      </c>
      <c r="O7" s="187" t="e">
        <f>#REF!</f>
        <v>#REF!</v>
      </c>
      <c r="P7" s="187" t="e">
        <f>#REF!</f>
        <v>#REF!</v>
      </c>
      <c r="Q7" s="187" t="e">
        <f>#REF!</f>
        <v>#REF!</v>
      </c>
      <c r="R7" s="187" t="e">
        <f>#REF!</f>
        <v>#REF!</v>
      </c>
      <c r="S7" s="187" t="e">
        <f>#REF!</f>
        <v>#REF!</v>
      </c>
      <c r="T7" s="187" t="e">
        <f>#REF!</f>
        <v>#REF!</v>
      </c>
      <c r="U7" s="187" t="e">
        <f>#REF!</f>
        <v>#REF!</v>
      </c>
      <c r="V7" s="187" t="e">
        <f>#REF!</f>
        <v>#REF!</v>
      </c>
      <c r="W7" s="187" t="e">
        <f>#REF!</f>
        <v>#REF!</v>
      </c>
      <c r="X7" s="187" t="e">
        <f>#REF!</f>
        <v>#REF!</v>
      </c>
      <c r="Y7" s="187" t="e">
        <f>#REF!</f>
        <v>#REF!</v>
      </c>
      <c r="AA7" s="188" t="e">
        <f>#REF!</f>
        <v>#REF!</v>
      </c>
      <c r="AB7" s="188" t="e">
        <f>#REF!</f>
        <v>#REF!</v>
      </c>
      <c r="AC7" s="188" t="e">
        <f>#REF!</f>
        <v>#REF!</v>
      </c>
      <c r="AD7" s="188" t="e">
        <f>#REF!</f>
        <v>#REF!</v>
      </c>
      <c r="AE7" s="188" t="e">
        <f>#REF!</f>
        <v>#REF!</v>
      </c>
      <c r="AF7" s="188" t="e">
        <f>#REF!</f>
        <v>#REF!</v>
      </c>
      <c r="AG7" s="188" t="e">
        <f>#REF!</f>
        <v>#REF!</v>
      </c>
      <c r="AH7" s="188" t="e">
        <f>#REF!</f>
        <v>#REF!</v>
      </c>
      <c r="AI7" s="188" t="e">
        <f>#REF!</f>
        <v>#REF!</v>
      </c>
      <c r="AJ7" s="188" t="e">
        <f>#REF!</f>
        <v>#REF!</v>
      </c>
      <c r="AK7" s="188" t="e">
        <f>#REF!</f>
        <v>#REF!</v>
      </c>
      <c r="AL7" s="188" t="e">
        <f>#REF!</f>
        <v>#REF!</v>
      </c>
      <c r="AM7" s="188" t="e">
        <f>#REF!</f>
        <v>#REF!</v>
      </c>
      <c r="AN7" s="188" t="e">
        <f>#REF!</f>
        <v>#REF!</v>
      </c>
      <c r="AO7" s="188" t="e">
        <f>#REF!</f>
        <v>#REF!</v>
      </c>
      <c r="AP7" s="188" t="e">
        <f>#REF!</f>
        <v>#REF!</v>
      </c>
      <c r="AQ7" s="188" t="e">
        <f>#REF!</f>
        <v>#REF!</v>
      </c>
      <c r="AR7" s="188" t="e">
        <f>#REF!</f>
        <v>#REF!</v>
      </c>
      <c r="AS7" s="188" t="e">
        <f>#REF!</f>
        <v>#REF!</v>
      </c>
      <c r="AT7" s="188" t="e">
        <f>#REF!</f>
        <v>#REF!</v>
      </c>
      <c r="AU7" s="188" t="e">
        <f>#REF!</f>
        <v>#REF!</v>
      </c>
      <c r="AV7" s="188" t="e">
        <f>#REF!</f>
        <v>#REF!</v>
      </c>
      <c r="AW7" s="188" t="e">
        <f>#REF!</f>
        <v>#REF!</v>
      </c>
      <c r="AX7" s="188" t="e">
        <f>#REF!</f>
        <v>#REF!</v>
      </c>
      <c r="AZ7" s="188" t="e">
        <f t="shared" ref="AZ7:AZ36" si="1">B7-AA7</f>
        <v>#REF!</v>
      </c>
      <c r="BA7" s="188" t="e">
        <f t="shared" si="0"/>
        <v>#REF!</v>
      </c>
      <c r="BB7" s="188" t="e">
        <f t="shared" si="0"/>
        <v>#REF!</v>
      </c>
      <c r="BC7" s="188" t="e">
        <f t="shared" si="0"/>
        <v>#REF!</v>
      </c>
      <c r="BD7" s="188" t="e">
        <f t="shared" si="0"/>
        <v>#REF!</v>
      </c>
      <c r="BE7" s="188" t="e">
        <f t="shared" si="0"/>
        <v>#REF!</v>
      </c>
      <c r="BF7" s="188" t="e">
        <f t="shared" si="0"/>
        <v>#REF!</v>
      </c>
      <c r="BG7" s="188" t="e">
        <f t="shared" si="0"/>
        <v>#REF!</v>
      </c>
      <c r="BH7" s="188" t="e">
        <f t="shared" si="0"/>
        <v>#REF!</v>
      </c>
      <c r="BI7" s="188" t="e">
        <f t="shared" si="0"/>
        <v>#REF!</v>
      </c>
      <c r="BJ7" s="188" t="e">
        <f t="shared" si="0"/>
        <v>#REF!</v>
      </c>
      <c r="BK7" s="188" t="e">
        <f t="shared" si="0"/>
        <v>#REF!</v>
      </c>
      <c r="BL7" s="188" t="e">
        <f t="shared" si="0"/>
        <v>#REF!</v>
      </c>
      <c r="BM7" s="188" t="e">
        <f t="shared" si="0"/>
        <v>#REF!</v>
      </c>
      <c r="BN7" s="188" t="e">
        <f t="shared" si="0"/>
        <v>#REF!</v>
      </c>
      <c r="BO7" s="188" t="e">
        <f t="shared" si="0"/>
        <v>#REF!</v>
      </c>
      <c r="BP7" s="188" t="e">
        <f t="shared" si="0"/>
        <v>#REF!</v>
      </c>
      <c r="BQ7" s="188" t="e">
        <f t="shared" si="0"/>
        <v>#REF!</v>
      </c>
      <c r="BR7" s="188" t="e">
        <f t="shared" si="0"/>
        <v>#REF!</v>
      </c>
      <c r="BS7" s="188" t="e">
        <f t="shared" si="0"/>
        <v>#REF!</v>
      </c>
      <c r="BT7" s="188" t="e">
        <f t="shared" si="0"/>
        <v>#REF!</v>
      </c>
      <c r="BU7" s="188" t="e">
        <f t="shared" si="0"/>
        <v>#REF!</v>
      </c>
      <c r="BV7" s="188" t="e">
        <f t="shared" si="0"/>
        <v>#REF!</v>
      </c>
      <c r="BW7" s="188" t="e">
        <f t="shared" si="0"/>
        <v>#REF!</v>
      </c>
    </row>
    <row r="8" spans="1:75">
      <c r="A8" s="167">
        <v>3</v>
      </c>
      <c r="B8" s="187" t="e">
        <f>#REF!</f>
        <v>#REF!</v>
      </c>
      <c r="C8" s="187" t="e">
        <f>#REF!</f>
        <v>#REF!</v>
      </c>
      <c r="D8" s="187" t="e">
        <f>#REF!</f>
        <v>#REF!</v>
      </c>
      <c r="E8" s="187" t="e">
        <f>#REF!</f>
        <v>#REF!</v>
      </c>
      <c r="F8" s="187" t="e">
        <f>#REF!</f>
        <v>#REF!</v>
      </c>
      <c r="G8" s="187" t="e">
        <f>#REF!</f>
        <v>#REF!</v>
      </c>
      <c r="H8" s="187" t="e">
        <f>#REF!</f>
        <v>#REF!</v>
      </c>
      <c r="I8" s="187" t="e">
        <f>#REF!</f>
        <v>#REF!</v>
      </c>
      <c r="J8" s="187" t="e">
        <f>#REF!</f>
        <v>#REF!</v>
      </c>
      <c r="K8" s="187" t="e">
        <f>#REF!</f>
        <v>#REF!</v>
      </c>
      <c r="L8" s="187" t="e">
        <f>#REF!</f>
        <v>#REF!</v>
      </c>
      <c r="M8" s="187" t="e">
        <f>#REF!</f>
        <v>#REF!</v>
      </c>
      <c r="N8" s="187" t="e">
        <f>#REF!</f>
        <v>#REF!</v>
      </c>
      <c r="O8" s="187" t="e">
        <f>#REF!</f>
        <v>#REF!</v>
      </c>
      <c r="P8" s="187" t="e">
        <f>#REF!</f>
        <v>#REF!</v>
      </c>
      <c r="Q8" s="187" t="e">
        <f>#REF!</f>
        <v>#REF!</v>
      </c>
      <c r="R8" s="187" t="e">
        <f>#REF!</f>
        <v>#REF!</v>
      </c>
      <c r="S8" s="187" t="e">
        <f>#REF!</f>
        <v>#REF!</v>
      </c>
      <c r="T8" s="187" t="e">
        <f>#REF!</f>
        <v>#REF!</v>
      </c>
      <c r="U8" s="187" t="e">
        <f>#REF!</f>
        <v>#REF!</v>
      </c>
      <c r="V8" s="187" t="e">
        <f>#REF!</f>
        <v>#REF!</v>
      </c>
      <c r="W8" s="187" t="e">
        <f>#REF!</f>
        <v>#REF!</v>
      </c>
      <c r="X8" s="187" t="e">
        <f>#REF!</f>
        <v>#REF!</v>
      </c>
      <c r="Y8" s="187" t="e">
        <f>#REF!</f>
        <v>#REF!</v>
      </c>
      <c r="AA8" s="188" t="e">
        <f>#REF!</f>
        <v>#REF!</v>
      </c>
      <c r="AB8" s="188" t="e">
        <f>#REF!</f>
        <v>#REF!</v>
      </c>
      <c r="AC8" s="188" t="e">
        <f>#REF!</f>
        <v>#REF!</v>
      </c>
      <c r="AD8" s="188" t="e">
        <f>#REF!</f>
        <v>#REF!</v>
      </c>
      <c r="AE8" s="188" t="e">
        <f>#REF!</f>
        <v>#REF!</v>
      </c>
      <c r="AF8" s="188" t="e">
        <f>#REF!</f>
        <v>#REF!</v>
      </c>
      <c r="AG8" s="188" t="e">
        <f>#REF!</f>
        <v>#REF!</v>
      </c>
      <c r="AH8" s="188" t="e">
        <f>#REF!</f>
        <v>#REF!</v>
      </c>
      <c r="AI8" s="188" t="e">
        <f>#REF!</f>
        <v>#REF!</v>
      </c>
      <c r="AJ8" s="188" t="e">
        <f>#REF!</f>
        <v>#REF!</v>
      </c>
      <c r="AK8" s="188" t="e">
        <f>#REF!</f>
        <v>#REF!</v>
      </c>
      <c r="AL8" s="188" t="e">
        <f>#REF!</f>
        <v>#REF!</v>
      </c>
      <c r="AM8" s="188" t="e">
        <f>#REF!</f>
        <v>#REF!</v>
      </c>
      <c r="AN8" s="188" t="e">
        <f>#REF!</f>
        <v>#REF!</v>
      </c>
      <c r="AO8" s="188" t="e">
        <f>#REF!</f>
        <v>#REF!</v>
      </c>
      <c r="AP8" s="188" t="e">
        <f>#REF!</f>
        <v>#REF!</v>
      </c>
      <c r="AQ8" s="188" t="e">
        <f>#REF!</f>
        <v>#REF!</v>
      </c>
      <c r="AR8" s="188" t="e">
        <f>#REF!</f>
        <v>#REF!</v>
      </c>
      <c r="AS8" s="188" t="e">
        <f>#REF!</f>
        <v>#REF!</v>
      </c>
      <c r="AT8" s="188" t="e">
        <f>#REF!</f>
        <v>#REF!</v>
      </c>
      <c r="AU8" s="188" t="e">
        <f>#REF!</f>
        <v>#REF!</v>
      </c>
      <c r="AV8" s="188" t="e">
        <f>#REF!</f>
        <v>#REF!</v>
      </c>
      <c r="AW8" s="188" t="e">
        <f>#REF!</f>
        <v>#REF!</v>
      </c>
      <c r="AX8" s="188" t="e">
        <f>#REF!</f>
        <v>#REF!</v>
      </c>
      <c r="AZ8" s="188" t="e">
        <f t="shared" si="1"/>
        <v>#REF!</v>
      </c>
      <c r="BA8" s="188" t="e">
        <f t="shared" si="0"/>
        <v>#REF!</v>
      </c>
      <c r="BB8" s="188" t="e">
        <f t="shared" si="0"/>
        <v>#REF!</v>
      </c>
      <c r="BC8" s="188" t="e">
        <f t="shared" si="0"/>
        <v>#REF!</v>
      </c>
      <c r="BD8" s="188" t="e">
        <f t="shared" si="0"/>
        <v>#REF!</v>
      </c>
      <c r="BE8" s="188" t="e">
        <f t="shared" si="0"/>
        <v>#REF!</v>
      </c>
      <c r="BF8" s="188" t="e">
        <f t="shared" si="0"/>
        <v>#REF!</v>
      </c>
      <c r="BG8" s="188" t="e">
        <f t="shared" si="0"/>
        <v>#REF!</v>
      </c>
      <c r="BH8" s="188" t="e">
        <f t="shared" si="0"/>
        <v>#REF!</v>
      </c>
      <c r="BI8" s="188" t="e">
        <f t="shared" si="0"/>
        <v>#REF!</v>
      </c>
      <c r="BJ8" s="188" t="e">
        <f t="shared" si="0"/>
        <v>#REF!</v>
      </c>
      <c r="BK8" s="188" t="e">
        <f t="shared" si="0"/>
        <v>#REF!</v>
      </c>
      <c r="BL8" s="188" t="e">
        <f t="shared" si="0"/>
        <v>#REF!</v>
      </c>
      <c r="BM8" s="188" t="e">
        <f t="shared" si="0"/>
        <v>#REF!</v>
      </c>
      <c r="BN8" s="188" t="e">
        <f t="shared" si="0"/>
        <v>#REF!</v>
      </c>
      <c r="BO8" s="188" t="e">
        <f t="shared" si="0"/>
        <v>#REF!</v>
      </c>
      <c r="BP8" s="188" t="e">
        <f t="shared" si="0"/>
        <v>#REF!</v>
      </c>
      <c r="BQ8" s="188" t="e">
        <f t="shared" si="0"/>
        <v>#REF!</v>
      </c>
      <c r="BR8" s="188" t="e">
        <f t="shared" si="0"/>
        <v>#REF!</v>
      </c>
      <c r="BS8" s="188" t="e">
        <f t="shared" si="0"/>
        <v>#REF!</v>
      </c>
      <c r="BT8" s="188" t="e">
        <f t="shared" si="0"/>
        <v>#REF!</v>
      </c>
      <c r="BU8" s="188" t="e">
        <f t="shared" si="0"/>
        <v>#REF!</v>
      </c>
      <c r="BV8" s="188" t="e">
        <f t="shared" si="0"/>
        <v>#REF!</v>
      </c>
      <c r="BW8" s="188" t="e">
        <f t="shared" si="0"/>
        <v>#REF!</v>
      </c>
    </row>
    <row r="9" spans="1:75">
      <c r="A9" s="167">
        <v>4</v>
      </c>
      <c r="B9" s="187" t="e">
        <f>#REF!</f>
        <v>#REF!</v>
      </c>
      <c r="C9" s="187" t="e">
        <f>#REF!</f>
        <v>#REF!</v>
      </c>
      <c r="D9" s="187" t="e">
        <f>#REF!</f>
        <v>#REF!</v>
      </c>
      <c r="E9" s="187" t="e">
        <f>#REF!</f>
        <v>#REF!</v>
      </c>
      <c r="F9" s="187" t="e">
        <f>#REF!</f>
        <v>#REF!</v>
      </c>
      <c r="G9" s="187" t="e">
        <f>#REF!</f>
        <v>#REF!</v>
      </c>
      <c r="H9" s="187" t="e">
        <f>#REF!</f>
        <v>#REF!</v>
      </c>
      <c r="I9" s="187" t="e">
        <f>#REF!</f>
        <v>#REF!</v>
      </c>
      <c r="J9" s="187" t="e">
        <f>#REF!</f>
        <v>#REF!</v>
      </c>
      <c r="K9" s="187" t="e">
        <f>#REF!</f>
        <v>#REF!</v>
      </c>
      <c r="L9" s="187" t="e">
        <f>#REF!</f>
        <v>#REF!</v>
      </c>
      <c r="M9" s="187" t="e">
        <f>#REF!</f>
        <v>#REF!</v>
      </c>
      <c r="N9" s="187" t="e">
        <f>#REF!</f>
        <v>#REF!</v>
      </c>
      <c r="O9" s="187" t="e">
        <f>#REF!</f>
        <v>#REF!</v>
      </c>
      <c r="P9" s="187" t="e">
        <f>#REF!</f>
        <v>#REF!</v>
      </c>
      <c r="Q9" s="187" t="e">
        <f>#REF!</f>
        <v>#REF!</v>
      </c>
      <c r="R9" s="187" t="e">
        <f>#REF!</f>
        <v>#REF!</v>
      </c>
      <c r="S9" s="187" t="e">
        <f>#REF!</f>
        <v>#REF!</v>
      </c>
      <c r="T9" s="187" t="e">
        <f>#REF!</f>
        <v>#REF!</v>
      </c>
      <c r="U9" s="187" t="e">
        <f>#REF!</f>
        <v>#REF!</v>
      </c>
      <c r="V9" s="187" t="e">
        <f>#REF!</f>
        <v>#REF!</v>
      </c>
      <c r="W9" s="187" t="e">
        <f>#REF!</f>
        <v>#REF!</v>
      </c>
      <c r="X9" s="187" t="e">
        <f>#REF!</f>
        <v>#REF!</v>
      </c>
      <c r="Y9" s="187" t="e">
        <f>#REF!</f>
        <v>#REF!</v>
      </c>
      <c r="AA9" s="188" t="e">
        <f>#REF!</f>
        <v>#REF!</v>
      </c>
      <c r="AB9" s="188" t="e">
        <f>#REF!</f>
        <v>#REF!</v>
      </c>
      <c r="AC9" s="188" t="e">
        <f>#REF!</f>
        <v>#REF!</v>
      </c>
      <c r="AD9" s="188" t="e">
        <f>#REF!</f>
        <v>#REF!</v>
      </c>
      <c r="AE9" s="188" t="e">
        <f>#REF!</f>
        <v>#REF!</v>
      </c>
      <c r="AF9" s="188" t="e">
        <f>#REF!</f>
        <v>#REF!</v>
      </c>
      <c r="AG9" s="188" t="e">
        <f>#REF!</f>
        <v>#REF!</v>
      </c>
      <c r="AH9" s="188" t="e">
        <f>#REF!</f>
        <v>#REF!</v>
      </c>
      <c r="AI9" s="188" t="e">
        <f>#REF!</f>
        <v>#REF!</v>
      </c>
      <c r="AJ9" s="188" t="e">
        <f>#REF!</f>
        <v>#REF!</v>
      </c>
      <c r="AK9" s="188" t="e">
        <f>#REF!</f>
        <v>#REF!</v>
      </c>
      <c r="AL9" s="188" t="e">
        <f>#REF!</f>
        <v>#REF!</v>
      </c>
      <c r="AM9" s="188" t="e">
        <f>#REF!</f>
        <v>#REF!</v>
      </c>
      <c r="AN9" s="188" t="e">
        <f>#REF!</f>
        <v>#REF!</v>
      </c>
      <c r="AO9" s="188" t="e">
        <f>#REF!</f>
        <v>#REF!</v>
      </c>
      <c r="AP9" s="188" t="e">
        <f>#REF!</f>
        <v>#REF!</v>
      </c>
      <c r="AQ9" s="188" t="e">
        <f>#REF!</f>
        <v>#REF!</v>
      </c>
      <c r="AR9" s="188" t="e">
        <f>#REF!</f>
        <v>#REF!</v>
      </c>
      <c r="AS9" s="188" t="e">
        <f>#REF!</f>
        <v>#REF!</v>
      </c>
      <c r="AT9" s="188" t="e">
        <f>#REF!</f>
        <v>#REF!</v>
      </c>
      <c r="AU9" s="188" t="e">
        <f>#REF!</f>
        <v>#REF!</v>
      </c>
      <c r="AV9" s="188" t="e">
        <f>#REF!</f>
        <v>#REF!</v>
      </c>
      <c r="AW9" s="188" t="e">
        <f>#REF!</f>
        <v>#REF!</v>
      </c>
      <c r="AX9" s="188" t="e">
        <f>#REF!</f>
        <v>#REF!</v>
      </c>
      <c r="AZ9" s="188" t="e">
        <f t="shared" si="1"/>
        <v>#REF!</v>
      </c>
      <c r="BA9" s="188" t="e">
        <f t="shared" si="0"/>
        <v>#REF!</v>
      </c>
      <c r="BB9" s="188" t="e">
        <f t="shared" si="0"/>
        <v>#REF!</v>
      </c>
      <c r="BC9" s="188" t="e">
        <f t="shared" si="0"/>
        <v>#REF!</v>
      </c>
      <c r="BD9" s="188" t="e">
        <f t="shared" si="0"/>
        <v>#REF!</v>
      </c>
      <c r="BE9" s="188" t="e">
        <f t="shared" si="0"/>
        <v>#REF!</v>
      </c>
      <c r="BF9" s="188" t="e">
        <f t="shared" si="0"/>
        <v>#REF!</v>
      </c>
      <c r="BG9" s="188" t="e">
        <f t="shared" si="0"/>
        <v>#REF!</v>
      </c>
      <c r="BH9" s="188" t="e">
        <f t="shared" si="0"/>
        <v>#REF!</v>
      </c>
      <c r="BI9" s="188" t="e">
        <f t="shared" si="0"/>
        <v>#REF!</v>
      </c>
      <c r="BJ9" s="188" t="e">
        <f t="shared" si="0"/>
        <v>#REF!</v>
      </c>
      <c r="BK9" s="188" t="e">
        <f t="shared" si="0"/>
        <v>#REF!</v>
      </c>
      <c r="BL9" s="188" t="e">
        <f t="shared" si="0"/>
        <v>#REF!</v>
      </c>
      <c r="BM9" s="188" t="e">
        <f t="shared" si="0"/>
        <v>#REF!</v>
      </c>
      <c r="BN9" s="188" t="e">
        <f t="shared" si="0"/>
        <v>#REF!</v>
      </c>
      <c r="BO9" s="188" t="e">
        <f t="shared" si="0"/>
        <v>#REF!</v>
      </c>
      <c r="BP9" s="188" t="e">
        <f t="shared" si="0"/>
        <v>#REF!</v>
      </c>
      <c r="BQ9" s="188" t="e">
        <f t="shared" si="0"/>
        <v>#REF!</v>
      </c>
      <c r="BR9" s="188" t="e">
        <f t="shared" si="0"/>
        <v>#REF!</v>
      </c>
      <c r="BS9" s="188" t="e">
        <f t="shared" si="0"/>
        <v>#REF!</v>
      </c>
      <c r="BT9" s="188" t="e">
        <f t="shared" si="0"/>
        <v>#REF!</v>
      </c>
      <c r="BU9" s="188" t="e">
        <f t="shared" si="0"/>
        <v>#REF!</v>
      </c>
      <c r="BV9" s="188" t="e">
        <f t="shared" si="0"/>
        <v>#REF!</v>
      </c>
      <c r="BW9" s="188" t="e">
        <f t="shared" si="0"/>
        <v>#REF!</v>
      </c>
    </row>
    <row r="10" spans="1:75">
      <c r="A10" s="167">
        <v>5</v>
      </c>
      <c r="B10" s="187" t="e">
        <f>#REF!</f>
        <v>#REF!</v>
      </c>
      <c r="C10" s="187" t="e">
        <f>#REF!</f>
        <v>#REF!</v>
      </c>
      <c r="D10" s="187" t="e">
        <f>#REF!</f>
        <v>#REF!</v>
      </c>
      <c r="E10" s="187" t="e">
        <f>#REF!</f>
        <v>#REF!</v>
      </c>
      <c r="F10" s="187" t="e">
        <f>#REF!</f>
        <v>#REF!</v>
      </c>
      <c r="G10" s="187" t="e">
        <f>#REF!</f>
        <v>#REF!</v>
      </c>
      <c r="H10" s="187" t="e">
        <f>#REF!</f>
        <v>#REF!</v>
      </c>
      <c r="I10" s="187" t="e">
        <f>#REF!</f>
        <v>#REF!</v>
      </c>
      <c r="J10" s="187" t="e">
        <f>#REF!</f>
        <v>#REF!</v>
      </c>
      <c r="K10" s="187" t="e">
        <f>#REF!</f>
        <v>#REF!</v>
      </c>
      <c r="L10" s="187" t="e">
        <f>#REF!</f>
        <v>#REF!</v>
      </c>
      <c r="M10" s="187" t="e">
        <f>#REF!</f>
        <v>#REF!</v>
      </c>
      <c r="N10" s="187" t="e">
        <f>#REF!</f>
        <v>#REF!</v>
      </c>
      <c r="O10" s="187" t="e">
        <f>#REF!</f>
        <v>#REF!</v>
      </c>
      <c r="P10" s="187" t="e">
        <f>#REF!</f>
        <v>#REF!</v>
      </c>
      <c r="Q10" s="187" t="e">
        <f>#REF!</f>
        <v>#REF!</v>
      </c>
      <c r="R10" s="187" t="e">
        <f>#REF!</f>
        <v>#REF!</v>
      </c>
      <c r="S10" s="187" t="e">
        <f>#REF!</f>
        <v>#REF!</v>
      </c>
      <c r="T10" s="187" t="e">
        <f>#REF!</f>
        <v>#REF!</v>
      </c>
      <c r="U10" s="187" t="e">
        <f>#REF!</f>
        <v>#REF!</v>
      </c>
      <c r="V10" s="187" t="e">
        <f>#REF!</f>
        <v>#REF!</v>
      </c>
      <c r="W10" s="187" t="e">
        <f>#REF!</f>
        <v>#REF!</v>
      </c>
      <c r="X10" s="187" t="e">
        <f>#REF!</f>
        <v>#REF!</v>
      </c>
      <c r="Y10" s="187" t="e">
        <f>#REF!</f>
        <v>#REF!</v>
      </c>
      <c r="AA10" s="188" t="e">
        <f>#REF!</f>
        <v>#REF!</v>
      </c>
      <c r="AB10" s="188" t="e">
        <f>#REF!</f>
        <v>#REF!</v>
      </c>
      <c r="AC10" s="188" t="e">
        <f>#REF!</f>
        <v>#REF!</v>
      </c>
      <c r="AD10" s="188" t="e">
        <f>#REF!</f>
        <v>#REF!</v>
      </c>
      <c r="AE10" s="188" t="e">
        <f>#REF!</f>
        <v>#REF!</v>
      </c>
      <c r="AF10" s="188" t="e">
        <f>#REF!</f>
        <v>#REF!</v>
      </c>
      <c r="AG10" s="188" t="e">
        <f>#REF!</f>
        <v>#REF!</v>
      </c>
      <c r="AH10" s="188" t="e">
        <f>#REF!</f>
        <v>#REF!</v>
      </c>
      <c r="AI10" s="188" t="e">
        <f>#REF!</f>
        <v>#REF!</v>
      </c>
      <c r="AJ10" s="188" t="e">
        <f>#REF!</f>
        <v>#REF!</v>
      </c>
      <c r="AK10" s="188" t="e">
        <f>#REF!</f>
        <v>#REF!</v>
      </c>
      <c r="AL10" s="188" t="e">
        <f>#REF!</f>
        <v>#REF!</v>
      </c>
      <c r="AM10" s="188" t="e">
        <f>#REF!</f>
        <v>#REF!</v>
      </c>
      <c r="AN10" s="188" t="e">
        <f>#REF!</f>
        <v>#REF!</v>
      </c>
      <c r="AO10" s="188" t="e">
        <f>#REF!</f>
        <v>#REF!</v>
      </c>
      <c r="AP10" s="188" t="e">
        <f>#REF!</f>
        <v>#REF!</v>
      </c>
      <c r="AQ10" s="188" t="e">
        <f>#REF!</f>
        <v>#REF!</v>
      </c>
      <c r="AR10" s="188" t="e">
        <f>#REF!</f>
        <v>#REF!</v>
      </c>
      <c r="AS10" s="188" t="e">
        <f>#REF!</f>
        <v>#REF!</v>
      </c>
      <c r="AT10" s="188" t="e">
        <f>#REF!</f>
        <v>#REF!</v>
      </c>
      <c r="AU10" s="188" t="e">
        <f>#REF!</f>
        <v>#REF!</v>
      </c>
      <c r="AV10" s="188" t="e">
        <f>#REF!</f>
        <v>#REF!</v>
      </c>
      <c r="AW10" s="188" t="e">
        <f>#REF!</f>
        <v>#REF!</v>
      </c>
      <c r="AX10" s="188" t="e">
        <f>#REF!</f>
        <v>#REF!</v>
      </c>
      <c r="AZ10" s="188" t="e">
        <f t="shared" si="1"/>
        <v>#REF!</v>
      </c>
      <c r="BA10" s="188" t="e">
        <f t="shared" si="0"/>
        <v>#REF!</v>
      </c>
      <c r="BB10" s="188" t="e">
        <f t="shared" si="0"/>
        <v>#REF!</v>
      </c>
      <c r="BC10" s="188" t="e">
        <f t="shared" si="0"/>
        <v>#REF!</v>
      </c>
      <c r="BD10" s="188" t="e">
        <f t="shared" si="0"/>
        <v>#REF!</v>
      </c>
      <c r="BE10" s="188" t="e">
        <f t="shared" si="0"/>
        <v>#REF!</v>
      </c>
      <c r="BF10" s="188" t="e">
        <f t="shared" si="0"/>
        <v>#REF!</v>
      </c>
      <c r="BG10" s="188" t="e">
        <f t="shared" si="0"/>
        <v>#REF!</v>
      </c>
      <c r="BH10" s="188" t="e">
        <f t="shared" si="0"/>
        <v>#REF!</v>
      </c>
      <c r="BI10" s="188" t="e">
        <f t="shared" si="0"/>
        <v>#REF!</v>
      </c>
      <c r="BJ10" s="188" t="e">
        <f t="shared" si="0"/>
        <v>#REF!</v>
      </c>
      <c r="BK10" s="188" t="e">
        <f t="shared" si="0"/>
        <v>#REF!</v>
      </c>
      <c r="BL10" s="188" t="e">
        <f t="shared" si="0"/>
        <v>#REF!</v>
      </c>
      <c r="BM10" s="188" t="e">
        <f t="shared" si="0"/>
        <v>#REF!</v>
      </c>
      <c r="BN10" s="188" t="e">
        <f t="shared" si="0"/>
        <v>#REF!</v>
      </c>
      <c r="BO10" s="188" t="e">
        <f t="shared" si="0"/>
        <v>#REF!</v>
      </c>
      <c r="BP10" s="188" t="e">
        <f t="shared" si="0"/>
        <v>#REF!</v>
      </c>
      <c r="BQ10" s="188" t="e">
        <f t="shared" si="0"/>
        <v>#REF!</v>
      </c>
      <c r="BR10" s="188" t="e">
        <f t="shared" si="0"/>
        <v>#REF!</v>
      </c>
      <c r="BS10" s="188" t="e">
        <f t="shared" si="0"/>
        <v>#REF!</v>
      </c>
      <c r="BT10" s="188" t="e">
        <f t="shared" si="0"/>
        <v>#REF!</v>
      </c>
      <c r="BU10" s="188" t="e">
        <f t="shared" si="0"/>
        <v>#REF!</v>
      </c>
      <c r="BV10" s="188" t="e">
        <f t="shared" si="0"/>
        <v>#REF!</v>
      </c>
      <c r="BW10" s="188" t="e">
        <f t="shared" si="0"/>
        <v>#REF!</v>
      </c>
    </row>
    <row r="11" spans="1:75">
      <c r="A11" s="167">
        <v>6</v>
      </c>
      <c r="B11" s="187" t="e">
        <f>#REF!</f>
        <v>#REF!</v>
      </c>
      <c r="C11" s="187" t="e">
        <f>#REF!</f>
        <v>#REF!</v>
      </c>
      <c r="D11" s="187" t="e">
        <f>#REF!</f>
        <v>#REF!</v>
      </c>
      <c r="E11" s="187" t="e">
        <f>#REF!</f>
        <v>#REF!</v>
      </c>
      <c r="F11" s="187" t="e">
        <f>#REF!</f>
        <v>#REF!</v>
      </c>
      <c r="G11" s="187" t="e">
        <f>#REF!</f>
        <v>#REF!</v>
      </c>
      <c r="H11" s="187" t="e">
        <f>#REF!</f>
        <v>#REF!</v>
      </c>
      <c r="I11" s="187" t="e">
        <f>#REF!</f>
        <v>#REF!</v>
      </c>
      <c r="J11" s="187" t="e">
        <f>#REF!</f>
        <v>#REF!</v>
      </c>
      <c r="K11" s="187" t="e">
        <f>#REF!</f>
        <v>#REF!</v>
      </c>
      <c r="L11" s="187" t="e">
        <f>#REF!</f>
        <v>#REF!</v>
      </c>
      <c r="M11" s="187" t="e">
        <f>#REF!</f>
        <v>#REF!</v>
      </c>
      <c r="N11" s="187" t="e">
        <f>#REF!</f>
        <v>#REF!</v>
      </c>
      <c r="O11" s="187" t="e">
        <f>#REF!</f>
        <v>#REF!</v>
      </c>
      <c r="P11" s="187" t="e">
        <f>#REF!</f>
        <v>#REF!</v>
      </c>
      <c r="Q11" s="187" t="e">
        <f>#REF!</f>
        <v>#REF!</v>
      </c>
      <c r="R11" s="187" t="e">
        <f>#REF!</f>
        <v>#REF!</v>
      </c>
      <c r="S11" s="187" t="e">
        <f>#REF!</f>
        <v>#REF!</v>
      </c>
      <c r="T11" s="187" t="e">
        <f>#REF!</f>
        <v>#REF!</v>
      </c>
      <c r="U11" s="187" t="e">
        <f>#REF!</f>
        <v>#REF!</v>
      </c>
      <c r="V11" s="187" t="e">
        <f>#REF!</f>
        <v>#REF!</v>
      </c>
      <c r="W11" s="187" t="e">
        <f>#REF!</f>
        <v>#REF!</v>
      </c>
      <c r="X11" s="187" t="e">
        <f>#REF!</f>
        <v>#REF!</v>
      </c>
      <c r="Y11" s="187" t="e">
        <f>#REF!</f>
        <v>#REF!</v>
      </c>
      <c r="AA11" s="188" t="e">
        <f>#REF!</f>
        <v>#REF!</v>
      </c>
      <c r="AB11" s="188" t="e">
        <f>#REF!</f>
        <v>#REF!</v>
      </c>
      <c r="AC11" s="188" t="e">
        <f>#REF!</f>
        <v>#REF!</v>
      </c>
      <c r="AD11" s="188" t="e">
        <f>#REF!</f>
        <v>#REF!</v>
      </c>
      <c r="AE11" s="188" t="e">
        <f>#REF!</f>
        <v>#REF!</v>
      </c>
      <c r="AF11" s="188" t="e">
        <f>#REF!</f>
        <v>#REF!</v>
      </c>
      <c r="AG11" s="188" t="e">
        <f>#REF!</f>
        <v>#REF!</v>
      </c>
      <c r="AH11" s="188" t="e">
        <f>#REF!</f>
        <v>#REF!</v>
      </c>
      <c r="AI11" s="188" t="e">
        <f>#REF!</f>
        <v>#REF!</v>
      </c>
      <c r="AJ11" s="188" t="e">
        <f>#REF!</f>
        <v>#REF!</v>
      </c>
      <c r="AK11" s="188" t="e">
        <f>#REF!</f>
        <v>#REF!</v>
      </c>
      <c r="AL11" s="188" t="e">
        <f>#REF!</f>
        <v>#REF!</v>
      </c>
      <c r="AM11" s="188" t="e">
        <f>#REF!</f>
        <v>#REF!</v>
      </c>
      <c r="AN11" s="188" t="e">
        <f>#REF!</f>
        <v>#REF!</v>
      </c>
      <c r="AO11" s="188" t="e">
        <f>#REF!</f>
        <v>#REF!</v>
      </c>
      <c r="AP11" s="188" t="e">
        <f>#REF!</f>
        <v>#REF!</v>
      </c>
      <c r="AQ11" s="188" t="e">
        <f>#REF!</f>
        <v>#REF!</v>
      </c>
      <c r="AR11" s="188" t="e">
        <f>#REF!</f>
        <v>#REF!</v>
      </c>
      <c r="AS11" s="188" t="e">
        <f>#REF!</f>
        <v>#REF!</v>
      </c>
      <c r="AT11" s="188" t="e">
        <f>#REF!</f>
        <v>#REF!</v>
      </c>
      <c r="AU11" s="188" t="e">
        <f>#REF!</f>
        <v>#REF!</v>
      </c>
      <c r="AV11" s="188" t="e">
        <f>#REF!</f>
        <v>#REF!</v>
      </c>
      <c r="AW11" s="188" t="e">
        <f>#REF!</f>
        <v>#REF!</v>
      </c>
      <c r="AX11" s="188" t="e">
        <f>#REF!</f>
        <v>#REF!</v>
      </c>
      <c r="AZ11" s="188" t="e">
        <f t="shared" si="1"/>
        <v>#REF!</v>
      </c>
      <c r="BA11" s="188" t="e">
        <f t="shared" si="0"/>
        <v>#REF!</v>
      </c>
      <c r="BB11" s="188" t="e">
        <f t="shared" si="0"/>
        <v>#REF!</v>
      </c>
      <c r="BC11" s="188" t="e">
        <f t="shared" si="0"/>
        <v>#REF!</v>
      </c>
      <c r="BD11" s="188" t="e">
        <f t="shared" si="0"/>
        <v>#REF!</v>
      </c>
      <c r="BE11" s="188" t="e">
        <f t="shared" si="0"/>
        <v>#REF!</v>
      </c>
      <c r="BF11" s="188" t="e">
        <f t="shared" si="0"/>
        <v>#REF!</v>
      </c>
      <c r="BG11" s="188" t="e">
        <f t="shared" si="0"/>
        <v>#REF!</v>
      </c>
      <c r="BH11" s="188" t="e">
        <f t="shared" si="0"/>
        <v>#REF!</v>
      </c>
      <c r="BI11" s="188" t="e">
        <f t="shared" si="0"/>
        <v>#REF!</v>
      </c>
      <c r="BJ11" s="188" t="e">
        <f t="shared" si="0"/>
        <v>#REF!</v>
      </c>
      <c r="BK11" s="188" t="e">
        <f t="shared" si="0"/>
        <v>#REF!</v>
      </c>
      <c r="BL11" s="188" t="e">
        <f t="shared" si="0"/>
        <v>#REF!</v>
      </c>
      <c r="BM11" s="188" t="e">
        <f t="shared" si="0"/>
        <v>#REF!</v>
      </c>
      <c r="BN11" s="188" t="e">
        <f t="shared" si="0"/>
        <v>#REF!</v>
      </c>
      <c r="BO11" s="188" t="e">
        <f t="shared" si="0"/>
        <v>#REF!</v>
      </c>
      <c r="BP11" s="188" t="e">
        <f t="shared" si="0"/>
        <v>#REF!</v>
      </c>
      <c r="BQ11" s="188" t="e">
        <f t="shared" si="0"/>
        <v>#REF!</v>
      </c>
      <c r="BR11" s="188" t="e">
        <f t="shared" si="0"/>
        <v>#REF!</v>
      </c>
      <c r="BS11" s="188" t="e">
        <f t="shared" si="0"/>
        <v>#REF!</v>
      </c>
      <c r="BT11" s="188" t="e">
        <f t="shared" si="0"/>
        <v>#REF!</v>
      </c>
      <c r="BU11" s="188" t="e">
        <f t="shared" si="0"/>
        <v>#REF!</v>
      </c>
      <c r="BV11" s="188" t="e">
        <f t="shared" si="0"/>
        <v>#REF!</v>
      </c>
      <c r="BW11" s="188" t="e">
        <f t="shared" si="0"/>
        <v>#REF!</v>
      </c>
    </row>
    <row r="12" spans="1:75">
      <c r="A12" s="167">
        <v>7</v>
      </c>
      <c r="B12" s="187" t="e">
        <f>#REF!</f>
        <v>#REF!</v>
      </c>
      <c r="C12" s="187" t="e">
        <f>#REF!</f>
        <v>#REF!</v>
      </c>
      <c r="D12" s="187" t="e">
        <f>#REF!</f>
        <v>#REF!</v>
      </c>
      <c r="E12" s="187" t="e">
        <f>#REF!</f>
        <v>#REF!</v>
      </c>
      <c r="F12" s="187" t="e">
        <f>#REF!</f>
        <v>#REF!</v>
      </c>
      <c r="G12" s="187" t="e">
        <f>#REF!</f>
        <v>#REF!</v>
      </c>
      <c r="H12" s="187" t="e">
        <f>#REF!</f>
        <v>#REF!</v>
      </c>
      <c r="I12" s="187" t="e">
        <f>#REF!</f>
        <v>#REF!</v>
      </c>
      <c r="J12" s="187" t="e">
        <f>#REF!</f>
        <v>#REF!</v>
      </c>
      <c r="K12" s="187" t="e">
        <f>#REF!</f>
        <v>#REF!</v>
      </c>
      <c r="L12" s="187" t="e">
        <f>#REF!</f>
        <v>#REF!</v>
      </c>
      <c r="M12" s="187" t="e">
        <f>#REF!</f>
        <v>#REF!</v>
      </c>
      <c r="N12" s="187" t="e">
        <f>#REF!</f>
        <v>#REF!</v>
      </c>
      <c r="O12" s="187" t="e">
        <f>#REF!</f>
        <v>#REF!</v>
      </c>
      <c r="P12" s="187" t="e">
        <f>#REF!</f>
        <v>#REF!</v>
      </c>
      <c r="Q12" s="187" t="e">
        <f>#REF!</f>
        <v>#REF!</v>
      </c>
      <c r="R12" s="187" t="e">
        <f>#REF!</f>
        <v>#REF!</v>
      </c>
      <c r="S12" s="187" t="e">
        <f>#REF!</f>
        <v>#REF!</v>
      </c>
      <c r="T12" s="187" t="e">
        <f>#REF!</f>
        <v>#REF!</v>
      </c>
      <c r="U12" s="187" t="e">
        <f>#REF!</f>
        <v>#REF!</v>
      </c>
      <c r="V12" s="187" t="e">
        <f>#REF!</f>
        <v>#REF!</v>
      </c>
      <c r="W12" s="187" t="e">
        <f>#REF!</f>
        <v>#REF!</v>
      </c>
      <c r="X12" s="187" t="e">
        <f>#REF!</f>
        <v>#REF!</v>
      </c>
      <c r="Y12" s="187" t="e">
        <f>#REF!</f>
        <v>#REF!</v>
      </c>
      <c r="AA12" s="188" t="e">
        <f>#REF!</f>
        <v>#REF!</v>
      </c>
      <c r="AB12" s="188" t="e">
        <f>#REF!</f>
        <v>#REF!</v>
      </c>
      <c r="AC12" s="188" t="e">
        <f>#REF!</f>
        <v>#REF!</v>
      </c>
      <c r="AD12" s="188" t="e">
        <f>#REF!</f>
        <v>#REF!</v>
      </c>
      <c r="AE12" s="188" t="e">
        <f>#REF!</f>
        <v>#REF!</v>
      </c>
      <c r="AF12" s="188" t="e">
        <f>#REF!</f>
        <v>#REF!</v>
      </c>
      <c r="AG12" s="188" t="e">
        <f>#REF!</f>
        <v>#REF!</v>
      </c>
      <c r="AH12" s="188" t="e">
        <f>#REF!</f>
        <v>#REF!</v>
      </c>
      <c r="AI12" s="188" t="e">
        <f>#REF!</f>
        <v>#REF!</v>
      </c>
      <c r="AJ12" s="188" t="e">
        <f>#REF!</f>
        <v>#REF!</v>
      </c>
      <c r="AK12" s="188" t="e">
        <f>#REF!</f>
        <v>#REF!</v>
      </c>
      <c r="AL12" s="188" t="e">
        <f>#REF!</f>
        <v>#REF!</v>
      </c>
      <c r="AM12" s="188" t="e">
        <f>#REF!</f>
        <v>#REF!</v>
      </c>
      <c r="AN12" s="188" t="e">
        <f>#REF!</f>
        <v>#REF!</v>
      </c>
      <c r="AO12" s="188" t="e">
        <f>#REF!</f>
        <v>#REF!</v>
      </c>
      <c r="AP12" s="188" t="e">
        <f>#REF!</f>
        <v>#REF!</v>
      </c>
      <c r="AQ12" s="188" t="e">
        <f>#REF!</f>
        <v>#REF!</v>
      </c>
      <c r="AR12" s="188" t="e">
        <f>#REF!</f>
        <v>#REF!</v>
      </c>
      <c r="AS12" s="188" t="e">
        <f>#REF!</f>
        <v>#REF!</v>
      </c>
      <c r="AT12" s="188" t="e">
        <f>#REF!</f>
        <v>#REF!</v>
      </c>
      <c r="AU12" s="188" t="e">
        <f>#REF!</f>
        <v>#REF!</v>
      </c>
      <c r="AV12" s="188" t="e">
        <f>#REF!</f>
        <v>#REF!</v>
      </c>
      <c r="AW12" s="188" t="e">
        <f>#REF!</f>
        <v>#REF!</v>
      </c>
      <c r="AX12" s="188" t="e">
        <f>#REF!</f>
        <v>#REF!</v>
      </c>
      <c r="AZ12" s="188" t="e">
        <f t="shared" si="1"/>
        <v>#REF!</v>
      </c>
      <c r="BA12" s="188" t="e">
        <f t="shared" si="0"/>
        <v>#REF!</v>
      </c>
      <c r="BB12" s="188" t="e">
        <f t="shared" si="0"/>
        <v>#REF!</v>
      </c>
      <c r="BC12" s="188" t="e">
        <f t="shared" si="0"/>
        <v>#REF!</v>
      </c>
      <c r="BD12" s="188" t="e">
        <f t="shared" si="0"/>
        <v>#REF!</v>
      </c>
      <c r="BE12" s="188" t="e">
        <f t="shared" si="0"/>
        <v>#REF!</v>
      </c>
      <c r="BF12" s="188" t="e">
        <f t="shared" si="0"/>
        <v>#REF!</v>
      </c>
      <c r="BG12" s="188" t="e">
        <f t="shared" si="0"/>
        <v>#REF!</v>
      </c>
      <c r="BH12" s="188" t="e">
        <f t="shared" si="0"/>
        <v>#REF!</v>
      </c>
      <c r="BI12" s="188" t="e">
        <f t="shared" si="0"/>
        <v>#REF!</v>
      </c>
      <c r="BJ12" s="188" t="e">
        <f t="shared" si="0"/>
        <v>#REF!</v>
      </c>
      <c r="BK12" s="188" t="e">
        <f t="shared" si="0"/>
        <v>#REF!</v>
      </c>
      <c r="BL12" s="188" t="e">
        <f t="shared" si="0"/>
        <v>#REF!</v>
      </c>
      <c r="BM12" s="188" t="e">
        <f t="shared" si="0"/>
        <v>#REF!</v>
      </c>
      <c r="BN12" s="188" t="e">
        <f t="shared" si="0"/>
        <v>#REF!</v>
      </c>
      <c r="BO12" s="188" t="e">
        <f t="shared" si="0"/>
        <v>#REF!</v>
      </c>
      <c r="BP12" s="188" t="e">
        <f t="shared" si="0"/>
        <v>#REF!</v>
      </c>
      <c r="BQ12" s="188" t="e">
        <f t="shared" si="0"/>
        <v>#REF!</v>
      </c>
      <c r="BR12" s="188" t="e">
        <f t="shared" si="0"/>
        <v>#REF!</v>
      </c>
      <c r="BS12" s="188" t="e">
        <f t="shared" si="0"/>
        <v>#REF!</v>
      </c>
      <c r="BT12" s="188" t="e">
        <f t="shared" si="0"/>
        <v>#REF!</v>
      </c>
      <c r="BU12" s="188" t="e">
        <f t="shared" si="0"/>
        <v>#REF!</v>
      </c>
      <c r="BV12" s="188" t="e">
        <f t="shared" si="0"/>
        <v>#REF!</v>
      </c>
      <c r="BW12" s="188" t="e">
        <f t="shared" si="0"/>
        <v>#REF!</v>
      </c>
    </row>
    <row r="13" spans="1:75">
      <c r="A13" s="167">
        <v>8</v>
      </c>
      <c r="B13" s="187" t="e">
        <f>#REF!</f>
        <v>#REF!</v>
      </c>
      <c r="C13" s="187" t="e">
        <f>#REF!</f>
        <v>#REF!</v>
      </c>
      <c r="D13" s="187" t="e">
        <f>#REF!</f>
        <v>#REF!</v>
      </c>
      <c r="E13" s="187" t="e">
        <f>#REF!</f>
        <v>#REF!</v>
      </c>
      <c r="F13" s="187" t="e">
        <f>#REF!</f>
        <v>#REF!</v>
      </c>
      <c r="G13" s="187" t="e">
        <f>#REF!</f>
        <v>#REF!</v>
      </c>
      <c r="H13" s="187" t="e">
        <f>#REF!</f>
        <v>#REF!</v>
      </c>
      <c r="I13" s="187" t="e">
        <f>#REF!</f>
        <v>#REF!</v>
      </c>
      <c r="J13" s="187" t="e">
        <f>#REF!</f>
        <v>#REF!</v>
      </c>
      <c r="K13" s="187" t="e">
        <f>#REF!</f>
        <v>#REF!</v>
      </c>
      <c r="L13" s="187" t="e">
        <f>#REF!</f>
        <v>#REF!</v>
      </c>
      <c r="M13" s="187" t="e">
        <f>#REF!</f>
        <v>#REF!</v>
      </c>
      <c r="N13" s="187" t="e">
        <f>#REF!</f>
        <v>#REF!</v>
      </c>
      <c r="O13" s="187" t="e">
        <f>#REF!</f>
        <v>#REF!</v>
      </c>
      <c r="P13" s="187" t="e">
        <f>#REF!</f>
        <v>#REF!</v>
      </c>
      <c r="Q13" s="187" t="e">
        <f>#REF!</f>
        <v>#REF!</v>
      </c>
      <c r="R13" s="187" t="e">
        <f>#REF!</f>
        <v>#REF!</v>
      </c>
      <c r="S13" s="187" t="e">
        <f>#REF!</f>
        <v>#REF!</v>
      </c>
      <c r="T13" s="187" t="e">
        <f>#REF!</f>
        <v>#REF!</v>
      </c>
      <c r="U13" s="187" t="e">
        <f>#REF!</f>
        <v>#REF!</v>
      </c>
      <c r="V13" s="187" t="e">
        <f>#REF!</f>
        <v>#REF!</v>
      </c>
      <c r="W13" s="187" t="e">
        <f>#REF!</f>
        <v>#REF!</v>
      </c>
      <c r="X13" s="187" t="e">
        <f>#REF!</f>
        <v>#REF!</v>
      </c>
      <c r="Y13" s="187" t="e">
        <f>#REF!</f>
        <v>#REF!</v>
      </c>
      <c r="AA13" s="188" t="e">
        <f>#REF!</f>
        <v>#REF!</v>
      </c>
      <c r="AB13" s="188" t="e">
        <f>#REF!</f>
        <v>#REF!</v>
      </c>
      <c r="AC13" s="188" t="e">
        <f>#REF!</f>
        <v>#REF!</v>
      </c>
      <c r="AD13" s="188" t="e">
        <f>#REF!</f>
        <v>#REF!</v>
      </c>
      <c r="AE13" s="188" t="e">
        <f>#REF!</f>
        <v>#REF!</v>
      </c>
      <c r="AF13" s="188" t="e">
        <f>#REF!</f>
        <v>#REF!</v>
      </c>
      <c r="AG13" s="188" t="e">
        <f>#REF!</f>
        <v>#REF!</v>
      </c>
      <c r="AH13" s="188" t="e">
        <f>#REF!</f>
        <v>#REF!</v>
      </c>
      <c r="AI13" s="188" t="e">
        <f>#REF!</f>
        <v>#REF!</v>
      </c>
      <c r="AJ13" s="188" t="e">
        <f>#REF!</f>
        <v>#REF!</v>
      </c>
      <c r="AK13" s="188" t="e">
        <f>#REF!</f>
        <v>#REF!</v>
      </c>
      <c r="AL13" s="188" t="e">
        <f>#REF!</f>
        <v>#REF!</v>
      </c>
      <c r="AM13" s="188" t="e">
        <f>#REF!</f>
        <v>#REF!</v>
      </c>
      <c r="AN13" s="188" t="e">
        <f>#REF!</f>
        <v>#REF!</v>
      </c>
      <c r="AO13" s="188" t="e">
        <f>#REF!</f>
        <v>#REF!</v>
      </c>
      <c r="AP13" s="188" t="e">
        <f>#REF!</f>
        <v>#REF!</v>
      </c>
      <c r="AQ13" s="188" t="e">
        <f>#REF!</f>
        <v>#REF!</v>
      </c>
      <c r="AR13" s="188" t="e">
        <f>#REF!</f>
        <v>#REF!</v>
      </c>
      <c r="AS13" s="188" t="e">
        <f>#REF!</f>
        <v>#REF!</v>
      </c>
      <c r="AT13" s="188" t="e">
        <f>#REF!</f>
        <v>#REF!</v>
      </c>
      <c r="AU13" s="188" t="e">
        <f>#REF!</f>
        <v>#REF!</v>
      </c>
      <c r="AV13" s="188" t="e">
        <f>#REF!</f>
        <v>#REF!</v>
      </c>
      <c r="AW13" s="188" t="e">
        <f>#REF!</f>
        <v>#REF!</v>
      </c>
      <c r="AX13" s="188" t="e">
        <f>#REF!</f>
        <v>#REF!</v>
      </c>
      <c r="AZ13" s="188" t="e">
        <f t="shared" si="1"/>
        <v>#REF!</v>
      </c>
      <c r="BA13" s="188" t="e">
        <f t="shared" si="0"/>
        <v>#REF!</v>
      </c>
      <c r="BB13" s="188" t="e">
        <f t="shared" si="0"/>
        <v>#REF!</v>
      </c>
      <c r="BC13" s="188" t="e">
        <f t="shared" si="0"/>
        <v>#REF!</v>
      </c>
      <c r="BD13" s="188" t="e">
        <f t="shared" si="0"/>
        <v>#REF!</v>
      </c>
      <c r="BE13" s="188" t="e">
        <f t="shared" si="0"/>
        <v>#REF!</v>
      </c>
      <c r="BF13" s="188" t="e">
        <f t="shared" si="0"/>
        <v>#REF!</v>
      </c>
      <c r="BG13" s="188" t="e">
        <f t="shared" si="0"/>
        <v>#REF!</v>
      </c>
      <c r="BH13" s="188" t="e">
        <f t="shared" si="0"/>
        <v>#REF!</v>
      </c>
      <c r="BI13" s="188" t="e">
        <f t="shared" si="0"/>
        <v>#REF!</v>
      </c>
      <c r="BJ13" s="188" t="e">
        <f t="shared" si="0"/>
        <v>#REF!</v>
      </c>
      <c r="BK13" s="188" t="e">
        <f t="shared" si="0"/>
        <v>#REF!</v>
      </c>
      <c r="BL13" s="188" t="e">
        <f t="shared" si="0"/>
        <v>#REF!</v>
      </c>
      <c r="BM13" s="188" t="e">
        <f t="shared" si="0"/>
        <v>#REF!</v>
      </c>
      <c r="BN13" s="188" t="e">
        <f t="shared" si="0"/>
        <v>#REF!</v>
      </c>
      <c r="BO13" s="188" t="e">
        <f t="shared" si="0"/>
        <v>#REF!</v>
      </c>
      <c r="BP13" s="188" t="e">
        <f t="shared" si="0"/>
        <v>#REF!</v>
      </c>
      <c r="BQ13" s="188" t="e">
        <f t="shared" si="0"/>
        <v>#REF!</v>
      </c>
      <c r="BR13" s="188" t="e">
        <f t="shared" si="0"/>
        <v>#REF!</v>
      </c>
      <c r="BS13" s="188" t="e">
        <f t="shared" si="0"/>
        <v>#REF!</v>
      </c>
      <c r="BT13" s="188" t="e">
        <f t="shared" si="0"/>
        <v>#REF!</v>
      </c>
      <c r="BU13" s="188" t="e">
        <f t="shared" si="0"/>
        <v>#REF!</v>
      </c>
      <c r="BV13" s="188" t="e">
        <f t="shared" si="0"/>
        <v>#REF!</v>
      </c>
      <c r="BW13" s="188" t="e">
        <f t="shared" si="0"/>
        <v>#REF!</v>
      </c>
    </row>
    <row r="14" spans="1:75">
      <c r="A14" s="167">
        <v>9</v>
      </c>
      <c r="B14" s="187" t="e">
        <f>#REF!</f>
        <v>#REF!</v>
      </c>
      <c r="C14" s="187" t="e">
        <f>#REF!</f>
        <v>#REF!</v>
      </c>
      <c r="D14" s="187" t="e">
        <f>#REF!</f>
        <v>#REF!</v>
      </c>
      <c r="E14" s="187" t="e">
        <f>#REF!</f>
        <v>#REF!</v>
      </c>
      <c r="F14" s="187" t="e">
        <f>#REF!</f>
        <v>#REF!</v>
      </c>
      <c r="G14" s="187" t="e">
        <f>#REF!</f>
        <v>#REF!</v>
      </c>
      <c r="H14" s="187" t="e">
        <f>#REF!</f>
        <v>#REF!</v>
      </c>
      <c r="I14" s="187" t="e">
        <f>#REF!</f>
        <v>#REF!</v>
      </c>
      <c r="J14" s="187" t="e">
        <f>#REF!</f>
        <v>#REF!</v>
      </c>
      <c r="K14" s="187" t="e">
        <f>#REF!</f>
        <v>#REF!</v>
      </c>
      <c r="L14" s="187" t="e">
        <f>#REF!</f>
        <v>#REF!</v>
      </c>
      <c r="M14" s="187" t="e">
        <f>#REF!</f>
        <v>#REF!</v>
      </c>
      <c r="N14" s="187" t="e">
        <f>#REF!</f>
        <v>#REF!</v>
      </c>
      <c r="O14" s="187" t="e">
        <f>#REF!</f>
        <v>#REF!</v>
      </c>
      <c r="P14" s="187" t="e">
        <f>#REF!</f>
        <v>#REF!</v>
      </c>
      <c r="Q14" s="187" t="e">
        <f>#REF!</f>
        <v>#REF!</v>
      </c>
      <c r="R14" s="187" t="e">
        <f>#REF!</f>
        <v>#REF!</v>
      </c>
      <c r="S14" s="187" t="e">
        <f>#REF!</f>
        <v>#REF!</v>
      </c>
      <c r="T14" s="187" t="e">
        <f>#REF!</f>
        <v>#REF!</v>
      </c>
      <c r="U14" s="187" t="e">
        <f>#REF!</f>
        <v>#REF!</v>
      </c>
      <c r="V14" s="187" t="e">
        <f>#REF!</f>
        <v>#REF!</v>
      </c>
      <c r="W14" s="187" t="e">
        <f>#REF!</f>
        <v>#REF!</v>
      </c>
      <c r="X14" s="187" t="e">
        <f>#REF!</f>
        <v>#REF!</v>
      </c>
      <c r="Y14" s="187" t="e">
        <f>#REF!</f>
        <v>#REF!</v>
      </c>
      <c r="AA14" s="188" t="e">
        <f>#REF!</f>
        <v>#REF!</v>
      </c>
      <c r="AB14" s="188" t="e">
        <f>#REF!</f>
        <v>#REF!</v>
      </c>
      <c r="AC14" s="188" t="e">
        <f>#REF!</f>
        <v>#REF!</v>
      </c>
      <c r="AD14" s="188" t="e">
        <f>#REF!</f>
        <v>#REF!</v>
      </c>
      <c r="AE14" s="188" t="e">
        <f>#REF!</f>
        <v>#REF!</v>
      </c>
      <c r="AF14" s="188" t="e">
        <f>#REF!</f>
        <v>#REF!</v>
      </c>
      <c r="AG14" s="188" t="e">
        <f>#REF!</f>
        <v>#REF!</v>
      </c>
      <c r="AH14" s="188" t="e">
        <f>#REF!</f>
        <v>#REF!</v>
      </c>
      <c r="AI14" s="188" t="e">
        <f>#REF!</f>
        <v>#REF!</v>
      </c>
      <c r="AJ14" s="188" t="e">
        <f>#REF!</f>
        <v>#REF!</v>
      </c>
      <c r="AK14" s="188" t="e">
        <f>#REF!</f>
        <v>#REF!</v>
      </c>
      <c r="AL14" s="188" t="e">
        <f>#REF!</f>
        <v>#REF!</v>
      </c>
      <c r="AM14" s="188" t="e">
        <f>#REF!</f>
        <v>#REF!</v>
      </c>
      <c r="AN14" s="188" t="e">
        <f>#REF!</f>
        <v>#REF!</v>
      </c>
      <c r="AO14" s="188" t="e">
        <f>#REF!</f>
        <v>#REF!</v>
      </c>
      <c r="AP14" s="188" t="e">
        <f>#REF!</f>
        <v>#REF!</v>
      </c>
      <c r="AQ14" s="188" t="e">
        <f>#REF!</f>
        <v>#REF!</v>
      </c>
      <c r="AR14" s="188" t="e">
        <f>#REF!</f>
        <v>#REF!</v>
      </c>
      <c r="AS14" s="188" t="e">
        <f>#REF!</f>
        <v>#REF!</v>
      </c>
      <c r="AT14" s="188" t="e">
        <f>#REF!</f>
        <v>#REF!</v>
      </c>
      <c r="AU14" s="188" t="e">
        <f>#REF!</f>
        <v>#REF!</v>
      </c>
      <c r="AV14" s="188" t="e">
        <f>#REF!</f>
        <v>#REF!</v>
      </c>
      <c r="AW14" s="188" t="e">
        <f>#REF!</f>
        <v>#REF!</v>
      </c>
      <c r="AX14" s="188" t="e">
        <f>#REF!</f>
        <v>#REF!</v>
      </c>
      <c r="AZ14" s="188" t="e">
        <f t="shared" si="1"/>
        <v>#REF!</v>
      </c>
      <c r="BA14" s="188" t="e">
        <f t="shared" si="0"/>
        <v>#REF!</v>
      </c>
      <c r="BB14" s="188" t="e">
        <f t="shared" si="0"/>
        <v>#REF!</v>
      </c>
      <c r="BC14" s="188" t="e">
        <f t="shared" si="0"/>
        <v>#REF!</v>
      </c>
      <c r="BD14" s="188" t="e">
        <f t="shared" si="0"/>
        <v>#REF!</v>
      </c>
      <c r="BE14" s="188" t="e">
        <f t="shared" si="0"/>
        <v>#REF!</v>
      </c>
      <c r="BF14" s="188" t="e">
        <f t="shared" si="0"/>
        <v>#REF!</v>
      </c>
      <c r="BG14" s="188" t="e">
        <f t="shared" si="0"/>
        <v>#REF!</v>
      </c>
      <c r="BH14" s="188" t="e">
        <f t="shared" si="0"/>
        <v>#REF!</v>
      </c>
      <c r="BI14" s="188" t="e">
        <f t="shared" si="0"/>
        <v>#REF!</v>
      </c>
      <c r="BJ14" s="188" t="e">
        <f t="shared" si="0"/>
        <v>#REF!</v>
      </c>
      <c r="BK14" s="188" t="e">
        <f t="shared" si="0"/>
        <v>#REF!</v>
      </c>
      <c r="BL14" s="188" t="e">
        <f t="shared" si="0"/>
        <v>#REF!</v>
      </c>
      <c r="BM14" s="188" t="e">
        <f t="shared" si="0"/>
        <v>#REF!</v>
      </c>
      <c r="BN14" s="188" t="e">
        <f t="shared" si="0"/>
        <v>#REF!</v>
      </c>
      <c r="BO14" s="188" t="e">
        <f t="shared" si="0"/>
        <v>#REF!</v>
      </c>
      <c r="BP14" s="188" t="e">
        <f t="shared" si="0"/>
        <v>#REF!</v>
      </c>
      <c r="BQ14" s="188" t="e">
        <f t="shared" si="0"/>
        <v>#REF!</v>
      </c>
      <c r="BR14" s="188" t="e">
        <f t="shared" si="0"/>
        <v>#REF!</v>
      </c>
      <c r="BS14" s="188" t="e">
        <f t="shared" si="0"/>
        <v>#REF!</v>
      </c>
      <c r="BT14" s="188" t="e">
        <f t="shared" si="0"/>
        <v>#REF!</v>
      </c>
      <c r="BU14" s="188" t="e">
        <f t="shared" si="0"/>
        <v>#REF!</v>
      </c>
      <c r="BV14" s="188" t="e">
        <f t="shared" si="0"/>
        <v>#REF!</v>
      </c>
      <c r="BW14" s="188" t="e">
        <f t="shared" si="0"/>
        <v>#REF!</v>
      </c>
    </row>
    <row r="15" spans="1:75">
      <c r="A15" s="167">
        <v>10</v>
      </c>
      <c r="B15" s="187" t="e">
        <f>#REF!</f>
        <v>#REF!</v>
      </c>
      <c r="C15" s="187" t="e">
        <f>#REF!</f>
        <v>#REF!</v>
      </c>
      <c r="D15" s="187" t="e">
        <f>#REF!</f>
        <v>#REF!</v>
      </c>
      <c r="E15" s="187" t="e">
        <f>#REF!</f>
        <v>#REF!</v>
      </c>
      <c r="F15" s="187" t="e">
        <f>#REF!</f>
        <v>#REF!</v>
      </c>
      <c r="G15" s="187" t="e">
        <f>#REF!</f>
        <v>#REF!</v>
      </c>
      <c r="H15" s="187" t="e">
        <f>#REF!</f>
        <v>#REF!</v>
      </c>
      <c r="I15" s="187" t="e">
        <f>#REF!</f>
        <v>#REF!</v>
      </c>
      <c r="J15" s="187" t="e">
        <f>#REF!</f>
        <v>#REF!</v>
      </c>
      <c r="K15" s="187" t="e">
        <f>#REF!</f>
        <v>#REF!</v>
      </c>
      <c r="L15" s="187" t="e">
        <f>#REF!</f>
        <v>#REF!</v>
      </c>
      <c r="M15" s="187" t="e">
        <f>#REF!</f>
        <v>#REF!</v>
      </c>
      <c r="N15" s="187" t="e">
        <f>#REF!</f>
        <v>#REF!</v>
      </c>
      <c r="O15" s="187" t="e">
        <f>#REF!</f>
        <v>#REF!</v>
      </c>
      <c r="P15" s="187" t="e">
        <f>#REF!</f>
        <v>#REF!</v>
      </c>
      <c r="Q15" s="187" t="e">
        <f>#REF!</f>
        <v>#REF!</v>
      </c>
      <c r="R15" s="187" t="e">
        <f>#REF!</f>
        <v>#REF!</v>
      </c>
      <c r="S15" s="187" t="e">
        <f>#REF!</f>
        <v>#REF!</v>
      </c>
      <c r="T15" s="187" t="e">
        <f>#REF!</f>
        <v>#REF!</v>
      </c>
      <c r="U15" s="187" t="e">
        <f>#REF!</f>
        <v>#REF!</v>
      </c>
      <c r="V15" s="187" t="e">
        <f>#REF!</f>
        <v>#REF!</v>
      </c>
      <c r="W15" s="187" t="e">
        <f>#REF!</f>
        <v>#REF!</v>
      </c>
      <c r="X15" s="187" t="e">
        <f>#REF!</f>
        <v>#REF!</v>
      </c>
      <c r="Y15" s="187" t="e">
        <f>#REF!</f>
        <v>#REF!</v>
      </c>
      <c r="AA15" s="188" t="e">
        <f>#REF!</f>
        <v>#REF!</v>
      </c>
      <c r="AB15" s="188" t="e">
        <f>#REF!</f>
        <v>#REF!</v>
      </c>
      <c r="AC15" s="188" t="e">
        <f>#REF!</f>
        <v>#REF!</v>
      </c>
      <c r="AD15" s="188" t="e">
        <f>#REF!</f>
        <v>#REF!</v>
      </c>
      <c r="AE15" s="188" t="e">
        <f>#REF!</f>
        <v>#REF!</v>
      </c>
      <c r="AF15" s="188" t="e">
        <f>#REF!</f>
        <v>#REF!</v>
      </c>
      <c r="AG15" s="188" t="e">
        <f>#REF!</f>
        <v>#REF!</v>
      </c>
      <c r="AH15" s="188" t="e">
        <f>#REF!</f>
        <v>#REF!</v>
      </c>
      <c r="AI15" s="188" t="e">
        <f>#REF!</f>
        <v>#REF!</v>
      </c>
      <c r="AJ15" s="188" t="e">
        <f>#REF!</f>
        <v>#REF!</v>
      </c>
      <c r="AK15" s="188" t="e">
        <f>#REF!</f>
        <v>#REF!</v>
      </c>
      <c r="AL15" s="188" t="e">
        <f>#REF!</f>
        <v>#REF!</v>
      </c>
      <c r="AM15" s="188" t="e">
        <f>#REF!</f>
        <v>#REF!</v>
      </c>
      <c r="AN15" s="188" t="e">
        <f>#REF!</f>
        <v>#REF!</v>
      </c>
      <c r="AO15" s="188" t="e">
        <f>#REF!</f>
        <v>#REF!</v>
      </c>
      <c r="AP15" s="188" t="e">
        <f>#REF!</f>
        <v>#REF!</v>
      </c>
      <c r="AQ15" s="188" t="e">
        <f>#REF!</f>
        <v>#REF!</v>
      </c>
      <c r="AR15" s="188" t="e">
        <f>#REF!</f>
        <v>#REF!</v>
      </c>
      <c r="AS15" s="188" t="e">
        <f>#REF!</f>
        <v>#REF!</v>
      </c>
      <c r="AT15" s="188" t="e">
        <f>#REF!</f>
        <v>#REF!</v>
      </c>
      <c r="AU15" s="188" t="e">
        <f>#REF!</f>
        <v>#REF!</v>
      </c>
      <c r="AV15" s="188" t="e">
        <f>#REF!</f>
        <v>#REF!</v>
      </c>
      <c r="AW15" s="188" t="e">
        <f>#REF!</f>
        <v>#REF!</v>
      </c>
      <c r="AX15" s="188" t="e">
        <f>#REF!</f>
        <v>#REF!</v>
      </c>
      <c r="AZ15" s="188" t="e">
        <f t="shared" si="1"/>
        <v>#REF!</v>
      </c>
      <c r="BA15" s="188" t="e">
        <f t="shared" si="0"/>
        <v>#REF!</v>
      </c>
      <c r="BB15" s="188" t="e">
        <f t="shared" si="0"/>
        <v>#REF!</v>
      </c>
      <c r="BC15" s="188" t="e">
        <f t="shared" si="0"/>
        <v>#REF!</v>
      </c>
      <c r="BD15" s="188" t="e">
        <f t="shared" si="0"/>
        <v>#REF!</v>
      </c>
      <c r="BE15" s="188" t="e">
        <f t="shared" si="0"/>
        <v>#REF!</v>
      </c>
      <c r="BF15" s="188" t="e">
        <f t="shared" si="0"/>
        <v>#REF!</v>
      </c>
      <c r="BG15" s="188" t="e">
        <f t="shared" si="0"/>
        <v>#REF!</v>
      </c>
      <c r="BH15" s="188" t="e">
        <f t="shared" si="0"/>
        <v>#REF!</v>
      </c>
      <c r="BI15" s="188" t="e">
        <f t="shared" si="0"/>
        <v>#REF!</v>
      </c>
      <c r="BJ15" s="188" t="e">
        <f t="shared" si="0"/>
        <v>#REF!</v>
      </c>
      <c r="BK15" s="188" t="e">
        <f t="shared" si="0"/>
        <v>#REF!</v>
      </c>
      <c r="BL15" s="188" t="e">
        <f t="shared" si="0"/>
        <v>#REF!</v>
      </c>
      <c r="BM15" s="188" t="e">
        <f t="shared" si="0"/>
        <v>#REF!</v>
      </c>
      <c r="BN15" s="188" t="e">
        <f t="shared" si="0"/>
        <v>#REF!</v>
      </c>
      <c r="BO15" s="188" t="e">
        <f t="shared" si="0"/>
        <v>#REF!</v>
      </c>
      <c r="BP15" s="188" t="e">
        <f t="shared" si="0"/>
        <v>#REF!</v>
      </c>
      <c r="BQ15" s="188" t="e">
        <f t="shared" si="0"/>
        <v>#REF!</v>
      </c>
      <c r="BR15" s="188" t="e">
        <f t="shared" si="0"/>
        <v>#REF!</v>
      </c>
      <c r="BS15" s="188" t="e">
        <f t="shared" si="0"/>
        <v>#REF!</v>
      </c>
      <c r="BT15" s="188" t="e">
        <f t="shared" si="0"/>
        <v>#REF!</v>
      </c>
      <c r="BU15" s="188" t="e">
        <f t="shared" si="0"/>
        <v>#REF!</v>
      </c>
      <c r="BV15" s="188" t="e">
        <f t="shared" si="0"/>
        <v>#REF!</v>
      </c>
      <c r="BW15" s="188" t="e">
        <f t="shared" si="0"/>
        <v>#REF!</v>
      </c>
    </row>
    <row r="16" spans="1:75">
      <c r="A16" s="167">
        <v>11</v>
      </c>
      <c r="B16" s="187" t="e">
        <f>#REF!</f>
        <v>#REF!</v>
      </c>
      <c r="C16" s="187" t="e">
        <f>#REF!</f>
        <v>#REF!</v>
      </c>
      <c r="D16" s="187" t="e">
        <f>#REF!</f>
        <v>#REF!</v>
      </c>
      <c r="E16" s="187" t="e">
        <f>#REF!</f>
        <v>#REF!</v>
      </c>
      <c r="F16" s="187" t="e">
        <f>#REF!</f>
        <v>#REF!</v>
      </c>
      <c r="G16" s="187" t="e">
        <f>#REF!</f>
        <v>#REF!</v>
      </c>
      <c r="H16" s="187" t="e">
        <f>#REF!</f>
        <v>#REF!</v>
      </c>
      <c r="I16" s="187" t="e">
        <f>#REF!</f>
        <v>#REF!</v>
      </c>
      <c r="J16" s="187" t="e">
        <f>#REF!</f>
        <v>#REF!</v>
      </c>
      <c r="K16" s="187" t="e">
        <f>#REF!</f>
        <v>#REF!</v>
      </c>
      <c r="L16" s="187" t="e">
        <f>#REF!</f>
        <v>#REF!</v>
      </c>
      <c r="M16" s="187" t="e">
        <f>#REF!</f>
        <v>#REF!</v>
      </c>
      <c r="N16" s="187" t="e">
        <f>#REF!</f>
        <v>#REF!</v>
      </c>
      <c r="O16" s="187" t="e">
        <f>#REF!</f>
        <v>#REF!</v>
      </c>
      <c r="P16" s="187" t="e">
        <f>#REF!</f>
        <v>#REF!</v>
      </c>
      <c r="Q16" s="187" t="e">
        <f>#REF!</f>
        <v>#REF!</v>
      </c>
      <c r="R16" s="187" t="e">
        <f>#REF!</f>
        <v>#REF!</v>
      </c>
      <c r="S16" s="187" t="e">
        <f>#REF!</f>
        <v>#REF!</v>
      </c>
      <c r="T16" s="187" t="e">
        <f>#REF!</f>
        <v>#REF!</v>
      </c>
      <c r="U16" s="187" t="e">
        <f>#REF!</f>
        <v>#REF!</v>
      </c>
      <c r="V16" s="187" t="e">
        <f>#REF!</f>
        <v>#REF!</v>
      </c>
      <c r="W16" s="187" t="e">
        <f>#REF!</f>
        <v>#REF!</v>
      </c>
      <c r="X16" s="187" t="e">
        <f>#REF!</f>
        <v>#REF!</v>
      </c>
      <c r="Y16" s="187" t="e">
        <f>#REF!</f>
        <v>#REF!</v>
      </c>
      <c r="AA16" s="188" t="e">
        <f>#REF!</f>
        <v>#REF!</v>
      </c>
      <c r="AB16" s="188" t="e">
        <f>#REF!</f>
        <v>#REF!</v>
      </c>
      <c r="AC16" s="188" t="e">
        <f>#REF!</f>
        <v>#REF!</v>
      </c>
      <c r="AD16" s="188" t="e">
        <f>#REF!</f>
        <v>#REF!</v>
      </c>
      <c r="AE16" s="188" t="e">
        <f>#REF!</f>
        <v>#REF!</v>
      </c>
      <c r="AF16" s="188" t="e">
        <f>#REF!</f>
        <v>#REF!</v>
      </c>
      <c r="AG16" s="188" t="e">
        <f>#REF!</f>
        <v>#REF!</v>
      </c>
      <c r="AH16" s="188" t="e">
        <f>#REF!</f>
        <v>#REF!</v>
      </c>
      <c r="AI16" s="188" t="e">
        <f>#REF!</f>
        <v>#REF!</v>
      </c>
      <c r="AJ16" s="188" t="e">
        <f>#REF!</f>
        <v>#REF!</v>
      </c>
      <c r="AK16" s="188" t="e">
        <f>#REF!</f>
        <v>#REF!</v>
      </c>
      <c r="AL16" s="188" t="e">
        <f>#REF!</f>
        <v>#REF!</v>
      </c>
      <c r="AM16" s="188" t="e">
        <f>#REF!</f>
        <v>#REF!</v>
      </c>
      <c r="AN16" s="188" t="e">
        <f>#REF!</f>
        <v>#REF!</v>
      </c>
      <c r="AO16" s="188" t="e">
        <f>#REF!</f>
        <v>#REF!</v>
      </c>
      <c r="AP16" s="188" t="e">
        <f>#REF!</f>
        <v>#REF!</v>
      </c>
      <c r="AQ16" s="188" t="e">
        <f>#REF!</f>
        <v>#REF!</v>
      </c>
      <c r="AR16" s="188" t="e">
        <f>#REF!</f>
        <v>#REF!</v>
      </c>
      <c r="AS16" s="188" t="e">
        <f>#REF!</f>
        <v>#REF!</v>
      </c>
      <c r="AT16" s="188" t="e">
        <f>#REF!</f>
        <v>#REF!</v>
      </c>
      <c r="AU16" s="188" t="e">
        <f>#REF!</f>
        <v>#REF!</v>
      </c>
      <c r="AV16" s="188" t="e">
        <f>#REF!</f>
        <v>#REF!</v>
      </c>
      <c r="AW16" s="188" t="e">
        <f>#REF!</f>
        <v>#REF!</v>
      </c>
      <c r="AX16" s="188" t="e">
        <f>#REF!</f>
        <v>#REF!</v>
      </c>
      <c r="AZ16" s="188" t="e">
        <f t="shared" si="1"/>
        <v>#REF!</v>
      </c>
      <c r="BA16" s="188" t="e">
        <f t="shared" si="0"/>
        <v>#REF!</v>
      </c>
      <c r="BB16" s="188" t="e">
        <f t="shared" si="0"/>
        <v>#REF!</v>
      </c>
      <c r="BC16" s="188" t="e">
        <f t="shared" si="0"/>
        <v>#REF!</v>
      </c>
      <c r="BD16" s="188" t="e">
        <f t="shared" si="0"/>
        <v>#REF!</v>
      </c>
      <c r="BE16" s="188" t="e">
        <f t="shared" si="0"/>
        <v>#REF!</v>
      </c>
      <c r="BF16" s="188" t="e">
        <f t="shared" si="0"/>
        <v>#REF!</v>
      </c>
      <c r="BG16" s="188" t="e">
        <f t="shared" si="0"/>
        <v>#REF!</v>
      </c>
      <c r="BH16" s="188" t="e">
        <f t="shared" si="0"/>
        <v>#REF!</v>
      </c>
      <c r="BI16" s="188" t="e">
        <f t="shared" si="0"/>
        <v>#REF!</v>
      </c>
      <c r="BJ16" s="188" t="e">
        <f t="shared" si="0"/>
        <v>#REF!</v>
      </c>
      <c r="BK16" s="188" t="e">
        <f t="shared" si="0"/>
        <v>#REF!</v>
      </c>
      <c r="BL16" s="188" t="e">
        <f t="shared" si="0"/>
        <v>#REF!</v>
      </c>
      <c r="BM16" s="188" t="e">
        <f t="shared" si="0"/>
        <v>#REF!</v>
      </c>
      <c r="BN16" s="188" t="e">
        <f t="shared" si="0"/>
        <v>#REF!</v>
      </c>
      <c r="BO16" s="188" t="e">
        <f t="shared" si="0"/>
        <v>#REF!</v>
      </c>
      <c r="BP16" s="188" t="e">
        <f t="shared" si="0"/>
        <v>#REF!</v>
      </c>
      <c r="BQ16" s="188" t="e">
        <f t="shared" si="0"/>
        <v>#REF!</v>
      </c>
      <c r="BR16" s="188" t="e">
        <f t="shared" si="0"/>
        <v>#REF!</v>
      </c>
      <c r="BS16" s="188" t="e">
        <f t="shared" si="0"/>
        <v>#REF!</v>
      </c>
      <c r="BT16" s="188" t="e">
        <f t="shared" si="0"/>
        <v>#REF!</v>
      </c>
      <c r="BU16" s="188" t="e">
        <f t="shared" si="0"/>
        <v>#REF!</v>
      </c>
      <c r="BV16" s="188" t="e">
        <f t="shared" si="0"/>
        <v>#REF!</v>
      </c>
      <c r="BW16" s="188" t="e">
        <f t="shared" si="0"/>
        <v>#REF!</v>
      </c>
    </row>
    <row r="17" spans="1:75">
      <c r="A17" s="167">
        <v>12</v>
      </c>
      <c r="B17" s="187" t="e">
        <f>#REF!</f>
        <v>#REF!</v>
      </c>
      <c r="C17" s="187" t="e">
        <f>#REF!</f>
        <v>#REF!</v>
      </c>
      <c r="D17" s="187" t="e">
        <f>#REF!</f>
        <v>#REF!</v>
      </c>
      <c r="E17" s="187" t="e">
        <f>#REF!</f>
        <v>#REF!</v>
      </c>
      <c r="F17" s="187" t="e">
        <f>#REF!</f>
        <v>#REF!</v>
      </c>
      <c r="G17" s="187" t="e">
        <f>#REF!</f>
        <v>#REF!</v>
      </c>
      <c r="H17" s="187" t="e">
        <f>#REF!</f>
        <v>#REF!</v>
      </c>
      <c r="I17" s="187" t="e">
        <f>#REF!</f>
        <v>#REF!</v>
      </c>
      <c r="J17" s="187" t="e">
        <f>#REF!</f>
        <v>#REF!</v>
      </c>
      <c r="K17" s="187" t="e">
        <f>#REF!</f>
        <v>#REF!</v>
      </c>
      <c r="L17" s="187" t="e">
        <f>#REF!</f>
        <v>#REF!</v>
      </c>
      <c r="M17" s="187" t="e">
        <f>#REF!</f>
        <v>#REF!</v>
      </c>
      <c r="N17" s="187" t="e">
        <f>#REF!</f>
        <v>#REF!</v>
      </c>
      <c r="O17" s="187" t="e">
        <f>#REF!</f>
        <v>#REF!</v>
      </c>
      <c r="P17" s="187" t="e">
        <f>#REF!</f>
        <v>#REF!</v>
      </c>
      <c r="Q17" s="187" t="e">
        <f>#REF!</f>
        <v>#REF!</v>
      </c>
      <c r="R17" s="187" t="e">
        <f>#REF!</f>
        <v>#REF!</v>
      </c>
      <c r="S17" s="187" t="e">
        <f>#REF!</f>
        <v>#REF!</v>
      </c>
      <c r="T17" s="187" t="e">
        <f>#REF!</f>
        <v>#REF!</v>
      </c>
      <c r="U17" s="187" t="e">
        <f>#REF!</f>
        <v>#REF!</v>
      </c>
      <c r="V17" s="187" t="e">
        <f>#REF!</f>
        <v>#REF!</v>
      </c>
      <c r="W17" s="187" t="e">
        <f>#REF!</f>
        <v>#REF!</v>
      </c>
      <c r="X17" s="187" t="e">
        <f>#REF!</f>
        <v>#REF!</v>
      </c>
      <c r="Y17" s="187" t="e">
        <f>#REF!</f>
        <v>#REF!</v>
      </c>
      <c r="AA17" s="188" t="e">
        <f>#REF!</f>
        <v>#REF!</v>
      </c>
      <c r="AB17" s="188" t="e">
        <f>#REF!</f>
        <v>#REF!</v>
      </c>
      <c r="AC17" s="188" t="e">
        <f>#REF!</f>
        <v>#REF!</v>
      </c>
      <c r="AD17" s="188" t="e">
        <f>#REF!</f>
        <v>#REF!</v>
      </c>
      <c r="AE17" s="188" t="e">
        <f>#REF!</f>
        <v>#REF!</v>
      </c>
      <c r="AF17" s="188" t="e">
        <f>#REF!</f>
        <v>#REF!</v>
      </c>
      <c r="AG17" s="188" t="e">
        <f>#REF!</f>
        <v>#REF!</v>
      </c>
      <c r="AH17" s="188" t="e">
        <f>#REF!</f>
        <v>#REF!</v>
      </c>
      <c r="AI17" s="188" t="e">
        <f>#REF!</f>
        <v>#REF!</v>
      </c>
      <c r="AJ17" s="188" t="e">
        <f>#REF!</f>
        <v>#REF!</v>
      </c>
      <c r="AK17" s="188" t="e">
        <f>#REF!</f>
        <v>#REF!</v>
      </c>
      <c r="AL17" s="188" t="e">
        <f>#REF!</f>
        <v>#REF!</v>
      </c>
      <c r="AM17" s="188" t="e">
        <f>#REF!</f>
        <v>#REF!</v>
      </c>
      <c r="AN17" s="188" t="e">
        <f>#REF!</f>
        <v>#REF!</v>
      </c>
      <c r="AO17" s="188" t="e">
        <f>#REF!</f>
        <v>#REF!</v>
      </c>
      <c r="AP17" s="188" t="e">
        <f>#REF!</f>
        <v>#REF!</v>
      </c>
      <c r="AQ17" s="188" t="e">
        <f>#REF!</f>
        <v>#REF!</v>
      </c>
      <c r="AR17" s="188" t="e">
        <f>#REF!</f>
        <v>#REF!</v>
      </c>
      <c r="AS17" s="188" t="e">
        <f>#REF!</f>
        <v>#REF!</v>
      </c>
      <c r="AT17" s="188" t="e">
        <f>#REF!</f>
        <v>#REF!</v>
      </c>
      <c r="AU17" s="188" t="e">
        <f>#REF!</f>
        <v>#REF!</v>
      </c>
      <c r="AV17" s="188" t="e">
        <f>#REF!</f>
        <v>#REF!</v>
      </c>
      <c r="AW17" s="188" t="e">
        <f>#REF!</f>
        <v>#REF!</v>
      </c>
      <c r="AX17" s="188" t="e">
        <f>#REF!</f>
        <v>#REF!</v>
      </c>
      <c r="AZ17" s="188" t="e">
        <f t="shared" si="1"/>
        <v>#REF!</v>
      </c>
      <c r="BA17" s="188" t="e">
        <f t="shared" si="0"/>
        <v>#REF!</v>
      </c>
      <c r="BB17" s="188" t="e">
        <f t="shared" si="0"/>
        <v>#REF!</v>
      </c>
      <c r="BC17" s="188" t="e">
        <f t="shared" ref="BC17:BC36" si="2">E17-AD17</f>
        <v>#REF!</v>
      </c>
      <c r="BD17" s="188" t="e">
        <f t="shared" ref="BD17:BD36" si="3">F17-AE17</f>
        <v>#REF!</v>
      </c>
      <c r="BE17" s="188" t="e">
        <f t="shared" ref="BE17:BE36" si="4">G17-AF17</f>
        <v>#REF!</v>
      </c>
      <c r="BF17" s="188" t="e">
        <f t="shared" ref="BF17:BF36" si="5">H17-AG17</f>
        <v>#REF!</v>
      </c>
      <c r="BG17" s="188" t="e">
        <f t="shared" ref="BG17:BG36" si="6">I17-AH17</f>
        <v>#REF!</v>
      </c>
      <c r="BH17" s="188" t="e">
        <f t="shared" ref="BH17:BH36" si="7">J17-AI17</f>
        <v>#REF!</v>
      </c>
      <c r="BI17" s="188" t="e">
        <f t="shared" ref="BI17:BI36" si="8">K17-AJ17</f>
        <v>#REF!</v>
      </c>
      <c r="BJ17" s="188" t="e">
        <f t="shared" ref="BJ17:BJ36" si="9">L17-AK17</f>
        <v>#REF!</v>
      </c>
      <c r="BK17" s="188" t="e">
        <f t="shared" ref="BK17:BK36" si="10">M17-AL17</f>
        <v>#REF!</v>
      </c>
      <c r="BL17" s="188" t="e">
        <f t="shared" ref="BL17:BL36" si="11">N17-AM17</f>
        <v>#REF!</v>
      </c>
      <c r="BM17" s="188" t="e">
        <f t="shared" ref="BM17:BM36" si="12">O17-AN17</f>
        <v>#REF!</v>
      </c>
      <c r="BN17" s="188" t="e">
        <f t="shared" ref="BN17:BN36" si="13">P17-AO17</f>
        <v>#REF!</v>
      </c>
      <c r="BO17" s="188" t="e">
        <f t="shared" ref="BO17:BO36" si="14">Q17-AP17</f>
        <v>#REF!</v>
      </c>
      <c r="BP17" s="188" t="e">
        <f t="shared" ref="BP17:BP36" si="15">R17-AQ17</f>
        <v>#REF!</v>
      </c>
      <c r="BQ17" s="188" t="e">
        <f t="shared" ref="BQ17:BQ36" si="16">S17-AR17</f>
        <v>#REF!</v>
      </c>
      <c r="BR17" s="188" t="e">
        <f t="shared" ref="BR17:BR36" si="17">T17-AS17</f>
        <v>#REF!</v>
      </c>
      <c r="BS17" s="188" t="e">
        <f t="shared" ref="BS17:BS36" si="18">U17-AT17</f>
        <v>#REF!</v>
      </c>
      <c r="BT17" s="188" t="e">
        <f t="shared" ref="BT17:BT36" si="19">V17-AU17</f>
        <v>#REF!</v>
      </c>
      <c r="BU17" s="188" t="e">
        <f t="shared" ref="BU17:BU36" si="20">W17-AV17</f>
        <v>#REF!</v>
      </c>
      <c r="BV17" s="188" t="e">
        <f t="shared" ref="BV17:BV36" si="21">X17-AW17</f>
        <v>#REF!</v>
      </c>
      <c r="BW17" s="188" t="e">
        <f t="shared" ref="BW17:BW36" si="22">Y17-AX17</f>
        <v>#REF!</v>
      </c>
    </row>
    <row r="18" spans="1:75">
      <c r="A18" s="167">
        <v>13</v>
      </c>
      <c r="B18" s="187" t="e">
        <f>#REF!</f>
        <v>#REF!</v>
      </c>
      <c r="C18" s="187" t="e">
        <f>#REF!</f>
        <v>#REF!</v>
      </c>
      <c r="D18" s="187" t="e">
        <f>#REF!</f>
        <v>#REF!</v>
      </c>
      <c r="E18" s="187" t="e">
        <f>#REF!</f>
        <v>#REF!</v>
      </c>
      <c r="F18" s="187" t="e">
        <f>#REF!</f>
        <v>#REF!</v>
      </c>
      <c r="G18" s="187" t="e">
        <f>#REF!</f>
        <v>#REF!</v>
      </c>
      <c r="H18" s="187" t="e">
        <f>#REF!</f>
        <v>#REF!</v>
      </c>
      <c r="I18" s="187" t="e">
        <f>#REF!</f>
        <v>#REF!</v>
      </c>
      <c r="J18" s="187" t="e">
        <f>#REF!</f>
        <v>#REF!</v>
      </c>
      <c r="K18" s="187" t="e">
        <f>#REF!</f>
        <v>#REF!</v>
      </c>
      <c r="L18" s="187" t="e">
        <f>#REF!</f>
        <v>#REF!</v>
      </c>
      <c r="M18" s="187" t="e">
        <f>#REF!</f>
        <v>#REF!</v>
      </c>
      <c r="N18" s="187" t="e">
        <f>#REF!</f>
        <v>#REF!</v>
      </c>
      <c r="O18" s="187" t="e">
        <f>#REF!</f>
        <v>#REF!</v>
      </c>
      <c r="P18" s="187" t="e">
        <f>#REF!</f>
        <v>#REF!</v>
      </c>
      <c r="Q18" s="187" t="e">
        <f>#REF!</f>
        <v>#REF!</v>
      </c>
      <c r="R18" s="187" t="e">
        <f>#REF!</f>
        <v>#REF!</v>
      </c>
      <c r="S18" s="187" t="e">
        <f>#REF!</f>
        <v>#REF!</v>
      </c>
      <c r="T18" s="187" t="e">
        <f>#REF!</f>
        <v>#REF!</v>
      </c>
      <c r="U18" s="187" t="e">
        <f>#REF!</f>
        <v>#REF!</v>
      </c>
      <c r="V18" s="187" t="e">
        <f>#REF!</f>
        <v>#REF!</v>
      </c>
      <c r="W18" s="187" t="e">
        <f>#REF!</f>
        <v>#REF!</v>
      </c>
      <c r="X18" s="187" t="e">
        <f>#REF!</f>
        <v>#REF!</v>
      </c>
      <c r="Y18" s="187" t="e">
        <f>#REF!</f>
        <v>#REF!</v>
      </c>
      <c r="AA18" s="188" t="e">
        <f>#REF!</f>
        <v>#REF!</v>
      </c>
      <c r="AB18" s="188" t="e">
        <f>#REF!</f>
        <v>#REF!</v>
      </c>
      <c r="AC18" s="188" t="e">
        <f>#REF!</f>
        <v>#REF!</v>
      </c>
      <c r="AD18" s="188" t="e">
        <f>#REF!</f>
        <v>#REF!</v>
      </c>
      <c r="AE18" s="188" t="e">
        <f>#REF!</f>
        <v>#REF!</v>
      </c>
      <c r="AF18" s="188" t="e">
        <f>#REF!</f>
        <v>#REF!</v>
      </c>
      <c r="AG18" s="188" t="e">
        <f>#REF!</f>
        <v>#REF!</v>
      </c>
      <c r="AH18" s="188" t="e">
        <f>#REF!</f>
        <v>#REF!</v>
      </c>
      <c r="AI18" s="188" t="e">
        <f>#REF!</f>
        <v>#REF!</v>
      </c>
      <c r="AJ18" s="188" t="e">
        <f>#REF!</f>
        <v>#REF!</v>
      </c>
      <c r="AK18" s="188" t="e">
        <f>#REF!</f>
        <v>#REF!</v>
      </c>
      <c r="AL18" s="188" t="e">
        <f>#REF!</f>
        <v>#REF!</v>
      </c>
      <c r="AM18" s="188" t="e">
        <f>#REF!</f>
        <v>#REF!</v>
      </c>
      <c r="AN18" s="188" t="e">
        <f>#REF!</f>
        <v>#REF!</v>
      </c>
      <c r="AO18" s="188" t="e">
        <f>#REF!</f>
        <v>#REF!</v>
      </c>
      <c r="AP18" s="188" t="e">
        <f>#REF!</f>
        <v>#REF!</v>
      </c>
      <c r="AQ18" s="188" t="e">
        <f>#REF!</f>
        <v>#REF!</v>
      </c>
      <c r="AR18" s="188" t="e">
        <f>#REF!</f>
        <v>#REF!</v>
      </c>
      <c r="AS18" s="188" t="e">
        <f>#REF!</f>
        <v>#REF!</v>
      </c>
      <c r="AT18" s="188" t="e">
        <f>#REF!</f>
        <v>#REF!</v>
      </c>
      <c r="AU18" s="188" t="e">
        <f>#REF!</f>
        <v>#REF!</v>
      </c>
      <c r="AV18" s="188" t="e">
        <f>#REF!</f>
        <v>#REF!</v>
      </c>
      <c r="AW18" s="188" t="e">
        <f>#REF!</f>
        <v>#REF!</v>
      </c>
      <c r="AX18" s="188" t="e">
        <f>#REF!</f>
        <v>#REF!</v>
      </c>
      <c r="AZ18" s="188" t="e">
        <f t="shared" si="1"/>
        <v>#REF!</v>
      </c>
      <c r="BA18" s="188" t="e">
        <f t="shared" ref="BA18:BA36" si="23">C18-AB18</f>
        <v>#REF!</v>
      </c>
      <c r="BB18" s="188" t="e">
        <f t="shared" ref="BB18:BB36" si="24">D18-AC18</f>
        <v>#REF!</v>
      </c>
      <c r="BC18" s="188" t="e">
        <f t="shared" si="2"/>
        <v>#REF!</v>
      </c>
      <c r="BD18" s="188" t="e">
        <f t="shared" si="3"/>
        <v>#REF!</v>
      </c>
      <c r="BE18" s="188" t="e">
        <f t="shared" si="4"/>
        <v>#REF!</v>
      </c>
      <c r="BF18" s="188" t="e">
        <f t="shared" si="5"/>
        <v>#REF!</v>
      </c>
      <c r="BG18" s="188" t="e">
        <f t="shared" si="6"/>
        <v>#REF!</v>
      </c>
      <c r="BH18" s="188" t="e">
        <f t="shared" si="7"/>
        <v>#REF!</v>
      </c>
      <c r="BI18" s="188" t="e">
        <f t="shared" si="8"/>
        <v>#REF!</v>
      </c>
      <c r="BJ18" s="188" t="e">
        <f t="shared" si="9"/>
        <v>#REF!</v>
      </c>
      <c r="BK18" s="188" t="e">
        <f t="shared" si="10"/>
        <v>#REF!</v>
      </c>
      <c r="BL18" s="188" t="e">
        <f t="shared" si="11"/>
        <v>#REF!</v>
      </c>
      <c r="BM18" s="188" t="e">
        <f t="shared" si="12"/>
        <v>#REF!</v>
      </c>
      <c r="BN18" s="188" t="e">
        <f t="shared" si="13"/>
        <v>#REF!</v>
      </c>
      <c r="BO18" s="188" t="e">
        <f t="shared" si="14"/>
        <v>#REF!</v>
      </c>
      <c r="BP18" s="188" t="e">
        <f t="shared" si="15"/>
        <v>#REF!</v>
      </c>
      <c r="BQ18" s="188" t="e">
        <f t="shared" si="16"/>
        <v>#REF!</v>
      </c>
      <c r="BR18" s="188" t="e">
        <f t="shared" si="17"/>
        <v>#REF!</v>
      </c>
      <c r="BS18" s="188" t="e">
        <f t="shared" si="18"/>
        <v>#REF!</v>
      </c>
      <c r="BT18" s="188" t="e">
        <f t="shared" si="19"/>
        <v>#REF!</v>
      </c>
      <c r="BU18" s="188" t="e">
        <f t="shared" si="20"/>
        <v>#REF!</v>
      </c>
      <c r="BV18" s="188" t="e">
        <f t="shared" si="21"/>
        <v>#REF!</v>
      </c>
      <c r="BW18" s="188" t="e">
        <f t="shared" si="22"/>
        <v>#REF!</v>
      </c>
    </row>
    <row r="19" spans="1:75">
      <c r="A19" s="167">
        <v>14</v>
      </c>
      <c r="B19" s="187" t="e">
        <f>#REF!</f>
        <v>#REF!</v>
      </c>
      <c r="C19" s="187" t="e">
        <f>#REF!</f>
        <v>#REF!</v>
      </c>
      <c r="D19" s="187" t="e">
        <f>#REF!</f>
        <v>#REF!</v>
      </c>
      <c r="E19" s="187" t="e">
        <f>#REF!</f>
        <v>#REF!</v>
      </c>
      <c r="F19" s="187" t="e">
        <f>#REF!</f>
        <v>#REF!</v>
      </c>
      <c r="G19" s="187" t="e">
        <f>#REF!</f>
        <v>#REF!</v>
      </c>
      <c r="H19" s="187" t="e">
        <f>#REF!</f>
        <v>#REF!</v>
      </c>
      <c r="I19" s="187" t="e">
        <f>#REF!</f>
        <v>#REF!</v>
      </c>
      <c r="J19" s="187" t="e">
        <f>#REF!</f>
        <v>#REF!</v>
      </c>
      <c r="K19" s="187" t="e">
        <f>#REF!</f>
        <v>#REF!</v>
      </c>
      <c r="L19" s="187" t="e">
        <f>#REF!</f>
        <v>#REF!</v>
      </c>
      <c r="M19" s="187" t="e">
        <f>#REF!</f>
        <v>#REF!</v>
      </c>
      <c r="N19" s="187" t="e">
        <f>#REF!</f>
        <v>#REF!</v>
      </c>
      <c r="O19" s="187" t="e">
        <f>#REF!</f>
        <v>#REF!</v>
      </c>
      <c r="P19" s="187" t="e">
        <f>#REF!</f>
        <v>#REF!</v>
      </c>
      <c r="Q19" s="187" t="e">
        <f>#REF!</f>
        <v>#REF!</v>
      </c>
      <c r="R19" s="187" t="e">
        <f>#REF!</f>
        <v>#REF!</v>
      </c>
      <c r="S19" s="187" t="e">
        <f>#REF!</f>
        <v>#REF!</v>
      </c>
      <c r="T19" s="187" t="e">
        <f>#REF!</f>
        <v>#REF!</v>
      </c>
      <c r="U19" s="187" t="e">
        <f>#REF!</f>
        <v>#REF!</v>
      </c>
      <c r="V19" s="187" t="e">
        <f>#REF!</f>
        <v>#REF!</v>
      </c>
      <c r="W19" s="187" t="e">
        <f>#REF!</f>
        <v>#REF!</v>
      </c>
      <c r="X19" s="187" t="e">
        <f>#REF!</f>
        <v>#REF!</v>
      </c>
      <c r="Y19" s="187" t="e">
        <f>#REF!</f>
        <v>#REF!</v>
      </c>
      <c r="AA19" s="188" t="e">
        <f>#REF!</f>
        <v>#REF!</v>
      </c>
      <c r="AB19" s="188" t="e">
        <f>#REF!</f>
        <v>#REF!</v>
      </c>
      <c r="AC19" s="188" t="e">
        <f>#REF!</f>
        <v>#REF!</v>
      </c>
      <c r="AD19" s="188" t="e">
        <f>#REF!</f>
        <v>#REF!</v>
      </c>
      <c r="AE19" s="188" t="e">
        <f>#REF!</f>
        <v>#REF!</v>
      </c>
      <c r="AF19" s="188" t="e">
        <f>#REF!</f>
        <v>#REF!</v>
      </c>
      <c r="AG19" s="188" t="e">
        <f>#REF!</f>
        <v>#REF!</v>
      </c>
      <c r="AH19" s="188" t="e">
        <f>#REF!</f>
        <v>#REF!</v>
      </c>
      <c r="AI19" s="188" t="e">
        <f>#REF!</f>
        <v>#REF!</v>
      </c>
      <c r="AJ19" s="188" t="e">
        <f>#REF!</f>
        <v>#REF!</v>
      </c>
      <c r="AK19" s="188" t="e">
        <f>#REF!</f>
        <v>#REF!</v>
      </c>
      <c r="AL19" s="188" t="e">
        <f>#REF!</f>
        <v>#REF!</v>
      </c>
      <c r="AM19" s="188" t="e">
        <f>#REF!</f>
        <v>#REF!</v>
      </c>
      <c r="AN19" s="188" t="e">
        <f>#REF!</f>
        <v>#REF!</v>
      </c>
      <c r="AO19" s="188" t="e">
        <f>#REF!</f>
        <v>#REF!</v>
      </c>
      <c r="AP19" s="188" t="e">
        <f>#REF!</f>
        <v>#REF!</v>
      </c>
      <c r="AQ19" s="188" t="e">
        <f>#REF!</f>
        <v>#REF!</v>
      </c>
      <c r="AR19" s="188" t="e">
        <f>#REF!</f>
        <v>#REF!</v>
      </c>
      <c r="AS19" s="188" t="e">
        <f>#REF!</f>
        <v>#REF!</v>
      </c>
      <c r="AT19" s="188" t="e">
        <f>#REF!</f>
        <v>#REF!</v>
      </c>
      <c r="AU19" s="188" t="e">
        <f>#REF!</f>
        <v>#REF!</v>
      </c>
      <c r="AV19" s="188" t="e">
        <f>#REF!</f>
        <v>#REF!</v>
      </c>
      <c r="AW19" s="188" t="e">
        <f>#REF!</f>
        <v>#REF!</v>
      </c>
      <c r="AX19" s="188" t="e">
        <f>#REF!</f>
        <v>#REF!</v>
      </c>
      <c r="AZ19" s="188" t="e">
        <f t="shared" si="1"/>
        <v>#REF!</v>
      </c>
      <c r="BA19" s="188" t="e">
        <f t="shared" si="23"/>
        <v>#REF!</v>
      </c>
      <c r="BB19" s="188" t="e">
        <f t="shared" si="24"/>
        <v>#REF!</v>
      </c>
      <c r="BC19" s="188" t="e">
        <f t="shared" si="2"/>
        <v>#REF!</v>
      </c>
      <c r="BD19" s="188" t="e">
        <f t="shared" si="3"/>
        <v>#REF!</v>
      </c>
      <c r="BE19" s="188" t="e">
        <f t="shared" si="4"/>
        <v>#REF!</v>
      </c>
      <c r="BF19" s="188" t="e">
        <f t="shared" si="5"/>
        <v>#REF!</v>
      </c>
      <c r="BG19" s="188" t="e">
        <f t="shared" si="6"/>
        <v>#REF!</v>
      </c>
      <c r="BH19" s="188" t="e">
        <f t="shared" si="7"/>
        <v>#REF!</v>
      </c>
      <c r="BI19" s="188" t="e">
        <f t="shared" si="8"/>
        <v>#REF!</v>
      </c>
      <c r="BJ19" s="188" t="e">
        <f t="shared" si="9"/>
        <v>#REF!</v>
      </c>
      <c r="BK19" s="188" t="e">
        <f t="shared" si="10"/>
        <v>#REF!</v>
      </c>
      <c r="BL19" s="188" t="e">
        <f t="shared" si="11"/>
        <v>#REF!</v>
      </c>
      <c r="BM19" s="188" t="e">
        <f t="shared" si="12"/>
        <v>#REF!</v>
      </c>
      <c r="BN19" s="188" t="e">
        <f t="shared" si="13"/>
        <v>#REF!</v>
      </c>
      <c r="BO19" s="188" t="e">
        <f t="shared" si="14"/>
        <v>#REF!</v>
      </c>
      <c r="BP19" s="188" t="e">
        <f t="shared" si="15"/>
        <v>#REF!</v>
      </c>
      <c r="BQ19" s="188" t="e">
        <f t="shared" si="16"/>
        <v>#REF!</v>
      </c>
      <c r="BR19" s="188" t="e">
        <f t="shared" si="17"/>
        <v>#REF!</v>
      </c>
      <c r="BS19" s="188" t="e">
        <f t="shared" si="18"/>
        <v>#REF!</v>
      </c>
      <c r="BT19" s="188" t="e">
        <f t="shared" si="19"/>
        <v>#REF!</v>
      </c>
      <c r="BU19" s="188" t="e">
        <f t="shared" si="20"/>
        <v>#REF!</v>
      </c>
      <c r="BV19" s="188" t="e">
        <f t="shared" si="21"/>
        <v>#REF!</v>
      </c>
      <c r="BW19" s="188" t="e">
        <f t="shared" si="22"/>
        <v>#REF!</v>
      </c>
    </row>
    <row r="20" spans="1:75">
      <c r="A20" s="167">
        <v>15</v>
      </c>
      <c r="B20" s="187" t="e">
        <f>#REF!</f>
        <v>#REF!</v>
      </c>
      <c r="C20" s="187" t="e">
        <f>#REF!</f>
        <v>#REF!</v>
      </c>
      <c r="D20" s="187" t="e">
        <f>#REF!</f>
        <v>#REF!</v>
      </c>
      <c r="E20" s="187" t="e">
        <f>#REF!</f>
        <v>#REF!</v>
      </c>
      <c r="F20" s="187" t="e">
        <f>#REF!</f>
        <v>#REF!</v>
      </c>
      <c r="G20" s="187" t="e">
        <f>#REF!</f>
        <v>#REF!</v>
      </c>
      <c r="H20" s="187" t="e">
        <f>#REF!</f>
        <v>#REF!</v>
      </c>
      <c r="I20" s="187" t="e">
        <f>#REF!</f>
        <v>#REF!</v>
      </c>
      <c r="J20" s="187" t="e">
        <f>#REF!</f>
        <v>#REF!</v>
      </c>
      <c r="K20" s="187" t="e">
        <f>#REF!</f>
        <v>#REF!</v>
      </c>
      <c r="L20" s="187" t="e">
        <f>#REF!</f>
        <v>#REF!</v>
      </c>
      <c r="M20" s="187" t="e">
        <f>#REF!</f>
        <v>#REF!</v>
      </c>
      <c r="N20" s="187" t="e">
        <f>#REF!</f>
        <v>#REF!</v>
      </c>
      <c r="O20" s="187" t="e">
        <f>#REF!</f>
        <v>#REF!</v>
      </c>
      <c r="P20" s="187" t="e">
        <f>#REF!</f>
        <v>#REF!</v>
      </c>
      <c r="Q20" s="187" t="e">
        <f>#REF!</f>
        <v>#REF!</v>
      </c>
      <c r="R20" s="187" t="e">
        <f>#REF!</f>
        <v>#REF!</v>
      </c>
      <c r="S20" s="187" t="e">
        <f>#REF!</f>
        <v>#REF!</v>
      </c>
      <c r="T20" s="187" t="e">
        <f>#REF!</f>
        <v>#REF!</v>
      </c>
      <c r="U20" s="187" t="e">
        <f>#REF!</f>
        <v>#REF!</v>
      </c>
      <c r="V20" s="187" t="e">
        <f>#REF!</f>
        <v>#REF!</v>
      </c>
      <c r="W20" s="187" t="e">
        <f>#REF!</f>
        <v>#REF!</v>
      </c>
      <c r="X20" s="187" t="e">
        <f>#REF!</f>
        <v>#REF!</v>
      </c>
      <c r="Y20" s="187" t="e">
        <f>#REF!</f>
        <v>#REF!</v>
      </c>
      <c r="AA20" s="188" t="e">
        <f>#REF!</f>
        <v>#REF!</v>
      </c>
      <c r="AB20" s="188" t="e">
        <f>#REF!</f>
        <v>#REF!</v>
      </c>
      <c r="AC20" s="188" t="e">
        <f>#REF!</f>
        <v>#REF!</v>
      </c>
      <c r="AD20" s="188" t="e">
        <f>#REF!</f>
        <v>#REF!</v>
      </c>
      <c r="AE20" s="188" t="e">
        <f>#REF!</f>
        <v>#REF!</v>
      </c>
      <c r="AF20" s="188" t="e">
        <f>#REF!</f>
        <v>#REF!</v>
      </c>
      <c r="AG20" s="188" t="e">
        <f>#REF!</f>
        <v>#REF!</v>
      </c>
      <c r="AH20" s="188" t="e">
        <f>#REF!</f>
        <v>#REF!</v>
      </c>
      <c r="AI20" s="188" t="e">
        <f>#REF!</f>
        <v>#REF!</v>
      </c>
      <c r="AJ20" s="188" t="e">
        <f>#REF!</f>
        <v>#REF!</v>
      </c>
      <c r="AK20" s="188" t="e">
        <f>#REF!</f>
        <v>#REF!</v>
      </c>
      <c r="AL20" s="188" t="e">
        <f>#REF!</f>
        <v>#REF!</v>
      </c>
      <c r="AM20" s="188" t="e">
        <f>#REF!</f>
        <v>#REF!</v>
      </c>
      <c r="AN20" s="188" t="e">
        <f>#REF!</f>
        <v>#REF!</v>
      </c>
      <c r="AO20" s="188" t="e">
        <f>#REF!</f>
        <v>#REF!</v>
      </c>
      <c r="AP20" s="188" t="e">
        <f>#REF!</f>
        <v>#REF!</v>
      </c>
      <c r="AQ20" s="188" t="e">
        <f>#REF!</f>
        <v>#REF!</v>
      </c>
      <c r="AR20" s="188" t="e">
        <f>#REF!</f>
        <v>#REF!</v>
      </c>
      <c r="AS20" s="188" t="e">
        <f>#REF!</f>
        <v>#REF!</v>
      </c>
      <c r="AT20" s="188" t="e">
        <f>#REF!</f>
        <v>#REF!</v>
      </c>
      <c r="AU20" s="188" t="e">
        <f>#REF!</f>
        <v>#REF!</v>
      </c>
      <c r="AV20" s="188" t="e">
        <f>#REF!</f>
        <v>#REF!</v>
      </c>
      <c r="AW20" s="188" t="e">
        <f>#REF!</f>
        <v>#REF!</v>
      </c>
      <c r="AX20" s="188" t="e">
        <f>#REF!</f>
        <v>#REF!</v>
      </c>
      <c r="AZ20" s="188" t="e">
        <f t="shared" si="1"/>
        <v>#REF!</v>
      </c>
      <c r="BA20" s="188" t="e">
        <f t="shared" si="23"/>
        <v>#REF!</v>
      </c>
      <c r="BB20" s="188" t="e">
        <f t="shared" si="24"/>
        <v>#REF!</v>
      </c>
      <c r="BC20" s="188" t="e">
        <f t="shared" si="2"/>
        <v>#REF!</v>
      </c>
      <c r="BD20" s="188" t="e">
        <f t="shared" si="3"/>
        <v>#REF!</v>
      </c>
      <c r="BE20" s="188" t="e">
        <f t="shared" si="4"/>
        <v>#REF!</v>
      </c>
      <c r="BF20" s="188" t="e">
        <f t="shared" si="5"/>
        <v>#REF!</v>
      </c>
      <c r="BG20" s="188" t="e">
        <f t="shared" si="6"/>
        <v>#REF!</v>
      </c>
      <c r="BH20" s="188" t="e">
        <f t="shared" si="7"/>
        <v>#REF!</v>
      </c>
      <c r="BI20" s="188" t="e">
        <f t="shared" si="8"/>
        <v>#REF!</v>
      </c>
      <c r="BJ20" s="188" t="e">
        <f t="shared" si="9"/>
        <v>#REF!</v>
      </c>
      <c r="BK20" s="188" t="e">
        <f t="shared" si="10"/>
        <v>#REF!</v>
      </c>
      <c r="BL20" s="188" t="e">
        <f t="shared" si="11"/>
        <v>#REF!</v>
      </c>
      <c r="BM20" s="188" t="e">
        <f t="shared" si="12"/>
        <v>#REF!</v>
      </c>
      <c r="BN20" s="188" t="e">
        <f t="shared" si="13"/>
        <v>#REF!</v>
      </c>
      <c r="BO20" s="188" t="e">
        <f t="shared" si="14"/>
        <v>#REF!</v>
      </c>
      <c r="BP20" s="188" t="e">
        <f t="shared" si="15"/>
        <v>#REF!</v>
      </c>
      <c r="BQ20" s="188" t="e">
        <f t="shared" si="16"/>
        <v>#REF!</v>
      </c>
      <c r="BR20" s="188" t="e">
        <f t="shared" si="17"/>
        <v>#REF!</v>
      </c>
      <c r="BS20" s="188" t="e">
        <f t="shared" si="18"/>
        <v>#REF!</v>
      </c>
      <c r="BT20" s="188" t="e">
        <f t="shared" si="19"/>
        <v>#REF!</v>
      </c>
      <c r="BU20" s="188" t="e">
        <f t="shared" si="20"/>
        <v>#REF!</v>
      </c>
      <c r="BV20" s="188" t="e">
        <f t="shared" si="21"/>
        <v>#REF!</v>
      </c>
      <c r="BW20" s="188" t="e">
        <f t="shared" si="22"/>
        <v>#REF!</v>
      </c>
    </row>
    <row r="21" spans="1:75">
      <c r="A21" s="167">
        <v>16</v>
      </c>
      <c r="B21" s="187" t="e">
        <f>#REF!</f>
        <v>#REF!</v>
      </c>
      <c r="C21" s="187" t="e">
        <f>#REF!</f>
        <v>#REF!</v>
      </c>
      <c r="D21" s="187" t="e">
        <f>#REF!</f>
        <v>#REF!</v>
      </c>
      <c r="E21" s="187" t="e">
        <f>#REF!</f>
        <v>#REF!</v>
      </c>
      <c r="F21" s="187" t="e">
        <f>#REF!</f>
        <v>#REF!</v>
      </c>
      <c r="G21" s="187" t="e">
        <f>#REF!</f>
        <v>#REF!</v>
      </c>
      <c r="H21" s="187" t="e">
        <f>#REF!</f>
        <v>#REF!</v>
      </c>
      <c r="I21" s="187" t="e">
        <f>#REF!</f>
        <v>#REF!</v>
      </c>
      <c r="J21" s="187" t="e">
        <f>#REF!</f>
        <v>#REF!</v>
      </c>
      <c r="K21" s="187" t="e">
        <f>#REF!</f>
        <v>#REF!</v>
      </c>
      <c r="L21" s="187" t="e">
        <f>#REF!</f>
        <v>#REF!</v>
      </c>
      <c r="M21" s="187" t="e">
        <f>#REF!</f>
        <v>#REF!</v>
      </c>
      <c r="N21" s="187" t="e">
        <f>#REF!</f>
        <v>#REF!</v>
      </c>
      <c r="O21" s="187" t="e">
        <f>#REF!</f>
        <v>#REF!</v>
      </c>
      <c r="P21" s="187" t="e">
        <f>#REF!</f>
        <v>#REF!</v>
      </c>
      <c r="Q21" s="187" t="e">
        <f>#REF!</f>
        <v>#REF!</v>
      </c>
      <c r="R21" s="187" t="e">
        <f>#REF!</f>
        <v>#REF!</v>
      </c>
      <c r="S21" s="187" t="e">
        <f>#REF!</f>
        <v>#REF!</v>
      </c>
      <c r="T21" s="187" t="e">
        <f>#REF!</f>
        <v>#REF!</v>
      </c>
      <c r="U21" s="187" t="e">
        <f>#REF!</f>
        <v>#REF!</v>
      </c>
      <c r="V21" s="187" t="e">
        <f>#REF!</f>
        <v>#REF!</v>
      </c>
      <c r="W21" s="187" t="e">
        <f>#REF!</f>
        <v>#REF!</v>
      </c>
      <c r="X21" s="187" t="e">
        <f>#REF!</f>
        <v>#REF!</v>
      </c>
      <c r="Y21" s="187" t="e">
        <f>#REF!</f>
        <v>#REF!</v>
      </c>
      <c r="AA21" s="188" t="e">
        <f>#REF!</f>
        <v>#REF!</v>
      </c>
      <c r="AB21" s="188" t="e">
        <f>#REF!</f>
        <v>#REF!</v>
      </c>
      <c r="AC21" s="188" t="e">
        <f>#REF!</f>
        <v>#REF!</v>
      </c>
      <c r="AD21" s="188" t="e">
        <f>#REF!</f>
        <v>#REF!</v>
      </c>
      <c r="AE21" s="188" t="e">
        <f>#REF!</f>
        <v>#REF!</v>
      </c>
      <c r="AF21" s="188" t="e">
        <f>#REF!</f>
        <v>#REF!</v>
      </c>
      <c r="AG21" s="188" t="e">
        <f>#REF!</f>
        <v>#REF!</v>
      </c>
      <c r="AH21" s="188" t="e">
        <f>#REF!</f>
        <v>#REF!</v>
      </c>
      <c r="AI21" s="188" t="e">
        <f>#REF!</f>
        <v>#REF!</v>
      </c>
      <c r="AJ21" s="188" t="e">
        <f>#REF!</f>
        <v>#REF!</v>
      </c>
      <c r="AK21" s="188" t="e">
        <f>#REF!</f>
        <v>#REF!</v>
      </c>
      <c r="AL21" s="188" t="e">
        <f>#REF!</f>
        <v>#REF!</v>
      </c>
      <c r="AM21" s="188" t="e">
        <f>#REF!</f>
        <v>#REF!</v>
      </c>
      <c r="AN21" s="188" t="e">
        <f>#REF!</f>
        <v>#REF!</v>
      </c>
      <c r="AO21" s="188" t="e">
        <f>#REF!</f>
        <v>#REF!</v>
      </c>
      <c r="AP21" s="188" t="e">
        <f>#REF!</f>
        <v>#REF!</v>
      </c>
      <c r="AQ21" s="188" t="e">
        <f>#REF!</f>
        <v>#REF!</v>
      </c>
      <c r="AR21" s="188" t="e">
        <f>#REF!</f>
        <v>#REF!</v>
      </c>
      <c r="AS21" s="188" t="e">
        <f>#REF!</f>
        <v>#REF!</v>
      </c>
      <c r="AT21" s="188" t="e">
        <f>#REF!</f>
        <v>#REF!</v>
      </c>
      <c r="AU21" s="188" t="e">
        <f>#REF!</f>
        <v>#REF!</v>
      </c>
      <c r="AV21" s="188" t="e">
        <f>#REF!</f>
        <v>#REF!</v>
      </c>
      <c r="AW21" s="188" t="e">
        <f>#REF!</f>
        <v>#REF!</v>
      </c>
      <c r="AX21" s="188" t="e">
        <f>#REF!</f>
        <v>#REF!</v>
      </c>
      <c r="AZ21" s="188" t="e">
        <f t="shared" si="1"/>
        <v>#REF!</v>
      </c>
      <c r="BA21" s="188" t="e">
        <f t="shared" si="23"/>
        <v>#REF!</v>
      </c>
      <c r="BB21" s="188" t="e">
        <f t="shared" si="24"/>
        <v>#REF!</v>
      </c>
      <c r="BC21" s="188" t="e">
        <f t="shared" si="2"/>
        <v>#REF!</v>
      </c>
      <c r="BD21" s="188" t="e">
        <f t="shared" si="3"/>
        <v>#REF!</v>
      </c>
      <c r="BE21" s="188" t="e">
        <f t="shared" si="4"/>
        <v>#REF!</v>
      </c>
      <c r="BF21" s="188" t="e">
        <f t="shared" si="5"/>
        <v>#REF!</v>
      </c>
      <c r="BG21" s="188" t="e">
        <f t="shared" si="6"/>
        <v>#REF!</v>
      </c>
      <c r="BH21" s="188" t="e">
        <f t="shared" si="7"/>
        <v>#REF!</v>
      </c>
      <c r="BI21" s="188" t="e">
        <f t="shared" si="8"/>
        <v>#REF!</v>
      </c>
      <c r="BJ21" s="188" t="e">
        <f t="shared" si="9"/>
        <v>#REF!</v>
      </c>
      <c r="BK21" s="188" t="e">
        <f t="shared" si="10"/>
        <v>#REF!</v>
      </c>
      <c r="BL21" s="188" t="e">
        <f t="shared" si="11"/>
        <v>#REF!</v>
      </c>
      <c r="BM21" s="188" t="e">
        <f t="shared" si="12"/>
        <v>#REF!</v>
      </c>
      <c r="BN21" s="188" t="e">
        <f t="shared" si="13"/>
        <v>#REF!</v>
      </c>
      <c r="BO21" s="188" t="e">
        <f t="shared" si="14"/>
        <v>#REF!</v>
      </c>
      <c r="BP21" s="188" t="e">
        <f t="shared" si="15"/>
        <v>#REF!</v>
      </c>
      <c r="BQ21" s="188" t="e">
        <f t="shared" si="16"/>
        <v>#REF!</v>
      </c>
      <c r="BR21" s="188" t="e">
        <f t="shared" si="17"/>
        <v>#REF!</v>
      </c>
      <c r="BS21" s="188" t="e">
        <f t="shared" si="18"/>
        <v>#REF!</v>
      </c>
      <c r="BT21" s="188" t="e">
        <f t="shared" si="19"/>
        <v>#REF!</v>
      </c>
      <c r="BU21" s="188" t="e">
        <f t="shared" si="20"/>
        <v>#REF!</v>
      </c>
      <c r="BV21" s="188" t="e">
        <f t="shared" si="21"/>
        <v>#REF!</v>
      </c>
      <c r="BW21" s="188" t="e">
        <f t="shared" si="22"/>
        <v>#REF!</v>
      </c>
    </row>
    <row r="22" spans="1:75">
      <c r="A22" s="167">
        <v>17</v>
      </c>
      <c r="B22" s="187" t="e">
        <f>#REF!</f>
        <v>#REF!</v>
      </c>
      <c r="C22" s="187" t="e">
        <f>#REF!</f>
        <v>#REF!</v>
      </c>
      <c r="D22" s="187" t="e">
        <f>#REF!</f>
        <v>#REF!</v>
      </c>
      <c r="E22" s="187" t="e">
        <f>#REF!</f>
        <v>#REF!</v>
      </c>
      <c r="F22" s="187" t="e">
        <f>#REF!</f>
        <v>#REF!</v>
      </c>
      <c r="G22" s="187" t="e">
        <f>#REF!</f>
        <v>#REF!</v>
      </c>
      <c r="H22" s="187" t="e">
        <f>#REF!</f>
        <v>#REF!</v>
      </c>
      <c r="I22" s="187" t="e">
        <f>#REF!</f>
        <v>#REF!</v>
      </c>
      <c r="J22" s="187" t="e">
        <f>#REF!</f>
        <v>#REF!</v>
      </c>
      <c r="K22" s="187" t="e">
        <f>#REF!</f>
        <v>#REF!</v>
      </c>
      <c r="L22" s="187" t="e">
        <f>#REF!</f>
        <v>#REF!</v>
      </c>
      <c r="M22" s="187" t="e">
        <f>#REF!</f>
        <v>#REF!</v>
      </c>
      <c r="N22" s="187" t="e">
        <f>#REF!</f>
        <v>#REF!</v>
      </c>
      <c r="O22" s="187" t="e">
        <f>#REF!</f>
        <v>#REF!</v>
      </c>
      <c r="P22" s="187" t="e">
        <f>#REF!</f>
        <v>#REF!</v>
      </c>
      <c r="Q22" s="187" t="e">
        <f>#REF!</f>
        <v>#REF!</v>
      </c>
      <c r="R22" s="187" t="e">
        <f>#REF!</f>
        <v>#REF!</v>
      </c>
      <c r="S22" s="187" t="e">
        <f>#REF!</f>
        <v>#REF!</v>
      </c>
      <c r="T22" s="187" t="e">
        <f>#REF!</f>
        <v>#REF!</v>
      </c>
      <c r="U22" s="187" t="e">
        <f>#REF!</f>
        <v>#REF!</v>
      </c>
      <c r="V22" s="187" t="e">
        <f>#REF!</f>
        <v>#REF!</v>
      </c>
      <c r="W22" s="187" t="e">
        <f>#REF!</f>
        <v>#REF!</v>
      </c>
      <c r="X22" s="187" t="e">
        <f>#REF!</f>
        <v>#REF!</v>
      </c>
      <c r="Y22" s="187" t="e">
        <f>#REF!</f>
        <v>#REF!</v>
      </c>
      <c r="AA22" s="188" t="e">
        <f>#REF!</f>
        <v>#REF!</v>
      </c>
      <c r="AB22" s="188" t="e">
        <f>#REF!</f>
        <v>#REF!</v>
      </c>
      <c r="AC22" s="188" t="e">
        <f>#REF!</f>
        <v>#REF!</v>
      </c>
      <c r="AD22" s="188" t="e">
        <f>#REF!</f>
        <v>#REF!</v>
      </c>
      <c r="AE22" s="188" t="e">
        <f>#REF!</f>
        <v>#REF!</v>
      </c>
      <c r="AF22" s="188" t="e">
        <f>#REF!</f>
        <v>#REF!</v>
      </c>
      <c r="AG22" s="188" t="e">
        <f>#REF!</f>
        <v>#REF!</v>
      </c>
      <c r="AH22" s="188" t="e">
        <f>#REF!</f>
        <v>#REF!</v>
      </c>
      <c r="AI22" s="188" t="e">
        <f>#REF!</f>
        <v>#REF!</v>
      </c>
      <c r="AJ22" s="188" t="e">
        <f>#REF!</f>
        <v>#REF!</v>
      </c>
      <c r="AK22" s="188" t="e">
        <f>#REF!</f>
        <v>#REF!</v>
      </c>
      <c r="AL22" s="188" t="e">
        <f>#REF!</f>
        <v>#REF!</v>
      </c>
      <c r="AM22" s="188" t="e">
        <f>#REF!</f>
        <v>#REF!</v>
      </c>
      <c r="AN22" s="188" t="e">
        <f>#REF!</f>
        <v>#REF!</v>
      </c>
      <c r="AO22" s="188" t="e">
        <f>#REF!</f>
        <v>#REF!</v>
      </c>
      <c r="AP22" s="188" t="e">
        <f>#REF!</f>
        <v>#REF!</v>
      </c>
      <c r="AQ22" s="188" t="e">
        <f>#REF!</f>
        <v>#REF!</v>
      </c>
      <c r="AR22" s="188" t="e">
        <f>#REF!</f>
        <v>#REF!</v>
      </c>
      <c r="AS22" s="188" t="e">
        <f>#REF!</f>
        <v>#REF!</v>
      </c>
      <c r="AT22" s="188" t="e">
        <f>#REF!</f>
        <v>#REF!</v>
      </c>
      <c r="AU22" s="188" t="e">
        <f>#REF!</f>
        <v>#REF!</v>
      </c>
      <c r="AV22" s="188" t="e">
        <f>#REF!</f>
        <v>#REF!</v>
      </c>
      <c r="AW22" s="188" t="e">
        <f>#REF!</f>
        <v>#REF!</v>
      </c>
      <c r="AX22" s="188" t="e">
        <f>#REF!</f>
        <v>#REF!</v>
      </c>
      <c r="AZ22" s="188" t="e">
        <f t="shared" si="1"/>
        <v>#REF!</v>
      </c>
      <c r="BA22" s="188" t="e">
        <f t="shared" si="23"/>
        <v>#REF!</v>
      </c>
      <c r="BB22" s="188" t="e">
        <f t="shared" si="24"/>
        <v>#REF!</v>
      </c>
      <c r="BC22" s="188" t="e">
        <f t="shared" si="2"/>
        <v>#REF!</v>
      </c>
      <c r="BD22" s="188" t="e">
        <f t="shared" si="3"/>
        <v>#REF!</v>
      </c>
      <c r="BE22" s="188" t="e">
        <f t="shared" si="4"/>
        <v>#REF!</v>
      </c>
      <c r="BF22" s="188" t="e">
        <f t="shared" si="5"/>
        <v>#REF!</v>
      </c>
      <c r="BG22" s="188" t="e">
        <f t="shared" si="6"/>
        <v>#REF!</v>
      </c>
      <c r="BH22" s="188" t="e">
        <f t="shared" si="7"/>
        <v>#REF!</v>
      </c>
      <c r="BI22" s="188" t="e">
        <f t="shared" si="8"/>
        <v>#REF!</v>
      </c>
      <c r="BJ22" s="188" t="e">
        <f t="shared" si="9"/>
        <v>#REF!</v>
      </c>
      <c r="BK22" s="188" t="e">
        <f t="shared" si="10"/>
        <v>#REF!</v>
      </c>
      <c r="BL22" s="188" t="e">
        <f t="shared" si="11"/>
        <v>#REF!</v>
      </c>
      <c r="BM22" s="188" t="e">
        <f t="shared" si="12"/>
        <v>#REF!</v>
      </c>
      <c r="BN22" s="188" t="e">
        <f t="shared" si="13"/>
        <v>#REF!</v>
      </c>
      <c r="BO22" s="188" t="e">
        <f t="shared" si="14"/>
        <v>#REF!</v>
      </c>
      <c r="BP22" s="188" t="e">
        <f t="shared" si="15"/>
        <v>#REF!</v>
      </c>
      <c r="BQ22" s="188" t="e">
        <f t="shared" si="16"/>
        <v>#REF!</v>
      </c>
      <c r="BR22" s="188" t="e">
        <f t="shared" si="17"/>
        <v>#REF!</v>
      </c>
      <c r="BS22" s="188" t="e">
        <f t="shared" si="18"/>
        <v>#REF!</v>
      </c>
      <c r="BT22" s="188" t="e">
        <f t="shared" si="19"/>
        <v>#REF!</v>
      </c>
      <c r="BU22" s="188" t="e">
        <f t="shared" si="20"/>
        <v>#REF!</v>
      </c>
      <c r="BV22" s="188" t="e">
        <f t="shared" si="21"/>
        <v>#REF!</v>
      </c>
      <c r="BW22" s="188" t="e">
        <f t="shared" si="22"/>
        <v>#REF!</v>
      </c>
    </row>
    <row r="23" spans="1:75">
      <c r="A23" s="167">
        <v>18</v>
      </c>
      <c r="B23" s="187" t="e">
        <f>#REF!</f>
        <v>#REF!</v>
      </c>
      <c r="C23" s="187" t="e">
        <f>#REF!</f>
        <v>#REF!</v>
      </c>
      <c r="D23" s="187" t="e">
        <f>#REF!</f>
        <v>#REF!</v>
      </c>
      <c r="E23" s="187" t="e">
        <f>#REF!</f>
        <v>#REF!</v>
      </c>
      <c r="F23" s="187" t="e">
        <f>#REF!</f>
        <v>#REF!</v>
      </c>
      <c r="G23" s="187" t="e">
        <f>#REF!</f>
        <v>#REF!</v>
      </c>
      <c r="H23" s="187" t="e">
        <f>#REF!</f>
        <v>#REF!</v>
      </c>
      <c r="I23" s="187" t="e">
        <f>#REF!</f>
        <v>#REF!</v>
      </c>
      <c r="J23" s="187" t="e">
        <f>#REF!</f>
        <v>#REF!</v>
      </c>
      <c r="K23" s="187" t="e">
        <f>#REF!</f>
        <v>#REF!</v>
      </c>
      <c r="L23" s="187" t="e">
        <f>#REF!</f>
        <v>#REF!</v>
      </c>
      <c r="M23" s="187" t="e">
        <f>#REF!</f>
        <v>#REF!</v>
      </c>
      <c r="N23" s="187" t="e">
        <f>#REF!</f>
        <v>#REF!</v>
      </c>
      <c r="O23" s="187" t="e">
        <f>#REF!</f>
        <v>#REF!</v>
      </c>
      <c r="P23" s="187" t="e">
        <f>#REF!</f>
        <v>#REF!</v>
      </c>
      <c r="Q23" s="187" t="e">
        <f>#REF!</f>
        <v>#REF!</v>
      </c>
      <c r="R23" s="187" t="e">
        <f>#REF!</f>
        <v>#REF!</v>
      </c>
      <c r="S23" s="187" t="e">
        <f>#REF!</f>
        <v>#REF!</v>
      </c>
      <c r="T23" s="187" t="e">
        <f>#REF!</f>
        <v>#REF!</v>
      </c>
      <c r="U23" s="187" t="e">
        <f>#REF!</f>
        <v>#REF!</v>
      </c>
      <c r="V23" s="187" t="e">
        <f>#REF!</f>
        <v>#REF!</v>
      </c>
      <c r="W23" s="187" t="e">
        <f>#REF!</f>
        <v>#REF!</v>
      </c>
      <c r="X23" s="187" t="e">
        <f>#REF!</f>
        <v>#REF!</v>
      </c>
      <c r="Y23" s="187" t="e">
        <f>#REF!</f>
        <v>#REF!</v>
      </c>
      <c r="AA23" s="188" t="e">
        <f>#REF!</f>
        <v>#REF!</v>
      </c>
      <c r="AB23" s="188" t="e">
        <f>#REF!</f>
        <v>#REF!</v>
      </c>
      <c r="AC23" s="188" t="e">
        <f>#REF!</f>
        <v>#REF!</v>
      </c>
      <c r="AD23" s="188" t="e">
        <f>#REF!</f>
        <v>#REF!</v>
      </c>
      <c r="AE23" s="188" t="e">
        <f>#REF!</f>
        <v>#REF!</v>
      </c>
      <c r="AF23" s="188" t="e">
        <f>#REF!</f>
        <v>#REF!</v>
      </c>
      <c r="AG23" s="188" t="e">
        <f>#REF!</f>
        <v>#REF!</v>
      </c>
      <c r="AH23" s="188" t="e">
        <f>#REF!</f>
        <v>#REF!</v>
      </c>
      <c r="AI23" s="188" t="e">
        <f>#REF!</f>
        <v>#REF!</v>
      </c>
      <c r="AJ23" s="188" t="e">
        <f>#REF!</f>
        <v>#REF!</v>
      </c>
      <c r="AK23" s="188" t="e">
        <f>#REF!</f>
        <v>#REF!</v>
      </c>
      <c r="AL23" s="188" t="e">
        <f>#REF!</f>
        <v>#REF!</v>
      </c>
      <c r="AM23" s="188" t="e">
        <f>#REF!</f>
        <v>#REF!</v>
      </c>
      <c r="AN23" s="188" t="e">
        <f>#REF!</f>
        <v>#REF!</v>
      </c>
      <c r="AO23" s="188" t="e">
        <f>#REF!</f>
        <v>#REF!</v>
      </c>
      <c r="AP23" s="188" t="e">
        <f>#REF!</f>
        <v>#REF!</v>
      </c>
      <c r="AQ23" s="188" t="e">
        <f>#REF!</f>
        <v>#REF!</v>
      </c>
      <c r="AR23" s="188" t="e">
        <f>#REF!</f>
        <v>#REF!</v>
      </c>
      <c r="AS23" s="188" t="e">
        <f>#REF!</f>
        <v>#REF!</v>
      </c>
      <c r="AT23" s="188" t="e">
        <f>#REF!</f>
        <v>#REF!</v>
      </c>
      <c r="AU23" s="188" t="e">
        <f>#REF!</f>
        <v>#REF!</v>
      </c>
      <c r="AV23" s="188" t="e">
        <f>#REF!</f>
        <v>#REF!</v>
      </c>
      <c r="AW23" s="188" t="e">
        <f>#REF!</f>
        <v>#REF!</v>
      </c>
      <c r="AX23" s="188" t="e">
        <f>#REF!</f>
        <v>#REF!</v>
      </c>
      <c r="AZ23" s="188" t="e">
        <f t="shared" si="1"/>
        <v>#REF!</v>
      </c>
      <c r="BA23" s="188" t="e">
        <f t="shared" si="23"/>
        <v>#REF!</v>
      </c>
      <c r="BB23" s="188" t="e">
        <f t="shared" si="24"/>
        <v>#REF!</v>
      </c>
      <c r="BC23" s="188" t="e">
        <f t="shared" si="2"/>
        <v>#REF!</v>
      </c>
      <c r="BD23" s="188" t="e">
        <f t="shared" si="3"/>
        <v>#REF!</v>
      </c>
      <c r="BE23" s="188" t="e">
        <f t="shared" si="4"/>
        <v>#REF!</v>
      </c>
      <c r="BF23" s="188" t="e">
        <f t="shared" si="5"/>
        <v>#REF!</v>
      </c>
      <c r="BG23" s="188" t="e">
        <f t="shared" si="6"/>
        <v>#REF!</v>
      </c>
      <c r="BH23" s="188" t="e">
        <f t="shared" si="7"/>
        <v>#REF!</v>
      </c>
      <c r="BI23" s="188" t="e">
        <f t="shared" si="8"/>
        <v>#REF!</v>
      </c>
      <c r="BJ23" s="188" t="e">
        <f t="shared" si="9"/>
        <v>#REF!</v>
      </c>
      <c r="BK23" s="188" t="e">
        <f t="shared" si="10"/>
        <v>#REF!</v>
      </c>
      <c r="BL23" s="188" t="e">
        <f t="shared" si="11"/>
        <v>#REF!</v>
      </c>
      <c r="BM23" s="188" t="e">
        <f t="shared" si="12"/>
        <v>#REF!</v>
      </c>
      <c r="BN23" s="188" t="e">
        <f t="shared" si="13"/>
        <v>#REF!</v>
      </c>
      <c r="BO23" s="188" t="e">
        <f t="shared" si="14"/>
        <v>#REF!</v>
      </c>
      <c r="BP23" s="188" t="e">
        <f t="shared" si="15"/>
        <v>#REF!</v>
      </c>
      <c r="BQ23" s="188" t="e">
        <f t="shared" si="16"/>
        <v>#REF!</v>
      </c>
      <c r="BR23" s="188" t="e">
        <f t="shared" si="17"/>
        <v>#REF!</v>
      </c>
      <c r="BS23" s="188" t="e">
        <f t="shared" si="18"/>
        <v>#REF!</v>
      </c>
      <c r="BT23" s="188" t="e">
        <f t="shared" si="19"/>
        <v>#REF!</v>
      </c>
      <c r="BU23" s="188" t="e">
        <f t="shared" si="20"/>
        <v>#REF!</v>
      </c>
      <c r="BV23" s="188" t="e">
        <f t="shared" si="21"/>
        <v>#REF!</v>
      </c>
      <c r="BW23" s="188" t="e">
        <f t="shared" si="22"/>
        <v>#REF!</v>
      </c>
    </row>
    <row r="24" spans="1:75">
      <c r="A24" s="167">
        <v>19</v>
      </c>
      <c r="B24" s="187" t="e">
        <f>#REF!</f>
        <v>#REF!</v>
      </c>
      <c r="C24" s="187" t="e">
        <f>#REF!</f>
        <v>#REF!</v>
      </c>
      <c r="D24" s="187" t="e">
        <f>#REF!</f>
        <v>#REF!</v>
      </c>
      <c r="E24" s="187" t="e">
        <f>#REF!</f>
        <v>#REF!</v>
      </c>
      <c r="F24" s="187" t="e">
        <f>#REF!</f>
        <v>#REF!</v>
      </c>
      <c r="G24" s="187" t="e">
        <f>#REF!</f>
        <v>#REF!</v>
      </c>
      <c r="H24" s="187" t="e">
        <f>#REF!</f>
        <v>#REF!</v>
      </c>
      <c r="I24" s="187" t="e">
        <f>#REF!</f>
        <v>#REF!</v>
      </c>
      <c r="J24" s="187" t="e">
        <f>#REF!</f>
        <v>#REF!</v>
      </c>
      <c r="K24" s="187" t="e">
        <f>#REF!</f>
        <v>#REF!</v>
      </c>
      <c r="L24" s="187" t="e">
        <f>#REF!</f>
        <v>#REF!</v>
      </c>
      <c r="M24" s="187" t="e">
        <f>#REF!</f>
        <v>#REF!</v>
      </c>
      <c r="N24" s="187" t="e">
        <f>#REF!</f>
        <v>#REF!</v>
      </c>
      <c r="O24" s="187" t="e">
        <f>#REF!</f>
        <v>#REF!</v>
      </c>
      <c r="P24" s="187" t="e">
        <f>#REF!</f>
        <v>#REF!</v>
      </c>
      <c r="Q24" s="187" t="e">
        <f>#REF!</f>
        <v>#REF!</v>
      </c>
      <c r="R24" s="187" t="e">
        <f>#REF!</f>
        <v>#REF!</v>
      </c>
      <c r="S24" s="187" t="e">
        <f>#REF!</f>
        <v>#REF!</v>
      </c>
      <c r="T24" s="187" t="e">
        <f>#REF!</f>
        <v>#REF!</v>
      </c>
      <c r="U24" s="187" t="e">
        <f>#REF!</f>
        <v>#REF!</v>
      </c>
      <c r="V24" s="187" t="e">
        <f>#REF!</f>
        <v>#REF!</v>
      </c>
      <c r="W24" s="187" t="e">
        <f>#REF!</f>
        <v>#REF!</v>
      </c>
      <c r="X24" s="187" t="e">
        <f>#REF!</f>
        <v>#REF!</v>
      </c>
      <c r="Y24" s="187" t="e">
        <f>#REF!</f>
        <v>#REF!</v>
      </c>
      <c r="AA24" s="188" t="e">
        <f>#REF!</f>
        <v>#REF!</v>
      </c>
      <c r="AB24" s="188" t="e">
        <f>#REF!</f>
        <v>#REF!</v>
      </c>
      <c r="AC24" s="188" t="e">
        <f>#REF!</f>
        <v>#REF!</v>
      </c>
      <c r="AD24" s="188" t="e">
        <f>#REF!</f>
        <v>#REF!</v>
      </c>
      <c r="AE24" s="188" t="e">
        <f>#REF!</f>
        <v>#REF!</v>
      </c>
      <c r="AF24" s="188" t="e">
        <f>#REF!</f>
        <v>#REF!</v>
      </c>
      <c r="AG24" s="188" t="e">
        <f>#REF!</f>
        <v>#REF!</v>
      </c>
      <c r="AH24" s="188" t="e">
        <f>#REF!</f>
        <v>#REF!</v>
      </c>
      <c r="AI24" s="188" t="e">
        <f>#REF!</f>
        <v>#REF!</v>
      </c>
      <c r="AJ24" s="188" t="e">
        <f>#REF!</f>
        <v>#REF!</v>
      </c>
      <c r="AK24" s="188" t="e">
        <f>#REF!</f>
        <v>#REF!</v>
      </c>
      <c r="AL24" s="188" t="e">
        <f>#REF!</f>
        <v>#REF!</v>
      </c>
      <c r="AM24" s="188" t="e">
        <f>#REF!</f>
        <v>#REF!</v>
      </c>
      <c r="AN24" s="188" t="e">
        <f>#REF!</f>
        <v>#REF!</v>
      </c>
      <c r="AO24" s="188" t="e">
        <f>#REF!</f>
        <v>#REF!</v>
      </c>
      <c r="AP24" s="188" t="e">
        <f>#REF!</f>
        <v>#REF!</v>
      </c>
      <c r="AQ24" s="188" t="e">
        <f>#REF!</f>
        <v>#REF!</v>
      </c>
      <c r="AR24" s="188" t="e">
        <f>#REF!</f>
        <v>#REF!</v>
      </c>
      <c r="AS24" s="188" t="e">
        <f>#REF!</f>
        <v>#REF!</v>
      </c>
      <c r="AT24" s="188" t="e">
        <f>#REF!</f>
        <v>#REF!</v>
      </c>
      <c r="AU24" s="188" t="e">
        <f>#REF!</f>
        <v>#REF!</v>
      </c>
      <c r="AV24" s="188" t="e">
        <f>#REF!</f>
        <v>#REF!</v>
      </c>
      <c r="AW24" s="188" t="e">
        <f>#REF!</f>
        <v>#REF!</v>
      </c>
      <c r="AX24" s="188" t="e">
        <f>#REF!</f>
        <v>#REF!</v>
      </c>
      <c r="AZ24" s="188" t="e">
        <f t="shared" si="1"/>
        <v>#REF!</v>
      </c>
      <c r="BA24" s="188" t="e">
        <f t="shared" si="23"/>
        <v>#REF!</v>
      </c>
      <c r="BB24" s="188" t="e">
        <f t="shared" si="24"/>
        <v>#REF!</v>
      </c>
      <c r="BC24" s="188" t="e">
        <f t="shared" si="2"/>
        <v>#REF!</v>
      </c>
      <c r="BD24" s="188" t="e">
        <f t="shared" si="3"/>
        <v>#REF!</v>
      </c>
      <c r="BE24" s="188" t="e">
        <f t="shared" si="4"/>
        <v>#REF!</v>
      </c>
      <c r="BF24" s="188" t="e">
        <f t="shared" si="5"/>
        <v>#REF!</v>
      </c>
      <c r="BG24" s="188" t="e">
        <f t="shared" si="6"/>
        <v>#REF!</v>
      </c>
      <c r="BH24" s="188" t="e">
        <f t="shared" si="7"/>
        <v>#REF!</v>
      </c>
      <c r="BI24" s="188" t="e">
        <f t="shared" si="8"/>
        <v>#REF!</v>
      </c>
      <c r="BJ24" s="188" t="e">
        <f t="shared" si="9"/>
        <v>#REF!</v>
      </c>
      <c r="BK24" s="188" t="e">
        <f t="shared" si="10"/>
        <v>#REF!</v>
      </c>
      <c r="BL24" s="188" t="e">
        <f t="shared" si="11"/>
        <v>#REF!</v>
      </c>
      <c r="BM24" s="188" t="e">
        <f t="shared" si="12"/>
        <v>#REF!</v>
      </c>
      <c r="BN24" s="188" t="e">
        <f t="shared" si="13"/>
        <v>#REF!</v>
      </c>
      <c r="BO24" s="188" t="e">
        <f t="shared" si="14"/>
        <v>#REF!</v>
      </c>
      <c r="BP24" s="188" t="e">
        <f t="shared" si="15"/>
        <v>#REF!</v>
      </c>
      <c r="BQ24" s="188" t="e">
        <f t="shared" si="16"/>
        <v>#REF!</v>
      </c>
      <c r="BR24" s="188" t="e">
        <f t="shared" si="17"/>
        <v>#REF!</v>
      </c>
      <c r="BS24" s="188" t="e">
        <f t="shared" si="18"/>
        <v>#REF!</v>
      </c>
      <c r="BT24" s="188" t="e">
        <f t="shared" si="19"/>
        <v>#REF!</v>
      </c>
      <c r="BU24" s="188" t="e">
        <f t="shared" si="20"/>
        <v>#REF!</v>
      </c>
      <c r="BV24" s="188" t="e">
        <f t="shared" si="21"/>
        <v>#REF!</v>
      </c>
      <c r="BW24" s="188" t="e">
        <f t="shared" si="22"/>
        <v>#REF!</v>
      </c>
    </row>
    <row r="25" spans="1:75">
      <c r="A25" s="167">
        <v>20</v>
      </c>
      <c r="B25" s="187" t="e">
        <f>#REF!</f>
        <v>#REF!</v>
      </c>
      <c r="C25" s="187" t="e">
        <f>#REF!</f>
        <v>#REF!</v>
      </c>
      <c r="D25" s="187" t="e">
        <f>#REF!</f>
        <v>#REF!</v>
      </c>
      <c r="E25" s="187" t="e">
        <f>#REF!</f>
        <v>#REF!</v>
      </c>
      <c r="F25" s="187" t="e">
        <f>#REF!</f>
        <v>#REF!</v>
      </c>
      <c r="G25" s="187" t="e">
        <f>#REF!</f>
        <v>#REF!</v>
      </c>
      <c r="H25" s="187" t="e">
        <f>#REF!</f>
        <v>#REF!</v>
      </c>
      <c r="I25" s="187" t="e">
        <f>#REF!</f>
        <v>#REF!</v>
      </c>
      <c r="J25" s="187" t="e">
        <f>#REF!</f>
        <v>#REF!</v>
      </c>
      <c r="K25" s="187" t="e">
        <f>#REF!</f>
        <v>#REF!</v>
      </c>
      <c r="L25" s="187" t="e">
        <f>#REF!</f>
        <v>#REF!</v>
      </c>
      <c r="M25" s="187" t="e">
        <f>#REF!</f>
        <v>#REF!</v>
      </c>
      <c r="N25" s="187" t="e">
        <f>#REF!</f>
        <v>#REF!</v>
      </c>
      <c r="O25" s="187" t="e">
        <f>#REF!</f>
        <v>#REF!</v>
      </c>
      <c r="P25" s="187" t="e">
        <f>#REF!</f>
        <v>#REF!</v>
      </c>
      <c r="Q25" s="187" t="e">
        <f>#REF!</f>
        <v>#REF!</v>
      </c>
      <c r="R25" s="187" t="e">
        <f>#REF!</f>
        <v>#REF!</v>
      </c>
      <c r="S25" s="187" t="e">
        <f>#REF!</f>
        <v>#REF!</v>
      </c>
      <c r="T25" s="187" t="e">
        <f>#REF!</f>
        <v>#REF!</v>
      </c>
      <c r="U25" s="187" t="e">
        <f>#REF!</f>
        <v>#REF!</v>
      </c>
      <c r="V25" s="187" t="e">
        <f>#REF!</f>
        <v>#REF!</v>
      </c>
      <c r="W25" s="187" t="e">
        <f>#REF!</f>
        <v>#REF!</v>
      </c>
      <c r="X25" s="187" t="e">
        <f>#REF!</f>
        <v>#REF!</v>
      </c>
      <c r="Y25" s="187" t="e">
        <f>#REF!</f>
        <v>#REF!</v>
      </c>
      <c r="AA25" s="188" t="e">
        <f>#REF!</f>
        <v>#REF!</v>
      </c>
      <c r="AB25" s="188" t="e">
        <f>#REF!</f>
        <v>#REF!</v>
      </c>
      <c r="AC25" s="188" t="e">
        <f>#REF!</f>
        <v>#REF!</v>
      </c>
      <c r="AD25" s="188" t="e">
        <f>#REF!</f>
        <v>#REF!</v>
      </c>
      <c r="AE25" s="188" t="e">
        <f>#REF!</f>
        <v>#REF!</v>
      </c>
      <c r="AF25" s="188" t="e">
        <f>#REF!</f>
        <v>#REF!</v>
      </c>
      <c r="AG25" s="188" t="e">
        <f>#REF!</f>
        <v>#REF!</v>
      </c>
      <c r="AH25" s="188" t="e">
        <f>#REF!</f>
        <v>#REF!</v>
      </c>
      <c r="AI25" s="188" t="e">
        <f>#REF!</f>
        <v>#REF!</v>
      </c>
      <c r="AJ25" s="188" t="e">
        <f>#REF!</f>
        <v>#REF!</v>
      </c>
      <c r="AK25" s="188" t="e">
        <f>#REF!</f>
        <v>#REF!</v>
      </c>
      <c r="AL25" s="188" t="e">
        <f>#REF!</f>
        <v>#REF!</v>
      </c>
      <c r="AM25" s="188" t="e">
        <f>#REF!</f>
        <v>#REF!</v>
      </c>
      <c r="AN25" s="188" t="e">
        <f>#REF!</f>
        <v>#REF!</v>
      </c>
      <c r="AO25" s="188" t="e">
        <f>#REF!</f>
        <v>#REF!</v>
      </c>
      <c r="AP25" s="188" t="e">
        <f>#REF!</f>
        <v>#REF!</v>
      </c>
      <c r="AQ25" s="188" t="e">
        <f>#REF!</f>
        <v>#REF!</v>
      </c>
      <c r="AR25" s="188" t="e">
        <f>#REF!</f>
        <v>#REF!</v>
      </c>
      <c r="AS25" s="188" t="e">
        <f>#REF!</f>
        <v>#REF!</v>
      </c>
      <c r="AT25" s="188" t="e">
        <f>#REF!</f>
        <v>#REF!</v>
      </c>
      <c r="AU25" s="188" t="e">
        <f>#REF!</f>
        <v>#REF!</v>
      </c>
      <c r="AV25" s="188" t="e">
        <f>#REF!</f>
        <v>#REF!</v>
      </c>
      <c r="AW25" s="188" t="e">
        <f>#REF!</f>
        <v>#REF!</v>
      </c>
      <c r="AX25" s="188" t="e">
        <f>#REF!</f>
        <v>#REF!</v>
      </c>
      <c r="AZ25" s="188" t="e">
        <f t="shared" si="1"/>
        <v>#REF!</v>
      </c>
      <c r="BA25" s="188" t="e">
        <f t="shared" si="23"/>
        <v>#REF!</v>
      </c>
      <c r="BB25" s="188" t="e">
        <f t="shared" si="24"/>
        <v>#REF!</v>
      </c>
      <c r="BC25" s="188" t="e">
        <f t="shared" si="2"/>
        <v>#REF!</v>
      </c>
      <c r="BD25" s="188" t="e">
        <f t="shared" si="3"/>
        <v>#REF!</v>
      </c>
      <c r="BE25" s="188" t="e">
        <f t="shared" si="4"/>
        <v>#REF!</v>
      </c>
      <c r="BF25" s="188" t="e">
        <f t="shared" si="5"/>
        <v>#REF!</v>
      </c>
      <c r="BG25" s="188" t="e">
        <f t="shared" si="6"/>
        <v>#REF!</v>
      </c>
      <c r="BH25" s="188" t="e">
        <f t="shared" si="7"/>
        <v>#REF!</v>
      </c>
      <c r="BI25" s="188" t="e">
        <f t="shared" si="8"/>
        <v>#REF!</v>
      </c>
      <c r="BJ25" s="188" t="e">
        <f t="shared" si="9"/>
        <v>#REF!</v>
      </c>
      <c r="BK25" s="188" t="e">
        <f t="shared" si="10"/>
        <v>#REF!</v>
      </c>
      <c r="BL25" s="188" t="e">
        <f t="shared" si="11"/>
        <v>#REF!</v>
      </c>
      <c r="BM25" s="188" t="e">
        <f t="shared" si="12"/>
        <v>#REF!</v>
      </c>
      <c r="BN25" s="188" t="e">
        <f t="shared" si="13"/>
        <v>#REF!</v>
      </c>
      <c r="BO25" s="188" t="e">
        <f t="shared" si="14"/>
        <v>#REF!</v>
      </c>
      <c r="BP25" s="188" t="e">
        <f t="shared" si="15"/>
        <v>#REF!</v>
      </c>
      <c r="BQ25" s="188" t="e">
        <f t="shared" si="16"/>
        <v>#REF!</v>
      </c>
      <c r="BR25" s="188" t="e">
        <f t="shared" si="17"/>
        <v>#REF!</v>
      </c>
      <c r="BS25" s="188" t="e">
        <f t="shared" si="18"/>
        <v>#REF!</v>
      </c>
      <c r="BT25" s="188" t="e">
        <f t="shared" si="19"/>
        <v>#REF!</v>
      </c>
      <c r="BU25" s="188" t="e">
        <f t="shared" si="20"/>
        <v>#REF!</v>
      </c>
      <c r="BV25" s="188" t="e">
        <f t="shared" si="21"/>
        <v>#REF!</v>
      </c>
      <c r="BW25" s="188" t="e">
        <f t="shared" si="22"/>
        <v>#REF!</v>
      </c>
    </row>
    <row r="26" spans="1:75">
      <c r="A26" s="167">
        <v>21</v>
      </c>
      <c r="B26" s="187" t="e">
        <f>#REF!</f>
        <v>#REF!</v>
      </c>
      <c r="C26" s="187" t="e">
        <f>#REF!</f>
        <v>#REF!</v>
      </c>
      <c r="D26" s="187" t="e">
        <f>#REF!</f>
        <v>#REF!</v>
      </c>
      <c r="E26" s="187" t="e">
        <f>#REF!</f>
        <v>#REF!</v>
      </c>
      <c r="F26" s="187" t="e">
        <f>#REF!</f>
        <v>#REF!</v>
      </c>
      <c r="G26" s="187" t="e">
        <f>#REF!</f>
        <v>#REF!</v>
      </c>
      <c r="H26" s="187" t="e">
        <f>#REF!</f>
        <v>#REF!</v>
      </c>
      <c r="I26" s="187" t="e">
        <f>#REF!</f>
        <v>#REF!</v>
      </c>
      <c r="J26" s="187" t="e">
        <f>#REF!</f>
        <v>#REF!</v>
      </c>
      <c r="K26" s="187" t="e">
        <f>#REF!</f>
        <v>#REF!</v>
      </c>
      <c r="L26" s="187" t="e">
        <f>#REF!</f>
        <v>#REF!</v>
      </c>
      <c r="M26" s="187" t="e">
        <f>#REF!</f>
        <v>#REF!</v>
      </c>
      <c r="N26" s="187" t="e">
        <f>#REF!</f>
        <v>#REF!</v>
      </c>
      <c r="O26" s="187" t="e">
        <f>#REF!</f>
        <v>#REF!</v>
      </c>
      <c r="P26" s="187" t="e">
        <f>#REF!</f>
        <v>#REF!</v>
      </c>
      <c r="Q26" s="187" t="e">
        <f>#REF!</f>
        <v>#REF!</v>
      </c>
      <c r="R26" s="187" t="e">
        <f>#REF!</f>
        <v>#REF!</v>
      </c>
      <c r="S26" s="187" t="e">
        <f>#REF!</f>
        <v>#REF!</v>
      </c>
      <c r="T26" s="187" t="e">
        <f>#REF!</f>
        <v>#REF!</v>
      </c>
      <c r="U26" s="187" t="e">
        <f>#REF!</f>
        <v>#REF!</v>
      </c>
      <c r="V26" s="187" t="e">
        <f>#REF!</f>
        <v>#REF!</v>
      </c>
      <c r="W26" s="187" t="e">
        <f>#REF!</f>
        <v>#REF!</v>
      </c>
      <c r="X26" s="187" t="e">
        <f>#REF!</f>
        <v>#REF!</v>
      </c>
      <c r="Y26" s="187" t="e">
        <f>#REF!</f>
        <v>#REF!</v>
      </c>
      <c r="AA26" s="188" t="e">
        <f>#REF!</f>
        <v>#REF!</v>
      </c>
      <c r="AB26" s="188" t="e">
        <f>#REF!</f>
        <v>#REF!</v>
      </c>
      <c r="AC26" s="188" t="e">
        <f>#REF!</f>
        <v>#REF!</v>
      </c>
      <c r="AD26" s="188" t="e">
        <f>#REF!</f>
        <v>#REF!</v>
      </c>
      <c r="AE26" s="188" t="e">
        <f>#REF!</f>
        <v>#REF!</v>
      </c>
      <c r="AF26" s="188" t="e">
        <f>#REF!</f>
        <v>#REF!</v>
      </c>
      <c r="AG26" s="188" t="e">
        <f>#REF!</f>
        <v>#REF!</v>
      </c>
      <c r="AH26" s="188" t="e">
        <f>#REF!</f>
        <v>#REF!</v>
      </c>
      <c r="AI26" s="188" t="e">
        <f>#REF!</f>
        <v>#REF!</v>
      </c>
      <c r="AJ26" s="188" t="e">
        <f>#REF!</f>
        <v>#REF!</v>
      </c>
      <c r="AK26" s="188" t="e">
        <f>#REF!</f>
        <v>#REF!</v>
      </c>
      <c r="AL26" s="188" t="e">
        <f>#REF!</f>
        <v>#REF!</v>
      </c>
      <c r="AM26" s="188" t="e">
        <f>#REF!</f>
        <v>#REF!</v>
      </c>
      <c r="AN26" s="188" t="e">
        <f>#REF!</f>
        <v>#REF!</v>
      </c>
      <c r="AO26" s="188" t="e">
        <f>#REF!</f>
        <v>#REF!</v>
      </c>
      <c r="AP26" s="188" t="e">
        <f>#REF!</f>
        <v>#REF!</v>
      </c>
      <c r="AQ26" s="188" t="e">
        <f>#REF!</f>
        <v>#REF!</v>
      </c>
      <c r="AR26" s="188" t="e">
        <f>#REF!</f>
        <v>#REF!</v>
      </c>
      <c r="AS26" s="188" t="e">
        <f>#REF!</f>
        <v>#REF!</v>
      </c>
      <c r="AT26" s="188" t="e">
        <f>#REF!</f>
        <v>#REF!</v>
      </c>
      <c r="AU26" s="188" t="e">
        <f>#REF!</f>
        <v>#REF!</v>
      </c>
      <c r="AV26" s="188" t="e">
        <f>#REF!</f>
        <v>#REF!</v>
      </c>
      <c r="AW26" s="188" t="e">
        <f>#REF!</f>
        <v>#REF!</v>
      </c>
      <c r="AX26" s="188" t="e">
        <f>#REF!</f>
        <v>#REF!</v>
      </c>
      <c r="AZ26" s="188" t="e">
        <f t="shared" si="1"/>
        <v>#REF!</v>
      </c>
      <c r="BA26" s="188" t="e">
        <f t="shared" si="23"/>
        <v>#REF!</v>
      </c>
      <c r="BB26" s="188" t="e">
        <f t="shared" si="24"/>
        <v>#REF!</v>
      </c>
      <c r="BC26" s="188" t="e">
        <f t="shared" si="2"/>
        <v>#REF!</v>
      </c>
      <c r="BD26" s="188" t="e">
        <f t="shared" si="3"/>
        <v>#REF!</v>
      </c>
      <c r="BE26" s="188" t="e">
        <f t="shared" si="4"/>
        <v>#REF!</v>
      </c>
      <c r="BF26" s="188" t="e">
        <f t="shared" si="5"/>
        <v>#REF!</v>
      </c>
      <c r="BG26" s="188" t="e">
        <f t="shared" si="6"/>
        <v>#REF!</v>
      </c>
      <c r="BH26" s="188" t="e">
        <f t="shared" si="7"/>
        <v>#REF!</v>
      </c>
      <c r="BI26" s="188" t="e">
        <f t="shared" si="8"/>
        <v>#REF!</v>
      </c>
      <c r="BJ26" s="188" t="e">
        <f t="shared" si="9"/>
        <v>#REF!</v>
      </c>
      <c r="BK26" s="188" t="e">
        <f t="shared" si="10"/>
        <v>#REF!</v>
      </c>
      <c r="BL26" s="188" t="e">
        <f t="shared" si="11"/>
        <v>#REF!</v>
      </c>
      <c r="BM26" s="188" t="e">
        <f t="shared" si="12"/>
        <v>#REF!</v>
      </c>
      <c r="BN26" s="188" t="e">
        <f t="shared" si="13"/>
        <v>#REF!</v>
      </c>
      <c r="BO26" s="188" t="e">
        <f t="shared" si="14"/>
        <v>#REF!</v>
      </c>
      <c r="BP26" s="188" t="e">
        <f t="shared" si="15"/>
        <v>#REF!</v>
      </c>
      <c r="BQ26" s="188" t="e">
        <f t="shared" si="16"/>
        <v>#REF!</v>
      </c>
      <c r="BR26" s="188" t="e">
        <f t="shared" si="17"/>
        <v>#REF!</v>
      </c>
      <c r="BS26" s="188" t="e">
        <f t="shared" si="18"/>
        <v>#REF!</v>
      </c>
      <c r="BT26" s="188" t="e">
        <f t="shared" si="19"/>
        <v>#REF!</v>
      </c>
      <c r="BU26" s="188" t="e">
        <f t="shared" si="20"/>
        <v>#REF!</v>
      </c>
      <c r="BV26" s="188" t="e">
        <f t="shared" si="21"/>
        <v>#REF!</v>
      </c>
      <c r="BW26" s="188" t="e">
        <f t="shared" si="22"/>
        <v>#REF!</v>
      </c>
    </row>
    <row r="27" spans="1:75">
      <c r="A27" s="167">
        <v>22</v>
      </c>
      <c r="B27" s="187" t="e">
        <f>#REF!</f>
        <v>#REF!</v>
      </c>
      <c r="C27" s="187" t="e">
        <f>#REF!</f>
        <v>#REF!</v>
      </c>
      <c r="D27" s="187" t="e">
        <f>#REF!</f>
        <v>#REF!</v>
      </c>
      <c r="E27" s="187" t="e">
        <f>#REF!</f>
        <v>#REF!</v>
      </c>
      <c r="F27" s="187" t="e">
        <f>#REF!</f>
        <v>#REF!</v>
      </c>
      <c r="G27" s="187" t="e">
        <f>#REF!</f>
        <v>#REF!</v>
      </c>
      <c r="H27" s="187" t="e">
        <f>#REF!</f>
        <v>#REF!</v>
      </c>
      <c r="I27" s="187" t="e">
        <f>#REF!</f>
        <v>#REF!</v>
      </c>
      <c r="J27" s="187" t="e">
        <f>#REF!</f>
        <v>#REF!</v>
      </c>
      <c r="K27" s="187" t="e">
        <f>#REF!</f>
        <v>#REF!</v>
      </c>
      <c r="L27" s="187" t="e">
        <f>#REF!</f>
        <v>#REF!</v>
      </c>
      <c r="M27" s="187" t="e">
        <f>#REF!</f>
        <v>#REF!</v>
      </c>
      <c r="N27" s="187" t="e">
        <f>#REF!</f>
        <v>#REF!</v>
      </c>
      <c r="O27" s="187" t="e">
        <f>#REF!</f>
        <v>#REF!</v>
      </c>
      <c r="P27" s="187" t="e">
        <f>#REF!</f>
        <v>#REF!</v>
      </c>
      <c r="Q27" s="187" t="e">
        <f>#REF!</f>
        <v>#REF!</v>
      </c>
      <c r="R27" s="187" t="e">
        <f>#REF!</f>
        <v>#REF!</v>
      </c>
      <c r="S27" s="187" t="e">
        <f>#REF!</f>
        <v>#REF!</v>
      </c>
      <c r="T27" s="187" t="e">
        <f>#REF!</f>
        <v>#REF!</v>
      </c>
      <c r="U27" s="187" t="e">
        <f>#REF!</f>
        <v>#REF!</v>
      </c>
      <c r="V27" s="187" t="e">
        <f>#REF!</f>
        <v>#REF!</v>
      </c>
      <c r="W27" s="187" t="e">
        <f>#REF!</f>
        <v>#REF!</v>
      </c>
      <c r="X27" s="187" t="e">
        <f>#REF!</f>
        <v>#REF!</v>
      </c>
      <c r="Y27" s="187" t="e">
        <f>#REF!</f>
        <v>#REF!</v>
      </c>
      <c r="AA27" s="188" t="e">
        <f>#REF!</f>
        <v>#REF!</v>
      </c>
      <c r="AB27" s="188" t="e">
        <f>#REF!</f>
        <v>#REF!</v>
      </c>
      <c r="AC27" s="188" t="e">
        <f>#REF!</f>
        <v>#REF!</v>
      </c>
      <c r="AD27" s="188" t="e">
        <f>#REF!</f>
        <v>#REF!</v>
      </c>
      <c r="AE27" s="188" t="e">
        <f>#REF!</f>
        <v>#REF!</v>
      </c>
      <c r="AF27" s="188" t="e">
        <f>#REF!</f>
        <v>#REF!</v>
      </c>
      <c r="AG27" s="188" t="e">
        <f>#REF!</f>
        <v>#REF!</v>
      </c>
      <c r="AH27" s="188" t="e">
        <f>#REF!</f>
        <v>#REF!</v>
      </c>
      <c r="AI27" s="188" t="e">
        <f>#REF!</f>
        <v>#REF!</v>
      </c>
      <c r="AJ27" s="188" t="e">
        <f>#REF!</f>
        <v>#REF!</v>
      </c>
      <c r="AK27" s="188" t="e">
        <f>#REF!</f>
        <v>#REF!</v>
      </c>
      <c r="AL27" s="188" t="e">
        <f>#REF!</f>
        <v>#REF!</v>
      </c>
      <c r="AM27" s="188" t="e">
        <f>#REF!</f>
        <v>#REF!</v>
      </c>
      <c r="AN27" s="188" t="e">
        <f>#REF!</f>
        <v>#REF!</v>
      </c>
      <c r="AO27" s="188" t="e">
        <f>#REF!</f>
        <v>#REF!</v>
      </c>
      <c r="AP27" s="188" t="e">
        <f>#REF!</f>
        <v>#REF!</v>
      </c>
      <c r="AQ27" s="188" t="e">
        <f>#REF!</f>
        <v>#REF!</v>
      </c>
      <c r="AR27" s="188" t="e">
        <f>#REF!</f>
        <v>#REF!</v>
      </c>
      <c r="AS27" s="188" t="e">
        <f>#REF!</f>
        <v>#REF!</v>
      </c>
      <c r="AT27" s="188" t="e">
        <f>#REF!</f>
        <v>#REF!</v>
      </c>
      <c r="AU27" s="188" t="e">
        <f>#REF!</f>
        <v>#REF!</v>
      </c>
      <c r="AV27" s="188" t="e">
        <f>#REF!</f>
        <v>#REF!</v>
      </c>
      <c r="AW27" s="188" t="e">
        <f>#REF!</f>
        <v>#REF!</v>
      </c>
      <c r="AX27" s="188" t="e">
        <f>#REF!</f>
        <v>#REF!</v>
      </c>
      <c r="AZ27" s="188" t="e">
        <f t="shared" si="1"/>
        <v>#REF!</v>
      </c>
      <c r="BA27" s="188" t="e">
        <f t="shared" si="23"/>
        <v>#REF!</v>
      </c>
      <c r="BB27" s="188" t="e">
        <f t="shared" si="24"/>
        <v>#REF!</v>
      </c>
      <c r="BC27" s="188" t="e">
        <f t="shared" si="2"/>
        <v>#REF!</v>
      </c>
      <c r="BD27" s="188" t="e">
        <f t="shared" si="3"/>
        <v>#REF!</v>
      </c>
      <c r="BE27" s="188" t="e">
        <f t="shared" si="4"/>
        <v>#REF!</v>
      </c>
      <c r="BF27" s="188" t="e">
        <f t="shared" si="5"/>
        <v>#REF!</v>
      </c>
      <c r="BG27" s="188" t="e">
        <f t="shared" si="6"/>
        <v>#REF!</v>
      </c>
      <c r="BH27" s="188" t="e">
        <f t="shared" si="7"/>
        <v>#REF!</v>
      </c>
      <c r="BI27" s="188" t="e">
        <f t="shared" si="8"/>
        <v>#REF!</v>
      </c>
      <c r="BJ27" s="188" t="e">
        <f t="shared" si="9"/>
        <v>#REF!</v>
      </c>
      <c r="BK27" s="188" t="e">
        <f t="shared" si="10"/>
        <v>#REF!</v>
      </c>
      <c r="BL27" s="188" t="e">
        <f t="shared" si="11"/>
        <v>#REF!</v>
      </c>
      <c r="BM27" s="188" t="e">
        <f t="shared" si="12"/>
        <v>#REF!</v>
      </c>
      <c r="BN27" s="188" t="e">
        <f t="shared" si="13"/>
        <v>#REF!</v>
      </c>
      <c r="BO27" s="188" t="e">
        <f t="shared" si="14"/>
        <v>#REF!</v>
      </c>
      <c r="BP27" s="188" t="e">
        <f t="shared" si="15"/>
        <v>#REF!</v>
      </c>
      <c r="BQ27" s="188" t="e">
        <f t="shared" si="16"/>
        <v>#REF!</v>
      </c>
      <c r="BR27" s="188" t="e">
        <f t="shared" si="17"/>
        <v>#REF!</v>
      </c>
      <c r="BS27" s="188" t="e">
        <f t="shared" si="18"/>
        <v>#REF!</v>
      </c>
      <c r="BT27" s="188" t="e">
        <f t="shared" si="19"/>
        <v>#REF!</v>
      </c>
      <c r="BU27" s="188" t="e">
        <f t="shared" si="20"/>
        <v>#REF!</v>
      </c>
      <c r="BV27" s="188" t="e">
        <f t="shared" si="21"/>
        <v>#REF!</v>
      </c>
      <c r="BW27" s="188" t="e">
        <f t="shared" si="22"/>
        <v>#REF!</v>
      </c>
    </row>
    <row r="28" spans="1:75">
      <c r="A28" s="167">
        <v>23</v>
      </c>
      <c r="B28" s="187" t="e">
        <f>#REF!</f>
        <v>#REF!</v>
      </c>
      <c r="C28" s="187" t="e">
        <f>#REF!</f>
        <v>#REF!</v>
      </c>
      <c r="D28" s="187" t="e">
        <f>#REF!</f>
        <v>#REF!</v>
      </c>
      <c r="E28" s="187" t="e">
        <f>#REF!</f>
        <v>#REF!</v>
      </c>
      <c r="F28" s="187" t="e">
        <f>#REF!</f>
        <v>#REF!</v>
      </c>
      <c r="G28" s="187" t="e">
        <f>#REF!</f>
        <v>#REF!</v>
      </c>
      <c r="H28" s="187" t="e">
        <f>#REF!</f>
        <v>#REF!</v>
      </c>
      <c r="I28" s="187" t="e">
        <f>#REF!</f>
        <v>#REF!</v>
      </c>
      <c r="J28" s="187" t="e">
        <f>#REF!</f>
        <v>#REF!</v>
      </c>
      <c r="K28" s="187" t="e">
        <f>#REF!</f>
        <v>#REF!</v>
      </c>
      <c r="L28" s="187" t="e">
        <f>#REF!</f>
        <v>#REF!</v>
      </c>
      <c r="M28" s="187" t="e">
        <f>#REF!</f>
        <v>#REF!</v>
      </c>
      <c r="N28" s="187" t="e">
        <f>#REF!</f>
        <v>#REF!</v>
      </c>
      <c r="O28" s="187" t="e">
        <f>#REF!</f>
        <v>#REF!</v>
      </c>
      <c r="P28" s="187" t="e">
        <f>#REF!</f>
        <v>#REF!</v>
      </c>
      <c r="Q28" s="187" t="e">
        <f>#REF!</f>
        <v>#REF!</v>
      </c>
      <c r="R28" s="187" t="e">
        <f>#REF!</f>
        <v>#REF!</v>
      </c>
      <c r="S28" s="187" t="e">
        <f>#REF!</f>
        <v>#REF!</v>
      </c>
      <c r="T28" s="187" t="e">
        <f>#REF!</f>
        <v>#REF!</v>
      </c>
      <c r="U28" s="187" t="e">
        <f>#REF!</f>
        <v>#REF!</v>
      </c>
      <c r="V28" s="187" t="e">
        <f>#REF!</f>
        <v>#REF!</v>
      </c>
      <c r="W28" s="187" t="e">
        <f>#REF!</f>
        <v>#REF!</v>
      </c>
      <c r="X28" s="187" t="e">
        <f>#REF!</f>
        <v>#REF!</v>
      </c>
      <c r="Y28" s="187" t="e">
        <f>#REF!</f>
        <v>#REF!</v>
      </c>
      <c r="AA28" s="188" t="e">
        <f>#REF!</f>
        <v>#REF!</v>
      </c>
      <c r="AB28" s="188" t="e">
        <f>#REF!</f>
        <v>#REF!</v>
      </c>
      <c r="AC28" s="188" t="e">
        <f>#REF!</f>
        <v>#REF!</v>
      </c>
      <c r="AD28" s="188" t="e">
        <f>#REF!</f>
        <v>#REF!</v>
      </c>
      <c r="AE28" s="188" t="e">
        <f>#REF!</f>
        <v>#REF!</v>
      </c>
      <c r="AF28" s="188" t="e">
        <f>#REF!</f>
        <v>#REF!</v>
      </c>
      <c r="AG28" s="188" t="e">
        <f>#REF!</f>
        <v>#REF!</v>
      </c>
      <c r="AH28" s="188" t="e">
        <f>#REF!</f>
        <v>#REF!</v>
      </c>
      <c r="AI28" s="188" t="e">
        <f>#REF!</f>
        <v>#REF!</v>
      </c>
      <c r="AJ28" s="188" t="e">
        <f>#REF!</f>
        <v>#REF!</v>
      </c>
      <c r="AK28" s="188" t="e">
        <f>#REF!</f>
        <v>#REF!</v>
      </c>
      <c r="AL28" s="188" t="e">
        <f>#REF!</f>
        <v>#REF!</v>
      </c>
      <c r="AM28" s="188" t="e">
        <f>#REF!</f>
        <v>#REF!</v>
      </c>
      <c r="AN28" s="188" t="e">
        <f>#REF!</f>
        <v>#REF!</v>
      </c>
      <c r="AO28" s="188" t="e">
        <f>#REF!</f>
        <v>#REF!</v>
      </c>
      <c r="AP28" s="188" t="e">
        <f>#REF!</f>
        <v>#REF!</v>
      </c>
      <c r="AQ28" s="188" t="e">
        <f>#REF!</f>
        <v>#REF!</v>
      </c>
      <c r="AR28" s="188" t="e">
        <f>#REF!</f>
        <v>#REF!</v>
      </c>
      <c r="AS28" s="188" t="e">
        <f>#REF!</f>
        <v>#REF!</v>
      </c>
      <c r="AT28" s="188" t="e">
        <f>#REF!</f>
        <v>#REF!</v>
      </c>
      <c r="AU28" s="188" t="e">
        <f>#REF!</f>
        <v>#REF!</v>
      </c>
      <c r="AV28" s="188" t="e">
        <f>#REF!</f>
        <v>#REF!</v>
      </c>
      <c r="AW28" s="188" t="e">
        <f>#REF!</f>
        <v>#REF!</v>
      </c>
      <c r="AX28" s="188" t="e">
        <f>#REF!</f>
        <v>#REF!</v>
      </c>
      <c r="AZ28" s="188" t="e">
        <f t="shared" si="1"/>
        <v>#REF!</v>
      </c>
      <c r="BA28" s="188" t="e">
        <f t="shared" si="23"/>
        <v>#REF!</v>
      </c>
      <c r="BB28" s="188" t="e">
        <f t="shared" si="24"/>
        <v>#REF!</v>
      </c>
      <c r="BC28" s="188" t="e">
        <f t="shared" si="2"/>
        <v>#REF!</v>
      </c>
      <c r="BD28" s="188" t="e">
        <f t="shared" si="3"/>
        <v>#REF!</v>
      </c>
      <c r="BE28" s="188" t="e">
        <f t="shared" si="4"/>
        <v>#REF!</v>
      </c>
      <c r="BF28" s="188" t="e">
        <f t="shared" si="5"/>
        <v>#REF!</v>
      </c>
      <c r="BG28" s="188" t="e">
        <f t="shared" si="6"/>
        <v>#REF!</v>
      </c>
      <c r="BH28" s="188" t="e">
        <f t="shared" si="7"/>
        <v>#REF!</v>
      </c>
      <c r="BI28" s="188" t="e">
        <f t="shared" si="8"/>
        <v>#REF!</v>
      </c>
      <c r="BJ28" s="188" t="e">
        <f t="shared" si="9"/>
        <v>#REF!</v>
      </c>
      <c r="BK28" s="188" t="e">
        <f t="shared" si="10"/>
        <v>#REF!</v>
      </c>
      <c r="BL28" s="188" t="e">
        <f t="shared" si="11"/>
        <v>#REF!</v>
      </c>
      <c r="BM28" s="188" t="e">
        <f t="shared" si="12"/>
        <v>#REF!</v>
      </c>
      <c r="BN28" s="188" t="e">
        <f t="shared" si="13"/>
        <v>#REF!</v>
      </c>
      <c r="BO28" s="188" t="e">
        <f t="shared" si="14"/>
        <v>#REF!</v>
      </c>
      <c r="BP28" s="188" t="e">
        <f t="shared" si="15"/>
        <v>#REF!</v>
      </c>
      <c r="BQ28" s="188" t="e">
        <f t="shared" si="16"/>
        <v>#REF!</v>
      </c>
      <c r="BR28" s="188" t="e">
        <f t="shared" si="17"/>
        <v>#REF!</v>
      </c>
      <c r="BS28" s="188" t="e">
        <f t="shared" si="18"/>
        <v>#REF!</v>
      </c>
      <c r="BT28" s="188" t="e">
        <f t="shared" si="19"/>
        <v>#REF!</v>
      </c>
      <c r="BU28" s="188" t="e">
        <f t="shared" si="20"/>
        <v>#REF!</v>
      </c>
      <c r="BV28" s="188" t="e">
        <f t="shared" si="21"/>
        <v>#REF!</v>
      </c>
      <c r="BW28" s="188" t="e">
        <f t="shared" si="22"/>
        <v>#REF!</v>
      </c>
    </row>
    <row r="29" spans="1:75">
      <c r="A29" s="167">
        <v>24</v>
      </c>
      <c r="B29" s="187" t="e">
        <f>#REF!</f>
        <v>#REF!</v>
      </c>
      <c r="C29" s="187" t="e">
        <f>#REF!</f>
        <v>#REF!</v>
      </c>
      <c r="D29" s="187" t="e">
        <f>#REF!</f>
        <v>#REF!</v>
      </c>
      <c r="E29" s="187" t="e">
        <f>#REF!</f>
        <v>#REF!</v>
      </c>
      <c r="F29" s="187" t="e">
        <f>#REF!</f>
        <v>#REF!</v>
      </c>
      <c r="G29" s="187" t="e">
        <f>#REF!</f>
        <v>#REF!</v>
      </c>
      <c r="H29" s="187" t="e">
        <f>#REF!</f>
        <v>#REF!</v>
      </c>
      <c r="I29" s="187" t="e">
        <f>#REF!</f>
        <v>#REF!</v>
      </c>
      <c r="J29" s="187" t="e">
        <f>#REF!</f>
        <v>#REF!</v>
      </c>
      <c r="K29" s="187" t="e">
        <f>#REF!</f>
        <v>#REF!</v>
      </c>
      <c r="L29" s="187" t="e">
        <f>#REF!</f>
        <v>#REF!</v>
      </c>
      <c r="M29" s="187" t="e">
        <f>#REF!</f>
        <v>#REF!</v>
      </c>
      <c r="N29" s="187" t="e">
        <f>#REF!</f>
        <v>#REF!</v>
      </c>
      <c r="O29" s="187" t="e">
        <f>#REF!</f>
        <v>#REF!</v>
      </c>
      <c r="P29" s="187" t="e">
        <f>#REF!</f>
        <v>#REF!</v>
      </c>
      <c r="Q29" s="187" t="e">
        <f>#REF!</f>
        <v>#REF!</v>
      </c>
      <c r="R29" s="187" t="e">
        <f>#REF!</f>
        <v>#REF!</v>
      </c>
      <c r="S29" s="187" t="e">
        <f>#REF!</f>
        <v>#REF!</v>
      </c>
      <c r="T29" s="187" t="e">
        <f>#REF!</f>
        <v>#REF!</v>
      </c>
      <c r="U29" s="187" t="e">
        <f>#REF!</f>
        <v>#REF!</v>
      </c>
      <c r="V29" s="187" t="e">
        <f>#REF!</f>
        <v>#REF!</v>
      </c>
      <c r="W29" s="187" t="e">
        <f>#REF!</f>
        <v>#REF!</v>
      </c>
      <c r="X29" s="187" t="e">
        <f>#REF!</f>
        <v>#REF!</v>
      </c>
      <c r="Y29" s="187" t="e">
        <f>#REF!</f>
        <v>#REF!</v>
      </c>
      <c r="AA29" s="188" t="e">
        <f>#REF!</f>
        <v>#REF!</v>
      </c>
      <c r="AB29" s="188" t="e">
        <f>#REF!</f>
        <v>#REF!</v>
      </c>
      <c r="AC29" s="188" t="e">
        <f>#REF!</f>
        <v>#REF!</v>
      </c>
      <c r="AD29" s="188" t="e">
        <f>#REF!</f>
        <v>#REF!</v>
      </c>
      <c r="AE29" s="188" t="e">
        <f>#REF!</f>
        <v>#REF!</v>
      </c>
      <c r="AF29" s="188" t="e">
        <f>#REF!</f>
        <v>#REF!</v>
      </c>
      <c r="AG29" s="188" t="e">
        <f>#REF!</f>
        <v>#REF!</v>
      </c>
      <c r="AH29" s="188" t="e">
        <f>#REF!</f>
        <v>#REF!</v>
      </c>
      <c r="AI29" s="188" t="e">
        <f>#REF!</f>
        <v>#REF!</v>
      </c>
      <c r="AJ29" s="188" t="e">
        <f>#REF!</f>
        <v>#REF!</v>
      </c>
      <c r="AK29" s="188" t="e">
        <f>#REF!</f>
        <v>#REF!</v>
      </c>
      <c r="AL29" s="188" t="e">
        <f>#REF!</f>
        <v>#REF!</v>
      </c>
      <c r="AM29" s="188" t="e">
        <f>#REF!</f>
        <v>#REF!</v>
      </c>
      <c r="AN29" s="188" t="e">
        <f>#REF!</f>
        <v>#REF!</v>
      </c>
      <c r="AO29" s="188" t="e">
        <f>#REF!</f>
        <v>#REF!</v>
      </c>
      <c r="AP29" s="188" t="e">
        <f>#REF!</f>
        <v>#REF!</v>
      </c>
      <c r="AQ29" s="188" t="e">
        <f>#REF!</f>
        <v>#REF!</v>
      </c>
      <c r="AR29" s="188" t="e">
        <f>#REF!</f>
        <v>#REF!</v>
      </c>
      <c r="AS29" s="188" t="e">
        <f>#REF!</f>
        <v>#REF!</v>
      </c>
      <c r="AT29" s="188" t="e">
        <f>#REF!</f>
        <v>#REF!</v>
      </c>
      <c r="AU29" s="188" t="e">
        <f>#REF!</f>
        <v>#REF!</v>
      </c>
      <c r="AV29" s="188" t="e">
        <f>#REF!</f>
        <v>#REF!</v>
      </c>
      <c r="AW29" s="188" t="e">
        <f>#REF!</f>
        <v>#REF!</v>
      </c>
      <c r="AX29" s="188" t="e">
        <f>#REF!</f>
        <v>#REF!</v>
      </c>
      <c r="AZ29" s="188" t="e">
        <f t="shared" si="1"/>
        <v>#REF!</v>
      </c>
      <c r="BA29" s="188" t="e">
        <f t="shared" si="23"/>
        <v>#REF!</v>
      </c>
      <c r="BB29" s="188" t="e">
        <f t="shared" si="24"/>
        <v>#REF!</v>
      </c>
      <c r="BC29" s="188" t="e">
        <f t="shared" si="2"/>
        <v>#REF!</v>
      </c>
      <c r="BD29" s="188" t="e">
        <f t="shared" si="3"/>
        <v>#REF!</v>
      </c>
      <c r="BE29" s="188" t="e">
        <f t="shared" si="4"/>
        <v>#REF!</v>
      </c>
      <c r="BF29" s="188" t="e">
        <f t="shared" si="5"/>
        <v>#REF!</v>
      </c>
      <c r="BG29" s="188" t="e">
        <f t="shared" si="6"/>
        <v>#REF!</v>
      </c>
      <c r="BH29" s="188" t="e">
        <f t="shared" si="7"/>
        <v>#REF!</v>
      </c>
      <c r="BI29" s="188" t="e">
        <f t="shared" si="8"/>
        <v>#REF!</v>
      </c>
      <c r="BJ29" s="188" t="e">
        <f t="shared" si="9"/>
        <v>#REF!</v>
      </c>
      <c r="BK29" s="188" t="e">
        <f t="shared" si="10"/>
        <v>#REF!</v>
      </c>
      <c r="BL29" s="188" t="e">
        <f t="shared" si="11"/>
        <v>#REF!</v>
      </c>
      <c r="BM29" s="188" t="e">
        <f t="shared" si="12"/>
        <v>#REF!</v>
      </c>
      <c r="BN29" s="188" t="e">
        <f t="shared" si="13"/>
        <v>#REF!</v>
      </c>
      <c r="BO29" s="188" t="e">
        <f t="shared" si="14"/>
        <v>#REF!</v>
      </c>
      <c r="BP29" s="188" t="e">
        <f t="shared" si="15"/>
        <v>#REF!</v>
      </c>
      <c r="BQ29" s="188" t="e">
        <f t="shared" si="16"/>
        <v>#REF!</v>
      </c>
      <c r="BR29" s="188" t="e">
        <f t="shared" si="17"/>
        <v>#REF!</v>
      </c>
      <c r="BS29" s="188" t="e">
        <f t="shared" si="18"/>
        <v>#REF!</v>
      </c>
      <c r="BT29" s="188" t="e">
        <f t="shared" si="19"/>
        <v>#REF!</v>
      </c>
      <c r="BU29" s="188" t="e">
        <f t="shared" si="20"/>
        <v>#REF!</v>
      </c>
      <c r="BV29" s="188" t="e">
        <f t="shared" si="21"/>
        <v>#REF!</v>
      </c>
      <c r="BW29" s="188" t="e">
        <f t="shared" si="22"/>
        <v>#REF!</v>
      </c>
    </row>
    <row r="30" spans="1:75">
      <c r="A30" s="167">
        <v>25</v>
      </c>
      <c r="B30" s="187" t="e">
        <f>#REF!</f>
        <v>#REF!</v>
      </c>
      <c r="C30" s="187" t="e">
        <f>#REF!</f>
        <v>#REF!</v>
      </c>
      <c r="D30" s="187" t="e">
        <f>#REF!</f>
        <v>#REF!</v>
      </c>
      <c r="E30" s="187" t="e">
        <f>#REF!</f>
        <v>#REF!</v>
      </c>
      <c r="F30" s="187" t="e">
        <f>#REF!</f>
        <v>#REF!</v>
      </c>
      <c r="G30" s="187" t="e">
        <f>#REF!</f>
        <v>#REF!</v>
      </c>
      <c r="H30" s="187" t="e">
        <f>#REF!</f>
        <v>#REF!</v>
      </c>
      <c r="I30" s="187" t="e">
        <f>#REF!</f>
        <v>#REF!</v>
      </c>
      <c r="J30" s="187" t="e">
        <f>#REF!</f>
        <v>#REF!</v>
      </c>
      <c r="K30" s="187" t="e">
        <f>#REF!</f>
        <v>#REF!</v>
      </c>
      <c r="L30" s="187" t="e">
        <f>#REF!</f>
        <v>#REF!</v>
      </c>
      <c r="M30" s="187" t="e">
        <f>#REF!</f>
        <v>#REF!</v>
      </c>
      <c r="N30" s="187" t="e">
        <f>#REF!</f>
        <v>#REF!</v>
      </c>
      <c r="O30" s="187" t="e">
        <f>#REF!</f>
        <v>#REF!</v>
      </c>
      <c r="P30" s="187" t="e">
        <f>#REF!</f>
        <v>#REF!</v>
      </c>
      <c r="Q30" s="187" t="e">
        <f>#REF!</f>
        <v>#REF!</v>
      </c>
      <c r="R30" s="187" t="e">
        <f>#REF!</f>
        <v>#REF!</v>
      </c>
      <c r="S30" s="187" t="e">
        <f>#REF!</f>
        <v>#REF!</v>
      </c>
      <c r="T30" s="187" t="e">
        <f>#REF!</f>
        <v>#REF!</v>
      </c>
      <c r="U30" s="187" t="e">
        <f>#REF!</f>
        <v>#REF!</v>
      </c>
      <c r="V30" s="187" t="e">
        <f>#REF!</f>
        <v>#REF!</v>
      </c>
      <c r="W30" s="187" t="e">
        <f>#REF!</f>
        <v>#REF!</v>
      </c>
      <c r="X30" s="187" t="e">
        <f>#REF!</f>
        <v>#REF!</v>
      </c>
      <c r="Y30" s="187" t="e">
        <f>#REF!</f>
        <v>#REF!</v>
      </c>
      <c r="AA30" s="188" t="e">
        <f>#REF!</f>
        <v>#REF!</v>
      </c>
      <c r="AB30" s="188" t="e">
        <f>#REF!</f>
        <v>#REF!</v>
      </c>
      <c r="AC30" s="188" t="e">
        <f>#REF!</f>
        <v>#REF!</v>
      </c>
      <c r="AD30" s="188" t="e">
        <f>#REF!</f>
        <v>#REF!</v>
      </c>
      <c r="AE30" s="188" t="e">
        <f>#REF!</f>
        <v>#REF!</v>
      </c>
      <c r="AF30" s="188" t="e">
        <f>#REF!</f>
        <v>#REF!</v>
      </c>
      <c r="AG30" s="188" t="e">
        <f>#REF!</f>
        <v>#REF!</v>
      </c>
      <c r="AH30" s="188" t="e">
        <f>#REF!</f>
        <v>#REF!</v>
      </c>
      <c r="AI30" s="188" t="e">
        <f>#REF!</f>
        <v>#REF!</v>
      </c>
      <c r="AJ30" s="188" t="e">
        <f>#REF!</f>
        <v>#REF!</v>
      </c>
      <c r="AK30" s="188" t="e">
        <f>#REF!</f>
        <v>#REF!</v>
      </c>
      <c r="AL30" s="188" t="e">
        <f>#REF!</f>
        <v>#REF!</v>
      </c>
      <c r="AM30" s="188" t="e">
        <f>#REF!</f>
        <v>#REF!</v>
      </c>
      <c r="AN30" s="188" t="e">
        <f>#REF!</f>
        <v>#REF!</v>
      </c>
      <c r="AO30" s="188" t="e">
        <f>#REF!</f>
        <v>#REF!</v>
      </c>
      <c r="AP30" s="188" t="e">
        <f>#REF!</f>
        <v>#REF!</v>
      </c>
      <c r="AQ30" s="188" t="e">
        <f>#REF!</f>
        <v>#REF!</v>
      </c>
      <c r="AR30" s="188" t="e">
        <f>#REF!</f>
        <v>#REF!</v>
      </c>
      <c r="AS30" s="188" t="e">
        <f>#REF!</f>
        <v>#REF!</v>
      </c>
      <c r="AT30" s="188" t="e">
        <f>#REF!</f>
        <v>#REF!</v>
      </c>
      <c r="AU30" s="188" t="e">
        <f>#REF!</f>
        <v>#REF!</v>
      </c>
      <c r="AV30" s="188" t="e">
        <f>#REF!</f>
        <v>#REF!</v>
      </c>
      <c r="AW30" s="188" t="e">
        <f>#REF!</f>
        <v>#REF!</v>
      </c>
      <c r="AX30" s="188" t="e">
        <f>#REF!</f>
        <v>#REF!</v>
      </c>
      <c r="AZ30" s="188" t="e">
        <f t="shared" si="1"/>
        <v>#REF!</v>
      </c>
      <c r="BA30" s="188" t="e">
        <f t="shared" si="23"/>
        <v>#REF!</v>
      </c>
      <c r="BB30" s="188" t="e">
        <f t="shared" si="24"/>
        <v>#REF!</v>
      </c>
      <c r="BC30" s="188" t="e">
        <f t="shared" si="2"/>
        <v>#REF!</v>
      </c>
      <c r="BD30" s="188" t="e">
        <f t="shared" si="3"/>
        <v>#REF!</v>
      </c>
      <c r="BE30" s="188" t="e">
        <f t="shared" si="4"/>
        <v>#REF!</v>
      </c>
      <c r="BF30" s="188" t="e">
        <f t="shared" si="5"/>
        <v>#REF!</v>
      </c>
      <c r="BG30" s="188" t="e">
        <f t="shared" si="6"/>
        <v>#REF!</v>
      </c>
      <c r="BH30" s="188" t="e">
        <f t="shared" si="7"/>
        <v>#REF!</v>
      </c>
      <c r="BI30" s="188" t="e">
        <f t="shared" si="8"/>
        <v>#REF!</v>
      </c>
      <c r="BJ30" s="188" t="e">
        <f t="shared" si="9"/>
        <v>#REF!</v>
      </c>
      <c r="BK30" s="188" t="e">
        <f t="shared" si="10"/>
        <v>#REF!</v>
      </c>
      <c r="BL30" s="188" t="e">
        <f t="shared" si="11"/>
        <v>#REF!</v>
      </c>
      <c r="BM30" s="188" t="e">
        <f t="shared" si="12"/>
        <v>#REF!</v>
      </c>
      <c r="BN30" s="188" t="e">
        <f t="shared" si="13"/>
        <v>#REF!</v>
      </c>
      <c r="BO30" s="188" t="e">
        <f t="shared" si="14"/>
        <v>#REF!</v>
      </c>
      <c r="BP30" s="188" t="e">
        <f t="shared" si="15"/>
        <v>#REF!</v>
      </c>
      <c r="BQ30" s="188" t="e">
        <f t="shared" si="16"/>
        <v>#REF!</v>
      </c>
      <c r="BR30" s="188" t="e">
        <f t="shared" si="17"/>
        <v>#REF!</v>
      </c>
      <c r="BS30" s="188" t="e">
        <f t="shared" si="18"/>
        <v>#REF!</v>
      </c>
      <c r="BT30" s="188" t="e">
        <f t="shared" si="19"/>
        <v>#REF!</v>
      </c>
      <c r="BU30" s="188" t="e">
        <f t="shared" si="20"/>
        <v>#REF!</v>
      </c>
      <c r="BV30" s="188" t="e">
        <f t="shared" si="21"/>
        <v>#REF!</v>
      </c>
      <c r="BW30" s="188" t="e">
        <f t="shared" si="22"/>
        <v>#REF!</v>
      </c>
    </row>
    <row r="31" spans="1:75">
      <c r="A31" s="167">
        <v>26</v>
      </c>
      <c r="B31" s="187" t="e">
        <f>#REF!</f>
        <v>#REF!</v>
      </c>
      <c r="C31" s="187" t="e">
        <f>#REF!</f>
        <v>#REF!</v>
      </c>
      <c r="D31" s="187" t="e">
        <f>#REF!</f>
        <v>#REF!</v>
      </c>
      <c r="E31" s="187" t="e">
        <f>#REF!</f>
        <v>#REF!</v>
      </c>
      <c r="F31" s="187" t="e">
        <f>#REF!</f>
        <v>#REF!</v>
      </c>
      <c r="G31" s="187" t="e">
        <f>#REF!</f>
        <v>#REF!</v>
      </c>
      <c r="H31" s="187" t="e">
        <f>#REF!</f>
        <v>#REF!</v>
      </c>
      <c r="I31" s="187" t="e">
        <f>#REF!</f>
        <v>#REF!</v>
      </c>
      <c r="J31" s="187" t="e">
        <f>#REF!</f>
        <v>#REF!</v>
      </c>
      <c r="K31" s="187" t="e">
        <f>#REF!</f>
        <v>#REF!</v>
      </c>
      <c r="L31" s="187" t="e">
        <f>#REF!</f>
        <v>#REF!</v>
      </c>
      <c r="M31" s="187" t="e">
        <f>#REF!</f>
        <v>#REF!</v>
      </c>
      <c r="N31" s="187" t="e">
        <f>#REF!</f>
        <v>#REF!</v>
      </c>
      <c r="O31" s="187" t="e">
        <f>#REF!</f>
        <v>#REF!</v>
      </c>
      <c r="P31" s="187" t="e">
        <f>#REF!</f>
        <v>#REF!</v>
      </c>
      <c r="Q31" s="187" t="e">
        <f>#REF!</f>
        <v>#REF!</v>
      </c>
      <c r="R31" s="187" t="e">
        <f>#REF!</f>
        <v>#REF!</v>
      </c>
      <c r="S31" s="187" t="e">
        <f>#REF!</f>
        <v>#REF!</v>
      </c>
      <c r="T31" s="187" t="e">
        <f>#REF!</f>
        <v>#REF!</v>
      </c>
      <c r="U31" s="187" t="e">
        <f>#REF!</f>
        <v>#REF!</v>
      </c>
      <c r="V31" s="187" t="e">
        <f>#REF!</f>
        <v>#REF!</v>
      </c>
      <c r="W31" s="187" t="e">
        <f>#REF!</f>
        <v>#REF!</v>
      </c>
      <c r="X31" s="187" t="e">
        <f>#REF!</f>
        <v>#REF!</v>
      </c>
      <c r="Y31" s="187" t="e">
        <f>#REF!</f>
        <v>#REF!</v>
      </c>
      <c r="AA31" s="188" t="e">
        <f>#REF!</f>
        <v>#REF!</v>
      </c>
      <c r="AB31" s="188" t="e">
        <f>#REF!</f>
        <v>#REF!</v>
      </c>
      <c r="AC31" s="188" t="e">
        <f>#REF!</f>
        <v>#REF!</v>
      </c>
      <c r="AD31" s="188" t="e">
        <f>#REF!</f>
        <v>#REF!</v>
      </c>
      <c r="AE31" s="188" t="e">
        <f>#REF!</f>
        <v>#REF!</v>
      </c>
      <c r="AF31" s="188" t="e">
        <f>#REF!</f>
        <v>#REF!</v>
      </c>
      <c r="AG31" s="188" t="e">
        <f>#REF!</f>
        <v>#REF!</v>
      </c>
      <c r="AH31" s="188" t="e">
        <f>#REF!</f>
        <v>#REF!</v>
      </c>
      <c r="AI31" s="188" t="e">
        <f>#REF!</f>
        <v>#REF!</v>
      </c>
      <c r="AJ31" s="188" t="e">
        <f>#REF!</f>
        <v>#REF!</v>
      </c>
      <c r="AK31" s="188" t="e">
        <f>#REF!</f>
        <v>#REF!</v>
      </c>
      <c r="AL31" s="188" t="e">
        <f>#REF!</f>
        <v>#REF!</v>
      </c>
      <c r="AM31" s="188" t="e">
        <f>#REF!</f>
        <v>#REF!</v>
      </c>
      <c r="AN31" s="188" t="e">
        <f>#REF!</f>
        <v>#REF!</v>
      </c>
      <c r="AO31" s="188" t="e">
        <f>#REF!</f>
        <v>#REF!</v>
      </c>
      <c r="AP31" s="188" t="e">
        <f>#REF!</f>
        <v>#REF!</v>
      </c>
      <c r="AQ31" s="188" t="e">
        <f>#REF!</f>
        <v>#REF!</v>
      </c>
      <c r="AR31" s="188" t="e">
        <f>#REF!</f>
        <v>#REF!</v>
      </c>
      <c r="AS31" s="188" t="e">
        <f>#REF!</f>
        <v>#REF!</v>
      </c>
      <c r="AT31" s="188" t="e">
        <f>#REF!</f>
        <v>#REF!</v>
      </c>
      <c r="AU31" s="188" t="e">
        <f>#REF!</f>
        <v>#REF!</v>
      </c>
      <c r="AV31" s="188" t="e">
        <f>#REF!</f>
        <v>#REF!</v>
      </c>
      <c r="AW31" s="188" t="e">
        <f>#REF!</f>
        <v>#REF!</v>
      </c>
      <c r="AX31" s="188" t="e">
        <f>#REF!</f>
        <v>#REF!</v>
      </c>
      <c r="AZ31" s="188" t="e">
        <f t="shared" si="1"/>
        <v>#REF!</v>
      </c>
      <c r="BA31" s="188" t="e">
        <f t="shared" si="23"/>
        <v>#REF!</v>
      </c>
      <c r="BB31" s="188" t="e">
        <f t="shared" si="24"/>
        <v>#REF!</v>
      </c>
      <c r="BC31" s="188" t="e">
        <f t="shared" si="2"/>
        <v>#REF!</v>
      </c>
      <c r="BD31" s="188" t="e">
        <f t="shared" si="3"/>
        <v>#REF!</v>
      </c>
      <c r="BE31" s="188" t="e">
        <f t="shared" si="4"/>
        <v>#REF!</v>
      </c>
      <c r="BF31" s="188" t="e">
        <f t="shared" si="5"/>
        <v>#REF!</v>
      </c>
      <c r="BG31" s="188" t="e">
        <f t="shared" si="6"/>
        <v>#REF!</v>
      </c>
      <c r="BH31" s="188" t="e">
        <f t="shared" si="7"/>
        <v>#REF!</v>
      </c>
      <c r="BI31" s="188" t="e">
        <f t="shared" si="8"/>
        <v>#REF!</v>
      </c>
      <c r="BJ31" s="188" t="e">
        <f t="shared" si="9"/>
        <v>#REF!</v>
      </c>
      <c r="BK31" s="188" t="e">
        <f t="shared" si="10"/>
        <v>#REF!</v>
      </c>
      <c r="BL31" s="188" t="e">
        <f t="shared" si="11"/>
        <v>#REF!</v>
      </c>
      <c r="BM31" s="188" t="e">
        <f t="shared" si="12"/>
        <v>#REF!</v>
      </c>
      <c r="BN31" s="188" t="e">
        <f t="shared" si="13"/>
        <v>#REF!</v>
      </c>
      <c r="BO31" s="188" t="e">
        <f t="shared" si="14"/>
        <v>#REF!</v>
      </c>
      <c r="BP31" s="188" t="e">
        <f t="shared" si="15"/>
        <v>#REF!</v>
      </c>
      <c r="BQ31" s="188" t="e">
        <f t="shared" si="16"/>
        <v>#REF!</v>
      </c>
      <c r="BR31" s="188" t="e">
        <f t="shared" si="17"/>
        <v>#REF!</v>
      </c>
      <c r="BS31" s="188" t="e">
        <f t="shared" si="18"/>
        <v>#REF!</v>
      </c>
      <c r="BT31" s="188" t="e">
        <f t="shared" si="19"/>
        <v>#REF!</v>
      </c>
      <c r="BU31" s="188" t="e">
        <f t="shared" si="20"/>
        <v>#REF!</v>
      </c>
      <c r="BV31" s="188" t="e">
        <f t="shared" si="21"/>
        <v>#REF!</v>
      </c>
      <c r="BW31" s="188" t="e">
        <f t="shared" si="22"/>
        <v>#REF!</v>
      </c>
    </row>
    <row r="32" spans="1:75">
      <c r="A32" s="167">
        <v>27</v>
      </c>
      <c r="B32" s="187" t="e">
        <f>#REF!</f>
        <v>#REF!</v>
      </c>
      <c r="C32" s="187" t="e">
        <f>#REF!</f>
        <v>#REF!</v>
      </c>
      <c r="D32" s="187" t="e">
        <f>#REF!</f>
        <v>#REF!</v>
      </c>
      <c r="E32" s="187" t="e">
        <f>#REF!</f>
        <v>#REF!</v>
      </c>
      <c r="F32" s="187" t="e">
        <f>#REF!</f>
        <v>#REF!</v>
      </c>
      <c r="G32" s="187" t="e">
        <f>#REF!</f>
        <v>#REF!</v>
      </c>
      <c r="H32" s="187" t="e">
        <f>#REF!</f>
        <v>#REF!</v>
      </c>
      <c r="I32" s="187" t="e">
        <f>#REF!</f>
        <v>#REF!</v>
      </c>
      <c r="J32" s="187" t="e">
        <f>#REF!</f>
        <v>#REF!</v>
      </c>
      <c r="K32" s="187" t="e">
        <f>#REF!</f>
        <v>#REF!</v>
      </c>
      <c r="L32" s="187" t="e">
        <f>#REF!</f>
        <v>#REF!</v>
      </c>
      <c r="M32" s="187" t="e">
        <f>#REF!</f>
        <v>#REF!</v>
      </c>
      <c r="N32" s="187" t="e">
        <f>#REF!</f>
        <v>#REF!</v>
      </c>
      <c r="O32" s="187" t="e">
        <f>#REF!</f>
        <v>#REF!</v>
      </c>
      <c r="P32" s="187" t="e">
        <f>#REF!</f>
        <v>#REF!</v>
      </c>
      <c r="Q32" s="187" t="e">
        <f>#REF!</f>
        <v>#REF!</v>
      </c>
      <c r="R32" s="187" t="e">
        <f>#REF!</f>
        <v>#REF!</v>
      </c>
      <c r="S32" s="187" t="e">
        <f>#REF!</f>
        <v>#REF!</v>
      </c>
      <c r="T32" s="187" t="e">
        <f>#REF!</f>
        <v>#REF!</v>
      </c>
      <c r="U32" s="187" t="e">
        <f>#REF!</f>
        <v>#REF!</v>
      </c>
      <c r="V32" s="187" t="e">
        <f>#REF!</f>
        <v>#REF!</v>
      </c>
      <c r="W32" s="187" t="e">
        <f>#REF!</f>
        <v>#REF!</v>
      </c>
      <c r="X32" s="187" t="e">
        <f>#REF!</f>
        <v>#REF!</v>
      </c>
      <c r="Y32" s="187" t="e">
        <f>#REF!</f>
        <v>#REF!</v>
      </c>
      <c r="AA32" s="188" t="e">
        <f>#REF!</f>
        <v>#REF!</v>
      </c>
      <c r="AB32" s="188" t="e">
        <f>#REF!</f>
        <v>#REF!</v>
      </c>
      <c r="AC32" s="188" t="e">
        <f>#REF!</f>
        <v>#REF!</v>
      </c>
      <c r="AD32" s="188" t="e">
        <f>#REF!</f>
        <v>#REF!</v>
      </c>
      <c r="AE32" s="188" t="e">
        <f>#REF!</f>
        <v>#REF!</v>
      </c>
      <c r="AF32" s="188" t="e">
        <f>#REF!</f>
        <v>#REF!</v>
      </c>
      <c r="AG32" s="188" t="e">
        <f>#REF!</f>
        <v>#REF!</v>
      </c>
      <c r="AH32" s="188" t="e">
        <f>#REF!</f>
        <v>#REF!</v>
      </c>
      <c r="AI32" s="188" t="e">
        <f>#REF!</f>
        <v>#REF!</v>
      </c>
      <c r="AJ32" s="188" t="e">
        <f>#REF!</f>
        <v>#REF!</v>
      </c>
      <c r="AK32" s="188" t="e">
        <f>#REF!</f>
        <v>#REF!</v>
      </c>
      <c r="AL32" s="188" t="e">
        <f>#REF!</f>
        <v>#REF!</v>
      </c>
      <c r="AM32" s="188" t="e">
        <f>#REF!</f>
        <v>#REF!</v>
      </c>
      <c r="AN32" s="188" t="e">
        <f>#REF!</f>
        <v>#REF!</v>
      </c>
      <c r="AO32" s="188" t="e">
        <f>#REF!</f>
        <v>#REF!</v>
      </c>
      <c r="AP32" s="188" t="e">
        <f>#REF!</f>
        <v>#REF!</v>
      </c>
      <c r="AQ32" s="188" t="e">
        <f>#REF!</f>
        <v>#REF!</v>
      </c>
      <c r="AR32" s="188" t="e">
        <f>#REF!</f>
        <v>#REF!</v>
      </c>
      <c r="AS32" s="188" t="e">
        <f>#REF!</f>
        <v>#REF!</v>
      </c>
      <c r="AT32" s="188" t="e">
        <f>#REF!</f>
        <v>#REF!</v>
      </c>
      <c r="AU32" s="188" t="e">
        <f>#REF!</f>
        <v>#REF!</v>
      </c>
      <c r="AV32" s="188" t="e">
        <f>#REF!</f>
        <v>#REF!</v>
      </c>
      <c r="AW32" s="188" t="e">
        <f>#REF!</f>
        <v>#REF!</v>
      </c>
      <c r="AX32" s="188" t="e">
        <f>#REF!</f>
        <v>#REF!</v>
      </c>
      <c r="AZ32" s="188" t="e">
        <f t="shared" si="1"/>
        <v>#REF!</v>
      </c>
      <c r="BA32" s="188" t="e">
        <f t="shared" si="23"/>
        <v>#REF!</v>
      </c>
      <c r="BB32" s="188" t="e">
        <f t="shared" si="24"/>
        <v>#REF!</v>
      </c>
      <c r="BC32" s="188" t="e">
        <f t="shared" si="2"/>
        <v>#REF!</v>
      </c>
      <c r="BD32" s="188" t="e">
        <f t="shared" si="3"/>
        <v>#REF!</v>
      </c>
      <c r="BE32" s="188" t="e">
        <f t="shared" si="4"/>
        <v>#REF!</v>
      </c>
      <c r="BF32" s="188" t="e">
        <f t="shared" si="5"/>
        <v>#REF!</v>
      </c>
      <c r="BG32" s="188" t="e">
        <f t="shared" si="6"/>
        <v>#REF!</v>
      </c>
      <c r="BH32" s="188" t="e">
        <f t="shared" si="7"/>
        <v>#REF!</v>
      </c>
      <c r="BI32" s="188" t="e">
        <f t="shared" si="8"/>
        <v>#REF!</v>
      </c>
      <c r="BJ32" s="188" t="e">
        <f t="shared" si="9"/>
        <v>#REF!</v>
      </c>
      <c r="BK32" s="188" t="e">
        <f t="shared" si="10"/>
        <v>#REF!</v>
      </c>
      <c r="BL32" s="188" t="e">
        <f t="shared" si="11"/>
        <v>#REF!</v>
      </c>
      <c r="BM32" s="188" t="e">
        <f t="shared" si="12"/>
        <v>#REF!</v>
      </c>
      <c r="BN32" s="188" t="e">
        <f t="shared" si="13"/>
        <v>#REF!</v>
      </c>
      <c r="BO32" s="188" t="e">
        <f t="shared" si="14"/>
        <v>#REF!</v>
      </c>
      <c r="BP32" s="188" t="e">
        <f t="shared" si="15"/>
        <v>#REF!</v>
      </c>
      <c r="BQ32" s="188" t="e">
        <f t="shared" si="16"/>
        <v>#REF!</v>
      </c>
      <c r="BR32" s="188" t="e">
        <f t="shared" si="17"/>
        <v>#REF!</v>
      </c>
      <c r="BS32" s="188" t="e">
        <f t="shared" si="18"/>
        <v>#REF!</v>
      </c>
      <c r="BT32" s="188" t="e">
        <f t="shared" si="19"/>
        <v>#REF!</v>
      </c>
      <c r="BU32" s="188" t="e">
        <f t="shared" si="20"/>
        <v>#REF!</v>
      </c>
      <c r="BV32" s="188" t="e">
        <f t="shared" si="21"/>
        <v>#REF!</v>
      </c>
      <c r="BW32" s="188" t="e">
        <f t="shared" si="22"/>
        <v>#REF!</v>
      </c>
    </row>
    <row r="33" spans="1:75">
      <c r="A33" s="167">
        <v>28</v>
      </c>
      <c r="B33" s="187" t="e">
        <f>#REF!</f>
        <v>#REF!</v>
      </c>
      <c r="C33" s="187" t="e">
        <f>#REF!</f>
        <v>#REF!</v>
      </c>
      <c r="D33" s="187" t="e">
        <f>#REF!</f>
        <v>#REF!</v>
      </c>
      <c r="E33" s="187" t="e">
        <f>#REF!</f>
        <v>#REF!</v>
      </c>
      <c r="F33" s="187" t="e">
        <f>#REF!</f>
        <v>#REF!</v>
      </c>
      <c r="G33" s="187" t="e">
        <f>#REF!</f>
        <v>#REF!</v>
      </c>
      <c r="H33" s="187" t="e">
        <f>#REF!</f>
        <v>#REF!</v>
      </c>
      <c r="I33" s="187" t="e">
        <f>#REF!</f>
        <v>#REF!</v>
      </c>
      <c r="J33" s="187" t="e">
        <f>#REF!</f>
        <v>#REF!</v>
      </c>
      <c r="K33" s="187" t="e">
        <f>#REF!</f>
        <v>#REF!</v>
      </c>
      <c r="L33" s="187" t="e">
        <f>#REF!</f>
        <v>#REF!</v>
      </c>
      <c r="M33" s="187" t="e">
        <f>#REF!</f>
        <v>#REF!</v>
      </c>
      <c r="N33" s="187" t="e">
        <f>#REF!</f>
        <v>#REF!</v>
      </c>
      <c r="O33" s="187" t="e">
        <f>#REF!</f>
        <v>#REF!</v>
      </c>
      <c r="P33" s="187" t="e">
        <f>#REF!</f>
        <v>#REF!</v>
      </c>
      <c r="Q33" s="187" t="e">
        <f>#REF!</f>
        <v>#REF!</v>
      </c>
      <c r="R33" s="187" t="e">
        <f>#REF!</f>
        <v>#REF!</v>
      </c>
      <c r="S33" s="187" t="e">
        <f>#REF!</f>
        <v>#REF!</v>
      </c>
      <c r="T33" s="187" t="e">
        <f>#REF!</f>
        <v>#REF!</v>
      </c>
      <c r="U33" s="187" t="e">
        <f>#REF!</f>
        <v>#REF!</v>
      </c>
      <c r="V33" s="187" t="e">
        <f>#REF!</f>
        <v>#REF!</v>
      </c>
      <c r="W33" s="187" t="e">
        <f>#REF!</f>
        <v>#REF!</v>
      </c>
      <c r="X33" s="187" t="e">
        <f>#REF!</f>
        <v>#REF!</v>
      </c>
      <c r="Y33" s="187" t="e">
        <f>#REF!</f>
        <v>#REF!</v>
      </c>
      <c r="AA33" s="188" t="e">
        <f>#REF!</f>
        <v>#REF!</v>
      </c>
      <c r="AB33" s="188" t="e">
        <f>#REF!</f>
        <v>#REF!</v>
      </c>
      <c r="AC33" s="188" t="e">
        <f>#REF!</f>
        <v>#REF!</v>
      </c>
      <c r="AD33" s="188" t="e">
        <f>#REF!</f>
        <v>#REF!</v>
      </c>
      <c r="AE33" s="188" t="e">
        <f>#REF!</f>
        <v>#REF!</v>
      </c>
      <c r="AF33" s="188" t="e">
        <f>#REF!</f>
        <v>#REF!</v>
      </c>
      <c r="AG33" s="188" t="e">
        <f>#REF!</f>
        <v>#REF!</v>
      </c>
      <c r="AH33" s="188" t="e">
        <f>#REF!</f>
        <v>#REF!</v>
      </c>
      <c r="AI33" s="188" t="e">
        <f>#REF!</f>
        <v>#REF!</v>
      </c>
      <c r="AJ33" s="188" t="e">
        <f>#REF!</f>
        <v>#REF!</v>
      </c>
      <c r="AK33" s="188" t="e">
        <f>#REF!</f>
        <v>#REF!</v>
      </c>
      <c r="AL33" s="188" t="e">
        <f>#REF!</f>
        <v>#REF!</v>
      </c>
      <c r="AM33" s="188" t="e">
        <f>#REF!</f>
        <v>#REF!</v>
      </c>
      <c r="AN33" s="188" t="e">
        <f>#REF!</f>
        <v>#REF!</v>
      </c>
      <c r="AO33" s="188" t="e">
        <f>#REF!</f>
        <v>#REF!</v>
      </c>
      <c r="AP33" s="188" t="e">
        <f>#REF!</f>
        <v>#REF!</v>
      </c>
      <c r="AQ33" s="188" t="e">
        <f>#REF!</f>
        <v>#REF!</v>
      </c>
      <c r="AR33" s="188" t="e">
        <f>#REF!</f>
        <v>#REF!</v>
      </c>
      <c r="AS33" s="188" t="e">
        <f>#REF!</f>
        <v>#REF!</v>
      </c>
      <c r="AT33" s="188" t="e">
        <f>#REF!</f>
        <v>#REF!</v>
      </c>
      <c r="AU33" s="188" t="e">
        <f>#REF!</f>
        <v>#REF!</v>
      </c>
      <c r="AV33" s="188" t="e">
        <f>#REF!</f>
        <v>#REF!</v>
      </c>
      <c r="AW33" s="188" t="e">
        <f>#REF!</f>
        <v>#REF!</v>
      </c>
      <c r="AX33" s="188" t="e">
        <f>#REF!</f>
        <v>#REF!</v>
      </c>
      <c r="AZ33" s="188" t="e">
        <f t="shared" si="1"/>
        <v>#REF!</v>
      </c>
      <c r="BA33" s="188" t="e">
        <f t="shared" si="23"/>
        <v>#REF!</v>
      </c>
      <c r="BB33" s="188" t="e">
        <f t="shared" si="24"/>
        <v>#REF!</v>
      </c>
      <c r="BC33" s="188" t="e">
        <f t="shared" si="2"/>
        <v>#REF!</v>
      </c>
      <c r="BD33" s="188" t="e">
        <f t="shared" si="3"/>
        <v>#REF!</v>
      </c>
      <c r="BE33" s="188" t="e">
        <f t="shared" si="4"/>
        <v>#REF!</v>
      </c>
      <c r="BF33" s="188" t="e">
        <f t="shared" si="5"/>
        <v>#REF!</v>
      </c>
      <c r="BG33" s="188" t="e">
        <f t="shared" si="6"/>
        <v>#REF!</v>
      </c>
      <c r="BH33" s="188" t="e">
        <f t="shared" si="7"/>
        <v>#REF!</v>
      </c>
      <c r="BI33" s="188" t="e">
        <f t="shared" si="8"/>
        <v>#REF!</v>
      </c>
      <c r="BJ33" s="188" t="e">
        <f t="shared" si="9"/>
        <v>#REF!</v>
      </c>
      <c r="BK33" s="188" t="e">
        <f t="shared" si="10"/>
        <v>#REF!</v>
      </c>
      <c r="BL33" s="188" t="e">
        <f t="shared" si="11"/>
        <v>#REF!</v>
      </c>
      <c r="BM33" s="188" t="e">
        <f t="shared" si="12"/>
        <v>#REF!</v>
      </c>
      <c r="BN33" s="188" t="e">
        <f t="shared" si="13"/>
        <v>#REF!</v>
      </c>
      <c r="BO33" s="188" t="e">
        <f t="shared" si="14"/>
        <v>#REF!</v>
      </c>
      <c r="BP33" s="188" t="e">
        <f t="shared" si="15"/>
        <v>#REF!</v>
      </c>
      <c r="BQ33" s="188" t="e">
        <f t="shared" si="16"/>
        <v>#REF!</v>
      </c>
      <c r="BR33" s="188" t="e">
        <f t="shared" si="17"/>
        <v>#REF!</v>
      </c>
      <c r="BS33" s="188" t="e">
        <f t="shared" si="18"/>
        <v>#REF!</v>
      </c>
      <c r="BT33" s="188" t="e">
        <f t="shared" si="19"/>
        <v>#REF!</v>
      </c>
      <c r="BU33" s="188" t="e">
        <f t="shared" si="20"/>
        <v>#REF!</v>
      </c>
      <c r="BV33" s="188" t="e">
        <f t="shared" si="21"/>
        <v>#REF!</v>
      </c>
      <c r="BW33" s="188" t="e">
        <f t="shared" si="22"/>
        <v>#REF!</v>
      </c>
    </row>
    <row r="34" spans="1:75">
      <c r="A34" s="167">
        <v>29</v>
      </c>
      <c r="B34" s="187" t="e">
        <f>#REF!</f>
        <v>#REF!</v>
      </c>
      <c r="C34" s="187" t="e">
        <f>#REF!</f>
        <v>#REF!</v>
      </c>
      <c r="D34" s="187" t="e">
        <f>#REF!</f>
        <v>#REF!</v>
      </c>
      <c r="E34" s="187" t="e">
        <f>#REF!</f>
        <v>#REF!</v>
      </c>
      <c r="F34" s="187" t="e">
        <f>#REF!</f>
        <v>#REF!</v>
      </c>
      <c r="G34" s="187" t="e">
        <f>#REF!</f>
        <v>#REF!</v>
      </c>
      <c r="H34" s="187" t="e">
        <f>#REF!</f>
        <v>#REF!</v>
      </c>
      <c r="I34" s="187" t="e">
        <f>#REF!</f>
        <v>#REF!</v>
      </c>
      <c r="J34" s="187" t="e">
        <f>#REF!</f>
        <v>#REF!</v>
      </c>
      <c r="K34" s="187" t="e">
        <f>#REF!</f>
        <v>#REF!</v>
      </c>
      <c r="L34" s="187" t="e">
        <f>#REF!</f>
        <v>#REF!</v>
      </c>
      <c r="M34" s="187" t="e">
        <f>#REF!</f>
        <v>#REF!</v>
      </c>
      <c r="N34" s="187" t="e">
        <f>#REF!</f>
        <v>#REF!</v>
      </c>
      <c r="O34" s="187" t="e">
        <f>#REF!</f>
        <v>#REF!</v>
      </c>
      <c r="P34" s="187" t="e">
        <f>#REF!</f>
        <v>#REF!</v>
      </c>
      <c r="Q34" s="187" t="e">
        <f>#REF!</f>
        <v>#REF!</v>
      </c>
      <c r="R34" s="187" t="e">
        <f>#REF!</f>
        <v>#REF!</v>
      </c>
      <c r="S34" s="187" t="e">
        <f>#REF!</f>
        <v>#REF!</v>
      </c>
      <c r="T34" s="187" t="e">
        <f>#REF!</f>
        <v>#REF!</v>
      </c>
      <c r="U34" s="187" t="e">
        <f>#REF!</f>
        <v>#REF!</v>
      </c>
      <c r="V34" s="187" t="e">
        <f>#REF!</f>
        <v>#REF!</v>
      </c>
      <c r="W34" s="187" t="e">
        <f>#REF!</f>
        <v>#REF!</v>
      </c>
      <c r="X34" s="187" t="e">
        <f>#REF!</f>
        <v>#REF!</v>
      </c>
      <c r="Y34" s="187" t="e">
        <f>#REF!</f>
        <v>#REF!</v>
      </c>
      <c r="AA34" s="188" t="e">
        <f>#REF!</f>
        <v>#REF!</v>
      </c>
      <c r="AB34" s="188" t="e">
        <f>#REF!</f>
        <v>#REF!</v>
      </c>
      <c r="AC34" s="188" t="e">
        <f>#REF!</f>
        <v>#REF!</v>
      </c>
      <c r="AD34" s="188" t="e">
        <f>#REF!</f>
        <v>#REF!</v>
      </c>
      <c r="AE34" s="188" t="e">
        <f>#REF!</f>
        <v>#REF!</v>
      </c>
      <c r="AF34" s="188" t="e">
        <f>#REF!</f>
        <v>#REF!</v>
      </c>
      <c r="AG34" s="188" t="e">
        <f>#REF!</f>
        <v>#REF!</v>
      </c>
      <c r="AH34" s="188" t="e">
        <f>#REF!</f>
        <v>#REF!</v>
      </c>
      <c r="AI34" s="188" t="e">
        <f>#REF!</f>
        <v>#REF!</v>
      </c>
      <c r="AJ34" s="188" t="e">
        <f>#REF!</f>
        <v>#REF!</v>
      </c>
      <c r="AK34" s="188" t="e">
        <f>#REF!</f>
        <v>#REF!</v>
      </c>
      <c r="AL34" s="188" t="e">
        <f>#REF!</f>
        <v>#REF!</v>
      </c>
      <c r="AM34" s="188" t="e">
        <f>#REF!</f>
        <v>#REF!</v>
      </c>
      <c r="AN34" s="188" t="e">
        <f>#REF!</f>
        <v>#REF!</v>
      </c>
      <c r="AO34" s="188" t="e">
        <f>#REF!</f>
        <v>#REF!</v>
      </c>
      <c r="AP34" s="188" t="e">
        <f>#REF!</f>
        <v>#REF!</v>
      </c>
      <c r="AQ34" s="188" t="e">
        <f>#REF!</f>
        <v>#REF!</v>
      </c>
      <c r="AR34" s="188" t="e">
        <f>#REF!</f>
        <v>#REF!</v>
      </c>
      <c r="AS34" s="188" t="e">
        <f>#REF!</f>
        <v>#REF!</v>
      </c>
      <c r="AT34" s="188" t="e">
        <f>#REF!</f>
        <v>#REF!</v>
      </c>
      <c r="AU34" s="188" t="e">
        <f>#REF!</f>
        <v>#REF!</v>
      </c>
      <c r="AV34" s="188" t="e">
        <f>#REF!</f>
        <v>#REF!</v>
      </c>
      <c r="AW34" s="188" t="e">
        <f>#REF!</f>
        <v>#REF!</v>
      </c>
      <c r="AX34" s="188" t="e">
        <f>#REF!</f>
        <v>#REF!</v>
      </c>
      <c r="AZ34" s="188" t="e">
        <f t="shared" si="1"/>
        <v>#REF!</v>
      </c>
      <c r="BA34" s="188" t="e">
        <f t="shared" si="23"/>
        <v>#REF!</v>
      </c>
      <c r="BB34" s="188" t="e">
        <f t="shared" si="24"/>
        <v>#REF!</v>
      </c>
      <c r="BC34" s="188" t="e">
        <f t="shared" si="2"/>
        <v>#REF!</v>
      </c>
      <c r="BD34" s="188" t="e">
        <f t="shared" si="3"/>
        <v>#REF!</v>
      </c>
      <c r="BE34" s="188" t="e">
        <f t="shared" si="4"/>
        <v>#REF!</v>
      </c>
      <c r="BF34" s="188" t="e">
        <f t="shared" si="5"/>
        <v>#REF!</v>
      </c>
      <c r="BG34" s="188" t="e">
        <f t="shared" si="6"/>
        <v>#REF!</v>
      </c>
      <c r="BH34" s="188" t="e">
        <f t="shared" si="7"/>
        <v>#REF!</v>
      </c>
      <c r="BI34" s="188" t="e">
        <f t="shared" si="8"/>
        <v>#REF!</v>
      </c>
      <c r="BJ34" s="188" t="e">
        <f t="shared" si="9"/>
        <v>#REF!</v>
      </c>
      <c r="BK34" s="188" t="e">
        <f t="shared" si="10"/>
        <v>#REF!</v>
      </c>
      <c r="BL34" s="188" t="e">
        <f t="shared" si="11"/>
        <v>#REF!</v>
      </c>
      <c r="BM34" s="188" t="e">
        <f t="shared" si="12"/>
        <v>#REF!</v>
      </c>
      <c r="BN34" s="188" t="e">
        <f t="shared" si="13"/>
        <v>#REF!</v>
      </c>
      <c r="BO34" s="188" t="e">
        <f t="shared" si="14"/>
        <v>#REF!</v>
      </c>
      <c r="BP34" s="188" t="e">
        <f t="shared" si="15"/>
        <v>#REF!</v>
      </c>
      <c r="BQ34" s="188" t="e">
        <f t="shared" si="16"/>
        <v>#REF!</v>
      </c>
      <c r="BR34" s="188" t="e">
        <f t="shared" si="17"/>
        <v>#REF!</v>
      </c>
      <c r="BS34" s="188" t="e">
        <f t="shared" si="18"/>
        <v>#REF!</v>
      </c>
      <c r="BT34" s="188" t="e">
        <f t="shared" si="19"/>
        <v>#REF!</v>
      </c>
      <c r="BU34" s="188" t="e">
        <f t="shared" si="20"/>
        <v>#REF!</v>
      </c>
      <c r="BV34" s="188" t="e">
        <f t="shared" si="21"/>
        <v>#REF!</v>
      </c>
      <c r="BW34" s="188" t="e">
        <f t="shared" si="22"/>
        <v>#REF!</v>
      </c>
    </row>
    <row r="35" spans="1:75">
      <c r="A35" s="167">
        <v>30</v>
      </c>
      <c r="B35" s="187" t="e">
        <f>#REF!</f>
        <v>#REF!</v>
      </c>
      <c r="C35" s="187" t="e">
        <f>#REF!</f>
        <v>#REF!</v>
      </c>
      <c r="D35" s="187" t="e">
        <f>#REF!</f>
        <v>#REF!</v>
      </c>
      <c r="E35" s="187" t="e">
        <f>#REF!</f>
        <v>#REF!</v>
      </c>
      <c r="F35" s="187" t="e">
        <f>#REF!</f>
        <v>#REF!</v>
      </c>
      <c r="G35" s="187" t="e">
        <f>#REF!</f>
        <v>#REF!</v>
      </c>
      <c r="H35" s="187" t="e">
        <f>#REF!</f>
        <v>#REF!</v>
      </c>
      <c r="I35" s="187" t="e">
        <f>#REF!</f>
        <v>#REF!</v>
      </c>
      <c r="J35" s="187" t="e">
        <f>#REF!</f>
        <v>#REF!</v>
      </c>
      <c r="K35" s="187" t="e">
        <f>#REF!</f>
        <v>#REF!</v>
      </c>
      <c r="L35" s="187" t="e">
        <f>#REF!</f>
        <v>#REF!</v>
      </c>
      <c r="M35" s="187" t="e">
        <f>#REF!</f>
        <v>#REF!</v>
      </c>
      <c r="N35" s="187" t="e">
        <f>#REF!</f>
        <v>#REF!</v>
      </c>
      <c r="O35" s="187" t="e">
        <f>#REF!</f>
        <v>#REF!</v>
      </c>
      <c r="P35" s="187" t="e">
        <f>#REF!</f>
        <v>#REF!</v>
      </c>
      <c r="Q35" s="187" t="e">
        <f>#REF!</f>
        <v>#REF!</v>
      </c>
      <c r="R35" s="187" t="e">
        <f>#REF!</f>
        <v>#REF!</v>
      </c>
      <c r="S35" s="187" t="e">
        <f>#REF!</f>
        <v>#REF!</v>
      </c>
      <c r="T35" s="187" t="e">
        <f>#REF!</f>
        <v>#REF!</v>
      </c>
      <c r="U35" s="187" t="e">
        <f>#REF!</f>
        <v>#REF!</v>
      </c>
      <c r="V35" s="187" t="e">
        <f>#REF!</f>
        <v>#REF!</v>
      </c>
      <c r="W35" s="187" t="e">
        <f>#REF!</f>
        <v>#REF!</v>
      </c>
      <c r="X35" s="187" t="e">
        <f>#REF!</f>
        <v>#REF!</v>
      </c>
      <c r="Y35" s="187" t="e">
        <f>#REF!</f>
        <v>#REF!</v>
      </c>
      <c r="AA35" s="188" t="e">
        <f>#REF!</f>
        <v>#REF!</v>
      </c>
      <c r="AB35" s="188" t="e">
        <f>#REF!</f>
        <v>#REF!</v>
      </c>
      <c r="AC35" s="188" t="e">
        <f>#REF!</f>
        <v>#REF!</v>
      </c>
      <c r="AD35" s="188" t="e">
        <f>#REF!</f>
        <v>#REF!</v>
      </c>
      <c r="AE35" s="188" t="e">
        <f>#REF!</f>
        <v>#REF!</v>
      </c>
      <c r="AF35" s="188" t="e">
        <f>#REF!</f>
        <v>#REF!</v>
      </c>
      <c r="AG35" s="188" t="e">
        <f>#REF!</f>
        <v>#REF!</v>
      </c>
      <c r="AH35" s="188" t="e">
        <f>#REF!</f>
        <v>#REF!</v>
      </c>
      <c r="AI35" s="188" t="e">
        <f>#REF!</f>
        <v>#REF!</v>
      </c>
      <c r="AJ35" s="188" t="e">
        <f>#REF!</f>
        <v>#REF!</v>
      </c>
      <c r="AK35" s="188" t="e">
        <f>#REF!</f>
        <v>#REF!</v>
      </c>
      <c r="AL35" s="188" t="e">
        <f>#REF!</f>
        <v>#REF!</v>
      </c>
      <c r="AM35" s="188" t="e">
        <f>#REF!</f>
        <v>#REF!</v>
      </c>
      <c r="AN35" s="188" t="e">
        <f>#REF!</f>
        <v>#REF!</v>
      </c>
      <c r="AO35" s="188" t="e">
        <f>#REF!</f>
        <v>#REF!</v>
      </c>
      <c r="AP35" s="188" t="e">
        <f>#REF!</f>
        <v>#REF!</v>
      </c>
      <c r="AQ35" s="188" t="e">
        <f>#REF!</f>
        <v>#REF!</v>
      </c>
      <c r="AR35" s="188" t="e">
        <f>#REF!</f>
        <v>#REF!</v>
      </c>
      <c r="AS35" s="188" t="e">
        <f>#REF!</f>
        <v>#REF!</v>
      </c>
      <c r="AT35" s="188" t="e">
        <f>#REF!</f>
        <v>#REF!</v>
      </c>
      <c r="AU35" s="188" t="e">
        <f>#REF!</f>
        <v>#REF!</v>
      </c>
      <c r="AV35" s="188" t="e">
        <f>#REF!</f>
        <v>#REF!</v>
      </c>
      <c r="AW35" s="188" t="e">
        <f>#REF!</f>
        <v>#REF!</v>
      </c>
      <c r="AX35" s="188" t="e">
        <f>#REF!</f>
        <v>#REF!</v>
      </c>
      <c r="AZ35" s="188" t="e">
        <f t="shared" si="1"/>
        <v>#REF!</v>
      </c>
      <c r="BA35" s="188" t="e">
        <f t="shared" si="23"/>
        <v>#REF!</v>
      </c>
      <c r="BB35" s="188" t="e">
        <f t="shared" si="24"/>
        <v>#REF!</v>
      </c>
      <c r="BC35" s="188" t="e">
        <f t="shared" si="2"/>
        <v>#REF!</v>
      </c>
      <c r="BD35" s="188" t="e">
        <f t="shared" si="3"/>
        <v>#REF!</v>
      </c>
      <c r="BE35" s="188" t="e">
        <f t="shared" si="4"/>
        <v>#REF!</v>
      </c>
      <c r="BF35" s="188" t="e">
        <f t="shared" si="5"/>
        <v>#REF!</v>
      </c>
      <c r="BG35" s="188" t="e">
        <f t="shared" si="6"/>
        <v>#REF!</v>
      </c>
      <c r="BH35" s="188" t="e">
        <f t="shared" si="7"/>
        <v>#REF!</v>
      </c>
      <c r="BI35" s="188" t="e">
        <f t="shared" si="8"/>
        <v>#REF!</v>
      </c>
      <c r="BJ35" s="188" t="e">
        <f t="shared" si="9"/>
        <v>#REF!</v>
      </c>
      <c r="BK35" s="188" t="e">
        <f t="shared" si="10"/>
        <v>#REF!</v>
      </c>
      <c r="BL35" s="188" t="e">
        <f t="shared" si="11"/>
        <v>#REF!</v>
      </c>
      <c r="BM35" s="188" t="e">
        <f t="shared" si="12"/>
        <v>#REF!</v>
      </c>
      <c r="BN35" s="188" t="e">
        <f t="shared" si="13"/>
        <v>#REF!</v>
      </c>
      <c r="BO35" s="188" t="e">
        <f t="shared" si="14"/>
        <v>#REF!</v>
      </c>
      <c r="BP35" s="188" t="e">
        <f t="shared" si="15"/>
        <v>#REF!</v>
      </c>
      <c r="BQ35" s="188" t="e">
        <f t="shared" si="16"/>
        <v>#REF!</v>
      </c>
      <c r="BR35" s="188" t="e">
        <f t="shared" si="17"/>
        <v>#REF!</v>
      </c>
      <c r="BS35" s="188" t="e">
        <f t="shared" si="18"/>
        <v>#REF!</v>
      </c>
      <c r="BT35" s="188" t="e">
        <f t="shared" si="19"/>
        <v>#REF!</v>
      </c>
      <c r="BU35" s="188" t="e">
        <f t="shared" si="20"/>
        <v>#REF!</v>
      </c>
      <c r="BV35" s="188" t="e">
        <f t="shared" si="21"/>
        <v>#REF!</v>
      </c>
      <c r="BW35" s="188" t="e">
        <f t="shared" si="22"/>
        <v>#REF!</v>
      </c>
    </row>
    <row r="36" spans="1:75">
      <c r="A36" s="167">
        <v>31</v>
      </c>
      <c r="B36" s="187" t="e">
        <f>#REF!</f>
        <v>#REF!</v>
      </c>
      <c r="C36" s="187" t="e">
        <f>#REF!</f>
        <v>#REF!</v>
      </c>
      <c r="D36" s="187" t="e">
        <f>#REF!</f>
        <v>#REF!</v>
      </c>
      <c r="E36" s="187" t="e">
        <f>#REF!</f>
        <v>#REF!</v>
      </c>
      <c r="F36" s="187" t="e">
        <f>#REF!</f>
        <v>#REF!</v>
      </c>
      <c r="G36" s="187" t="e">
        <f>#REF!</f>
        <v>#REF!</v>
      </c>
      <c r="H36" s="187" t="e">
        <f>#REF!</f>
        <v>#REF!</v>
      </c>
      <c r="I36" s="187" t="e">
        <f>#REF!</f>
        <v>#REF!</v>
      </c>
      <c r="J36" s="187" t="e">
        <f>#REF!</f>
        <v>#REF!</v>
      </c>
      <c r="K36" s="187" t="e">
        <f>#REF!</f>
        <v>#REF!</v>
      </c>
      <c r="L36" s="187" t="e">
        <f>#REF!</f>
        <v>#REF!</v>
      </c>
      <c r="M36" s="187" t="e">
        <f>#REF!</f>
        <v>#REF!</v>
      </c>
      <c r="N36" s="187" t="e">
        <f>#REF!</f>
        <v>#REF!</v>
      </c>
      <c r="O36" s="187" t="e">
        <f>#REF!</f>
        <v>#REF!</v>
      </c>
      <c r="P36" s="187" t="e">
        <f>#REF!</f>
        <v>#REF!</v>
      </c>
      <c r="Q36" s="187" t="e">
        <f>#REF!</f>
        <v>#REF!</v>
      </c>
      <c r="R36" s="187" t="e">
        <f>#REF!</f>
        <v>#REF!</v>
      </c>
      <c r="S36" s="187" t="e">
        <f>#REF!</f>
        <v>#REF!</v>
      </c>
      <c r="T36" s="187" t="e">
        <f>#REF!</f>
        <v>#REF!</v>
      </c>
      <c r="U36" s="187" t="e">
        <f>#REF!</f>
        <v>#REF!</v>
      </c>
      <c r="V36" s="187" t="e">
        <f>#REF!</f>
        <v>#REF!</v>
      </c>
      <c r="W36" s="187" t="e">
        <f>#REF!</f>
        <v>#REF!</v>
      </c>
      <c r="X36" s="187" t="e">
        <f>#REF!</f>
        <v>#REF!</v>
      </c>
      <c r="Y36" s="187" t="e">
        <f>#REF!</f>
        <v>#REF!</v>
      </c>
      <c r="AA36" s="188" t="e">
        <f>#REF!</f>
        <v>#REF!</v>
      </c>
      <c r="AB36" s="188" t="e">
        <f>#REF!</f>
        <v>#REF!</v>
      </c>
      <c r="AC36" s="188" t="e">
        <f>#REF!</f>
        <v>#REF!</v>
      </c>
      <c r="AD36" s="188" t="e">
        <f>#REF!</f>
        <v>#REF!</v>
      </c>
      <c r="AE36" s="188" t="e">
        <f>#REF!</f>
        <v>#REF!</v>
      </c>
      <c r="AF36" s="188" t="e">
        <f>#REF!</f>
        <v>#REF!</v>
      </c>
      <c r="AG36" s="188" t="e">
        <f>#REF!</f>
        <v>#REF!</v>
      </c>
      <c r="AH36" s="188" t="e">
        <f>#REF!</f>
        <v>#REF!</v>
      </c>
      <c r="AI36" s="188" t="e">
        <f>#REF!</f>
        <v>#REF!</v>
      </c>
      <c r="AJ36" s="188" t="e">
        <f>#REF!</f>
        <v>#REF!</v>
      </c>
      <c r="AK36" s="188" t="e">
        <f>#REF!</f>
        <v>#REF!</v>
      </c>
      <c r="AL36" s="188" t="e">
        <f>#REF!</f>
        <v>#REF!</v>
      </c>
      <c r="AM36" s="188" t="e">
        <f>#REF!</f>
        <v>#REF!</v>
      </c>
      <c r="AN36" s="188" t="e">
        <f>#REF!</f>
        <v>#REF!</v>
      </c>
      <c r="AO36" s="188" t="e">
        <f>#REF!</f>
        <v>#REF!</v>
      </c>
      <c r="AP36" s="188" t="e">
        <f>#REF!</f>
        <v>#REF!</v>
      </c>
      <c r="AQ36" s="188" t="e">
        <f>#REF!</f>
        <v>#REF!</v>
      </c>
      <c r="AR36" s="188" t="e">
        <f>#REF!</f>
        <v>#REF!</v>
      </c>
      <c r="AS36" s="188" t="e">
        <f>#REF!</f>
        <v>#REF!</v>
      </c>
      <c r="AT36" s="188" t="e">
        <f>#REF!</f>
        <v>#REF!</v>
      </c>
      <c r="AU36" s="188" t="e">
        <f>#REF!</f>
        <v>#REF!</v>
      </c>
      <c r="AV36" s="188" t="e">
        <f>#REF!</f>
        <v>#REF!</v>
      </c>
      <c r="AW36" s="188" t="e">
        <f>#REF!</f>
        <v>#REF!</v>
      </c>
      <c r="AX36" s="188" t="e">
        <f>#REF!</f>
        <v>#REF!</v>
      </c>
      <c r="AZ36" s="188" t="e">
        <f t="shared" si="1"/>
        <v>#REF!</v>
      </c>
      <c r="BA36" s="188" t="e">
        <f t="shared" si="23"/>
        <v>#REF!</v>
      </c>
      <c r="BB36" s="188" t="e">
        <f t="shared" si="24"/>
        <v>#REF!</v>
      </c>
      <c r="BC36" s="188" t="e">
        <f t="shared" si="2"/>
        <v>#REF!</v>
      </c>
      <c r="BD36" s="188" t="e">
        <f t="shared" si="3"/>
        <v>#REF!</v>
      </c>
      <c r="BE36" s="188" t="e">
        <f t="shared" si="4"/>
        <v>#REF!</v>
      </c>
      <c r="BF36" s="188" t="e">
        <f t="shared" si="5"/>
        <v>#REF!</v>
      </c>
      <c r="BG36" s="188" t="e">
        <f t="shared" si="6"/>
        <v>#REF!</v>
      </c>
      <c r="BH36" s="188" t="e">
        <f t="shared" si="7"/>
        <v>#REF!</v>
      </c>
      <c r="BI36" s="188" t="e">
        <f t="shared" si="8"/>
        <v>#REF!</v>
      </c>
      <c r="BJ36" s="188" t="e">
        <f t="shared" si="9"/>
        <v>#REF!</v>
      </c>
      <c r="BK36" s="188" t="e">
        <f t="shared" si="10"/>
        <v>#REF!</v>
      </c>
      <c r="BL36" s="188" t="e">
        <f t="shared" si="11"/>
        <v>#REF!</v>
      </c>
      <c r="BM36" s="188" t="e">
        <f t="shared" si="12"/>
        <v>#REF!</v>
      </c>
      <c r="BN36" s="188" t="e">
        <f t="shared" si="13"/>
        <v>#REF!</v>
      </c>
      <c r="BO36" s="188" t="e">
        <f t="shared" si="14"/>
        <v>#REF!</v>
      </c>
      <c r="BP36" s="188" t="e">
        <f t="shared" si="15"/>
        <v>#REF!</v>
      </c>
      <c r="BQ36" s="188" t="e">
        <f t="shared" si="16"/>
        <v>#REF!</v>
      </c>
      <c r="BR36" s="188" t="e">
        <f t="shared" si="17"/>
        <v>#REF!</v>
      </c>
      <c r="BS36" s="188" t="e">
        <f t="shared" si="18"/>
        <v>#REF!</v>
      </c>
      <c r="BT36" s="188" t="e">
        <f t="shared" si="19"/>
        <v>#REF!</v>
      </c>
      <c r="BU36" s="188" t="e">
        <f t="shared" si="20"/>
        <v>#REF!</v>
      </c>
      <c r="BV36" s="188" t="e">
        <f t="shared" si="21"/>
        <v>#REF!</v>
      </c>
      <c r="BW36" s="188" t="e">
        <f t="shared" si="22"/>
        <v>#REF!</v>
      </c>
    </row>
    <row r="37" spans="1:75" ht="15.75" customHeight="1">
      <c r="A37" s="190"/>
      <c r="B37" s="191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85"/>
      <c r="AA37" s="188"/>
      <c r="AB37" s="188"/>
      <c r="AC37" s="188"/>
      <c r="AD37" s="188"/>
      <c r="AE37" s="188"/>
      <c r="AF37" s="188"/>
      <c r="AG37" s="188"/>
      <c r="AH37" s="188"/>
      <c r="AI37" s="188"/>
      <c r="AJ37" s="188"/>
      <c r="AK37" s="188"/>
      <c r="AL37" s="188"/>
      <c r="AM37" s="188"/>
      <c r="AN37" s="188"/>
      <c r="AO37" s="188"/>
      <c r="AP37" s="188"/>
      <c r="AQ37" s="188"/>
      <c r="AR37" s="188"/>
      <c r="AS37" s="188"/>
      <c r="AT37" s="188"/>
      <c r="AU37" s="188"/>
      <c r="AV37" s="188"/>
      <c r="AW37" s="188"/>
      <c r="AX37" s="188"/>
    </row>
    <row r="38" spans="1:75" ht="31.5" customHeight="1">
      <c r="A38" s="520" t="s">
        <v>281</v>
      </c>
      <c r="B38" s="520"/>
      <c r="C38" s="520"/>
      <c r="D38" s="520"/>
      <c r="E38" s="520"/>
      <c r="F38" s="520"/>
      <c r="G38" s="520"/>
      <c r="H38" s="520"/>
      <c r="I38" s="505" t="s">
        <v>282</v>
      </c>
      <c r="J38" s="505"/>
      <c r="K38" s="505"/>
      <c r="L38" s="521" t="e">
        <f>#REF!</f>
        <v>#REF!</v>
      </c>
      <c r="M38" s="522"/>
      <c r="N38" s="522"/>
      <c r="O38" s="522"/>
      <c r="P38" s="523"/>
      <c r="Q38" s="185"/>
      <c r="AA38" s="188"/>
      <c r="AB38" s="188"/>
      <c r="AC38" s="188"/>
      <c r="AD38" s="188"/>
      <c r="AE38" s="188"/>
      <c r="AF38" s="188"/>
      <c r="AG38" s="188"/>
      <c r="AH38" s="188"/>
      <c r="AI38" s="188"/>
      <c r="AJ38" s="188"/>
      <c r="AK38" s="188"/>
      <c r="AL38" s="188"/>
      <c r="AM38" s="188"/>
      <c r="AN38" s="188"/>
      <c r="AO38" s="188"/>
      <c r="AP38" s="188"/>
      <c r="AQ38" s="188"/>
      <c r="AR38" s="188"/>
      <c r="AS38" s="188"/>
      <c r="AT38" s="188"/>
      <c r="AU38" s="188"/>
      <c r="AV38" s="188"/>
      <c r="AW38" s="188"/>
      <c r="AX38" s="188"/>
    </row>
    <row r="39" spans="1:75" ht="15.75" customHeight="1">
      <c r="A39" s="197"/>
      <c r="B39" s="196"/>
      <c r="C39" s="196"/>
      <c r="D39" s="196"/>
      <c r="E39" s="196"/>
      <c r="F39" s="196"/>
      <c r="G39" s="196"/>
      <c r="H39" s="196"/>
      <c r="I39" s="196"/>
      <c r="J39" s="196"/>
      <c r="K39" s="196"/>
      <c r="L39" s="196"/>
      <c r="M39" s="196"/>
      <c r="N39" s="196"/>
      <c r="O39" s="196"/>
      <c r="P39" s="196"/>
      <c r="Q39" s="185"/>
      <c r="AA39" s="188"/>
      <c r="AB39" s="188"/>
      <c r="AC39" s="188"/>
      <c r="AD39" s="188"/>
      <c r="AE39" s="188"/>
      <c r="AF39" s="188"/>
      <c r="AG39" s="188"/>
      <c r="AH39" s="188"/>
      <c r="AI39" s="188"/>
      <c r="AJ39" s="188"/>
      <c r="AK39" s="188"/>
      <c r="AL39" s="188"/>
      <c r="AM39" s="188"/>
      <c r="AN39" s="188"/>
      <c r="AO39" s="188"/>
      <c r="AP39" s="188"/>
      <c r="AQ39" s="188"/>
      <c r="AR39" s="188"/>
      <c r="AS39" s="188"/>
      <c r="AT39" s="188"/>
      <c r="AU39" s="188"/>
      <c r="AV39" s="188"/>
      <c r="AW39" s="188"/>
      <c r="AX39" s="188"/>
    </row>
    <row r="40" spans="1:75" ht="31.5" customHeight="1">
      <c r="A40" s="509" t="s">
        <v>293</v>
      </c>
      <c r="B40" s="509"/>
      <c r="C40" s="509"/>
      <c r="D40" s="509"/>
      <c r="E40" s="509"/>
      <c r="F40" s="509"/>
      <c r="G40" s="509"/>
      <c r="H40" s="509"/>
      <c r="I40" s="509"/>
      <c r="J40" s="509"/>
      <c r="K40" s="509"/>
      <c r="L40" s="509"/>
      <c r="M40" s="509"/>
      <c r="N40" s="509"/>
      <c r="O40" s="509"/>
      <c r="P40" s="509"/>
      <c r="Q40" s="509"/>
      <c r="R40" s="509"/>
      <c r="S40" s="509"/>
      <c r="T40" s="509"/>
      <c r="U40" s="509"/>
      <c r="V40" s="509"/>
      <c r="W40" s="509"/>
      <c r="X40" s="509"/>
      <c r="Y40" s="509"/>
      <c r="AA40" s="188"/>
      <c r="AB40" s="188"/>
      <c r="AC40" s="188"/>
      <c r="AD40" s="18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8"/>
      <c r="AP40" s="188"/>
      <c r="AQ40" s="188"/>
      <c r="AR40" s="188"/>
      <c r="AS40" s="188"/>
      <c r="AT40" s="188"/>
      <c r="AU40" s="188"/>
      <c r="AV40" s="188"/>
      <c r="AW40" s="188"/>
      <c r="AX40" s="188"/>
    </row>
    <row r="41" spans="1:75" ht="35.25" customHeight="1">
      <c r="A41" s="517" t="s">
        <v>295</v>
      </c>
      <c r="B41" s="518"/>
      <c r="C41" s="518"/>
      <c r="D41" s="518"/>
      <c r="E41" s="518"/>
      <c r="F41" s="518"/>
      <c r="G41" s="518"/>
      <c r="H41" s="518"/>
      <c r="I41" s="518"/>
      <c r="J41" s="518"/>
      <c r="K41" s="518"/>
      <c r="L41" s="518"/>
      <c r="M41" s="518"/>
      <c r="N41" s="518"/>
      <c r="O41" s="518"/>
      <c r="P41" s="518"/>
      <c r="Q41" s="518"/>
      <c r="R41" s="518"/>
      <c r="S41" s="518"/>
      <c r="T41" s="518"/>
      <c r="U41" s="518"/>
      <c r="V41" s="518"/>
      <c r="W41" s="518"/>
      <c r="X41" s="518"/>
      <c r="Y41" s="518"/>
      <c r="AA41" s="188"/>
      <c r="AB41" s="188"/>
      <c r="AC41" s="188"/>
      <c r="AD41" s="188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8"/>
      <c r="AP41" s="188"/>
      <c r="AQ41" s="188"/>
      <c r="AR41" s="188"/>
      <c r="AS41" s="188"/>
      <c r="AT41" s="188"/>
      <c r="AU41" s="188"/>
      <c r="AV41" s="188"/>
      <c r="AW41" s="188"/>
      <c r="AX41" s="188"/>
    </row>
    <row r="42" spans="1:75" ht="15.75" customHeight="1">
      <c r="A42" s="186" t="s">
        <v>0</v>
      </c>
      <c r="B42" s="155" t="s">
        <v>257</v>
      </c>
      <c r="C42" s="155" t="s">
        <v>258</v>
      </c>
      <c r="D42" s="155" t="s">
        <v>259</v>
      </c>
      <c r="E42" s="155" t="s">
        <v>260</v>
      </c>
      <c r="F42" s="155" t="s">
        <v>261</v>
      </c>
      <c r="G42" s="155" t="s">
        <v>262</v>
      </c>
      <c r="H42" s="155" t="s">
        <v>263</v>
      </c>
      <c r="I42" s="155" t="s">
        <v>264</v>
      </c>
      <c r="J42" s="155" t="s">
        <v>265</v>
      </c>
      <c r="K42" s="155" t="s">
        <v>266</v>
      </c>
      <c r="L42" s="155" t="s">
        <v>267</v>
      </c>
      <c r="M42" s="155" t="s">
        <v>268</v>
      </c>
      <c r="N42" s="155" t="s">
        <v>269</v>
      </c>
      <c r="O42" s="155" t="s">
        <v>270</v>
      </c>
      <c r="P42" s="155" t="s">
        <v>271</v>
      </c>
      <c r="Q42" s="155" t="s">
        <v>272</v>
      </c>
      <c r="R42" s="155" t="s">
        <v>273</v>
      </c>
      <c r="S42" s="155" t="s">
        <v>274</v>
      </c>
      <c r="T42" s="155" t="s">
        <v>275</v>
      </c>
      <c r="U42" s="155" t="s">
        <v>276</v>
      </c>
      <c r="V42" s="155" t="s">
        <v>277</v>
      </c>
      <c r="W42" s="155" t="s">
        <v>278</v>
      </c>
      <c r="X42" s="155" t="s">
        <v>279</v>
      </c>
      <c r="Y42" s="155" t="s">
        <v>280</v>
      </c>
    </row>
    <row r="43" spans="1:75">
      <c r="A43" s="167">
        <v>1</v>
      </c>
      <c r="B43" s="187" t="e">
        <f>#REF!</f>
        <v>#REF!</v>
      </c>
      <c r="C43" s="187" t="e">
        <f>#REF!</f>
        <v>#REF!</v>
      </c>
      <c r="D43" s="187" t="e">
        <f>#REF!</f>
        <v>#REF!</v>
      </c>
      <c r="E43" s="187" t="e">
        <f>#REF!</f>
        <v>#REF!</v>
      </c>
      <c r="F43" s="187" t="e">
        <f>#REF!</f>
        <v>#REF!</v>
      </c>
      <c r="G43" s="187" t="e">
        <f>#REF!</f>
        <v>#REF!</v>
      </c>
      <c r="H43" s="187" t="e">
        <f>#REF!</f>
        <v>#REF!</v>
      </c>
      <c r="I43" s="187" t="e">
        <f>#REF!</f>
        <v>#REF!</v>
      </c>
      <c r="J43" s="187" t="e">
        <f>#REF!</f>
        <v>#REF!</v>
      </c>
      <c r="K43" s="187" t="e">
        <f>#REF!</f>
        <v>#REF!</v>
      </c>
      <c r="L43" s="187" t="e">
        <f>#REF!</f>
        <v>#REF!</v>
      </c>
      <c r="M43" s="187" t="e">
        <f>#REF!</f>
        <v>#REF!</v>
      </c>
      <c r="N43" s="187" t="e">
        <f>#REF!</f>
        <v>#REF!</v>
      </c>
      <c r="O43" s="187" t="e">
        <f>#REF!</f>
        <v>#REF!</v>
      </c>
      <c r="P43" s="187" t="e">
        <f>#REF!</f>
        <v>#REF!</v>
      </c>
      <c r="Q43" s="187" t="e">
        <f>#REF!</f>
        <v>#REF!</v>
      </c>
      <c r="R43" s="187" t="e">
        <f>#REF!</f>
        <v>#REF!</v>
      </c>
      <c r="S43" s="187" t="e">
        <f>#REF!</f>
        <v>#REF!</v>
      </c>
      <c r="T43" s="187" t="e">
        <f>#REF!</f>
        <v>#REF!</v>
      </c>
      <c r="U43" s="187" t="e">
        <f>#REF!</f>
        <v>#REF!</v>
      </c>
      <c r="V43" s="187" t="e">
        <f>#REF!</f>
        <v>#REF!</v>
      </c>
      <c r="W43" s="187" t="e">
        <f>#REF!</f>
        <v>#REF!</v>
      </c>
      <c r="X43" s="187" t="e">
        <f>#REF!</f>
        <v>#REF!</v>
      </c>
      <c r="Y43" s="187" t="e">
        <f>#REF!</f>
        <v>#REF!</v>
      </c>
      <c r="AA43" s="188" t="e">
        <f>#REF!</f>
        <v>#REF!</v>
      </c>
      <c r="AB43" s="188" t="e">
        <f>#REF!</f>
        <v>#REF!</v>
      </c>
      <c r="AC43" s="188" t="e">
        <f>#REF!</f>
        <v>#REF!</v>
      </c>
      <c r="AD43" s="188" t="e">
        <f>#REF!</f>
        <v>#REF!</v>
      </c>
      <c r="AE43" s="188" t="e">
        <f>#REF!</f>
        <v>#REF!</v>
      </c>
      <c r="AF43" s="188" t="e">
        <f>#REF!</f>
        <v>#REF!</v>
      </c>
      <c r="AG43" s="188" t="e">
        <f>#REF!</f>
        <v>#REF!</v>
      </c>
      <c r="AH43" s="188" t="e">
        <f>#REF!</f>
        <v>#REF!</v>
      </c>
      <c r="AI43" s="188" t="e">
        <f>#REF!</f>
        <v>#REF!</v>
      </c>
      <c r="AJ43" s="188" t="e">
        <f>#REF!</f>
        <v>#REF!</v>
      </c>
      <c r="AK43" s="188" t="e">
        <f>#REF!</f>
        <v>#REF!</v>
      </c>
      <c r="AL43" s="188" t="e">
        <f>#REF!</f>
        <v>#REF!</v>
      </c>
      <c r="AM43" s="188" t="e">
        <f>#REF!</f>
        <v>#REF!</v>
      </c>
      <c r="AN43" s="188" t="e">
        <f>#REF!</f>
        <v>#REF!</v>
      </c>
      <c r="AO43" s="188" t="e">
        <f>#REF!</f>
        <v>#REF!</v>
      </c>
      <c r="AP43" s="188" t="e">
        <f>#REF!</f>
        <v>#REF!</v>
      </c>
      <c r="AQ43" s="188" t="e">
        <f>#REF!</f>
        <v>#REF!</v>
      </c>
      <c r="AR43" s="188" t="e">
        <f>#REF!</f>
        <v>#REF!</v>
      </c>
      <c r="AS43" s="188" t="e">
        <f>#REF!</f>
        <v>#REF!</v>
      </c>
      <c r="AT43" s="188" t="e">
        <f>#REF!</f>
        <v>#REF!</v>
      </c>
      <c r="AU43" s="188" t="e">
        <f>#REF!</f>
        <v>#REF!</v>
      </c>
      <c r="AV43" s="188" t="e">
        <f>#REF!</f>
        <v>#REF!</v>
      </c>
      <c r="AW43" s="188" t="e">
        <f>#REF!</f>
        <v>#REF!</v>
      </c>
      <c r="AX43" s="188" t="e">
        <f>#REF!</f>
        <v>#REF!</v>
      </c>
      <c r="AZ43" s="188" t="e">
        <f>B43-AA43</f>
        <v>#REF!</v>
      </c>
      <c r="BA43" s="188" t="e">
        <f t="shared" ref="BA43:BP58" si="25">C43-AB43</f>
        <v>#REF!</v>
      </c>
      <c r="BB43" s="188" t="e">
        <f t="shared" si="25"/>
        <v>#REF!</v>
      </c>
      <c r="BC43" s="188" t="e">
        <f t="shared" si="25"/>
        <v>#REF!</v>
      </c>
      <c r="BD43" s="188" t="e">
        <f t="shared" si="25"/>
        <v>#REF!</v>
      </c>
      <c r="BE43" s="188" t="e">
        <f t="shared" si="25"/>
        <v>#REF!</v>
      </c>
      <c r="BF43" s="188" t="e">
        <f t="shared" si="25"/>
        <v>#REF!</v>
      </c>
      <c r="BG43" s="188" t="e">
        <f t="shared" si="25"/>
        <v>#REF!</v>
      </c>
      <c r="BH43" s="188" t="e">
        <f t="shared" si="25"/>
        <v>#REF!</v>
      </c>
      <c r="BI43" s="188" t="e">
        <f t="shared" si="25"/>
        <v>#REF!</v>
      </c>
      <c r="BJ43" s="188" t="e">
        <f t="shared" si="25"/>
        <v>#REF!</v>
      </c>
      <c r="BK43" s="188" t="e">
        <f t="shared" si="25"/>
        <v>#REF!</v>
      </c>
      <c r="BL43" s="188" t="e">
        <f t="shared" si="25"/>
        <v>#REF!</v>
      </c>
      <c r="BM43" s="188" t="e">
        <f t="shared" si="25"/>
        <v>#REF!</v>
      </c>
      <c r="BN43" s="188" t="e">
        <f t="shared" si="25"/>
        <v>#REF!</v>
      </c>
      <c r="BO43" s="188" t="e">
        <f t="shared" si="25"/>
        <v>#REF!</v>
      </c>
      <c r="BP43" s="188" t="e">
        <f t="shared" si="25"/>
        <v>#REF!</v>
      </c>
      <c r="BQ43" s="188" t="e">
        <f t="shared" ref="BQ43:BW58" si="26">S43-AR43</f>
        <v>#REF!</v>
      </c>
      <c r="BR43" s="188" t="e">
        <f t="shared" si="26"/>
        <v>#REF!</v>
      </c>
      <c r="BS43" s="188" t="e">
        <f t="shared" si="26"/>
        <v>#REF!</v>
      </c>
      <c r="BT43" s="188" t="e">
        <f t="shared" si="26"/>
        <v>#REF!</v>
      </c>
      <c r="BU43" s="188" t="e">
        <f t="shared" si="26"/>
        <v>#REF!</v>
      </c>
      <c r="BV43" s="188" t="e">
        <f t="shared" si="26"/>
        <v>#REF!</v>
      </c>
      <c r="BW43" s="188" t="e">
        <f t="shared" si="26"/>
        <v>#REF!</v>
      </c>
    </row>
    <row r="44" spans="1:75">
      <c r="A44" s="167">
        <v>2</v>
      </c>
      <c r="B44" s="187" t="e">
        <f>#REF!</f>
        <v>#REF!</v>
      </c>
      <c r="C44" s="187" t="e">
        <f>#REF!</f>
        <v>#REF!</v>
      </c>
      <c r="D44" s="187" t="e">
        <f>#REF!</f>
        <v>#REF!</v>
      </c>
      <c r="E44" s="187" t="e">
        <f>#REF!</f>
        <v>#REF!</v>
      </c>
      <c r="F44" s="187" t="e">
        <f>#REF!</f>
        <v>#REF!</v>
      </c>
      <c r="G44" s="187" t="e">
        <f>#REF!</f>
        <v>#REF!</v>
      </c>
      <c r="H44" s="187" t="e">
        <f>#REF!</f>
        <v>#REF!</v>
      </c>
      <c r="I44" s="187" t="e">
        <f>#REF!</f>
        <v>#REF!</v>
      </c>
      <c r="J44" s="187" t="e">
        <f>#REF!</f>
        <v>#REF!</v>
      </c>
      <c r="K44" s="187" t="e">
        <f>#REF!</f>
        <v>#REF!</v>
      </c>
      <c r="L44" s="187" t="e">
        <f>#REF!</f>
        <v>#REF!</v>
      </c>
      <c r="M44" s="187" t="e">
        <f>#REF!</f>
        <v>#REF!</v>
      </c>
      <c r="N44" s="187" t="e">
        <f>#REF!</f>
        <v>#REF!</v>
      </c>
      <c r="O44" s="187" t="e">
        <f>#REF!</f>
        <v>#REF!</v>
      </c>
      <c r="P44" s="187" t="e">
        <f>#REF!</f>
        <v>#REF!</v>
      </c>
      <c r="Q44" s="187" t="e">
        <f>#REF!</f>
        <v>#REF!</v>
      </c>
      <c r="R44" s="187" t="e">
        <f>#REF!</f>
        <v>#REF!</v>
      </c>
      <c r="S44" s="187" t="e">
        <f>#REF!</f>
        <v>#REF!</v>
      </c>
      <c r="T44" s="187" t="e">
        <f>#REF!</f>
        <v>#REF!</v>
      </c>
      <c r="U44" s="187" t="e">
        <f>#REF!</f>
        <v>#REF!</v>
      </c>
      <c r="V44" s="187" t="e">
        <f>#REF!</f>
        <v>#REF!</v>
      </c>
      <c r="W44" s="187" t="e">
        <f>#REF!</f>
        <v>#REF!</v>
      </c>
      <c r="X44" s="187" t="e">
        <f>#REF!</f>
        <v>#REF!</v>
      </c>
      <c r="Y44" s="187" t="e">
        <f>#REF!</f>
        <v>#REF!</v>
      </c>
      <c r="AA44" s="188" t="e">
        <f>#REF!</f>
        <v>#REF!</v>
      </c>
      <c r="AB44" s="188" t="e">
        <f>#REF!</f>
        <v>#REF!</v>
      </c>
      <c r="AC44" s="188" t="e">
        <f>#REF!</f>
        <v>#REF!</v>
      </c>
      <c r="AD44" s="188" t="e">
        <f>#REF!</f>
        <v>#REF!</v>
      </c>
      <c r="AE44" s="188" t="e">
        <f>#REF!</f>
        <v>#REF!</v>
      </c>
      <c r="AF44" s="188" t="e">
        <f>#REF!</f>
        <v>#REF!</v>
      </c>
      <c r="AG44" s="188" t="e">
        <f>#REF!</f>
        <v>#REF!</v>
      </c>
      <c r="AH44" s="188" t="e">
        <f>#REF!</f>
        <v>#REF!</v>
      </c>
      <c r="AI44" s="188" t="e">
        <f>#REF!</f>
        <v>#REF!</v>
      </c>
      <c r="AJ44" s="188" t="e">
        <f>#REF!</f>
        <v>#REF!</v>
      </c>
      <c r="AK44" s="188" t="e">
        <f>#REF!</f>
        <v>#REF!</v>
      </c>
      <c r="AL44" s="188" t="e">
        <f>#REF!</f>
        <v>#REF!</v>
      </c>
      <c r="AM44" s="188" t="e">
        <f>#REF!</f>
        <v>#REF!</v>
      </c>
      <c r="AN44" s="188" t="e">
        <f>#REF!</f>
        <v>#REF!</v>
      </c>
      <c r="AO44" s="188" t="e">
        <f>#REF!</f>
        <v>#REF!</v>
      </c>
      <c r="AP44" s="188" t="e">
        <f>#REF!</f>
        <v>#REF!</v>
      </c>
      <c r="AQ44" s="188" t="e">
        <f>#REF!</f>
        <v>#REF!</v>
      </c>
      <c r="AR44" s="188" t="e">
        <f>#REF!</f>
        <v>#REF!</v>
      </c>
      <c r="AS44" s="188" t="e">
        <f>#REF!</f>
        <v>#REF!</v>
      </c>
      <c r="AT44" s="188" t="e">
        <f>#REF!</f>
        <v>#REF!</v>
      </c>
      <c r="AU44" s="188" t="e">
        <f>#REF!</f>
        <v>#REF!</v>
      </c>
      <c r="AV44" s="188" t="e">
        <f>#REF!</f>
        <v>#REF!</v>
      </c>
      <c r="AW44" s="188" t="e">
        <f>#REF!</f>
        <v>#REF!</v>
      </c>
      <c r="AX44" s="188" t="e">
        <f>#REF!</f>
        <v>#REF!</v>
      </c>
      <c r="AZ44" s="188" t="e">
        <f t="shared" ref="AZ44:AZ73" si="27">B44-AA44</f>
        <v>#REF!</v>
      </c>
      <c r="BA44" s="188" t="e">
        <f t="shared" si="25"/>
        <v>#REF!</v>
      </c>
      <c r="BB44" s="188" t="e">
        <f t="shared" si="25"/>
        <v>#REF!</v>
      </c>
      <c r="BC44" s="188" t="e">
        <f t="shared" si="25"/>
        <v>#REF!</v>
      </c>
      <c r="BD44" s="188" t="e">
        <f t="shared" si="25"/>
        <v>#REF!</v>
      </c>
      <c r="BE44" s="188" t="e">
        <f t="shared" si="25"/>
        <v>#REF!</v>
      </c>
      <c r="BF44" s="188" t="e">
        <f t="shared" si="25"/>
        <v>#REF!</v>
      </c>
      <c r="BG44" s="188" t="e">
        <f t="shared" si="25"/>
        <v>#REF!</v>
      </c>
      <c r="BH44" s="188" t="e">
        <f t="shared" si="25"/>
        <v>#REF!</v>
      </c>
      <c r="BI44" s="188" t="e">
        <f t="shared" si="25"/>
        <v>#REF!</v>
      </c>
      <c r="BJ44" s="188" t="e">
        <f t="shared" si="25"/>
        <v>#REF!</v>
      </c>
      <c r="BK44" s="188" t="e">
        <f t="shared" si="25"/>
        <v>#REF!</v>
      </c>
      <c r="BL44" s="188" t="e">
        <f t="shared" si="25"/>
        <v>#REF!</v>
      </c>
      <c r="BM44" s="188" t="e">
        <f t="shared" si="25"/>
        <v>#REF!</v>
      </c>
      <c r="BN44" s="188" t="e">
        <f t="shared" si="25"/>
        <v>#REF!</v>
      </c>
      <c r="BO44" s="188" t="e">
        <f t="shared" si="25"/>
        <v>#REF!</v>
      </c>
      <c r="BP44" s="188" t="e">
        <f t="shared" si="25"/>
        <v>#REF!</v>
      </c>
      <c r="BQ44" s="188" t="e">
        <f t="shared" si="26"/>
        <v>#REF!</v>
      </c>
      <c r="BR44" s="188" t="e">
        <f t="shared" si="26"/>
        <v>#REF!</v>
      </c>
      <c r="BS44" s="188" t="e">
        <f t="shared" si="26"/>
        <v>#REF!</v>
      </c>
      <c r="BT44" s="188" t="e">
        <f t="shared" si="26"/>
        <v>#REF!</v>
      </c>
      <c r="BU44" s="188" t="e">
        <f t="shared" si="26"/>
        <v>#REF!</v>
      </c>
      <c r="BV44" s="188" t="e">
        <f t="shared" si="26"/>
        <v>#REF!</v>
      </c>
      <c r="BW44" s="188" t="e">
        <f t="shared" si="26"/>
        <v>#REF!</v>
      </c>
    </row>
    <row r="45" spans="1:75">
      <c r="A45" s="167">
        <v>3</v>
      </c>
      <c r="B45" s="187" t="e">
        <f>#REF!</f>
        <v>#REF!</v>
      </c>
      <c r="C45" s="187" t="e">
        <f>#REF!</f>
        <v>#REF!</v>
      </c>
      <c r="D45" s="187" t="e">
        <f>#REF!</f>
        <v>#REF!</v>
      </c>
      <c r="E45" s="187" t="e">
        <f>#REF!</f>
        <v>#REF!</v>
      </c>
      <c r="F45" s="187" t="e">
        <f>#REF!</f>
        <v>#REF!</v>
      </c>
      <c r="G45" s="187" t="e">
        <f>#REF!</f>
        <v>#REF!</v>
      </c>
      <c r="H45" s="187" t="e">
        <f>#REF!</f>
        <v>#REF!</v>
      </c>
      <c r="I45" s="187" t="e">
        <f>#REF!</f>
        <v>#REF!</v>
      </c>
      <c r="J45" s="187" t="e">
        <f>#REF!</f>
        <v>#REF!</v>
      </c>
      <c r="K45" s="187" t="e">
        <f>#REF!</f>
        <v>#REF!</v>
      </c>
      <c r="L45" s="187" t="e">
        <f>#REF!</f>
        <v>#REF!</v>
      </c>
      <c r="M45" s="187" t="e">
        <f>#REF!</f>
        <v>#REF!</v>
      </c>
      <c r="N45" s="187" t="e">
        <f>#REF!</f>
        <v>#REF!</v>
      </c>
      <c r="O45" s="187" t="e">
        <f>#REF!</f>
        <v>#REF!</v>
      </c>
      <c r="P45" s="187" t="e">
        <f>#REF!</f>
        <v>#REF!</v>
      </c>
      <c r="Q45" s="187" t="e">
        <f>#REF!</f>
        <v>#REF!</v>
      </c>
      <c r="R45" s="187" t="e">
        <f>#REF!</f>
        <v>#REF!</v>
      </c>
      <c r="S45" s="187" t="e">
        <f>#REF!</f>
        <v>#REF!</v>
      </c>
      <c r="T45" s="187" t="e">
        <f>#REF!</f>
        <v>#REF!</v>
      </c>
      <c r="U45" s="187" t="e">
        <f>#REF!</f>
        <v>#REF!</v>
      </c>
      <c r="V45" s="187" t="e">
        <f>#REF!</f>
        <v>#REF!</v>
      </c>
      <c r="W45" s="187" t="e">
        <f>#REF!</f>
        <v>#REF!</v>
      </c>
      <c r="X45" s="187" t="e">
        <f>#REF!</f>
        <v>#REF!</v>
      </c>
      <c r="Y45" s="187" t="e">
        <f>#REF!</f>
        <v>#REF!</v>
      </c>
      <c r="AA45" s="188" t="e">
        <f>#REF!</f>
        <v>#REF!</v>
      </c>
      <c r="AB45" s="188" t="e">
        <f>#REF!</f>
        <v>#REF!</v>
      </c>
      <c r="AC45" s="188" t="e">
        <f>#REF!</f>
        <v>#REF!</v>
      </c>
      <c r="AD45" s="188" t="e">
        <f>#REF!</f>
        <v>#REF!</v>
      </c>
      <c r="AE45" s="188" t="e">
        <f>#REF!</f>
        <v>#REF!</v>
      </c>
      <c r="AF45" s="188" t="e">
        <f>#REF!</f>
        <v>#REF!</v>
      </c>
      <c r="AG45" s="188" t="e">
        <f>#REF!</f>
        <v>#REF!</v>
      </c>
      <c r="AH45" s="188" t="e">
        <f>#REF!</f>
        <v>#REF!</v>
      </c>
      <c r="AI45" s="188" t="e">
        <f>#REF!</f>
        <v>#REF!</v>
      </c>
      <c r="AJ45" s="188" t="e">
        <f>#REF!</f>
        <v>#REF!</v>
      </c>
      <c r="AK45" s="188" t="e">
        <f>#REF!</f>
        <v>#REF!</v>
      </c>
      <c r="AL45" s="188" t="e">
        <f>#REF!</f>
        <v>#REF!</v>
      </c>
      <c r="AM45" s="188" t="e">
        <f>#REF!</f>
        <v>#REF!</v>
      </c>
      <c r="AN45" s="188" t="e">
        <f>#REF!</f>
        <v>#REF!</v>
      </c>
      <c r="AO45" s="188" t="e">
        <f>#REF!</f>
        <v>#REF!</v>
      </c>
      <c r="AP45" s="188" t="e">
        <f>#REF!</f>
        <v>#REF!</v>
      </c>
      <c r="AQ45" s="188" t="e">
        <f>#REF!</f>
        <v>#REF!</v>
      </c>
      <c r="AR45" s="188" t="e">
        <f>#REF!</f>
        <v>#REF!</v>
      </c>
      <c r="AS45" s="188" t="e">
        <f>#REF!</f>
        <v>#REF!</v>
      </c>
      <c r="AT45" s="188" t="e">
        <f>#REF!</f>
        <v>#REF!</v>
      </c>
      <c r="AU45" s="188" t="e">
        <f>#REF!</f>
        <v>#REF!</v>
      </c>
      <c r="AV45" s="188" t="e">
        <f>#REF!</f>
        <v>#REF!</v>
      </c>
      <c r="AW45" s="188" t="e">
        <f>#REF!</f>
        <v>#REF!</v>
      </c>
      <c r="AX45" s="188" t="e">
        <f>#REF!</f>
        <v>#REF!</v>
      </c>
      <c r="AZ45" s="188" t="e">
        <f t="shared" si="27"/>
        <v>#REF!</v>
      </c>
      <c r="BA45" s="188" t="e">
        <f t="shared" si="25"/>
        <v>#REF!</v>
      </c>
      <c r="BB45" s="188" t="e">
        <f t="shared" si="25"/>
        <v>#REF!</v>
      </c>
      <c r="BC45" s="188" t="e">
        <f t="shared" si="25"/>
        <v>#REF!</v>
      </c>
      <c r="BD45" s="188" t="e">
        <f t="shared" si="25"/>
        <v>#REF!</v>
      </c>
      <c r="BE45" s="188" t="e">
        <f t="shared" si="25"/>
        <v>#REF!</v>
      </c>
      <c r="BF45" s="188" t="e">
        <f t="shared" si="25"/>
        <v>#REF!</v>
      </c>
      <c r="BG45" s="188" t="e">
        <f t="shared" si="25"/>
        <v>#REF!</v>
      </c>
      <c r="BH45" s="188" t="e">
        <f t="shared" si="25"/>
        <v>#REF!</v>
      </c>
      <c r="BI45" s="188" t="e">
        <f t="shared" si="25"/>
        <v>#REF!</v>
      </c>
      <c r="BJ45" s="188" t="e">
        <f t="shared" si="25"/>
        <v>#REF!</v>
      </c>
      <c r="BK45" s="188" t="e">
        <f t="shared" si="25"/>
        <v>#REF!</v>
      </c>
      <c r="BL45" s="188" t="e">
        <f t="shared" si="25"/>
        <v>#REF!</v>
      </c>
      <c r="BM45" s="188" t="e">
        <f t="shared" si="25"/>
        <v>#REF!</v>
      </c>
      <c r="BN45" s="188" t="e">
        <f t="shared" si="25"/>
        <v>#REF!</v>
      </c>
      <c r="BO45" s="188" t="e">
        <f t="shared" si="25"/>
        <v>#REF!</v>
      </c>
      <c r="BP45" s="188" t="e">
        <f t="shared" si="25"/>
        <v>#REF!</v>
      </c>
      <c r="BQ45" s="188" t="e">
        <f t="shared" si="26"/>
        <v>#REF!</v>
      </c>
      <c r="BR45" s="188" t="e">
        <f t="shared" si="26"/>
        <v>#REF!</v>
      </c>
      <c r="BS45" s="188" t="e">
        <f t="shared" si="26"/>
        <v>#REF!</v>
      </c>
      <c r="BT45" s="188" t="e">
        <f t="shared" si="26"/>
        <v>#REF!</v>
      </c>
      <c r="BU45" s="188" t="e">
        <f t="shared" si="26"/>
        <v>#REF!</v>
      </c>
      <c r="BV45" s="188" t="e">
        <f t="shared" si="26"/>
        <v>#REF!</v>
      </c>
      <c r="BW45" s="188" t="e">
        <f t="shared" si="26"/>
        <v>#REF!</v>
      </c>
    </row>
    <row r="46" spans="1:75">
      <c r="A46" s="167">
        <v>4</v>
      </c>
      <c r="B46" s="187" t="e">
        <f>#REF!</f>
        <v>#REF!</v>
      </c>
      <c r="C46" s="187" t="e">
        <f>#REF!</f>
        <v>#REF!</v>
      </c>
      <c r="D46" s="187" t="e">
        <f>#REF!</f>
        <v>#REF!</v>
      </c>
      <c r="E46" s="187" t="e">
        <f>#REF!</f>
        <v>#REF!</v>
      </c>
      <c r="F46" s="187" t="e">
        <f>#REF!</f>
        <v>#REF!</v>
      </c>
      <c r="G46" s="187" t="e">
        <f>#REF!</f>
        <v>#REF!</v>
      </c>
      <c r="H46" s="187" t="e">
        <f>#REF!</f>
        <v>#REF!</v>
      </c>
      <c r="I46" s="187" t="e">
        <f>#REF!</f>
        <v>#REF!</v>
      </c>
      <c r="J46" s="187" t="e">
        <f>#REF!</f>
        <v>#REF!</v>
      </c>
      <c r="K46" s="187" t="e">
        <f>#REF!</f>
        <v>#REF!</v>
      </c>
      <c r="L46" s="187" t="e">
        <f>#REF!</f>
        <v>#REF!</v>
      </c>
      <c r="M46" s="187" t="e">
        <f>#REF!</f>
        <v>#REF!</v>
      </c>
      <c r="N46" s="187" t="e">
        <f>#REF!</f>
        <v>#REF!</v>
      </c>
      <c r="O46" s="187" t="e">
        <f>#REF!</f>
        <v>#REF!</v>
      </c>
      <c r="P46" s="187" t="e">
        <f>#REF!</f>
        <v>#REF!</v>
      </c>
      <c r="Q46" s="187" t="e">
        <f>#REF!</f>
        <v>#REF!</v>
      </c>
      <c r="R46" s="187" t="e">
        <f>#REF!</f>
        <v>#REF!</v>
      </c>
      <c r="S46" s="187" t="e">
        <f>#REF!</f>
        <v>#REF!</v>
      </c>
      <c r="T46" s="187" t="e">
        <f>#REF!</f>
        <v>#REF!</v>
      </c>
      <c r="U46" s="187" t="e">
        <f>#REF!</f>
        <v>#REF!</v>
      </c>
      <c r="V46" s="187" t="e">
        <f>#REF!</f>
        <v>#REF!</v>
      </c>
      <c r="W46" s="187" t="e">
        <f>#REF!</f>
        <v>#REF!</v>
      </c>
      <c r="X46" s="187" t="e">
        <f>#REF!</f>
        <v>#REF!</v>
      </c>
      <c r="Y46" s="187" t="e">
        <f>#REF!</f>
        <v>#REF!</v>
      </c>
      <c r="AA46" s="188" t="e">
        <f>#REF!</f>
        <v>#REF!</v>
      </c>
      <c r="AB46" s="188" t="e">
        <f>#REF!</f>
        <v>#REF!</v>
      </c>
      <c r="AC46" s="188" t="e">
        <f>#REF!</f>
        <v>#REF!</v>
      </c>
      <c r="AD46" s="188" t="e">
        <f>#REF!</f>
        <v>#REF!</v>
      </c>
      <c r="AE46" s="188" t="e">
        <f>#REF!</f>
        <v>#REF!</v>
      </c>
      <c r="AF46" s="188" t="e">
        <f>#REF!</f>
        <v>#REF!</v>
      </c>
      <c r="AG46" s="188" t="e">
        <f>#REF!</f>
        <v>#REF!</v>
      </c>
      <c r="AH46" s="188" t="e">
        <f>#REF!</f>
        <v>#REF!</v>
      </c>
      <c r="AI46" s="188" t="e">
        <f>#REF!</f>
        <v>#REF!</v>
      </c>
      <c r="AJ46" s="188" t="e">
        <f>#REF!</f>
        <v>#REF!</v>
      </c>
      <c r="AK46" s="188" t="e">
        <f>#REF!</f>
        <v>#REF!</v>
      </c>
      <c r="AL46" s="188" t="e">
        <f>#REF!</f>
        <v>#REF!</v>
      </c>
      <c r="AM46" s="188" t="e">
        <f>#REF!</f>
        <v>#REF!</v>
      </c>
      <c r="AN46" s="188" t="e">
        <f>#REF!</f>
        <v>#REF!</v>
      </c>
      <c r="AO46" s="188" t="e">
        <f>#REF!</f>
        <v>#REF!</v>
      </c>
      <c r="AP46" s="188" t="e">
        <f>#REF!</f>
        <v>#REF!</v>
      </c>
      <c r="AQ46" s="188" t="e">
        <f>#REF!</f>
        <v>#REF!</v>
      </c>
      <c r="AR46" s="188" t="e">
        <f>#REF!</f>
        <v>#REF!</v>
      </c>
      <c r="AS46" s="188" t="e">
        <f>#REF!</f>
        <v>#REF!</v>
      </c>
      <c r="AT46" s="188" t="e">
        <f>#REF!</f>
        <v>#REF!</v>
      </c>
      <c r="AU46" s="188" t="e">
        <f>#REF!</f>
        <v>#REF!</v>
      </c>
      <c r="AV46" s="188" t="e">
        <f>#REF!</f>
        <v>#REF!</v>
      </c>
      <c r="AW46" s="188" t="e">
        <f>#REF!</f>
        <v>#REF!</v>
      </c>
      <c r="AX46" s="188" t="e">
        <f>#REF!</f>
        <v>#REF!</v>
      </c>
      <c r="AZ46" s="188" t="e">
        <f t="shared" si="27"/>
        <v>#REF!</v>
      </c>
      <c r="BA46" s="188" t="e">
        <f t="shared" si="25"/>
        <v>#REF!</v>
      </c>
      <c r="BB46" s="188" t="e">
        <f t="shared" si="25"/>
        <v>#REF!</v>
      </c>
      <c r="BC46" s="188" t="e">
        <f t="shared" si="25"/>
        <v>#REF!</v>
      </c>
      <c r="BD46" s="188" t="e">
        <f t="shared" si="25"/>
        <v>#REF!</v>
      </c>
      <c r="BE46" s="188" t="e">
        <f t="shared" si="25"/>
        <v>#REF!</v>
      </c>
      <c r="BF46" s="188" t="e">
        <f t="shared" si="25"/>
        <v>#REF!</v>
      </c>
      <c r="BG46" s="188" t="e">
        <f t="shared" si="25"/>
        <v>#REF!</v>
      </c>
      <c r="BH46" s="188" t="e">
        <f t="shared" si="25"/>
        <v>#REF!</v>
      </c>
      <c r="BI46" s="188" t="e">
        <f t="shared" si="25"/>
        <v>#REF!</v>
      </c>
      <c r="BJ46" s="188" t="e">
        <f t="shared" si="25"/>
        <v>#REF!</v>
      </c>
      <c r="BK46" s="188" t="e">
        <f t="shared" si="25"/>
        <v>#REF!</v>
      </c>
      <c r="BL46" s="188" t="e">
        <f t="shared" si="25"/>
        <v>#REF!</v>
      </c>
      <c r="BM46" s="188" t="e">
        <f t="shared" si="25"/>
        <v>#REF!</v>
      </c>
      <c r="BN46" s="188" t="e">
        <f t="shared" si="25"/>
        <v>#REF!</v>
      </c>
      <c r="BO46" s="188" t="e">
        <f t="shared" si="25"/>
        <v>#REF!</v>
      </c>
      <c r="BP46" s="188" t="e">
        <f t="shared" si="25"/>
        <v>#REF!</v>
      </c>
      <c r="BQ46" s="188" t="e">
        <f t="shared" si="26"/>
        <v>#REF!</v>
      </c>
      <c r="BR46" s="188" t="e">
        <f t="shared" si="26"/>
        <v>#REF!</v>
      </c>
      <c r="BS46" s="188" t="e">
        <f t="shared" si="26"/>
        <v>#REF!</v>
      </c>
      <c r="BT46" s="188" t="e">
        <f t="shared" si="26"/>
        <v>#REF!</v>
      </c>
      <c r="BU46" s="188" t="e">
        <f t="shared" si="26"/>
        <v>#REF!</v>
      </c>
      <c r="BV46" s="188" t="e">
        <f t="shared" si="26"/>
        <v>#REF!</v>
      </c>
      <c r="BW46" s="188" t="e">
        <f t="shared" si="26"/>
        <v>#REF!</v>
      </c>
    </row>
    <row r="47" spans="1:75">
      <c r="A47" s="167">
        <v>5</v>
      </c>
      <c r="B47" s="187" t="e">
        <f>#REF!</f>
        <v>#REF!</v>
      </c>
      <c r="C47" s="187" t="e">
        <f>#REF!</f>
        <v>#REF!</v>
      </c>
      <c r="D47" s="187" t="e">
        <f>#REF!</f>
        <v>#REF!</v>
      </c>
      <c r="E47" s="187" t="e">
        <f>#REF!</f>
        <v>#REF!</v>
      </c>
      <c r="F47" s="187" t="e">
        <f>#REF!</f>
        <v>#REF!</v>
      </c>
      <c r="G47" s="187" t="e">
        <f>#REF!</f>
        <v>#REF!</v>
      </c>
      <c r="H47" s="187" t="e">
        <f>#REF!</f>
        <v>#REF!</v>
      </c>
      <c r="I47" s="187" t="e">
        <f>#REF!</f>
        <v>#REF!</v>
      </c>
      <c r="J47" s="187" t="e">
        <f>#REF!</f>
        <v>#REF!</v>
      </c>
      <c r="K47" s="187" t="e">
        <f>#REF!</f>
        <v>#REF!</v>
      </c>
      <c r="L47" s="187" t="e">
        <f>#REF!</f>
        <v>#REF!</v>
      </c>
      <c r="M47" s="187" t="e">
        <f>#REF!</f>
        <v>#REF!</v>
      </c>
      <c r="N47" s="187" t="e">
        <f>#REF!</f>
        <v>#REF!</v>
      </c>
      <c r="O47" s="187" t="e">
        <f>#REF!</f>
        <v>#REF!</v>
      </c>
      <c r="P47" s="187" t="e">
        <f>#REF!</f>
        <v>#REF!</v>
      </c>
      <c r="Q47" s="187" t="e">
        <f>#REF!</f>
        <v>#REF!</v>
      </c>
      <c r="R47" s="187" t="e">
        <f>#REF!</f>
        <v>#REF!</v>
      </c>
      <c r="S47" s="187" t="e">
        <f>#REF!</f>
        <v>#REF!</v>
      </c>
      <c r="T47" s="187" t="e">
        <f>#REF!</f>
        <v>#REF!</v>
      </c>
      <c r="U47" s="187" t="e">
        <f>#REF!</f>
        <v>#REF!</v>
      </c>
      <c r="V47" s="187" t="e">
        <f>#REF!</f>
        <v>#REF!</v>
      </c>
      <c r="W47" s="187" t="e">
        <f>#REF!</f>
        <v>#REF!</v>
      </c>
      <c r="X47" s="187" t="e">
        <f>#REF!</f>
        <v>#REF!</v>
      </c>
      <c r="Y47" s="187" t="e">
        <f>#REF!</f>
        <v>#REF!</v>
      </c>
      <c r="AA47" s="188" t="e">
        <f>#REF!</f>
        <v>#REF!</v>
      </c>
      <c r="AB47" s="188" t="e">
        <f>#REF!</f>
        <v>#REF!</v>
      </c>
      <c r="AC47" s="188" t="e">
        <f>#REF!</f>
        <v>#REF!</v>
      </c>
      <c r="AD47" s="188" t="e">
        <f>#REF!</f>
        <v>#REF!</v>
      </c>
      <c r="AE47" s="188" t="e">
        <f>#REF!</f>
        <v>#REF!</v>
      </c>
      <c r="AF47" s="188" t="e">
        <f>#REF!</f>
        <v>#REF!</v>
      </c>
      <c r="AG47" s="188" t="e">
        <f>#REF!</f>
        <v>#REF!</v>
      </c>
      <c r="AH47" s="188" t="e">
        <f>#REF!</f>
        <v>#REF!</v>
      </c>
      <c r="AI47" s="188" t="e">
        <f>#REF!</f>
        <v>#REF!</v>
      </c>
      <c r="AJ47" s="188" t="e">
        <f>#REF!</f>
        <v>#REF!</v>
      </c>
      <c r="AK47" s="188" t="e">
        <f>#REF!</f>
        <v>#REF!</v>
      </c>
      <c r="AL47" s="188" t="e">
        <f>#REF!</f>
        <v>#REF!</v>
      </c>
      <c r="AM47" s="188" t="e">
        <f>#REF!</f>
        <v>#REF!</v>
      </c>
      <c r="AN47" s="188" t="e">
        <f>#REF!</f>
        <v>#REF!</v>
      </c>
      <c r="AO47" s="188" t="e">
        <f>#REF!</f>
        <v>#REF!</v>
      </c>
      <c r="AP47" s="188" t="e">
        <f>#REF!</f>
        <v>#REF!</v>
      </c>
      <c r="AQ47" s="188" t="e">
        <f>#REF!</f>
        <v>#REF!</v>
      </c>
      <c r="AR47" s="188" t="e">
        <f>#REF!</f>
        <v>#REF!</v>
      </c>
      <c r="AS47" s="188" t="e">
        <f>#REF!</f>
        <v>#REF!</v>
      </c>
      <c r="AT47" s="188" t="e">
        <f>#REF!</f>
        <v>#REF!</v>
      </c>
      <c r="AU47" s="188" t="e">
        <f>#REF!</f>
        <v>#REF!</v>
      </c>
      <c r="AV47" s="188" t="e">
        <f>#REF!</f>
        <v>#REF!</v>
      </c>
      <c r="AW47" s="188" t="e">
        <f>#REF!</f>
        <v>#REF!</v>
      </c>
      <c r="AX47" s="188" t="e">
        <f>#REF!</f>
        <v>#REF!</v>
      </c>
      <c r="AZ47" s="188" t="e">
        <f t="shared" si="27"/>
        <v>#REF!</v>
      </c>
      <c r="BA47" s="188" t="e">
        <f t="shared" si="25"/>
        <v>#REF!</v>
      </c>
      <c r="BB47" s="188" t="e">
        <f t="shared" si="25"/>
        <v>#REF!</v>
      </c>
      <c r="BC47" s="188" t="e">
        <f t="shared" si="25"/>
        <v>#REF!</v>
      </c>
      <c r="BD47" s="188" t="e">
        <f t="shared" si="25"/>
        <v>#REF!</v>
      </c>
      <c r="BE47" s="188" t="e">
        <f t="shared" si="25"/>
        <v>#REF!</v>
      </c>
      <c r="BF47" s="188" t="e">
        <f t="shared" si="25"/>
        <v>#REF!</v>
      </c>
      <c r="BG47" s="188" t="e">
        <f t="shared" si="25"/>
        <v>#REF!</v>
      </c>
      <c r="BH47" s="188" t="e">
        <f t="shared" si="25"/>
        <v>#REF!</v>
      </c>
      <c r="BI47" s="188" t="e">
        <f t="shared" si="25"/>
        <v>#REF!</v>
      </c>
      <c r="BJ47" s="188" t="e">
        <f t="shared" si="25"/>
        <v>#REF!</v>
      </c>
      <c r="BK47" s="188" t="e">
        <f t="shared" si="25"/>
        <v>#REF!</v>
      </c>
      <c r="BL47" s="188" t="e">
        <f t="shared" si="25"/>
        <v>#REF!</v>
      </c>
      <c r="BM47" s="188" t="e">
        <f t="shared" si="25"/>
        <v>#REF!</v>
      </c>
      <c r="BN47" s="188" t="e">
        <f t="shared" si="25"/>
        <v>#REF!</v>
      </c>
      <c r="BO47" s="188" t="e">
        <f t="shared" si="25"/>
        <v>#REF!</v>
      </c>
      <c r="BP47" s="188" t="e">
        <f t="shared" si="25"/>
        <v>#REF!</v>
      </c>
      <c r="BQ47" s="188" t="e">
        <f t="shared" si="26"/>
        <v>#REF!</v>
      </c>
      <c r="BR47" s="188" t="e">
        <f t="shared" si="26"/>
        <v>#REF!</v>
      </c>
      <c r="BS47" s="188" t="e">
        <f t="shared" si="26"/>
        <v>#REF!</v>
      </c>
      <c r="BT47" s="188" t="e">
        <f t="shared" si="26"/>
        <v>#REF!</v>
      </c>
      <c r="BU47" s="188" t="e">
        <f t="shared" si="26"/>
        <v>#REF!</v>
      </c>
      <c r="BV47" s="188" t="e">
        <f t="shared" si="26"/>
        <v>#REF!</v>
      </c>
      <c r="BW47" s="188" t="e">
        <f t="shared" si="26"/>
        <v>#REF!</v>
      </c>
    </row>
    <row r="48" spans="1:75">
      <c r="A48" s="167">
        <v>6</v>
      </c>
      <c r="B48" s="187" t="e">
        <f>#REF!</f>
        <v>#REF!</v>
      </c>
      <c r="C48" s="187" t="e">
        <f>#REF!</f>
        <v>#REF!</v>
      </c>
      <c r="D48" s="187" t="e">
        <f>#REF!</f>
        <v>#REF!</v>
      </c>
      <c r="E48" s="187" t="e">
        <f>#REF!</f>
        <v>#REF!</v>
      </c>
      <c r="F48" s="187" t="e">
        <f>#REF!</f>
        <v>#REF!</v>
      </c>
      <c r="G48" s="187" t="e">
        <f>#REF!</f>
        <v>#REF!</v>
      </c>
      <c r="H48" s="187" t="e">
        <f>#REF!</f>
        <v>#REF!</v>
      </c>
      <c r="I48" s="187" t="e">
        <f>#REF!</f>
        <v>#REF!</v>
      </c>
      <c r="J48" s="187" t="e">
        <f>#REF!</f>
        <v>#REF!</v>
      </c>
      <c r="K48" s="187" t="e">
        <f>#REF!</f>
        <v>#REF!</v>
      </c>
      <c r="L48" s="187" t="e">
        <f>#REF!</f>
        <v>#REF!</v>
      </c>
      <c r="M48" s="187" t="e">
        <f>#REF!</f>
        <v>#REF!</v>
      </c>
      <c r="N48" s="187" t="e">
        <f>#REF!</f>
        <v>#REF!</v>
      </c>
      <c r="O48" s="187" t="e">
        <f>#REF!</f>
        <v>#REF!</v>
      </c>
      <c r="P48" s="187" t="e">
        <f>#REF!</f>
        <v>#REF!</v>
      </c>
      <c r="Q48" s="187" t="e">
        <f>#REF!</f>
        <v>#REF!</v>
      </c>
      <c r="R48" s="187" t="e">
        <f>#REF!</f>
        <v>#REF!</v>
      </c>
      <c r="S48" s="187" t="e">
        <f>#REF!</f>
        <v>#REF!</v>
      </c>
      <c r="T48" s="187" t="e">
        <f>#REF!</f>
        <v>#REF!</v>
      </c>
      <c r="U48" s="187" t="e">
        <f>#REF!</f>
        <v>#REF!</v>
      </c>
      <c r="V48" s="187" t="e">
        <f>#REF!</f>
        <v>#REF!</v>
      </c>
      <c r="W48" s="187" t="e">
        <f>#REF!</f>
        <v>#REF!</v>
      </c>
      <c r="X48" s="187" t="e">
        <f>#REF!</f>
        <v>#REF!</v>
      </c>
      <c r="Y48" s="187" t="e">
        <f>#REF!</f>
        <v>#REF!</v>
      </c>
      <c r="AA48" s="188" t="e">
        <f>#REF!</f>
        <v>#REF!</v>
      </c>
      <c r="AB48" s="188" t="e">
        <f>#REF!</f>
        <v>#REF!</v>
      </c>
      <c r="AC48" s="188" t="e">
        <f>#REF!</f>
        <v>#REF!</v>
      </c>
      <c r="AD48" s="188" t="e">
        <f>#REF!</f>
        <v>#REF!</v>
      </c>
      <c r="AE48" s="188" t="e">
        <f>#REF!</f>
        <v>#REF!</v>
      </c>
      <c r="AF48" s="188" t="e">
        <f>#REF!</f>
        <v>#REF!</v>
      </c>
      <c r="AG48" s="188" t="e">
        <f>#REF!</f>
        <v>#REF!</v>
      </c>
      <c r="AH48" s="188" t="e">
        <f>#REF!</f>
        <v>#REF!</v>
      </c>
      <c r="AI48" s="188" t="e">
        <f>#REF!</f>
        <v>#REF!</v>
      </c>
      <c r="AJ48" s="188" t="e">
        <f>#REF!</f>
        <v>#REF!</v>
      </c>
      <c r="AK48" s="188" t="e">
        <f>#REF!</f>
        <v>#REF!</v>
      </c>
      <c r="AL48" s="188" t="e">
        <f>#REF!</f>
        <v>#REF!</v>
      </c>
      <c r="AM48" s="188" t="e">
        <f>#REF!</f>
        <v>#REF!</v>
      </c>
      <c r="AN48" s="188" t="e">
        <f>#REF!</f>
        <v>#REF!</v>
      </c>
      <c r="AO48" s="188" t="e">
        <f>#REF!</f>
        <v>#REF!</v>
      </c>
      <c r="AP48" s="188" t="e">
        <f>#REF!</f>
        <v>#REF!</v>
      </c>
      <c r="AQ48" s="188" t="e">
        <f>#REF!</f>
        <v>#REF!</v>
      </c>
      <c r="AR48" s="188" t="e">
        <f>#REF!</f>
        <v>#REF!</v>
      </c>
      <c r="AS48" s="188" t="e">
        <f>#REF!</f>
        <v>#REF!</v>
      </c>
      <c r="AT48" s="188" t="e">
        <f>#REF!</f>
        <v>#REF!</v>
      </c>
      <c r="AU48" s="188" t="e">
        <f>#REF!</f>
        <v>#REF!</v>
      </c>
      <c r="AV48" s="188" t="e">
        <f>#REF!</f>
        <v>#REF!</v>
      </c>
      <c r="AW48" s="188" t="e">
        <f>#REF!</f>
        <v>#REF!</v>
      </c>
      <c r="AX48" s="188" t="e">
        <f>#REF!</f>
        <v>#REF!</v>
      </c>
      <c r="AZ48" s="188" t="e">
        <f t="shared" si="27"/>
        <v>#REF!</v>
      </c>
      <c r="BA48" s="188" t="e">
        <f t="shared" si="25"/>
        <v>#REF!</v>
      </c>
      <c r="BB48" s="188" t="e">
        <f t="shared" si="25"/>
        <v>#REF!</v>
      </c>
      <c r="BC48" s="188" t="e">
        <f t="shared" si="25"/>
        <v>#REF!</v>
      </c>
      <c r="BD48" s="188" t="e">
        <f t="shared" si="25"/>
        <v>#REF!</v>
      </c>
      <c r="BE48" s="188" t="e">
        <f t="shared" si="25"/>
        <v>#REF!</v>
      </c>
      <c r="BF48" s="188" t="e">
        <f t="shared" si="25"/>
        <v>#REF!</v>
      </c>
      <c r="BG48" s="188" t="e">
        <f t="shared" si="25"/>
        <v>#REF!</v>
      </c>
      <c r="BH48" s="188" t="e">
        <f t="shared" si="25"/>
        <v>#REF!</v>
      </c>
      <c r="BI48" s="188" t="e">
        <f t="shared" si="25"/>
        <v>#REF!</v>
      </c>
      <c r="BJ48" s="188" t="e">
        <f t="shared" si="25"/>
        <v>#REF!</v>
      </c>
      <c r="BK48" s="188" t="e">
        <f t="shared" si="25"/>
        <v>#REF!</v>
      </c>
      <c r="BL48" s="188" t="e">
        <f t="shared" si="25"/>
        <v>#REF!</v>
      </c>
      <c r="BM48" s="188" t="e">
        <f t="shared" si="25"/>
        <v>#REF!</v>
      </c>
      <c r="BN48" s="188" t="e">
        <f t="shared" si="25"/>
        <v>#REF!</v>
      </c>
      <c r="BO48" s="188" t="e">
        <f t="shared" si="25"/>
        <v>#REF!</v>
      </c>
      <c r="BP48" s="188" t="e">
        <f t="shared" si="25"/>
        <v>#REF!</v>
      </c>
      <c r="BQ48" s="188" t="e">
        <f t="shared" si="26"/>
        <v>#REF!</v>
      </c>
      <c r="BR48" s="188" t="e">
        <f t="shared" si="26"/>
        <v>#REF!</v>
      </c>
      <c r="BS48" s="188" t="e">
        <f t="shared" si="26"/>
        <v>#REF!</v>
      </c>
      <c r="BT48" s="188" t="e">
        <f t="shared" si="26"/>
        <v>#REF!</v>
      </c>
      <c r="BU48" s="188" t="e">
        <f t="shared" si="26"/>
        <v>#REF!</v>
      </c>
      <c r="BV48" s="188" t="e">
        <f t="shared" si="26"/>
        <v>#REF!</v>
      </c>
      <c r="BW48" s="188" t="e">
        <f t="shared" si="26"/>
        <v>#REF!</v>
      </c>
    </row>
    <row r="49" spans="1:75">
      <c r="A49" s="167">
        <v>7</v>
      </c>
      <c r="B49" s="187" t="e">
        <f>#REF!</f>
        <v>#REF!</v>
      </c>
      <c r="C49" s="187" t="e">
        <f>#REF!</f>
        <v>#REF!</v>
      </c>
      <c r="D49" s="187" t="e">
        <f>#REF!</f>
        <v>#REF!</v>
      </c>
      <c r="E49" s="187" t="e">
        <f>#REF!</f>
        <v>#REF!</v>
      </c>
      <c r="F49" s="187" t="e">
        <f>#REF!</f>
        <v>#REF!</v>
      </c>
      <c r="G49" s="187" t="e">
        <f>#REF!</f>
        <v>#REF!</v>
      </c>
      <c r="H49" s="187" t="e">
        <f>#REF!</f>
        <v>#REF!</v>
      </c>
      <c r="I49" s="187" t="e">
        <f>#REF!</f>
        <v>#REF!</v>
      </c>
      <c r="J49" s="187" t="e">
        <f>#REF!</f>
        <v>#REF!</v>
      </c>
      <c r="K49" s="187" t="e">
        <f>#REF!</f>
        <v>#REF!</v>
      </c>
      <c r="L49" s="187" t="e">
        <f>#REF!</f>
        <v>#REF!</v>
      </c>
      <c r="M49" s="187" t="e">
        <f>#REF!</f>
        <v>#REF!</v>
      </c>
      <c r="N49" s="187" t="e">
        <f>#REF!</f>
        <v>#REF!</v>
      </c>
      <c r="O49" s="187" t="e">
        <f>#REF!</f>
        <v>#REF!</v>
      </c>
      <c r="P49" s="187" t="e">
        <f>#REF!</f>
        <v>#REF!</v>
      </c>
      <c r="Q49" s="187" t="e">
        <f>#REF!</f>
        <v>#REF!</v>
      </c>
      <c r="R49" s="187" t="e">
        <f>#REF!</f>
        <v>#REF!</v>
      </c>
      <c r="S49" s="187" t="e">
        <f>#REF!</f>
        <v>#REF!</v>
      </c>
      <c r="T49" s="187" t="e">
        <f>#REF!</f>
        <v>#REF!</v>
      </c>
      <c r="U49" s="187" t="e">
        <f>#REF!</f>
        <v>#REF!</v>
      </c>
      <c r="V49" s="187" t="e">
        <f>#REF!</f>
        <v>#REF!</v>
      </c>
      <c r="W49" s="187" t="e">
        <f>#REF!</f>
        <v>#REF!</v>
      </c>
      <c r="X49" s="187" t="e">
        <f>#REF!</f>
        <v>#REF!</v>
      </c>
      <c r="Y49" s="187" t="e">
        <f>#REF!</f>
        <v>#REF!</v>
      </c>
      <c r="AA49" s="188" t="e">
        <f>#REF!</f>
        <v>#REF!</v>
      </c>
      <c r="AB49" s="188" t="e">
        <f>#REF!</f>
        <v>#REF!</v>
      </c>
      <c r="AC49" s="188" t="e">
        <f>#REF!</f>
        <v>#REF!</v>
      </c>
      <c r="AD49" s="188" t="e">
        <f>#REF!</f>
        <v>#REF!</v>
      </c>
      <c r="AE49" s="188" t="e">
        <f>#REF!</f>
        <v>#REF!</v>
      </c>
      <c r="AF49" s="188" t="e">
        <f>#REF!</f>
        <v>#REF!</v>
      </c>
      <c r="AG49" s="188" t="e">
        <f>#REF!</f>
        <v>#REF!</v>
      </c>
      <c r="AH49" s="188" t="e">
        <f>#REF!</f>
        <v>#REF!</v>
      </c>
      <c r="AI49" s="188" t="e">
        <f>#REF!</f>
        <v>#REF!</v>
      </c>
      <c r="AJ49" s="188" t="e">
        <f>#REF!</f>
        <v>#REF!</v>
      </c>
      <c r="AK49" s="188" t="e">
        <f>#REF!</f>
        <v>#REF!</v>
      </c>
      <c r="AL49" s="188" t="e">
        <f>#REF!</f>
        <v>#REF!</v>
      </c>
      <c r="AM49" s="188" t="e">
        <f>#REF!</f>
        <v>#REF!</v>
      </c>
      <c r="AN49" s="188" t="e">
        <f>#REF!</f>
        <v>#REF!</v>
      </c>
      <c r="AO49" s="188" t="e">
        <f>#REF!</f>
        <v>#REF!</v>
      </c>
      <c r="AP49" s="188" t="e">
        <f>#REF!</f>
        <v>#REF!</v>
      </c>
      <c r="AQ49" s="188" t="e">
        <f>#REF!</f>
        <v>#REF!</v>
      </c>
      <c r="AR49" s="188" t="e">
        <f>#REF!</f>
        <v>#REF!</v>
      </c>
      <c r="AS49" s="188" t="e">
        <f>#REF!</f>
        <v>#REF!</v>
      </c>
      <c r="AT49" s="188" t="e">
        <f>#REF!</f>
        <v>#REF!</v>
      </c>
      <c r="AU49" s="188" t="e">
        <f>#REF!</f>
        <v>#REF!</v>
      </c>
      <c r="AV49" s="188" t="e">
        <f>#REF!</f>
        <v>#REF!</v>
      </c>
      <c r="AW49" s="188" t="e">
        <f>#REF!</f>
        <v>#REF!</v>
      </c>
      <c r="AX49" s="188" t="e">
        <f>#REF!</f>
        <v>#REF!</v>
      </c>
      <c r="AZ49" s="188" t="e">
        <f t="shared" si="27"/>
        <v>#REF!</v>
      </c>
      <c r="BA49" s="188" t="e">
        <f t="shared" si="25"/>
        <v>#REF!</v>
      </c>
      <c r="BB49" s="188" t="e">
        <f t="shared" si="25"/>
        <v>#REF!</v>
      </c>
      <c r="BC49" s="188" t="e">
        <f t="shared" si="25"/>
        <v>#REF!</v>
      </c>
      <c r="BD49" s="188" t="e">
        <f t="shared" si="25"/>
        <v>#REF!</v>
      </c>
      <c r="BE49" s="188" t="e">
        <f t="shared" si="25"/>
        <v>#REF!</v>
      </c>
      <c r="BF49" s="188" t="e">
        <f t="shared" si="25"/>
        <v>#REF!</v>
      </c>
      <c r="BG49" s="188" t="e">
        <f t="shared" si="25"/>
        <v>#REF!</v>
      </c>
      <c r="BH49" s="188" t="e">
        <f t="shared" si="25"/>
        <v>#REF!</v>
      </c>
      <c r="BI49" s="188" t="e">
        <f t="shared" si="25"/>
        <v>#REF!</v>
      </c>
      <c r="BJ49" s="188" t="e">
        <f t="shared" si="25"/>
        <v>#REF!</v>
      </c>
      <c r="BK49" s="188" t="e">
        <f t="shared" si="25"/>
        <v>#REF!</v>
      </c>
      <c r="BL49" s="188" t="e">
        <f t="shared" si="25"/>
        <v>#REF!</v>
      </c>
      <c r="BM49" s="188" t="e">
        <f t="shared" si="25"/>
        <v>#REF!</v>
      </c>
      <c r="BN49" s="188" t="e">
        <f t="shared" si="25"/>
        <v>#REF!</v>
      </c>
      <c r="BO49" s="188" t="e">
        <f t="shared" si="25"/>
        <v>#REF!</v>
      </c>
      <c r="BP49" s="188" t="e">
        <f t="shared" si="25"/>
        <v>#REF!</v>
      </c>
      <c r="BQ49" s="188" t="e">
        <f t="shared" si="26"/>
        <v>#REF!</v>
      </c>
      <c r="BR49" s="188" t="e">
        <f t="shared" si="26"/>
        <v>#REF!</v>
      </c>
      <c r="BS49" s="188" t="e">
        <f t="shared" si="26"/>
        <v>#REF!</v>
      </c>
      <c r="BT49" s="188" t="e">
        <f t="shared" si="26"/>
        <v>#REF!</v>
      </c>
      <c r="BU49" s="188" t="e">
        <f t="shared" si="26"/>
        <v>#REF!</v>
      </c>
      <c r="BV49" s="188" t="e">
        <f t="shared" si="26"/>
        <v>#REF!</v>
      </c>
      <c r="BW49" s="188" t="e">
        <f t="shared" si="26"/>
        <v>#REF!</v>
      </c>
    </row>
    <row r="50" spans="1:75">
      <c r="A50" s="167">
        <v>8</v>
      </c>
      <c r="B50" s="187" t="e">
        <f>#REF!</f>
        <v>#REF!</v>
      </c>
      <c r="C50" s="187" t="e">
        <f>#REF!</f>
        <v>#REF!</v>
      </c>
      <c r="D50" s="187" t="e">
        <f>#REF!</f>
        <v>#REF!</v>
      </c>
      <c r="E50" s="187" t="e">
        <f>#REF!</f>
        <v>#REF!</v>
      </c>
      <c r="F50" s="187" t="e">
        <f>#REF!</f>
        <v>#REF!</v>
      </c>
      <c r="G50" s="187" t="e">
        <f>#REF!</f>
        <v>#REF!</v>
      </c>
      <c r="H50" s="187" t="e">
        <f>#REF!</f>
        <v>#REF!</v>
      </c>
      <c r="I50" s="187" t="e">
        <f>#REF!</f>
        <v>#REF!</v>
      </c>
      <c r="J50" s="187" t="e">
        <f>#REF!</f>
        <v>#REF!</v>
      </c>
      <c r="K50" s="187" t="e">
        <f>#REF!</f>
        <v>#REF!</v>
      </c>
      <c r="L50" s="187" t="e">
        <f>#REF!</f>
        <v>#REF!</v>
      </c>
      <c r="M50" s="187" t="e">
        <f>#REF!</f>
        <v>#REF!</v>
      </c>
      <c r="N50" s="187" t="e">
        <f>#REF!</f>
        <v>#REF!</v>
      </c>
      <c r="O50" s="187" t="e">
        <f>#REF!</f>
        <v>#REF!</v>
      </c>
      <c r="P50" s="187" t="e">
        <f>#REF!</f>
        <v>#REF!</v>
      </c>
      <c r="Q50" s="187" t="e">
        <f>#REF!</f>
        <v>#REF!</v>
      </c>
      <c r="R50" s="187" t="e">
        <f>#REF!</f>
        <v>#REF!</v>
      </c>
      <c r="S50" s="187" t="e">
        <f>#REF!</f>
        <v>#REF!</v>
      </c>
      <c r="T50" s="187" t="e">
        <f>#REF!</f>
        <v>#REF!</v>
      </c>
      <c r="U50" s="187" t="e">
        <f>#REF!</f>
        <v>#REF!</v>
      </c>
      <c r="V50" s="187" t="e">
        <f>#REF!</f>
        <v>#REF!</v>
      </c>
      <c r="W50" s="187" t="e">
        <f>#REF!</f>
        <v>#REF!</v>
      </c>
      <c r="X50" s="187" t="e">
        <f>#REF!</f>
        <v>#REF!</v>
      </c>
      <c r="Y50" s="187" t="e">
        <f>#REF!</f>
        <v>#REF!</v>
      </c>
      <c r="AA50" s="188" t="e">
        <f>#REF!</f>
        <v>#REF!</v>
      </c>
      <c r="AB50" s="188" t="e">
        <f>#REF!</f>
        <v>#REF!</v>
      </c>
      <c r="AC50" s="188" t="e">
        <f>#REF!</f>
        <v>#REF!</v>
      </c>
      <c r="AD50" s="188" t="e">
        <f>#REF!</f>
        <v>#REF!</v>
      </c>
      <c r="AE50" s="188" t="e">
        <f>#REF!</f>
        <v>#REF!</v>
      </c>
      <c r="AF50" s="188" t="e">
        <f>#REF!</f>
        <v>#REF!</v>
      </c>
      <c r="AG50" s="188" t="e">
        <f>#REF!</f>
        <v>#REF!</v>
      </c>
      <c r="AH50" s="188" t="e">
        <f>#REF!</f>
        <v>#REF!</v>
      </c>
      <c r="AI50" s="188" t="e">
        <f>#REF!</f>
        <v>#REF!</v>
      </c>
      <c r="AJ50" s="188" t="e">
        <f>#REF!</f>
        <v>#REF!</v>
      </c>
      <c r="AK50" s="188" t="e">
        <f>#REF!</f>
        <v>#REF!</v>
      </c>
      <c r="AL50" s="188" t="e">
        <f>#REF!</f>
        <v>#REF!</v>
      </c>
      <c r="AM50" s="188" t="e">
        <f>#REF!</f>
        <v>#REF!</v>
      </c>
      <c r="AN50" s="188" t="e">
        <f>#REF!</f>
        <v>#REF!</v>
      </c>
      <c r="AO50" s="188" t="e">
        <f>#REF!</f>
        <v>#REF!</v>
      </c>
      <c r="AP50" s="188" t="e">
        <f>#REF!</f>
        <v>#REF!</v>
      </c>
      <c r="AQ50" s="188" t="e">
        <f>#REF!</f>
        <v>#REF!</v>
      </c>
      <c r="AR50" s="188" t="e">
        <f>#REF!</f>
        <v>#REF!</v>
      </c>
      <c r="AS50" s="188" t="e">
        <f>#REF!</f>
        <v>#REF!</v>
      </c>
      <c r="AT50" s="188" t="e">
        <f>#REF!</f>
        <v>#REF!</v>
      </c>
      <c r="AU50" s="188" t="e">
        <f>#REF!</f>
        <v>#REF!</v>
      </c>
      <c r="AV50" s="188" t="e">
        <f>#REF!</f>
        <v>#REF!</v>
      </c>
      <c r="AW50" s="188" t="e">
        <f>#REF!</f>
        <v>#REF!</v>
      </c>
      <c r="AX50" s="188" t="e">
        <f>#REF!</f>
        <v>#REF!</v>
      </c>
      <c r="AZ50" s="188" t="e">
        <f t="shared" si="27"/>
        <v>#REF!</v>
      </c>
      <c r="BA50" s="188" t="e">
        <f t="shared" si="25"/>
        <v>#REF!</v>
      </c>
      <c r="BB50" s="188" t="e">
        <f t="shared" si="25"/>
        <v>#REF!</v>
      </c>
      <c r="BC50" s="188" t="e">
        <f t="shared" si="25"/>
        <v>#REF!</v>
      </c>
      <c r="BD50" s="188" t="e">
        <f t="shared" si="25"/>
        <v>#REF!</v>
      </c>
      <c r="BE50" s="188" t="e">
        <f t="shared" si="25"/>
        <v>#REF!</v>
      </c>
      <c r="BF50" s="188" t="e">
        <f t="shared" si="25"/>
        <v>#REF!</v>
      </c>
      <c r="BG50" s="188" t="e">
        <f t="shared" si="25"/>
        <v>#REF!</v>
      </c>
      <c r="BH50" s="188" t="e">
        <f t="shared" si="25"/>
        <v>#REF!</v>
      </c>
      <c r="BI50" s="188" t="e">
        <f t="shared" si="25"/>
        <v>#REF!</v>
      </c>
      <c r="BJ50" s="188" t="e">
        <f t="shared" si="25"/>
        <v>#REF!</v>
      </c>
      <c r="BK50" s="188" t="e">
        <f t="shared" si="25"/>
        <v>#REF!</v>
      </c>
      <c r="BL50" s="188" t="e">
        <f t="shared" si="25"/>
        <v>#REF!</v>
      </c>
      <c r="BM50" s="188" t="e">
        <f t="shared" si="25"/>
        <v>#REF!</v>
      </c>
      <c r="BN50" s="188" t="e">
        <f t="shared" si="25"/>
        <v>#REF!</v>
      </c>
      <c r="BO50" s="188" t="e">
        <f t="shared" si="25"/>
        <v>#REF!</v>
      </c>
      <c r="BP50" s="188" t="e">
        <f t="shared" si="25"/>
        <v>#REF!</v>
      </c>
      <c r="BQ50" s="188" t="e">
        <f t="shared" si="26"/>
        <v>#REF!</v>
      </c>
      <c r="BR50" s="188" t="e">
        <f t="shared" si="26"/>
        <v>#REF!</v>
      </c>
      <c r="BS50" s="188" t="e">
        <f t="shared" si="26"/>
        <v>#REF!</v>
      </c>
      <c r="BT50" s="188" t="e">
        <f t="shared" si="26"/>
        <v>#REF!</v>
      </c>
      <c r="BU50" s="188" t="e">
        <f t="shared" si="26"/>
        <v>#REF!</v>
      </c>
      <c r="BV50" s="188" t="e">
        <f t="shared" si="26"/>
        <v>#REF!</v>
      </c>
      <c r="BW50" s="188" t="e">
        <f t="shared" si="26"/>
        <v>#REF!</v>
      </c>
    </row>
    <row r="51" spans="1:75">
      <c r="A51" s="167">
        <v>9</v>
      </c>
      <c r="B51" s="187" t="e">
        <f>#REF!</f>
        <v>#REF!</v>
      </c>
      <c r="C51" s="187" t="e">
        <f>#REF!</f>
        <v>#REF!</v>
      </c>
      <c r="D51" s="187" t="e">
        <f>#REF!</f>
        <v>#REF!</v>
      </c>
      <c r="E51" s="187" t="e">
        <f>#REF!</f>
        <v>#REF!</v>
      </c>
      <c r="F51" s="187" t="e">
        <f>#REF!</f>
        <v>#REF!</v>
      </c>
      <c r="G51" s="187" t="e">
        <f>#REF!</f>
        <v>#REF!</v>
      </c>
      <c r="H51" s="187" t="e">
        <f>#REF!</f>
        <v>#REF!</v>
      </c>
      <c r="I51" s="187" t="e">
        <f>#REF!</f>
        <v>#REF!</v>
      </c>
      <c r="J51" s="187" t="e">
        <f>#REF!</f>
        <v>#REF!</v>
      </c>
      <c r="K51" s="187" t="e">
        <f>#REF!</f>
        <v>#REF!</v>
      </c>
      <c r="L51" s="187" t="e">
        <f>#REF!</f>
        <v>#REF!</v>
      </c>
      <c r="M51" s="187" t="e">
        <f>#REF!</f>
        <v>#REF!</v>
      </c>
      <c r="N51" s="187" t="e">
        <f>#REF!</f>
        <v>#REF!</v>
      </c>
      <c r="O51" s="187" t="e">
        <f>#REF!</f>
        <v>#REF!</v>
      </c>
      <c r="P51" s="187" t="e">
        <f>#REF!</f>
        <v>#REF!</v>
      </c>
      <c r="Q51" s="187" t="e">
        <f>#REF!</f>
        <v>#REF!</v>
      </c>
      <c r="R51" s="187" t="e">
        <f>#REF!</f>
        <v>#REF!</v>
      </c>
      <c r="S51" s="187" t="e">
        <f>#REF!</f>
        <v>#REF!</v>
      </c>
      <c r="T51" s="187" t="e">
        <f>#REF!</f>
        <v>#REF!</v>
      </c>
      <c r="U51" s="187" t="e">
        <f>#REF!</f>
        <v>#REF!</v>
      </c>
      <c r="V51" s="187" t="e">
        <f>#REF!</f>
        <v>#REF!</v>
      </c>
      <c r="W51" s="187" t="e">
        <f>#REF!</f>
        <v>#REF!</v>
      </c>
      <c r="X51" s="187" t="e">
        <f>#REF!</f>
        <v>#REF!</v>
      </c>
      <c r="Y51" s="187" t="e">
        <f>#REF!</f>
        <v>#REF!</v>
      </c>
      <c r="AA51" s="188" t="e">
        <f>#REF!</f>
        <v>#REF!</v>
      </c>
      <c r="AB51" s="188" t="e">
        <f>#REF!</f>
        <v>#REF!</v>
      </c>
      <c r="AC51" s="188" t="e">
        <f>#REF!</f>
        <v>#REF!</v>
      </c>
      <c r="AD51" s="188" t="e">
        <f>#REF!</f>
        <v>#REF!</v>
      </c>
      <c r="AE51" s="188" t="e">
        <f>#REF!</f>
        <v>#REF!</v>
      </c>
      <c r="AF51" s="188" t="e">
        <f>#REF!</f>
        <v>#REF!</v>
      </c>
      <c r="AG51" s="188" t="e">
        <f>#REF!</f>
        <v>#REF!</v>
      </c>
      <c r="AH51" s="188" t="e">
        <f>#REF!</f>
        <v>#REF!</v>
      </c>
      <c r="AI51" s="188" t="e">
        <f>#REF!</f>
        <v>#REF!</v>
      </c>
      <c r="AJ51" s="188" t="e">
        <f>#REF!</f>
        <v>#REF!</v>
      </c>
      <c r="AK51" s="188" t="e">
        <f>#REF!</f>
        <v>#REF!</v>
      </c>
      <c r="AL51" s="188" t="e">
        <f>#REF!</f>
        <v>#REF!</v>
      </c>
      <c r="AM51" s="188" t="e">
        <f>#REF!</f>
        <v>#REF!</v>
      </c>
      <c r="AN51" s="188" t="e">
        <f>#REF!</f>
        <v>#REF!</v>
      </c>
      <c r="AO51" s="188" t="e">
        <f>#REF!</f>
        <v>#REF!</v>
      </c>
      <c r="AP51" s="188" t="e">
        <f>#REF!</f>
        <v>#REF!</v>
      </c>
      <c r="AQ51" s="188" t="e">
        <f>#REF!</f>
        <v>#REF!</v>
      </c>
      <c r="AR51" s="188" t="e">
        <f>#REF!</f>
        <v>#REF!</v>
      </c>
      <c r="AS51" s="188" t="e">
        <f>#REF!</f>
        <v>#REF!</v>
      </c>
      <c r="AT51" s="188" t="e">
        <f>#REF!</f>
        <v>#REF!</v>
      </c>
      <c r="AU51" s="188" t="e">
        <f>#REF!</f>
        <v>#REF!</v>
      </c>
      <c r="AV51" s="188" t="e">
        <f>#REF!</f>
        <v>#REF!</v>
      </c>
      <c r="AW51" s="188" t="e">
        <f>#REF!</f>
        <v>#REF!</v>
      </c>
      <c r="AX51" s="188" t="e">
        <f>#REF!</f>
        <v>#REF!</v>
      </c>
      <c r="AZ51" s="188" t="e">
        <f t="shared" si="27"/>
        <v>#REF!</v>
      </c>
      <c r="BA51" s="188" t="e">
        <f t="shared" si="25"/>
        <v>#REF!</v>
      </c>
      <c r="BB51" s="188" t="e">
        <f t="shared" si="25"/>
        <v>#REF!</v>
      </c>
      <c r="BC51" s="188" t="e">
        <f t="shared" si="25"/>
        <v>#REF!</v>
      </c>
      <c r="BD51" s="188" t="e">
        <f t="shared" si="25"/>
        <v>#REF!</v>
      </c>
      <c r="BE51" s="188" t="e">
        <f t="shared" si="25"/>
        <v>#REF!</v>
      </c>
      <c r="BF51" s="188" t="e">
        <f t="shared" si="25"/>
        <v>#REF!</v>
      </c>
      <c r="BG51" s="188" t="e">
        <f t="shared" si="25"/>
        <v>#REF!</v>
      </c>
      <c r="BH51" s="188" t="e">
        <f t="shared" si="25"/>
        <v>#REF!</v>
      </c>
      <c r="BI51" s="188" t="e">
        <f t="shared" si="25"/>
        <v>#REF!</v>
      </c>
      <c r="BJ51" s="188" t="e">
        <f t="shared" si="25"/>
        <v>#REF!</v>
      </c>
      <c r="BK51" s="188" t="e">
        <f t="shared" si="25"/>
        <v>#REF!</v>
      </c>
      <c r="BL51" s="188" t="e">
        <f t="shared" si="25"/>
        <v>#REF!</v>
      </c>
      <c r="BM51" s="188" t="e">
        <f t="shared" si="25"/>
        <v>#REF!</v>
      </c>
      <c r="BN51" s="188" t="e">
        <f t="shared" si="25"/>
        <v>#REF!</v>
      </c>
      <c r="BO51" s="188" t="e">
        <f t="shared" si="25"/>
        <v>#REF!</v>
      </c>
      <c r="BP51" s="188" t="e">
        <f t="shared" si="25"/>
        <v>#REF!</v>
      </c>
      <c r="BQ51" s="188" t="e">
        <f t="shared" si="26"/>
        <v>#REF!</v>
      </c>
      <c r="BR51" s="188" t="e">
        <f t="shared" si="26"/>
        <v>#REF!</v>
      </c>
      <c r="BS51" s="188" t="e">
        <f t="shared" si="26"/>
        <v>#REF!</v>
      </c>
      <c r="BT51" s="188" t="e">
        <f t="shared" si="26"/>
        <v>#REF!</v>
      </c>
      <c r="BU51" s="188" t="e">
        <f t="shared" si="26"/>
        <v>#REF!</v>
      </c>
      <c r="BV51" s="188" t="e">
        <f t="shared" si="26"/>
        <v>#REF!</v>
      </c>
      <c r="BW51" s="188" t="e">
        <f t="shared" si="26"/>
        <v>#REF!</v>
      </c>
    </row>
    <row r="52" spans="1:75">
      <c r="A52" s="167">
        <v>10</v>
      </c>
      <c r="B52" s="187" t="e">
        <f>#REF!</f>
        <v>#REF!</v>
      </c>
      <c r="C52" s="187" t="e">
        <f>#REF!</f>
        <v>#REF!</v>
      </c>
      <c r="D52" s="187" t="e">
        <f>#REF!</f>
        <v>#REF!</v>
      </c>
      <c r="E52" s="187" t="e">
        <f>#REF!</f>
        <v>#REF!</v>
      </c>
      <c r="F52" s="187" t="e">
        <f>#REF!</f>
        <v>#REF!</v>
      </c>
      <c r="G52" s="187" t="e">
        <f>#REF!</f>
        <v>#REF!</v>
      </c>
      <c r="H52" s="187" t="e">
        <f>#REF!</f>
        <v>#REF!</v>
      </c>
      <c r="I52" s="187" t="e">
        <f>#REF!</f>
        <v>#REF!</v>
      </c>
      <c r="J52" s="187" t="e">
        <f>#REF!</f>
        <v>#REF!</v>
      </c>
      <c r="K52" s="187" t="e">
        <f>#REF!</f>
        <v>#REF!</v>
      </c>
      <c r="L52" s="187" t="e">
        <f>#REF!</f>
        <v>#REF!</v>
      </c>
      <c r="M52" s="187" t="e">
        <f>#REF!</f>
        <v>#REF!</v>
      </c>
      <c r="N52" s="187" t="e">
        <f>#REF!</f>
        <v>#REF!</v>
      </c>
      <c r="O52" s="187" t="e">
        <f>#REF!</f>
        <v>#REF!</v>
      </c>
      <c r="P52" s="187" t="e">
        <f>#REF!</f>
        <v>#REF!</v>
      </c>
      <c r="Q52" s="187" t="e">
        <f>#REF!</f>
        <v>#REF!</v>
      </c>
      <c r="R52" s="187" t="e">
        <f>#REF!</f>
        <v>#REF!</v>
      </c>
      <c r="S52" s="187" t="e">
        <f>#REF!</f>
        <v>#REF!</v>
      </c>
      <c r="T52" s="187" t="e">
        <f>#REF!</f>
        <v>#REF!</v>
      </c>
      <c r="U52" s="187" t="e">
        <f>#REF!</f>
        <v>#REF!</v>
      </c>
      <c r="V52" s="187" t="e">
        <f>#REF!</f>
        <v>#REF!</v>
      </c>
      <c r="W52" s="187" t="e">
        <f>#REF!</f>
        <v>#REF!</v>
      </c>
      <c r="X52" s="187" t="e">
        <f>#REF!</f>
        <v>#REF!</v>
      </c>
      <c r="Y52" s="187" t="e">
        <f>#REF!</f>
        <v>#REF!</v>
      </c>
      <c r="AA52" s="188" t="e">
        <f>#REF!</f>
        <v>#REF!</v>
      </c>
      <c r="AB52" s="188" t="e">
        <f>#REF!</f>
        <v>#REF!</v>
      </c>
      <c r="AC52" s="188" t="e">
        <f>#REF!</f>
        <v>#REF!</v>
      </c>
      <c r="AD52" s="188" t="e">
        <f>#REF!</f>
        <v>#REF!</v>
      </c>
      <c r="AE52" s="188" t="e">
        <f>#REF!</f>
        <v>#REF!</v>
      </c>
      <c r="AF52" s="188" t="e">
        <f>#REF!</f>
        <v>#REF!</v>
      </c>
      <c r="AG52" s="188" t="e">
        <f>#REF!</f>
        <v>#REF!</v>
      </c>
      <c r="AH52" s="188" t="e">
        <f>#REF!</f>
        <v>#REF!</v>
      </c>
      <c r="AI52" s="188" t="e">
        <f>#REF!</f>
        <v>#REF!</v>
      </c>
      <c r="AJ52" s="188" t="e">
        <f>#REF!</f>
        <v>#REF!</v>
      </c>
      <c r="AK52" s="188" t="e">
        <f>#REF!</f>
        <v>#REF!</v>
      </c>
      <c r="AL52" s="188" t="e">
        <f>#REF!</f>
        <v>#REF!</v>
      </c>
      <c r="AM52" s="188" t="e">
        <f>#REF!</f>
        <v>#REF!</v>
      </c>
      <c r="AN52" s="188" t="e">
        <f>#REF!</f>
        <v>#REF!</v>
      </c>
      <c r="AO52" s="188" t="e">
        <f>#REF!</f>
        <v>#REF!</v>
      </c>
      <c r="AP52" s="188" t="e">
        <f>#REF!</f>
        <v>#REF!</v>
      </c>
      <c r="AQ52" s="188" t="e">
        <f>#REF!</f>
        <v>#REF!</v>
      </c>
      <c r="AR52" s="188" t="e">
        <f>#REF!</f>
        <v>#REF!</v>
      </c>
      <c r="AS52" s="188" t="e">
        <f>#REF!</f>
        <v>#REF!</v>
      </c>
      <c r="AT52" s="188" t="e">
        <f>#REF!</f>
        <v>#REF!</v>
      </c>
      <c r="AU52" s="188" t="e">
        <f>#REF!</f>
        <v>#REF!</v>
      </c>
      <c r="AV52" s="188" t="e">
        <f>#REF!</f>
        <v>#REF!</v>
      </c>
      <c r="AW52" s="188" t="e">
        <f>#REF!</f>
        <v>#REF!</v>
      </c>
      <c r="AX52" s="188" t="e">
        <f>#REF!</f>
        <v>#REF!</v>
      </c>
      <c r="AZ52" s="188" t="e">
        <f t="shared" si="27"/>
        <v>#REF!</v>
      </c>
      <c r="BA52" s="188" t="e">
        <f t="shared" si="25"/>
        <v>#REF!</v>
      </c>
      <c r="BB52" s="188" t="e">
        <f t="shared" si="25"/>
        <v>#REF!</v>
      </c>
      <c r="BC52" s="188" t="e">
        <f t="shared" si="25"/>
        <v>#REF!</v>
      </c>
      <c r="BD52" s="188" t="e">
        <f t="shared" si="25"/>
        <v>#REF!</v>
      </c>
      <c r="BE52" s="188" t="e">
        <f t="shared" si="25"/>
        <v>#REF!</v>
      </c>
      <c r="BF52" s="188" t="e">
        <f t="shared" si="25"/>
        <v>#REF!</v>
      </c>
      <c r="BG52" s="188" t="e">
        <f t="shared" si="25"/>
        <v>#REF!</v>
      </c>
      <c r="BH52" s="188" t="e">
        <f t="shared" si="25"/>
        <v>#REF!</v>
      </c>
      <c r="BI52" s="188" t="e">
        <f t="shared" si="25"/>
        <v>#REF!</v>
      </c>
      <c r="BJ52" s="188" t="e">
        <f t="shared" si="25"/>
        <v>#REF!</v>
      </c>
      <c r="BK52" s="188" t="e">
        <f t="shared" si="25"/>
        <v>#REF!</v>
      </c>
      <c r="BL52" s="188" t="e">
        <f t="shared" si="25"/>
        <v>#REF!</v>
      </c>
      <c r="BM52" s="188" t="e">
        <f t="shared" si="25"/>
        <v>#REF!</v>
      </c>
      <c r="BN52" s="188" t="e">
        <f t="shared" si="25"/>
        <v>#REF!</v>
      </c>
      <c r="BO52" s="188" t="e">
        <f t="shared" si="25"/>
        <v>#REF!</v>
      </c>
      <c r="BP52" s="188" t="e">
        <f t="shared" si="25"/>
        <v>#REF!</v>
      </c>
      <c r="BQ52" s="188" t="e">
        <f t="shared" si="26"/>
        <v>#REF!</v>
      </c>
      <c r="BR52" s="188" t="e">
        <f t="shared" si="26"/>
        <v>#REF!</v>
      </c>
      <c r="BS52" s="188" t="e">
        <f t="shared" si="26"/>
        <v>#REF!</v>
      </c>
      <c r="BT52" s="188" t="e">
        <f t="shared" si="26"/>
        <v>#REF!</v>
      </c>
      <c r="BU52" s="188" t="e">
        <f t="shared" si="26"/>
        <v>#REF!</v>
      </c>
      <c r="BV52" s="188" t="e">
        <f t="shared" si="26"/>
        <v>#REF!</v>
      </c>
      <c r="BW52" s="188" t="e">
        <f t="shared" si="26"/>
        <v>#REF!</v>
      </c>
    </row>
    <row r="53" spans="1:75">
      <c r="A53" s="167">
        <v>11</v>
      </c>
      <c r="B53" s="187" t="e">
        <f>#REF!</f>
        <v>#REF!</v>
      </c>
      <c r="C53" s="187" t="e">
        <f>#REF!</f>
        <v>#REF!</v>
      </c>
      <c r="D53" s="187" t="e">
        <f>#REF!</f>
        <v>#REF!</v>
      </c>
      <c r="E53" s="187" t="e">
        <f>#REF!</f>
        <v>#REF!</v>
      </c>
      <c r="F53" s="187" t="e">
        <f>#REF!</f>
        <v>#REF!</v>
      </c>
      <c r="G53" s="187" t="e">
        <f>#REF!</f>
        <v>#REF!</v>
      </c>
      <c r="H53" s="187" t="e">
        <f>#REF!</f>
        <v>#REF!</v>
      </c>
      <c r="I53" s="187" t="e">
        <f>#REF!</f>
        <v>#REF!</v>
      </c>
      <c r="J53" s="187" t="e">
        <f>#REF!</f>
        <v>#REF!</v>
      </c>
      <c r="K53" s="187" t="e">
        <f>#REF!</f>
        <v>#REF!</v>
      </c>
      <c r="L53" s="187" t="e">
        <f>#REF!</f>
        <v>#REF!</v>
      </c>
      <c r="M53" s="187" t="e">
        <f>#REF!</f>
        <v>#REF!</v>
      </c>
      <c r="N53" s="187" t="e">
        <f>#REF!</f>
        <v>#REF!</v>
      </c>
      <c r="O53" s="187" t="e">
        <f>#REF!</f>
        <v>#REF!</v>
      </c>
      <c r="P53" s="187" t="e">
        <f>#REF!</f>
        <v>#REF!</v>
      </c>
      <c r="Q53" s="187" t="e">
        <f>#REF!</f>
        <v>#REF!</v>
      </c>
      <c r="R53" s="187" t="e">
        <f>#REF!</f>
        <v>#REF!</v>
      </c>
      <c r="S53" s="187" t="e">
        <f>#REF!</f>
        <v>#REF!</v>
      </c>
      <c r="T53" s="187" t="e">
        <f>#REF!</f>
        <v>#REF!</v>
      </c>
      <c r="U53" s="187" t="e">
        <f>#REF!</f>
        <v>#REF!</v>
      </c>
      <c r="V53" s="187" t="e">
        <f>#REF!</f>
        <v>#REF!</v>
      </c>
      <c r="W53" s="187" t="e">
        <f>#REF!</f>
        <v>#REF!</v>
      </c>
      <c r="X53" s="187" t="e">
        <f>#REF!</f>
        <v>#REF!</v>
      </c>
      <c r="Y53" s="187" t="e">
        <f>#REF!</f>
        <v>#REF!</v>
      </c>
      <c r="AA53" s="188" t="e">
        <f>#REF!</f>
        <v>#REF!</v>
      </c>
      <c r="AB53" s="188" t="e">
        <f>#REF!</f>
        <v>#REF!</v>
      </c>
      <c r="AC53" s="188" t="e">
        <f>#REF!</f>
        <v>#REF!</v>
      </c>
      <c r="AD53" s="188" t="e">
        <f>#REF!</f>
        <v>#REF!</v>
      </c>
      <c r="AE53" s="188" t="e">
        <f>#REF!</f>
        <v>#REF!</v>
      </c>
      <c r="AF53" s="188" t="e">
        <f>#REF!</f>
        <v>#REF!</v>
      </c>
      <c r="AG53" s="188" t="e">
        <f>#REF!</f>
        <v>#REF!</v>
      </c>
      <c r="AH53" s="188" t="e">
        <f>#REF!</f>
        <v>#REF!</v>
      </c>
      <c r="AI53" s="188" t="e">
        <f>#REF!</f>
        <v>#REF!</v>
      </c>
      <c r="AJ53" s="188" t="e">
        <f>#REF!</f>
        <v>#REF!</v>
      </c>
      <c r="AK53" s="188" t="e">
        <f>#REF!</f>
        <v>#REF!</v>
      </c>
      <c r="AL53" s="188" t="e">
        <f>#REF!</f>
        <v>#REF!</v>
      </c>
      <c r="AM53" s="188" t="e">
        <f>#REF!</f>
        <v>#REF!</v>
      </c>
      <c r="AN53" s="188" t="e">
        <f>#REF!</f>
        <v>#REF!</v>
      </c>
      <c r="AO53" s="188" t="e">
        <f>#REF!</f>
        <v>#REF!</v>
      </c>
      <c r="AP53" s="188" t="e">
        <f>#REF!</f>
        <v>#REF!</v>
      </c>
      <c r="AQ53" s="188" t="e">
        <f>#REF!</f>
        <v>#REF!</v>
      </c>
      <c r="AR53" s="188" t="e">
        <f>#REF!</f>
        <v>#REF!</v>
      </c>
      <c r="AS53" s="188" t="e">
        <f>#REF!</f>
        <v>#REF!</v>
      </c>
      <c r="AT53" s="188" t="e">
        <f>#REF!</f>
        <v>#REF!</v>
      </c>
      <c r="AU53" s="188" t="e">
        <f>#REF!</f>
        <v>#REF!</v>
      </c>
      <c r="AV53" s="188" t="e">
        <f>#REF!</f>
        <v>#REF!</v>
      </c>
      <c r="AW53" s="188" t="e">
        <f>#REF!</f>
        <v>#REF!</v>
      </c>
      <c r="AX53" s="188" t="e">
        <f>#REF!</f>
        <v>#REF!</v>
      </c>
      <c r="AZ53" s="188" t="e">
        <f t="shared" si="27"/>
        <v>#REF!</v>
      </c>
      <c r="BA53" s="188" t="e">
        <f t="shared" si="25"/>
        <v>#REF!</v>
      </c>
      <c r="BB53" s="188" t="e">
        <f t="shared" si="25"/>
        <v>#REF!</v>
      </c>
      <c r="BC53" s="188" t="e">
        <f t="shared" si="25"/>
        <v>#REF!</v>
      </c>
      <c r="BD53" s="188" t="e">
        <f t="shared" si="25"/>
        <v>#REF!</v>
      </c>
      <c r="BE53" s="188" t="e">
        <f t="shared" si="25"/>
        <v>#REF!</v>
      </c>
      <c r="BF53" s="188" t="e">
        <f t="shared" si="25"/>
        <v>#REF!</v>
      </c>
      <c r="BG53" s="188" t="e">
        <f t="shared" si="25"/>
        <v>#REF!</v>
      </c>
      <c r="BH53" s="188" t="e">
        <f t="shared" si="25"/>
        <v>#REF!</v>
      </c>
      <c r="BI53" s="188" t="e">
        <f t="shared" si="25"/>
        <v>#REF!</v>
      </c>
      <c r="BJ53" s="188" t="e">
        <f t="shared" si="25"/>
        <v>#REF!</v>
      </c>
      <c r="BK53" s="188" t="e">
        <f t="shared" si="25"/>
        <v>#REF!</v>
      </c>
      <c r="BL53" s="188" t="e">
        <f t="shared" si="25"/>
        <v>#REF!</v>
      </c>
      <c r="BM53" s="188" t="e">
        <f t="shared" si="25"/>
        <v>#REF!</v>
      </c>
      <c r="BN53" s="188" t="e">
        <f t="shared" si="25"/>
        <v>#REF!</v>
      </c>
      <c r="BO53" s="188" t="e">
        <f t="shared" si="25"/>
        <v>#REF!</v>
      </c>
      <c r="BP53" s="188" t="e">
        <f t="shared" si="25"/>
        <v>#REF!</v>
      </c>
      <c r="BQ53" s="188" t="e">
        <f t="shared" si="26"/>
        <v>#REF!</v>
      </c>
      <c r="BR53" s="188" t="e">
        <f t="shared" si="26"/>
        <v>#REF!</v>
      </c>
      <c r="BS53" s="188" t="e">
        <f t="shared" si="26"/>
        <v>#REF!</v>
      </c>
      <c r="BT53" s="188" t="e">
        <f t="shared" si="26"/>
        <v>#REF!</v>
      </c>
      <c r="BU53" s="188" t="e">
        <f t="shared" si="26"/>
        <v>#REF!</v>
      </c>
      <c r="BV53" s="188" t="e">
        <f t="shared" si="26"/>
        <v>#REF!</v>
      </c>
      <c r="BW53" s="188" t="e">
        <f t="shared" si="26"/>
        <v>#REF!</v>
      </c>
    </row>
    <row r="54" spans="1:75">
      <c r="A54" s="167">
        <v>12</v>
      </c>
      <c r="B54" s="187" t="e">
        <f>#REF!</f>
        <v>#REF!</v>
      </c>
      <c r="C54" s="187" t="e">
        <f>#REF!</f>
        <v>#REF!</v>
      </c>
      <c r="D54" s="187" t="e">
        <f>#REF!</f>
        <v>#REF!</v>
      </c>
      <c r="E54" s="187" t="e">
        <f>#REF!</f>
        <v>#REF!</v>
      </c>
      <c r="F54" s="187" t="e">
        <f>#REF!</f>
        <v>#REF!</v>
      </c>
      <c r="G54" s="187" t="e">
        <f>#REF!</f>
        <v>#REF!</v>
      </c>
      <c r="H54" s="187" t="e">
        <f>#REF!</f>
        <v>#REF!</v>
      </c>
      <c r="I54" s="187" t="e">
        <f>#REF!</f>
        <v>#REF!</v>
      </c>
      <c r="J54" s="187" t="e">
        <f>#REF!</f>
        <v>#REF!</v>
      </c>
      <c r="K54" s="187" t="e">
        <f>#REF!</f>
        <v>#REF!</v>
      </c>
      <c r="L54" s="187" t="e">
        <f>#REF!</f>
        <v>#REF!</v>
      </c>
      <c r="M54" s="187" t="e">
        <f>#REF!</f>
        <v>#REF!</v>
      </c>
      <c r="N54" s="187" t="e">
        <f>#REF!</f>
        <v>#REF!</v>
      </c>
      <c r="O54" s="187" t="e">
        <f>#REF!</f>
        <v>#REF!</v>
      </c>
      <c r="P54" s="187" t="e">
        <f>#REF!</f>
        <v>#REF!</v>
      </c>
      <c r="Q54" s="187" t="e">
        <f>#REF!</f>
        <v>#REF!</v>
      </c>
      <c r="R54" s="187" t="e">
        <f>#REF!</f>
        <v>#REF!</v>
      </c>
      <c r="S54" s="187" t="e">
        <f>#REF!</f>
        <v>#REF!</v>
      </c>
      <c r="T54" s="187" t="e">
        <f>#REF!</f>
        <v>#REF!</v>
      </c>
      <c r="U54" s="187" t="e">
        <f>#REF!</f>
        <v>#REF!</v>
      </c>
      <c r="V54" s="187" t="e">
        <f>#REF!</f>
        <v>#REF!</v>
      </c>
      <c r="W54" s="187" t="e">
        <f>#REF!</f>
        <v>#REF!</v>
      </c>
      <c r="X54" s="187" t="e">
        <f>#REF!</f>
        <v>#REF!</v>
      </c>
      <c r="Y54" s="187" t="e">
        <f>#REF!</f>
        <v>#REF!</v>
      </c>
      <c r="AA54" s="188" t="e">
        <f>#REF!</f>
        <v>#REF!</v>
      </c>
      <c r="AB54" s="188" t="e">
        <f>#REF!</f>
        <v>#REF!</v>
      </c>
      <c r="AC54" s="188" t="e">
        <f>#REF!</f>
        <v>#REF!</v>
      </c>
      <c r="AD54" s="188" t="e">
        <f>#REF!</f>
        <v>#REF!</v>
      </c>
      <c r="AE54" s="188" t="e">
        <f>#REF!</f>
        <v>#REF!</v>
      </c>
      <c r="AF54" s="188" t="e">
        <f>#REF!</f>
        <v>#REF!</v>
      </c>
      <c r="AG54" s="188" t="e">
        <f>#REF!</f>
        <v>#REF!</v>
      </c>
      <c r="AH54" s="188" t="e">
        <f>#REF!</f>
        <v>#REF!</v>
      </c>
      <c r="AI54" s="188" t="e">
        <f>#REF!</f>
        <v>#REF!</v>
      </c>
      <c r="AJ54" s="188" t="e">
        <f>#REF!</f>
        <v>#REF!</v>
      </c>
      <c r="AK54" s="188" t="e">
        <f>#REF!</f>
        <v>#REF!</v>
      </c>
      <c r="AL54" s="188" t="e">
        <f>#REF!</f>
        <v>#REF!</v>
      </c>
      <c r="AM54" s="188" t="e">
        <f>#REF!</f>
        <v>#REF!</v>
      </c>
      <c r="AN54" s="188" t="e">
        <f>#REF!</f>
        <v>#REF!</v>
      </c>
      <c r="AO54" s="188" t="e">
        <f>#REF!</f>
        <v>#REF!</v>
      </c>
      <c r="AP54" s="188" t="e">
        <f>#REF!</f>
        <v>#REF!</v>
      </c>
      <c r="AQ54" s="188" t="e">
        <f>#REF!</f>
        <v>#REF!</v>
      </c>
      <c r="AR54" s="188" t="e">
        <f>#REF!</f>
        <v>#REF!</v>
      </c>
      <c r="AS54" s="188" t="e">
        <f>#REF!</f>
        <v>#REF!</v>
      </c>
      <c r="AT54" s="188" t="e">
        <f>#REF!</f>
        <v>#REF!</v>
      </c>
      <c r="AU54" s="188" t="e">
        <f>#REF!</f>
        <v>#REF!</v>
      </c>
      <c r="AV54" s="188" t="e">
        <f>#REF!</f>
        <v>#REF!</v>
      </c>
      <c r="AW54" s="188" t="e">
        <f>#REF!</f>
        <v>#REF!</v>
      </c>
      <c r="AX54" s="188" t="e">
        <f>#REF!</f>
        <v>#REF!</v>
      </c>
      <c r="AZ54" s="188" t="e">
        <f t="shared" si="27"/>
        <v>#REF!</v>
      </c>
      <c r="BA54" s="188" t="e">
        <f t="shared" si="25"/>
        <v>#REF!</v>
      </c>
      <c r="BB54" s="188" t="e">
        <f t="shared" si="25"/>
        <v>#REF!</v>
      </c>
      <c r="BC54" s="188" t="e">
        <f t="shared" si="25"/>
        <v>#REF!</v>
      </c>
      <c r="BD54" s="188" t="e">
        <f t="shared" si="25"/>
        <v>#REF!</v>
      </c>
      <c r="BE54" s="188" t="e">
        <f t="shared" si="25"/>
        <v>#REF!</v>
      </c>
      <c r="BF54" s="188" t="e">
        <f t="shared" si="25"/>
        <v>#REF!</v>
      </c>
      <c r="BG54" s="188" t="e">
        <f t="shared" si="25"/>
        <v>#REF!</v>
      </c>
      <c r="BH54" s="188" t="e">
        <f t="shared" si="25"/>
        <v>#REF!</v>
      </c>
      <c r="BI54" s="188" t="e">
        <f t="shared" si="25"/>
        <v>#REF!</v>
      </c>
      <c r="BJ54" s="188" t="e">
        <f t="shared" si="25"/>
        <v>#REF!</v>
      </c>
      <c r="BK54" s="188" t="e">
        <f t="shared" si="25"/>
        <v>#REF!</v>
      </c>
      <c r="BL54" s="188" t="e">
        <f t="shared" si="25"/>
        <v>#REF!</v>
      </c>
      <c r="BM54" s="188" t="e">
        <f t="shared" si="25"/>
        <v>#REF!</v>
      </c>
      <c r="BN54" s="188" t="e">
        <f t="shared" si="25"/>
        <v>#REF!</v>
      </c>
      <c r="BO54" s="188" t="e">
        <f t="shared" si="25"/>
        <v>#REF!</v>
      </c>
      <c r="BP54" s="188" t="e">
        <f t="shared" si="25"/>
        <v>#REF!</v>
      </c>
      <c r="BQ54" s="188" t="e">
        <f t="shared" si="26"/>
        <v>#REF!</v>
      </c>
      <c r="BR54" s="188" t="e">
        <f t="shared" si="26"/>
        <v>#REF!</v>
      </c>
      <c r="BS54" s="188" t="e">
        <f t="shared" si="26"/>
        <v>#REF!</v>
      </c>
      <c r="BT54" s="188" t="e">
        <f t="shared" si="26"/>
        <v>#REF!</v>
      </c>
      <c r="BU54" s="188" t="e">
        <f t="shared" si="26"/>
        <v>#REF!</v>
      </c>
      <c r="BV54" s="188" t="e">
        <f t="shared" si="26"/>
        <v>#REF!</v>
      </c>
      <c r="BW54" s="188" t="e">
        <f t="shared" si="26"/>
        <v>#REF!</v>
      </c>
    </row>
    <row r="55" spans="1:75">
      <c r="A55" s="167">
        <v>13</v>
      </c>
      <c r="B55" s="187" t="e">
        <f>#REF!</f>
        <v>#REF!</v>
      </c>
      <c r="C55" s="187" t="e">
        <f>#REF!</f>
        <v>#REF!</v>
      </c>
      <c r="D55" s="187" t="e">
        <f>#REF!</f>
        <v>#REF!</v>
      </c>
      <c r="E55" s="187" t="e">
        <f>#REF!</f>
        <v>#REF!</v>
      </c>
      <c r="F55" s="187" t="e">
        <f>#REF!</f>
        <v>#REF!</v>
      </c>
      <c r="G55" s="187" t="e">
        <f>#REF!</f>
        <v>#REF!</v>
      </c>
      <c r="H55" s="187" t="e">
        <f>#REF!</f>
        <v>#REF!</v>
      </c>
      <c r="I55" s="187" t="e">
        <f>#REF!</f>
        <v>#REF!</v>
      </c>
      <c r="J55" s="187" t="e">
        <f>#REF!</f>
        <v>#REF!</v>
      </c>
      <c r="K55" s="187" t="e">
        <f>#REF!</f>
        <v>#REF!</v>
      </c>
      <c r="L55" s="187" t="e">
        <f>#REF!</f>
        <v>#REF!</v>
      </c>
      <c r="M55" s="187" t="e">
        <f>#REF!</f>
        <v>#REF!</v>
      </c>
      <c r="N55" s="187" t="e">
        <f>#REF!</f>
        <v>#REF!</v>
      </c>
      <c r="O55" s="187" t="e">
        <f>#REF!</f>
        <v>#REF!</v>
      </c>
      <c r="P55" s="187" t="e">
        <f>#REF!</f>
        <v>#REF!</v>
      </c>
      <c r="Q55" s="187" t="e">
        <f>#REF!</f>
        <v>#REF!</v>
      </c>
      <c r="R55" s="187" t="e">
        <f>#REF!</f>
        <v>#REF!</v>
      </c>
      <c r="S55" s="187" t="e">
        <f>#REF!</f>
        <v>#REF!</v>
      </c>
      <c r="T55" s="187" t="e">
        <f>#REF!</f>
        <v>#REF!</v>
      </c>
      <c r="U55" s="187" t="e">
        <f>#REF!</f>
        <v>#REF!</v>
      </c>
      <c r="V55" s="187" t="e">
        <f>#REF!</f>
        <v>#REF!</v>
      </c>
      <c r="W55" s="187" t="e">
        <f>#REF!</f>
        <v>#REF!</v>
      </c>
      <c r="X55" s="187" t="e">
        <f>#REF!</f>
        <v>#REF!</v>
      </c>
      <c r="Y55" s="187" t="e">
        <f>#REF!</f>
        <v>#REF!</v>
      </c>
      <c r="AA55" s="188" t="e">
        <f>#REF!</f>
        <v>#REF!</v>
      </c>
      <c r="AB55" s="188" t="e">
        <f>#REF!</f>
        <v>#REF!</v>
      </c>
      <c r="AC55" s="188" t="e">
        <f>#REF!</f>
        <v>#REF!</v>
      </c>
      <c r="AD55" s="188" t="e">
        <f>#REF!</f>
        <v>#REF!</v>
      </c>
      <c r="AE55" s="188" t="e">
        <f>#REF!</f>
        <v>#REF!</v>
      </c>
      <c r="AF55" s="188" t="e">
        <f>#REF!</f>
        <v>#REF!</v>
      </c>
      <c r="AG55" s="188" t="e">
        <f>#REF!</f>
        <v>#REF!</v>
      </c>
      <c r="AH55" s="188" t="e">
        <f>#REF!</f>
        <v>#REF!</v>
      </c>
      <c r="AI55" s="188" t="e">
        <f>#REF!</f>
        <v>#REF!</v>
      </c>
      <c r="AJ55" s="188" t="e">
        <f>#REF!</f>
        <v>#REF!</v>
      </c>
      <c r="AK55" s="188" t="e">
        <f>#REF!</f>
        <v>#REF!</v>
      </c>
      <c r="AL55" s="188" t="e">
        <f>#REF!</f>
        <v>#REF!</v>
      </c>
      <c r="AM55" s="188" t="e">
        <f>#REF!</f>
        <v>#REF!</v>
      </c>
      <c r="AN55" s="188" t="e">
        <f>#REF!</f>
        <v>#REF!</v>
      </c>
      <c r="AO55" s="188" t="e">
        <f>#REF!</f>
        <v>#REF!</v>
      </c>
      <c r="AP55" s="188" t="e">
        <f>#REF!</f>
        <v>#REF!</v>
      </c>
      <c r="AQ55" s="188" t="e">
        <f>#REF!</f>
        <v>#REF!</v>
      </c>
      <c r="AR55" s="188" t="e">
        <f>#REF!</f>
        <v>#REF!</v>
      </c>
      <c r="AS55" s="188" t="e">
        <f>#REF!</f>
        <v>#REF!</v>
      </c>
      <c r="AT55" s="188" t="e">
        <f>#REF!</f>
        <v>#REF!</v>
      </c>
      <c r="AU55" s="188" t="e">
        <f>#REF!</f>
        <v>#REF!</v>
      </c>
      <c r="AV55" s="188" t="e">
        <f>#REF!</f>
        <v>#REF!</v>
      </c>
      <c r="AW55" s="188" t="e">
        <f>#REF!</f>
        <v>#REF!</v>
      </c>
      <c r="AX55" s="188" t="e">
        <f>#REF!</f>
        <v>#REF!</v>
      </c>
      <c r="AZ55" s="188" t="e">
        <f t="shared" si="27"/>
        <v>#REF!</v>
      </c>
      <c r="BA55" s="188" t="e">
        <f t="shared" si="25"/>
        <v>#REF!</v>
      </c>
      <c r="BB55" s="188" t="e">
        <f t="shared" si="25"/>
        <v>#REF!</v>
      </c>
      <c r="BC55" s="188" t="e">
        <f t="shared" si="25"/>
        <v>#REF!</v>
      </c>
      <c r="BD55" s="188" t="e">
        <f t="shared" si="25"/>
        <v>#REF!</v>
      </c>
      <c r="BE55" s="188" t="e">
        <f t="shared" si="25"/>
        <v>#REF!</v>
      </c>
      <c r="BF55" s="188" t="e">
        <f t="shared" si="25"/>
        <v>#REF!</v>
      </c>
      <c r="BG55" s="188" t="e">
        <f t="shared" si="25"/>
        <v>#REF!</v>
      </c>
      <c r="BH55" s="188" t="e">
        <f t="shared" si="25"/>
        <v>#REF!</v>
      </c>
      <c r="BI55" s="188" t="e">
        <f t="shared" si="25"/>
        <v>#REF!</v>
      </c>
      <c r="BJ55" s="188" t="e">
        <f t="shared" si="25"/>
        <v>#REF!</v>
      </c>
      <c r="BK55" s="188" t="e">
        <f t="shared" si="25"/>
        <v>#REF!</v>
      </c>
      <c r="BL55" s="188" t="e">
        <f t="shared" si="25"/>
        <v>#REF!</v>
      </c>
      <c r="BM55" s="188" t="e">
        <f t="shared" si="25"/>
        <v>#REF!</v>
      </c>
      <c r="BN55" s="188" t="e">
        <f t="shared" si="25"/>
        <v>#REF!</v>
      </c>
      <c r="BO55" s="188" t="e">
        <f t="shared" si="25"/>
        <v>#REF!</v>
      </c>
      <c r="BP55" s="188" t="e">
        <f t="shared" si="25"/>
        <v>#REF!</v>
      </c>
      <c r="BQ55" s="188" t="e">
        <f t="shared" si="26"/>
        <v>#REF!</v>
      </c>
      <c r="BR55" s="188" t="e">
        <f t="shared" si="26"/>
        <v>#REF!</v>
      </c>
      <c r="BS55" s="188" t="e">
        <f t="shared" si="26"/>
        <v>#REF!</v>
      </c>
      <c r="BT55" s="188" t="e">
        <f t="shared" si="26"/>
        <v>#REF!</v>
      </c>
      <c r="BU55" s="188" t="e">
        <f t="shared" si="26"/>
        <v>#REF!</v>
      </c>
      <c r="BV55" s="188" t="e">
        <f t="shared" si="26"/>
        <v>#REF!</v>
      </c>
      <c r="BW55" s="188" t="e">
        <f t="shared" si="26"/>
        <v>#REF!</v>
      </c>
    </row>
    <row r="56" spans="1:75">
      <c r="A56" s="167">
        <v>14</v>
      </c>
      <c r="B56" s="187" t="e">
        <f>#REF!</f>
        <v>#REF!</v>
      </c>
      <c r="C56" s="187" t="e">
        <f>#REF!</f>
        <v>#REF!</v>
      </c>
      <c r="D56" s="187" t="e">
        <f>#REF!</f>
        <v>#REF!</v>
      </c>
      <c r="E56" s="187" t="e">
        <f>#REF!</f>
        <v>#REF!</v>
      </c>
      <c r="F56" s="187" t="e">
        <f>#REF!</f>
        <v>#REF!</v>
      </c>
      <c r="G56" s="187" t="e">
        <f>#REF!</f>
        <v>#REF!</v>
      </c>
      <c r="H56" s="187" t="e">
        <f>#REF!</f>
        <v>#REF!</v>
      </c>
      <c r="I56" s="187" t="e">
        <f>#REF!</f>
        <v>#REF!</v>
      </c>
      <c r="J56" s="187" t="e">
        <f>#REF!</f>
        <v>#REF!</v>
      </c>
      <c r="K56" s="187" t="e">
        <f>#REF!</f>
        <v>#REF!</v>
      </c>
      <c r="L56" s="187" t="e">
        <f>#REF!</f>
        <v>#REF!</v>
      </c>
      <c r="M56" s="187" t="e">
        <f>#REF!</f>
        <v>#REF!</v>
      </c>
      <c r="N56" s="187" t="e">
        <f>#REF!</f>
        <v>#REF!</v>
      </c>
      <c r="O56" s="187" t="e">
        <f>#REF!</f>
        <v>#REF!</v>
      </c>
      <c r="P56" s="187" t="e">
        <f>#REF!</f>
        <v>#REF!</v>
      </c>
      <c r="Q56" s="187" t="e">
        <f>#REF!</f>
        <v>#REF!</v>
      </c>
      <c r="R56" s="187" t="e">
        <f>#REF!</f>
        <v>#REF!</v>
      </c>
      <c r="S56" s="187" t="e">
        <f>#REF!</f>
        <v>#REF!</v>
      </c>
      <c r="T56" s="187" t="e">
        <f>#REF!</f>
        <v>#REF!</v>
      </c>
      <c r="U56" s="187" t="e">
        <f>#REF!</f>
        <v>#REF!</v>
      </c>
      <c r="V56" s="187" t="e">
        <f>#REF!</f>
        <v>#REF!</v>
      </c>
      <c r="W56" s="187" t="e">
        <f>#REF!</f>
        <v>#REF!</v>
      </c>
      <c r="X56" s="187" t="e">
        <f>#REF!</f>
        <v>#REF!</v>
      </c>
      <c r="Y56" s="187" t="e">
        <f>#REF!</f>
        <v>#REF!</v>
      </c>
      <c r="AA56" s="188" t="e">
        <f>#REF!</f>
        <v>#REF!</v>
      </c>
      <c r="AB56" s="188" t="e">
        <f>#REF!</f>
        <v>#REF!</v>
      </c>
      <c r="AC56" s="188" t="e">
        <f>#REF!</f>
        <v>#REF!</v>
      </c>
      <c r="AD56" s="188" t="e">
        <f>#REF!</f>
        <v>#REF!</v>
      </c>
      <c r="AE56" s="188" t="e">
        <f>#REF!</f>
        <v>#REF!</v>
      </c>
      <c r="AF56" s="188" t="e">
        <f>#REF!</f>
        <v>#REF!</v>
      </c>
      <c r="AG56" s="188" t="e">
        <f>#REF!</f>
        <v>#REF!</v>
      </c>
      <c r="AH56" s="188" t="e">
        <f>#REF!</f>
        <v>#REF!</v>
      </c>
      <c r="AI56" s="188" t="e">
        <f>#REF!</f>
        <v>#REF!</v>
      </c>
      <c r="AJ56" s="188" t="e">
        <f>#REF!</f>
        <v>#REF!</v>
      </c>
      <c r="AK56" s="188" t="e">
        <f>#REF!</f>
        <v>#REF!</v>
      </c>
      <c r="AL56" s="188" t="e">
        <f>#REF!</f>
        <v>#REF!</v>
      </c>
      <c r="AM56" s="188" t="e">
        <f>#REF!</f>
        <v>#REF!</v>
      </c>
      <c r="AN56" s="188" t="e">
        <f>#REF!</f>
        <v>#REF!</v>
      </c>
      <c r="AO56" s="188" t="e">
        <f>#REF!</f>
        <v>#REF!</v>
      </c>
      <c r="AP56" s="188" t="e">
        <f>#REF!</f>
        <v>#REF!</v>
      </c>
      <c r="AQ56" s="188" t="e">
        <f>#REF!</f>
        <v>#REF!</v>
      </c>
      <c r="AR56" s="188" t="e">
        <f>#REF!</f>
        <v>#REF!</v>
      </c>
      <c r="AS56" s="188" t="e">
        <f>#REF!</f>
        <v>#REF!</v>
      </c>
      <c r="AT56" s="188" t="e">
        <f>#REF!</f>
        <v>#REF!</v>
      </c>
      <c r="AU56" s="188" t="e">
        <f>#REF!</f>
        <v>#REF!</v>
      </c>
      <c r="AV56" s="188" t="e">
        <f>#REF!</f>
        <v>#REF!</v>
      </c>
      <c r="AW56" s="188" t="e">
        <f>#REF!</f>
        <v>#REF!</v>
      </c>
      <c r="AX56" s="188" t="e">
        <f>#REF!</f>
        <v>#REF!</v>
      </c>
      <c r="AZ56" s="188" t="e">
        <f t="shared" si="27"/>
        <v>#REF!</v>
      </c>
      <c r="BA56" s="188" t="e">
        <f t="shared" si="25"/>
        <v>#REF!</v>
      </c>
      <c r="BB56" s="188" t="e">
        <f t="shared" si="25"/>
        <v>#REF!</v>
      </c>
      <c r="BC56" s="188" t="e">
        <f t="shared" si="25"/>
        <v>#REF!</v>
      </c>
      <c r="BD56" s="188" t="e">
        <f t="shared" si="25"/>
        <v>#REF!</v>
      </c>
      <c r="BE56" s="188" t="e">
        <f t="shared" si="25"/>
        <v>#REF!</v>
      </c>
      <c r="BF56" s="188" t="e">
        <f t="shared" si="25"/>
        <v>#REF!</v>
      </c>
      <c r="BG56" s="188" t="e">
        <f t="shared" si="25"/>
        <v>#REF!</v>
      </c>
      <c r="BH56" s="188" t="e">
        <f t="shared" si="25"/>
        <v>#REF!</v>
      </c>
      <c r="BI56" s="188" t="e">
        <f t="shared" si="25"/>
        <v>#REF!</v>
      </c>
      <c r="BJ56" s="188" t="e">
        <f t="shared" si="25"/>
        <v>#REF!</v>
      </c>
      <c r="BK56" s="188" t="e">
        <f t="shared" si="25"/>
        <v>#REF!</v>
      </c>
      <c r="BL56" s="188" t="e">
        <f t="shared" si="25"/>
        <v>#REF!</v>
      </c>
      <c r="BM56" s="188" t="e">
        <f t="shared" si="25"/>
        <v>#REF!</v>
      </c>
      <c r="BN56" s="188" t="e">
        <f t="shared" si="25"/>
        <v>#REF!</v>
      </c>
      <c r="BO56" s="188" t="e">
        <f t="shared" si="25"/>
        <v>#REF!</v>
      </c>
      <c r="BP56" s="188" t="e">
        <f t="shared" si="25"/>
        <v>#REF!</v>
      </c>
      <c r="BQ56" s="188" t="e">
        <f t="shared" si="26"/>
        <v>#REF!</v>
      </c>
      <c r="BR56" s="188" t="e">
        <f t="shared" si="26"/>
        <v>#REF!</v>
      </c>
      <c r="BS56" s="188" t="e">
        <f t="shared" si="26"/>
        <v>#REF!</v>
      </c>
      <c r="BT56" s="188" t="e">
        <f t="shared" si="26"/>
        <v>#REF!</v>
      </c>
      <c r="BU56" s="188" t="e">
        <f t="shared" si="26"/>
        <v>#REF!</v>
      </c>
      <c r="BV56" s="188" t="e">
        <f t="shared" si="26"/>
        <v>#REF!</v>
      </c>
      <c r="BW56" s="188" t="e">
        <f t="shared" si="26"/>
        <v>#REF!</v>
      </c>
    </row>
    <row r="57" spans="1:75">
      <c r="A57" s="167">
        <v>15</v>
      </c>
      <c r="B57" s="187" t="e">
        <f>#REF!</f>
        <v>#REF!</v>
      </c>
      <c r="C57" s="187" t="e">
        <f>#REF!</f>
        <v>#REF!</v>
      </c>
      <c r="D57" s="187" t="e">
        <f>#REF!</f>
        <v>#REF!</v>
      </c>
      <c r="E57" s="187" t="e">
        <f>#REF!</f>
        <v>#REF!</v>
      </c>
      <c r="F57" s="187" t="e">
        <f>#REF!</f>
        <v>#REF!</v>
      </c>
      <c r="G57" s="187" t="e">
        <f>#REF!</f>
        <v>#REF!</v>
      </c>
      <c r="H57" s="187" t="e">
        <f>#REF!</f>
        <v>#REF!</v>
      </c>
      <c r="I57" s="187" t="e">
        <f>#REF!</f>
        <v>#REF!</v>
      </c>
      <c r="J57" s="187" t="e">
        <f>#REF!</f>
        <v>#REF!</v>
      </c>
      <c r="K57" s="187" t="e">
        <f>#REF!</f>
        <v>#REF!</v>
      </c>
      <c r="L57" s="187" t="e">
        <f>#REF!</f>
        <v>#REF!</v>
      </c>
      <c r="M57" s="187" t="e">
        <f>#REF!</f>
        <v>#REF!</v>
      </c>
      <c r="N57" s="187" t="e">
        <f>#REF!</f>
        <v>#REF!</v>
      </c>
      <c r="O57" s="187" t="e">
        <f>#REF!</f>
        <v>#REF!</v>
      </c>
      <c r="P57" s="187" t="e">
        <f>#REF!</f>
        <v>#REF!</v>
      </c>
      <c r="Q57" s="187" t="e">
        <f>#REF!</f>
        <v>#REF!</v>
      </c>
      <c r="R57" s="187" t="e">
        <f>#REF!</f>
        <v>#REF!</v>
      </c>
      <c r="S57" s="187" t="e">
        <f>#REF!</f>
        <v>#REF!</v>
      </c>
      <c r="T57" s="187" t="e">
        <f>#REF!</f>
        <v>#REF!</v>
      </c>
      <c r="U57" s="187" t="e">
        <f>#REF!</f>
        <v>#REF!</v>
      </c>
      <c r="V57" s="187" t="e">
        <f>#REF!</f>
        <v>#REF!</v>
      </c>
      <c r="W57" s="187" t="e">
        <f>#REF!</f>
        <v>#REF!</v>
      </c>
      <c r="X57" s="187" t="e">
        <f>#REF!</f>
        <v>#REF!</v>
      </c>
      <c r="Y57" s="187" t="e">
        <f>#REF!</f>
        <v>#REF!</v>
      </c>
      <c r="AA57" s="188" t="e">
        <f>#REF!</f>
        <v>#REF!</v>
      </c>
      <c r="AB57" s="188" t="e">
        <f>#REF!</f>
        <v>#REF!</v>
      </c>
      <c r="AC57" s="188" t="e">
        <f>#REF!</f>
        <v>#REF!</v>
      </c>
      <c r="AD57" s="188" t="e">
        <f>#REF!</f>
        <v>#REF!</v>
      </c>
      <c r="AE57" s="188" t="e">
        <f>#REF!</f>
        <v>#REF!</v>
      </c>
      <c r="AF57" s="188" t="e">
        <f>#REF!</f>
        <v>#REF!</v>
      </c>
      <c r="AG57" s="188" t="e">
        <f>#REF!</f>
        <v>#REF!</v>
      </c>
      <c r="AH57" s="188" t="e">
        <f>#REF!</f>
        <v>#REF!</v>
      </c>
      <c r="AI57" s="188" t="e">
        <f>#REF!</f>
        <v>#REF!</v>
      </c>
      <c r="AJ57" s="188" t="e">
        <f>#REF!</f>
        <v>#REF!</v>
      </c>
      <c r="AK57" s="188" t="e">
        <f>#REF!</f>
        <v>#REF!</v>
      </c>
      <c r="AL57" s="188" t="e">
        <f>#REF!</f>
        <v>#REF!</v>
      </c>
      <c r="AM57" s="188" t="e">
        <f>#REF!</f>
        <v>#REF!</v>
      </c>
      <c r="AN57" s="188" t="e">
        <f>#REF!</f>
        <v>#REF!</v>
      </c>
      <c r="AO57" s="188" t="e">
        <f>#REF!</f>
        <v>#REF!</v>
      </c>
      <c r="AP57" s="188" t="e">
        <f>#REF!</f>
        <v>#REF!</v>
      </c>
      <c r="AQ57" s="188" t="e">
        <f>#REF!</f>
        <v>#REF!</v>
      </c>
      <c r="AR57" s="188" t="e">
        <f>#REF!</f>
        <v>#REF!</v>
      </c>
      <c r="AS57" s="188" t="e">
        <f>#REF!</f>
        <v>#REF!</v>
      </c>
      <c r="AT57" s="188" t="e">
        <f>#REF!</f>
        <v>#REF!</v>
      </c>
      <c r="AU57" s="188" t="e">
        <f>#REF!</f>
        <v>#REF!</v>
      </c>
      <c r="AV57" s="188" t="e">
        <f>#REF!</f>
        <v>#REF!</v>
      </c>
      <c r="AW57" s="188" t="e">
        <f>#REF!</f>
        <v>#REF!</v>
      </c>
      <c r="AX57" s="188" t="e">
        <f>#REF!</f>
        <v>#REF!</v>
      </c>
      <c r="AZ57" s="188" t="e">
        <f t="shared" si="27"/>
        <v>#REF!</v>
      </c>
      <c r="BA57" s="188" t="e">
        <f t="shared" si="25"/>
        <v>#REF!</v>
      </c>
      <c r="BB57" s="188" t="e">
        <f t="shared" si="25"/>
        <v>#REF!</v>
      </c>
      <c r="BC57" s="188" t="e">
        <f t="shared" si="25"/>
        <v>#REF!</v>
      </c>
      <c r="BD57" s="188" t="e">
        <f t="shared" si="25"/>
        <v>#REF!</v>
      </c>
      <c r="BE57" s="188" t="e">
        <f t="shared" si="25"/>
        <v>#REF!</v>
      </c>
      <c r="BF57" s="188" t="e">
        <f t="shared" si="25"/>
        <v>#REF!</v>
      </c>
      <c r="BG57" s="188" t="e">
        <f t="shared" si="25"/>
        <v>#REF!</v>
      </c>
      <c r="BH57" s="188" t="e">
        <f t="shared" si="25"/>
        <v>#REF!</v>
      </c>
      <c r="BI57" s="188" t="e">
        <f t="shared" si="25"/>
        <v>#REF!</v>
      </c>
      <c r="BJ57" s="188" t="e">
        <f t="shared" si="25"/>
        <v>#REF!</v>
      </c>
      <c r="BK57" s="188" t="e">
        <f t="shared" si="25"/>
        <v>#REF!</v>
      </c>
      <c r="BL57" s="188" t="e">
        <f t="shared" si="25"/>
        <v>#REF!</v>
      </c>
      <c r="BM57" s="188" t="e">
        <f t="shared" si="25"/>
        <v>#REF!</v>
      </c>
      <c r="BN57" s="188" t="e">
        <f t="shared" si="25"/>
        <v>#REF!</v>
      </c>
      <c r="BO57" s="188" t="e">
        <f t="shared" si="25"/>
        <v>#REF!</v>
      </c>
      <c r="BP57" s="188" t="e">
        <f t="shared" si="25"/>
        <v>#REF!</v>
      </c>
      <c r="BQ57" s="188" t="e">
        <f t="shared" si="26"/>
        <v>#REF!</v>
      </c>
      <c r="BR57" s="188" t="e">
        <f t="shared" si="26"/>
        <v>#REF!</v>
      </c>
      <c r="BS57" s="188" t="e">
        <f t="shared" si="26"/>
        <v>#REF!</v>
      </c>
      <c r="BT57" s="188" t="e">
        <f t="shared" si="26"/>
        <v>#REF!</v>
      </c>
      <c r="BU57" s="188" t="e">
        <f t="shared" si="26"/>
        <v>#REF!</v>
      </c>
      <c r="BV57" s="188" t="e">
        <f t="shared" si="26"/>
        <v>#REF!</v>
      </c>
      <c r="BW57" s="188" t="e">
        <f t="shared" si="26"/>
        <v>#REF!</v>
      </c>
    </row>
    <row r="58" spans="1:75">
      <c r="A58" s="167">
        <v>16</v>
      </c>
      <c r="B58" s="187" t="e">
        <f>#REF!</f>
        <v>#REF!</v>
      </c>
      <c r="C58" s="187" t="e">
        <f>#REF!</f>
        <v>#REF!</v>
      </c>
      <c r="D58" s="187" t="e">
        <f>#REF!</f>
        <v>#REF!</v>
      </c>
      <c r="E58" s="187" t="e">
        <f>#REF!</f>
        <v>#REF!</v>
      </c>
      <c r="F58" s="187" t="e">
        <f>#REF!</f>
        <v>#REF!</v>
      </c>
      <c r="G58" s="187" t="e">
        <f>#REF!</f>
        <v>#REF!</v>
      </c>
      <c r="H58" s="187" t="e">
        <f>#REF!</f>
        <v>#REF!</v>
      </c>
      <c r="I58" s="187" t="e">
        <f>#REF!</f>
        <v>#REF!</v>
      </c>
      <c r="J58" s="187" t="e">
        <f>#REF!</f>
        <v>#REF!</v>
      </c>
      <c r="K58" s="187" t="e">
        <f>#REF!</f>
        <v>#REF!</v>
      </c>
      <c r="L58" s="187" t="e">
        <f>#REF!</f>
        <v>#REF!</v>
      </c>
      <c r="M58" s="187" t="e">
        <f>#REF!</f>
        <v>#REF!</v>
      </c>
      <c r="N58" s="187" t="e">
        <f>#REF!</f>
        <v>#REF!</v>
      </c>
      <c r="O58" s="187" t="e">
        <f>#REF!</f>
        <v>#REF!</v>
      </c>
      <c r="P58" s="187" t="e">
        <f>#REF!</f>
        <v>#REF!</v>
      </c>
      <c r="Q58" s="187" t="e">
        <f>#REF!</f>
        <v>#REF!</v>
      </c>
      <c r="R58" s="187" t="e">
        <f>#REF!</f>
        <v>#REF!</v>
      </c>
      <c r="S58" s="187" t="e">
        <f>#REF!</f>
        <v>#REF!</v>
      </c>
      <c r="T58" s="187" t="e">
        <f>#REF!</f>
        <v>#REF!</v>
      </c>
      <c r="U58" s="187" t="e">
        <f>#REF!</f>
        <v>#REF!</v>
      </c>
      <c r="V58" s="187" t="e">
        <f>#REF!</f>
        <v>#REF!</v>
      </c>
      <c r="W58" s="187" t="e">
        <f>#REF!</f>
        <v>#REF!</v>
      </c>
      <c r="X58" s="187" t="e">
        <f>#REF!</f>
        <v>#REF!</v>
      </c>
      <c r="Y58" s="187" t="e">
        <f>#REF!</f>
        <v>#REF!</v>
      </c>
      <c r="AA58" s="188" t="e">
        <f>#REF!</f>
        <v>#REF!</v>
      </c>
      <c r="AB58" s="188" t="e">
        <f>#REF!</f>
        <v>#REF!</v>
      </c>
      <c r="AC58" s="188" t="e">
        <f>#REF!</f>
        <v>#REF!</v>
      </c>
      <c r="AD58" s="188" t="e">
        <f>#REF!</f>
        <v>#REF!</v>
      </c>
      <c r="AE58" s="188" t="e">
        <f>#REF!</f>
        <v>#REF!</v>
      </c>
      <c r="AF58" s="188" t="e">
        <f>#REF!</f>
        <v>#REF!</v>
      </c>
      <c r="AG58" s="188" t="e">
        <f>#REF!</f>
        <v>#REF!</v>
      </c>
      <c r="AH58" s="188" t="e">
        <f>#REF!</f>
        <v>#REF!</v>
      </c>
      <c r="AI58" s="188" t="e">
        <f>#REF!</f>
        <v>#REF!</v>
      </c>
      <c r="AJ58" s="188" t="e">
        <f>#REF!</f>
        <v>#REF!</v>
      </c>
      <c r="AK58" s="188" t="e">
        <f>#REF!</f>
        <v>#REF!</v>
      </c>
      <c r="AL58" s="188" t="e">
        <f>#REF!</f>
        <v>#REF!</v>
      </c>
      <c r="AM58" s="188" t="e">
        <f>#REF!</f>
        <v>#REF!</v>
      </c>
      <c r="AN58" s="188" t="e">
        <f>#REF!</f>
        <v>#REF!</v>
      </c>
      <c r="AO58" s="188" t="e">
        <f>#REF!</f>
        <v>#REF!</v>
      </c>
      <c r="AP58" s="188" t="e">
        <f>#REF!</f>
        <v>#REF!</v>
      </c>
      <c r="AQ58" s="188" t="e">
        <f>#REF!</f>
        <v>#REF!</v>
      </c>
      <c r="AR58" s="188" t="e">
        <f>#REF!</f>
        <v>#REF!</v>
      </c>
      <c r="AS58" s="188" t="e">
        <f>#REF!</f>
        <v>#REF!</v>
      </c>
      <c r="AT58" s="188" t="e">
        <f>#REF!</f>
        <v>#REF!</v>
      </c>
      <c r="AU58" s="188" t="e">
        <f>#REF!</f>
        <v>#REF!</v>
      </c>
      <c r="AV58" s="188" t="e">
        <f>#REF!</f>
        <v>#REF!</v>
      </c>
      <c r="AW58" s="188" t="e">
        <f>#REF!</f>
        <v>#REF!</v>
      </c>
      <c r="AX58" s="188" t="e">
        <f>#REF!</f>
        <v>#REF!</v>
      </c>
      <c r="AZ58" s="188" t="e">
        <f t="shared" si="27"/>
        <v>#REF!</v>
      </c>
      <c r="BA58" s="188" t="e">
        <f t="shared" si="25"/>
        <v>#REF!</v>
      </c>
      <c r="BB58" s="188" t="e">
        <f t="shared" si="25"/>
        <v>#REF!</v>
      </c>
      <c r="BC58" s="188" t="e">
        <f t="shared" si="25"/>
        <v>#REF!</v>
      </c>
      <c r="BD58" s="188" t="e">
        <f t="shared" si="25"/>
        <v>#REF!</v>
      </c>
      <c r="BE58" s="188" t="e">
        <f t="shared" si="25"/>
        <v>#REF!</v>
      </c>
      <c r="BF58" s="188" t="e">
        <f t="shared" si="25"/>
        <v>#REF!</v>
      </c>
      <c r="BG58" s="188" t="e">
        <f t="shared" si="25"/>
        <v>#REF!</v>
      </c>
      <c r="BH58" s="188" t="e">
        <f t="shared" si="25"/>
        <v>#REF!</v>
      </c>
      <c r="BI58" s="188" t="e">
        <f t="shared" si="25"/>
        <v>#REF!</v>
      </c>
      <c r="BJ58" s="188" t="e">
        <f t="shared" si="25"/>
        <v>#REF!</v>
      </c>
      <c r="BK58" s="188" t="e">
        <f t="shared" si="25"/>
        <v>#REF!</v>
      </c>
      <c r="BL58" s="188" t="e">
        <f t="shared" si="25"/>
        <v>#REF!</v>
      </c>
      <c r="BM58" s="188" t="e">
        <f t="shared" si="25"/>
        <v>#REF!</v>
      </c>
      <c r="BN58" s="188" t="e">
        <f t="shared" si="25"/>
        <v>#REF!</v>
      </c>
      <c r="BO58" s="188" t="e">
        <f t="shared" si="25"/>
        <v>#REF!</v>
      </c>
      <c r="BP58" s="188" t="e">
        <f t="shared" ref="BP58:BP73" si="28">R58-AQ58</f>
        <v>#REF!</v>
      </c>
      <c r="BQ58" s="188" t="e">
        <f t="shared" si="26"/>
        <v>#REF!</v>
      </c>
      <c r="BR58" s="188" t="e">
        <f t="shared" si="26"/>
        <v>#REF!</v>
      </c>
      <c r="BS58" s="188" t="e">
        <f t="shared" si="26"/>
        <v>#REF!</v>
      </c>
      <c r="BT58" s="188" t="e">
        <f t="shared" si="26"/>
        <v>#REF!</v>
      </c>
      <c r="BU58" s="188" t="e">
        <f t="shared" si="26"/>
        <v>#REF!</v>
      </c>
      <c r="BV58" s="188" t="e">
        <f t="shared" si="26"/>
        <v>#REF!</v>
      </c>
      <c r="BW58" s="188" t="e">
        <f t="shared" si="26"/>
        <v>#REF!</v>
      </c>
    </row>
    <row r="59" spans="1:75">
      <c r="A59" s="167">
        <v>17</v>
      </c>
      <c r="B59" s="187" t="e">
        <f>#REF!</f>
        <v>#REF!</v>
      </c>
      <c r="C59" s="187" t="e">
        <f>#REF!</f>
        <v>#REF!</v>
      </c>
      <c r="D59" s="187" t="e">
        <f>#REF!</f>
        <v>#REF!</v>
      </c>
      <c r="E59" s="187" t="e">
        <f>#REF!</f>
        <v>#REF!</v>
      </c>
      <c r="F59" s="187" t="e">
        <f>#REF!</f>
        <v>#REF!</v>
      </c>
      <c r="G59" s="187" t="e">
        <f>#REF!</f>
        <v>#REF!</v>
      </c>
      <c r="H59" s="187" t="e">
        <f>#REF!</f>
        <v>#REF!</v>
      </c>
      <c r="I59" s="187" t="e">
        <f>#REF!</f>
        <v>#REF!</v>
      </c>
      <c r="J59" s="187" t="e">
        <f>#REF!</f>
        <v>#REF!</v>
      </c>
      <c r="K59" s="187" t="e">
        <f>#REF!</f>
        <v>#REF!</v>
      </c>
      <c r="L59" s="187" t="e">
        <f>#REF!</f>
        <v>#REF!</v>
      </c>
      <c r="M59" s="187" t="e">
        <f>#REF!</f>
        <v>#REF!</v>
      </c>
      <c r="N59" s="187" t="e">
        <f>#REF!</f>
        <v>#REF!</v>
      </c>
      <c r="O59" s="187" t="e">
        <f>#REF!</f>
        <v>#REF!</v>
      </c>
      <c r="P59" s="187" t="e">
        <f>#REF!</f>
        <v>#REF!</v>
      </c>
      <c r="Q59" s="187" t="e">
        <f>#REF!</f>
        <v>#REF!</v>
      </c>
      <c r="R59" s="187" t="e">
        <f>#REF!</f>
        <v>#REF!</v>
      </c>
      <c r="S59" s="187" t="e">
        <f>#REF!</f>
        <v>#REF!</v>
      </c>
      <c r="T59" s="187" t="e">
        <f>#REF!</f>
        <v>#REF!</v>
      </c>
      <c r="U59" s="187" t="e">
        <f>#REF!</f>
        <v>#REF!</v>
      </c>
      <c r="V59" s="187" t="e">
        <f>#REF!</f>
        <v>#REF!</v>
      </c>
      <c r="W59" s="187" t="e">
        <f>#REF!</f>
        <v>#REF!</v>
      </c>
      <c r="X59" s="187" t="e">
        <f>#REF!</f>
        <v>#REF!</v>
      </c>
      <c r="Y59" s="187" t="e">
        <f>#REF!</f>
        <v>#REF!</v>
      </c>
      <c r="AA59" s="188" t="e">
        <f>#REF!</f>
        <v>#REF!</v>
      </c>
      <c r="AB59" s="188" t="e">
        <f>#REF!</f>
        <v>#REF!</v>
      </c>
      <c r="AC59" s="188" t="e">
        <f>#REF!</f>
        <v>#REF!</v>
      </c>
      <c r="AD59" s="188" t="e">
        <f>#REF!</f>
        <v>#REF!</v>
      </c>
      <c r="AE59" s="188" t="e">
        <f>#REF!</f>
        <v>#REF!</v>
      </c>
      <c r="AF59" s="188" t="e">
        <f>#REF!</f>
        <v>#REF!</v>
      </c>
      <c r="AG59" s="188" t="e">
        <f>#REF!</f>
        <v>#REF!</v>
      </c>
      <c r="AH59" s="188" t="e">
        <f>#REF!</f>
        <v>#REF!</v>
      </c>
      <c r="AI59" s="188" t="e">
        <f>#REF!</f>
        <v>#REF!</v>
      </c>
      <c r="AJ59" s="188" t="e">
        <f>#REF!</f>
        <v>#REF!</v>
      </c>
      <c r="AK59" s="188" t="e">
        <f>#REF!</f>
        <v>#REF!</v>
      </c>
      <c r="AL59" s="188" t="e">
        <f>#REF!</f>
        <v>#REF!</v>
      </c>
      <c r="AM59" s="188" t="e">
        <f>#REF!</f>
        <v>#REF!</v>
      </c>
      <c r="AN59" s="188" t="e">
        <f>#REF!</f>
        <v>#REF!</v>
      </c>
      <c r="AO59" s="188" t="e">
        <f>#REF!</f>
        <v>#REF!</v>
      </c>
      <c r="AP59" s="188" t="e">
        <f>#REF!</f>
        <v>#REF!</v>
      </c>
      <c r="AQ59" s="188" t="e">
        <f>#REF!</f>
        <v>#REF!</v>
      </c>
      <c r="AR59" s="188" t="e">
        <f>#REF!</f>
        <v>#REF!</v>
      </c>
      <c r="AS59" s="188" t="e">
        <f>#REF!</f>
        <v>#REF!</v>
      </c>
      <c r="AT59" s="188" t="e">
        <f>#REF!</f>
        <v>#REF!</v>
      </c>
      <c r="AU59" s="188" t="e">
        <f>#REF!</f>
        <v>#REF!</v>
      </c>
      <c r="AV59" s="188" t="e">
        <f>#REF!</f>
        <v>#REF!</v>
      </c>
      <c r="AW59" s="188" t="e">
        <f>#REF!</f>
        <v>#REF!</v>
      </c>
      <c r="AX59" s="188" t="e">
        <f>#REF!</f>
        <v>#REF!</v>
      </c>
      <c r="AZ59" s="188" t="e">
        <f t="shared" si="27"/>
        <v>#REF!</v>
      </c>
      <c r="BA59" s="188" t="e">
        <f t="shared" ref="BA59:BA73" si="29">C59-AB59</f>
        <v>#REF!</v>
      </c>
      <c r="BB59" s="188" t="e">
        <f t="shared" ref="BB59:BB73" si="30">D59-AC59</f>
        <v>#REF!</v>
      </c>
      <c r="BC59" s="188" t="e">
        <f t="shared" ref="BC59:BC73" si="31">E59-AD59</f>
        <v>#REF!</v>
      </c>
      <c r="BD59" s="188" t="e">
        <f t="shared" ref="BD59:BD73" si="32">F59-AE59</f>
        <v>#REF!</v>
      </c>
      <c r="BE59" s="188" t="e">
        <f t="shared" ref="BE59:BE73" si="33">G59-AF59</f>
        <v>#REF!</v>
      </c>
      <c r="BF59" s="188" t="e">
        <f t="shared" ref="BF59:BF73" si="34">H59-AG59</f>
        <v>#REF!</v>
      </c>
      <c r="BG59" s="188" t="e">
        <f t="shared" ref="BG59:BG73" si="35">I59-AH59</f>
        <v>#REF!</v>
      </c>
      <c r="BH59" s="188" t="e">
        <f t="shared" ref="BH59:BH73" si="36">J59-AI59</f>
        <v>#REF!</v>
      </c>
      <c r="BI59" s="188" t="e">
        <f t="shared" ref="BI59:BI73" si="37">K59-AJ59</f>
        <v>#REF!</v>
      </c>
      <c r="BJ59" s="188" t="e">
        <f t="shared" ref="BJ59:BJ73" si="38">L59-AK59</f>
        <v>#REF!</v>
      </c>
      <c r="BK59" s="188" t="e">
        <f t="shared" ref="BK59:BK73" si="39">M59-AL59</f>
        <v>#REF!</v>
      </c>
      <c r="BL59" s="188" t="e">
        <f t="shared" ref="BL59:BL73" si="40">N59-AM59</f>
        <v>#REF!</v>
      </c>
      <c r="BM59" s="188" t="e">
        <f t="shared" ref="BM59:BM73" si="41">O59-AN59</f>
        <v>#REF!</v>
      </c>
      <c r="BN59" s="188" t="e">
        <f t="shared" ref="BN59:BN73" si="42">P59-AO59</f>
        <v>#REF!</v>
      </c>
      <c r="BO59" s="188" t="e">
        <f t="shared" ref="BO59:BO73" si="43">Q59-AP59</f>
        <v>#REF!</v>
      </c>
      <c r="BP59" s="188" t="e">
        <f t="shared" si="28"/>
        <v>#REF!</v>
      </c>
      <c r="BQ59" s="188" t="e">
        <f t="shared" ref="BQ59:BQ73" si="44">S59-AR59</f>
        <v>#REF!</v>
      </c>
      <c r="BR59" s="188" t="e">
        <f t="shared" ref="BR59:BR73" si="45">T59-AS59</f>
        <v>#REF!</v>
      </c>
      <c r="BS59" s="188" t="e">
        <f t="shared" ref="BS59:BS73" si="46">U59-AT59</f>
        <v>#REF!</v>
      </c>
      <c r="BT59" s="188" t="e">
        <f t="shared" ref="BT59:BT73" si="47">V59-AU59</f>
        <v>#REF!</v>
      </c>
      <c r="BU59" s="188" t="e">
        <f t="shared" ref="BU59:BU73" si="48">W59-AV59</f>
        <v>#REF!</v>
      </c>
      <c r="BV59" s="188" t="e">
        <f t="shared" ref="BV59:BV73" si="49">X59-AW59</f>
        <v>#REF!</v>
      </c>
      <c r="BW59" s="188" t="e">
        <f t="shared" ref="BW59:BW73" si="50">Y59-AX59</f>
        <v>#REF!</v>
      </c>
    </row>
    <row r="60" spans="1:75">
      <c r="A60" s="167">
        <v>18</v>
      </c>
      <c r="B60" s="187" t="e">
        <f>#REF!</f>
        <v>#REF!</v>
      </c>
      <c r="C60" s="187" t="e">
        <f>#REF!</f>
        <v>#REF!</v>
      </c>
      <c r="D60" s="187" t="e">
        <f>#REF!</f>
        <v>#REF!</v>
      </c>
      <c r="E60" s="187" t="e">
        <f>#REF!</f>
        <v>#REF!</v>
      </c>
      <c r="F60" s="187" t="e">
        <f>#REF!</f>
        <v>#REF!</v>
      </c>
      <c r="G60" s="187" t="e">
        <f>#REF!</f>
        <v>#REF!</v>
      </c>
      <c r="H60" s="187" t="e">
        <f>#REF!</f>
        <v>#REF!</v>
      </c>
      <c r="I60" s="187" t="e">
        <f>#REF!</f>
        <v>#REF!</v>
      </c>
      <c r="J60" s="187" t="e">
        <f>#REF!</f>
        <v>#REF!</v>
      </c>
      <c r="K60" s="187" t="e">
        <f>#REF!</f>
        <v>#REF!</v>
      </c>
      <c r="L60" s="187" t="e">
        <f>#REF!</f>
        <v>#REF!</v>
      </c>
      <c r="M60" s="187" t="e">
        <f>#REF!</f>
        <v>#REF!</v>
      </c>
      <c r="N60" s="187" t="e">
        <f>#REF!</f>
        <v>#REF!</v>
      </c>
      <c r="O60" s="187" t="e">
        <f>#REF!</f>
        <v>#REF!</v>
      </c>
      <c r="P60" s="187" t="e">
        <f>#REF!</f>
        <v>#REF!</v>
      </c>
      <c r="Q60" s="187" t="e">
        <f>#REF!</f>
        <v>#REF!</v>
      </c>
      <c r="R60" s="187" t="e">
        <f>#REF!</f>
        <v>#REF!</v>
      </c>
      <c r="S60" s="187" t="e">
        <f>#REF!</f>
        <v>#REF!</v>
      </c>
      <c r="T60" s="187" t="e">
        <f>#REF!</f>
        <v>#REF!</v>
      </c>
      <c r="U60" s="187" t="e">
        <f>#REF!</f>
        <v>#REF!</v>
      </c>
      <c r="V60" s="187" t="e">
        <f>#REF!</f>
        <v>#REF!</v>
      </c>
      <c r="W60" s="187" t="e">
        <f>#REF!</f>
        <v>#REF!</v>
      </c>
      <c r="X60" s="187" t="e">
        <f>#REF!</f>
        <v>#REF!</v>
      </c>
      <c r="Y60" s="187" t="e">
        <f>#REF!</f>
        <v>#REF!</v>
      </c>
      <c r="AA60" s="188" t="e">
        <f>#REF!</f>
        <v>#REF!</v>
      </c>
      <c r="AB60" s="188" t="e">
        <f>#REF!</f>
        <v>#REF!</v>
      </c>
      <c r="AC60" s="188" t="e">
        <f>#REF!</f>
        <v>#REF!</v>
      </c>
      <c r="AD60" s="188" t="e">
        <f>#REF!</f>
        <v>#REF!</v>
      </c>
      <c r="AE60" s="188" t="e">
        <f>#REF!</f>
        <v>#REF!</v>
      </c>
      <c r="AF60" s="188" t="e">
        <f>#REF!</f>
        <v>#REF!</v>
      </c>
      <c r="AG60" s="188" t="e">
        <f>#REF!</f>
        <v>#REF!</v>
      </c>
      <c r="AH60" s="188" t="e">
        <f>#REF!</f>
        <v>#REF!</v>
      </c>
      <c r="AI60" s="188" t="e">
        <f>#REF!</f>
        <v>#REF!</v>
      </c>
      <c r="AJ60" s="188" t="e">
        <f>#REF!</f>
        <v>#REF!</v>
      </c>
      <c r="AK60" s="188" t="e">
        <f>#REF!</f>
        <v>#REF!</v>
      </c>
      <c r="AL60" s="188" t="e">
        <f>#REF!</f>
        <v>#REF!</v>
      </c>
      <c r="AM60" s="188" t="e">
        <f>#REF!</f>
        <v>#REF!</v>
      </c>
      <c r="AN60" s="188" t="e">
        <f>#REF!</f>
        <v>#REF!</v>
      </c>
      <c r="AO60" s="188" t="e">
        <f>#REF!</f>
        <v>#REF!</v>
      </c>
      <c r="AP60" s="188" t="e">
        <f>#REF!</f>
        <v>#REF!</v>
      </c>
      <c r="AQ60" s="188" t="e">
        <f>#REF!</f>
        <v>#REF!</v>
      </c>
      <c r="AR60" s="188" t="e">
        <f>#REF!</f>
        <v>#REF!</v>
      </c>
      <c r="AS60" s="188" t="e">
        <f>#REF!</f>
        <v>#REF!</v>
      </c>
      <c r="AT60" s="188" t="e">
        <f>#REF!</f>
        <v>#REF!</v>
      </c>
      <c r="AU60" s="188" t="e">
        <f>#REF!</f>
        <v>#REF!</v>
      </c>
      <c r="AV60" s="188" t="e">
        <f>#REF!</f>
        <v>#REF!</v>
      </c>
      <c r="AW60" s="188" t="e">
        <f>#REF!</f>
        <v>#REF!</v>
      </c>
      <c r="AX60" s="188" t="e">
        <f>#REF!</f>
        <v>#REF!</v>
      </c>
      <c r="AZ60" s="188" t="e">
        <f t="shared" si="27"/>
        <v>#REF!</v>
      </c>
      <c r="BA60" s="188" t="e">
        <f t="shared" si="29"/>
        <v>#REF!</v>
      </c>
      <c r="BB60" s="188" t="e">
        <f t="shared" si="30"/>
        <v>#REF!</v>
      </c>
      <c r="BC60" s="188" t="e">
        <f t="shared" si="31"/>
        <v>#REF!</v>
      </c>
      <c r="BD60" s="188" t="e">
        <f t="shared" si="32"/>
        <v>#REF!</v>
      </c>
      <c r="BE60" s="188" t="e">
        <f t="shared" si="33"/>
        <v>#REF!</v>
      </c>
      <c r="BF60" s="188" t="e">
        <f t="shared" si="34"/>
        <v>#REF!</v>
      </c>
      <c r="BG60" s="188" t="e">
        <f t="shared" si="35"/>
        <v>#REF!</v>
      </c>
      <c r="BH60" s="188" t="e">
        <f t="shared" si="36"/>
        <v>#REF!</v>
      </c>
      <c r="BI60" s="188" t="e">
        <f t="shared" si="37"/>
        <v>#REF!</v>
      </c>
      <c r="BJ60" s="188" t="e">
        <f t="shared" si="38"/>
        <v>#REF!</v>
      </c>
      <c r="BK60" s="188" t="e">
        <f t="shared" si="39"/>
        <v>#REF!</v>
      </c>
      <c r="BL60" s="188" t="e">
        <f t="shared" si="40"/>
        <v>#REF!</v>
      </c>
      <c r="BM60" s="188" t="e">
        <f t="shared" si="41"/>
        <v>#REF!</v>
      </c>
      <c r="BN60" s="188" t="e">
        <f t="shared" si="42"/>
        <v>#REF!</v>
      </c>
      <c r="BO60" s="188" t="e">
        <f t="shared" si="43"/>
        <v>#REF!</v>
      </c>
      <c r="BP60" s="188" t="e">
        <f t="shared" si="28"/>
        <v>#REF!</v>
      </c>
      <c r="BQ60" s="188" t="e">
        <f t="shared" si="44"/>
        <v>#REF!</v>
      </c>
      <c r="BR60" s="188" t="e">
        <f t="shared" si="45"/>
        <v>#REF!</v>
      </c>
      <c r="BS60" s="188" t="e">
        <f t="shared" si="46"/>
        <v>#REF!</v>
      </c>
      <c r="BT60" s="188" t="e">
        <f t="shared" si="47"/>
        <v>#REF!</v>
      </c>
      <c r="BU60" s="188" t="e">
        <f t="shared" si="48"/>
        <v>#REF!</v>
      </c>
      <c r="BV60" s="188" t="e">
        <f t="shared" si="49"/>
        <v>#REF!</v>
      </c>
      <c r="BW60" s="188" t="e">
        <f t="shared" si="50"/>
        <v>#REF!</v>
      </c>
    </row>
    <row r="61" spans="1:75">
      <c r="A61" s="167">
        <v>19</v>
      </c>
      <c r="B61" s="187" t="e">
        <f>#REF!</f>
        <v>#REF!</v>
      </c>
      <c r="C61" s="187" t="e">
        <f>#REF!</f>
        <v>#REF!</v>
      </c>
      <c r="D61" s="187" t="e">
        <f>#REF!</f>
        <v>#REF!</v>
      </c>
      <c r="E61" s="187" t="e">
        <f>#REF!</f>
        <v>#REF!</v>
      </c>
      <c r="F61" s="187" t="e">
        <f>#REF!</f>
        <v>#REF!</v>
      </c>
      <c r="G61" s="187" t="e">
        <f>#REF!</f>
        <v>#REF!</v>
      </c>
      <c r="H61" s="187" t="e">
        <f>#REF!</f>
        <v>#REF!</v>
      </c>
      <c r="I61" s="187" t="e">
        <f>#REF!</f>
        <v>#REF!</v>
      </c>
      <c r="J61" s="187" t="e">
        <f>#REF!</f>
        <v>#REF!</v>
      </c>
      <c r="K61" s="187" t="e">
        <f>#REF!</f>
        <v>#REF!</v>
      </c>
      <c r="L61" s="187" t="e">
        <f>#REF!</f>
        <v>#REF!</v>
      </c>
      <c r="M61" s="187" t="e">
        <f>#REF!</f>
        <v>#REF!</v>
      </c>
      <c r="N61" s="187" t="e">
        <f>#REF!</f>
        <v>#REF!</v>
      </c>
      <c r="O61" s="187" t="e">
        <f>#REF!</f>
        <v>#REF!</v>
      </c>
      <c r="P61" s="187" t="e">
        <f>#REF!</f>
        <v>#REF!</v>
      </c>
      <c r="Q61" s="187" t="e">
        <f>#REF!</f>
        <v>#REF!</v>
      </c>
      <c r="R61" s="187" t="e">
        <f>#REF!</f>
        <v>#REF!</v>
      </c>
      <c r="S61" s="187" t="e">
        <f>#REF!</f>
        <v>#REF!</v>
      </c>
      <c r="T61" s="187" t="e">
        <f>#REF!</f>
        <v>#REF!</v>
      </c>
      <c r="U61" s="187" t="e">
        <f>#REF!</f>
        <v>#REF!</v>
      </c>
      <c r="V61" s="187" t="e">
        <f>#REF!</f>
        <v>#REF!</v>
      </c>
      <c r="W61" s="187" t="e">
        <f>#REF!</f>
        <v>#REF!</v>
      </c>
      <c r="X61" s="187" t="e">
        <f>#REF!</f>
        <v>#REF!</v>
      </c>
      <c r="Y61" s="187" t="e">
        <f>#REF!</f>
        <v>#REF!</v>
      </c>
      <c r="AA61" s="188" t="e">
        <f>#REF!</f>
        <v>#REF!</v>
      </c>
      <c r="AB61" s="188" t="e">
        <f>#REF!</f>
        <v>#REF!</v>
      </c>
      <c r="AC61" s="188" t="e">
        <f>#REF!</f>
        <v>#REF!</v>
      </c>
      <c r="AD61" s="188" t="e">
        <f>#REF!</f>
        <v>#REF!</v>
      </c>
      <c r="AE61" s="188" t="e">
        <f>#REF!</f>
        <v>#REF!</v>
      </c>
      <c r="AF61" s="188" t="e">
        <f>#REF!</f>
        <v>#REF!</v>
      </c>
      <c r="AG61" s="188" t="e">
        <f>#REF!</f>
        <v>#REF!</v>
      </c>
      <c r="AH61" s="188" t="e">
        <f>#REF!</f>
        <v>#REF!</v>
      </c>
      <c r="AI61" s="188" t="e">
        <f>#REF!</f>
        <v>#REF!</v>
      </c>
      <c r="AJ61" s="188" t="e">
        <f>#REF!</f>
        <v>#REF!</v>
      </c>
      <c r="AK61" s="188" t="e">
        <f>#REF!</f>
        <v>#REF!</v>
      </c>
      <c r="AL61" s="188" t="e">
        <f>#REF!</f>
        <v>#REF!</v>
      </c>
      <c r="AM61" s="188" t="e">
        <f>#REF!</f>
        <v>#REF!</v>
      </c>
      <c r="AN61" s="188" t="e">
        <f>#REF!</f>
        <v>#REF!</v>
      </c>
      <c r="AO61" s="188" t="e">
        <f>#REF!</f>
        <v>#REF!</v>
      </c>
      <c r="AP61" s="188" t="e">
        <f>#REF!</f>
        <v>#REF!</v>
      </c>
      <c r="AQ61" s="188" t="e">
        <f>#REF!</f>
        <v>#REF!</v>
      </c>
      <c r="AR61" s="188" t="e">
        <f>#REF!</f>
        <v>#REF!</v>
      </c>
      <c r="AS61" s="188" t="e">
        <f>#REF!</f>
        <v>#REF!</v>
      </c>
      <c r="AT61" s="188" t="e">
        <f>#REF!</f>
        <v>#REF!</v>
      </c>
      <c r="AU61" s="188" t="e">
        <f>#REF!</f>
        <v>#REF!</v>
      </c>
      <c r="AV61" s="188" t="e">
        <f>#REF!</f>
        <v>#REF!</v>
      </c>
      <c r="AW61" s="188" t="e">
        <f>#REF!</f>
        <v>#REF!</v>
      </c>
      <c r="AX61" s="188" t="e">
        <f>#REF!</f>
        <v>#REF!</v>
      </c>
      <c r="AZ61" s="188" t="e">
        <f t="shared" si="27"/>
        <v>#REF!</v>
      </c>
      <c r="BA61" s="188" t="e">
        <f t="shared" si="29"/>
        <v>#REF!</v>
      </c>
      <c r="BB61" s="188" t="e">
        <f t="shared" si="30"/>
        <v>#REF!</v>
      </c>
      <c r="BC61" s="188" t="e">
        <f t="shared" si="31"/>
        <v>#REF!</v>
      </c>
      <c r="BD61" s="188" t="e">
        <f t="shared" si="32"/>
        <v>#REF!</v>
      </c>
      <c r="BE61" s="188" t="e">
        <f t="shared" si="33"/>
        <v>#REF!</v>
      </c>
      <c r="BF61" s="188" t="e">
        <f t="shared" si="34"/>
        <v>#REF!</v>
      </c>
      <c r="BG61" s="188" t="e">
        <f t="shared" si="35"/>
        <v>#REF!</v>
      </c>
      <c r="BH61" s="188" t="e">
        <f t="shared" si="36"/>
        <v>#REF!</v>
      </c>
      <c r="BI61" s="188" t="e">
        <f t="shared" si="37"/>
        <v>#REF!</v>
      </c>
      <c r="BJ61" s="188" t="e">
        <f t="shared" si="38"/>
        <v>#REF!</v>
      </c>
      <c r="BK61" s="188" t="e">
        <f t="shared" si="39"/>
        <v>#REF!</v>
      </c>
      <c r="BL61" s="188" t="e">
        <f t="shared" si="40"/>
        <v>#REF!</v>
      </c>
      <c r="BM61" s="188" t="e">
        <f t="shared" si="41"/>
        <v>#REF!</v>
      </c>
      <c r="BN61" s="188" t="e">
        <f t="shared" si="42"/>
        <v>#REF!</v>
      </c>
      <c r="BO61" s="188" t="e">
        <f t="shared" si="43"/>
        <v>#REF!</v>
      </c>
      <c r="BP61" s="188" t="e">
        <f t="shared" si="28"/>
        <v>#REF!</v>
      </c>
      <c r="BQ61" s="188" t="e">
        <f t="shared" si="44"/>
        <v>#REF!</v>
      </c>
      <c r="BR61" s="188" t="e">
        <f t="shared" si="45"/>
        <v>#REF!</v>
      </c>
      <c r="BS61" s="188" t="e">
        <f t="shared" si="46"/>
        <v>#REF!</v>
      </c>
      <c r="BT61" s="188" t="e">
        <f t="shared" si="47"/>
        <v>#REF!</v>
      </c>
      <c r="BU61" s="188" t="e">
        <f t="shared" si="48"/>
        <v>#REF!</v>
      </c>
      <c r="BV61" s="188" t="e">
        <f t="shared" si="49"/>
        <v>#REF!</v>
      </c>
      <c r="BW61" s="188" t="e">
        <f t="shared" si="50"/>
        <v>#REF!</v>
      </c>
    </row>
    <row r="62" spans="1:75">
      <c r="A62" s="167">
        <v>20</v>
      </c>
      <c r="B62" s="187" t="e">
        <f>#REF!</f>
        <v>#REF!</v>
      </c>
      <c r="C62" s="187" t="e">
        <f>#REF!</f>
        <v>#REF!</v>
      </c>
      <c r="D62" s="187" t="e">
        <f>#REF!</f>
        <v>#REF!</v>
      </c>
      <c r="E62" s="187" t="e">
        <f>#REF!</f>
        <v>#REF!</v>
      </c>
      <c r="F62" s="187" t="e">
        <f>#REF!</f>
        <v>#REF!</v>
      </c>
      <c r="G62" s="187" t="e">
        <f>#REF!</f>
        <v>#REF!</v>
      </c>
      <c r="H62" s="187" t="e">
        <f>#REF!</f>
        <v>#REF!</v>
      </c>
      <c r="I62" s="187" t="e">
        <f>#REF!</f>
        <v>#REF!</v>
      </c>
      <c r="J62" s="187" t="e">
        <f>#REF!</f>
        <v>#REF!</v>
      </c>
      <c r="K62" s="187" t="e">
        <f>#REF!</f>
        <v>#REF!</v>
      </c>
      <c r="L62" s="187" t="e">
        <f>#REF!</f>
        <v>#REF!</v>
      </c>
      <c r="M62" s="187" t="e">
        <f>#REF!</f>
        <v>#REF!</v>
      </c>
      <c r="N62" s="187" t="e">
        <f>#REF!</f>
        <v>#REF!</v>
      </c>
      <c r="O62" s="187" t="e">
        <f>#REF!</f>
        <v>#REF!</v>
      </c>
      <c r="P62" s="187" t="e">
        <f>#REF!</f>
        <v>#REF!</v>
      </c>
      <c r="Q62" s="187" t="e">
        <f>#REF!</f>
        <v>#REF!</v>
      </c>
      <c r="R62" s="187" t="e">
        <f>#REF!</f>
        <v>#REF!</v>
      </c>
      <c r="S62" s="187" t="e">
        <f>#REF!</f>
        <v>#REF!</v>
      </c>
      <c r="T62" s="187" t="e">
        <f>#REF!</f>
        <v>#REF!</v>
      </c>
      <c r="U62" s="187" t="e">
        <f>#REF!</f>
        <v>#REF!</v>
      </c>
      <c r="V62" s="187" t="e">
        <f>#REF!</f>
        <v>#REF!</v>
      </c>
      <c r="W62" s="187" t="e">
        <f>#REF!</f>
        <v>#REF!</v>
      </c>
      <c r="X62" s="187" t="e">
        <f>#REF!</f>
        <v>#REF!</v>
      </c>
      <c r="Y62" s="187" t="e">
        <f>#REF!</f>
        <v>#REF!</v>
      </c>
      <c r="AA62" s="188" t="e">
        <f>#REF!</f>
        <v>#REF!</v>
      </c>
      <c r="AB62" s="188" t="e">
        <f>#REF!</f>
        <v>#REF!</v>
      </c>
      <c r="AC62" s="188" t="e">
        <f>#REF!</f>
        <v>#REF!</v>
      </c>
      <c r="AD62" s="188" t="e">
        <f>#REF!</f>
        <v>#REF!</v>
      </c>
      <c r="AE62" s="188" t="e">
        <f>#REF!</f>
        <v>#REF!</v>
      </c>
      <c r="AF62" s="188" t="e">
        <f>#REF!</f>
        <v>#REF!</v>
      </c>
      <c r="AG62" s="188" t="e">
        <f>#REF!</f>
        <v>#REF!</v>
      </c>
      <c r="AH62" s="188" t="e">
        <f>#REF!</f>
        <v>#REF!</v>
      </c>
      <c r="AI62" s="188" t="e">
        <f>#REF!</f>
        <v>#REF!</v>
      </c>
      <c r="AJ62" s="188" t="e">
        <f>#REF!</f>
        <v>#REF!</v>
      </c>
      <c r="AK62" s="188" t="e">
        <f>#REF!</f>
        <v>#REF!</v>
      </c>
      <c r="AL62" s="188" t="e">
        <f>#REF!</f>
        <v>#REF!</v>
      </c>
      <c r="AM62" s="188" t="e">
        <f>#REF!</f>
        <v>#REF!</v>
      </c>
      <c r="AN62" s="188" t="e">
        <f>#REF!</f>
        <v>#REF!</v>
      </c>
      <c r="AO62" s="188" t="e">
        <f>#REF!</f>
        <v>#REF!</v>
      </c>
      <c r="AP62" s="188" t="e">
        <f>#REF!</f>
        <v>#REF!</v>
      </c>
      <c r="AQ62" s="188" t="e">
        <f>#REF!</f>
        <v>#REF!</v>
      </c>
      <c r="AR62" s="188" t="e">
        <f>#REF!</f>
        <v>#REF!</v>
      </c>
      <c r="AS62" s="188" t="e">
        <f>#REF!</f>
        <v>#REF!</v>
      </c>
      <c r="AT62" s="188" t="e">
        <f>#REF!</f>
        <v>#REF!</v>
      </c>
      <c r="AU62" s="188" t="e">
        <f>#REF!</f>
        <v>#REF!</v>
      </c>
      <c r="AV62" s="188" t="e">
        <f>#REF!</f>
        <v>#REF!</v>
      </c>
      <c r="AW62" s="188" t="e">
        <f>#REF!</f>
        <v>#REF!</v>
      </c>
      <c r="AX62" s="188" t="e">
        <f>#REF!</f>
        <v>#REF!</v>
      </c>
      <c r="AZ62" s="188" t="e">
        <f t="shared" si="27"/>
        <v>#REF!</v>
      </c>
      <c r="BA62" s="188" t="e">
        <f t="shared" si="29"/>
        <v>#REF!</v>
      </c>
      <c r="BB62" s="188" t="e">
        <f t="shared" si="30"/>
        <v>#REF!</v>
      </c>
      <c r="BC62" s="188" t="e">
        <f t="shared" si="31"/>
        <v>#REF!</v>
      </c>
      <c r="BD62" s="188" t="e">
        <f t="shared" si="32"/>
        <v>#REF!</v>
      </c>
      <c r="BE62" s="188" t="e">
        <f t="shared" si="33"/>
        <v>#REF!</v>
      </c>
      <c r="BF62" s="188" t="e">
        <f t="shared" si="34"/>
        <v>#REF!</v>
      </c>
      <c r="BG62" s="188" t="e">
        <f t="shared" si="35"/>
        <v>#REF!</v>
      </c>
      <c r="BH62" s="188" t="e">
        <f t="shared" si="36"/>
        <v>#REF!</v>
      </c>
      <c r="BI62" s="188" t="e">
        <f t="shared" si="37"/>
        <v>#REF!</v>
      </c>
      <c r="BJ62" s="188" t="e">
        <f t="shared" si="38"/>
        <v>#REF!</v>
      </c>
      <c r="BK62" s="188" t="e">
        <f t="shared" si="39"/>
        <v>#REF!</v>
      </c>
      <c r="BL62" s="188" t="e">
        <f t="shared" si="40"/>
        <v>#REF!</v>
      </c>
      <c r="BM62" s="188" t="e">
        <f t="shared" si="41"/>
        <v>#REF!</v>
      </c>
      <c r="BN62" s="188" t="e">
        <f t="shared" si="42"/>
        <v>#REF!</v>
      </c>
      <c r="BO62" s="188" t="e">
        <f t="shared" si="43"/>
        <v>#REF!</v>
      </c>
      <c r="BP62" s="188" t="e">
        <f t="shared" si="28"/>
        <v>#REF!</v>
      </c>
      <c r="BQ62" s="188" t="e">
        <f t="shared" si="44"/>
        <v>#REF!</v>
      </c>
      <c r="BR62" s="188" t="e">
        <f t="shared" si="45"/>
        <v>#REF!</v>
      </c>
      <c r="BS62" s="188" t="e">
        <f t="shared" si="46"/>
        <v>#REF!</v>
      </c>
      <c r="BT62" s="188" t="e">
        <f t="shared" si="47"/>
        <v>#REF!</v>
      </c>
      <c r="BU62" s="188" t="e">
        <f t="shared" si="48"/>
        <v>#REF!</v>
      </c>
      <c r="BV62" s="188" t="e">
        <f t="shared" si="49"/>
        <v>#REF!</v>
      </c>
      <c r="BW62" s="188" t="e">
        <f t="shared" si="50"/>
        <v>#REF!</v>
      </c>
    </row>
    <row r="63" spans="1:75">
      <c r="A63" s="167">
        <v>21</v>
      </c>
      <c r="B63" s="187" t="e">
        <f>#REF!</f>
        <v>#REF!</v>
      </c>
      <c r="C63" s="187" t="e">
        <f>#REF!</f>
        <v>#REF!</v>
      </c>
      <c r="D63" s="187" t="e">
        <f>#REF!</f>
        <v>#REF!</v>
      </c>
      <c r="E63" s="187" t="e">
        <f>#REF!</f>
        <v>#REF!</v>
      </c>
      <c r="F63" s="187" t="e">
        <f>#REF!</f>
        <v>#REF!</v>
      </c>
      <c r="G63" s="187" t="e">
        <f>#REF!</f>
        <v>#REF!</v>
      </c>
      <c r="H63" s="187" t="e">
        <f>#REF!</f>
        <v>#REF!</v>
      </c>
      <c r="I63" s="187" t="e">
        <f>#REF!</f>
        <v>#REF!</v>
      </c>
      <c r="J63" s="187" t="e">
        <f>#REF!</f>
        <v>#REF!</v>
      </c>
      <c r="K63" s="187" t="e">
        <f>#REF!</f>
        <v>#REF!</v>
      </c>
      <c r="L63" s="187" t="e">
        <f>#REF!</f>
        <v>#REF!</v>
      </c>
      <c r="M63" s="187" t="e">
        <f>#REF!</f>
        <v>#REF!</v>
      </c>
      <c r="N63" s="187" t="e">
        <f>#REF!</f>
        <v>#REF!</v>
      </c>
      <c r="O63" s="187" t="e">
        <f>#REF!</f>
        <v>#REF!</v>
      </c>
      <c r="P63" s="187" t="e">
        <f>#REF!</f>
        <v>#REF!</v>
      </c>
      <c r="Q63" s="187" t="e">
        <f>#REF!</f>
        <v>#REF!</v>
      </c>
      <c r="R63" s="187" t="e">
        <f>#REF!</f>
        <v>#REF!</v>
      </c>
      <c r="S63" s="187" t="e">
        <f>#REF!</f>
        <v>#REF!</v>
      </c>
      <c r="T63" s="187" t="e">
        <f>#REF!</f>
        <v>#REF!</v>
      </c>
      <c r="U63" s="187" t="e">
        <f>#REF!</f>
        <v>#REF!</v>
      </c>
      <c r="V63" s="187" t="e">
        <f>#REF!</f>
        <v>#REF!</v>
      </c>
      <c r="W63" s="187" t="e">
        <f>#REF!</f>
        <v>#REF!</v>
      </c>
      <c r="X63" s="187" t="e">
        <f>#REF!</f>
        <v>#REF!</v>
      </c>
      <c r="Y63" s="187" t="e">
        <f>#REF!</f>
        <v>#REF!</v>
      </c>
      <c r="AA63" s="188" t="e">
        <f>#REF!</f>
        <v>#REF!</v>
      </c>
      <c r="AB63" s="188" t="e">
        <f>#REF!</f>
        <v>#REF!</v>
      </c>
      <c r="AC63" s="188" t="e">
        <f>#REF!</f>
        <v>#REF!</v>
      </c>
      <c r="AD63" s="188" t="e">
        <f>#REF!</f>
        <v>#REF!</v>
      </c>
      <c r="AE63" s="188" t="e">
        <f>#REF!</f>
        <v>#REF!</v>
      </c>
      <c r="AF63" s="188" t="e">
        <f>#REF!</f>
        <v>#REF!</v>
      </c>
      <c r="AG63" s="188" t="e">
        <f>#REF!</f>
        <v>#REF!</v>
      </c>
      <c r="AH63" s="188" t="e">
        <f>#REF!</f>
        <v>#REF!</v>
      </c>
      <c r="AI63" s="188" t="e">
        <f>#REF!</f>
        <v>#REF!</v>
      </c>
      <c r="AJ63" s="188" t="e">
        <f>#REF!</f>
        <v>#REF!</v>
      </c>
      <c r="AK63" s="188" t="e">
        <f>#REF!</f>
        <v>#REF!</v>
      </c>
      <c r="AL63" s="188" t="e">
        <f>#REF!</f>
        <v>#REF!</v>
      </c>
      <c r="AM63" s="188" t="e">
        <f>#REF!</f>
        <v>#REF!</v>
      </c>
      <c r="AN63" s="188" t="e">
        <f>#REF!</f>
        <v>#REF!</v>
      </c>
      <c r="AO63" s="188" t="e">
        <f>#REF!</f>
        <v>#REF!</v>
      </c>
      <c r="AP63" s="188" t="e">
        <f>#REF!</f>
        <v>#REF!</v>
      </c>
      <c r="AQ63" s="188" t="e">
        <f>#REF!</f>
        <v>#REF!</v>
      </c>
      <c r="AR63" s="188" t="e">
        <f>#REF!</f>
        <v>#REF!</v>
      </c>
      <c r="AS63" s="188" t="e">
        <f>#REF!</f>
        <v>#REF!</v>
      </c>
      <c r="AT63" s="188" t="e">
        <f>#REF!</f>
        <v>#REF!</v>
      </c>
      <c r="AU63" s="188" t="e">
        <f>#REF!</f>
        <v>#REF!</v>
      </c>
      <c r="AV63" s="188" t="e">
        <f>#REF!</f>
        <v>#REF!</v>
      </c>
      <c r="AW63" s="188" t="e">
        <f>#REF!</f>
        <v>#REF!</v>
      </c>
      <c r="AX63" s="188" t="e">
        <f>#REF!</f>
        <v>#REF!</v>
      </c>
      <c r="AZ63" s="188" t="e">
        <f t="shared" si="27"/>
        <v>#REF!</v>
      </c>
      <c r="BA63" s="188" t="e">
        <f t="shared" si="29"/>
        <v>#REF!</v>
      </c>
      <c r="BB63" s="188" t="e">
        <f t="shared" si="30"/>
        <v>#REF!</v>
      </c>
      <c r="BC63" s="188" t="e">
        <f t="shared" si="31"/>
        <v>#REF!</v>
      </c>
      <c r="BD63" s="188" t="e">
        <f t="shared" si="32"/>
        <v>#REF!</v>
      </c>
      <c r="BE63" s="188" t="e">
        <f t="shared" si="33"/>
        <v>#REF!</v>
      </c>
      <c r="BF63" s="188" t="e">
        <f t="shared" si="34"/>
        <v>#REF!</v>
      </c>
      <c r="BG63" s="188" t="e">
        <f t="shared" si="35"/>
        <v>#REF!</v>
      </c>
      <c r="BH63" s="188" t="e">
        <f t="shared" si="36"/>
        <v>#REF!</v>
      </c>
      <c r="BI63" s="188" t="e">
        <f t="shared" si="37"/>
        <v>#REF!</v>
      </c>
      <c r="BJ63" s="188" t="e">
        <f t="shared" si="38"/>
        <v>#REF!</v>
      </c>
      <c r="BK63" s="188" t="e">
        <f t="shared" si="39"/>
        <v>#REF!</v>
      </c>
      <c r="BL63" s="188" t="e">
        <f t="shared" si="40"/>
        <v>#REF!</v>
      </c>
      <c r="BM63" s="188" t="e">
        <f t="shared" si="41"/>
        <v>#REF!</v>
      </c>
      <c r="BN63" s="188" t="e">
        <f t="shared" si="42"/>
        <v>#REF!</v>
      </c>
      <c r="BO63" s="188" t="e">
        <f t="shared" si="43"/>
        <v>#REF!</v>
      </c>
      <c r="BP63" s="188" t="e">
        <f t="shared" si="28"/>
        <v>#REF!</v>
      </c>
      <c r="BQ63" s="188" t="e">
        <f t="shared" si="44"/>
        <v>#REF!</v>
      </c>
      <c r="BR63" s="188" t="e">
        <f t="shared" si="45"/>
        <v>#REF!</v>
      </c>
      <c r="BS63" s="188" t="e">
        <f t="shared" si="46"/>
        <v>#REF!</v>
      </c>
      <c r="BT63" s="188" t="e">
        <f t="shared" si="47"/>
        <v>#REF!</v>
      </c>
      <c r="BU63" s="188" t="e">
        <f t="shared" si="48"/>
        <v>#REF!</v>
      </c>
      <c r="BV63" s="188" t="e">
        <f t="shared" si="49"/>
        <v>#REF!</v>
      </c>
      <c r="BW63" s="188" t="e">
        <f t="shared" si="50"/>
        <v>#REF!</v>
      </c>
    </row>
    <row r="64" spans="1:75">
      <c r="A64" s="167">
        <v>22</v>
      </c>
      <c r="B64" s="187" t="e">
        <f>#REF!</f>
        <v>#REF!</v>
      </c>
      <c r="C64" s="187" t="e">
        <f>#REF!</f>
        <v>#REF!</v>
      </c>
      <c r="D64" s="187" t="e">
        <f>#REF!</f>
        <v>#REF!</v>
      </c>
      <c r="E64" s="187" t="e">
        <f>#REF!</f>
        <v>#REF!</v>
      </c>
      <c r="F64" s="187" t="e">
        <f>#REF!</f>
        <v>#REF!</v>
      </c>
      <c r="G64" s="187" t="e">
        <f>#REF!</f>
        <v>#REF!</v>
      </c>
      <c r="H64" s="187" t="e">
        <f>#REF!</f>
        <v>#REF!</v>
      </c>
      <c r="I64" s="187" t="e">
        <f>#REF!</f>
        <v>#REF!</v>
      </c>
      <c r="J64" s="187" t="e">
        <f>#REF!</f>
        <v>#REF!</v>
      </c>
      <c r="K64" s="187" t="e">
        <f>#REF!</f>
        <v>#REF!</v>
      </c>
      <c r="L64" s="187" t="e">
        <f>#REF!</f>
        <v>#REF!</v>
      </c>
      <c r="M64" s="187" t="e">
        <f>#REF!</f>
        <v>#REF!</v>
      </c>
      <c r="N64" s="187" t="e">
        <f>#REF!</f>
        <v>#REF!</v>
      </c>
      <c r="O64" s="187" t="e">
        <f>#REF!</f>
        <v>#REF!</v>
      </c>
      <c r="P64" s="187" t="e">
        <f>#REF!</f>
        <v>#REF!</v>
      </c>
      <c r="Q64" s="187" t="e">
        <f>#REF!</f>
        <v>#REF!</v>
      </c>
      <c r="R64" s="187" t="e">
        <f>#REF!</f>
        <v>#REF!</v>
      </c>
      <c r="S64" s="187" t="e">
        <f>#REF!</f>
        <v>#REF!</v>
      </c>
      <c r="T64" s="187" t="e">
        <f>#REF!</f>
        <v>#REF!</v>
      </c>
      <c r="U64" s="187" t="e">
        <f>#REF!</f>
        <v>#REF!</v>
      </c>
      <c r="V64" s="187" t="e">
        <f>#REF!</f>
        <v>#REF!</v>
      </c>
      <c r="W64" s="187" t="e">
        <f>#REF!</f>
        <v>#REF!</v>
      </c>
      <c r="X64" s="187" t="e">
        <f>#REF!</f>
        <v>#REF!</v>
      </c>
      <c r="Y64" s="187" t="e">
        <f>#REF!</f>
        <v>#REF!</v>
      </c>
      <c r="AA64" s="188" t="e">
        <f>#REF!</f>
        <v>#REF!</v>
      </c>
      <c r="AB64" s="188" t="e">
        <f>#REF!</f>
        <v>#REF!</v>
      </c>
      <c r="AC64" s="188" t="e">
        <f>#REF!</f>
        <v>#REF!</v>
      </c>
      <c r="AD64" s="188" t="e">
        <f>#REF!</f>
        <v>#REF!</v>
      </c>
      <c r="AE64" s="188" t="e">
        <f>#REF!</f>
        <v>#REF!</v>
      </c>
      <c r="AF64" s="188" t="e">
        <f>#REF!</f>
        <v>#REF!</v>
      </c>
      <c r="AG64" s="188" t="e">
        <f>#REF!</f>
        <v>#REF!</v>
      </c>
      <c r="AH64" s="188" t="e">
        <f>#REF!</f>
        <v>#REF!</v>
      </c>
      <c r="AI64" s="188" t="e">
        <f>#REF!</f>
        <v>#REF!</v>
      </c>
      <c r="AJ64" s="188" t="e">
        <f>#REF!</f>
        <v>#REF!</v>
      </c>
      <c r="AK64" s="188" t="e">
        <f>#REF!</f>
        <v>#REF!</v>
      </c>
      <c r="AL64" s="188" t="e">
        <f>#REF!</f>
        <v>#REF!</v>
      </c>
      <c r="AM64" s="188" t="e">
        <f>#REF!</f>
        <v>#REF!</v>
      </c>
      <c r="AN64" s="188" t="e">
        <f>#REF!</f>
        <v>#REF!</v>
      </c>
      <c r="AO64" s="188" t="e">
        <f>#REF!</f>
        <v>#REF!</v>
      </c>
      <c r="AP64" s="188" t="e">
        <f>#REF!</f>
        <v>#REF!</v>
      </c>
      <c r="AQ64" s="188" t="e">
        <f>#REF!</f>
        <v>#REF!</v>
      </c>
      <c r="AR64" s="188" t="e">
        <f>#REF!</f>
        <v>#REF!</v>
      </c>
      <c r="AS64" s="188" t="e">
        <f>#REF!</f>
        <v>#REF!</v>
      </c>
      <c r="AT64" s="188" t="e">
        <f>#REF!</f>
        <v>#REF!</v>
      </c>
      <c r="AU64" s="188" t="e">
        <f>#REF!</f>
        <v>#REF!</v>
      </c>
      <c r="AV64" s="188" t="e">
        <f>#REF!</f>
        <v>#REF!</v>
      </c>
      <c r="AW64" s="188" t="e">
        <f>#REF!</f>
        <v>#REF!</v>
      </c>
      <c r="AX64" s="188" t="e">
        <f>#REF!</f>
        <v>#REF!</v>
      </c>
      <c r="AZ64" s="188" t="e">
        <f t="shared" si="27"/>
        <v>#REF!</v>
      </c>
      <c r="BA64" s="188" t="e">
        <f t="shared" si="29"/>
        <v>#REF!</v>
      </c>
      <c r="BB64" s="188" t="e">
        <f t="shared" si="30"/>
        <v>#REF!</v>
      </c>
      <c r="BC64" s="188" t="e">
        <f t="shared" si="31"/>
        <v>#REF!</v>
      </c>
      <c r="BD64" s="188" t="e">
        <f t="shared" si="32"/>
        <v>#REF!</v>
      </c>
      <c r="BE64" s="188" t="e">
        <f t="shared" si="33"/>
        <v>#REF!</v>
      </c>
      <c r="BF64" s="188" t="e">
        <f t="shared" si="34"/>
        <v>#REF!</v>
      </c>
      <c r="BG64" s="188" t="e">
        <f t="shared" si="35"/>
        <v>#REF!</v>
      </c>
      <c r="BH64" s="188" t="e">
        <f t="shared" si="36"/>
        <v>#REF!</v>
      </c>
      <c r="BI64" s="188" t="e">
        <f t="shared" si="37"/>
        <v>#REF!</v>
      </c>
      <c r="BJ64" s="188" t="e">
        <f t="shared" si="38"/>
        <v>#REF!</v>
      </c>
      <c r="BK64" s="188" t="e">
        <f t="shared" si="39"/>
        <v>#REF!</v>
      </c>
      <c r="BL64" s="188" t="e">
        <f t="shared" si="40"/>
        <v>#REF!</v>
      </c>
      <c r="BM64" s="188" t="e">
        <f t="shared" si="41"/>
        <v>#REF!</v>
      </c>
      <c r="BN64" s="188" t="e">
        <f t="shared" si="42"/>
        <v>#REF!</v>
      </c>
      <c r="BO64" s="188" t="e">
        <f t="shared" si="43"/>
        <v>#REF!</v>
      </c>
      <c r="BP64" s="188" t="e">
        <f t="shared" si="28"/>
        <v>#REF!</v>
      </c>
      <c r="BQ64" s="188" t="e">
        <f t="shared" si="44"/>
        <v>#REF!</v>
      </c>
      <c r="BR64" s="188" t="e">
        <f t="shared" si="45"/>
        <v>#REF!</v>
      </c>
      <c r="BS64" s="188" t="e">
        <f t="shared" si="46"/>
        <v>#REF!</v>
      </c>
      <c r="BT64" s="188" t="e">
        <f t="shared" si="47"/>
        <v>#REF!</v>
      </c>
      <c r="BU64" s="188" t="e">
        <f t="shared" si="48"/>
        <v>#REF!</v>
      </c>
      <c r="BV64" s="188" t="e">
        <f t="shared" si="49"/>
        <v>#REF!</v>
      </c>
      <c r="BW64" s="188" t="e">
        <f t="shared" si="50"/>
        <v>#REF!</v>
      </c>
    </row>
    <row r="65" spans="1:75">
      <c r="A65" s="167">
        <v>23</v>
      </c>
      <c r="B65" s="187" t="e">
        <f>#REF!</f>
        <v>#REF!</v>
      </c>
      <c r="C65" s="187" t="e">
        <f>#REF!</f>
        <v>#REF!</v>
      </c>
      <c r="D65" s="187" t="e">
        <f>#REF!</f>
        <v>#REF!</v>
      </c>
      <c r="E65" s="187" t="e">
        <f>#REF!</f>
        <v>#REF!</v>
      </c>
      <c r="F65" s="187" t="e">
        <f>#REF!</f>
        <v>#REF!</v>
      </c>
      <c r="G65" s="187" t="e">
        <f>#REF!</f>
        <v>#REF!</v>
      </c>
      <c r="H65" s="187" t="e">
        <f>#REF!</f>
        <v>#REF!</v>
      </c>
      <c r="I65" s="187" t="e">
        <f>#REF!</f>
        <v>#REF!</v>
      </c>
      <c r="J65" s="187" t="e">
        <f>#REF!</f>
        <v>#REF!</v>
      </c>
      <c r="K65" s="187" t="e">
        <f>#REF!</f>
        <v>#REF!</v>
      </c>
      <c r="L65" s="187" t="e">
        <f>#REF!</f>
        <v>#REF!</v>
      </c>
      <c r="M65" s="187" t="e">
        <f>#REF!</f>
        <v>#REF!</v>
      </c>
      <c r="N65" s="187" t="e">
        <f>#REF!</f>
        <v>#REF!</v>
      </c>
      <c r="O65" s="187" t="e">
        <f>#REF!</f>
        <v>#REF!</v>
      </c>
      <c r="P65" s="187" t="e">
        <f>#REF!</f>
        <v>#REF!</v>
      </c>
      <c r="Q65" s="187" t="e">
        <f>#REF!</f>
        <v>#REF!</v>
      </c>
      <c r="R65" s="187" t="e">
        <f>#REF!</f>
        <v>#REF!</v>
      </c>
      <c r="S65" s="187" t="e">
        <f>#REF!</f>
        <v>#REF!</v>
      </c>
      <c r="T65" s="187" t="e">
        <f>#REF!</f>
        <v>#REF!</v>
      </c>
      <c r="U65" s="187" t="e">
        <f>#REF!</f>
        <v>#REF!</v>
      </c>
      <c r="V65" s="187" t="e">
        <f>#REF!</f>
        <v>#REF!</v>
      </c>
      <c r="W65" s="187" t="e">
        <f>#REF!</f>
        <v>#REF!</v>
      </c>
      <c r="X65" s="187" t="e">
        <f>#REF!</f>
        <v>#REF!</v>
      </c>
      <c r="Y65" s="187" t="e">
        <f>#REF!</f>
        <v>#REF!</v>
      </c>
      <c r="AA65" s="188" t="e">
        <f>#REF!</f>
        <v>#REF!</v>
      </c>
      <c r="AB65" s="188" t="e">
        <f>#REF!</f>
        <v>#REF!</v>
      </c>
      <c r="AC65" s="188" t="e">
        <f>#REF!</f>
        <v>#REF!</v>
      </c>
      <c r="AD65" s="188" t="e">
        <f>#REF!</f>
        <v>#REF!</v>
      </c>
      <c r="AE65" s="188" t="e">
        <f>#REF!</f>
        <v>#REF!</v>
      </c>
      <c r="AF65" s="188" t="e">
        <f>#REF!</f>
        <v>#REF!</v>
      </c>
      <c r="AG65" s="188" t="e">
        <f>#REF!</f>
        <v>#REF!</v>
      </c>
      <c r="AH65" s="188" t="e">
        <f>#REF!</f>
        <v>#REF!</v>
      </c>
      <c r="AI65" s="188" t="e">
        <f>#REF!</f>
        <v>#REF!</v>
      </c>
      <c r="AJ65" s="188" t="e">
        <f>#REF!</f>
        <v>#REF!</v>
      </c>
      <c r="AK65" s="188" t="e">
        <f>#REF!</f>
        <v>#REF!</v>
      </c>
      <c r="AL65" s="188" t="e">
        <f>#REF!</f>
        <v>#REF!</v>
      </c>
      <c r="AM65" s="188" t="e">
        <f>#REF!</f>
        <v>#REF!</v>
      </c>
      <c r="AN65" s="188" t="e">
        <f>#REF!</f>
        <v>#REF!</v>
      </c>
      <c r="AO65" s="188" t="e">
        <f>#REF!</f>
        <v>#REF!</v>
      </c>
      <c r="AP65" s="188" t="e">
        <f>#REF!</f>
        <v>#REF!</v>
      </c>
      <c r="AQ65" s="188" t="e">
        <f>#REF!</f>
        <v>#REF!</v>
      </c>
      <c r="AR65" s="188" t="e">
        <f>#REF!</f>
        <v>#REF!</v>
      </c>
      <c r="AS65" s="188" t="e">
        <f>#REF!</f>
        <v>#REF!</v>
      </c>
      <c r="AT65" s="188" t="e">
        <f>#REF!</f>
        <v>#REF!</v>
      </c>
      <c r="AU65" s="188" t="e">
        <f>#REF!</f>
        <v>#REF!</v>
      </c>
      <c r="AV65" s="188" t="e">
        <f>#REF!</f>
        <v>#REF!</v>
      </c>
      <c r="AW65" s="188" t="e">
        <f>#REF!</f>
        <v>#REF!</v>
      </c>
      <c r="AX65" s="188" t="e">
        <f>#REF!</f>
        <v>#REF!</v>
      </c>
      <c r="AZ65" s="188" t="e">
        <f t="shared" si="27"/>
        <v>#REF!</v>
      </c>
      <c r="BA65" s="188" t="e">
        <f t="shared" si="29"/>
        <v>#REF!</v>
      </c>
      <c r="BB65" s="188" t="e">
        <f t="shared" si="30"/>
        <v>#REF!</v>
      </c>
      <c r="BC65" s="188" t="e">
        <f t="shared" si="31"/>
        <v>#REF!</v>
      </c>
      <c r="BD65" s="188" t="e">
        <f t="shared" si="32"/>
        <v>#REF!</v>
      </c>
      <c r="BE65" s="188" t="e">
        <f t="shared" si="33"/>
        <v>#REF!</v>
      </c>
      <c r="BF65" s="188" t="e">
        <f t="shared" si="34"/>
        <v>#REF!</v>
      </c>
      <c r="BG65" s="188" t="e">
        <f t="shared" si="35"/>
        <v>#REF!</v>
      </c>
      <c r="BH65" s="188" t="e">
        <f t="shared" si="36"/>
        <v>#REF!</v>
      </c>
      <c r="BI65" s="188" t="e">
        <f t="shared" si="37"/>
        <v>#REF!</v>
      </c>
      <c r="BJ65" s="188" t="e">
        <f t="shared" si="38"/>
        <v>#REF!</v>
      </c>
      <c r="BK65" s="188" t="e">
        <f t="shared" si="39"/>
        <v>#REF!</v>
      </c>
      <c r="BL65" s="188" t="e">
        <f t="shared" si="40"/>
        <v>#REF!</v>
      </c>
      <c r="BM65" s="188" t="e">
        <f t="shared" si="41"/>
        <v>#REF!</v>
      </c>
      <c r="BN65" s="188" t="e">
        <f t="shared" si="42"/>
        <v>#REF!</v>
      </c>
      <c r="BO65" s="188" t="e">
        <f t="shared" si="43"/>
        <v>#REF!</v>
      </c>
      <c r="BP65" s="188" t="e">
        <f t="shared" si="28"/>
        <v>#REF!</v>
      </c>
      <c r="BQ65" s="188" t="e">
        <f t="shared" si="44"/>
        <v>#REF!</v>
      </c>
      <c r="BR65" s="188" t="e">
        <f t="shared" si="45"/>
        <v>#REF!</v>
      </c>
      <c r="BS65" s="188" t="e">
        <f t="shared" si="46"/>
        <v>#REF!</v>
      </c>
      <c r="BT65" s="188" t="e">
        <f t="shared" si="47"/>
        <v>#REF!</v>
      </c>
      <c r="BU65" s="188" t="e">
        <f t="shared" si="48"/>
        <v>#REF!</v>
      </c>
      <c r="BV65" s="188" t="e">
        <f t="shared" si="49"/>
        <v>#REF!</v>
      </c>
      <c r="BW65" s="188" t="e">
        <f t="shared" si="50"/>
        <v>#REF!</v>
      </c>
    </row>
    <row r="66" spans="1:75">
      <c r="A66" s="167">
        <v>24</v>
      </c>
      <c r="B66" s="187" t="e">
        <f>#REF!</f>
        <v>#REF!</v>
      </c>
      <c r="C66" s="187" t="e">
        <f>#REF!</f>
        <v>#REF!</v>
      </c>
      <c r="D66" s="187" t="e">
        <f>#REF!</f>
        <v>#REF!</v>
      </c>
      <c r="E66" s="187" t="e">
        <f>#REF!</f>
        <v>#REF!</v>
      </c>
      <c r="F66" s="187" t="e">
        <f>#REF!</f>
        <v>#REF!</v>
      </c>
      <c r="G66" s="187" t="e">
        <f>#REF!</f>
        <v>#REF!</v>
      </c>
      <c r="H66" s="187" t="e">
        <f>#REF!</f>
        <v>#REF!</v>
      </c>
      <c r="I66" s="187" t="e">
        <f>#REF!</f>
        <v>#REF!</v>
      </c>
      <c r="J66" s="187" t="e">
        <f>#REF!</f>
        <v>#REF!</v>
      </c>
      <c r="K66" s="187" t="e">
        <f>#REF!</f>
        <v>#REF!</v>
      </c>
      <c r="L66" s="187" t="e">
        <f>#REF!</f>
        <v>#REF!</v>
      </c>
      <c r="M66" s="187" t="e">
        <f>#REF!</f>
        <v>#REF!</v>
      </c>
      <c r="N66" s="187" t="e">
        <f>#REF!</f>
        <v>#REF!</v>
      </c>
      <c r="O66" s="187" t="e">
        <f>#REF!</f>
        <v>#REF!</v>
      </c>
      <c r="P66" s="187" t="e">
        <f>#REF!</f>
        <v>#REF!</v>
      </c>
      <c r="Q66" s="187" t="e">
        <f>#REF!</f>
        <v>#REF!</v>
      </c>
      <c r="R66" s="187" t="e">
        <f>#REF!</f>
        <v>#REF!</v>
      </c>
      <c r="S66" s="187" t="e">
        <f>#REF!</f>
        <v>#REF!</v>
      </c>
      <c r="T66" s="187" t="e">
        <f>#REF!</f>
        <v>#REF!</v>
      </c>
      <c r="U66" s="187" t="e">
        <f>#REF!</f>
        <v>#REF!</v>
      </c>
      <c r="V66" s="187" t="e">
        <f>#REF!</f>
        <v>#REF!</v>
      </c>
      <c r="W66" s="187" t="e">
        <f>#REF!</f>
        <v>#REF!</v>
      </c>
      <c r="X66" s="187" t="e">
        <f>#REF!</f>
        <v>#REF!</v>
      </c>
      <c r="Y66" s="187" t="e">
        <f>#REF!</f>
        <v>#REF!</v>
      </c>
      <c r="AA66" s="188" t="e">
        <f>#REF!</f>
        <v>#REF!</v>
      </c>
      <c r="AB66" s="188" t="e">
        <f>#REF!</f>
        <v>#REF!</v>
      </c>
      <c r="AC66" s="188" t="e">
        <f>#REF!</f>
        <v>#REF!</v>
      </c>
      <c r="AD66" s="188" t="e">
        <f>#REF!</f>
        <v>#REF!</v>
      </c>
      <c r="AE66" s="188" t="e">
        <f>#REF!</f>
        <v>#REF!</v>
      </c>
      <c r="AF66" s="188" t="e">
        <f>#REF!</f>
        <v>#REF!</v>
      </c>
      <c r="AG66" s="188" t="e">
        <f>#REF!</f>
        <v>#REF!</v>
      </c>
      <c r="AH66" s="188" t="e">
        <f>#REF!</f>
        <v>#REF!</v>
      </c>
      <c r="AI66" s="188" t="e">
        <f>#REF!</f>
        <v>#REF!</v>
      </c>
      <c r="AJ66" s="188" t="e">
        <f>#REF!</f>
        <v>#REF!</v>
      </c>
      <c r="AK66" s="188" t="e">
        <f>#REF!</f>
        <v>#REF!</v>
      </c>
      <c r="AL66" s="188" t="e">
        <f>#REF!</f>
        <v>#REF!</v>
      </c>
      <c r="AM66" s="188" t="e">
        <f>#REF!</f>
        <v>#REF!</v>
      </c>
      <c r="AN66" s="188" t="e">
        <f>#REF!</f>
        <v>#REF!</v>
      </c>
      <c r="AO66" s="188" t="e">
        <f>#REF!</f>
        <v>#REF!</v>
      </c>
      <c r="AP66" s="188" t="e">
        <f>#REF!</f>
        <v>#REF!</v>
      </c>
      <c r="AQ66" s="188" t="e">
        <f>#REF!</f>
        <v>#REF!</v>
      </c>
      <c r="AR66" s="188" t="e">
        <f>#REF!</f>
        <v>#REF!</v>
      </c>
      <c r="AS66" s="188" t="e">
        <f>#REF!</f>
        <v>#REF!</v>
      </c>
      <c r="AT66" s="188" t="e">
        <f>#REF!</f>
        <v>#REF!</v>
      </c>
      <c r="AU66" s="188" t="e">
        <f>#REF!</f>
        <v>#REF!</v>
      </c>
      <c r="AV66" s="188" t="e">
        <f>#REF!</f>
        <v>#REF!</v>
      </c>
      <c r="AW66" s="188" t="e">
        <f>#REF!</f>
        <v>#REF!</v>
      </c>
      <c r="AX66" s="188" t="e">
        <f>#REF!</f>
        <v>#REF!</v>
      </c>
      <c r="AZ66" s="188" t="e">
        <f t="shared" si="27"/>
        <v>#REF!</v>
      </c>
      <c r="BA66" s="188" t="e">
        <f t="shared" si="29"/>
        <v>#REF!</v>
      </c>
      <c r="BB66" s="188" t="e">
        <f t="shared" si="30"/>
        <v>#REF!</v>
      </c>
      <c r="BC66" s="188" t="e">
        <f t="shared" si="31"/>
        <v>#REF!</v>
      </c>
      <c r="BD66" s="188" t="e">
        <f t="shared" si="32"/>
        <v>#REF!</v>
      </c>
      <c r="BE66" s="188" t="e">
        <f t="shared" si="33"/>
        <v>#REF!</v>
      </c>
      <c r="BF66" s="188" t="e">
        <f t="shared" si="34"/>
        <v>#REF!</v>
      </c>
      <c r="BG66" s="188" t="e">
        <f t="shared" si="35"/>
        <v>#REF!</v>
      </c>
      <c r="BH66" s="188" t="e">
        <f t="shared" si="36"/>
        <v>#REF!</v>
      </c>
      <c r="BI66" s="188" t="e">
        <f t="shared" si="37"/>
        <v>#REF!</v>
      </c>
      <c r="BJ66" s="188" t="e">
        <f t="shared" si="38"/>
        <v>#REF!</v>
      </c>
      <c r="BK66" s="188" t="e">
        <f t="shared" si="39"/>
        <v>#REF!</v>
      </c>
      <c r="BL66" s="188" t="e">
        <f t="shared" si="40"/>
        <v>#REF!</v>
      </c>
      <c r="BM66" s="188" t="e">
        <f t="shared" si="41"/>
        <v>#REF!</v>
      </c>
      <c r="BN66" s="188" t="e">
        <f t="shared" si="42"/>
        <v>#REF!</v>
      </c>
      <c r="BO66" s="188" t="e">
        <f t="shared" si="43"/>
        <v>#REF!</v>
      </c>
      <c r="BP66" s="188" t="e">
        <f t="shared" si="28"/>
        <v>#REF!</v>
      </c>
      <c r="BQ66" s="188" t="e">
        <f t="shared" si="44"/>
        <v>#REF!</v>
      </c>
      <c r="BR66" s="188" t="e">
        <f t="shared" si="45"/>
        <v>#REF!</v>
      </c>
      <c r="BS66" s="188" t="e">
        <f t="shared" si="46"/>
        <v>#REF!</v>
      </c>
      <c r="BT66" s="188" t="e">
        <f t="shared" si="47"/>
        <v>#REF!</v>
      </c>
      <c r="BU66" s="188" t="e">
        <f t="shared" si="48"/>
        <v>#REF!</v>
      </c>
      <c r="BV66" s="188" t="e">
        <f t="shared" si="49"/>
        <v>#REF!</v>
      </c>
      <c r="BW66" s="188" t="e">
        <f t="shared" si="50"/>
        <v>#REF!</v>
      </c>
    </row>
    <row r="67" spans="1:75">
      <c r="A67" s="167">
        <v>25</v>
      </c>
      <c r="B67" s="187" t="e">
        <f>#REF!</f>
        <v>#REF!</v>
      </c>
      <c r="C67" s="187" t="e">
        <f>#REF!</f>
        <v>#REF!</v>
      </c>
      <c r="D67" s="187" t="e">
        <f>#REF!</f>
        <v>#REF!</v>
      </c>
      <c r="E67" s="187" t="e">
        <f>#REF!</f>
        <v>#REF!</v>
      </c>
      <c r="F67" s="187" t="e">
        <f>#REF!</f>
        <v>#REF!</v>
      </c>
      <c r="G67" s="187" t="e">
        <f>#REF!</f>
        <v>#REF!</v>
      </c>
      <c r="H67" s="187" t="e">
        <f>#REF!</f>
        <v>#REF!</v>
      </c>
      <c r="I67" s="187" t="e">
        <f>#REF!</f>
        <v>#REF!</v>
      </c>
      <c r="J67" s="187" t="e">
        <f>#REF!</f>
        <v>#REF!</v>
      </c>
      <c r="K67" s="187" t="e">
        <f>#REF!</f>
        <v>#REF!</v>
      </c>
      <c r="L67" s="187" t="e">
        <f>#REF!</f>
        <v>#REF!</v>
      </c>
      <c r="M67" s="187" t="e">
        <f>#REF!</f>
        <v>#REF!</v>
      </c>
      <c r="N67" s="187" t="e">
        <f>#REF!</f>
        <v>#REF!</v>
      </c>
      <c r="O67" s="187" t="e">
        <f>#REF!</f>
        <v>#REF!</v>
      </c>
      <c r="P67" s="187" t="e">
        <f>#REF!</f>
        <v>#REF!</v>
      </c>
      <c r="Q67" s="187" t="e">
        <f>#REF!</f>
        <v>#REF!</v>
      </c>
      <c r="R67" s="187" t="e">
        <f>#REF!</f>
        <v>#REF!</v>
      </c>
      <c r="S67" s="187" t="e">
        <f>#REF!</f>
        <v>#REF!</v>
      </c>
      <c r="T67" s="187" t="e">
        <f>#REF!</f>
        <v>#REF!</v>
      </c>
      <c r="U67" s="187" t="e">
        <f>#REF!</f>
        <v>#REF!</v>
      </c>
      <c r="V67" s="187" t="e">
        <f>#REF!</f>
        <v>#REF!</v>
      </c>
      <c r="W67" s="187" t="e">
        <f>#REF!</f>
        <v>#REF!</v>
      </c>
      <c r="X67" s="187" t="e">
        <f>#REF!</f>
        <v>#REF!</v>
      </c>
      <c r="Y67" s="187" t="e">
        <f>#REF!</f>
        <v>#REF!</v>
      </c>
      <c r="AA67" s="188" t="e">
        <f>#REF!</f>
        <v>#REF!</v>
      </c>
      <c r="AB67" s="188" t="e">
        <f>#REF!</f>
        <v>#REF!</v>
      </c>
      <c r="AC67" s="188" t="e">
        <f>#REF!</f>
        <v>#REF!</v>
      </c>
      <c r="AD67" s="188" t="e">
        <f>#REF!</f>
        <v>#REF!</v>
      </c>
      <c r="AE67" s="188" t="e">
        <f>#REF!</f>
        <v>#REF!</v>
      </c>
      <c r="AF67" s="188" t="e">
        <f>#REF!</f>
        <v>#REF!</v>
      </c>
      <c r="AG67" s="188" t="e">
        <f>#REF!</f>
        <v>#REF!</v>
      </c>
      <c r="AH67" s="188" t="e">
        <f>#REF!</f>
        <v>#REF!</v>
      </c>
      <c r="AI67" s="188" t="e">
        <f>#REF!</f>
        <v>#REF!</v>
      </c>
      <c r="AJ67" s="188" t="e">
        <f>#REF!</f>
        <v>#REF!</v>
      </c>
      <c r="AK67" s="188" t="e">
        <f>#REF!</f>
        <v>#REF!</v>
      </c>
      <c r="AL67" s="188" t="e">
        <f>#REF!</f>
        <v>#REF!</v>
      </c>
      <c r="AM67" s="188" t="e">
        <f>#REF!</f>
        <v>#REF!</v>
      </c>
      <c r="AN67" s="188" t="e">
        <f>#REF!</f>
        <v>#REF!</v>
      </c>
      <c r="AO67" s="188" t="e">
        <f>#REF!</f>
        <v>#REF!</v>
      </c>
      <c r="AP67" s="188" t="e">
        <f>#REF!</f>
        <v>#REF!</v>
      </c>
      <c r="AQ67" s="188" t="e">
        <f>#REF!</f>
        <v>#REF!</v>
      </c>
      <c r="AR67" s="188" t="e">
        <f>#REF!</f>
        <v>#REF!</v>
      </c>
      <c r="AS67" s="188" t="e">
        <f>#REF!</f>
        <v>#REF!</v>
      </c>
      <c r="AT67" s="188" t="e">
        <f>#REF!</f>
        <v>#REF!</v>
      </c>
      <c r="AU67" s="188" t="e">
        <f>#REF!</f>
        <v>#REF!</v>
      </c>
      <c r="AV67" s="188" t="e">
        <f>#REF!</f>
        <v>#REF!</v>
      </c>
      <c r="AW67" s="188" t="e">
        <f>#REF!</f>
        <v>#REF!</v>
      </c>
      <c r="AX67" s="188" t="e">
        <f>#REF!</f>
        <v>#REF!</v>
      </c>
      <c r="AZ67" s="188" t="e">
        <f t="shared" si="27"/>
        <v>#REF!</v>
      </c>
      <c r="BA67" s="188" t="e">
        <f t="shared" si="29"/>
        <v>#REF!</v>
      </c>
      <c r="BB67" s="188" t="e">
        <f t="shared" si="30"/>
        <v>#REF!</v>
      </c>
      <c r="BC67" s="188" t="e">
        <f t="shared" si="31"/>
        <v>#REF!</v>
      </c>
      <c r="BD67" s="188" t="e">
        <f t="shared" si="32"/>
        <v>#REF!</v>
      </c>
      <c r="BE67" s="188" t="e">
        <f t="shared" si="33"/>
        <v>#REF!</v>
      </c>
      <c r="BF67" s="188" t="e">
        <f t="shared" si="34"/>
        <v>#REF!</v>
      </c>
      <c r="BG67" s="188" t="e">
        <f t="shared" si="35"/>
        <v>#REF!</v>
      </c>
      <c r="BH67" s="188" t="e">
        <f t="shared" si="36"/>
        <v>#REF!</v>
      </c>
      <c r="BI67" s="188" t="e">
        <f t="shared" si="37"/>
        <v>#REF!</v>
      </c>
      <c r="BJ67" s="188" t="e">
        <f t="shared" si="38"/>
        <v>#REF!</v>
      </c>
      <c r="BK67" s="188" t="e">
        <f t="shared" si="39"/>
        <v>#REF!</v>
      </c>
      <c r="BL67" s="188" t="e">
        <f t="shared" si="40"/>
        <v>#REF!</v>
      </c>
      <c r="BM67" s="188" t="e">
        <f t="shared" si="41"/>
        <v>#REF!</v>
      </c>
      <c r="BN67" s="188" t="e">
        <f t="shared" si="42"/>
        <v>#REF!</v>
      </c>
      <c r="BO67" s="188" t="e">
        <f t="shared" si="43"/>
        <v>#REF!</v>
      </c>
      <c r="BP67" s="188" t="e">
        <f t="shared" si="28"/>
        <v>#REF!</v>
      </c>
      <c r="BQ67" s="188" t="e">
        <f t="shared" si="44"/>
        <v>#REF!</v>
      </c>
      <c r="BR67" s="188" t="e">
        <f t="shared" si="45"/>
        <v>#REF!</v>
      </c>
      <c r="BS67" s="188" t="e">
        <f t="shared" si="46"/>
        <v>#REF!</v>
      </c>
      <c r="BT67" s="188" t="e">
        <f t="shared" si="47"/>
        <v>#REF!</v>
      </c>
      <c r="BU67" s="188" t="e">
        <f t="shared" si="48"/>
        <v>#REF!</v>
      </c>
      <c r="BV67" s="188" t="e">
        <f t="shared" si="49"/>
        <v>#REF!</v>
      </c>
      <c r="BW67" s="188" t="e">
        <f t="shared" si="50"/>
        <v>#REF!</v>
      </c>
    </row>
    <row r="68" spans="1:75">
      <c r="A68" s="167">
        <v>26</v>
      </c>
      <c r="B68" s="187" t="e">
        <f>#REF!</f>
        <v>#REF!</v>
      </c>
      <c r="C68" s="187" t="e">
        <f>#REF!</f>
        <v>#REF!</v>
      </c>
      <c r="D68" s="187" t="e">
        <f>#REF!</f>
        <v>#REF!</v>
      </c>
      <c r="E68" s="187" t="e">
        <f>#REF!</f>
        <v>#REF!</v>
      </c>
      <c r="F68" s="187" t="e">
        <f>#REF!</f>
        <v>#REF!</v>
      </c>
      <c r="G68" s="187" t="e">
        <f>#REF!</f>
        <v>#REF!</v>
      </c>
      <c r="H68" s="187" t="e">
        <f>#REF!</f>
        <v>#REF!</v>
      </c>
      <c r="I68" s="187" t="e">
        <f>#REF!</f>
        <v>#REF!</v>
      </c>
      <c r="J68" s="187" t="e">
        <f>#REF!</f>
        <v>#REF!</v>
      </c>
      <c r="K68" s="187" t="e">
        <f>#REF!</f>
        <v>#REF!</v>
      </c>
      <c r="L68" s="187" t="e">
        <f>#REF!</f>
        <v>#REF!</v>
      </c>
      <c r="M68" s="187" t="e">
        <f>#REF!</f>
        <v>#REF!</v>
      </c>
      <c r="N68" s="187" t="e">
        <f>#REF!</f>
        <v>#REF!</v>
      </c>
      <c r="O68" s="187" t="e">
        <f>#REF!</f>
        <v>#REF!</v>
      </c>
      <c r="P68" s="187" t="e">
        <f>#REF!</f>
        <v>#REF!</v>
      </c>
      <c r="Q68" s="187" t="e">
        <f>#REF!</f>
        <v>#REF!</v>
      </c>
      <c r="R68" s="187" t="e">
        <f>#REF!</f>
        <v>#REF!</v>
      </c>
      <c r="S68" s="187" t="e">
        <f>#REF!</f>
        <v>#REF!</v>
      </c>
      <c r="T68" s="187" t="e">
        <f>#REF!</f>
        <v>#REF!</v>
      </c>
      <c r="U68" s="187" t="e">
        <f>#REF!</f>
        <v>#REF!</v>
      </c>
      <c r="V68" s="187" t="e">
        <f>#REF!</f>
        <v>#REF!</v>
      </c>
      <c r="W68" s="187" t="e">
        <f>#REF!</f>
        <v>#REF!</v>
      </c>
      <c r="X68" s="187" t="e">
        <f>#REF!</f>
        <v>#REF!</v>
      </c>
      <c r="Y68" s="187" t="e">
        <f>#REF!</f>
        <v>#REF!</v>
      </c>
      <c r="AA68" s="188" t="e">
        <f>#REF!</f>
        <v>#REF!</v>
      </c>
      <c r="AB68" s="188" t="e">
        <f>#REF!</f>
        <v>#REF!</v>
      </c>
      <c r="AC68" s="188" t="e">
        <f>#REF!</f>
        <v>#REF!</v>
      </c>
      <c r="AD68" s="188" t="e">
        <f>#REF!</f>
        <v>#REF!</v>
      </c>
      <c r="AE68" s="188" t="e">
        <f>#REF!</f>
        <v>#REF!</v>
      </c>
      <c r="AF68" s="188" t="e">
        <f>#REF!</f>
        <v>#REF!</v>
      </c>
      <c r="AG68" s="188" t="e">
        <f>#REF!</f>
        <v>#REF!</v>
      </c>
      <c r="AH68" s="188" t="e">
        <f>#REF!</f>
        <v>#REF!</v>
      </c>
      <c r="AI68" s="188" t="e">
        <f>#REF!</f>
        <v>#REF!</v>
      </c>
      <c r="AJ68" s="188" t="e">
        <f>#REF!</f>
        <v>#REF!</v>
      </c>
      <c r="AK68" s="188" t="e">
        <f>#REF!</f>
        <v>#REF!</v>
      </c>
      <c r="AL68" s="188" t="e">
        <f>#REF!</f>
        <v>#REF!</v>
      </c>
      <c r="AM68" s="188" t="e">
        <f>#REF!</f>
        <v>#REF!</v>
      </c>
      <c r="AN68" s="188" t="e">
        <f>#REF!</f>
        <v>#REF!</v>
      </c>
      <c r="AO68" s="188" t="e">
        <f>#REF!</f>
        <v>#REF!</v>
      </c>
      <c r="AP68" s="188" t="e">
        <f>#REF!</f>
        <v>#REF!</v>
      </c>
      <c r="AQ68" s="188" t="e">
        <f>#REF!</f>
        <v>#REF!</v>
      </c>
      <c r="AR68" s="188" t="e">
        <f>#REF!</f>
        <v>#REF!</v>
      </c>
      <c r="AS68" s="188" t="e">
        <f>#REF!</f>
        <v>#REF!</v>
      </c>
      <c r="AT68" s="188" t="e">
        <f>#REF!</f>
        <v>#REF!</v>
      </c>
      <c r="AU68" s="188" t="e">
        <f>#REF!</f>
        <v>#REF!</v>
      </c>
      <c r="AV68" s="188" t="e">
        <f>#REF!</f>
        <v>#REF!</v>
      </c>
      <c r="AW68" s="188" t="e">
        <f>#REF!</f>
        <v>#REF!</v>
      </c>
      <c r="AX68" s="188" t="e">
        <f>#REF!</f>
        <v>#REF!</v>
      </c>
      <c r="AZ68" s="188" t="e">
        <f t="shared" si="27"/>
        <v>#REF!</v>
      </c>
      <c r="BA68" s="188" t="e">
        <f t="shared" si="29"/>
        <v>#REF!</v>
      </c>
      <c r="BB68" s="188" t="e">
        <f t="shared" si="30"/>
        <v>#REF!</v>
      </c>
      <c r="BC68" s="188" t="e">
        <f t="shared" si="31"/>
        <v>#REF!</v>
      </c>
      <c r="BD68" s="188" t="e">
        <f t="shared" si="32"/>
        <v>#REF!</v>
      </c>
      <c r="BE68" s="188" t="e">
        <f t="shared" si="33"/>
        <v>#REF!</v>
      </c>
      <c r="BF68" s="188" t="e">
        <f t="shared" si="34"/>
        <v>#REF!</v>
      </c>
      <c r="BG68" s="188" t="e">
        <f t="shared" si="35"/>
        <v>#REF!</v>
      </c>
      <c r="BH68" s="188" t="e">
        <f t="shared" si="36"/>
        <v>#REF!</v>
      </c>
      <c r="BI68" s="188" t="e">
        <f t="shared" si="37"/>
        <v>#REF!</v>
      </c>
      <c r="BJ68" s="188" t="e">
        <f t="shared" si="38"/>
        <v>#REF!</v>
      </c>
      <c r="BK68" s="188" t="e">
        <f t="shared" si="39"/>
        <v>#REF!</v>
      </c>
      <c r="BL68" s="188" t="e">
        <f t="shared" si="40"/>
        <v>#REF!</v>
      </c>
      <c r="BM68" s="188" t="e">
        <f t="shared" si="41"/>
        <v>#REF!</v>
      </c>
      <c r="BN68" s="188" t="e">
        <f t="shared" si="42"/>
        <v>#REF!</v>
      </c>
      <c r="BO68" s="188" t="e">
        <f t="shared" si="43"/>
        <v>#REF!</v>
      </c>
      <c r="BP68" s="188" t="e">
        <f t="shared" si="28"/>
        <v>#REF!</v>
      </c>
      <c r="BQ68" s="188" t="e">
        <f t="shared" si="44"/>
        <v>#REF!</v>
      </c>
      <c r="BR68" s="188" t="e">
        <f t="shared" si="45"/>
        <v>#REF!</v>
      </c>
      <c r="BS68" s="188" t="e">
        <f t="shared" si="46"/>
        <v>#REF!</v>
      </c>
      <c r="BT68" s="188" t="e">
        <f t="shared" si="47"/>
        <v>#REF!</v>
      </c>
      <c r="BU68" s="188" t="e">
        <f t="shared" si="48"/>
        <v>#REF!</v>
      </c>
      <c r="BV68" s="188" t="e">
        <f t="shared" si="49"/>
        <v>#REF!</v>
      </c>
      <c r="BW68" s="188" t="e">
        <f t="shared" si="50"/>
        <v>#REF!</v>
      </c>
    </row>
    <row r="69" spans="1:75">
      <c r="A69" s="167">
        <v>27</v>
      </c>
      <c r="B69" s="187" t="e">
        <f>#REF!</f>
        <v>#REF!</v>
      </c>
      <c r="C69" s="187" t="e">
        <f>#REF!</f>
        <v>#REF!</v>
      </c>
      <c r="D69" s="187" t="e">
        <f>#REF!</f>
        <v>#REF!</v>
      </c>
      <c r="E69" s="187" t="e">
        <f>#REF!</f>
        <v>#REF!</v>
      </c>
      <c r="F69" s="187" t="e">
        <f>#REF!</f>
        <v>#REF!</v>
      </c>
      <c r="G69" s="187" t="e">
        <f>#REF!</f>
        <v>#REF!</v>
      </c>
      <c r="H69" s="187" t="e">
        <f>#REF!</f>
        <v>#REF!</v>
      </c>
      <c r="I69" s="187" t="e">
        <f>#REF!</f>
        <v>#REF!</v>
      </c>
      <c r="J69" s="187" t="e">
        <f>#REF!</f>
        <v>#REF!</v>
      </c>
      <c r="K69" s="187" t="e">
        <f>#REF!</f>
        <v>#REF!</v>
      </c>
      <c r="L69" s="187" t="e">
        <f>#REF!</f>
        <v>#REF!</v>
      </c>
      <c r="M69" s="187" t="e">
        <f>#REF!</f>
        <v>#REF!</v>
      </c>
      <c r="N69" s="187" t="e">
        <f>#REF!</f>
        <v>#REF!</v>
      </c>
      <c r="O69" s="187" t="e">
        <f>#REF!</f>
        <v>#REF!</v>
      </c>
      <c r="P69" s="187" t="e">
        <f>#REF!</f>
        <v>#REF!</v>
      </c>
      <c r="Q69" s="187" t="e">
        <f>#REF!</f>
        <v>#REF!</v>
      </c>
      <c r="R69" s="187" t="e">
        <f>#REF!</f>
        <v>#REF!</v>
      </c>
      <c r="S69" s="187" t="e">
        <f>#REF!</f>
        <v>#REF!</v>
      </c>
      <c r="T69" s="187" t="e">
        <f>#REF!</f>
        <v>#REF!</v>
      </c>
      <c r="U69" s="187" t="e">
        <f>#REF!</f>
        <v>#REF!</v>
      </c>
      <c r="V69" s="187" t="e">
        <f>#REF!</f>
        <v>#REF!</v>
      </c>
      <c r="W69" s="187" t="e">
        <f>#REF!</f>
        <v>#REF!</v>
      </c>
      <c r="X69" s="187" t="e">
        <f>#REF!</f>
        <v>#REF!</v>
      </c>
      <c r="Y69" s="187" t="e">
        <f>#REF!</f>
        <v>#REF!</v>
      </c>
      <c r="AA69" s="188" t="e">
        <f>#REF!</f>
        <v>#REF!</v>
      </c>
      <c r="AB69" s="188" t="e">
        <f>#REF!</f>
        <v>#REF!</v>
      </c>
      <c r="AC69" s="188" t="e">
        <f>#REF!</f>
        <v>#REF!</v>
      </c>
      <c r="AD69" s="188" t="e">
        <f>#REF!</f>
        <v>#REF!</v>
      </c>
      <c r="AE69" s="188" t="e">
        <f>#REF!</f>
        <v>#REF!</v>
      </c>
      <c r="AF69" s="188" t="e">
        <f>#REF!</f>
        <v>#REF!</v>
      </c>
      <c r="AG69" s="188" t="e">
        <f>#REF!</f>
        <v>#REF!</v>
      </c>
      <c r="AH69" s="188" t="e">
        <f>#REF!</f>
        <v>#REF!</v>
      </c>
      <c r="AI69" s="188" t="e">
        <f>#REF!</f>
        <v>#REF!</v>
      </c>
      <c r="AJ69" s="188" t="e">
        <f>#REF!</f>
        <v>#REF!</v>
      </c>
      <c r="AK69" s="188" t="e">
        <f>#REF!</f>
        <v>#REF!</v>
      </c>
      <c r="AL69" s="188" t="e">
        <f>#REF!</f>
        <v>#REF!</v>
      </c>
      <c r="AM69" s="188" t="e">
        <f>#REF!</f>
        <v>#REF!</v>
      </c>
      <c r="AN69" s="188" t="e">
        <f>#REF!</f>
        <v>#REF!</v>
      </c>
      <c r="AO69" s="188" t="e">
        <f>#REF!</f>
        <v>#REF!</v>
      </c>
      <c r="AP69" s="188" t="e">
        <f>#REF!</f>
        <v>#REF!</v>
      </c>
      <c r="AQ69" s="188" t="e">
        <f>#REF!</f>
        <v>#REF!</v>
      </c>
      <c r="AR69" s="188" t="e">
        <f>#REF!</f>
        <v>#REF!</v>
      </c>
      <c r="AS69" s="188" t="e">
        <f>#REF!</f>
        <v>#REF!</v>
      </c>
      <c r="AT69" s="188" t="e">
        <f>#REF!</f>
        <v>#REF!</v>
      </c>
      <c r="AU69" s="188" t="e">
        <f>#REF!</f>
        <v>#REF!</v>
      </c>
      <c r="AV69" s="188" t="e">
        <f>#REF!</f>
        <v>#REF!</v>
      </c>
      <c r="AW69" s="188" t="e">
        <f>#REF!</f>
        <v>#REF!</v>
      </c>
      <c r="AX69" s="188" t="e">
        <f>#REF!</f>
        <v>#REF!</v>
      </c>
      <c r="AZ69" s="188" t="e">
        <f t="shared" si="27"/>
        <v>#REF!</v>
      </c>
      <c r="BA69" s="188" t="e">
        <f t="shared" si="29"/>
        <v>#REF!</v>
      </c>
      <c r="BB69" s="188" t="e">
        <f t="shared" si="30"/>
        <v>#REF!</v>
      </c>
      <c r="BC69" s="188" t="e">
        <f t="shared" si="31"/>
        <v>#REF!</v>
      </c>
      <c r="BD69" s="188" t="e">
        <f t="shared" si="32"/>
        <v>#REF!</v>
      </c>
      <c r="BE69" s="188" t="e">
        <f t="shared" si="33"/>
        <v>#REF!</v>
      </c>
      <c r="BF69" s="188" t="e">
        <f t="shared" si="34"/>
        <v>#REF!</v>
      </c>
      <c r="BG69" s="188" t="e">
        <f t="shared" si="35"/>
        <v>#REF!</v>
      </c>
      <c r="BH69" s="188" t="e">
        <f t="shared" si="36"/>
        <v>#REF!</v>
      </c>
      <c r="BI69" s="188" t="e">
        <f t="shared" si="37"/>
        <v>#REF!</v>
      </c>
      <c r="BJ69" s="188" t="e">
        <f t="shared" si="38"/>
        <v>#REF!</v>
      </c>
      <c r="BK69" s="188" t="e">
        <f t="shared" si="39"/>
        <v>#REF!</v>
      </c>
      <c r="BL69" s="188" t="e">
        <f t="shared" si="40"/>
        <v>#REF!</v>
      </c>
      <c r="BM69" s="188" t="e">
        <f t="shared" si="41"/>
        <v>#REF!</v>
      </c>
      <c r="BN69" s="188" t="e">
        <f t="shared" si="42"/>
        <v>#REF!</v>
      </c>
      <c r="BO69" s="188" t="e">
        <f t="shared" si="43"/>
        <v>#REF!</v>
      </c>
      <c r="BP69" s="188" t="e">
        <f t="shared" si="28"/>
        <v>#REF!</v>
      </c>
      <c r="BQ69" s="188" t="e">
        <f t="shared" si="44"/>
        <v>#REF!</v>
      </c>
      <c r="BR69" s="188" t="e">
        <f t="shared" si="45"/>
        <v>#REF!</v>
      </c>
      <c r="BS69" s="188" t="e">
        <f t="shared" si="46"/>
        <v>#REF!</v>
      </c>
      <c r="BT69" s="188" t="e">
        <f t="shared" si="47"/>
        <v>#REF!</v>
      </c>
      <c r="BU69" s="188" t="e">
        <f t="shared" si="48"/>
        <v>#REF!</v>
      </c>
      <c r="BV69" s="188" t="e">
        <f t="shared" si="49"/>
        <v>#REF!</v>
      </c>
      <c r="BW69" s="188" t="e">
        <f t="shared" si="50"/>
        <v>#REF!</v>
      </c>
    </row>
    <row r="70" spans="1:75">
      <c r="A70" s="167">
        <v>28</v>
      </c>
      <c r="B70" s="187" t="e">
        <f>#REF!</f>
        <v>#REF!</v>
      </c>
      <c r="C70" s="187" t="e">
        <f>#REF!</f>
        <v>#REF!</v>
      </c>
      <c r="D70" s="187" t="e">
        <f>#REF!</f>
        <v>#REF!</v>
      </c>
      <c r="E70" s="187" t="e">
        <f>#REF!</f>
        <v>#REF!</v>
      </c>
      <c r="F70" s="187" t="e">
        <f>#REF!</f>
        <v>#REF!</v>
      </c>
      <c r="G70" s="187" t="e">
        <f>#REF!</f>
        <v>#REF!</v>
      </c>
      <c r="H70" s="187" t="e">
        <f>#REF!</f>
        <v>#REF!</v>
      </c>
      <c r="I70" s="187" t="e">
        <f>#REF!</f>
        <v>#REF!</v>
      </c>
      <c r="J70" s="187" t="e">
        <f>#REF!</f>
        <v>#REF!</v>
      </c>
      <c r="K70" s="187" t="e">
        <f>#REF!</f>
        <v>#REF!</v>
      </c>
      <c r="L70" s="187" t="e">
        <f>#REF!</f>
        <v>#REF!</v>
      </c>
      <c r="M70" s="187" t="e">
        <f>#REF!</f>
        <v>#REF!</v>
      </c>
      <c r="N70" s="187" t="e">
        <f>#REF!</f>
        <v>#REF!</v>
      </c>
      <c r="O70" s="187" t="e">
        <f>#REF!</f>
        <v>#REF!</v>
      </c>
      <c r="P70" s="187" t="e">
        <f>#REF!</f>
        <v>#REF!</v>
      </c>
      <c r="Q70" s="187" t="e">
        <f>#REF!</f>
        <v>#REF!</v>
      </c>
      <c r="R70" s="187" t="e">
        <f>#REF!</f>
        <v>#REF!</v>
      </c>
      <c r="S70" s="187" t="e">
        <f>#REF!</f>
        <v>#REF!</v>
      </c>
      <c r="T70" s="187" t="e">
        <f>#REF!</f>
        <v>#REF!</v>
      </c>
      <c r="U70" s="187" t="e">
        <f>#REF!</f>
        <v>#REF!</v>
      </c>
      <c r="V70" s="187" t="e">
        <f>#REF!</f>
        <v>#REF!</v>
      </c>
      <c r="W70" s="187" t="e">
        <f>#REF!</f>
        <v>#REF!</v>
      </c>
      <c r="X70" s="187" t="e">
        <f>#REF!</f>
        <v>#REF!</v>
      </c>
      <c r="Y70" s="187" t="e">
        <f>#REF!</f>
        <v>#REF!</v>
      </c>
      <c r="AA70" s="188" t="e">
        <f>#REF!</f>
        <v>#REF!</v>
      </c>
      <c r="AB70" s="188" t="e">
        <f>#REF!</f>
        <v>#REF!</v>
      </c>
      <c r="AC70" s="188" t="e">
        <f>#REF!</f>
        <v>#REF!</v>
      </c>
      <c r="AD70" s="188" t="e">
        <f>#REF!</f>
        <v>#REF!</v>
      </c>
      <c r="AE70" s="188" t="e">
        <f>#REF!</f>
        <v>#REF!</v>
      </c>
      <c r="AF70" s="188" t="e">
        <f>#REF!</f>
        <v>#REF!</v>
      </c>
      <c r="AG70" s="188" t="e">
        <f>#REF!</f>
        <v>#REF!</v>
      </c>
      <c r="AH70" s="188" t="e">
        <f>#REF!</f>
        <v>#REF!</v>
      </c>
      <c r="AI70" s="188" t="e">
        <f>#REF!</f>
        <v>#REF!</v>
      </c>
      <c r="AJ70" s="188" t="e">
        <f>#REF!</f>
        <v>#REF!</v>
      </c>
      <c r="AK70" s="188" t="e">
        <f>#REF!</f>
        <v>#REF!</v>
      </c>
      <c r="AL70" s="188" t="e">
        <f>#REF!</f>
        <v>#REF!</v>
      </c>
      <c r="AM70" s="188" t="e">
        <f>#REF!</f>
        <v>#REF!</v>
      </c>
      <c r="AN70" s="188" t="e">
        <f>#REF!</f>
        <v>#REF!</v>
      </c>
      <c r="AO70" s="188" t="e">
        <f>#REF!</f>
        <v>#REF!</v>
      </c>
      <c r="AP70" s="188" t="e">
        <f>#REF!</f>
        <v>#REF!</v>
      </c>
      <c r="AQ70" s="188" t="e">
        <f>#REF!</f>
        <v>#REF!</v>
      </c>
      <c r="AR70" s="188" t="e">
        <f>#REF!</f>
        <v>#REF!</v>
      </c>
      <c r="AS70" s="188" t="e">
        <f>#REF!</f>
        <v>#REF!</v>
      </c>
      <c r="AT70" s="188" t="e">
        <f>#REF!</f>
        <v>#REF!</v>
      </c>
      <c r="AU70" s="188" t="e">
        <f>#REF!</f>
        <v>#REF!</v>
      </c>
      <c r="AV70" s="188" t="e">
        <f>#REF!</f>
        <v>#REF!</v>
      </c>
      <c r="AW70" s="188" t="e">
        <f>#REF!</f>
        <v>#REF!</v>
      </c>
      <c r="AX70" s="188" t="e">
        <f>#REF!</f>
        <v>#REF!</v>
      </c>
      <c r="AZ70" s="188" t="e">
        <f t="shared" si="27"/>
        <v>#REF!</v>
      </c>
      <c r="BA70" s="188" t="e">
        <f t="shared" si="29"/>
        <v>#REF!</v>
      </c>
      <c r="BB70" s="188" t="e">
        <f t="shared" si="30"/>
        <v>#REF!</v>
      </c>
      <c r="BC70" s="188" t="e">
        <f t="shared" si="31"/>
        <v>#REF!</v>
      </c>
      <c r="BD70" s="188" t="e">
        <f t="shared" si="32"/>
        <v>#REF!</v>
      </c>
      <c r="BE70" s="188" t="e">
        <f t="shared" si="33"/>
        <v>#REF!</v>
      </c>
      <c r="BF70" s="188" t="e">
        <f t="shared" si="34"/>
        <v>#REF!</v>
      </c>
      <c r="BG70" s="188" t="e">
        <f t="shared" si="35"/>
        <v>#REF!</v>
      </c>
      <c r="BH70" s="188" t="e">
        <f t="shared" si="36"/>
        <v>#REF!</v>
      </c>
      <c r="BI70" s="188" t="e">
        <f t="shared" si="37"/>
        <v>#REF!</v>
      </c>
      <c r="BJ70" s="188" t="e">
        <f t="shared" si="38"/>
        <v>#REF!</v>
      </c>
      <c r="BK70" s="188" t="e">
        <f t="shared" si="39"/>
        <v>#REF!</v>
      </c>
      <c r="BL70" s="188" t="e">
        <f t="shared" si="40"/>
        <v>#REF!</v>
      </c>
      <c r="BM70" s="188" t="e">
        <f t="shared" si="41"/>
        <v>#REF!</v>
      </c>
      <c r="BN70" s="188" t="e">
        <f t="shared" si="42"/>
        <v>#REF!</v>
      </c>
      <c r="BO70" s="188" t="e">
        <f t="shared" si="43"/>
        <v>#REF!</v>
      </c>
      <c r="BP70" s="188" t="e">
        <f t="shared" si="28"/>
        <v>#REF!</v>
      </c>
      <c r="BQ70" s="188" t="e">
        <f t="shared" si="44"/>
        <v>#REF!</v>
      </c>
      <c r="BR70" s="188" t="e">
        <f t="shared" si="45"/>
        <v>#REF!</v>
      </c>
      <c r="BS70" s="188" t="e">
        <f t="shared" si="46"/>
        <v>#REF!</v>
      </c>
      <c r="BT70" s="188" t="e">
        <f t="shared" si="47"/>
        <v>#REF!</v>
      </c>
      <c r="BU70" s="188" t="e">
        <f t="shared" si="48"/>
        <v>#REF!</v>
      </c>
      <c r="BV70" s="188" t="e">
        <f t="shared" si="49"/>
        <v>#REF!</v>
      </c>
      <c r="BW70" s="188" t="e">
        <f t="shared" si="50"/>
        <v>#REF!</v>
      </c>
    </row>
    <row r="71" spans="1:75">
      <c r="A71" s="167">
        <v>29</v>
      </c>
      <c r="B71" s="187" t="e">
        <f>#REF!</f>
        <v>#REF!</v>
      </c>
      <c r="C71" s="187" t="e">
        <f>#REF!</f>
        <v>#REF!</v>
      </c>
      <c r="D71" s="187" t="e">
        <f>#REF!</f>
        <v>#REF!</v>
      </c>
      <c r="E71" s="187" t="e">
        <f>#REF!</f>
        <v>#REF!</v>
      </c>
      <c r="F71" s="187" t="e">
        <f>#REF!</f>
        <v>#REF!</v>
      </c>
      <c r="G71" s="187" t="e">
        <f>#REF!</f>
        <v>#REF!</v>
      </c>
      <c r="H71" s="187" t="e">
        <f>#REF!</f>
        <v>#REF!</v>
      </c>
      <c r="I71" s="187" t="e">
        <f>#REF!</f>
        <v>#REF!</v>
      </c>
      <c r="J71" s="187" t="e">
        <f>#REF!</f>
        <v>#REF!</v>
      </c>
      <c r="K71" s="187" t="e">
        <f>#REF!</f>
        <v>#REF!</v>
      </c>
      <c r="L71" s="187" t="e">
        <f>#REF!</f>
        <v>#REF!</v>
      </c>
      <c r="M71" s="187" t="e">
        <f>#REF!</f>
        <v>#REF!</v>
      </c>
      <c r="N71" s="187" t="e">
        <f>#REF!</f>
        <v>#REF!</v>
      </c>
      <c r="O71" s="187" t="e">
        <f>#REF!</f>
        <v>#REF!</v>
      </c>
      <c r="P71" s="187" t="e">
        <f>#REF!</f>
        <v>#REF!</v>
      </c>
      <c r="Q71" s="187" t="e">
        <f>#REF!</f>
        <v>#REF!</v>
      </c>
      <c r="R71" s="187" t="e">
        <f>#REF!</f>
        <v>#REF!</v>
      </c>
      <c r="S71" s="187" t="e">
        <f>#REF!</f>
        <v>#REF!</v>
      </c>
      <c r="T71" s="187" t="e">
        <f>#REF!</f>
        <v>#REF!</v>
      </c>
      <c r="U71" s="187" t="e">
        <f>#REF!</f>
        <v>#REF!</v>
      </c>
      <c r="V71" s="187" t="e">
        <f>#REF!</f>
        <v>#REF!</v>
      </c>
      <c r="W71" s="187" t="e">
        <f>#REF!</f>
        <v>#REF!</v>
      </c>
      <c r="X71" s="187" t="e">
        <f>#REF!</f>
        <v>#REF!</v>
      </c>
      <c r="Y71" s="187" t="e">
        <f>#REF!</f>
        <v>#REF!</v>
      </c>
      <c r="AA71" s="188" t="e">
        <f>#REF!</f>
        <v>#REF!</v>
      </c>
      <c r="AB71" s="188" t="e">
        <f>#REF!</f>
        <v>#REF!</v>
      </c>
      <c r="AC71" s="188" t="e">
        <f>#REF!</f>
        <v>#REF!</v>
      </c>
      <c r="AD71" s="188" t="e">
        <f>#REF!</f>
        <v>#REF!</v>
      </c>
      <c r="AE71" s="188" t="e">
        <f>#REF!</f>
        <v>#REF!</v>
      </c>
      <c r="AF71" s="188" t="e">
        <f>#REF!</f>
        <v>#REF!</v>
      </c>
      <c r="AG71" s="188" t="e">
        <f>#REF!</f>
        <v>#REF!</v>
      </c>
      <c r="AH71" s="188" t="e">
        <f>#REF!</f>
        <v>#REF!</v>
      </c>
      <c r="AI71" s="188" t="e">
        <f>#REF!</f>
        <v>#REF!</v>
      </c>
      <c r="AJ71" s="188" t="e">
        <f>#REF!</f>
        <v>#REF!</v>
      </c>
      <c r="AK71" s="188" t="e">
        <f>#REF!</f>
        <v>#REF!</v>
      </c>
      <c r="AL71" s="188" t="e">
        <f>#REF!</f>
        <v>#REF!</v>
      </c>
      <c r="AM71" s="188" t="e">
        <f>#REF!</f>
        <v>#REF!</v>
      </c>
      <c r="AN71" s="188" t="e">
        <f>#REF!</f>
        <v>#REF!</v>
      </c>
      <c r="AO71" s="188" t="e">
        <f>#REF!</f>
        <v>#REF!</v>
      </c>
      <c r="AP71" s="188" t="e">
        <f>#REF!</f>
        <v>#REF!</v>
      </c>
      <c r="AQ71" s="188" t="e">
        <f>#REF!</f>
        <v>#REF!</v>
      </c>
      <c r="AR71" s="188" t="e">
        <f>#REF!</f>
        <v>#REF!</v>
      </c>
      <c r="AS71" s="188" t="e">
        <f>#REF!</f>
        <v>#REF!</v>
      </c>
      <c r="AT71" s="188" t="e">
        <f>#REF!</f>
        <v>#REF!</v>
      </c>
      <c r="AU71" s="188" t="e">
        <f>#REF!</f>
        <v>#REF!</v>
      </c>
      <c r="AV71" s="188" t="e">
        <f>#REF!</f>
        <v>#REF!</v>
      </c>
      <c r="AW71" s="188" t="e">
        <f>#REF!</f>
        <v>#REF!</v>
      </c>
      <c r="AX71" s="188" t="e">
        <f>#REF!</f>
        <v>#REF!</v>
      </c>
      <c r="AZ71" s="188" t="e">
        <f t="shared" si="27"/>
        <v>#REF!</v>
      </c>
      <c r="BA71" s="188" t="e">
        <f t="shared" si="29"/>
        <v>#REF!</v>
      </c>
      <c r="BB71" s="188" t="e">
        <f t="shared" si="30"/>
        <v>#REF!</v>
      </c>
      <c r="BC71" s="188" t="e">
        <f t="shared" si="31"/>
        <v>#REF!</v>
      </c>
      <c r="BD71" s="188" t="e">
        <f t="shared" si="32"/>
        <v>#REF!</v>
      </c>
      <c r="BE71" s="188" t="e">
        <f t="shared" si="33"/>
        <v>#REF!</v>
      </c>
      <c r="BF71" s="188" t="e">
        <f t="shared" si="34"/>
        <v>#REF!</v>
      </c>
      <c r="BG71" s="188" t="e">
        <f t="shared" si="35"/>
        <v>#REF!</v>
      </c>
      <c r="BH71" s="188" t="e">
        <f t="shared" si="36"/>
        <v>#REF!</v>
      </c>
      <c r="BI71" s="188" t="e">
        <f t="shared" si="37"/>
        <v>#REF!</v>
      </c>
      <c r="BJ71" s="188" t="e">
        <f t="shared" si="38"/>
        <v>#REF!</v>
      </c>
      <c r="BK71" s="188" t="e">
        <f t="shared" si="39"/>
        <v>#REF!</v>
      </c>
      <c r="BL71" s="188" t="e">
        <f t="shared" si="40"/>
        <v>#REF!</v>
      </c>
      <c r="BM71" s="188" t="e">
        <f t="shared" si="41"/>
        <v>#REF!</v>
      </c>
      <c r="BN71" s="188" t="e">
        <f t="shared" si="42"/>
        <v>#REF!</v>
      </c>
      <c r="BO71" s="188" t="e">
        <f t="shared" si="43"/>
        <v>#REF!</v>
      </c>
      <c r="BP71" s="188" t="e">
        <f t="shared" si="28"/>
        <v>#REF!</v>
      </c>
      <c r="BQ71" s="188" t="e">
        <f t="shared" si="44"/>
        <v>#REF!</v>
      </c>
      <c r="BR71" s="188" t="e">
        <f t="shared" si="45"/>
        <v>#REF!</v>
      </c>
      <c r="BS71" s="188" t="e">
        <f t="shared" si="46"/>
        <v>#REF!</v>
      </c>
      <c r="BT71" s="188" t="e">
        <f t="shared" si="47"/>
        <v>#REF!</v>
      </c>
      <c r="BU71" s="188" t="e">
        <f t="shared" si="48"/>
        <v>#REF!</v>
      </c>
      <c r="BV71" s="188" t="e">
        <f t="shared" si="49"/>
        <v>#REF!</v>
      </c>
      <c r="BW71" s="188" t="e">
        <f t="shared" si="50"/>
        <v>#REF!</v>
      </c>
    </row>
    <row r="72" spans="1:75">
      <c r="A72" s="167">
        <v>30</v>
      </c>
      <c r="B72" s="187" t="e">
        <f>#REF!</f>
        <v>#REF!</v>
      </c>
      <c r="C72" s="187" t="e">
        <f>#REF!</f>
        <v>#REF!</v>
      </c>
      <c r="D72" s="187" t="e">
        <f>#REF!</f>
        <v>#REF!</v>
      </c>
      <c r="E72" s="187" t="e">
        <f>#REF!</f>
        <v>#REF!</v>
      </c>
      <c r="F72" s="187" t="e">
        <f>#REF!</f>
        <v>#REF!</v>
      </c>
      <c r="G72" s="187" t="e">
        <f>#REF!</f>
        <v>#REF!</v>
      </c>
      <c r="H72" s="187" t="e">
        <f>#REF!</f>
        <v>#REF!</v>
      </c>
      <c r="I72" s="187" t="e">
        <f>#REF!</f>
        <v>#REF!</v>
      </c>
      <c r="J72" s="187" t="e">
        <f>#REF!</f>
        <v>#REF!</v>
      </c>
      <c r="K72" s="187" t="e">
        <f>#REF!</f>
        <v>#REF!</v>
      </c>
      <c r="L72" s="187" t="e">
        <f>#REF!</f>
        <v>#REF!</v>
      </c>
      <c r="M72" s="187" t="e">
        <f>#REF!</f>
        <v>#REF!</v>
      </c>
      <c r="N72" s="187" t="e">
        <f>#REF!</f>
        <v>#REF!</v>
      </c>
      <c r="O72" s="187" t="e">
        <f>#REF!</f>
        <v>#REF!</v>
      </c>
      <c r="P72" s="187" t="e">
        <f>#REF!</f>
        <v>#REF!</v>
      </c>
      <c r="Q72" s="187" t="e">
        <f>#REF!</f>
        <v>#REF!</v>
      </c>
      <c r="R72" s="187" t="e">
        <f>#REF!</f>
        <v>#REF!</v>
      </c>
      <c r="S72" s="187" t="e">
        <f>#REF!</f>
        <v>#REF!</v>
      </c>
      <c r="T72" s="187" t="e">
        <f>#REF!</f>
        <v>#REF!</v>
      </c>
      <c r="U72" s="187" t="e">
        <f>#REF!</f>
        <v>#REF!</v>
      </c>
      <c r="V72" s="187" t="e">
        <f>#REF!</f>
        <v>#REF!</v>
      </c>
      <c r="W72" s="187" t="e">
        <f>#REF!</f>
        <v>#REF!</v>
      </c>
      <c r="X72" s="187" t="e">
        <f>#REF!</f>
        <v>#REF!</v>
      </c>
      <c r="Y72" s="187" t="e">
        <f>#REF!</f>
        <v>#REF!</v>
      </c>
      <c r="AA72" s="188" t="e">
        <f>#REF!</f>
        <v>#REF!</v>
      </c>
      <c r="AB72" s="188" t="e">
        <f>#REF!</f>
        <v>#REF!</v>
      </c>
      <c r="AC72" s="188" t="e">
        <f>#REF!</f>
        <v>#REF!</v>
      </c>
      <c r="AD72" s="188" t="e">
        <f>#REF!</f>
        <v>#REF!</v>
      </c>
      <c r="AE72" s="188" t="e">
        <f>#REF!</f>
        <v>#REF!</v>
      </c>
      <c r="AF72" s="188" t="e">
        <f>#REF!</f>
        <v>#REF!</v>
      </c>
      <c r="AG72" s="188" t="e">
        <f>#REF!</f>
        <v>#REF!</v>
      </c>
      <c r="AH72" s="188" t="e">
        <f>#REF!</f>
        <v>#REF!</v>
      </c>
      <c r="AI72" s="188" t="e">
        <f>#REF!</f>
        <v>#REF!</v>
      </c>
      <c r="AJ72" s="188" t="e">
        <f>#REF!</f>
        <v>#REF!</v>
      </c>
      <c r="AK72" s="188" t="e">
        <f>#REF!</f>
        <v>#REF!</v>
      </c>
      <c r="AL72" s="188" t="e">
        <f>#REF!</f>
        <v>#REF!</v>
      </c>
      <c r="AM72" s="188" t="e">
        <f>#REF!</f>
        <v>#REF!</v>
      </c>
      <c r="AN72" s="188" t="e">
        <f>#REF!</f>
        <v>#REF!</v>
      </c>
      <c r="AO72" s="188" t="e">
        <f>#REF!</f>
        <v>#REF!</v>
      </c>
      <c r="AP72" s="188" t="e">
        <f>#REF!</f>
        <v>#REF!</v>
      </c>
      <c r="AQ72" s="188" t="e">
        <f>#REF!</f>
        <v>#REF!</v>
      </c>
      <c r="AR72" s="188" t="e">
        <f>#REF!</f>
        <v>#REF!</v>
      </c>
      <c r="AS72" s="188" t="e">
        <f>#REF!</f>
        <v>#REF!</v>
      </c>
      <c r="AT72" s="188" t="e">
        <f>#REF!</f>
        <v>#REF!</v>
      </c>
      <c r="AU72" s="188" t="e">
        <f>#REF!</f>
        <v>#REF!</v>
      </c>
      <c r="AV72" s="188" t="e">
        <f>#REF!</f>
        <v>#REF!</v>
      </c>
      <c r="AW72" s="188" t="e">
        <f>#REF!</f>
        <v>#REF!</v>
      </c>
      <c r="AX72" s="188" t="e">
        <f>#REF!</f>
        <v>#REF!</v>
      </c>
      <c r="AZ72" s="188" t="e">
        <f t="shared" si="27"/>
        <v>#REF!</v>
      </c>
      <c r="BA72" s="188" t="e">
        <f t="shared" si="29"/>
        <v>#REF!</v>
      </c>
      <c r="BB72" s="188" t="e">
        <f t="shared" si="30"/>
        <v>#REF!</v>
      </c>
      <c r="BC72" s="188" t="e">
        <f t="shared" si="31"/>
        <v>#REF!</v>
      </c>
      <c r="BD72" s="188" t="e">
        <f t="shared" si="32"/>
        <v>#REF!</v>
      </c>
      <c r="BE72" s="188" t="e">
        <f t="shared" si="33"/>
        <v>#REF!</v>
      </c>
      <c r="BF72" s="188" t="e">
        <f t="shared" si="34"/>
        <v>#REF!</v>
      </c>
      <c r="BG72" s="188" t="e">
        <f t="shared" si="35"/>
        <v>#REF!</v>
      </c>
      <c r="BH72" s="188" t="e">
        <f t="shared" si="36"/>
        <v>#REF!</v>
      </c>
      <c r="BI72" s="188" t="e">
        <f t="shared" si="37"/>
        <v>#REF!</v>
      </c>
      <c r="BJ72" s="188" t="e">
        <f t="shared" si="38"/>
        <v>#REF!</v>
      </c>
      <c r="BK72" s="188" t="e">
        <f t="shared" si="39"/>
        <v>#REF!</v>
      </c>
      <c r="BL72" s="188" t="e">
        <f t="shared" si="40"/>
        <v>#REF!</v>
      </c>
      <c r="BM72" s="188" t="e">
        <f t="shared" si="41"/>
        <v>#REF!</v>
      </c>
      <c r="BN72" s="188" t="e">
        <f t="shared" si="42"/>
        <v>#REF!</v>
      </c>
      <c r="BO72" s="188" t="e">
        <f t="shared" si="43"/>
        <v>#REF!</v>
      </c>
      <c r="BP72" s="188" t="e">
        <f t="shared" si="28"/>
        <v>#REF!</v>
      </c>
      <c r="BQ72" s="188" t="e">
        <f t="shared" si="44"/>
        <v>#REF!</v>
      </c>
      <c r="BR72" s="188" t="e">
        <f t="shared" si="45"/>
        <v>#REF!</v>
      </c>
      <c r="BS72" s="188" t="e">
        <f t="shared" si="46"/>
        <v>#REF!</v>
      </c>
      <c r="BT72" s="188" t="e">
        <f t="shared" si="47"/>
        <v>#REF!</v>
      </c>
      <c r="BU72" s="188" t="e">
        <f t="shared" si="48"/>
        <v>#REF!</v>
      </c>
      <c r="BV72" s="188" t="e">
        <f t="shared" si="49"/>
        <v>#REF!</v>
      </c>
      <c r="BW72" s="188" t="e">
        <f t="shared" si="50"/>
        <v>#REF!</v>
      </c>
    </row>
    <row r="73" spans="1:75">
      <c r="A73" s="167">
        <v>31</v>
      </c>
      <c r="B73" s="187" t="e">
        <f>#REF!</f>
        <v>#REF!</v>
      </c>
      <c r="C73" s="187" t="e">
        <f>#REF!</f>
        <v>#REF!</v>
      </c>
      <c r="D73" s="187" t="e">
        <f>#REF!</f>
        <v>#REF!</v>
      </c>
      <c r="E73" s="187" t="e">
        <f>#REF!</f>
        <v>#REF!</v>
      </c>
      <c r="F73" s="187" t="e">
        <f>#REF!</f>
        <v>#REF!</v>
      </c>
      <c r="G73" s="187" t="e">
        <f>#REF!</f>
        <v>#REF!</v>
      </c>
      <c r="H73" s="187" t="e">
        <f>#REF!</f>
        <v>#REF!</v>
      </c>
      <c r="I73" s="187" t="e">
        <f>#REF!</f>
        <v>#REF!</v>
      </c>
      <c r="J73" s="187" t="e">
        <f>#REF!</f>
        <v>#REF!</v>
      </c>
      <c r="K73" s="187" t="e">
        <f>#REF!</f>
        <v>#REF!</v>
      </c>
      <c r="L73" s="187" t="e">
        <f>#REF!</f>
        <v>#REF!</v>
      </c>
      <c r="M73" s="187" t="e">
        <f>#REF!</f>
        <v>#REF!</v>
      </c>
      <c r="N73" s="187" t="e">
        <f>#REF!</f>
        <v>#REF!</v>
      </c>
      <c r="O73" s="187" t="e">
        <f>#REF!</f>
        <v>#REF!</v>
      </c>
      <c r="P73" s="187" t="e">
        <f>#REF!</f>
        <v>#REF!</v>
      </c>
      <c r="Q73" s="187" t="e">
        <f>#REF!</f>
        <v>#REF!</v>
      </c>
      <c r="R73" s="187" t="e">
        <f>#REF!</f>
        <v>#REF!</v>
      </c>
      <c r="S73" s="187" t="e">
        <f>#REF!</f>
        <v>#REF!</v>
      </c>
      <c r="T73" s="187" t="e">
        <f>#REF!</f>
        <v>#REF!</v>
      </c>
      <c r="U73" s="187" t="e">
        <f>#REF!</f>
        <v>#REF!</v>
      </c>
      <c r="V73" s="187" t="e">
        <f>#REF!</f>
        <v>#REF!</v>
      </c>
      <c r="W73" s="187" t="e">
        <f>#REF!</f>
        <v>#REF!</v>
      </c>
      <c r="X73" s="187" t="e">
        <f>#REF!</f>
        <v>#REF!</v>
      </c>
      <c r="Y73" s="187" t="e">
        <f>#REF!</f>
        <v>#REF!</v>
      </c>
      <c r="AA73" s="188" t="e">
        <f>#REF!</f>
        <v>#REF!</v>
      </c>
      <c r="AB73" s="188" t="e">
        <f>#REF!</f>
        <v>#REF!</v>
      </c>
      <c r="AC73" s="188" t="e">
        <f>#REF!</f>
        <v>#REF!</v>
      </c>
      <c r="AD73" s="188" t="e">
        <f>#REF!</f>
        <v>#REF!</v>
      </c>
      <c r="AE73" s="188" t="e">
        <f>#REF!</f>
        <v>#REF!</v>
      </c>
      <c r="AF73" s="188" t="e">
        <f>#REF!</f>
        <v>#REF!</v>
      </c>
      <c r="AG73" s="188" t="e">
        <f>#REF!</f>
        <v>#REF!</v>
      </c>
      <c r="AH73" s="188" t="e">
        <f>#REF!</f>
        <v>#REF!</v>
      </c>
      <c r="AI73" s="188" t="e">
        <f>#REF!</f>
        <v>#REF!</v>
      </c>
      <c r="AJ73" s="188" t="e">
        <f>#REF!</f>
        <v>#REF!</v>
      </c>
      <c r="AK73" s="188" t="e">
        <f>#REF!</f>
        <v>#REF!</v>
      </c>
      <c r="AL73" s="188" t="e">
        <f>#REF!</f>
        <v>#REF!</v>
      </c>
      <c r="AM73" s="188" t="e">
        <f>#REF!</f>
        <v>#REF!</v>
      </c>
      <c r="AN73" s="188" t="e">
        <f>#REF!</f>
        <v>#REF!</v>
      </c>
      <c r="AO73" s="188" t="e">
        <f>#REF!</f>
        <v>#REF!</v>
      </c>
      <c r="AP73" s="188" t="e">
        <f>#REF!</f>
        <v>#REF!</v>
      </c>
      <c r="AQ73" s="188" t="e">
        <f>#REF!</f>
        <v>#REF!</v>
      </c>
      <c r="AR73" s="188" t="e">
        <f>#REF!</f>
        <v>#REF!</v>
      </c>
      <c r="AS73" s="188" t="e">
        <f>#REF!</f>
        <v>#REF!</v>
      </c>
      <c r="AT73" s="188" t="e">
        <f>#REF!</f>
        <v>#REF!</v>
      </c>
      <c r="AU73" s="188" t="e">
        <f>#REF!</f>
        <v>#REF!</v>
      </c>
      <c r="AV73" s="188" t="e">
        <f>#REF!</f>
        <v>#REF!</v>
      </c>
      <c r="AW73" s="188" t="e">
        <f>#REF!</f>
        <v>#REF!</v>
      </c>
      <c r="AX73" s="188" t="e">
        <f>#REF!</f>
        <v>#REF!</v>
      </c>
      <c r="AZ73" s="188" t="e">
        <f t="shared" si="27"/>
        <v>#REF!</v>
      </c>
      <c r="BA73" s="188" t="e">
        <f t="shared" si="29"/>
        <v>#REF!</v>
      </c>
      <c r="BB73" s="188" t="e">
        <f t="shared" si="30"/>
        <v>#REF!</v>
      </c>
      <c r="BC73" s="188" t="e">
        <f t="shared" si="31"/>
        <v>#REF!</v>
      </c>
      <c r="BD73" s="188" t="e">
        <f t="shared" si="32"/>
        <v>#REF!</v>
      </c>
      <c r="BE73" s="188" t="e">
        <f t="shared" si="33"/>
        <v>#REF!</v>
      </c>
      <c r="BF73" s="188" t="e">
        <f t="shared" si="34"/>
        <v>#REF!</v>
      </c>
      <c r="BG73" s="188" t="e">
        <f t="shared" si="35"/>
        <v>#REF!</v>
      </c>
      <c r="BH73" s="188" t="e">
        <f t="shared" si="36"/>
        <v>#REF!</v>
      </c>
      <c r="BI73" s="188" t="e">
        <f t="shared" si="37"/>
        <v>#REF!</v>
      </c>
      <c r="BJ73" s="188" t="e">
        <f t="shared" si="38"/>
        <v>#REF!</v>
      </c>
      <c r="BK73" s="188" t="e">
        <f t="shared" si="39"/>
        <v>#REF!</v>
      </c>
      <c r="BL73" s="188" t="e">
        <f t="shared" si="40"/>
        <v>#REF!</v>
      </c>
      <c r="BM73" s="188" t="e">
        <f t="shared" si="41"/>
        <v>#REF!</v>
      </c>
      <c r="BN73" s="188" t="e">
        <f t="shared" si="42"/>
        <v>#REF!</v>
      </c>
      <c r="BO73" s="188" t="e">
        <f t="shared" si="43"/>
        <v>#REF!</v>
      </c>
      <c r="BP73" s="188" t="e">
        <f t="shared" si="28"/>
        <v>#REF!</v>
      </c>
      <c r="BQ73" s="188" t="e">
        <f t="shared" si="44"/>
        <v>#REF!</v>
      </c>
      <c r="BR73" s="188" t="e">
        <f t="shared" si="45"/>
        <v>#REF!</v>
      </c>
      <c r="BS73" s="188" t="e">
        <f t="shared" si="46"/>
        <v>#REF!</v>
      </c>
      <c r="BT73" s="188" t="e">
        <f t="shared" si="47"/>
        <v>#REF!</v>
      </c>
      <c r="BU73" s="188" t="e">
        <f t="shared" si="48"/>
        <v>#REF!</v>
      </c>
      <c r="BV73" s="188" t="e">
        <f t="shared" si="49"/>
        <v>#REF!</v>
      </c>
      <c r="BW73" s="188" t="e">
        <f t="shared" si="50"/>
        <v>#REF!</v>
      </c>
    </row>
    <row r="74" spans="1:75">
      <c r="A74" s="192"/>
      <c r="B74" s="193"/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AA74" s="188"/>
      <c r="AB74" s="188"/>
      <c r="AC74" s="188"/>
      <c r="AD74" s="188"/>
      <c r="AE74" s="188"/>
      <c r="AF74" s="188"/>
      <c r="AG74" s="188"/>
      <c r="AH74" s="188"/>
      <c r="AI74" s="188"/>
      <c r="AJ74" s="188"/>
      <c r="AK74" s="188"/>
      <c r="AL74" s="188"/>
      <c r="AM74" s="188"/>
      <c r="AN74" s="188"/>
      <c r="AO74" s="188"/>
      <c r="AP74" s="188"/>
      <c r="AQ74" s="188"/>
      <c r="AR74" s="188"/>
      <c r="AS74" s="188"/>
      <c r="AT74" s="188"/>
      <c r="AU74" s="188"/>
      <c r="AV74" s="188"/>
      <c r="AW74" s="188"/>
      <c r="AX74" s="188"/>
    </row>
    <row r="75" spans="1:75" ht="55.5" customHeight="1">
      <c r="A75" s="510" t="s">
        <v>296</v>
      </c>
      <c r="B75" s="511"/>
      <c r="C75" s="511"/>
      <c r="D75" s="511"/>
      <c r="E75" s="511"/>
      <c r="F75" s="511"/>
      <c r="G75" s="511"/>
      <c r="H75" s="511"/>
      <c r="I75" s="511"/>
      <c r="J75" s="511"/>
      <c r="K75" s="511"/>
      <c r="L75" s="511"/>
      <c r="M75" s="511"/>
      <c r="N75" s="511"/>
      <c r="O75" s="511"/>
      <c r="P75" s="511"/>
      <c r="Q75" s="511"/>
      <c r="R75" s="511"/>
      <c r="S75" s="511"/>
      <c r="T75" s="511"/>
      <c r="U75" s="511"/>
      <c r="V75" s="511"/>
      <c r="W75" s="511"/>
      <c r="X75" s="511"/>
      <c r="Y75" s="511"/>
    </row>
    <row r="76" spans="1:75" ht="15.75" customHeight="1">
      <c r="A76" s="186" t="s">
        <v>0</v>
      </c>
      <c r="B76" s="155" t="s">
        <v>257</v>
      </c>
      <c r="C76" s="155" t="s">
        <v>258</v>
      </c>
      <c r="D76" s="155" t="s">
        <v>259</v>
      </c>
      <c r="E76" s="155" t="s">
        <v>260</v>
      </c>
      <c r="F76" s="155" t="s">
        <v>261</v>
      </c>
      <c r="G76" s="155" t="s">
        <v>262</v>
      </c>
      <c r="H76" s="155" t="s">
        <v>263</v>
      </c>
      <c r="I76" s="155" t="s">
        <v>264</v>
      </c>
      <c r="J76" s="155" t="s">
        <v>265</v>
      </c>
      <c r="K76" s="155" t="s">
        <v>266</v>
      </c>
      <c r="L76" s="155" t="s">
        <v>267</v>
      </c>
      <c r="M76" s="155" t="s">
        <v>268</v>
      </c>
      <c r="N76" s="155" t="s">
        <v>269</v>
      </c>
      <c r="O76" s="155" t="s">
        <v>270</v>
      </c>
      <c r="P76" s="155" t="s">
        <v>271</v>
      </c>
      <c r="Q76" s="155" t="s">
        <v>272</v>
      </c>
      <c r="R76" s="155" t="s">
        <v>273</v>
      </c>
      <c r="S76" s="155" t="s">
        <v>274</v>
      </c>
      <c r="T76" s="155" t="s">
        <v>275</v>
      </c>
      <c r="U76" s="155" t="s">
        <v>276</v>
      </c>
      <c r="V76" s="155" t="s">
        <v>277</v>
      </c>
      <c r="W76" s="155" t="s">
        <v>278</v>
      </c>
      <c r="X76" s="155" t="s">
        <v>279</v>
      </c>
      <c r="Y76" s="155" t="s">
        <v>280</v>
      </c>
      <c r="AA76" s="188"/>
      <c r="AB76" s="188"/>
      <c r="AC76" s="188"/>
      <c r="AD76" s="188"/>
      <c r="AE76" s="188"/>
      <c r="AF76" s="188"/>
      <c r="AG76" s="188"/>
      <c r="AH76" s="188"/>
      <c r="AI76" s="188"/>
      <c r="AJ76" s="188"/>
      <c r="AK76" s="188"/>
      <c r="AL76" s="188"/>
      <c r="AM76" s="188"/>
      <c r="AN76" s="188"/>
      <c r="AO76" s="188"/>
      <c r="AP76" s="188"/>
      <c r="AQ76" s="188"/>
      <c r="AR76" s="188"/>
      <c r="AS76" s="188"/>
      <c r="AT76" s="188"/>
      <c r="AU76" s="188"/>
      <c r="AV76" s="188"/>
      <c r="AW76" s="188"/>
      <c r="AX76" s="188"/>
    </row>
    <row r="77" spans="1:75">
      <c r="A77" s="167">
        <v>1</v>
      </c>
      <c r="B77" s="187" t="e">
        <f>#REF!</f>
        <v>#REF!</v>
      </c>
      <c r="C77" s="187" t="e">
        <f>#REF!</f>
        <v>#REF!</v>
      </c>
      <c r="D77" s="187" t="e">
        <f>#REF!</f>
        <v>#REF!</v>
      </c>
      <c r="E77" s="187" t="e">
        <f>#REF!</f>
        <v>#REF!</v>
      </c>
      <c r="F77" s="187" t="e">
        <f>#REF!</f>
        <v>#REF!</v>
      </c>
      <c r="G77" s="187" t="e">
        <f>#REF!</f>
        <v>#REF!</v>
      </c>
      <c r="H77" s="187" t="e">
        <f>#REF!</f>
        <v>#REF!</v>
      </c>
      <c r="I77" s="187" t="e">
        <f>#REF!</f>
        <v>#REF!</v>
      </c>
      <c r="J77" s="187" t="e">
        <f>#REF!</f>
        <v>#REF!</v>
      </c>
      <c r="K77" s="187" t="e">
        <f>#REF!</f>
        <v>#REF!</v>
      </c>
      <c r="L77" s="187" t="e">
        <f>#REF!</f>
        <v>#REF!</v>
      </c>
      <c r="M77" s="187" t="e">
        <f>#REF!</f>
        <v>#REF!</v>
      </c>
      <c r="N77" s="187" t="e">
        <f>#REF!</f>
        <v>#REF!</v>
      </c>
      <c r="O77" s="187" t="e">
        <f>#REF!</f>
        <v>#REF!</v>
      </c>
      <c r="P77" s="187" t="e">
        <f>#REF!</f>
        <v>#REF!</v>
      </c>
      <c r="Q77" s="187" t="e">
        <f>#REF!</f>
        <v>#REF!</v>
      </c>
      <c r="R77" s="187" t="e">
        <f>#REF!</f>
        <v>#REF!</v>
      </c>
      <c r="S77" s="187" t="e">
        <f>#REF!</f>
        <v>#REF!</v>
      </c>
      <c r="T77" s="187" t="e">
        <f>#REF!</f>
        <v>#REF!</v>
      </c>
      <c r="U77" s="187" t="e">
        <f>#REF!</f>
        <v>#REF!</v>
      </c>
      <c r="V77" s="187" t="e">
        <f>#REF!</f>
        <v>#REF!</v>
      </c>
      <c r="W77" s="187" t="e">
        <f>#REF!</f>
        <v>#REF!</v>
      </c>
      <c r="X77" s="187" t="e">
        <f>#REF!</f>
        <v>#REF!</v>
      </c>
      <c r="Y77" s="187" t="e">
        <f>#REF!</f>
        <v>#REF!</v>
      </c>
      <c r="AA77" s="188" t="e">
        <f>#REF!</f>
        <v>#REF!</v>
      </c>
      <c r="AB77" s="188" t="e">
        <f>#REF!</f>
        <v>#REF!</v>
      </c>
      <c r="AC77" s="188" t="e">
        <f>#REF!</f>
        <v>#REF!</v>
      </c>
      <c r="AD77" s="188" t="e">
        <f>#REF!</f>
        <v>#REF!</v>
      </c>
      <c r="AE77" s="188" t="e">
        <f>#REF!</f>
        <v>#REF!</v>
      </c>
      <c r="AF77" s="188" t="e">
        <f>#REF!</f>
        <v>#REF!</v>
      </c>
      <c r="AG77" s="188" t="e">
        <f>#REF!</f>
        <v>#REF!</v>
      </c>
      <c r="AH77" s="188" t="e">
        <f>#REF!</f>
        <v>#REF!</v>
      </c>
      <c r="AI77" s="188" t="e">
        <f>#REF!</f>
        <v>#REF!</v>
      </c>
      <c r="AJ77" s="188" t="e">
        <f>#REF!</f>
        <v>#REF!</v>
      </c>
      <c r="AK77" s="188" t="e">
        <f>#REF!</f>
        <v>#REF!</v>
      </c>
      <c r="AL77" s="188" t="e">
        <f>#REF!</f>
        <v>#REF!</v>
      </c>
      <c r="AM77" s="188" t="e">
        <f>#REF!</f>
        <v>#REF!</v>
      </c>
      <c r="AN77" s="188" t="e">
        <f>#REF!</f>
        <v>#REF!</v>
      </c>
      <c r="AO77" s="188" t="e">
        <f>#REF!</f>
        <v>#REF!</v>
      </c>
      <c r="AP77" s="188" t="e">
        <f>#REF!</f>
        <v>#REF!</v>
      </c>
      <c r="AQ77" s="188" t="e">
        <f>#REF!</f>
        <v>#REF!</v>
      </c>
      <c r="AR77" s="188" t="e">
        <f>#REF!</f>
        <v>#REF!</v>
      </c>
      <c r="AS77" s="188" t="e">
        <f>#REF!</f>
        <v>#REF!</v>
      </c>
      <c r="AT77" s="188" t="e">
        <f>#REF!</f>
        <v>#REF!</v>
      </c>
      <c r="AU77" s="188" t="e">
        <f>#REF!</f>
        <v>#REF!</v>
      </c>
      <c r="AV77" s="188" t="e">
        <f>#REF!</f>
        <v>#REF!</v>
      </c>
      <c r="AW77" s="188" t="e">
        <f>#REF!</f>
        <v>#REF!</v>
      </c>
      <c r="AX77" s="188" t="e">
        <f>#REF!</f>
        <v>#REF!</v>
      </c>
      <c r="AZ77" s="188" t="e">
        <f>B77-AA77</f>
        <v>#REF!</v>
      </c>
      <c r="BA77" s="188" t="e">
        <f t="shared" ref="BA77:BP92" si="51">C77-AB77</f>
        <v>#REF!</v>
      </c>
      <c r="BB77" s="188" t="e">
        <f t="shared" si="51"/>
        <v>#REF!</v>
      </c>
      <c r="BC77" s="188" t="e">
        <f t="shared" si="51"/>
        <v>#REF!</v>
      </c>
      <c r="BD77" s="188" t="e">
        <f t="shared" si="51"/>
        <v>#REF!</v>
      </c>
      <c r="BE77" s="188" t="e">
        <f t="shared" si="51"/>
        <v>#REF!</v>
      </c>
      <c r="BF77" s="188" t="e">
        <f t="shared" si="51"/>
        <v>#REF!</v>
      </c>
      <c r="BG77" s="188" t="e">
        <f t="shared" si="51"/>
        <v>#REF!</v>
      </c>
      <c r="BH77" s="188" t="e">
        <f t="shared" si="51"/>
        <v>#REF!</v>
      </c>
      <c r="BI77" s="188" t="e">
        <f t="shared" si="51"/>
        <v>#REF!</v>
      </c>
      <c r="BJ77" s="188" t="e">
        <f t="shared" si="51"/>
        <v>#REF!</v>
      </c>
      <c r="BK77" s="188" t="e">
        <f t="shared" si="51"/>
        <v>#REF!</v>
      </c>
      <c r="BL77" s="188" t="e">
        <f t="shared" si="51"/>
        <v>#REF!</v>
      </c>
      <c r="BM77" s="188" t="e">
        <f t="shared" si="51"/>
        <v>#REF!</v>
      </c>
      <c r="BN77" s="188" t="e">
        <f t="shared" si="51"/>
        <v>#REF!</v>
      </c>
      <c r="BO77" s="188" t="e">
        <f t="shared" si="51"/>
        <v>#REF!</v>
      </c>
      <c r="BP77" s="188" t="e">
        <f t="shared" si="51"/>
        <v>#REF!</v>
      </c>
      <c r="BQ77" s="188" t="e">
        <f t="shared" ref="BQ77:BQ107" si="52">S77-AR77</f>
        <v>#REF!</v>
      </c>
      <c r="BR77" s="188" t="e">
        <f t="shared" ref="BR77:BR107" si="53">T77-AS77</f>
        <v>#REF!</v>
      </c>
      <c r="BS77" s="188" t="e">
        <f t="shared" ref="BS77:BS107" si="54">U77-AT77</f>
        <v>#REF!</v>
      </c>
      <c r="BT77" s="188" t="e">
        <f t="shared" ref="BT77:BT107" si="55">V77-AU77</f>
        <v>#REF!</v>
      </c>
      <c r="BU77" s="188" t="e">
        <f t="shared" ref="BU77:BU107" si="56">W77-AV77</f>
        <v>#REF!</v>
      </c>
      <c r="BV77" s="188" t="e">
        <f t="shared" ref="BV77:BV107" si="57">X77-AW77</f>
        <v>#REF!</v>
      </c>
      <c r="BW77" s="188" t="e">
        <f t="shared" ref="BW77:BW107" si="58">Y77-AX77</f>
        <v>#REF!</v>
      </c>
    </row>
    <row r="78" spans="1:75">
      <c r="A78" s="167">
        <v>2</v>
      </c>
      <c r="B78" s="187" t="e">
        <f>#REF!</f>
        <v>#REF!</v>
      </c>
      <c r="C78" s="187" t="e">
        <f>#REF!</f>
        <v>#REF!</v>
      </c>
      <c r="D78" s="187" t="e">
        <f>#REF!</f>
        <v>#REF!</v>
      </c>
      <c r="E78" s="187" t="e">
        <f>#REF!</f>
        <v>#REF!</v>
      </c>
      <c r="F78" s="187" t="e">
        <f>#REF!</f>
        <v>#REF!</v>
      </c>
      <c r="G78" s="187" t="e">
        <f>#REF!</f>
        <v>#REF!</v>
      </c>
      <c r="H78" s="187" t="e">
        <f>#REF!</f>
        <v>#REF!</v>
      </c>
      <c r="I78" s="187" t="e">
        <f>#REF!</f>
        <v>#REF!</v>
      </c>
      <c r="J78" s="187" t="e">
        <f>#REF!</f>
        <v>#REF!</v>
      </c>
      <c r="K78" s="187" t="e">
        <f>#REF!</f>
        <v>#REF!</v>
      </c>
      <c r="L78" s="187" t="e">
        <f>#REF!</f>
        <v>#REF!</v>
      </c>
      <c r="M78" s="187" t="e">
        <f>#REF!</f>
        <v>#REF!</v>
      </c>
      <c r="N78" s="187" t="e">
        <f>#REF!</f>
        <v>#REF!</v>
      </c>
      <c r="O78" s="187" t="e">
        <f>#REF!</f>
        <v>#REF!</v>
      </c>
      <c r="P78" s="187" t="e">
        <f>#REF!</f>
        <v>#REF!</v>
      </c>
      <c r="Q78" s="187" t="e">
        <f>#REF!</f>
        <v>#REF!</v>
      </c>
      <c r="R78" s="187" t="e">
        <f>#REF!</f>
        <v>#REF!</v>
      </c>
      <c r="S78" s="187" t="e">
        <f>#REF!</f>
        <v>#REF!</v>
      </c>
      <c r="T78" s="187" t="e">
        <f>#REF!</f>
        <v>#REF!</v>
      </c>
      <c r="U78" s="187" t="e">
        <f>#REF!</f>
        <v>#REF!</v>
      </c>
      <c r="V78" s="187" t="e">
        <f>#REF!</f>
        <v>#REF!</v>
      </c>
      <c r="W78" s="187" t="e">
        <f>#REF!</f>
        <v>#REF!</v>
      </c>
      <c r="X78" s="187" t="e">
        <f>#REF!</f>
        <v>#REF!</v>
      </c>
      <c r="Y78" s="187" t="e">
        <f>#REF!</f>
        <v>#REF!</v>
      </c>
      <c r="AA78" s="188" t="e">
        <f>#REF!</f>
        <v>#REF!</v>
      </c>
      <c r="AB78" s="188" t="e">
        <f>#REF!</f>
        <v>#REF!</v>
      </c>
      <c r="AC78" s="188" t="e">
        <f>#REF!</f>
        <v>#REF!</v>
      </c>
      <c r="AD78" s="188" t="e">
        <f>#REF!</f>
        <v>#REF!</v>
      </c>
      <c r="AE78" s="188" t="e">
        <f>#REF!</f>
        <v>#REF!</v>
      </c>
      <c r="AF78" s="188" t="e">
        <f>#REF!</f>
        <v>#REF!</v>
      </c>
      <c r="AG78" s="188" t="e">
        <f>#REF!</f>
        <v>#REF!</v>
      </c>
      <c r="AH78" s="188" t="e">
        <f>#REF!</f>
        <v>#REF!</v>
      </c>
      <c r="AI78" s="188" t="e">
        <f>#REF!</f>
        <v>#REF!</v>
      </c>
      <c r="AJ78" s="188" t="e">
        <f>#REF!</f>
        <v>#REF!</v>
      </c>
      <c r="AK78" s="188" t="e">
        <f>#REF!</f>
        <v>#REF!</v>
      </c>
      <c r="AL78" s="188" t="e">
        <f>#REF!</f>
        <v>#REF!</v>
      </c>
      <c r="AM78" s="188" t="e">
        <f>#REF!</f>
        <v>#REF!</v>
      </c>
      <c r="AN78" s="188" t="e">
        <f>#REF!</f>
        <v>#REF!</v>
      </c>
      <c r="AO78" s="188" t="e">
        <f>#REF!</f>
        <v>#REF!</v>
      </c>
      <c r="AP78" s="188" t="e">
        <f>#REF!</f>
        <v>#REF!</v>
      </c>
      <c r="AQ78" s="188" t="e">
        <f>#REF!</f>
        <v>#REF!</v>
      </c>
      <c r="AR78" s="188" t="e">
        <f>#REF!</f>
        <v>#REF!</v>
      </c>
      <c r="AS78" s="188" t="e">
        <f>#REF!</f>
        <v>#REF!</v>
      </c>
      <c r="AT78" s="188" t="e">
        <f>#REF!</f>
        <v>#REF!</v>
      </c>
      <c r="AU78" s="188" t="e">
        <f>#REF!</f>
        <v>#REF!</v>
      </c>
      <c r="AV78" s="188" t="e">
        <f>#REF!</f>
        <v>#REF!</v>
      </c>
      <c r="AW78" s="188" t="e">
        <f>#REF!</f>
        <v>#REF!</v>
      </c>
      <c r="AX78" s="188" t="e">
        <f>#REF!</f>
        <v>#REF!</v>
      </c>
      <c r="AZ78" s="188" t="e">
        <f t="shared" ref="AZ78:AZ107" si="59">B78-AA78</f>
        <v>#REF!</v>
      </c>
      <c r="BA78" s="188" t="e">
        <f t="shared" si="51"/>
        <v>#REF!</v>
      </c>
      <c r="BB78" s="188" t="e">
        <f t="shared" si="51"/>
        <v>#REF!</v>
      </c>
      <c r="BC78" s="188" t="e">
        <f t="shared" si="51"/>
        <v>#REF!</v>
      </c>
      <c r="BD78" s="188" t="e">
        <f t="shared" si="51"/>
        <v>#REF!</v>
      </c>
      <c r="BE78" s="188" t="e">
        <f t="shared" si="51"/>
        <v>#REF!</v>
      </c>
      <c r="BF78" s="188" t="e">
        <f t="shared" si="51"/>
        <v>#REF!</v>
      </c>
      <c r="BG78" s="188" t="e">
        <f t="shared" si="51"/>
        <v>#REF!</v>
      </c>
      <c r="BH78" s="188" t="e">
        <f t="shared" si="51"/>
        <v>#REF!</v>
      </c>
      <c r="BI78" s="188" t="e">
        <f t="shared" si="51"/>
        <v>#REF!</v>
      </c>
      <c r="BJ78" s="188" t="e">
        <f t="shared" si="51"/>
        <v>#REF!</v>
      </c>
      <c r="BK78" s="188" t="e">
        <f t="shared" si="51"/>
        <v>#REF!</v>
      </c>
      <c r="BL78" s="188" t="e">
        <f t="shared" si="51"/>
        <v>#REF!</v>
      </c>
      <c r="BM78" s="188" t="e">
        <f t="shared" si="51"/>
        <v>#REF!</v>
      </c>
      <c r="BN78" s="188" t="e">
        <f t="shared" si="51"/>
        <v>#REF!</v>
      </c>
      <c r="BO78" s="188" t="e">
        <f t="shared" si="51"/>
        <v>#REF!</v>
      </c>
      <c r="BP78" s="188" t="e">
        <f t="shared" si="51"/>
        <v>#REF!</v>
      </c>
      <c r="BQ78" s="188" t="e">
        <f t="shared" si="52"/>
        <v>#REF!</v>
      </c>
      <c r="BR78" s="188" t="e">
        <f t="shared" si="53"/>
        <v>#REF!</v>
      </c>
      <c r="BS78" s="188" t="e">
        <f t="shared" si="54"/>
        <v>#REF!</v>
      </c>
      <c r="BT78" s="188" t="e">
        <f t="shared" si="55"/>
        <v>#REF!</v>
      </c>
      <c r="BU78" s="188" t="e">
        <f t="shared" si="56"/>
        <v>#REF!</v>
      </c>
      <c r="BV78" s="188" t="e">
        <f t="shared" si="57"/>
        <v>#REF!</v>
      </c>
      <c r="BW78" s="188" t="e">
        <f t="shared" si="58"/>
        <v>#REF!</v>
      </c>
    </row>
    <row r="79" spans="1:75">
      <c r="A79" s="167">
        <v>3</v>
      </c>
      <c r="B79" s="187" t="e">
        <f>#REF!</f>
        <v>#REF!</v>
      </c>
      <c r="C79" s="187" t="e">
        <f>#REF!</f>
        <v>#REF!</v>
      </c>
      <c r="D79" s="187" t="e">
        <f>#REF!</f>
        <v>#REF!</v>
      </c>
      <c r="E79" s="187" t="e">
        <f>#REF!</f>
        <v>#REF!</v>
      </c>
      <c r="F79" s="187" t="e">
        <f>#REF!</f>
        <v>#REF!</v>
      </c>
      <c r="G79" s="187" t="e">
        <f>#REF!</f>
        <v>#REF!</v>
      </c>
      <c r="H79" s="187" t="e">
        <f>#REF!</f>
        <v>#REF!</v>
      </c>
      <c r="I79" s="187" t="e">
        <f>#REF!</f>
        <v>#REF!</v>
      </c>
      <c r="J79" s="187" t="e">
        <f>#REF!</f>
        <v>#REF!</v>
      </c>
      <c r="K79" s="187" t="e">
        <f>#REF!</f>
        <v>#REF!</v>
      </c>
      <c r="L79" s="187" t="e">
        <f>#REF!</f>
        <v>#REF!</v>
      </c>
      <c r="M79" s="187" t="e">
        <f>#REF!</f>
        <v>#REF!</v>
      </c>
      <c r="N79" s="187" t="e">
        <f>#REF!</f>
        <v>#REF!</v>
      </c>
      <c r="O79" s="187" t="e">
        <f>#REF!</f>
        <v>#REF!</v>
      </c>
      <c r="P79" s="187" t="e">
        <f>#REF!</f>
        <v>#REF!</v>
      </c>
      <c r="Q79" s="187" t="e">
        <f>#REF!</f>
        <v>#REF!</v>
      </c>
      <c r="R79" s="187" t="e">
        <f>#REF!</f>
        <v>#REF!</v>
      </c>
      <c r="S79" s="187" t="e">
        <f>#REF!</f>
        <v>#REF!</v>
      </c>
      <c r="T79" s="187" t="e">
        <f>#REF!</f>
        <v>#REF!</v>
      </c>
      <c r="U79" s="187" t="e">
        <f>#REF!</f>
        <v>#REF!</v>
      </c>
      <c r="V79" s="187" t="e">
        <f>#REF!</f>
        <v>#REF!</v>
      </c>
      <c r="W79" s="187" t="e">
        <f>#REF!</f>
        <v>#REF!</v>
      </c>
      <c r="X79" s="187" t="e">
        <f>#REF!</f>
        <v>#REF!</v>
      </c>
      <c r="Y79" s="187" t="e">
        <f>#REF!</f>
        <v>#REF!</v>
      </c>
      <c r="AA79" s="188" t="e">
        <f>#REF!</f>
        <v>#REF!</v>
      </c>
      <c r="AB79" s="188" t="e">
        <f>#REF!</f>
        <v>#REF!</v>
      </c>
      <c r="AC79" s="188" t="e">
        <f>#REF!</f>
        <v>#REF!</v>
      </c>
      <c r="AD79" s="188" t="e">
        <f>#REF!</f>
        <v>#REF!</v>
      </c>
      <c r="AE79" s="188" t="e">
        <f>#REF!</f>
        <v>#REF!</v>
      </c>
      <c r="AF79" s="188" t="e">
        <f>#REF!</f>
        <v>#REF!</v>
      </c>
      <c r="AG79" s="188" t="e">
        <f>#REF!</f>
        <v>#REF!</v>
      </c>
      <c r="AH79" s="188" t="e">
        <f>#REF!</f>
        <v>#REF!</v>
      </c>
      <c r="AI79" s="188" t="e">
        <f>#REF!</f>
        <v>#REF!</v>
      </c>
      <c r="AJ79" s="188" t="e">
        <f>#REF!</f>
        <v>#REF!</v>
      </c>
      <c r="AK79" s="188" t="e">
        <f>#REF!</f>
        <v>#REF!</v>
      </c>
      <c r="AL79" s="188" t="e">
        <f>#REF!</f>
        <v>#REF!</v>
      </c>
      <c r="AM79" s="188" t="e">
        <f>#REF!</f>
        <v>#REF!</v>
      </c>
      <c r="AN79" s="188" t="e">
        <f>#REF!</f>
        <v>#REF!</v>
      </c>
      <c r="AO79" s="188" t="e">
        <f>#REF!</f>
        <v>#REF!</v>
      </c>
      <c r="AP79" s="188" t="e">
        <f>#REF!</f>
        <v>#REF!</v>
      </c>
      <c r="AQ79" s="188" t="e">
        <f>#REF!</f>
        <v>#REF!</v>
      </c>
      <c r="AR79" s="188" t="e">
        <f>#REF!</f>
        <v>#REF!</v>
      </c>
      <c r="AS79" s="188" t="e">
        <f>#REF!</f>
        <v>#REF!</v>
      </c>
      <c r="AT79" s="188" t="e">
        <f>#REF!</f>
        <v>#REF!</v>
      </c>
      <c r="AU79" s="188" t="e">
        <f>#REF!</f>
        <v>#REF!</v>
      </c>
      <c r="AV79" s="188" t="e">
        <f>#REF!</f>
        <v>#REF!</v>
      </c>
      <c r="AW79" s="188" t="e">
        <f>#REF!</f>
        <v>#REF!</v>
      </c>
      <c r="AX79" s="188" t="e">
        <f>#REF!</f>
        <v>#REF!</v>
      </c>
      <c r="AZ79" s="188" t="e">
        <f t="shared" si="59"/>
        <v>#REF!</v>
      </c>
      <c r="BA79" s="188" t="e">
        <f t="shared" si="51"/>
        <v>#REF!</v>
      </c>
      <c r="BB79" s="188" t="e">
        <f t="shared" si="51"/>
        <v>#REF!</v>
      </c>
      <c r="BC79" s="188" t="e">
        <f t="shared" si="51"/>
        <v>#REF!</v>
      </c>
      <c r="BD79" s="188" t="e">
        <f t="shared" si="51"/>
        <v>#REF!</v>
      </c>
      <c r="BE79" s="188" t="e">
        <f t="shared" si="51"/>
        <v>#REF!</v>
      </c>
      <c r="BF79" s="188" t="e">
        <f t="shared" si="51"/>
        <v>#REF!</v>
      </c>
      <c r="BG79" s="188" t="e">
        <f t="shared" si="51"/>
        <v>#REF!</v>
      </c>
      <c r="BH79" s="188" t="e">
        <f t="shared" si="51"/>
        <v>#REF!</v>
      </c>
      <c r="BI79" s="188" t="e">
        <f t="shared" si="51"/>
        <v>#REF!</v>
      </c>
      <c r="BJ79" s="188" t="e">
        <f t="shared" si="51"/>
        <v>#REF!</v>
      </c>
      <c r="BK79" s="188" t="e">
        <f t="shared" si="51"/>
        <v>#REF!</v>
      </c>
      <c r="BL79" s="188" t="e">
        <f t="shared" si="51"/>
        <v>#REF!</v>
      </c>
      <c r="BM79" s="188" t="e">
        <f t="shared" si="51"/>
        <v>#REF!</v>
      </c>
      <c r="BN79" s="188" t="e">
        <f t="shared" si="51"/>
        <v>#REF!</v>
      </c>
      <c r="BO79" s="188" t="e">
        <f t="shared" si="51"/>
        <v>#REF!</v>
      </c>
      <c r="BP79" s="188" t="e">
        <f t="shared" si="51"/>
        <v>#REF!</v>
      </c>
      <c r="BQ79" s="188" t="e">
        <f t="shared" si="52"/>
        <v>#REF!</v>
      </c>
      <c r="BR79" s="188" t="e">
        <f t="shared" si="53"/>
        <v>#REF!</v>
      </c>
      <c r="BS79" s="188" t="e">
        <f t="shared" si="54"/>
        <v>#REF!</v>
      </c>
      <c r="BT79" s="188" t="e">
        <f t="shared" si="55"/>
        <v>#REF!</v>
      </c>
      <c r="BU79" s="188" t="e">
        <f t="shared" si="56"/>
        <v>#REF!</v>
      </c>
      <c r="BV79" s="188" t="e">
        <f t="shared" si="57"/>
        <v>#REF!</v>
      </c>
      <c r="BW79" s="188" t="e">
        <f t="shared" si="58"/>
        <v>#REF!</v>
      </c>
    </row>
    <row r="80" spans="1:75">
      <c r="A80" s="167">
        <v>4</v>
      </c>
      <c r="B80" s="187" t="e">
        <f>#REF!</f>
        <v>#REF!</v>
      </c>
      <c r="C80" s="187" t="e">
        <f>#REF!</f>
        <v>#REF!</v>
      </c>
      <c r="D80" s="187" t="e">
        <f>#REF!</f>
        <v>#REF!</v>
      </c>
      <c r="E80" s="187" t="e">
        <f>#REF!</f>
        <v>#REF!</v>
      </c>
      <c r="F80" s="187" t="e">
        <f>#REF!</f>
        <v>#REF!</v>
      </c>
      <c r="G80" s="187" t="e">
        <f>#REF!</f>
        <v>#REF!</v>
      </c>
      <c r="H80" s="187" t="e">
        <f>#REF!</f>
        <v>#REF!</v>
      </c>
      <c r="I80" s="187" t="e">
        <f>#REF!</f>
        <v>#REF!</v>
      </c>
      <c r="J80" s="187" t="e">
        <f>#REF!</f>
        <v>#REF!</v>
      </c>
      <c r="K80" s="187" t="e">
        <f>#REF!</f>
        <v>#REF!</v>
      </c>
      <c r="L80" s="187" t="e">
        <f>#REF!</f>
        <v>#REF!</v>
      </c>
      <c r="M80" s="187" t="e">
        <f>#REF!</f>
        <v>#REF!</v>
      </c>
      <c r="N80" s="187" t="e">
        <f>#REF!</f>
        <v>#REF!</v>
      </c>
      <c r="O80" s="187" t="e">
        <f>#REF!</f>
        <v>#REF!</v>
      </c>
      <c r="P80" s="187" t="e">
        <f>#REF!</f>
        <v>#REF!</v>
      </c>
      <c r="Q80" s="187" t="e">
        <f>#REF!</f>
        <v>#REF!</v>
      </c>
      <c r="R80" s="187" t="e">
        <f>#REF!</f>
        <v>#REF!</v>
      </c>
      <c r="S80" s="187" t="e">
        <f>#REF!</f>
        <v>#REF!</v>
      </c>
      <c r="T80" s="187" t="e">
        <f>#REF!</f>
        <v>#REF!</v>
      </c>
      <c r="U80" s="187" t="e">
        <f>#REF!</f>
        <v>#REF!</v>
      </c>
      <c r="V80" s="187" t="e">
        <f>#REF!</f>
        <v>#REF!</v>
      </c>
      <c r="W80" s="187" t="e">
        <f>#REF!</f>
        <v>#REF!</v>
      </c>
      <c r="X80" s="187" t="e">
        <f>#REF!</f>
        <v>#REF!</v>
      </c>
      <c r="Y80" s="187" t="e">
        <f>#REF!</f>
        <v>#REF!</v>
      </c>
      <c r="AA80" s="188" t="e">
        <f>#REF!</f>
        <v>#REF!</v>
      </c>
      <c r="AB80" s="188" t="e">
        <f>#REF!</f>
        <v>#REF!</v>
      </c>
      <c r="AC80" s="188" t="e">
        <f>#REF!</f>
        <v>#REF!</v>
      </c>
      <c r="AD80" s="188" t="e">
        <f>#REF!</f>
        <v>#REF!</v>
      </c>
      <c r="AE80" s="188" t="e">
        <f>#REF!</f>
        <v>#REF!</v>
      </c>
      <c r="AF80" s="188" t="e">
        <f>#REF!</f>
        <v>#REF!</v>
      </c>
      <c r="AG80" s="188" t="e">
        <f>#REF!</f>
        <v>#REF!</v>
      </c>
      <c r="AH80" s="188" t="e">
        <f>#REF!</f>
        <v>#REF!</v>
      </c>
      <c r="AI80" s="188" t="e">
        <f>#REF!</f>
        <v>#REF!</v>
      </c>
      <c r="AJ80" s="188" t="e">
        <f>#REF!</f>
        <v>#REF!</v>
      </c>
      <c r="AK80" s="188" t="e">
        <f>#REF!</f>
        <v>#REF!</v>
      </c>
      <c r="AL80" s="188" t="e">
        <f>#REF!</f>
        <v>#REF!</v>
      </c>
      <c r="AM80" s="188" t="e">
        <f>#REF!</f>
        <v>#REF!</v>
      </c>
      <c r="AN80" s="188" t="e">
        <f>#REF!</f>
        <v>#REF!</v>
      </c>
      <c r="AO80" s="188" t="e">
        <f>#REF!</f>
        <v>#REF!</v>
      </c>
      <c r="AP80" s="188" t="e">
        <f>#REF!</f>
        <v>#REF!</v>
      </c>
      <c r="AQ80" s="188" t="e">
        <f>#REF!</f>
        <v>#REF!</v>
      </c>
      <c r="AR80" s="188" t="e">
        <f>#REF!</f>
        <v>#REF!</v>
      </c>
      <c r="AS80" s="188" t="e">
        <f>#REF!</f>
        <v>#REF!</v>
      </c>
      <c r="AT80" s="188" t="e">
        <f>#REF!</f>
        <v>#REF!</v>
      </c>
      <c r="AU80" s="188" t="e">
        <f>#REF!</f>
        <v>#REF!</v>
      </c>
      <c r="AV80" s="188" t="e">
        <f>#REF!</f>
        <v>#REF!</v>
      </c>
      <c r="AW80" s="188" t="e">
        <f>#REF!</f>
        <v>#REF!</v>
      </c>
      <c r="AX80" s="188" t="e">
        <f>#REF!</f>
        <v>#REF!</v>
      </c>
      <c r="AZ80" s="188" t="e">
        <f t="shared" si="59"/>
        <v>#REF!</v>
      </c>
      <c r="BA80" s="188" t="e">
        <f t="shared" si="51"/>
        <v>#REF!</v>
      </c>
      <c r="BB80" s="188" t="e">
        <f t="shared" si="51"/>
        <v>#REF!</v>
      </c>
      <c r="BC80" s="188" t="e">
        <f t="shared" si="51"/>
        <v>#REF!</v>
      </c>
      <c r="BD80" s="188" t="e">
        <f t="shared" si="51"/>
        <v>#REF!</v>
      </c>
      <c r="BE80" s="188" t="e">
        <f t="shared" si="51"/>
        <v>#REF!</v>
      </c>
      <c r="BF80" s="188" t="e">
        <f t="shared" si="51"/>
        <v>#REF!</v>
      </c>
      <c r="BG80" s="188" t="e">
        <f t="shared" si="51"/>
        <v>#REF!</v>
      </c>
      <c r="BH80" s="188" t="e">
        <f t="shared" si="51"/>
        <v>#REF!</v>
      </c>
      <c r="BI80" s="188" t="e">
        <f t="shared" si="51"/>
        <v>#REF!</v>
      </c>
      <c r="BJ80" s="188" t="e">
        <f t="shared" si="51"/>
        <v>#REF!</v>
      </c>
      <c r="BK80" s="188" t="e">
        <f t="shared" si="51"/>
        <v>#REF!</v>
      </c>
      <c r="BL80" s="188" t="e">
        <f t="shared" si="51"/>
        <v>#REF!</v>
      </c>
      <c r="BM80" s="188" t="e">
        <f t="shared" si="51"/>
        <v>#REF!</v>
      </c>
      <c r="BN80" s="188" t="e">
        <f t="shared" si="51"/>
        <v>#REF!</v>
      </c>
      <c r="BO80" s="188" t="e">
        <f t="shared" si="51"/>
        <v>#REF!</v>
      </c>
      <c r="BP80" s="188" t="e">
        <f t="shared" si="51"/>
        <v>#REF!</v>
      </c>
      <c r="BQ80" s="188" t="e">
        <f t="shared" si="52"/>
        <v>#REF!</v>
      </c>
      <c r="BR80" s="188" t="e">
        <f t="shared" si="53"/>
        <v>#REF!</v>
      </c>
      <c r="BS80" s="188" t="e">
        <f t="shared" si="54"/>
        <v>#REF!</v>
      </c>
      <c r="BT80" s="188" t="e">
        <f t="shared" si="55"/>
        <v>#REF!</v>
      </c>
      <c r="BU80" s="188" t="e">
        <f t="shared" si="56"/>
        <v>#REF!</v>
      </c>
      <c r="BV80" s="188" t="e">
        <f t="shared" si="57"/>
        <v>#REF!</v>
      </c>
      <c r="BW80" s="188" t="e">
        <f t="shared" si="58"/>
        <v>#REF!</v>
      </c>
    </row>
    <row r="81" spans="1:75">
      <c r="A81" s="167">
        <v>5</v>
      </c>
      <c r="B81" s="187" t="e">
        <f>#REF!</f>
        <v>#REF!</v>
      </c>
      <c r="C81" s="187" t="e">
        <f>#REF!</f>
        <v>#REF!</v>
      </c>
      <c r="D81" s="187" t="e">
        <f>#REF!</f>
        <v>#REF!</v>
      </c>
      <c r="E81" s="187" t="e">
        <f>#REF!</f>
        <v>#REF!</v>
      </c>
      <c r="F81" s="187" t="e">
        <f>#REF!</f>
        <v>#REF!</v>
      </c>
      <c r="G81" s="187" t="e">
        <f>#REF!</f>
        <v>#REF!</v>
      </c>
      <c r="H81" s="187" t="e">
        <f>#REF!</f>
        <v>#REF!</v>
      </c>
      <c r="I81" s="187" t="e">
        <f>#REF!</f>
        <v>#REF!</v>
      </c>
      <c r="J81" s="187" t="e">
        <f>#REF!</f>
        <v>#REF!</v>
      </c>
      <c r="K81" s="187" t="e">
        <f>#REF!</f>
        <v>#REF!</v>
      </c>
      <c r="L81" s="187" t="e">
        <f>#REF!</f>
        <v>#REF!</v>
      </c>
      <c r="M81" s="187" t="e">
        <f>#REF!</f>
        <v>#REF!</v>
      </c>
      <c r="N81" s="187" t="e">
        <f>#REF!</f>
        <v>#REF!</v>
      </c>
      <c r="O81" s="187" t="e">
        <f>#REF!</f>
        <v>#REF!</v>
      </c>
      <c r="P81" s="187" t="e">
        <f>#REF!</f>
        <v>#REF!</v>
      </c>
      <c r="Q81" s="187" t="e">
        <f>#REF!</f>
        <v>#REF!</v>
      </c>
      <c r="R81" s="187" t="e">
        <f>#REF!</f>
        <v>#REF!</v>
      </c>
      <c r="S81" s="187" t="e">
        <f>#REF!</f>
        <v>#REF!</v>
      </c>
      <c r="T81" s="187" t="e">
        <f>#REF!</f>
        <v>#REF!</v>
      </c>
      <c r="U81" s="187" t="e">
        <f>#REF!</f>
        <v>#REF!</v>
      </c>
      <c r="V81" s="187" t="e">
        <f>#REF!</f>
        <v>#REF!</v>
      </c>
      <c r="W81" s="187" t="e">
        <f>#REF!</f>
        <v>#REF!</v>
      </c>
      <c r="X81" s="187" t="e">
        <f>#REF!</f>
        <v>#REF!</v>
      </c>
      <c r="Y81" s="187" t="e">
        <f>#REF!</f>
        <v>#REF!</v>
      </c>
      <c r="AA81" s="188" t="e">
        <f>#REF!</f>
        <v>#REF!</v>
      </c>
      <c r="AB81" s="188" t="e">
        <f>#REF!</f>
        <v>#REF!</v>
      </c>
      <c r="AC81" s="188" t="e">
        <f>#REF!</f>
        <v>#REF!</v>
      </c>
      <c r="AD81" s="188" t="e">
        <f>#REF!</f>
        <v>#REF!</v>
      </c>
      <c r="AE81" s="188" t="e">
        <f>#REF!</f>
        <v>#REF!</v>
      </c>
      <c r="AF81" s="188" t="e">
        <f>#REF!</f>
        <v>#REF!</v>
      </c>
      <c r="AG81" s="188" t="e">
        <f>#REF!</f>
        <v>#REF!</v>
      </c>
      <c r="AH81" s="188" t="e">
        <f>#REF!</f>
        <v>#REF!</v>
      </c>
      <c r="AI81" s="188" t="e">
        <f>#REF!</f>
        <v>#REF!</v>
      </c>
      <c r="AJ81" s="188" t="e">
        <f>#REF!</f>
        <v>#REF!</v>
      </c>
      <c r="AK81" s="188" t="e">
        <f>#REF!</f>
        <v>#REF!</v>
      </c>
      <c r="AL81" s="188" t="e">
        <f>#REF!</f>
        <v>#REF!</v>
      </c>
      <c r="AM81" s="188" t="e">
        <f>#REF!</f>
        <v>#REF!</v>
      </c>
      <c r="AN81" s="188" t="e">
        <f>#REF!</f>
        <v>#REF!</v>
      </c>
      <c r="AO81" s="188" t="e">
        <f>#REF!</f>
        <v>#REF!</v>
      </c>
      <c r="AP81" s="188" t="e">
        <f>#REF!</f>
        <v>#REF!</v>
      </c>
      <c r="AQ81" s="188" t="e">
        <f>#REF!</f>
        <v>#REF!</v>
      </c>
      <c r="AR81" s="188" t="e">
        <f>#REF!</f>
        <v>#REF!</v>
      </c>
      <c r="AS81" s="188" t="e">
        <f>#REF!</f>
        <v>#REF!</v>
      </c>
      <c r="AT81" s="188" t="e">
        <f>#REF!</f>
        <v>#REF!</v>
      </c>
      <c r="AU81" s="188" t="e">
        <f>#REF!</f>
        <v>#REF!</v>
      </c>
      <c r="AV81" s="188" t="e">
        <f>#REF!</f>
        <v>#REF!</v>
      </c>
      <c r="AW81" s="188" t="e">
        <f>#REF!</f>
        <v>#REF!</v>
      </c>
      <c r="AX81" s="188" t="e">
        <f>#REF!</f>
        <v>#REF!</v>
      </c>
      <c r="AZ81" s="188" t="e">
        <f t="shared" si="59"/>
        <v>#REF!</v>
      </c>
      <c r="BA81" s="188" t="e">
        <f t="shared" si="51"/>
        <v>#REF!</v>
      </c>
      <c r="BB81" s="188" t="e">
        <f t="shared" si="51"/>
        <v>#REF!</v>
      </c>
      <c r="BC81" s="188" t="e">
        <f t="shared" si="51"/>
        <v>#REF!</v>
      </c>
      <c r="BD81" s="188" t="e">
        <f t="shared" si="51"/>
        <v>#REF!</v>
      </c>
      <c r="BE81" s="188" t="e">
        <f t="shared" si="51"/>
        <v>#REF!</v>
      </c>
      <c r="BF81" s="188" t="e">
        <f t="shared" si="51"/>
        <v>#REF!</v>
      </c>
      <c r="BG81" s="188" t="e">
        <f t="shared" si="51"/>
        <v>#REF!</v>
      </c>
      <c r="BH81" s="188" t="e">
        <f t="shared" si="51"/>
        <v>#REF!</v>
      </c>
      <c r="BI81" s="188" t="e">
        <f t="shared" si="51"/>
        <v>#REF!</v>
      </c>
      <c r="BJ81" s="188" t="e">
        <f t="shared" si="51"/>
        <v>#REF!</v>
      </c>
      <c r="BK81" s="188" t="e">
        <f t="shared" si="51"/>
        <v>#REF!</v>
      </c>
      <c r="BL81" s="188" t="e">
        <f t="shared" si="51"/>
        <v>#REF!</v>
      </c>
      <c r="BM81" s="188" t="e">
        <f t="shared" si="51"/>
        <v>#REF!</v>
      </c>
      <c r="BN81" s="188" t="e">
        <f t="shared" si="51"/>
        <v>#REF!</v>
      </c>
      <c r="BO81" s="188" t="e">
        <f t="shared" si="51"/>
        <v>#REF!</v>
      </c>
      <c r="BP81" s="188" t="e">
        <f t="shared" si="51"/>
        <v>#REF!</v>
      </c>
      <c r="BQ81" s="188" t="e">
        <f t="shared" si="52"/>
        <v>#REF!</v>
      </c>
      <c r="BR81" s="188" t="e">
        <f t="shared" si="53"/>
        <v>#REF!</v>
      </c>
      <c r="BS81" s="188" t="e">
        <f t="shared" si="54"/>
        <v>#REF!</v>
      </c>
      <c r="BT81" s="188" t="e">
        <f t="shared" si="55"/>
        <v>#REF!</v>
      </c>
      <c r="BU81" s="188" t="e">
        <f t="shared" si="56"/>
        <v>#REF!</v>
      </c>
      <c r="BV81" s="188" t="e">
        <f t="shared" si="57"/>
        <v>#REF!</v>
      </c>
      <c r="BW81" s="188" t="e">
        <f t="shared" si="58"/>
        <v>#REF!</v>
      </c>
    </row>
    <row r="82" spans="1:75">
      <c r="A82" s="167">
        <v>6</v>
      </c>
      <c r="B82" s="187" t="e">
        <f>#REF!</f>
        <v>#REF!</v>
      </c>
      <c r="C82" s="187" t="e">
        <f>#REF!</f>
        <v>#REF!</v>
      </c>
      <c r="D82" s="187" t="e">
        <f>#REF!</f>
        <v>#REF!</v>
      </c>
      <c r="E82" s="187" t="e">
        <f>#REF!</f>
        <v>#REF!</v>
      </c>
      <c r="F82" s="187" t="e">
        <f>#REF!</f>
        <v>#REF!</v>
      </c>
      <c r="G82" s="187" t="e">
        <f>#REF!</f>
        <v>#REF!</v>
      </c>
      <c r="H82" s="187" t="e">
        <f>#REF!</f>
        <v>#REF!</v>
      </c>
      <c r="I82" s="187" t="e">
        <f>#REF!</f>
        <v>#REF!</v>
      </c>
      <c r="J82" s="187" t="e">
        <f>#REF!</f>
        <v>#REF!</v>
      </c>
      <c r="K82" s="187" t="e">
        <f>#REF!</f>
        <v>#REF!</v>
      </c>
      <c r="L82" s="187" t="e">
        <f>#REF!</f>
        <v>#REF!</v>
      </c>
      <c r="M82" s="187" t="e">
        <f>#REF!</f>
        <v>#REF!</v>
      </c>
      <c r="N82" s="187" t="e">
        <f>#REF!</f>
        <v>#REF!</v>
      </c>
      <c r="O82" s="187" t="e">
        <f>#REF!</f>
        <v>#REF!</v>
      </c>
      <c r="P82" s="187" t="e">
        <f>#REF!</f>
        <v>#REF!</v>
      </c>
      <c r="Q82" s="187" t="e">
        <f>#REF!</f>
        <v>#REF!</v>
      </c>
      <c r="R82" s="187" t="e">
        <f>#REF!</f>
        <v>#REF!</v>
      </c>
      <c r="S82" s="187" t="e">
        <f>#REF!</f>
        <v>#REF!</v>
      </c>
      <c r="T82" s="187" t="e">
        <f>#REF!</f>
        <v>#REF!</v>
      </c>
      <c r="U82" s="187" t="e">
        <f>#REF!</f>
        <v>#REF!</v>
      </c>
      <c r="V82" s="187" t="e">
        <f>#REF!</f>
        <v>#REF!</v>
      </c>
      <c r="W82" s="187" t="e">
        <f>#REF!</f>
        <v>#REF!</v>
      </c>
      <c r="X82" s="187" t="e">
        <f>#REF!</f>
        <v>#REF!</v>
      </c>
      <c r="Y82" s="187" t="e">
        <f>#REF!</f>
        <v>#REF!</v>
      </c>
      <c r="AA82" s="188" t="e">
        <f>#REF!</f>
        <v>#REF!</v>
      </c>
      <c r="AB82" s="188" t="e">
        <f>#REF!</f>
        <v>#REF!</v>
      </c>
      <c r="AC82" s="188" t="e">
        <f>#REF!</f>
        <v>#REF!</v>
      </c>
      <c r="AD82" s="188" t="e">
        <f>#REF!</f>
        <v>#REF!</v>
      </c>
      <c r="AE82" s="188" t="e">
        <f>#REF!</f>
        <v>#REF!</v>
      </c>
      <c r="AF82" s="188" t="e">
        <f>#REF!</f>
        <v>#REF!</v>
      </c>
      <c r="AG82" s="188" t="e">
        <f>#REF!</f>
        <v>#REF!</v>
      </c>
      <c r="AH82" s="188" t="e">
        <f>#REF!</f>
        <v>#REF!</v>
      </c>
      <c r="AI82" s="188" t="e">
        <f>#REF!</f>
        <v>#REF!</v>
      </c>
      <c r="AJ82" s="188" t="e">
        <f>#REF!</f>
        <v>#REF!</v>
      </c>
      <c r="AK82" s="188" t="e">
        <f>#REF!</f>
        <v>#REF!</v>
      </c>
      <c r="AL82" s="188" t="e">
        <f>#REF!</f>
        <v>#REF!</v>
      </c>
      <c r="AM82" s="188" t="e">
        <f>#REF!</f>
        <v>#REF!</v>
      </c>
      <c r="AN82" s="188" t="e">
        <f>#REF!</f>
        <v>#REF!</v>
      </c>
      <c r="AO82" s="188" t="e">
        <f>#REF!</f>
        <v>#REF!</v>
      </c>
      <c r="AP82" s="188" t="e">
        <f>#REF!</f>
        <v>#REF!</v>
      </c>
      <c r="AQ82" s="188" t="e">
        <f>#REF!</f>
        <v>#REF!</v>
      </c>
      <c r="AR82" s="188" t="e">
        <f>#REF!</f>
        <v>#REF!</v>
      </c>
      <c r="AS82" s="188" t="e">
        <f>#REF!</f>
        <v>#REF!</v>
      </c>
      <c r="AT82" s="188" t="e">
        <f>#REF!</f>
        <v>#REF!</v>
      </c>
      <c r="AU82" s="188" t="e">
        <f>#REF!</f>
        <v>#REF!</v>
      </c>
      <c r="AV82" s="188" t="e">
        <f>#REF!</f>
        <v>#REF!</v>
      </c>
      <c r="AW82" s="188" t="e">
        <f>#REF!</f>
        <v>#REF!</v>
      </c>
      <c r="AX82" s="188" t="e">
        <f>#REF!</f>
        <v>#REF!</v>
      </c>
      <c r="AZ82" s="188" t="e">
        <f t="shared" si="59"/>
        <v>#REF!</v>
      </c>
      <c r="BA82" s="188" t="e">
        <f t="shared" si="51"/>
        <v>#REF!</v>
      </c>
      <c r="BB82" s="188" t="e">
        <f t="shared" si="51"/>
        <v>#REF!</v>
      </c>
      <c r="BC82" s="188" t="e">
        <f t="shared" si="51"/>
        <v>#REF!</v>
      </c>
      <c r="BD82" s="188" t="e">
        <f t="shared" si="51"/>
        <v>#REF!</v>
      </c>
      <c r="BE82" s="188" t="e">
        <f t="shared" si="51"/>
        <v>#REF!</v>
      </c>
      <c r="BF82" s="188" t="e">
        <f t="shared" si="51"/>
        <v>#REF!</v>
      </c>
      <c r="BG82" s="188" t="e">
        <f t="shared" si="51"/>
        <v>#REF!</v>
      </c>
      <c r="BH82" s="188" t="e">
        <f t="shared" si="51"/>
        <v>#REF!</v>
      </c>
      <c r="BI82" s="188" t="e">
        <f t="shared" si="51"/>
        <v>#REF!</v>
      </c>
      <c r="BJ82" s="188" t="e">
        <f t="shared" si="51"/>
        <v>#REF!</v>
      </c>
      <c r="BK82" s="188" t="e">
        <f t="shared" si="51"/>
        <v>#REF!</v>
      </c>
      <c r="BL82" s="188" t="e">
        <f t="shared" si="51"/>
        <v>#REF!</v>
      </c>
      <c r="BM82" s="188" t="e">
        <f t="shared" si="51"/>
        <v>#REF!</v>
      </c>
      <c r="BN82" s="188" t="e">
        <f t="shared" si="51"/>
        <v>#REF!</v>
      </c>
      <c r="BO82" s="188" t="e">
        <f t="shared" si="51"/>
        <v>#REF!</v>
      </c>
      <c r="BP82" s="188" t="e">
        <f t="shared" si="51"/>
        <v>#REF!</v>
      </c>
      <c r="BQ82" s="188" t="e">
        <f t="shared" si="52"/>
        <v>#REF!</v>
      </c>
      <c r="BR82" s="188" t="e">
        <f t="shared" si="53"/>
        <v>#REF!</v>
      </c>
      <c r="BS82" s="188" t="e">
        <f t="shared" si="54"/>
        <v>#REF!</v>
      </c>
      <c r="BT82" s="188" t="e">
        <f t="shared" si="55"/>
        <v>#REF!</v>
      </c>
      <c r="BU82" s="188" t="e">
        <f t="shared" si="56"/>
        <v>#REF!</v>
      </c>
      <c r="BV82" s="188" t="e">
        <f t="shared" si="57"/>
        <v>#REF!</v>
      </c>
      <c r="BW82" s="188" t="e">
        <f t="shared" si="58"/>
        <v>#REF!</v>
      </c>
    </row>
    <row r="83" spans="1:75">
      <c r="A83" s="167">
        <v>7</v>
      </c>
      <c r="B83" s="187" t="e">
        <f>#REF!</f>
        <v>#REF!</v>
      </c>
      <c r="C83" s="187" t="e">
        <f>#REF!</f>
        <v>#REF!</v>
      </c>
      <c r="D83" s="187" t="e">
        <f>#REF!</f>
        <v>#REF!</v>
      </c>
      <c r="E83" s="187" t="e">
        <f>#REF!</f>
        <v>#REF!</v>
      </c>
      <c r="F83" s="187" t="e">
        <f>#REF!</f>
        <v>#REF!</v>
      </c>
      <c r="G83" s="187" t="e">
        <f>#REF!</f>
        <v>#REF!</v>
      </c>
      <c r="H83" s="187" t="e">
        <f>#REF!</f>
        <v>#REF!</v>
      </c>
      <c r="I83" s="187" t="e">
        <f>#REF!</f>
        <v>#REF!</v>
      </c>
      <c r="J83" s="187" t="e">
        <f>#REF!</f>
        <v>#REF!</v>
      </c>
      <c r="K83" s="187" t="e">
        <f>#REF!</f>
        <v>#REF!</v>
      </c>
      <c r="L83" s="187" t="e">
        <f>#REF!</f>
        <v>#REF!</v>
      </c>
      <c r="M83" s="187" t="e">
        <f>#REF!</f>
        <v>#REF!</v>
      </c>
      <c r="N83" s="187" t="e">
        <f>#REF!</f>
        <v>#REF!</v>
      </c>
      <c r="O83" s="187" t="e">
        <f>#REF!</f>
        <v>#REF!</v>
      </c>
      <c r="P83" s="187" t="e">
        <f>#REF!</f>
        <v>#REF!</v>
      </c>
      <c r="Q83" s="187" t="e">
        <f>#REF!</f>
        <v>#REF!</v>
      </c>
      <c r="R83" s="187" t="e">
        <f>#REF!</f>
        <v>#REF!</v>
      </c>
      <c r="S83" s="187" t="e">
        <f>#REF!</f>
        <v>#REF!</v>
      </c>
      <c r="T83" s="187" t="e">
        <f>#REF!</f>
        <v>#REF!</v>
      </c>
      <c r="U83" s="187" t="e">
        <f>#REF!</f>
        <v>#REF!</v>
      </c>
      <c r="V83" s="187" t="e">
        <f>#REF!</f>
        <v>#REF!</v>
      </c>
      <c r="W83" s="187" t="e">
        <f>#REF!</f>
        <v>#REF!</v>
      </c>
      <c r="X83" s="187" t="e">
        <f>#REF!</f>
        <v>#REF!</v>
      </c>
      <c r="Y83" s="187" t="e">
        <f>#REF!</f>
        <v>#REF!</v>
      </c>
      <c r="AA83" s="188" t="e">
        <f>#REF!</f>
        <v>#REF!</v>
      </c>
      <c r="AB83" s="188" t="e">
        <f>#REF!</f>
        <v>#REF!</v>
      </c>
      <c r="AC83" s="188" t="e">
        <f>#REF!</f>
        <v>#REF!</v>
      </c>
      <c r="AD83" s="188" t="e">
        <f>#REF!</f>
        <v>#REF!</v>
      </c>
      <c r="AE83" s="188" t="e">
        <f>#REF!</f>
        <v>#REF!</v>
      </c>
      <c r="AF83" s="188" t="e">
        <f>#REF!</f>
        <v>#REF!</v>
      </c>
      <c r="AG83" s="188" t="e">
        <f>#REF!</f>
        <v>#REF!</v>
      </c>
      <c r="AH83" s="188" t="e">
        <f>#REF!</f>
        <v>#REF!</v>
      </c>
      <c r="AI83" s="188" t="e">
        <f>#REF!</f>
        <v>#REF!</v>
      </c>
      <c r="AJ83" s="188" t="e">
        <f>#REF!</f>
        <v>#REF!</v>
      </c>
      <c r="AK83" s="188" t="e">
        <f>#REF!</f>
        <v>#REF!</v>
      </c>
      <c r="AL83" s="188" t="e">
        <f>#REF!</f>
        <v>#REF!</v>
      </c>
      <c r="AM83" s="188" t="e">
        <f>#REF!</f>
        <v>#REF!</v>
      </c>
      <c r="AN83" s="188" t="e">
        <f>#REF!</f>
        <v>#REF!</v>
      </c>
      <c r="AO83" s="188" t="e">
        <f>#REF!</f>
        <v>#REF!</v>
      </c>
      <c r="AP83" s="188" t="e">
        <f>#REF!</f>
        <v>#REF!</v>
      </c>
      <c r="AQ83" s="188" t="e">
        <f>#REF!</f>
        <v>#REF!</v>
      </c>
      <c r="AR83" s="188" t="e">
        <f>#REF!</f>
        <v>#REF!</v>
      </c>
      <c r="AS83" s="188" t="e">
        <f>#REF!</f>
        <v>#REF!</v>
      </c>
      <c r="AT83" s="188" t="e">
        <f>#REF!</f>
        <v>#REF!</v>
      </c>
      <c r="AU83" s="188" t="e">
        <f>#REF!</f>
        <v>#REF!</v>
      </c>
      <c r="AV83" s="188" t="e">
        <f>#REF!</f>
        <v>#REF!</v>
      </c>
      <c r="AW83" s="188" t="e">
        <f>#REF!</f>
        <v>#REF!</v>
      </c>
      <c r="AX83" s="188" t="e">
        <f>#REF!</f>
        <v>#REF!</v>
      </c>
      <c r="AZ83" s="188" t="e">
        <f t="shared" si="59"/>
        <v>#REF!</v>
      </c>
      <c r="BA83" s="188" t="e">
        <f t="shared" si="51"/>
        <v>#REF!</v>
      </c>
      <c r="BB83" s="188" t="e">
        <f t="shared" si="51"/>
        <v>#REF!</v>
      </c>
      <c r="BC83" s="188" t="e">
        <f t="shared" si="51"/>
        <v>#REF!</v>
      </c>
      <c r="BD83" s="188" t="e">
        <f t="shared" si="51"/>
        <v>#REF!</v>
      </c>
      <c r="BE83" s="188" t="e">
        <f t="shared" si="51"/>
        <v>#REF!</v>
      </c>
      <c r="BF83" s="188" t="e">
        <f t="shared" si="51"/>
        <v>#REF!</v>
      </c>
      <c r="BG83" s="188" t="e">
        <f t="shared" si="51"/>
        <v>#REF!</v>
      </c>
      <c r="BH83" s="188" t="e">
        <f t="shared" si="51"/>
        <v>#REF!</v>
      </c>
      <c r="BI83" s="188" t="e">
        <f t="shared" si="51"/>
        <v>#REF!</v>
      </c>
      <c r="BJ83" s="188" t="e">
        <f t="shared" si="51"/>
        <v>#REF!</v>
      </c>
      <c r="BK83" s="188" t="e">
        <f t="shared" si="51"/>
        <v>#REF!</v>
      </c>
      <c r="BL83" s="188" t="e">
        <f t="shared" si="51"/>
        <v>#REF!</v>
      </c>
      <c r="BM83" s="188" t="e">
        <f t="shared" si="51"/>
        <v>#REF!</v>
      </c>
      <c r="BN83" s="188" t="e">
        <f t="shared" si="51"/>
        <v>#REF!</v>
      </c>
      <c r="BO83" s="188" t="e">
        <f t="shared" si="51"/>
        <v>#REF!</v>
      </c>
      <c r="BP83" s="188" t="e">
        <f t="shared" si="51"/>
        <v>#REF!</v>
      </c>
      <c r="BQ83" s="188" t="e">
        <f t="shared" si="52"/>
        <v>#REF!</v>
      </c>
      <c r="BR83" s="188" t="e">
        <f t="shared" si="53"/>
        <v>#REF!</v>
      </c>
      <c r="BS83" s="188" t="e">
        <f t="shared" si="54"/>
        <v>#REF!</v>
      </c>
      <c r="BT83" s="188" t="e">
        <f t="shared" si="55"/>
        <v>#REF!</v>
      </c>
      <c r="BU83" s="188" t="e">
        <f t="shared" si="56"/>
        <v>#REF!</v>
      </c>
      <c r="BV83" s="188" t="e">
        <f t="shared" si="57"/>
        <v>#REF!</v>
      </c>
      <c r="BW83" s="188" t="e">
        <f t="shared" si="58"/>
        <v>#REF!</v>
      </c>
    </row>
    <row r="84" spans="1:75">
      <c r="A84" s="167">
        <v>8</v>
      </c>
      <c r="B84" s="187" t="e">
        <f>#REF!</f>
        <v>#REF!</v>
      </c>
      <c r="C84" s="187" t="e">
        <f>#REF!</f>
        <v>#REF!</v>
      </c>
      <c r="D84" s="187" t="e">
        <f>#REF!</f>
        <v>#REF!</v>
      </c>
      <c r="E84" s="187" t="e">
        <f>#REF!</f>
        <v>#REF!</v>
      </c>
      <c r="F84" s="187" t="e">
        <f>#REF!</f>
        <v>#REF!</v>
      </c>
      <c r="G84" s="187" t="e">
        <f>#REF!</f>
        <v>#REF!</v>
      </c>
      <c r="H84" s="187" t="e">
        <f>#REF!</f>
        <v>#REF!</v>
      </c>
      <c r="I84" s="187" t="e">
        <f>#REF!</f>
        <v>#REF!</v>
      </c>
      <c r="J84" s="187" t="e">
        <f>#REF!</f>
        <v>#REF!</v>
      </c>
      <c r="K84" s="187" t="e">
        <f>#REF!</f>
        <v>#REF!</v>
      </c>
      <c r="L84" s="187" t="e">
        <f>#REF!</f>
        <v>#REF!</v>
      </c>
      <c r="M84" s="187" t="e">
        <f>#REF!</f>
        <v>#REF!</v>
      </c>
      <c r="N84" s="187" t="e">
        <f>#REF!</f>
        <v>#REF!</v>
      </c>
      <c r="O84" s="187" t="e">
        <f>#REF!</f>
        <v>#REF!</v>
      </c>
      <c r="P84" s="187" t="e">
        <f>#REF!</f>
        <v>#REF!</v>
      </c>
      <c r="Q84" s="187" t="e">
        <f>#REF!</f>
        <v>#REF!</v>
      </c>
      <c r="R84" s="187" t="e">
        <f>#REF!</f>
        <v>#REF!</v>
      </c>
      <c r="S84" s="187" t="e">
        <f>#REF!</f>
        <v>#REF!</v>
      </c>
      <c r="T84" s="187" t="e">
        <f>#REF!</f>
        <v>#REF!</v>
      </c>
      <c r="U84" s="187" t="e">
        <f>#REF!</f>
        <v>#REF!</v>
      </c>
      <c r="V84" s="187" t="e">
        <f>#REF!</f>
        <v>#REF!</v>
      </c>
      <c r="W84" s="187" t="e">
        <f>#REF!</f>
        <v>#REF!</v>
      </c>
      <c r="X84" s="187" t="e">
        <f>#REF!</f>
        <v>#REF!</v>
      </c>
      <c r="Y84" s="187" t="e">
        <f>#REF!</f>
        <v>#REF!</v>
      </c>
      <c r="AA84" s="188" t="e">
        <f>#REF!</f>
        <v>#REF!</v>
      </c>
      <c r="AB84" s="188" t="e">
        <f>#REF!</f>
        <v>#REF!</v>
      </c>
      <c r="AC84" s="188" t="e">
        <f>#REF!</f>
        <v>#REF!</v>
      </c>
      <c r="AD84" s="188" t="e">
        <f>#REF!</f>
        <v>#REF!</v>
      </c>
      <c r="AE84" s="188" t="e">
        <f>#REF!</f>
        <v>#REF!</v>
      </c>
      <c r="AF84" s="188" t="e">
        <f>#REF!</f>
        <v>#REF!</v>
      </c>
      <c r="AG84" s="188" t="e">
        <f>#REF!</f>
        <v>#REF!</v>
      </c>
      <c r="AH84" s="188" t="e">
        <f>#REF!</f>
        <v>#REF!</v>
      </c>
      <c r="AI84" s="188" t="e">
        <f>#REF!</f>
        <v>#REF!</v>
      </c>
      <c r="AJ84" s="188" t="e">
        <f>#REF!</f>
        <v>#REF!</v>
      </c>
      <c r="AK84" s="188" t="e">
        <f>#REF!</f>
        <v>#REF!</v>
      </c>
      <c r="AL84" s="188" t="e">
        <f>#REF!</f>
        <v>#REF!</v>
      </c>
      <c r="AM84" s="188" t="e">
        <f>#REF!</f>
        <v>#REF!</v>
      </c>
      <c r="AN84" s="188" t="e">
        <f>#REF!</f>
        <v>#REF!</v>
      </c>
      <c r="AO84" s="188" t="e">
        <f>#REF!</f>
        <v>#REF!</v>
      </c>
      <c r="AP84" s="188" t="e">
        <f>#REF!</f>
        <v>#REF!</v>
      </c>
      <c r="AQ84" s="188" t="e">
        <f>#REF!</f>
        <v>#REF!</v>
      </c>
      <c r="AR84" s="188" t="e">
        <f>#REF!</f>
        <v>#REF!</v>
      </c>
      <c r="AS84" s="188" t="e">
        <f>#REF!</f>
        <v>#REF!</v>
      </c>
      <c r="AT84" s="188" t="e">
        <f>#REF!</f>
        <v>#REF!</v>
      </c>
      <c r="AU84" s="188" t="e">
        <f>#REF!</f>
        <v>#REF!</v>
      </c>
      <c r="AV84" s="188" t="e">
        <f>#REF!</f>
        <v>#REF!</v>
      </c>
      <c r="AW84" s="188" t="e">
        <f>#REF!</f>
        <v>#REF!</v>
      </c>
      <c r="AX84" s="188" t="e">
        <f>#REF!</f>
        <v>#REF!</v>
      </c>
      <c r="AZ84" s="188" t="e">
        <f t="shared" si="59"/>
        <v>#REF!</v>
      </c>
      <c r="BA84" s="188" t="e">
        <f t="shared" si="51"/>
        <v>#REF!</v>
      </c>
      <c r="BB84" s="188" t="e">
        <f t="shared" si="51"/>
        <v>#REF!</v>
      </c>
      <c r="BC84" s="188" t="e">
        <f t="shared" si="51"/>
        <v>#REF!</v>
      </c>
      <c r="BD84" s="188" t="e">
        <f t="shared" si="51"/>
        <v>#REF!</v>
      </c>
      <c r="BE84" s="188" t="e">
        <f t="shared" si="51"/>
        <v>#REF!</v>
      </c>
      <c r="BF84" s="188" t="e">
        <f t="shared" si="51"/>
        <v>#REF!</v>
      </c>
      <c r="BG84" s="188" t="e">
        <f t="shared" si="51"/>
        <v>#REF!</v>
      </c>
      <c r="BH84" s="188" t="e">
        <f t="shared" si="51"/>
        <v>#REF!</v>
      </c>
      <c r="BI84" s="188" t="e">
        <f t="shared" si="51"/>
        <v>#REF!</v>
      </c>
      <c r="BJ84" s="188" t="e">
        <f t="shared" si="51"/>
        <v>#REF!</v>
      </c>
      <c r="BK84" s="188" t="e">
        <f t="shared" si="51"/>
        <v>#REF!</v>
      </c>
      <c r="BL84" s="188" t="e">
        <f t="shared" si="51"/>
        <v>#REF!</v>
      </c>
      <c r="BM84" s="188" t="e">
        <f t="shared" si="51"/>
        <v>#REF!</v>
      </c>
      <c r="BN84" s="188" t="e">
        <f t="shared" si="51"/>
        <v>#REF!</v>
      </c>
      <c r="BO84" s="188" t="e">
        <f t="shared" si="51"/>
        <v>#REF!</v>
      </c>
      <c r="BP84" s="188" t="e">
        <f t="shared" si="51"/>
        <v>#REF!</v>
      </c>
      <c r="BQ84" s="188" t="e">
        <f t="shared" si="52"/>
        <v>#REF!</v>
      </c>
      <c r="BR84" s="188" t="e">
        <f t="shared" si="53"/>
        <v>#REF!</v>
      </c>
      <c r="BS84" s="188" t="e">
        <f t="shared" si="54"/>
        <v>#REF!</v>
      </c>
      <c r="BT84" s="188" t="e">
        <f t="shared" si="55"/>
        <v>#REF!</v>
      </c>
      <c r="BU84" s="188" t="e">
        <f t="shared" si="56"/>
        <v>#REF!</v>
      </c>
      <c r="BV84" s="188" t="e">
        <f t="shared" si="57"/>
        <v>#REF!</v>
      </c>
      <c r="BW84" s="188" t="e">
        <f t="shared" si="58"/>
        <v>#REF!</v>
      </c>
    </row>
    <row r="85" spans="1:75">
      <c r="A85" s="167">
        <v>9</v>
      </c>
      <c r="B85" s="187" t="e">
        <f>#REF!</f>
        <v>#REF!</v>
      </c>
      <c r="C85" s="187" t="e">
        <f>#REF!</f>
        <v>#REF!</v>
      </c>
      <c r="D85" s="187" t="e">
        <f>#REF!</f>
        <v>#REF!</v>
      </c>
      <c r="E85" s="187" t="e">
        <f>#REF!</f>
        <v>#REF!</v>
      </c>
      <c r="F85" s="187" t="e">
        <f>#REF!</f>
        <v>#REF!</v>
      </c>
      <c r="G85" s="187" t="e">
        <f>#REF!</f>
        <v>#REF!</v>
      </c>
      <c r="H85" s="187" t="e">
        <f>#REF!</f>
        <v>#REF!</v>
      </c>
      <c r="I85" s="187" t="e">
        <f>#REF!</f>
        <v>#REF!</v>
      </c>
      <c r="J85" s="187" t="e">
        <f>#REF!</f>
        <v>#REF!</v>
      </c>
      <c r="K85" s="187" t="e">
        <f>#REF!</f>
        <v>#REF!</v>
      </c>
      <c r="L85" s="187" t="e">
        <f>#REF!</f>
        <v>#REF!</v>
      </c>
      <c r="M85" s="187" t="e">
        <f>#REF!</f>
        <v>#REF!</v>
      </c>
      <c r="N85" s="187" t="e">
        <f>#REF!</f>
        <v>#REF!</v>
      </c>
      <c r="O85" s="187" t="e">
        <f>#REF!</f>
        <v>#REF!</v>
      </c>
      <c r="P85" s="187" t="e">
        <f>#REF!</f>
        <v>#REF!</v>
      </c>
      <c r="Q85" s="187" t="e">
        <f>#REF!</f>
        <v>#REF!</v>
      </c>
      <c r="R85" s="187" t="e">
        <f>#REF!</f>
        <v>#REF!</v>
      </c>
      <c r="S85" s="187" t="e">
        <f>#REF!</f>
        <v>#REF!</v>
      </c>
      <c r="T85" s="187" t="e">
        <f>#REF!</f>
        <v>#REF!</v>
      </c>
      <c r="U85" s="187" t="e">
        <f>#REF!</f>
        <v>#REF!</v>
      </c>
      <c r="V85" s="187" t="e">
        <f>#REF!</f>
        <v>#REF!</v>
      </c>
      <c r="W85" s="187" t="e">
        <f>#REF!</f>
        <v>#REF!</v>
      </c>
      <c r="X85" s="187" t="e">
        <f>#REF!</f>
        <v>#REF!</v>
      </c>
      <c r="Y85" s="187" t="e">
        <f>#REF!</f>
        <v>#REF!</v>
      </c>
      <c r="AA85" s="188" t="e">
        <f>#REF!</f>
        <v>#REF!</v>
      </c>
      <c r="AB85" s="188" t="e">
        <f>#REF!</f>
        <v>#REF!</v>
      </c>
      <c r="AC85" s="188" t="e">
        <f>#REF!</f>
        <v>#REF!</v>
      </c>
      <c r="AD85" s="188" t="e">
        <f>#REF!</f>
        <v>#REF!</v>
      </c>
      <c r="AE85" s="188" t="e">
        <f>#REF!</f>
        <v>#REF!</v>
      </c>
      <c r="AF85" s="188" t="e">
        <f>#REF!</f>
        <v>#REF!</v>
      </c>
      <c r="AG85" s="188" t="e">
        <f>#REF!</f>
        <v>#REF!</v>
      </c>
      <c r="AH85" s="188" t="e">
        <f>#REF!</f>
        <v>#REF!</v>
      </c>
      <c r="AI85" s="188" t="e">
        <f>#REF!</f>
        <v>#REF!</v>
      </c>
      <c r="AJ85" s="188" t="e">
        <f>#REF!</f>
        <v>#REF!</v>
      </c>
      <c r="AK85" s="188" t="e">
        <f>#REF!</f>
        <v>#REF!</v>
      </c>
      <c r="AL85" s="188" t="e">
        <f>#REF!</f>
        <v>#REF!</v>
      </c>
      <c r="AM85" s="188" t="e">
        <f>#REF!</f>
        <v>#REF!</v>
      </c>
      <c r="AN85" s="188" t="e">
        <f>#REF!</f>
        <v>#REF!</v>
      </c>
      <c r="AO85" s="188" t="e">
        <f>#REF!</f>
        <v>#REF!</v>
      </c>
      <c r="AP85" s="188" t="e">
        <f>#REF!</f>
        <v>#REF!</v>
      </c>
      <c r="AQ85" s="188" t="e">
        <f>#REF!</f>
        <v>#REF!</v>
      </c>
      <c r="AR85" s="188" t="e">
        <f>#REF!</f>
        <v>#REF!</v>
      </c>
      <c r="AS85" s="188" t="e">
        <f>#REF!</f>
        <v>#REF!</v>
      </c>
      <c r="AT85" s="188" t="e">
        <f>#REF!</f>
        <v>#REF!</v>
      </c>
      <c r="AU85" s="188" t="e">
        <f>#REF!</f>
        <v>#REF!</v>
      </c>
      <c r="AV85" s="188" t="e">
        <f>#REF!</f>
        <v>#REF!</v>
      </c>
      <c r="AW85" s="188" t="e">
        <f>#REF!</f>
        <v>#REF!</v>
      </c>
      <c r="AX85" s="188" t="e">
        <f>#REF!</f>
        <v>#REF!</v>
      </c>
      <c r="AZ85" s="188" t="e">
        <f t="shared" si="59"/>
        <v>#REF!</v>
      </c>
      <c r="BA85" s="188" t="e">
        <f t="shared" si="51"/>
        <v>#REF!</v>
      </c>
      <c r="BB85" s="188" t="e">
        <f t="shared" si="51"/>
        <v>#REF!</v>
      </c>
      <c r="BC85" s="188" t="e">
        <f t="shared" si="51"/>
        <v>#REF!</v>
      </c>
      <c r="BD85" s="188" t="e">
        <f t="shared" si="51"/>
        <v>#REF!</v>
      </c>
      <c r="BE85" s="188" t="e">
        <f t="shared" si="51"/>
        <v>#REF!</v>
      </c>
      <c r="BF85" s="188" t="e">
        <f t="shared" si="51"/>
        <v>#REF!</v>
      </c>
      <c r="BG85" s="188" t="e">
        <f t="shared" si="51"/>
        <v>#REF!</v>
      </c>
      <c r="BH85" s="188" t="e">
        <f t="shared" si="51"/>
        <v>#REF!</v>
      </c>
      <c r="BI85" s="188" t="e">
        <f t="shared" si="51"/>
        <v>#REF!</v>
      </c>
      <c r="BJ85" s="188" t="e">
        <f t="shared" si="51"/>
        <v>#REF!</v>
      </c>
      <c r="BK85" s="188" t="e">
        <f t="shared" si="51"/>
        <v>#REF!</v>
      </c>
      <c r="BL85" s="188" t="e">
        <f t="shared" si="51"/>
        <v>#REF!</v>
      </c>
      <c r="BM85" s="188" t="e">
        <f t="shared" si="51"/>
        <v>#REF!</v>
      </c>
      <c r="BN85" s="188" t="e">
        <f t="shared" si="51"/>
        <v>#REF!</v>
      </c>
      <c r="BO85" s="188" t="e">
        <f t="shared" si="51"/>
        <v>#REF!</v>
      </c>
      <c r="BP85" s="188" t="e">
        <f t="shared" si="51"/>
        <v>#REF!</v>
      </c>
      <c r="BQ85" s="188" t="e">
        <f t="shared" si="52"/>
        <v>#REF!</v>
      </c>
      <c r="BR85" s="188" t="e">
        <f t="shared" si="53"/>
        <v>#REF!</v>
      </c>
      <c r="BS85" s="188" t="e">
        <f t="shared" si="54"/>
        <v>#REF!</v>
      </c>
      <c r="BT85" s="188" t="e">
        <f t="shared" si="55"/>
        <v>#REF!</v>
      </c>
      <c r="BU85" s="188" t="e">
        <f t="shared" si="56"/>
        <v>#REF!</v>
      </c>
      <c r="BV85" s="188" t="e">
        <f t="shared" si="57"/>
        <v>#REF!</v>
      </c>
      <c r="BW85" s="188" t="e">
        <f t="shared" si="58"/>
        <v>#REF!</v>
      </c>
    </row>
    <row r="86" spans="1:75">
      <c r="A86" s="167">
        <v>10</v>
      </c>
      <c r="B86" s="187" t="e">
        <f>#REF!</f>
        <v>#REF!</v>
      </c>
      <c r="C86" s="187" t="e">
        <f>#REF!</f>
        <v>#REF!</v>
      </c>
      <c r="D86" s="187" t="e">
        <f>#REF!</f>
        <v>#REF!</v>
      </c>
      <c r="E86" s="187" t="e">
        <f>#REF!</f>
        <v>#REF!</v>
      </c>
      <c r="F86" s="187" t="e">
        <f>#REF!</f>
        <v>#REF!</v>
      </c>
      <c r="G86" s="187" t="e">
        <f>#REF!</f>
        <v>#REF!</v>
      </c>
      <c r="H86" s="187" t="e">
        <f>#REF!</f>
        <v>#REF!</v>
      </c>
      <c r="I86" s="187" t="e">
        <f>#REF!</f>
        <v>#REF!</v>
      </c>
      <c r="J86" s="187" t="e">
        <f>#REF!</f>
        <v>#REF!</v>
      </c>
      <c r="K86" s="187" t="e">
        <f>#REF!</f>
        <v>#REF!</v>
      </c>
      <c r="L86" s="187" t="e">
        <f>#REF!</f>
        <v>#REF!</v>
      </c>
      <c r="M86" s="187" t="e">
        <f>#REF!</f>
        <v>#REF!</v>
      </c>
      <c r="N86" s="187" t="e">
        <f>#REF!</f>
        <v>#REF!</v>
      </c>
      <c r="O86" s="187" t="e">
        <f>#REF!</f>
        <v>#REF!</v>
      </c>
      <c r="P86" s="187" t="e">
        <f>#REF!</f>
        <v>#REF!</v>
      </c>
      <c r="Q86" s="187" t="e">
        <f>#REF!</f>
        <v>#REF!</v>
      </c>
      <c r="R86" s="187" t="e">
        <f>#REF!</f>
        <v>#REF!</v>
      </c>
      <c r="S86" s="187" t="e">
        <f>#REF!</f>
        <v>#REF!</v>
      </c>
      <c r="T86" s="187" t="e">
        <f>#REF!</f>
        <v>#REF!</v>
      </c>
      <c r="U86" s="187" t="e">
        <f>#REF!</f>
        <v>#REF!</v>
      </c>
      <c r="V86" s="187" t="e">
        <f>#REF!</f>
        <v>#REF!</v>
      </c>
      <c r="W86" s="187" t="e">
        <f>#REF!</f>
        <v>#REF!</v>
      </c>
      <c r="X86" s="187" t="e">
        <f>#REF!</f>
        <v>#REF!</v>
      </c>
      <c r="Y86" s="187" t="e">
        <f>#REF!</f>
        <v>#REF!</v>
      </c>
      <c r="AA86" s="188" t="e">
        <f>#REF!</f>
        <v>#REF!</v>
      </c>
      <c r="AB86" s="188" t="e">
        <f>#REF!</f>
        <v>#REF!</v>
      </c>
      <c r="AC86" s="188" t="e">
        <f>#REF!</f>
        <v>#REF!</v>
      </c>
      <c r="AD86" s="188" t="e">
        <f>#REF!</f>
        <v>#REF!</v>
      </c>
      <c r="AE86" s="188" t="e">
        <f>#REF!</f>
        <v>#REF!</v>
      </c>
      <c r="AF86" s="188" t="e">
        <f>#REF!</f>
        <v>#REF!</v>
      </c>
      <c r="AG86" s="188" t="e">
        <f>#REF!</f>
        <v>#REF!</v>
      </c>
      <c r="AH86" s="188" t="e">
        <f>#REF!</f>
        <v>#REF!</v>
      </c>
      <c r="AI86" s="188" t="e">
        <f>#REF!</f>
        <v>#REF!</v>
      </c>
      <c r="AJ86" s="188" t="e">
        <f>#REF!</f>
        <v>#REF!</v>
      </c>
      <c r="AK86" s="188" t="e">
        <f>#REF!</f>
        <v>#REF!</v>
      </c>
      <c r="AL86" s="188" t="e">
        <f>#REF!</f>
        <v>#REF!</v>
      </c>
      <c r="AM86" s="188" t="e">
        <f>#REF!</f>
        <v>#REF!</v>
      </c>
      <c r="AN86" s="188" t="e">
        <f>#REF!</f>
        <v>#REF!</v>
      </c>
      <c r="AO86" s="188" t="e">
        <f>#REF!</f>
        <v>#REF!</v>
      </c>
      <c r="AP86" s="188" t="e">
        <f>#REF!</f>
        <v>#REF!</v>
      </c>
      <c r="AQ86" s="188" t="e">
        <f>#REF!</f>
        <v>#REF!</v>
      </c>
      <c r="AR86" s="188" t="e">
        <f>#REF!</f>
        <v>#REF!</v>
      </c>
      <c r="AS86" s="188" t="e">
        <f>#REF!</f>
        <v>#REF!</v>
      </c>
      <c r="AT86" s="188" t="e">
        <f>#REF!</f>
        <v>#REF!</v>
      </c>
      <c r="AU86" s="188" t="e">
        <f>#REF!</f>
        <v>#REF!</v>
      </c>
      <c r="AV86" s="188" t="e">
        <f>#REF!</f>
        <v>#REF!</v>
      </c>
      <c r="AW86" s="188" t="e">
        <f>#REF!</f>
        <v>#REF!</v>
      </c>
      <c r="AX86" s="188" t="e">
        <f>#REF!</f>
        <v>#REF!</v>
      </c>
      <c r="AZ86" s="188" t="e">
        <f t="shared" si="59"/>
        <v>#REF!</v>
      </c>
      <c r="BA86" s="188" t="e">
        <f t="shared" si="51"/>
        <v>#REF!</v>
      </c>
      <c r="BB86" s="188" t="e">
        <f t="shared" si="51"/>
        <v>#REF!</v>
      </c>
      <c r="BC86" s="188" t="e">
        <f t="shared" si="51"/>
        <v>#REF!</v>
      </c>
      <c r="BD86" s="188" t="e">
        <f t="shared" si="51"/>
        <v>#REF!</v>
      </c>
      <c r="BE86" s="188" t="e">
        <f t="shared" si="51"/>
        <v>#REF!</v>
      </c>
      <c r="BF86" s="188" t="e">
        <f t="shared" si="51"/>
        <v>#REF!</v>
      </c>
      <c r="BG86" s="188" t="e">
        <f t="shared" si="51"/>
        <v>#REF!</v>
      </c>
      <c r="BH86" s="188" t="e">
        <f t="shared" si="51"/>
        <v>#REF!</v>
      </c>
      <c r="BI86" s="188" t="e">
        <f t="shared" si="51"/>
        <v>#REF!</v>
      </c>
      <c r="BJ86" s="188" t="e">
        <f t="shared" si="51"/>
        <v>#REF!</v>
      </c>
      <c r="BK86" s="188" t="e">
        <f t="shared" si="51"/>
        <v>#REF!</v>
      </c>
      <c r="BL86" s="188" t="e">
        <f t="shared" si="51"/>
        <v>#REF!</v>
      </c>
      <c r="BM86" s="188" t="e">
        <f t="shared" si="51"/>
        <v>#REF!</v>
      </c>
      <c r="BN86" s="188" t="e">
        <f t="shared" si="51"/>
        <v>#REF!</v>
      </c>
      <c r="BO86" s="188" t="e">
        <f t="shared" si="51"/>
        <v>#REF!</v>
      </c>
      <c r="BP86" s="188" t="e">
        <f t="shared" si="51"/>
        <v>#REF!</v>
      </c>
      <c r="BQ86" s="188" t="e">
        <f t="shared" si="52"/>
        <v>#REF!</v>
      </c>
      <c r="BR86" s="188" t="e">
        <f t="shared" si="53"/>
        <v>#REF!</v>
      </c>
      <c r="BS86" s="188" t="e">
        <f t="shared" si="54"/>
        <v>#REF!</v>
      </c>
      <c r="BT86" s="188" t="e">
        <f t="shared" si="55"/>
        <v>#REF!</v>
      </c>
      <c r="BU86" s="188" t="e">
        <f t="shared" si="56"/>
        <v>#REF!</v>
      </c>
      <c r="BV86" s="188" t="e">
        <f t="shared" si="57"/>
        <v>#REF!</v>
      </c>
      <c r="BW86" s="188" t="e">
        <f t="shared" si="58"/>
        <v>#REF!</v>
      </c>
    </row>
    <row r="87" spans="1:75">
      <c r="A87" s="167">
        <v>11</v>
      </c>
      <c r="B87" s="187" t="e">
        <f>#REF!</f>
        <v>#REF!</v>
      </c>
      <c r="C87" s="187" t="e">
        <f>#REF!</f>
        <v>#REF!</v>
      </c>
      <c r="D87" s="187" t="e">
        <f>#REF!</f>
        <v>#REF!</v>
      </c>
      <c r="E87" s="187" t="e">
        <f>#REF!</f>
        <v>#REF!</v>
      </c>
      <c r="F87" s="187" t="e">
        <f>#REF!</f>
        <v>#REF!</v>
      </c>
      <c r="G87" s="187" t="e">
        <f>#REF!</f>
        <v>#REF!</v>
      </c>
      <c r="H87" s="187" t="e">
        <f>#REF!</f>
        <v>#REF!</v>
      </c>
      <c r="I87" s="187" t="e">
        <f>#REF!</f>
        <v>#REF!</v>
      </c>
      <c r="J87" s="187" t="e">
        <f>#REF!</f>
        <v>#REF!</v>
      </c>
      <c r="K87" s="187" t="e">
        <f>#REF!</f>
        <v>#REF!</v>
      </c>
      <c r="L87" s="187" t="e">
        <f>#REF!</f>
        <v>#REF!</v>
      </c>
      <c r="M87" s="187" t="e">
        <f>#REF!</f>
        <v>#REF!</v>
      </c>
      <c r="N87" s="187" t="e">
        <f>#REF!</f>
        <v>#REF!</v>
      </c>
      <c r="O87" s="187" t="e">
        <f>#REF!</f>
        <v>#REF!</v>
      </c>
      <c r="P87" s="187" t="e">
        <f>#REF!</f>
        <v>#REF!</v>
      </c>
      <c r="Q87" s="187" t="e">
        <f>#REF!</f>
        <v>#REF!</v>
      </c>
      <c r="R87" s="187" t="e">
        <f>#REF!</f>
        <v>#REF!</v>
      </c>
      <c r="S87" s="187" t="e">
        <f>#REF!</f>
        <v>#REF!</v>
      </c>
      <c r="T87" s="187" t="e">
        <f>#REF!</f>
        <v>#REF!</v>
      </c>
      <c r="U87" s="187" t="e">
        <f>#REF!</f>
        <v>#REF!</v>
      </c>
      <c r="V87" s="187" t="e">
        <f>#REF!</f>
        <v>#REF!</v>
      </c>
      <c r="W87" s="187" t="e">
        <f>#REF!</f>
        <v>#REF!</v>
      </c>
      <c r="X87" s="187" t="e">
        <f>#REF!</f>
        <v>#REF!</v>
      </c>
      <c r="Y87" s="187" t="e">
        <f>#REF!</f>
        <v>#REF!</v>
      </c>
      <c r="AA87" s="188" t="e">
        <f>#REF!</f>
        <v>#REF!</v>
      </c>
      <c r="AB87" s="188" t="e">
        <f>#REF!</f>
        <v>#REF!</v>
      </c>
      <c r="AC87" s="188" t="e">
        <f>#REF!</f>
        <v>#REF!</v>
      </c>
      <c r="AD87" s="188" t="e">
        <f>#REF!</f>
        <v>#REF!</v>
      </c>
      <c r="AE87" s="188" t="e">
        <f>#REF!</f>
        <v>#REF!</v>
      </c>
      <c r="AF87" s="188" t="e">
        <f>#REF!</f>
        <v>#REF!</v>
      </c>
      <c r="AG87" s="188" t="e">
        <f>#REF!</f>
        <v>#REF!</v>
      </c>
      <c r="AH87" s="188" t="e">
        <f>#REF!</f>
        <v>#REF!</v>
      </c>
      <c r="AI87" s="188" t="e">
        <f>#REF!</f>
        <v>#REF!</v>
      </c>
      <c r="AJ87" s="188" t="e">
        <f>#REF!</f>
        <v>#REF!</v>
      </c>
      <c r="AK87" s="188" t="e">
        <f>#REF!</f>
        <v>#REF!</v>
      </c>
      <c r="AL87" s="188" t="e">
        <f>#REF!</f>
        <v>#REF!</v>
      </c>
      <c r="AM87" s="188" t="e">
        <f>#REF!</f>
        <v>#REF!</v>
      </c>
      <c r="AN87" s="188" t="e">
        <f>#REF!</f>
        <v>#REF!</v>
      </c>
      <c r="AO87" s="188" t="e">
        <f>#REF!</f>
        <v>#REF!</v>
      </c>
      <c r="AP87" s="188" t="e">
        <f>#REF!</f>
        <v>#REF!</v>
      </c>
      <c r="AQ87" s="188" t="e">
        <f>#REF!</f>
        <v>#REF!</v>
      </c>
      <c r="AR87" s="188" t="e">
        <f>#REF!</f>
        <v>#REF!</v>
      </c>
      <c r="AS87" s="188" t="e">
        <f>#REF!</f>
        <v>#REF!</v>
      </c>
      <c r="AT87" s="188" t="e">
        <f>#REF!</f>
        <v>#REF!</v>
      </c>
      <c r="AU87" s="188" t="e">
        <f>#REF!</f>
        <v>#REF!</v>
      </c>
      <c r="AV87" s="188" t="e">
        <f>#REF!</f>
        <v>#REF!</v>
      </c>
      <c r="AW87" s="188" t="e">
        <f>#REF!</f>
        <v>#REF!</v>
      </c>
      <c r="AX87" s="188" t="e">
        <f>#REF!</f>
        <v>#REF!</v>
      </c>
      <c r="AZ87" s="188" t="e">
        <f t="shared" si="59"/>
        <v>#REF!</v>
      </c>
      <c r="BA87" s="188" t="e">
        <f t="shared" si="51"/>
        <v>#REF!</v>
      </c>
      <c r="BB87" s="188" t="e">
        <f t="shared" si="51"/>
        <v>#REF!</v>
      </c>
      <c r="BC87" s="188" t="e">
        <f t="shared" si="51"/>
        <v>#REF!</v>
      </c>
      <c r="BD87" s="188" t="e">
        <f t="shared" si="51"/>
        <v>#REF!</v>
      </c>
      <c r="BE87" s="188" t="e">
        <f t="shared" si="51"/>
        <v>#REF!</v>
      </c>
      <c r="BF87" s="188" t="e">
        <f t="shared" si="51"/>
        <v>#REF!</v>
      </c>
      <c r="BG87" s="188" t="e">
        <f t="shared" si="51"/>
        <v>#REF!</v>
      </c>
      <c r="BH87" s="188" t="e">
        <f t="shared" si="51"/>
        <v>#REF!</v>
      </c>
      <c r="BI87" s="188" t="e">
        <f t="shared" si="51"/>
        <v>#REF!</v>
      </c>
      <c r="BJ87" s="188" t="e">
        <f t="shared" si="51"/>
        <v>#REF!</v>
      </c>
      <c r="BK87" s="188" t="e">
        <f t="shared" si="51"/>
        <v>#REF!</v>
      </c>
      <c r="BL87" s="188" t="e">
        <f t="shared" si="51"/>
        <v>#REF!</v>
      </c>
      <c r="BM87" s="188" t="e">
        <f t="shared" si="51"/>
        <v>#REF!</v>
      </c>
      <c r="BN87" s="188" t="e">
        <f t="shared" si="51"/>
        <v>#REF!</v>
      </c>
      <c r="BO87" s="188" t="e">
        <f t="shared" si="51"/>
        <v>#REF!</v>
      </c>
      <c r="BP87" s="188" t="e">
        <f t="shared" si="51"/>
        <v>#REF!</v>
      </c>
      <c r="BQ87" s="188" t="e">
        <f t="shared" si="52"/>
        <v>#REF!</v>
      </c>
      <c r="BR87" s="188" t="e">
        <f t="shared" si="53"/>
        <v>#REF!</v>
      </c>
      <c r="BS87" s="188" t="e">
        <f t="shared" si="54"/>
        <v>#REF!</v>
      </c>
      <c r="BT87" s="188" t="e">
        <f t="shared" si="55"/>
        <v>#REF!</v>
      </c>
      <c r="BU87" s="188" t="e">
        <f t="shared" si="56"/>
        <v>#REF!</v>
      </c>
      <c r="BV87" s="188" t="e">
        <f t="shared" si="57"/>
        <v>#REF!</v>
      </c>
      <c r="BW87" s="188" t="e">
        <f t="shared" si="58"/>
        <v>#REF!</v>
      </c>
    </row>
    <row r="88" spans="1:75">
      <c r="A88" s="167">
        <v>12</v>
      </c>
      <c r="B88" s="187" t="e">
        <f>#REF!</f>
        <v>#REF!</v>
      </c>
      <c r="C88" s="187" t="e">
        <f>#REF!</f>
        <v>#REF!</v>
      </c>
      <c r="D88" s="187" t="e">
        <f>#REF!</f>
        <v>#REF!</v>
      </c>
      <c r="E88" s="187" t="e">
        <f>#REF!</f>
        <v>#REF!</v>
      </c>
      <c r="F88" s="187" t="e">
        <f>#REF!</f>
        <v>#REF!</v>
      </c>
      <c r="G88" s="187" t="e">
        <f>#REF!</f>
        <v>#REF!</v>
      </c>
      <c r="H88" s="187" t="e">
        <f>#REF!</f>
        <v>#REF!</v>
      </c>
      <c r="I88" s="187" t="e">
        <f>#REF!</f>
        <v>#REF!</v>
      </c>
      <c r="J88" s="187" t="e">
        <f>#REF!</f>
        <v>#REF!</v>
      </c>
      <c r="K88" s="187" t="e">
        <f>#REF!</f>
        <v>#REF!</v>
      </c>
      <c r="L88" s="187" t="e">
        <f>#REF!</f>
        <v>#REF!</v>
      </c>
      <c r="M88" s="187" t="e">
        <f>#REF!</f>
        <v>#REF!</v>
      </c>
      <c r="N88" s="187" t="e">
        <f>#REF!</f>
        <v>#REF!</v>
      </c>
      <c r="O88" s="187" t="e">
        <f>#REF!</f>
        <v>#REF!</v>
      </c>
      <c r="P88" s="187" t="e">
        <f>#REF!</f>
        <v>#REF!</v>
      </c>
      <c r="Q88" s="187" t="e">
        <f>#REF!</f>
        <v>#REF!</v>
      </c>
      <c r="R88" s="187" t="e">
        <f>#REF!</f>
        <v>#REF!</v>
      </c>
      <c r="S88" s="187" t="e">
        <f>#REF!</f>
        <v>#REF!</v>
      </c>
      <c r="T88" s="187" t="e">
        <f>#REF!</f>
        <v>#REF!</v>
      </c>
      <c r="U88" s="187" t="e">
        <f>#REF!</f>
        <v>#REF!</v>
      </c>
      <c r="V88" s="187" t="e">
        <f>#REF!</f>
        <v>#REF!</v>
      </c>
      <c r="W88" s="187" t="e">
        <f>#REF!</f>
        <v>#REF!</v>
      </c>
      <c r="X88" s="187" t="e">
        <f>#REF!</f>
        <v>#REF!</v>
      </c>
      <c r="Y88" s="187" t="e">
        <f>#REF!</f>
        <v>#REF!</v>
      </c>
      <c r="AA88" s="188" t="e">
        <f>#REF!</f>
        <v>#REF!</v>
      </c>
      <c r="AB88" s="188" t="e">
        <f>#REF!</f>
        <v>#REF!</v>
      </c>
      <c r="AC88" s="188" t="e">
        <f>#REF!</f>
        <v>#REF!</v>
      </c>
      <c r="AD88" s="188" t="e">
        <f>#REF!</f>
        <v>#REF!</v>
      </c>
      <c r="AE88" s="188" t="e">
        <f>#REF!</f>
        <v>#REF!</v>
      </c>
      <c r="AF88" s="188" t="e">
        <f>#REF!</f>
        <v>#REF!</v>
      </c>
      <c r="AG88" s="188" t="e">
        <f>#REF!</f>
        <v>#REF!</v>
      </c>
      <c r="AH88" s="188" t="e">
        <f>#REF!</f>
        <v>#REF!</v>
      </c>
      <c r="AI88" s="188" t="e">
        <f>#REF!</f>
        <v>#REF!</v>
      </c>
      <c r="AJ88" s="188" t="e">
        <f>#REF!</f>
        <v>#REF!</v>
      </c>
      <c r="AK88" s="188" t="e">
        <f>#REF!</f>
        <v>#REF!</v>
      </c>
      <c r="AL88" s="188" t="e">
        <f>#REF!</f>
        <v>#REF!</v>
      </c>
      <c r="AM88" s="188" t="e">
        <f>#REF!</f>
        <v>#REF!</v>
      </c>
      <c r="AN88" s="188" t="e">
        <f>#REF!</f>
        <v>#REF!</v>
      </c>
      <c r="AO88" s="188" t="e">
        <f>#REF!</f>
        <v>#REF!</v>
      </c>
      <c r="AP88" s="188" t="e">
        <f>#REF!</f>
        <v>#REF!</v>
      </c>
      <c r="AQ88" s="188" t="e">
        <f>#REF!</f>
        <v>#REF!</v>
      </c>
      <c r="AR88" s="188" t="e">
        <f>#REF!</f>
        <v>#REF!</v>
      </c>
      <c r="AS88" s="188" t="e">
        <f>#REF!</f>
        <v>#REF!</v>
      </c>
      <c r="AT88" s="188" t="e">
        <f>#REF!</f>
        <v>#REF!</v>
      </c>
      <c r="AU88" s="188" t="e">
        <f>#REF!</f>
        <v>#REF!</v>
      </c>
      <c r="AV88" s="188" t="e">
        <f>#REF!</f>
        <v>#REF!</v>
      </c>
      <c r="AW88" s="188" t="e">
        <f>#REF!</f>
        <v>#REF!</v>
      </c>
      <c r="AX88" s="188" t="e">
        <f>#REF!</f>
        <v>#REF!</v>
      </c>
      <c r="AZ88" s="188" t="e">
        <f t="shared" si="59"/>
        <v>#REF!</v>
      </c>
      <c r="BA88" s="188" t="e">
        <f t="shared" si="51"/>
        <v>#REF!</v>
      </c>
      <c r="BB88" s="188" t="e">
        <f t="shared" si="51"/>
        <v>#REF!</v>
      </c>
      <c r="BC88" s="188" t="e">
        <f t="shared" si="51"/>
        <v>#REF!</v>
      </c>
      <c r="BD88" s="188" t="e">
        <f t="shared" si="51"/>
        <v>#REF!</v>
      </c>
      <c r="BE88" s="188" t="e">
        <f t="shared" si="51"/>
        <v>#REF!</v>
      </c>
      <c r="BF88" s="188" t="e">
        <f t="shared" si="51"/>
        <v>#REF!</v>
      </c>
      <c r="BG88" s="188" t="e">
        <f t="shared" si="51"/>
        <v>#REF!</v>
      </c>
      <c r="BH88" s="188" t="e">
        <f t="shared" si="51"/>
        <v>#REF!</v>
      </c>
      <c r="BI88" s="188" t="e">
        <f t="shared" si="51"/>
        <v>#REF!</v>
      </c>
      <c r="BJ88" s="188" t="e">
        <f t="shared" si="51"/>
        <v>#REF!</v>
      </c>
      <c r="BK88" s="188" t="e">
        <f t="shared" si="51"/>
        <v>#REF!</v>
      </c>
      <c r="BL88" s="188" t="e">
        <f t="shared" si="51"/>
        <v>#REF!</v>
      </c>
      <c r="BM88" s="188" t="e">
        <f t="shared" si="51"/>
        <v>#REF!</v>
      </c>
      <c r="BN88" s="188" t="e">
        <f t="shared" si="51"/>
        <v>#REF!</v>
      </c>
      <c r="BO88" s="188" t="e">
        <f t="shared" si="51"/>
        <v>#REF!</v>
      </c>
      <c r="BP88" s="188" t="e">
        <f t="shared" si="51"/>
        <v>#REF!</v>
      </c>
      <c r="BQ88" s="188" t="e">
        <f t="shared" si="52"/>
        <v>#REF!</v>
      </c>
      <c r="BR88" s="188" t="e">
        <f t="shared" si="53"/>
        <v>#REF!</v>
      </c>
      <c r="BS88" s="188" t="e">
        <f t="shared" si="54"/>
        <v>#REF!</v>
      </c>
      <c r="BT88" s="188" t="e">
        <f t="shared" si="55"/>
        <v>#REF!</v>
      </c>
      <c r="BU88" s="188" t="e">
        <f t="shared" si="56"/>
        <v>#REF!</v>
      </c>
      <c r="BV88" s="188" t="e">
        <f t="shared" si="57"/>
        <v>#REF!</v>
      </c>
      <c r="BW88" s="188" t="e">
        <f t="shared" si="58"/>
        <v>#REF!</v>
      </c>
    </row>
    <row r="89" spans="1:75">
      <c r="A89" s="167">
        <v>13</v>
      </c>
      <c r="B89" s="187" t="e">
        <f>#REF!</f>
        <v>#REF!</v>
      </c>
      <c r="C89" s="187" t="e">
        <f>#REF!</f>
        <v>#REF!</v>
      </c>
      <c r="D89" s="187" t="e">
        <f>#REF!</f>
        <v>#REF!</v>
      </c>
      <c r="E89" s="187" t="e">
        <f>#REF!</f>
        <v>#REF!</v>
      </c>
      <c r="F89" s="187" t="e">
        <f>#REF!</f>
        <v>#REF!</v>
      </c>
      <c r="G89" s="187" t="e">
        <f>#REF!</f>
        <v>#REF!</v>
      </c>
      <c r="H89" s="187" t="e">
        <f>#REF!</f>
        <v>#REF!</v>
      </c>
      <c r="I89" s="187" t="e">
        <f>#REF!</f>
        <v>#REF!</v>
      </c>
      <c r="J89" s="187" t="e">
        <f>#REF!</f>
        <v>#REF!</v>
      </c>
      <c r="K89" s="187" t="e">
        <f>#REF!</f>
        <v>#REF!</v>
      </c>
      <c r="L89" s="187" t="e">
        <f>#REF!</f>
        <v>#REF!</v>
      </c>
      <c r="M89" s="187" t="e">
        <f>#REF!</f>
        <v>#REF!</v>
      </c>
      <c r="N89" s="187" t="e">
        <f>#REF!</f>
        <v>#REF!</v>
      </c>
      <c r="O89" s="187" t="e">
        <f>#REF!</f>
        <v>#REF!</v>
      </c>
      <c r="P89" s="187" t="e">
        <f>#REF!</f>
        <v>#REF!</v>
      </c>
      <c r="Q89" s="187" t="e">
        <f>#REF!</f>
        <v>#REF!</v>
      </c>
      <c r="R89" s="187" t="e">
        <f>#REF!</f>
        <v>#REF!</v>
      </c>
      <c r="S89" s="187" t="e">
        <f>#REF!</f>
        <v>#REF!</v>
      </c>
      <c r="T89" s="187" t="e">
        <f>#REF!</f>
        <v>#REF!</v>
      </c>
      <c r="U89" s="187" t="e">
        <f>#REF!</f>
        <v>#REF!</v>
      </c>
      <c r="V89" s="187" t="e">
        <f>#REF!</f>
        <v>#REF!</v>
      </c>
      <c r="W89" s="187" t="e">
        <f>#REF!</f>
        <v>#REF!</v>
      </c>
      <c r="X89" s="187" t="e">
        <f>#REF!</f>
        <v>#REF!</v>
      </c>
      <c r="Y89" s="187" t="e">
        <f>#REF!</f>
        <v>#REF!</v>
      </c>
      <c r="AA89" s="188" t="e">
        <f>#REF!</f>
        <v>#REF!</v>
      </c>
      <c r="AB89" s="188" t="e">
        <f>#REF!</f>
        <v>#REF!</v>
      </c>
      <c r="AC89" s="188" t="e">
        <f>#REF!</f>
        <v>#REF!</v>
      </c>
      <c r="AD89" s="188" t="e">
        <f>#REF!</f>
        <v>#REF!</v>
      </c>
      <c r="AE89" s="188" t="e">
        <f>#REF!</f>
        <v>#REF!</v>
      </c>
      <c r="AF89" s="188" t="e">
        <f>#REF!</f>
        <v>#REF!</v>
      </c>
      <c r="AG89" s="188" t="e">
        <f>#REF!</f>
        <v>#REF!</v>
      </c>
      <c r="AH89" s="188" t="e">
        <f>#REF!</f>
        <v>#REF!</v>
      </c>
      <c r="AI89" s="188" t="e">
        <f>#REF!</f>
        <v>#REF!</v>
      </c>
      <c r="AJ89" s="188" t="e">
        <f>#REF!</f>
        <v>#REF!</v>
      </c>
      <c r="AK89" s="188" t="e">
        <f>#REF!</f>
        <v>#REF!</v>
      </c>
      <c r="AL89" s="188" t="e">
        <f>#REF!</f>
        <v>#REF!</v>
      </c>
      <c r="AM89" s="188" t="e">
        <f>#REF!</f>
        <v>#REF!</v>
      </c>
      <c r="AN89" s="188" t="e">
        <f>#REF!</f>
        <v>#REF!</v>
      </c>
      <c r="AO89" s="188" t="e">
        <f>#REF!</f>
        <v>#REF!</v>
      </c>
      <c r="AP89" s="188" t="e">
        <f>#REF!</f>
        <v>#REF!</v>
      </c>
      <c r="AQ89" s="188" t="e">
        <f>#REF!</f>
        <v>#REF!</v>
      </c>
      <c r="AR89" s="188" t="e">
        <f>#REF!</f>
        <v>#REF!</v>
      </c>
      <c r="AS89" s="188" t="e">
        <f>#REF!</f>
        <v>#REF!</v>
      </c>
      <c r="AT89" s="188" t="e">
        <f>#REF!</f>
        <v>#REF!</v>
      </c>
      <c r="AU89" s="188" t="e">
        <f>#REF!</f>
        <v>#REF!</v>
      </c>
      <c r="AV89" s="188" t="e">
        <f>#REF!</f>
        <v>#REF!</v>
      </c>
      <c r="AW89" s="188" t="e">
        <f>#REF!</f>
        <v>#REF!</v>
      </c>
      <c r="AX89" s="188" t="e">
        <f>#REF!</f>
        <v>#REF!</v>
      </c>
      <c r="AZ89" s="188" t="e">
        <f t="shared" si="59"/>
        <v>#REF!</v>
      </c>
      <c r="BA89" s="188" t="e">
        <f t="shared" si="51"/>
        <v>#REF!</v>
      </c>
      <c r="BB89" s="188" t="e">
        <f t="shared" si="51"/>
        <v>#REF!</v>
      </c>
      <c r="BC89" s="188" t="e">
        <f t="shared" si="51"/>
        <v>#REF!</v>
      </c>
      <c r="BD89" s="188" t="e">
        <f t="shared" si="51"/>
        <v>#REF!</v>
      </c>
      <c r="BE89" s="188" t="e">
        <f t="shared" si="51"/>
        <v>#REF!</v>
      </c>
      <c r="BF89" s="188" t="e">
        <f t="shared" si="51"/>
        <v>#REF!</v>
      </c>
      <c r="BG89" s="188" t="e">
        <f t="shared" si="51"/>
        <v>#REF!</v>
      </c>
      <c r="BH89" s="188" t="e">
        <f t="shared" si="51"/>
        <v>#REF!</v>
      </c>
      <c r="BI89" s="188" t="e">
        <f t="shared" si="51"/>
        <v>#REF!</v>
      </c>
      <c r="BJ89" s="188" t="e">
        <f t="shared" si="51"/>
        <v>#REF!</v>
      </c>
      <c r="BK89" s="188" t="e">
        <f t="shared" si="51"/>
        <v>#REF!</v>
      </c>
      <c r="BL89" s="188" t="e">
        <f t="shared" si="51"/>
        <v>#REF!</v>
      </c>
      <c r="BM89" s="188" t="e">
        <f t="shared" si="51"/>
        <v>#REF!</v>
      </c>
      <c r="BN89" s="188" t="e">
        <f t="shared" si="51"/>
        <v>#REF!</v>
      </c>
      <c r="BO89" s="188" t="e">
        <f t="shared" si="51"/>
        <v>#REF!</v>
      </c>
      <c r="BP89" s="188" t="e">
        <f t="shared" si="51"/>
        <v>#REF!</v>
      </c>
      <c r="BQ89" s="188" t="e">
        <f t="shared" si="52"/>
        <v>#REF!</v>
      </c>
      <c r="BR89" s="188" t="e">
        <f t="shared" si="53"/>
        <v>#REF!</v>
      </c>
      <c r="BS89" s="188" t="e">
        <f t="shared" si="54"/>
        <v>#REF!</v>
      </c>
      <c r="BT89" s="188" t="e">
        <f t="shared" si="55"/>
        <v>#REF!</v>
      </c>
      <c r="BU89" s="188" t="e">
        <f t="shared" si="56"/>
        <v>#REF!</v>
      </c>
      <c r="BV89" s="188" t="e">
        <f t="shared" si="57"/>
        <v>#REF!</v>
      </c>
      <c r="BW89" s="188" t="e">
        <f t="shared" si="58"/>
        <v>#REF!</v>
      </c>
    </row>
    <row r="90" spans="1:75">
      <c r="A90" s="167">
        <v>14</v>
      </c>
      <c r="B90" s="187" t="e">
        <f>#REF!</f>
        <v>#REF!</v>
      </c>
      <c r="C90" s="187" t="e">
        <f>#REF!</f>
        <v>#REF!</v>
      </c>
      <c r="D90" s="187" t="e">
        <f>#REF!</f>
        <v>#REF!</v>
      </c>
      <c r="E90" s="187" t="e">
        <f>#REF!</f>
        <v>#REF!</v>
      </c>
      <c r="F90" s="187" t="e">
        <f>#REF!</f>
        <v>#REF!</v>
      </c>
      <c r="G90" s="187" t="e">
        <f>#REF!</f>
        <v>#REF!</v>
      </c>
      <c r="H90" s="187" t="e">
        <f>#REF!</f>
        <v>#REF!</v>
      </c>
      <c r="I90" s="187" t="e">
        <f>#REF!</f>
        <v>#REF!</v>
      </c>
      <c r="J90" s="187" t="e">
        <f>#REF!</f>
        <v>#REF!</v>
      </c>
      <c r="K90" s="187" t="e">
        <f>#REF!</f>
        <v>#REF!</v>
      </c>
      <c r="L90" s="187" t="e">
        <f>#REF!</f>
        <v>#REF!</v>
      </c>
      <c r="M90" s="187" t="e">
        <f>#REF!</f>
        <v>#REF!</v>
      </c>
      <c r="N90" s="187" t="e">
        <f>#REF!</f>
        <v>#REF!</v>
      </c>
      <c r="O90" s="187" t="e">
        <f>#REF!</f>
        <v>#REF!</v>
      </c>
      <c r="P90" s="187" t="e">
        <f>#REF!</f>
        <v>#REF!</v>
      </c>
      <c r="Q90" s="187" t="e">
        <f>#REF!</f>
        <v>#REF!</v>
      </c>
      <c r="R90" s="187" t="e">
        <f>#REF!</f>
        <v>#REF!</v>
      </c>
      <c r="S90" s="187" t="e">
        <f>#REF!</f>
        <v>#REF!</v>
      </c>
      <c r="T90" s="187" t="e">
        <f>#REF!</f>
        <v>#REF!</v>
      </c>
      <c r="U90" s="187" t="e">
        <f>#REF!</f>
        <v>#REF!</v>
      </c>
      <c r="V90" s="187" t="e">
        <f>#REF!</f>
        <v>#REF!</v>
      </c>
      <c r="W90" s="187" t="e">
        <f>#REF!</f>
        <v>#REF!</v>
      </c>
      <c r="X90" s="187" t="e">
        <f>#REF!</f>
        <v>#REF!</v>
      </c>
      <c r="Y90" s="187" t="e">
        <f>#REF!</f>
        <v>#REF!</v>
      </c>
      <c r="AA90" s="188" t="e">
        <f>#REF!</f>
        <v>#REF!</v>
      </c>
      <c r="AB90" s="188" t="e">
        <f>#REF!</f>
        <v>#REF!</v>
      </c>
      <c r="AC90" s="188" t="e">
        <f>#REF!</f>
        <v>#REF!</v>
      </c>
      <c r="AD90" s="188" t="e">
        <f>#REF!</f>
        <v>#REF!</v>
      </c>
      <c r="AE90" s="188" t="e">
        <f>#REF!</f>
        <v>#REF!</v>
      </c>
      <c r="AF90" s="188" t="e">
        <f>#REF!</f>
        <v>#REF!</v>
      </c>
      <c r="AG90" s="188" t="e">
        <f>#REF!</f>
        <v>#REF!</v>
      </c>
      <c r="AH90" s="188" t="e">
        <f>#REF!</f>
        <v>#REF!</v>
      </c>
      <c r="AI90" s="188" t="e">
        <f>#REF!</f>
        <v>#REF!</v>
      </c>
      <c r="AJ90" s="188" t="e">
        <f>#REF!</f>
        <v>#REF!</v>
      </c>
      <c r="AK90" s="188" t="e">
        <f>#REF!</f>
        <v>#REF!</v>
      </c>
      <c r="AL90" s="188" t="e">
        <f>#REF!</f>
        <v>#REF!</v>
      </c>
      <c r="AM90" s="188" t="e">
        <f>#REF!</f>
        <v>#REF!</v>
      </c>
      <c r="AN90" s="188" t="e">
        <f>#REF!</f>
        <v>#REF!</v>
      </c>
      <c r="AO90" s="188" t="e">
        <f>#REF!</f>
        <v>#REF!</v>
      </c>
      <c r="AP90" s="188" t="e">
        <f>#REF!</f>
        <v>#REF!</v>
      </c>
      <c r="AQ90" s="188" t="e">
        <f>#REF!</f>
        <v>#REF!</v>
      </c>
      <c r="AR90" s="188" t="e">
        <f>#REF!</f>
        <v>#REF!</v>
      </c>
      <c r="AS90" s="188" t="e">
        <f>#REF!</f>
        <v>#REF!</v>
      </c>
      <c r="AT90" s="188" t="e">
        <f>#REF!</f>
        <v>#REF!</v>
      </c>
      <c r="AU90" s="188" t="e">
        <f>#REF!</f>
        <v>#REF!</v>
      </c>
      <c r="AV90" s="188" t="e">
        <f>#REF!</f>
        <v>#REF!</v>
      </c>
      <c r="AW90" s="188" t="e">
        <f>#REF!</f>
        <v>#REF!</v>
      </c>
      <c r="AX90" s="188" t="e">
        <f>#REF!</f>
        <v>#REF!</v>
      </c>
      <c r="AZ90" s="188" t="e">
        <f t="shared" si="59"/>
        <v>#REF!</v>
      </c>
      <c r="BA90" s="188" t="e">
        <f t="shared" si="51"/>
        <v>#REF!</v>
      </c>
      <c r="BB90" s="188" t="e">
        <f t="shared" si="51"/>
        <v>#REF!</v>
      </c>
      <c r="BC90" s="188" t="e">
        <f t="shared" si="51"/>
        <v>#REF!</v>
      </c>
      <c r="BD90" s="188" t="e">
        <f t="shared" si="51"/>
        <v>#REF!</v>
      </c>
      <c r="BE90" s="188" t="e">
        <f t="shared" si="51"/>
        <v>#REF!</v>
      </c>
      <c r="BF90" s="188" t="e">
        <f t="shared" si="51"/>
        <v>#REF!</v>
      </c>
      <c r="BG90" s="188" t="e">
        <f t="shared" si="51"/>
        <v>#REF!</v>
      </c>
      <c r="BH90" s="188" t="e">
        <f t="shared" si="51"/>
        <v>#REF!</v>
      </c>
      <c r="BI90" s="188" t="e">
        <f t="shared" si="51"/>
        <v>#REF!</v>
      </c>
      <c r="BJ90" s="188" t="e">
        <f t="shared" si="51"/>
        <v>#REF!</v>
      </c>
      <c r="BK90" s="188" t="e">
        <f t="shared" si="51"/>
        <v>#REF!</v>
      </c>
      <c r="BL90" s="188" t="e">
        <f t="shared" si="51"/>
        <v>#REF!</v>
      </c>
      <c r="BM90" s="188" t="e">
        <f t="shared" si="51"/>
        <v>#REF!</v>
      </c>
      <c r="BN90" s="188" t="e">
        <f t="shared" si="51"/>
        <v>#REF!</v>
      </c>
      <c r="BO90" s="188" t="e">
        <f t="shared" si="51"/>
        <v>#REF!</v>
      </c>
      <c r="BP90" s="188" t="e">
        <f t="shared" si="51"/>
        <v>#REF!</v>
      </c>
      <c r="BQ90" s="188" t="e">
        <f t="shared" si="52"/>
        <v>#REF!</v>
      </c>
      <c r="BR90" s="188" t="e">
        <f t="shared" si="53"/>
        <v>#REF!</v>
      </c>
      <c r="BS90" s="188" t="e">
        <f t="shared" si="54"/>
        <v>#REF!</v>
      </c>
      <c r="BT90" s="188" t="e">
        <f t="shared" si="55"/>
        <v>#REF!</v>
      </c>
      <c r="BU90" s="188" t="e">
        <f t="shared" si="56"/>
        <v>#REF!</v>
      </c>
      <c r="BV90" s="188" t="e">
        <f t="shared" si="57"/>
        <v>#REF!</v>
      </c>
      <c r="BW90" s="188" t="e">
        <f t="shared" si="58"/>
        <v>#REF!</v>
      </c>
    </row>
    <row r="91" spans="1:75">
      <c r="A91" s="167">
        <v>15</v>
      </c>
      <c r="B91" s="187" t="e">
        <f>#REF!</f>
        <v>#REF!</v>
      </c>
      <c r="C91" s="187" t="e">
        <f>#REF!</f>
        <v>#REF!</v>
      </c>
      <c r="D91" s="187" t="e">
        <f>#REF!</f>
        <v>#REF!</v>
      </c>
      <c r="E91" s="187" t="e">
        <f>#REF!</f>
        <v>#REF!</v>
      </c>
      <c r="F91" s="187" t="e">
        <f>#REF!</f>
        <v>#REF!</v>
      </c>
      <c r="G91" s="187" t="e">
        <f>#REF!</f>
        <v>#REF!</v>
      </c>
      <c r="H91" s="187" t="e">
        <f>#REF!</f>
        <v>#REF!</v>
      </c>
      <c r="I91" s="187" t="e">
        <f>#REF!</f>
        <v>#REF!</v>
      </c>
      <c r="J91" s="187" t="e">
        <f>#REF!</f>
        <v>#REF!</v>
      </c>
      <c r="K91" s="187" t="e">
        <f>#REF!</f>
        <v>#REF!</v>
      </c>
      <c r="L91" s="187" t="e">
        <f>#REF!</f>
        <v>#REF!</v>
      </c>
      <c r="M91" s="187" t="e">
        <f>#REF!</f>
        <v>#REF!</v>
      </c>
      <c r="N91" s="187" t="e">
        <f>#REF!</f>
        <v>#REF!</v>
      </c>
      <c r="O91" s="187" t="e">
        <f>#REF!</f>
        <v>#REF!</v>
      </c>
      <c r="P91" s="187" t="e">
        <f>#REF!</f>
        <v>#REF!</v>
      </c>
      <c r="Q91" s="187" t="e">
        <f>#REF!</f>
        <v>#REF!</v>
      </c>
      <c r="R91" s="187" t="e">
        <f>#REF!</f>
        <v>#REF!</v>
      </c>
      <c r="S91" s="187" t="e">
        <f>#REF!</f>
        <v>#REF!</v>
      </c>
      <c r="T91" s="187" t="e">
        <f>#REF!</f>
        <v>#REF!</v>
      </c>
      <c r="U91" s="187" t="e">
        <f>#REF!</f>
        <v>#REF!</v>
      </c>
      <c r="V91" s="187" t="e">
        <f>#REF!</f>
        <v>#REF!</v>
      </c>
      <c r="W91" s="187" t="e">
        <f>#REF!</f>
        <v>#REF!</v>
      </c>
      <c r="X91" s="187" t="e">
        <f>#REF!</f>
        <v>#REF!</v>
      </c>
      <c r="Y91" s="187" t="e">
        <f>#REF!</f>
        <v>#REF!</v>
      </c>
      <c r="AA91" s="188" t="e">
        <f>#REF!</f>
        <v>#REF!</v>
      </c>
      <c r="AB91" s="188" t="e">
        <f>#REF!</f>
        <v>#REF!</v>
      </c>
      <c r="AC91" s="188" t="e">
        <f>#REF!</f>
        <v>#REF!</v>
      </c>
      <c r="AD91" s="188" t="e">
        <f>#REF!</f>
        <v>#REF!</v>
      </c>
      <c r="AE91" s="188" t="e">
        <f>#REF!</f>
        <v>#REF!</v>
      </c>
      <c r="AF91" s="188" t="e">
        <f>#REF!</f>
        <v>#REF!</v>
      </c>
      <c r="AG91" s="188" t="e">
        <f>#REF!</f>
        <v>#REF!</v>
      </c>
      <c r="AH91" s="188" t="e">
        <f>#REF!</f>
        <v>#REF!</v>
      </c>
      <c r="AI91" s="188" t="e">
        <f>#REF!</f>
        <v>#REF!</v>
      </c>
      <c r="AJ91" s="188" t="e">
        <f>#REF!</f>
        <v>#REF!</v>
      </c>
      <c r="AK91" s="188" t="e">
        <f>#REF!</f>
        <v>#REF!</v>
      </c>
      <c r="AL91" s="188" t="e">
        <f>#REF!</f>
        <v>#REF!</v>
      </c>
      <c r="AM91" s="188" t="e">
        <f>#REF!</f>
        <v>#REF!</v>
      </c>
      <c r="AN91" s="188" t="e">
        <f>#REF!</f>
        <v>#REF!</v>
      </c>
      <c r="AO91" s="188" t="e">
        <f>#REF!</f>
        <v>#REF!</v>
      </c>
      <c r="AP91" s="188" t="e">
        <f>#REF!</f>
        <v>#REF!</v>
      </c>
      <c r="AQ91" s="188" t="e">
        <f>#REF!</f>
        <v>#REF!</v>
      </c>
      <c r="AR91" s="188" t="e">
        <f>#REF!</f>
        <v>#REF!</v>
      </c>
      <c r="AS91" s="188" t="e">
        <f>#REF!</f>
        <v>#REF!</v>
      </c>
      <c r="AT91" s="188" t="e">
        <f>#REF!</f>
        <v>#REF!</v>
      </c>
      <c r="AU91" s="188" t="e">
        <f>#REF!</f>
        <v>#REF!</v>
      </c>
      <c r="AV91" s="188" t="e">
        <f>#REF!</f>
        <v>#REF!</v>
      </c>
      <c r="AW91" s="188" t="e">
        <f>#REF!</f>
        <v>#REF!</v>
      </c>
      <c r="AX91" s="188" t="e">
        <f>#REF!</f>
        <v>#REF!</v>
      </c>
      <c r="AZ91" s="188" t="e">
        <f t="shared" si="59"/>
        <v>#REF!</v>
      </c>
      <c r="BA91" s="188" t="e">
        <f t="shared" si="51"/>
        <v>#REF!</v>
      </c>
      <c r="BB91" s="188" t="e">
        <f t="shared" si="51"/>
        <v>#REF!</v>
      </c>
      <c r="BC91" s="188" t="e">
        <f t="shared" si="51"/>
        <v>#REF!</v>
      </c>
      <c r="BD91" s="188" t="e">
        <f t="shared" si="51"/>
        <v>#REF!</v>
      </c>
      <c r="BE91" s="188" t="e">
        <f t="shared" si="51"/>
        <v>#REF!</v>
      </c>
      <c r="BF91" s="188" t="e">
        <f t="shared" si="51"/>
        <v>#REF!</v>
      </c>
      <c r="BG91" s="188" t="e">
        <f t="shared" si="51"/>
        <v>#REF!</v>
      </c>
      <c r="BH91" s="188" t="e">
        <f t="shared" si="51"/>
        <v>#REF!</v>
      </c>
      <c r="BI91" s="188" t="e">
        <f t="shared" si="51"/>
        <v>#REF!</v>
      </c>
      <c r="BJ91" s="188" t="e">
        <f t="shared" si="51"/>
        <v>#REF!</v>
      </c>
      <c r="BK91" s="188" t="e">
        <f t="shared" si="51"/>
        <v>#REF!</v>
      </c>
      <c r="BL91" s="188" t="e">
        <f t="shared" si="51"/>
        <v>#REF!</v>
      </c>
      <c r="BM91" s="188" t="e">
        <f t="shared" si="51"/>
        <v>#REF!</v>
      </c>
      <c r="BN91" s="188" t="e">
        <f t="shared" si="51"/>
        <v>#REF!</v>
      </c>
      <c r="BO91" s="188" t="e">
        <f t="shared" si="51"/>
        <v>#REF!</v>
      </c>
      <c r="BP91" s="188" t="e">
        <f t="shared" si="51"/>
        <v>#REF!</v>
      </c>
      <c r="BQ91" s="188" t="e">
        <f t="shared" si="52"/>
        <v>#REF!</v>
      </c>
      <c r="BR91" s="188" t="e">
        <f t="shared" si="53"/>
        <v>#REF!</v>
      </c>
      <c r="BS91" s="188" t="e">
        <f t="shared" si="54"/>
        <v>#REF!</v>
      </c>
      <c r="BT91" s="188" t="e">
        <f t="shared" si="55"/>
        <v>#REF!</v>
      </c>
      <c r="BU91" s="188" t="e">
        <f t="shared" si="56"/>
        <v>#REF!</v>
      </c>
      <c r="BV91" s="188" t="e">
        <f t="shared" si="57"/>
        <v>#REF!</v>
      </c>
      <c r="BW91" s="188" t="e">
        <f t="shared" si="58"/>
        <v>#REF!</v>
      </c>
    </row>
    <row r="92" spans="1:75">
      <c r="A92" s="167">
        <v>16</v>
      </c>
      <c r="B92" s="187" t="e">
        <f>#REF!</f>
        <v>#REF!</v>
      </c>
      <c r="C92" s="187" t="e">
        <f>#REF!</f>
        <v>#REF!</v>
      </c>
      <c r="D92" s="187" t="e">
        <f>#REF!</f>
        <v>#REF!</v>
      </c>
      <c r="E92" s="187" t="e">
        <f>#REF!</f>
        <v>#REF!</v>
      </c>
      <c r="F92" s="187" t="e">
        <f>#REF!</f>
        <v>#REF!</v>
      </c>
      <c r="G92" s="187" t="e">
        <f>#REF!</f>
        <v>#REF!</v>
      </c>
      <c r="H92" s="187" t="e">
        <f>#REF!</f>
        <v>#REF!</v>
      </c>
      <c r="I92" s="187" t="e">
        <f>#REF!</f>
        <v>#REF!</v>
      </c>
      <c r="J92" s="187" t="e">
        <f>#REF!</f>
        <v>#REF!</v>
      </c>
      <c r="K92" s="187" t="e">
        <f>#REF!</f>
        <v>#REF!</v>
      </c>
      <c r="L92" s="187" t="e">
        <f>#REF!</f>
        <v>#REF!</v>
      </c>
      <c r="M92" s="187" t="e">
        <f>#REF!</f>
        <v>#REF!</v>
      </c>
      <c r="N92" s="187" t="e">
        <f>#REF!</f>
        <v>#REF!</v>
      </c>
      <c r="O92" s="187" t="e">
        <f>#REF!</f>
        <v>#REF!</v>
      </c>
      <c r="P92" s="187" t="e">
        <f>#REF!</f>
        <v>#REF!</v>
      </c>
      <c r="Q92" s="187" t="e">
        <f>#REF!</f>
        <v>#REF!</v>
      </c>
      <c r="R92" s="187" t="e">
        <f>#REF!</f>
        <v>#REF!</v>
      </c>
      <c r="S92" s="187" t="e">
        <f>#REF!</f>
        <v>#REF!</v>
      </c>
      <c r="T92" s="187" t="e">
        <f>#REF!</f>
        <v>#REF!</v>
      </c>
      <c r="U92" s="187" t="e">
        <f>#REF!</f>
        <v>#REF!</v>
      </c>
      <c r="V92" s="187" t="e">
        <f>#REF!</f>
        <v>#REF!</v>
      </c>
      <c r="W92" s="187" t="e">
        <f>#REF!</f>
        <v>#REF!</v>
      </c>
      <c r="X92" s="187" t="e">
        <f>#REF!</f>
        <v>#REF!</v>
      </c>
      <c r="Y92" s="187" t="e">
        <f>#REF!</f>
        <v>#REF!</v>
      </c>
      <c r="AA92" s="188" t="e">
        <f>#REF!</f>
        <v>#REF!</v>
      </c>
      <c r="AB92" s="188" t="e">
        <f>#REF!</f>
        <v>#REF!</v>
      </c>
      <c r="AC92" s="188" t="e">
        <f>#REF!</f>
        <v>#REF!</v>
      </c>
      <c r="AD92" s="188" t="e">
        <f>#REF!</f>
        <v>#REF!</v>
      </c>
      <c r="AE92" s="188" t="e">
        <f>#REF!</f>
        <v>#REF!</v>
      </c>
      <c r="AF92" s="188" t="e">
        <f>#REF!</f>
        <v>#REF!</v>
      </c>
      <c r="AG92" s="188" t="e">
        <f>#REF!</f>
        <v>#REF!</v>
      </c>
      <c r="AH92" s="188" t="e">
        <f>#REF!</f>
        <v>#REF!</v>
      </c>
      <c r="AI92" s="188" t="e">
        <f>#REF!</f>
        <v>#REF!</v>
      </c>
      <c r="AJ92" s="188" t="e">
        <f>#REF!</f>
        <v>#REF!</v>
      </c>
      <c r="AK92" s="188" t="e">
        <f>#REF!</f>
        <v>#REF!</v>
      </c>
      <c r="AL92" s="188" t="e">
        <f>#REF!</f>
        <v>#REF!</v>
      </c>
      <c r="AM92" s="188" t="e">
        <f>#REF!</f>
        <v>#REF!</v>
      </c>
      <c r="AN92" s="188" t="e">
        <f>#REF!</f>
        <v>#REF!</v>
      </c>
      <c r="AO92" s="188" t="e">
        <f>#REF!</f>
        <v>#REF!</v>
      </c>
      <c r="AP92" s="188" t="e">
        <f>#REF!</f>
        <v>#REF!</v>
      </c>
      <c r="AQ92" s="188" t="e">
        <f>#REF!</f>
        <v>#REF!</v>
      </c>
      <c r="AR92" s="188" t="e">
        <f>#REF!</f>
        <v>#REF!</v>
      </c>
      <c r="AS92" s="188" t="e">
        <f>#REF!</f>
        <v>#REF!</v>
      </c>
      <c r="AT92" s="188" t="e">
        <f>#REF!</f>
        <v>#REF!</v>
      </c>
      <c r="AU92" s="188" t="e">
        <f>#REF!</f>
        <v>#REF!</v>
      </c>
      <c r="AV92" s="188" t="e">
        <f>#REF!</f>
        <v>#REF!</v>
      </c>
      <c r="AW92" s="188" t="e">
        <f>#REF!</f>
        <v>#REF!</v>
      </c>
      <c r="AX92" s="188" t="e">
        <f>#REF!</f>
        <v>#REF!</v>
      </c>
      <c r="AZ92" s="188" t="e">
        <f t="shared" si="59"/>
        <v>#REF!</v>
      </c>
      <c r="BA92" s="188" t="e">
        <f t="shared" si="51"/>
        <v>#REF!</v>
      </c>
      <c r="BB92" s="188" t="e">
        <f t="shared" si="51"/>
        <v>#REF!</v>
      </c>
      <c r="BC92" s="188" t="e">
        <f t="shared" si="51"/>
        <v>#REF!</v>
      </c>
      <c r="BD92" s="188" t="e">
        <f t="shared" si="51"/>
        <v>#REF!</v>
      </c>
      <c r="BE92" s="188" t="e">
        <f t="shared" si="51"/>
        <v>#REF!</v>
      </c>
      <c r="BF92" s="188" t="e">
        <f t="shared" si="51"/>
        <v>#REF!</v>
      </c>
      <c r="BG92" s="188" t="e">
        <f t="shared" si="51"/>
        <v>#REF!</v>
      </c>
      <c r="BH92" s="188" t="e">
        <f t="shared" si="51"/>
        <v>#REF!</v>
      </c>
      <c r="BI92" s="188" t="e">
        <f t="shared" si="51"/>
        <v>#REF!</v>
      </c>
      <c r="BJ92" s="188" t="e">
        <f t="shared" si="51"/>
        <v>#REF!</v>
      </c>
      <c r="BK92" s="188" t="e">
        <f t="shared" si="51"/>
        <v>#REF!</v>
      </c>
      <c r="BL92" s="188" t="e">
        <f t="shared" si="51"/>
        <v>#REF!</v>
      </c>
      <c r="BM92" s="188" t="e">
        <f t="shared" si="51"/>
        <v>#REF!</v>
      </c>
      <c r="BN92" s="188" t="e">
        <f t="shared" si="51"/>
        <v>#REF!</v>
      </c>
      <c r="BO92" s="188" t="e">
        <f t="shared" si="51"/>
        <v>#REF!</v>
      </c>
      <c r="BP92" s="188" t="e">
        <f t="shared" ref="BP92:BP107" si="60">R92-AQ92</f>
        <v>#REF!</v>
      </c>
      <c r="BQ92" s="188" t="e">
        <f t="shared" si="52"/>
        <v>#REF!</v>
      </c>
      <c r="BR92" s="188" t="e">
        <f t="shared" si="53"/>
        <v>#REF!</v>
      </c>
      <c r="BS92" s="188" t="e">
        <f t="shared" si="54"/>
        <v>#REF!</v>
      </c>
      <c r="BT92" s="188" t="e">
        <f t="shared" si="55"/>
        <v>#REF!</v>
      </c>
      <c r="BU92" s="188" t="e">
        <f t="shared" si="56"/>
        <v>#REF!</v>
      </c>
      <c r="BV92" s="188" t="e">
        <f t="shared" si="57"/>
        <v>#REF!</v>
      </c>
      <c r="BW92" s="188" t="e">
        <f t="shared" si="58"/>
        <v>#REF!</v>
      </c>
    </row>
    <row r="93" spans="1:75">
      <c r="A93" s="167">
        <v>17</v>
      </c>
      <c r="B93" s="187" t="e">
        <f>#REF!</f>
        <v>#REF!</v>
      </c>
      <c r="C93" s="187" t="e">
        <f>#REF!</f>
        <v>#REF!</v>
      </c>
      <c r="D93" s="187" t="e">
        <f>#REF!</f>
        <v>#REF!</v>
      </c>
      <c r="E93" s="187" t="e">
        <f>#REF!</f>
        <v>#REF!</v>
      </c>
      <c r="F93" s="187" t="e">
        <f>#REF!</f>
        <v>#REF!</v>
      </c>
      <c r="G93" s="187" t="e">
        <f>#REF!</f>
        <v>#REF!</v>
      </c>
      <c r="H93" s="187" t="e">
        <f>#REF!</f>
        <v>#REF!</v>
      </c>
      <c r="I93" s="187" t="e">
        <f>#REF!</f>
        <v>#REF!</v>
      </c>
      <c r="J93" s="187" t="e">
        <f>#REF!</f>
        <v>#REF!</v>
      </c>
      <c r="K93" s="187" t="e">
        <f>#REF!</f>
        <v>#REF!</v>
      </c>
      <c r="L93" s="187" t="e">
        <f>#REF!</f>
        <v>#REF!</v>
      </c>
      <c r="M93" s="187" t="e">
        <f>#REF!</f>
        <v>#REF!</v>
      </c>
      <c r="N93" s="187" t="e">
        <f>#REF!</f>
        <v>#REF!</v>
      </c>
      <c r="O93" s="187" t="e">
        <f>#REF!</f>
        <v>#REF!</v>
      </c>
      <c r="P93" s="187" t="e">
        <f>#REF!</f>
        <v>#REF!</v>
      </c>
      <c r="Q93" s="187" t="e">
        <f>#REF!</f>
        <v>#REF!</v>
      </c>
      <c r="R93" s="187" t="e">
        <f>#REF!</f>
        <v>#REF!</v>
      </c>
      <c r="S93" s="187" t="e">
        <f>#REF!</f>
        <v>#REF!</v>
      </c>
      <c r="T93" s="187" t="e">
        <f>#REF!</f>
        <v>#REF!</v>
      </c>
      <c r="U93" s="187" t="e">
        <f>#REF!</f>
        <v>#REF!</v>
      </c>
      <c r="V93" s="187" t="e">
        <f>#REF!</f>
        <v>#REF!</v>
      </c>
      <c r="W93" s="187" t="e">
        <f>#REF!</f>
        <v>#REF!</v>
      </c>
      <c r="X93" s="187" t="e">
        <f>#REF!</f>
        <v>#REF!</v>
      </c>
      <c r="Y93" s="187" t="e">
        <f>#REF!</f>
        <v>#REF!</v>
      </c>
      <c r="AA93" s="188" t="e">
        <f>#REF!</f>
        <v>#REF!</v>
      </c>
      <c r="AB93" s="188" t="e">
        <f>#REF!</f>
        <v>#REF!</v>
      </c>
      <c r="AC93" s="188" t="e">
        <f>#REF!</f>
        <v>#REF!</v>
      </c>
      <c r="AD93" s="188" t="e">
        <f>#REF!</f>
        <v>#REF!</v>
      </c>
      <c r="AE93" s="188" t="e">
        <f>#REF!</f>
        <v>#REF!</v>
      </c>
      <c r="AF93" s="188" t="e">
        <f>#REF!</f>
        <v>#REF!</v>
      </c>
      <c r="AG93" s="188" t="e">
        <f>#REF!</f>
        <v>#REF!</v>
      </c>
      <c r="AH93" s="188" t="e">
        <f>#REF!</f>
        <v>#REF!</v>
      </c>
      <c r="AI93" s="188" t="e">
        <f>#REF!</f>
        <v>#REF!</v>
      </c>
      <c r="AJ93" s="188" t="e">
        <f>#REF!</f>
        <v>#REF!</v>
      </c>
      <c r="AK93" s="188" t="e">
        <f>#REF!</f>
        <v>#REF!</v>
      </c>
      <c r="AL93" s="188" t="e">
        <f>#REF!</f>
        <v>#REF!</v>
      </c>
      <c r="AM93" s="188" t="e">
        <f>#REF!</f>
        <v>#REF!</v>
      </c>
      <c r="AN93" s="188" t="e">
        <f>#REF!</f>
        <v>#REF!</v>
      </c>
      <c r="AO93" s="188" t="e">
        <f>#REF!</f>
        <v>#REF!</v>
      </c>
      <c r="AP93" s="188" t="e">
        <f>#REF!</f>
        <v>#REF!</v>
      </c>
      <c r="AQ93" s="188" t="e">
        <f>#REF!</f>
        <v>#REF!</v>
      </c>
      <c r="AR93" s="188" t="e">
        <f>#REF!</f>
        <v>#REF!</v>
      </c>
      <c r="AS93" s="188" t="e">
        <f>#REF!</f>
        <v>#REF!</v>
      </c>
      <c r="AT93" s="188" t="e">
        <f>#REF!</f>
        <v>#REF!</v>
      </c>
      <c r="AU93" s="188" t="e">
        <f>#REF!</f>
        <v>#REF!</v>
      </c>
      <c r="AV93" s="188" t="e">
        <f>#REF!</f>
        <v>#REF!</v>
      </c>
      <c r="AW93" s="188" t="e">
        <f>#REF!</f>
        <v>#REF!</v>
      </c>
      <c r="AX93" s="188" t="e">
        <f>#REF!</f>
        <v>#REF!</v>
      </c>
      <c r="AZ93" s="188" t="e">
        <f t="shared" si="59"/>
        <v>#REF!</v>
      </c>
      <c r="BA93" s="188" t="e">
        <f t="shared" ref="BA93:BA107" si="61">C93-AB93</f>
        <v>#REF!</v>
      </c>
      <c r="BB93" s="188" t="e">
        <f t="shared" ref="BB93:BB107" si="62">D93-AC93</f>
        <v>#REF!</v>
      </c>
      <c r="BC93" s="188" t="e">
        <f t="shared" ref="BC93:BC107" si="63">E93-AD93</f>
        <v>#REF!</v>
      </c>
      <c r="BD93" s="188" t="e">
        <f t="shared" ref="BD93:BD107" si="64">F93-AE93</f>
        <v>#REF!</v>
      </c>
      <c r="BE93" s="188" t="e">
        <f t="shared" ref="BE93:BE107" si="65">G93-AF93</f>
        <v>#REF!</v>
      </c>
      <c r="BF93" s="188" t="e">
        <f t="shared" ref="BF93:BF107" si="66">H93-AG93</f>
        <v>#REF!</v>
      </c>
      <c r="BG93" s="188" t="e">
        <f t="shared" ref="BG93:BG107" si="67">I93-AH93</f>
        <v>#REF!</v>
      </c>
      <c r="BH93" s="188" t="e">
        <f t="shared" ref="BH93:BH107" si="68">J93-AI93</f>
        <v>#REF!</v>
      </c>
      <c r="BI93" s="188" t="e">
        <f t="shared" ref="BI93:BI107" si="69">K93-AJ93</f>
        <v>#REF!</v>
      </c>
      <c r="BJ93" s="188" t="e">
        <f t="shared" ref="BJ93:BJ107" si="70">L93-AK93</f>
        <v>#REF!</v>
      </c>
      <c r="BK93" s="188" t="e">
        <f t="shared" ref="BK93:BK107" si="71">M93-AL93</f>
        <v>#REF!</v>
      </c>
      <c r="BL93" s="188" t="e">
        <f t="shared" ref="BL93:BL107" si="72">N93-AM93</f>
        <v>#REF!</v>
      </c>
      <c r="BM93" s="188" t="e">
        <f t="shared" ref="BM93:BM107" si="73">O93-AN93</f>
        <v>#REF!</v>
      </c>
      <c r="BN93" s="188" t="e">
        <f t="shared" ref="BN93:BN107" si="74">P93-AO93</f>
        <v>#REF!</v>
      </c>
      <c r="BO93" s="188" t="e">
        <f t="shared" ref="BO93:BO107" si="75">Q93-AP93</f>
        <v>#REF!</v>
      </c>
      <c r="BP93" s="188" t="e">
        <f t="shared" si="60"/>
        <v>#REF!</v>
      </c>
      <c r="BQ93" s="188" t="e">
        <f t="shared" si="52"/>
        <v>#REF!</v>
      </c>
      <c r="BR93" s="188" t="e">
        <f t="shared" si="53"/>
        <v>#REF!</v>
      </c>
      <c r="BS93" s="188" t="e">
        <f t="shared" si="54"/>
        <v>#REF!</v>
      </c>
      <c r="BT93" s="188" t="e">
        <f t="shared" si="55"/>
        <v>#REF!</v>
      </c>
      <c r="BU93" s="188" t="e">
        <f t="shared" si="56"/>
        <v>#REF!</v>
      </c>
      <c r="BV93" s="188" t="e">
        <f t="shared" si="57"/>
        <v>#REF!</v>
      </c>
      <c r="BW93" s="188" t="e">
        <f t="shared" si="58"/>
        <v>#REF!</v>
      </c>
    </row>
    <row r="94" spans="1:75">
      <c r="A94" s="167">
        <v>18</v>
      </c>
      <c r="B94" s="187" t="e">
        <f>#REF!</f>
        <v>#REF!</v>
      </c>
      <c r="C94" s="187" t="e">
        <f>#REF!</f>
        <v>#REF!</v>
      </c>
      <c r="D94" s="187" t="e">
        <f>#REF!</f>
        <v>#REF!</v>
      </c>
      <c r="E94" s="187" t="e">
        <f>#REF!</f>
        <v>#REF!</v>
      </c>
      <c r="F94" s="187" t="e">
        <f>#REF!</f>
        <v>#REF!</v>
      </c>
      <c r="G94" s="187" t="e">
        <f>#REF!</f>
        <v>#REF!</v>
      </c>
      <c r="H94" s="187" t="e">
        <f>#REF!</f>
        <v>#REF!</v>
      </c>
      <c r="I94" s="187" t="e">
        <f>#REF!</f>
        <v>#REF!</v>
      </c>
      <c r="J94" s="187" t="e">
        <f>#REF!</f>
        <v>#REF!</v>
      </c>
      <c r="K94" s="187" t="e">
        <f>#REF!</f>
        <v>#REF!</v>
      </c>
      <c r="L94" s="187" t="e">
        <f>#REF!</f>
        <v>#REF!</v>
      </c>
      <c r="M94" s="187" t="e">
        <f>#REF!</f>
        <v>#REF!</v>
      </c>
      <c r="N94" s="187" t="e">
        <f>#REF!</f>
        <v>#REF!</v>
      </c>
      <c r="O94" s="187" t="e">
        <f>#REF!</f>
        <v>#REF!</v>
      </c>
      <c r="P94" s="187" t="e">
        <f>#REF!</f>
        <v>#REF!</v>
      </c>
      <c r="Q94" s="187" t="e">
        <f>#REF!</f>
        <v>#REF!</v>
      </c>
      <c r="R94" s="187" t="e">
        <f>#REF!</f>
        <v>#REF!</v>
      </c>
      <c r="S94" s="187" t="e">
        <f>#REF!</f>
        <v>#REF!</v>
      </c>
      <c r="T94" s="187" t="e">
        <f>#REF!</f>
        <v>#REF!</v>
      </c>
      <c r="U94" s="187" t="e">
        <f>#REF!</f>
        <v>#REF!</v>
      </c>
      <c r="V94" s="187" t="e">
        <f>#REF!</f>
        <v>#REF!</v>
      </c>
      <c r="W94" s="187" t="e">
        <f>#REF!</f>
        <v>#REF!</v>
      </c>
      <c r="X94" s="187" t="e">
        <f>#REF!</f>
        <v>#REF!</v>
      </c>
      <c r="Y94" s="187" t="e">
        <f>#REF!</f>
        <v>#REF!</v>
      </c>
      <c r="AA94" s="188" t="e">
        <f>#REF!</f>
        <v>#REF!</v>
      </c>
      <c r="AB94" s="188" t="e">
        <f>#REF!</f>
        <v>#REF!</v>
      </c>
      <c r="AC94" s="188" t="e">
        <f>#REF!</f>
        <v>#REF!</v>
      </c>
      <c r="AD94" s="188" t="e">
        <f>#REF!</f>
        <v>#REF!</v>
      </c>
      <c r="AE94" s="188" t="e">
        <f>#REF!</f>
        <v>#REF!</v>
      </c>
      <c r="AF94" s="188" t="e">
        <f>#REF!</f>
        <v>#REF!</v>
      </c>
      <c r="AG94" s="188" t="e">
        <f>#REF!</f>
        <v>#REF!</v>
      </c>
      <c r="AH94" s="188" t="e">
        <f>#REF!</f>
        <v>#REF!</v>
      </c>
      <c r="AI94" s="188" t="e">
        <f>#REF!</f>
        <v>#REF!</v>
      </c>
      <c r="AJ94" s="188" t="e">
        <f>#REF!</f>
        <v>#REF!</v>
      </c>
      <c r="AK94" s="188" t="e">
        <f>#REF!</f>
        <v>#REF!</v>
      </c>
      <c r="AL94" s="188" t="e">
        <f>#REF!</f>
        <v>#REF!</v>
      </c>
      <c r="AM94" s="188" t="e">
        <f>#REF!</f>
        <v>#REF!</v>
      </c>
      <c r="AN94" s="188" t="e">
        <f>#REF!</f>
        <v>#REF!</v>
      </c>
      <c r="AO94" s="188" t="e">
        <f>#REF!</f>
        <v>#REF!</v>
      </c>
      <c r="AP94" s="188" t="e">
        <f>#REF!</f>
        <v>#REF!</v>
      </c>
      <c r="AQ94" s="188" t="e">
        <f>#REF!</f>
        <v>#REF!</v>
      </c>
      <c r="AR94" s="188" t="e">
        <f>#REF!</f>
        <v>#REF!</v>
      </c>
      <c r="AS94" s="188" t="e">
        <f>#REF!</f>
        <v>#REF!</v>
      </c>
      <c r="AT94" s="188" t="e">
        <f>#REF!</f>
        <v>#REF!</v>
      </c>
      <c r="AU94" s="188" t="e">
        <f>#REF!</f>
        <v>#REF!</v>
      </c>
      <c r="AV94" s="188" t="e">
        <f>#REF!</f>
        <v>#REF!</v>
      </c>
      <c r="AW94" s="188" t="e">
        <f>#REF!</f>
        <v>#REF!</v>
      </c>
      <c r="AX94" s="188" t="e">
        <f>#REF!</f>
        <v>#REF!</v>
      </c>
      <c r="AZ94" s="188" t="e">
        <f t="shared" si="59"/>
        <v>#REF!</v>
      </c>
      <c r="BA94" s="188" t="e">
        <f t="shared" si="61"/>
        <v>#REF!</v>
      </c>
      <c r="BB94" s="188" t="e">
        <f t="shared" si="62"/>
        <v>#REF!</v>
      </c>
      <c r="BC94" s="188" t="e">
        <f t="shared" si="63"/>
        <v>#REF!</v>
      </c>
      <c r="BD94" s="188" t="e">
        <f t="shared" si="64"/>
        <v>#REF!</v>
      </c>
      <c r="BE94" s="188" t="e">
        <f t="shared" si="65"/>
        <v>#REF!</v>
      </c>
      <c r="BF94" s="188" t="e">
        <f t="shared" si="66"/>
        <v>#REF!</v>
      </c>
      <c r="BG94" s="188" t="e">
        <f t="shared" si="67"/>
        <v>#REF!</v>
      </c>
      <c r="BH94" s="188" t="e">
        <f t="shared" si="68"/>
        <v>#REF!</v>
      </c>
      <c r="BI94" s="188" t="e">
        <f t="shared" si="69"/>
        <v>#REF!</v>
      </c>
      <c r="BJ94" s="188" t="e">
        <f t="shared" si="70"/>
        <v>#REF!</v>
      </c>
      <c r="BK94" s="188" t="e">
        <f t="shared" si="71"/>
        <v>#REF!</v>
      </c>
      <c r="BL94" s="188" t="e">
        <f t="shared" si="72"/>
        <v>#REF!</v>
      </c>
      <c r="BM94" s="188" t="e">
        <f t="shared" si="73"/>
        <v>#REF!</v>
      </c>
      <c r="BN94" s="188" t="e">
        <f t="shared" si="74"/>
        <v>#REF!</v>
      </c>
      <c r="BO94" s="188" t="e">
        <f t="shared" si="75"/>
        <v>#REF!</v>
      </c>
      <c r="BP94" s="188" t="e">
        <f t="shared" si="60"/>
        <v>#REF!</v>
      </c>
      <c r="BQ94" s="188" t="e">
        <f t="shared" si="52"/>
        <v>#REF!</v>
      </c>
      <c r="BR94" s="188" t="e">
        <f t="shared" si="53"/>
        <v>#REF!</v>
      </c>
      <c r="BS94" s="188" t="e">
        <f t="shared" si="54"/>
        <v>#REF!</v>
      </c>
      <c r="BT94" s="188" t="e">
        <f t="shared" si="55"/>
        <v>#REF!</v>
      </c>
      <c r="BU94" s="188" t="e">
        <f t="shared" si="56"/>
        <v>#REF!</v>
      </c>
      <c r="BV94" s="188" t="e">
        <f t="shared" si="57"/>
        <v>#REF!</v>
      </c>
      <c r="BW94" s="188" t="e">
        <f t="shared" si="58"/>
        <v>#REF!</v>
      </c>
    </row>
    <row r="95" spans="1:75">
      <c r="A95" s="167">
        <v>19</v>
      </c>
      <c r="B95" s="187" t="e">
        <f>#REF!</f>
        <v>#REF!</v>
      </c>
      <c r="C95" s="187" t="e">
        <f>#REF!</f>
        <v>#REF!</v>
      </c>
      <c r="D95" s="187" t="e">
        <f>#REF!</f>
        <v>#REF!</v>
      </c>
      <c r="E95" s="187" t="e">
        <f>#REF!</f>
        <v>#REF!</v>
      </c>
      <c r="F95" s="187" t="e">
        <f>#REF!</f>
        <v>#REF!</v>
      </c>
      <c r="G95" s="187" t="e">
        <f>#REF!</f>
        <v>#REF!</v>
      </c>
      <c r="H95" s="187" t="e">
        <f>#REF!</f>
        <v>#REF!</v>
      </c>
      <c r="I95" s="187" t="e">
        <f>#REF!</f>
        <v>#REF!</v>
      </c>
      <c r="J95" s="187" t="e">
        <f>#REF!</f>
        <v>#REF!</v>
      </c>
      <c r="K95" s="187" t="e">
        <f>#REF!</f>
        <v>#REF!</v>
      </c>
      <c r="L95" s="187" t="e">
        <f>#REF!</f>
        <v>#REF!</v>
      </c>
      <c r="M95" s="187" t="e">
        <f>#REF!</f>
        <v>#REF!</v>
      </c>
      <c r="N95" s="187" t="e">
        <f>#REF!</f>
        <v>#REF!</v>
      </c>
      <c r="O95" s="187" t="e">
        <f>#REF!</f>
        <v>#REF!</v>
      </c>
      <c r="P95" s="187" t="e">
        <f>#REF!</f>
        <v>#REF!</v>
      </c>
      <c r="Q95" s="187" t="e">
        <f>#REF!</f>
        <v>#REF!</v>
      </c>
      <c r="R95" s="187" t="e">
        <f>#REF!</f>
        <v>#REF!</v>
      </c>
      <c r="S95" s="187" t="e">
        <f>#REF!</f>
        <v>#REF!</v>
      </c>
      <c r="T95" s="187" t="e">
        <f>#REF!</f>
        <v>#REF!</v>
      </c>
      <c r="U95" s="187" t="e">
        <f>#REF!</f>
        <v>#REF!</v>
      </c>
      <c r="V95" s="187" t="e">
        <f>#REF!</f>
        <v>#REF!</v>
      </c>
      <c r="W95" s="187" t="e">
        <f>#REF!</f>
        <v>#REF!</v>
      </c>
      <c r="X95" s="187" t="e">
        <f>#REF!</f>
        <v>#REF!</v>
      </c>
      <c r="Y95" s="187" t="e">
        <f>#REF!</f>
        <v>#REF!</v>
      </c>
      <c r="AA95" s="188" t="e">
        <f>#REF!</f>
        <v>#REF!</v>
      </c>
      <c r="AB95" s="188" t="e">
        <f>#REF!</f>
        <v>#REF!</v>
      </c>
      <c r="AC95" s="188" t="e">
        <f>#REF!</f>
        <v>#REF!</v>
      </c>
      <c r="AD95" s="188" t="e">
        <f>#REF!</f>
        <v>#REF!</v>
      </c>
      <c r="AE95" s="188" t="e">
        <f>#REF!</f>
        <v>#REF!</v>
      </c>
      <c r="AF95" s="188" t="e">
        <f>#REF!</f>
        <v>#REF!</v>
      </c>
      <c r="AG95" s="188" t="e">
        <f>#REF!</f>
        <v>#REF!</v>
      </c>
      <c r="AH95" s="188" t="e">
        <f>#REF!</f>
        <v>#REF!</v>
      </c>
      <c r="AI95" s="188" t="e">
        <f>#REF!</f>
        <v>#REF!</v>
      </c>
      <c r="AJ95" s="188" t="e">
        <f>#REF!</f>
        <v>#REF!</v>
      </c>
      <c r="AK95" s="188" t="e">
        <f>#REF!</f>
        <v>#REF!</v>
      </c>
      <c r="AL95" s="188" t="e">
        <f>#REF!</f>
        <v>#REF!</v>
      </c>
      <c r="AM95" s="188" t="e">
        <f>#REF!</f>
        <v>#REF!</v>
      </c>
      <c r="AN95" s="188" t="e">
        <f>#REF!</f>
        <v>#REF!</v>
      </c>
      <c r="AO95" s="188" t="e">
        <f>#REF!</f>
        <v>#REF!</v>
      </c>
      <c r="AP95" s="188" t="e">
        <f>#REF!</f>
        <v>#REF!</v>
      </c>
      <c r="AQ95" s="188" t="e">
        <f>#REF!</f>
        <v>#REF!</v>
      </c>
      <c r="AR95" s="188" t="e">
        <f>#REF!</f>
        <v>#REF!</v>
      </c>
      <c r="AS95" s="188" t="e">
        <f>#REF!</f>
        <v>#REF!</v>
      </c>
      <c r="AT95" s="188" t="e">
        <f>#REF!</f>
        <v>#REF!</v>
      </c>
      <c r="AU95" s="188" t="e">
        <f>#REF!</f>
        <v>#REF!</v>
      </c>
      <c r="AV95" s="188" t="e">
        <f>#REF!</f>
        <v>#REF!</v>
      </c>
      <c r="AW95" s="188" t="e">
        <f>#REF!</f>
        <v>#REF!</v>
      </c>
      <c r="AX95" s="188" t="e">
        <f>#REF!</f>
        <v>#REF!</v>
      </c>
      <c r="AZ95" s="188" t="e">
        <f t="shared" si="59"/>
        <v>#REF!</v>
      </c>
      <c r="BA95" s="188" t="e">
        <f t="shared" si="61"/>
        <v>#REF!</v>
      </c>
      <c r="BB95" s="188" t="e">
        <f t="shared" si="62"/>
        <v>#REF!</v>
      </c>
      <c r="BC95" s="188" t="e">
        <f t="shared" si="63"/>
        <v>#REF!</v>
      </c>
      <c r="BD95" s="188" t="e">
        <f t="shared" si="64"/>
        <v>#REF!</v>
      </c>
      <c r="BE95" s="188" t="e">
        <f t="shared" si="65"/>
        <v>#REF!</v>
      </c>
      <c r="BF95" s="188" t="e">
        <f t="shared" si="66"/>
        <v>#REF!</v>
      </c>
      <c r="BG95" s="188" t="e">
        <f t="shared" si="67"/>
        <v>#REF!</v>
      </c>
      <c r="BH95" s="188" t="e">
        <f t="shared" si="68"/>
        <v>#REF!</v>
      </c>
      <c r="BI95" s="188" t="e">
        <f t="shared" si="69"/>
        <v>#REF!</v>
      </c>
      <c r="BJ95" s="188" t="e">
        <f t="shared" si="70"/>
        <v>#REF!</v>
      </c>
      <c r="BK95" s="188" t="e">
        <f t="shared" si="71"/>
        <v>#REF!</v>
      </c>
      <c r="BL95" s="188" t="e">
        <f t="shared" si="72"/>
        <v>#REF!</v>
      </c>
      <c r="BM95" s="188" t="e">
        <f t="shared" si="73"/>
        <v>#REF!</v>
      </c>
      <c r="BN95" s="188" t="e">
        <f t="shared" si="74"/>
        <v>#REF!</v>
      </c>
      <c r="BO95" s="188" t="e">
        <f t="shared" si="75"/>
        <v>#REF!</v>
      </c>
      <c r="BP95" s="188" t="e">
        <f t="shared" si="60"/>
        <v>#REF!</v>
      </c>
      <c r="BQ95" s="188" t="e">
        <f t="shared" si="52"/>
        <v>#REF!</v>
      </c>
      <c r="BR95" s="188" t="e">
        <f t="shared" si="53"/>
        <v>#REF!</v>
      </c>
      <c r="BS95" s="188" t="e">
        <f t="shared" si="54"/>
        <v>#REF!</v>
      </c>
      <c r="BT95" s="188" t="e">
        <f t="shared" si="55"/>
        <v>#REF!</v>
      </c>
      <c r="BU95" s="188" t="e">
        <f t="shared" si="56"/>
        <v>#REF!</v>
      </c>
      <c r="BV95" s="188" t="e">
        <f t="shared" si="57"/>
        <v>#REF!</v>
      </c>
      <c r="BW95" s="188" t="e">
        <f t="shared" si="58"/>
        <v>#REF!</v>
      </c>
    </row>
    <row r="96" spans="1:75">
      <c r="A96" s="167">
        <v>20</v>
      </c>
      <c r="B96" s="187" t="e">
        <f>#REF!</f>
        <v>#REF!</v>
      </c>
      <c r="C96" s="187" t="e">
        <f>#REF!</f>
        <v>#REF!</v>
      </c>
      <c r="D96" s="187" t="e">
        <f>#REF!</f>
        <v>#REF!</v>
      </c>
      <c r="E96" s="187" t="e">
        <f>#REF!</f>
        <v>#REF!</v>
      </c>
      <c r="F96" s="187" t="e">
        <f>#REF!</f>
        <v>#REF!</v>
      </c>
      <c r="G96" s="187" t="e">
        <f>#REF!</f>
        <v>#REF!</v>
      </c>
      <c r="H96" s="187" t="e">
        <f>#REF!</f>
        <v>#REF!</v>
      </c>
      <c r="I96" s="187" t="e">
        <f>#REF!</f>
        <v>#REF!</v>
      </c>
      <c r="J96" s="187" t="e">
        <f>#REF!</f>
        <v>#REF!</v>
      </c>
      <c r="K96" s="187" t="e">
        <f>#REF!</f>
        <v>#REF!</v>
      </c>
      <c r="L96" s="187" t="e">
        <f>#REF!</f>
        <v>#REF!</v>
      </c>
      <c r="M96" s="187" t="e">
        <f>#REF!</f>
        <v>#REF!</v>
      </c>
      <c r="N96" s="187" t="e">
        <f>#REF!</f>
        <v>#REF!</v>
      </c>
      <c r="O96" s="187" t="e">
        <f>#REF!</f>
        <v>#REF!</v>
      </c>
      <c r="P96" s="187" t="e">
        <f>#REF!</f>
        <v>#REF!</v>
      </c>
      <c r="Q96" s="187" t="e">
        <f>#REF!</f>
        <v>#REF!</v>
      </c>
      <c r="R96" s="187" t="e">
        <f>#REF!</f>
        <v>#REF!</v>
      </c>
      <c r="S96" s="187" t="e">
        <f>#REF!</f>
        <v>#REF!</v>
      </c>
      <c r="T96" s="187" t="e">
        <f>#REF!</f>
        <v>#REF!</v>
      </c>
      <c r="U96" s="187" t="e">
        <f>#REF!</f>
        <v>#REF!</v>
      </c>
      <c r="V96" s="187" t="e">
        <f>#REF!</f>
        <v>#REF!</v>
      </c>
      <c r="W96" s="187" t="e">
        <f>#REF!</f>
        <v>#REF!</v>
      </c>
      <c r="X96" s="187" t="e">
        <f>#REF!</f>
        <v>#REF!</v>
      </c>
      <c r="Y96" s="187" t="e">
        <f>#REF!</f>
        <v>#REF!</v>
      </c>
      <c r="AA96" s="188" t="e">
        <f>#REF!</f>
        <v>#REF!</v>
      </c>
      <c r="AB96" s="188" t="e">
        <f>#REF!</f>
        <v>#REF!</v>
      </c>
      <c r="AC96" s="188" t="e">
        <f>#REF!</f>
        <v>#REF!</v>
      </c>
      <c r="AD96" s="188" t="e">
        <f>#REF!</f>
        <v>#REF!</v>
      </c>
      <c r="AE96" s="188" t="e">
        <f>#REF!</f>
        <v>#REF!</v>
      </c>
      <c r="AF96" s="188" t="e">
        <f>#REF!</f>
        <v>#REF!</v>
      </c>
      <c r="AG96" s="188" t="e">
        <f>#REF!</f>
        <v>#REF!</v>
      </c>
      <c r="AH96" s="188" t="e">
        <f>#REF!</f>
        <v>#REF!</v>
      </c>
      <c r="AI96" s="188" t="e">
        <f>#REF!</f>
        <v>#REF!</v>
      </c>
      <c r="AJ96" s="188" t="e">
        <f>#REF!</f>
        <v>#REF!</v>
      </c>
      <c r="AK96" s="188" t="e">
        <f>#REF!</f>
        <v>#REF!</v>
      </c>
      <c r="AL96" s="188" t="e">
        <f>#REF!</f>
        <v>#REF!</v>
      </c>
      <c r="AM96" s="188" t="e">
        <f>#REF!</f>
        <v>#REF!</v>
      </c>
      <c r="AN96" s="188" t="e">
        <f>#REF!</f>
        <v>#REF!</v>
      </c>
      <c r="AO96" s="188" t="e">
        <f>#REF!</f>
        <v>#REF!</v>
      </c>
      <c r="AP96" s="188" t="e">
        <f>#REF!</f>
        <v>#REF!</v>
      </c>
      <c r="AQ96" s="188" t="e">
        <f>#REF!</f>
        <v>#REF!</v>
      </c>
      <c r="AR96" s="188" t="e">
        <f>#REF!</f>
        <v>#REF!</v>
      </c>
      <c r="AS96" s="188" t="e">
        <f>#REF!</f>
        <v>#REF!</v>
      </c>
      <c r="AT96" s="188" t="e">
        <f>#REF!</f>
        <v>#REF!</v>
      </c>
      <c r="AU96" s="188" t="e">
        <f>#REF!</f>
        <v>#REF!</v>
      </c>
      <c r="AV96" s="188" t="e">
        <f>#REF!</f>
        <v>#REF!</v>
      </c>
      <c r="AW96" s="188" t="e">
        <f>#REF!</f>
        <v>#REF!</v>
      </c>
      <c r="AX96" s="188" t="e">
        <f>#REF!</f>
        <v>#REF!</v>
      </c>
      <c r="AZ96" s="188" t="e">
        <f t="shared" si="59"/>
        <v>#REF!</v>
      </c>
      <c r="BA96" s="188" t="e">
        <f t="shared" si="61"/>
        <v>#REF!</v>
      </c>
      <c r="BB96" s="188" t="e">
        <f t="shared" si="62"/>
        <v>#REF!</v>
      </c>
      <c r="BC96" s="188" t="e">
        <f t="shared" si="63"/>
        <v>#REF!</v>
      </c>
      <c r="BD96" s="188" t="e">
        <f t="shared" si="64"/>
        <v>#REF!</v>
      </c>
      <c r="BE96" s="188" t="e">
        <f t="shared" si="65"/>
        <v>#REF!</v>
      </c>
      <c r="BF96" s="188" t="e">
        <f t="shared" si="66"/>
        <v>#REF!</v>
      </c>
      <c r="BG96" s="188" t="e">
        <f t="shared" si="67"/>
        <v>#REF!</v>
      </c>
      <c r="BH96" s="188" t="e">
        <f t="shared" si="68"/>
        <v>#REF!</v>
      </c>
      <c r="BI96" s="188" t="e">
        <f t="shared" si="69"/>
        <v>#REF!</v>
      </c>
      <c r="BJ96" s="188" t="e">
        <f t="shared" si="70"/>
        <v>#REF!</v>
      </c>
      <c r="BK96" s="188" t="e">
        <f t="shared" si="71"/>
        <v>#REF!</v>
      </c>
      <c r="BL96" s="188" t="e">
        <f t="shared" si="72"/>
        <v>#REF!</v>
      </c>
      <c r="BM96" s="188" t="e">
        <f t="shared" si="73"/>
        <v>#REF!</v>
      </c>
      <c r="BN96" s="188" t="e">
        <f t="shared" si="74"/>
        <v>#REF!</v>
      </c>
      <c r="BO96" s="188" t="e">
        <f t="shared" si="75"/>
        <v>#REF!</v>
      </c>
      <c r="BP96" s="188" t="e">
        <f t="shared" si="60"/>
        <v>#REF!</v>
      </c>
      <c r="BQ96" s="188" t="e">
        <f t="shared" si="52"/>
        <v>#REF!</v>
      </c>
      <c r="BR96" s="188" t="e">
        <f t="shared" si="53"/>
        <v>#REF!</v>
      </c>
      <c r="BS96" s="188" t="e">
        <f t="shared" si="54"/>
        <v>#REF!</v>
      </c>
      <c r="BT96" s="188" t="e">
        <f t="shared" si="55"/>
        <v>#REF!</v>
      </c>
      <c r="BU96" s="188" t="e">
        <f t="shared" si="56"/>
        <v>#REF!</v>
      </c>
      <c r="BV96" s="188" t="e">
        <f t="shared" si="57"/>
        <v>#REF!</v>
      </c>
      <c r="BW96" s="188" t="e">
        <f t="shared" si="58"/>
        <v>#REF!</v>
      </c>
    </row>
    <row r="97" spans="1:75">
      <c r="A97" s="167">
        <v>21</v>
      </c>
      <c r="B97" s="187" t="e">
        <f>#REF!</f>
        <v>#REF!</v>
      </c>
      <c r="C97" s="187" t="e">
        <f>#REF!</f>
        <v>#REF!</v>
      </c>
      <c r="D97" s="187" t="e">
        <f>#REF!</f>
        <v>#REF!</v>
      </c>
      <c r="E97" s="187" t="e">
        <f>#REF!</f>
        <v>#REF!</v>
      </c>
      <c r="F97" s="187" t="e">
        <f>#REF!</f>
        <v>#REF!</v>
      </c>
      <c r="G97" s="187" t="e">
        <f>#REF!</f>
        <v>#REF!</v>
      </c>
      <c r="H97" s="187" t="e">
        <f>#REF!</f>
        <v>#REF!</v>
      </c>
      <c r="I97" s="187" t="e">
        <f>#REF!</f>
        <v>#REF!</v>
      </c>
      <c r="J97" s="187" t="e">
        <f>#REF!</f>
        <v>#REF!</v>
      </c>
      <c r="K97" s="187" t="e">
        <f>#REF!</f>
        <v>#REF!</v>
      </c>
      <c r="L97" s="187" t="e">
        <f>#REF!</f>
        <v>#REF!</v>
      </c>
      <c r="M97" s="187" t="e">
        <f>#REF!</f>
        <v>#REF!</v>
      </c>
      <c r="N97" s="187" t="e">
        <f>#REF!</f>
        <v>#REF!</v>
      </c>
      <c r="O97" s="187" t="e">
        <f>#REF!</f>
        <v>#REF!</v>
      </c>
      <c r="P97" s="187" t="e">
        <f>#REF!</f>
        <v>#REF!</v>
      </c>
      <c r="Q97" s="187" t="e">
        <f>#REF!</f>
        <v>#REF!</v>
      </c>
      <c r="R97" s="187" t="e">
        <f>#REF!</f>
        <v>#REF!</v>
      </c>
      <c r="S97" s="187" t="e">
        <f>#REF!</f>
        <v>#REF!</v>
      </c>
      <c r="T97" s="187" t="e">
        <f>#REF!</f>
        <v>#REF!</v>
      </c>
      <c r="U97" s="187" t="e">
        <f>#REF!</f>
        <v>#REF!</v>
      </c>
      <c r="V97" s="187" t="e">
        <f>#REF!</f>
        <v>#REF!</v>
      </c>
      <c r="W97" s="187" t="e">
        <f>#REF!</f>
        <v>#REF!</v>
      </c>
      <c r="X97" s="187" t="e">
        <f>#REF!</f>
        <v>#REF!</v>
      </c>
      <c r="Y97" s="187" t="e">
        <f>#REF!</f>
        <v>#REF!</v>
      </c>
      <c r="AA97" s="188" t="e">
        <f>#REF!</f>
        <v>#REF!</v>
      </c>
      <c r="AB97" s="188" t="e">
        <f>#REF!</f>
        <v>#REF!</v>
      </c>
      <c r="AC97" s="188" t="e">
        <f>#REF!</f>
        <v>#REF!</v>
      </c>
      <c r="AD97" s="188" t="e">
        <f>#REF!</f>
        <v>#REF!</v>
      </c>
      <c r="AE97" s="188" t="e">
        <f>#REF!</f>
        <v>#REF!</v>
      </c>
      <c r="AF97" s="188" t="e">
        <f>#REF!</f>
        <v>#REF!</v>
      </c>
      <c r="AG97" s="188" t="e">
        <f>#REF!</f>
        <v>#REF!</v>
      </c>
      <c r="AH97" s="188" t="e">
        <f>#REF!</f>
        <v>#REF!</v>
      </c>
      <c r="AI97" s="188" t="e">
        <f>#REF!</f>
        <v>#REF!</v>
      </c>
      <c r="AJ97" s="188" t="e">
        <f>#REF!</f>
        <v>#REF!</v>
      </c>
      <c r="AK97" s="188" t="e">
        <f>#REF!</f>
        <v>#REF!</v>
      </c>
      <c r="AL97" s="188" t="e">
        <f>#REF!</f>
        <v>#REF!</v>
      </c>
      <c r="AM97" s="188" t="e">
        <f>#REF!</f>
        <v>#REF!</v>
      </c>
      <c r="AN97" s="188" t="e">
        <f>#REF!</f>
        <v>#REF!</v>
      </c>
      <c r="AO97" s="188" t="e">
        <f>#REF!</f>
        <v>#REF!</v>
      </c>
      <c r="AP97" s="188" t="e">
        <f>#REF!</f>
        <v>#REF!</v>
      </c>
      <c r="AQ97" s="188" t="e">
        <f>#REF!</f>
        <v>#REF!</v>
      </c>
      <c r="AR97" s="188" t="e">
        <f>#REF!</f>
        <v>#REF!</v>
      </c>
      <c r="AS97" s="188" t="e">
        <f>#REF!</f>
        <v>#REF!</v>
      </c>
      <c r="AT97" s="188" t="e">
        <f>#REF!</f>
        <v>#REF!</v>
      </c>
      <c r="AU97" s="188" t="e">
        <f>#REF!</f>
        <v>#REF!</v>
      </c>
      <c r="AV97" s="188" t="e">
        <f>#REF!</f>
        <v>#REF!</v>
      </c>
      <c r="AW97" s="188" t="e">
        <f>#REF!</f>
        <v>#REF!</v>
      </c>
      <c r="AX97" s="188" t="e">
        <f>#REF!</f>
        <v>#REF!</v>
      </c>
      <c r="AZ97" s="188" t="e">
        <f t="shared" si="59"/>
        <v>#REF!</v>
      </c>
      <c r="BA97" s="188" t="e">
        <f t="shared" si="61"/>
        <v>#REF!</v>
      </c>
      <c r="BB97" s="188" t="e">
        <f t="shared" si="62"/>
        <v>#REF!</v>
      </c>
      <c r="BC97" s="188" t="e">
        <f t="shared" si="63"/>
        <v>#REF!</v>
      </c>
      <c r="BD97" s="188" t="e">
        <f t="shared" si="64"/>
        <v>#REF!</v>
      </c>
      <c r="BE97" s="188" t="e">
        <f t="shared" si="65"/>
        <v>#REF!</v>
      </c>
      <c r="BF97" s="188" t="e">
        <f t="shared" si="66"/>
        <v>#REF!</v>
      </c>
      <c r="BG97" s="188" t="e">
        <f t="shared" si="67"/>
        <v>#REF!</v>
      </c>
      <c r="BH97" s="188" t="e">
        <f t="shared" si="68"/>
        <v>#REF!</v>
      </c>
      <c r="BI97" s="188" t="e">
        <f t="shared" si="69"/>
        <v>#REF!</v>
      </c>
      <c r="BJ97" s="188" t="e">
        <f t="shared" si="70"/>
        <v>#REF!</v>
      </c>
      <c r="BK97" s="188" t="e">
        <f t="shared" si="71"/>
        <v>#REF!</v>
      </c>
      <c r="BL97" s="188" t="e">
        <f t="shared" si="72"/>
        <v>#REF!</v>
      </c>
      <c r="BM97" s="188" t="e">
        <f t="shared" si="73"/>
        <v>#REF!</v>
      </c>
      <c r="BN97" s="188" t="e">
        <f t="shared" si="74"/>
        <v>#REF!</v>
      </c>
      <c r="BO97" s="188" t="e">
        <f t="shared" si="75"/>
        <v>#REF!</v>
      </c>
      <c r="BP97" s="188" t="e">
        <f t="shared" si="60"/>
        <v>#REF!</v>
      </c>
      <c r="BQ97" s="188" t="e">
        <f t="shared" si="52"/>
        <v>#REF!</v>
      </c>
      <c r="BR97" s="188" t="e">
        <f t="shared" si="53"/>
        <v>#REF!</v>
      </c>
      <c r="BS97" s="188" t="e">
        <f t="shared" si="54"/>
        <v>#REF!</v>
      </c>
      <c r="BT97" s="188" t="e">
        <f t="shared" si="55"/>
        <v>#REF!</v>
      </c>
      <c r="BU97" s="188" t="e">
        <f t="shared" si="56"/>
        <v>#REF!</v>
      </c>
      <c r="BV97" s="188" t="e">
        <f t="shared" si="57"/>
        <v>#REF!</v>
      </c>
      <c r="BW97" s="188" t="e">
        <f t="shared" si="58"/>
        <v>#REF!</v>
      </c>
    </row>
    <row r="98" spans="1:75">
      <c r="A98" s="167">
        <v>22</v>
      </c>
      <c r="B98" s="187" t="e">
        <f>#REF!</f>
        <v>#REF!</v>
      </c>
      <c r="C98" s="187" t="e">
        <f>#REF!</f>
        <v>#REF!</v>
      </c>
      <c r="D98" s="187" t="e">
        <f>#REF!</f>
        <v>#REF!</v>
      </c>
      <c r="E98" s="187" t="e">
        <f>#REF!</f>
        <v>#REF!</v>
      </c>
      <c r="F98" s="187" t="e">
        <f>#REF!</f>
        <v>#REF!</v>
      </c>
      <c r="G98" s="187" t="e">
        <f>#REF!</f>
        <v>#REF!</v>
      </c>
      <c r="H98" s="187" t="e">
        <f>#REF!</f>
        <v>#REF!</v>
      </c>
      <c r="I98" s="187" t="e">
        <f>#REF!</f>
        <v>#REF!</v>
      </c>
      <c r="J98" s="187" t="e">
        <f>#REF!</f>
        <v>#REF!</v>
      </c>
      <c r="K98" s="187" t="e">
        <f>#REF!</f>
        <v>#REF!</v>
      </c>
      <c r="L98" s="187" t="e">
        <f>#REF!</f>
        <v>#REF!</v>
      </c>
      <c r="M98" s="187" t="e">
        <f>#REF!</f>
        <v>#REF!</v>
      </c>
      <c r="N98" s="187" t="e">
        <f>#REF!</f>
        <v>#REF!</v>
      </c>
      <c r="O98" s="187" t="e">
        <f>#REF!</f>
        <v>#REF!</v>
      </c>
      <c r="P98" s="187" t="e">
        <f>#REF!</f>
        <v>#REF!</v>
      </c>
      <c r="Q98" s="187" t="e">
        <f>#REF!</f>
        <v>#REF!</v>
      </c>
      <c r="R98" s="187" t="e">
        <f>#REF!</f>
        <v>#REF!</v>
      </c>
      <c r="S98" s="187" t="e">
        <f>#REF!</f>
        <v>#REF!</v>
      </c>
      <c r="T98" s="187" t="e">
        <f>#REF!</f>
        <v>#REF!</v>
      </c>
      <c r="U98" s="187" t="e">
        <f>#REF!</f>
        <v>#REF!</v>
      </c>
      <c r="V98" s="187" t="e">
        <f>#REF!</f>
        <v>#REF!</v>
      </c>
      <c r="W98" s="187" t="e">
        <f>#REF!</f>
        <v>#REF!</v>
      </c>
      <c r="X98" s="187" t="e">
        <f>#REF!</f>
        <v>#REF!</v>
      </c>
      <c r="Y98" s="187" t="e">
        <f>#REF!</f>
        <v>#REF!</v>
      </c>
      <c r="AA98" s="188" t="e">
        <f>#REF!</f>
        <v>#REF!</v>
      </c>
      <c r="AB98" s="188" t="e">
        <f>#REF!</f>
        <v>#REF!</v>
      </c>
      <c r="AC98" s="188" t="e">
        <f>#REF!</f>
        <v>#REF!</v>
      </c>
      <c r="AD98" s="188" t="e">
        <f>#REF!</f>
        <v>#REF!</v>
      </c>
      <c r="AE98" s="188" t="e">
        <f>#REF!</f>
        <v>#REF!</v>
      </c>
      <c r="AF98" s="188" t="e">
        <f>#REF!</f>
        <v>#REF!</v>
      </c>
      <c r="AG98" s="188" t="e">
        <f>#REF!</f>
        <v>#REF!</v>
      </c>
      <c r="AH98" s="188" t="e">
        <f>#REF!</f>
        <v>#REF!</v>
      </c>
      <c r="AI98" s="188" t="e">
        <f>#REF!</f>
        <v>#REF!</v>
      </c>
      <c r="AJ98" s="188" t="e">
        <f>#REF!</f>
        <v>#REF!</v>
      </c>
      <c r="AK98" s="188" t="e">
        <f>#REF!</f>
        <v>#REF!</v>
      </c>
      <c r="AL98" s="188" t="e">
        <f>#REF!</f>
        <v>#REF!</v>
      </c>
      <c r="AM98" s="188" t="e">
        <f>#REF!</f>
        <v>#REF!</v>
      </c>
      <c r="AN98" s="188" t="e">
        <f>#REF!</f>
        <v>#REF!</v>
      </c>
      <c r="AO98" s="188" t="e">
        <f>#REF!</f>
        <v>#REF!</v>
      </c>
      <c r="AP98" s="188" t="e">
        <f>#REF!</f>
        <v>#REF!</v>
      </c>
      <c r="AQ98" s="188" t="e">
        <f>#REF!</f>
        <v>#REF!</v>
      </c>
      <c r="AR98" s="188" t="e">
        <f>#REF!</f>
        <v>#REF!</v>
      </c>
      <c r="AS98" s="188" t="e">
        <f>#REF!</f>
        <v>#REF!</v>
      </c>
      <c r="AT98" s="188" t="e">
        <f>#REF!</f>
        <v>#REF!</v>
      </c>
      <c r="AU98" s="188" t="e">
        <f>#REF!</f>
        <v>#REF!</v>
      </c>
      <c r="AV98" s="188" t="e">
        <f>#REF!</f>
        <v>#REF!</v>
      </c>
      <c r="AW98" s="188" t="e">
        <f>#REF!</f>
        <v>#REF!</v>
      </c>
      <c r="AX98" s="188" t="e">
        <f>#REF!</f>
        <v>#REF!</v>
      </c>
      <c r="AZ98" s="188" t="e">
        <f t="shared" si="59"/>
        <v>#REF!</v>
      </c>
      <c r="BA98" s="188" t="e">
        <f t="shared" si="61"/>
        <v>#REF!</v>
      </c>
      <c r="BB98" s="188" t="e">
        <f t="shared" si="62"/>
        <v>#REF!</v>
      </c>
      <c r="BC98" s="188" t="e">
        <f t="shared" si="63"/>
        <v>#REF!</v>
      </c>
      <c r="BD98" s="188" t="e">
        <f t="shared" si="64"/>
        <v>#REF!</v>
      </c>
      <c r="BE98" s="188" t="e">
        <f t="shared" si="65"/>
        <v>#REF!</v>
      </c>
      <c r="BF98" s="188" t="e">
        <f t="shared" si="66"/>
        <v>#REF!</v>
      </c>
      <c r="BG98" s="188" t="e">
        <f t="shared" si="67"/>
        <v>#REF!</v>
      </c>
      <c r="BH98" s="188" t="e">
        <f t="shared" si="68"/>
        <v>#REF!</v>
      </c>
      <c r="BI98" s="188" t="e">
        <f t="shared" si="69"/>
        <v>#REF!</v>
      </c>
      <c r="BJ98" s="188" t="e">
        <f t="shared" si="70"/>
        <v>#REF!</v>
      </c>
      <c r="BK98" s="188" t="e">
        <f t="shared" si="71"/>
        <v>#REF!</v>
      </c>
      <c r="BL98" s="188" t="e">
        <f t="shared" si="72"/>
        <v>#REF!</v>
      </c>
      <c r="BM98" s="188" t="e">
        <f t="shared" si="73"/>
        <v>#REF!</v>
      </c>
      <c r="BN98" s="188" t="e">
        <f t="shared" si="74"/>
        <v>#REF!</v>
      </c>
      <c r="BO98" s="188" t="e">
        <f t="shared" si="75"/>
        <v>#REF!</v>
      </c>
      <c r="BP98" s="188" t="e">
        <f t="shared" si="60"/>
        <v>#REF!</v>
      </c>
      <c r="BQ98" s="188" t="e">
        <f t="shared" si="52"/>
        <v>#REF!</v>
      </c>
      <c r="BR98" s="188" t="e">
        <f t="shared" si="53"/>
        <v>#REF!</v>
      </c>
      <c r="BS98" s="188" t="e">
        <f t="shared" si="54"/>
        <v>#REF!</v>
      </c>
      <c r="BT98" s="188" t="e">
        <f t="shared" si="55"/>
        <v>#REF!</v>
      </c>
      <c r="BU98" s="188" t="e">
        <f t="shared" si="56"/>
        <v>#REF!</v>
      </c>
      <c r="BV98" s="188" t="e">
        <f t="shared" si="57"/>
        <v>#REF!</v>
      </c>
      <c r="BW98" s="188" t="e">
        <f t="shared" si="58"/>
        <v>#REF!</v>
      </c>
    </row>
    <row r="99" spans="1:75">
      <c r="A99" s="167">
        <v>23</v>
      </c>
      <c r="B99" s="187" t="e">
        <f>#REF!</f>
        <v>#REF!</v>
      </c>
      <c r="C99" s="187" t="e">
        <f>#REF!</f>
        <v>#REF!</v>
      </c>
      <c r="D99" s="187" t="e">
        <f>#REF!</f>
        <v>#REF!</v>
      </c>
      <c r="E99" s="187" t="e">
        <f>#REF!</f>
        <v>#REF!</v>
      </c>
      <c r="F99" s="187" t="e">
        <f>#REF!</f>
        <v>#REF!</v>
      </c>
      <c r="G99" s="187" t="e">
        <f>#REF!</f>
        <v>#REF!</v>
      </c>
      <c r="H99" s="187" t="e">
        <f>#REF!</f>
        <v>#REF!</v>
      </c>
      <c r="I99" s="187" t="e">
        <f>#REF!</f>
        <v>#REF!</v>
      </c>
      <c r="J99" s="187" t="e">
        <f>#REF!</f>
        <v>#REF!</v>
      </c>
      <c r="K99" s="187" t="e">
        <f>#REF!</f>
        <v>#REF!</v>
      </c>
      <c r="L99" s="187" t="e">
        <f>#REF!</f>
        <v>#REF!</v>
      </c>
      <c r="M99" s="187" t="e">
        <f>#REF!</f>
        <v>#REF!</v>
      </c>
      <c r="N99" s="187" t="e">
        <f>#REF!</f>
        <v>#REF!</v>
      </c>
      <c r="O99" s="187" t="e">
        <f>#REF!</f>
        <v>#REF!</v>
      </c>
      <c r="P99" s="187" t="e">
        <f>#REF!</f>
        <v>#REF!</v>
      </c>
      <c r="Q99" s="187" t="e">
        <f>#REF!</f>
        <v>#REF!</v>
      </c>
      <c r="R99" s="187" t="e">
        <f>#REF!</f>
        <v>#REF!</v>
      </c>
      <c r="S99" s="187" t="e">
        <f>#REF!</f>
        <v>#REF!</v>
      </c>
      <c r="T99" s="187" t="e">
        <f>#REF!</f>
        <v>#REF!</v>
      </c>
      <c r="U99" s="187" t="e">
        <f>#REF!</f>
        <v>#REF!</v>
      </c>
      <c r="V99" s="187" t="e">
        <f>#REF!</f>
        <v>#REF!</v>
      </c>
      <c r="W99" s="187" t="e">
        <f>#REF!</f>
        <v>#REF!</v>
      </c>
      <c r="X99" s="187" t="e">
        <f>#REF!</f>
        <v>#REF!</v>
      </c>
      <c r="Y99" s="187" t="e">
        <f>#REF!</f>
        <v>#REF!</v>
      </c>
      <c r="AA99" s="188" t="e">
        <f>#REF!</f>
        <v>#REF!</v>
      </c>
      <c r="AB99" s="188" t="e">
        <f>#REF!</f>
        <v>#REF!</v>
      </c>
      <c r="AC99" s="188" t="e">
        <f>#REF!</f>
        <v>#REF!</v>
      </c>
      <c r="AD99" s="188" t="e">
        <f>#REF!</f>
        <v>#REF!</v>
      </c>
      <c r="AE99" s="188" t="e">
        <f>#REF!</f>
        <v>#REF!</v>
      </c>
      <c r="AF99" s="188" t="e">
        <f>#REF!</f>
        <v>#REF!</v>
      </c>
      <c r="AG99" s="188" t="e">
        <f>#REF!</f>
        <v>#REF!</v>
      </c>
      <c r="AH99" s="188" t="e">
        <f>#REF!</f>
        <v>#REF!</v>
      </c>
      <c r="AI99" s="188" t="e">
        <f>#REF!</f>
        <v>#REF!</v>
      </c>
      <c r="AJ99" s="188" t="e">
        <f>#REF!</f>
        <v>#REF!</v>
      </c>
      <c r="AK99" s="188" t="e">
        <f>#REF!</f>
        <v>#REF!</v>
      </c>
      <c r="AL99" s="188" t="e">
        <f>#REF!</f>
        <v>#REF!</v>
      </c>
      <c r="AM99" s="188" t="e">
        <f>#REF!</f>
        <v>#REF!</v>
      </c>
      <c r="AN99" s="188" t="e">
        <f>#REF!</f>
        <v>#REF!</v>
      </c>
      <c r="AO99" s="188" t="e">
        <f>#REF!</f>
        <v>#REF!</v>
      </c>
      <c r="AP99" s="188" t="e">
        <f>#REF!</f>
        <v>#REF!</v>
      </c>
      <c r="AQ99" s="188" t="e">
        <f>#REF!</f>
        <v>#REF!</v>
      </c>
      <c r="AR99" s="188" t="e">
        <f>#REF!</f>
        <v>#REF!</v>
      </c>
      <c r="AS99" s="188" t="e">
        <f>#REF!</f>
        <v>#REF!</v>
      </c>
      <c r="AT99" s="188" t="e">
        <f>#REF!</f>
        <v>#REF!</v>
      </c>
      <c r="AU99" s="188" t="e">
        <f>#REF!</f>
        <v>#REF!</v>
      </c>
      <c r="AV99" s="188" t="e">
        <f>#REF!</f>
        <v>#REF!</v>
      </c>
      <c r="AW99" s="188" t="e">
        <f>#REF!</f>
        <v>#REF!</v>
      </c>
      <c r="AX99" s="188" t="e">
        <f>#REF!</f>
        <v>#REF!</v>
      </c>
      <c r="AZ99" s="188" t="e">
        <f t="shared" si="59"/>
        <v>#REF!</v>
      </c>
      <c r="BA99" s="188" t="e">
        <f t="shared" si="61"/>
        <v>#REF!</v>
      </c>
      <c r="BB99" s="188" t="e">
        <f t="shared" si="62"/>
        <v>#REF!</v>
      </c>
      <c r="BC99" s="188" t="e">
        <f t="shared" si="63"/>
        <v>#REF!</v>
      </c>
      <c r="BD99" s="188" t="e">
        <f t="shared" si="64"/>
        <v>#REF!</v>
      </c>
      <c r="BE99" s="188" t="e">
        <f t="shared" si="65"/>
        <v>#REF!</v>
      </c>
      <c r="BF99" s="188" t="e">
        <f t="shared" si="66"/>
        <v>#REF!</v>
      </c>
      <c r="BG99" s="188" t="e">
        <f t="shared" si="67"/>
        <v>#REF!</v>
      </c>
      <c r="BH99" s="188" t="e">
        <f t="shared" si="68"/>
        <v>#REF!</v>
      </c>
      <c r="BI99" s="188" t="e">
        <f t="shared" si="69"/>
        <v>#REF!</v>
      </c>
      <c r="BJ99" s="188" t="e">
        <f t="shared" si="70"/>
        <v>#REF!</v>
      </c>
      <c r="BK99" s="188" t="e">
        <f t="shared" si="71"/>
        <v>#REF!</v>
      </c>
      <c r="BL99" s="188" t="e">
        <f t="shared" si="72"/>
        <v>#REF!</v>
      </c>
      <c r="BM99" s="188" t="e">
        <f t="shared" si="73"/>
        <v>#REF!</v>
      </c>
      <c r="BN99" s="188" t="e">
        <f t="shared" si="74"/>
        <v>#REF!</v>
      </c>
      <c r="BO99" s="188" t="e">
        <f t="shared" si="75"/>
        <v>#REF!</v>
      </c>
      <c r="BP99" s="188" t="e">
        <f t="shared" si="60"/>
        <v>#REF!</v>
      </c>
      <c r="BQ99" s="188" t="e">
        <f t="shared" si="52"/>
        <v>#REF!</v>
      </c>
      <c r="BR99" s="188" t="e">
        <f t="shared" si="53"/>
        <v>#REF!</v>
      </c>
      <c r="BS99" s="188" t="e">
        <f t="shared" si="54"/>
        <v>#REF!</v>
      </c>
      <c r="BT99" s="188" t="e">
        <f t="shared" si="55"/>
        <v>#REF!</v>
      </c>
      <c r="BU99" s="188" t="e">
        <f t="shared" si="56"/>
        <v>#REF!</v>
      </c>
      <c r="BV99" s="188" t="e">
        <f t="shared" si="57"/>
        <v>#REF!</v>
      </c>
      <c r="BW99" s="188" t="e">
        <f t="shared" si="58"/>
        <v>#REF!</v>
      </c>
    </row>
    <row r="100" spans="1:75">
      <c r="A100" s="167">
        <v>24</v>
      </c>
      <c r="B100" s="187" t="e">
        <f>#REF!</f>
        <v>#REF!</v>
      </c>
      <c r="C100" s="187" t="e">
        <f>#REF!</f>
        <v>#REF!</v>
      </c>
      <c r="D100" s="187" t="e">
        <f>#REF!</f>
        <v>#REF!</v>
      </c>
      <c r="E100" s="187" t="e">
        <f>#REF!</f>
        <v>#REF!</v>
      </c>
      <c r="F100" s="187" t="e">
        <f>#REF!</f>
        <v>#REF!</v>
      </c>
      <c r="G100" s="187" t="e">
        <f>#REF!</f>
        <v>#REF!</v>
      </c>
      <c r="H100" s="187" t="e">
        <f>#REF!</f>
        <v>#REF!</v>
      </c>
      <c r="I100" s="187" t="e">
        <f>#REF!</f>
        <v>#REF!</v>
      </c>
      <c r="J100" s="187" t="e">
        <f>#REF!</f>
        <v>#REF!</v>
      </c>
      <c r="K100" s="187" t="e">
        <f>#REF!</f>
        <v>#REF!</v>
      </c>
      <c r="L100" s="187" t="e">
        <f>#REF!</f>
        <v>#REF!</v>
      </c>
      <c r="M100" s="187" t="e">
        <f>#REF!</f>
        <v>#REF!</v>
      </c>
      <c r="N100" s="187" t="e">
        <f>#REF!</f>
        <v>#REF!</v>
      </c>
      <c r="O100" s="187" t="e">
        <f>#REF!</f>
        <v>#REF!</v>
      </c>
      <c r="P100" s="187" t="e">
        <f>#REF!</f>
        <v>#REF!</v>
      </c>
      <c r="Q100" s="187" t="e">
        <f>#REF!</f>
        <v>#REF!</v>
      </c>
      <c r="R100" s="187" t="e">
        <f>#REF!</f>
        <v>#REF!</v>
      </c>
      <c r="S100" s="187" t="e">
        <f>#REF!</f>
        <v>#REF!</v>
      </c>
      <c r="T100" s="187" t="e">
        <f>#REF!</f>
        <v>#REF!</v>
      </c>
      <c r="U100" s="187" t="e">
        <f>#REF!</f>
        <v>#REF!</v>
      </c>
      <c r="V100" s="187" t="e">
        <f>#REF!</f>
        <v>#REF!</v>
      </c>
      <c r="W100" s="187" t="e">
        <f>#REF!</f>
        <v>#REF!</v>
      </c>
      <c r="X100" s="187" t="e">
        <f>#REF!</f>
        <v>#REF!</v>
      </c>
      <c r="Y100" s="187" t="e">
        <f>#REF!</f>
        <v>#REF!</v>
      </c>
      <c r="AA100" s="188" t="e">
        <f>#REF!</f>
        <v>#REF!</v>
      </c>
      <c r="AB100" s="188" t="e">
        <f>#REF!</f>
        <v>#REF!</v>
      </c>
      <c r="AC100" s="188" t="e">
        <f>#REF!</f>
        <v>#REF!</v>
      </c>
      <c r="AD100" s="188" t="e">
        <f>#REF!</f>
        <v>#REF!</v>
      </c>
      <c r="AE100" s="188" t="e">
        <f>#REF!</f>
        <v>#REF!</v>
      </c>
      <c r="AF100" s="188" t="e">
        <f>#REF!</f>
        <v>#REF!</v>
      </c>
      <c r="AG100" s="188" t="e">
        <f>#REF!</f>
        <v>#REF!</v>
      </c>
      <c r="AH100" s="188" t="e">
        <f>#REF!</f>
        <v>#REF!</v>
      </c>
      <c r="AI100" s="188" t="e">
        <f>#REF!</f>
        <v>#REF!</v>
      </c>
      <c r="AJ100" s="188" t="e">
        <f>#REF!</f>
        <v>#REF!</v>
      </c>
      <c r="AK100" s="188" t="e">
        <f>#REF!</f>
        <v>#REF!</v>
      </c>
      <c r="AL100" s="188" t="e">
        <f>#REF!</f>
        <v>#REF!</v>
      </c>
      <c r="AM100" s="188" t="e">
        <f>#REF!</f>
        <v>#REF!</v>
      </c>
      <c r="AN100" s="188" t="e">
        <f>#REF!</f>
        <v>#REF!</v>
      </c>
      <c r="AO100" s="188" t="e">
        <f>#REF!</f>
        <v>#REF!</v>
      </c>
      <c r="AP100" s="188" t="e">
        <f>#REF!</f>
        <v>#REF!</v>
      </c>
      <c r="AQ100" s="188" t="e">
        <f>#REF!</f>
        <v>#REF!</v>
      </c>
      <c r="AR100" s="188" t="e">
        <f>#REF!</f>
        <v>#REF!</v>
      </c>
      <c r="AS100" s="188" t="e">
        <f>#REF!</f>
        <v>#REF!</v>
      </c>
      <c r="AT100" s="188" t="e">
        <f>#REF!</f>
        <v>#REF!</v>
      </c>
      <c r="AU100" s="188" t="e">
        <f>#REF!</f>
        <v>#REF!</v>
      </c>
      <c r="AV100" s="188" t="e">
        <f>#REF!</f>
        <v>#REF!</v>
      </c>
      <c r="AW100" s="188" t="e">
        <f>#REF!</f>
        <v>#REF!</v>
      </c>
      <c r="AX100" s="188" t="e">
        <f>#REF!</f>
        <v>#REF!</v>
      </c>
      <c r="AZ100" s="188" t="e">
        <f t="shared" si="59"/>
        <v>#REF!</v>
      </c>
      <c r="BA100" s="188" t="e">
        <f t="shared" si="61"/>
        <v>#REF!</v>
      </c>
      <c r="BB100" s="188" t="e">
        <f t="shared" si="62"/>
        <v>#REF!</v>
      </c>
      <c r="BC100" s="188" t="e">
        <f t="shared" si="63"/>
        <v>#REF!</v>
      </c>
      <c r="BD100" s="188" t="e">
        <f t="shared" si="64"/>
        <v>#REF!</v>
      </c>
      <c r="BE100" s="188" t="e">
        <f t="shared" si="65"/>
        <v>#REF!</v>
      </c>
      <c r="BF100" s="188" t="e">
        <f t="shared" si="66"/>
        <v>#REF!</v>
      </c>
      <c r="BG100" s="188" t="e">
        <f t="shared" si="67"/>
        <v>#REF!</v>
      </c>
      <c r="BH100" s="188" t="e">
        <f t="shared" si="68"/>
        <v>#REF!</v>
      </c>
      <c r="BI100" s="188" t="e">
        <f t="shared" si="69"/>
        <v>#REF!</v>
      </c>
      <c r="BJ100" s="188" t="e">
        <f t="shared" si="70"/>
        <v>#REF!</v>
      </c>
      <c r="BK100" s="188" t="e">
        <f t="shared" si="71"/>
        <v>#REF!</v>
      </c>
      <c r="BL100" s="188" t="e">
        <f t="shared" si="72"/>
        <v>#REF!</v>
      </c>
      <c r="BM100" s="188" t="e">
        <f t="shared" si="73"/>
        <v>#REF!</v>
      </c>
      <c r="BN100" s="188" t="e">
        <f t="shared" si="74"/>
        <v>#REF!</v>
      </c>
      <c r="BO100" s="188" t="e">
        <f t="shared" si="75"/>
        <v>#REF!</v>
      </c>
      <c r="BP100" s="188" t="e">
        <f t="shared" si="60"/>
        <v>#REF!</v>
      </c>
      <c r="BQ100" s="188" t="e">
        <f t="shared" si="52"/>
        <v>#REF!</v>
      </c>
      <c r="BR100" s="188" t="e">
        <f t="shared" si="53"/>
        <v>#REF!</v>
      </c>
      <c r="BS100" s="188" t="e">
        <f t="shared" si="54"/>
        <v>#REF!</v>
      </c>
      <c r="BT100" s="188" t="e">
        <f t="shared" si="55"/>
        <v>#REF!</v>
      </c>
      <c r="BU100" s="188" t="e">
        <f t="shared" si="56"/>
        <v>#REF!</v>
      </c>
      <c r="BV100" s="188" t="e">
        <f t="shared" si="57"/>
        <v>#REF!</v>
      </c>
      <c r="BW100" s="188" t="e">
        <f t="shared" si="58"/>
        <v>#REF!</v>
      </c>
    </row>
    <row r="101" spans="1:75">
      <c r="A101" s="167">
        <v>25</v>
      </c>
      <c r="B101" s="187" t="e">
        <f>#REF!</f>
        <v>#REF!</v>
      </c>
      <c r="C101" s="187" t="e">
        <f>#REF!</f>
        <v>#REF!</v>
      </c>
      <c r="D101" s="187" t="e">
        <f>#REF!</f>
        <v>#REF!</v>
      </c>
      <c r="E101" s="187" t="e">
        <f>#REF!</f>
        <v>#REF!</v>
      </c>
      <c r="F101" s="187" t="e">
        <f>#REF!</f>
        <v>#REF!</v>
      </c>
      <c r="G101" s="187" t="e">
        <f>#REF!</f>
        <v>#REF!</v>
      </c>
      <c r="H101" s="187" t="e">
        <f>#REF!</f>
        <v>#REF!</v>
      </c>
      <c r="I101" s="187" t="e">
        <f>#REF!</f>
        <v>#REF!</v>
      </c>
      <c r="J101" s="187" t="e">
        <f>#REF!</f>
        <v>#REF!</v>
      </c>
      <c r="K101" s="187" t="e">
        <f>#REF!</f>
        <v>#REF!</v>
      </c>
      <c r="L101" s="187" t="e">
        <f>#REF!</f>
        <v>#REF!</v>
      </c>
      <c r="M101" s="187" t="e">
        <f>#REF!</f>
        <v>#REF!</v>
      </c>
      <c r="N101" s="187" t="e">
        <f>#REF!</f>
        <v>#REF!</v>
      </c>
      <c r="O101" s="187" t="e">
        <f>#REF!</f>
        <v>#REF!</v>
      </c>
      <c r="P101" s="187" t="e">
        <f>#REF!</f>
        <v>#REF!</v>
      </c>
      <c r="Q101" s="187" t="e">
        <f>#REF!</f>
        <v>#REF!</v>
      </c>
      <c r="R101" s="187" t="e">
        <f>#REF!</f>
        <v>#REF!</v>
      </c>
      <c r="S101" s="187" t="e">
        <f>#REF!</f>
        <v>#REF!</v>
      </c>
      <c r="T101" s="187" t="e">
        <f>#REF!</f>
        <v>#REF!</v>
      </c>
      <c r="U101" s="187" t="e">
        <f>#REF!</f>
        <v>#REF!</v>
      </c>
      <c r="V101" s="187" t="e">
        <f>#REF!</f>
        <v>#REF!</v>
      </c>
      <c r="W101" s="187" t="e">
        <f>#REF!</f>
        <v>#REF!</v>
      </c>
      <c r="X101" s="187" t="e">
        <f>#REF!</f>
        <v>#REF!</v>
      </c>
      <c r="Y101" s="187" t="e">
        <f>#REF!</f>
        <v>#REF!</v>
      </c>
      <c r="AA101" s="188" t="e">
        <f>#REF!</f>
        <v>#REF!</v>
      </c>
      <c r="AB101" s="188" t="e">
        <f>#REF!</f>
        <v>#REF!</v>
      </c>
      <c r="AC101" s="188" t="e">
        <f>#REF!</f>
        <v>#REF!</v>
      </c>
      <c r="AD101" s="188" t="e">
        <f>#REF!</f>
        <v>#REF!</v>
      </c>
      <c r="AE101" s="188" t="e">
        <f>#REF!</f>
        <v>#REF!</v>
      </c>
      <c r="AF101" s="188" t="e">
        <f>#REF!</f>
        <v>#REF!</v>
      </c>
      <c r="AG101" s="188" t="e">
        <f>#REF!</f>
        <v>#REF!</v>
      </c>
      <c r="AH101" s="188" t="e">
        <f>#REF!</f>
        <v>#REF!</v>
      </c>
      <c r="AI101" s="188" t="e">
        <f>#REF!</f>
        <v>#REF!</v>
      </c>
      <c r="AJ101" s="188" t="e">
        <f>#REF!</f>
        <v>#REF!</v>
      </c>
      <c r="AK101" s="188" t="e">
        <f>#REF!</f>
        <v>#REF!</v>
      </c>
      <c r="AL101" s="188" t="e">
        <f>#REF!</f>
        <v>#REF!</v>
      </c>
      <c r="AM101" s="188" t="e">
        <f>#REF!</f>
        <v>#REF!</v>
      </c>
      <c r="AN101" s="188" t="e">
        <f>#REF!</f>
        <v>#REF!</v>
      </c>
      <c r="AO101" s="188" t="e">
        <f>#REF!</f>
        <v>#REF!</v>
      </c>
      <c r="AP101" s="188" t="e">
        <f>#REF!</f>
        <v>#REF!</v>
      </c>
      <c r="AQ101" s="188" t="e">
        <f>#REF!</f>
        <v>#REF!</v>
      </c>
      <c r="AR101" s="188" t="e">
        <f>#REF!</f>
        <v>#REF!</v>
      </c>
      <c r="AS101" s="188" t="e">
        <f>#REF!</f>
        <v>#REF!</v>
      </c>
      <c r="AT101" s="188" t="e">
        <f>#REF!</f>
        <v>#REF!</v>
      </c>
      <c r="AU101" s="188" t="e">
        <f>#REF!</f>
        <v>#REF!</v>
      </c>
      <c r="AV101" s="188" t="e">
        <f>#REF!</f>
        <v>#REF!</v>
      </c>
      <c r="AW101" s="188" t="e">
        <f>#REF!</f>
        <v>#REF!</v>
      </c>
      <c r="AX101" s="188" t="e">
        <f>#REF!</f>
        <v>#REF!</v>
      </c>
      <c r="AZ101" s="188" t="e">
        <f t="shared" si="59"/>
        <v>#REF!</v>
      </c>
      <c r="BA101" s="188" t="e">
        <f t="shared" si="61"/>
        <v>#REF!</v>
      </c>
      <c r="BB101" s="188" t="e">
        <f t="shared" si="62"/>
        <v>#REF!</v>
      </c>
      <c r="BC101" s="188" t="e">
        <f t="shared" si="63"/>
        <v>#REF!</v>
      </c>
      <c r="BD101" s="188" t="e">
        <f t="shared" si="64"/>
        <v>#REF!</v>
      </c>
      <c r="BE101" s="188" t="e">
        <f t="shared" si="65"/>
        <v>#REF!</v>
      </c>
      <c r="BF101" s="188" t="e">
        <f t="shared" si="66"/>
        <v>#REF!</v>
      </c>
      <c r="BG101" s="188" t="e">
        <f t="shared" si="67"/>
        <v>#REF!</v>
      </c>
      <c r="BH101" s="188" t="e">
        <f t="shared" si="68"/>
        <v>#REF!</v>
      </c>
      <c r="BI101" s="188" t="e">
        <f t="shared" si="69"/>
        <v>#REF!</v>
      </c>
      <c r="BJ101" s="188" t="e">
        <f t="shared" si="70"/>
        <v>#REF!</v>
      </c>
      <c r="BK101" s="188" t="e">
        <f t="shared" si="71"/>
        <v>#REF!</v>
      </c>
      <c r="BL101" s="188" t="e">
        <f t="shared" si="72"/>
        <v>#REF!</v>
      </c>
      <c r="BM101" s="188" t="e">
        <f t="shared" si="73"/>
        <v>#REF!</v>
      </c>
      <c r="BN101" s="188" t="e">
        <f t="shared" si="74"/>
        <v>#REF!</v>
      </c>
      <c r="BO101" s="188" t="e">
        <f t="shared" si="75"/>
        <v>#REF!</v>
      </c>
      <c r="BP101" s="188" t="e">
        <f t="shared" si="60"/>
        <v>#REF!</v>
      </c>
      <c r="BQ101" s="188" t="e">
        <f t="shared" si="52"/>
        <v>#REF!</v>
      </c>
      <c r="BR101" s="188" t="e">
        <f t="shared" si="53"/>
        <v>#REF!</v>
      </c>
      <c r="BS101" s="188" t="e">
        <f t="shared" si="54"/>
        <v>#REF!</v>
      </c>
      <c r="BT101" s="188" t="e">
        <f t="shared" si="55"/>
        <v>#REF!</v>
      </c>
      <c r="BU101" s="188" t="e">
        <f t="shared" si="56"/>
        <v>#REF!</v>
      </c>
      <c r="BV101" s="188" t="e">
        <f t="shared" si="57"/>
        <v>#REF!</v>
      </c>
      <c r="BW101" s="188" t="e">
        <f t="shared" si="58"/>
        <v>#REF!</v>
      </c>
    </row>
    <row r="102" spans="1:75">
      <c r="A102" s="167">
        <v>26</v>
      </c>
      <c r="B102" s="187" t="e">
        <f>#REF!</f>
        <v>#REF!</v>
      </c>
      <c r="C102" s="187" t="e">
        <f>#REF!</f>
        <v>#REF!</v>
      </c>
      <c r="D102" s="187" t="e">
        <f>#REF!</f>
        <v>#REF!</v>
      </c>
      <c r="E102" s="187" t="e">
        <f>#REF!</f>
        <v>#REF!</v>
      </c>
      <c r="F102" s="187" t="e">
        <f>#REF!</f>
        <v>#REF!</v>
      </c>
      <c r="G102" s="187" t="e">
        <f>#REF!</f>
        <v>#REF!</v>
      </c>
      <c r="H102" s="187" t="e">
        <f>#REF!</f>
        <v>#REF!</v>
      </c>
      <c r="I102" s="187" t="e">
        <f>#REF!</f>
        <v>#REF!</v>
      </c>
      <c r="J102" s="187" t="e">
        <f>#REF!</f>
        <v>#REF!</v>
      </c>
      <c r="K102" s="187" t="e">
        <f>#REF!</f>
        <v>#REF!</v>
      </c>
      <c r="L102" s="187" t="e">
        <f>#REF!</f>
        <v>#REF!</v>
      </c>
      <c r="M102" s="187" t="e">
        <f>#REF!</f>
        <v>#REF!</v>
      </c>
      <c r="N102" s="187" t="e">
        <f>#REF!</f>
        <v>#REF!</v>
      </c>
      <c r="O102" s="187" t="e">
        <f>#REF!</f>
        <v>#REF!</v>
      </c>
      <c r="P102" s="187" t="e">
        <f>#REF!</f>
        <v>#REF!</v>
      </c>
      <c r="Q102" s="187" t="e">
        <f>#REF!</f>
        <v>#REF!</v>
      </c>
      <c r="R102" s="187" t="e">
        <f>#REF!</f>
        <v>#REF!</v>
      </c>
      <c r="S102" s="187" t="e">
        <f>#REF!</f>
        <v>#REF!</v>
      </c>
      <c r="T102" s="187" t="e">
        <f>#REF!</f>
        <v>#REF!</v>
      </c>
      <c r="U102" s="187" t="e">
        <f>#REF!</f>
        <v>#REF!</v>
      </c>
      <c r="V102" s="187" t="e">
        <f>#REF!</f>
        <v>#REF!</v>
      </c>
      <c r="W102" s="187" t="e">
        <f>#REF!</f>
        <v>#REF!</v>
      </c>
      <c r="X102" s="187" t="e">
        <f>#REF!</f>
        <v>#REF!</v>
      </c>
      <c r="Y102" s="187" t="e">
        <f>#REF!</f>
        <v>#REF!</v>
      </c>
      <c r="AA102" s="188" t="e">
        <f>#REF!</f>
        <v>#REF!</v>
      </c>
      <c r="AB102" s="188" t="e">
        <f>#REF!</f>
        <v>#REF!</v>
      </c>
      <c r="AC102" s="188" t="e">
        <f>#REF!</f>
        <v>#REF!</v>
      </c>
      <c r="AD102" s="188" t="e">
        <f>#REF!</f>
        <v>#REF!</v>
      </c>
      <c r="AE102" s="188" t="e">
        <f>#REF!</f>
        <v>#REF!</v>
      </c>
      <c r="AF102" s="188" t="e">
        <f>#REF!</f>
        <v>#REF!</v>
      </c>
      <c r="AG102" s="188" t="e">
        <f>#REF!</f>
        <v>#REF!</v>
      </c>
      <c r="AH102" s="188" t="e">
        <f>#REF!</f>
        <v>#REF!</v>
      </c>
      <c r="AI102" s="188" t="e">
        <f>#REF!</f>
        <v>#REF!</v>
      </c>
      <c r="AJ102" s="188" t="e">
        <f>#REF!</f>
        <v>#REF!</v>
      </c>
      <c r="AK102" s="188" t="e">
        <f>#REF!</f>
        <v>#REF!</v>
      </c>
      <c r="AL102" s="188" t="e">
        <f>#REF!</f>
        <v>#REF!</v>
      </c>
      <c r="AM102" s="188" t="e">
        <f>#REF!</f>
        <v>#REF!</v>
      </c>
      <c r="AN102" s="188" t="e">
        <f>#REF!</f>
        <v>#REF!</v>
      </c>
      <c r="AO102" s="188" t="e">
        <f>#REF!</f>
        <v>#REF!</v>
      </c>
      <c r="AP102" s="188" t="e">
        <f>#REF!</f>
        <v>#REF!</v>
      </c>
      <c r="AQ102" s="188" t="e">
        <f>#REF!</f>
        <v>#REF!</v>
      </c>
      <c r="AR102" s="188" t="e">
        <f>#REF!</f>
        <v>#REF!</v>
      </c>
      <c r="AS102" s="188" t="e">
        <f>#REF!</f>
        <v>#REF!</v>
      </c>
      <c r="AT102" s="188" t="e">
        <f>#REF!</f>
        <v>#REF!</v>
      </c>
      <c r="AU102" s="188" t="e">
        <f>#REF!</f>
        <v>#REF!</v>
      </c>
      <c r="AV102" s="188" t="e">
        <f>#REF!</f>
        <v>#REF!</v>
      </c>
      <c r="AW102" s="188" t="e">
        <f>#REF!</f>
        <v>#REF!</v>
      </c>
      <c r="AX102" s="188" t="e">
        <f>#REF!</f>
        <v>#REF!</v>
      </c>
      <c r="AZ102" s="188" t="e">
        <f t="shared" si="59"/>
        <v>#REF!</v>
      </c>
      <c r="BA102" s="188" t="e">
        <f t="shared" si="61"/>
        <v>#REF!</v>
      </c>
      <c r="BB102" s="188" t="e">
        <f t="shared" si="62"/>
        <v>#REF!</v>
      </c>
      <c r="BC102" s="188" t="e">
        <f t="shared" si="63"/>
        <v>#REF!</v>
      </c>
      <c r="BD102" s="188" t="e">
        <f t="shared" si="64"/>
        <v>#REF!</v>
      </c>
      <c r="BE102" s="188" t="e">
        <f t="shared" si="65"/>
        <v>#REF!</v>
      </c>
      <c r="BF102" s="188" t="e">
        <f t="shared" si="66"/>
        <v>#REF!</v>
      </c>
      <c r="BG102" s="188" t="e">
        <f t="shared" si="67"/>
        <v>#REF!</v>
      </c>
      <c r="BH102" s="188" t="e">
        <f t="shared" si="68"/>
        <v>#REF!</v>
      </c>
      <c r="BI102" s="188" t="e">
        <f t="shared" si="69"/>
        <v>#REF!</v>
      </c>
      <c r="BJ102" s="188" t="e">
        <f t="shared" si="70"/>
        <v>#REF!</v>
      </c>
      <c r="BK102" s="188" t="e">
        <f t="shared" si="71"/>
        <v>#REF!</v>
      </c>
      <c r="BL102" s="188" t="e">
        <f t="shared" si="72"/>
        <v>#REF!</v>
      </c>
      <c r="BM102" s="188" t="e">
        <f t="shared" si="73"/>
        <v>#REF!</v>
      </c>
      <c r="BN102" s="188" t="e">
        <f t="shared" si="74"/>
        <v>#REF!</v>
      </c>
      <c r="BO102" s="188" t="e">
        <f t="shared" si="75"/>
        <v>#REF!</v>
      </c>
      <c r="BP102" s="188" t="e">
        <f t="shared" si="60"/>
        <v>#REF!</v>
      </c>
      <c r="BQ102" s="188" t="e">
        <f t="shared" si="52"/>
        <v>#REF!</v>
      </c>
      <c r="BR102" s="188" t="e">
        <f t="shared" si="53"/>
        <v>#REF!</v>
      </c>
      <c r="BS102" s="188" t="e">
        <f t="shared" si="54"/>
        <v>#REF!</v>
      </c>
      <c r="BT102" s="188" t="e">
        <f t="shared" si="55"/>
        <v>#REF!</v>
      </c>
      <c r="BU102" s="188" t="e">
        <f t="shared" si="56"/>
        <v>#REF!</v>
      </c>
      <c r="BV102" s="188" t="e">
        <f t="shared" si="57"/>
        <v>#REF!</v>
      </c>
      <c r="BW102" s="188" t="e">
        <f t="shared" si="58"/>
        <v>#REF!</v>
      </c>
    </row>
    <row r="103" spans="1:75">
      <c r="A103" s="167">
        <v>27</v>
      </c>
      <c r="B103" s="187" t="e">
        <f>#REF!</f>
        <v>#REF!</v>
      </c>
      <c r="C103" s="187" t="e">
        <f>#REF!</f>
        <v>#REF!</v>
      </c>
      <c r="D103" s="187" t="e">
        <f>#REF!</f>
        <v>#REF!</v>
      </c>
      <c r="E103" s="187" t="e">
        <f>#REF!</f>
        <v>#REF!</v>
      </c>
      <c r="F103" s="187" t="e">
        <f>#REF!</f>
        <v>#REF!</v>
      </c>
      <c r="G103" s="187" t="e">
        <f>#REF!</f>
        <v>#REF!</v>
      </c>
      <c r="H103" s="187" t="e">
        <f>#REF!</f>
        <v>#REF!</v>
      </c>
      <c r="I103" s="187" t="e">
        <f>#REF!</f>
        <v>#REF!</v>
      </c>
      <c r="J103" s="187" t="e">
        <f>#REF!</f>
        <v>#REF!</v>
      </c>
      <c r="K103" s="187" t="e">
        <f>#REF!</f>
        <v>#REF!</v>
      </c>
      <c r="L103" s="187" t="e">
        <f>#REF!</f>
        <v>#REF!</v>
      </c>
      <c r="M103" s="187" t="e">
        <f>#REF!</f>
        <v>#REF!</v>
      </c>
      <c r="N103" s="187" t="e">
        <f>#REF!</f>
        <v>#REF!</v>
      </c>
      <c r="O103" s="187" t="e">
        <f>#REF!</f>
        <v>#REF!</v>
      </c>
      <c r="P103" s="187" t="e">
        <f>#REF!</f>
        <v>#REF!</v>
      </c>
      <c r="Q103" s="187" t="e">
        <f>#REF!</f>
        <v>#REF!</v>
      </c>
      <c r="R103" s="187" t="e">
        <f>#REF!</f>
        <v>#REF!</v>
      </c>
      <c r="S103" s="187" t="e">
        <f>#REF!</f>
        <v>#REF!</v>
      </c>
      <c r="T103" s="187" t="e">
        <f>#REF!</f>
        <v>#REF!</v>
      </c>
      <c r="U103" s="187" t="e">
        <f>#REF!</f>
        <v>#REF!</v>
      </c>
      <c r="V103" s="187" t="e">
        <f>#REF!</f>
        <v>#REF!</v>
      </c>
      <c r="W103" s="187" t="e">
        <f>#REF!</f>
        <v>#REF!</v>
      </c>
      <c r="X103" s="187" t="e">
        <f>#REF!</f>
        <v>#REF!</v>
      </c>
      <c r="Y103" s="187" t="e">
        <f>#REF!</f>
        <v>#REF!</v>
      </c>
      <c r="AA103" s="188" t="e">
        <f>#REF!</f>
        <v>#REF!</v>
      </c>
      <c r="AB103" s="188" t="e">
        <f>#REF!</f>
        <v>#REF!</v>
      </c>
      <c r="AC103" s="188" t="e">
        <f>#REF!</f>
        <v>#REF!</v>
      </c>
      <c r="AD103" s="188" t="e">
        <f>#REF!</f>
        <v>#REF!</v>
      </c>
      <c r="AE103" s="188" t="e">
        <f>#REF!</f>
        <v>#REF!</v>
      </c>
      <c r="AF103" s="188" t="e">
        <f>#REF!</f>
        <v>#REF!</v>
      </c>
      <c r="AG103" s="188" t="e">
        <f>#REF!</f>
        <v>#REF!</v>
      </c>
      <c r="AH103" s="188" t="e">
        <f>#REF!</f>
        <v>#REF!</v>
      </c>
      <c r="AI103" s="188" t="e">
        <f>#REF!</f>
        <v>#REF!</v>
      </c>
      <c r="AJ103" s="188" t="e">
        <f>#REF!</f>
        <v>#REF!</v>
      </c>
      <c r="AK103" s="188" t="e">
        <f>#REF!</f>
        <v>#REF!</v>
      </c>
      <c r="AL103" s="188" t="e">
        <f>#REF!</f>
        <v>#REF!</v>
      </c>
      <c r="AM103" s="188" t="e">
        <f>#REF!</f>
        <v>#REF!</v>
      </c>
      <c r="AN103" s="188" t="e">
        <f>#REF!</f>
        <v>#REF!</v>
      </c>
      <c r="AO103" s="188" t="e">
        <f>#REF!</f>
        <v>#REF!</v>
      </c>
      <c r="AP103" s="188" t="e">
        <f>#REF!</f>
        <v>#REF!</v>
      </c>
      <c r="AQ103" s="188" t="e">
        <f>#REF!</f>
        <v>#REF!</v>
      </c>
      <c r="AR103" s="188" t="e">
        <f>#REF!</f>
        <v>#REF!</v>
      </c>
      <c r="AS103" s="188" t="e">
        <f>#REF!</f>
        <v>#REF!</v>
      </c>
      <c r="AT103" s="188" t="e">
        <f>#REF!</f>
        <v>#REF!</v>
      </c>
      <c r="AU103" s="188" t="e">
        <f>#REF!</f>
        <v>#REF!</v>
      </c>
      <c r="AV103" s="188" t="e">
        <f>#REF!</f>
        <v>#REF!</v>
      </c>
      <c r="AW103" s="188" t="e">
        <f>#REF!</f>
        <v>#REF!</v>
      </c>
      <c r="AX103" s="188" t="e">
        <f>#REF!</f>
        <v>#REF!</v>
      </c>
      <c r="AZ103" s="188" t="e">
        <f t="shared" si="59"/>
        <v>#REF!</v>
      </c>
      <c r="BA103" s="188" t="e">
        <f t="shared" si="61"/>
        <v>#REF!</v>
      </c>
      <c r="BB103" s="188" t="e">
        <f t="shared" si="62"/>
        <v>#REF!</v>
      </c>
      <c r="BC103" s="188" t="e">
        <f t="shared" si="63"/>
        <v>#REF!</v>
      </c>
      <c r="BD103" s="188" t="e">
        <f t="shared" si="64"/>
        <v>#REF!</v>
      </c>
      <c r="BE103" s="188" t="e">
        <f t="shared" si="65"/>
        <v>#REF!</v>
      </c>
      <c r="BF103" s="188" t="e">
        <f t="shared" si="66"/>
        <v>#REF!</v>
      </c>
      <c r="BG103" s="188" t="e">
        <f t="shared" si="67"/>
        <v>#REF!</v>
      </c>
      <c r="BH103" s="188" t="e">
        <f t="shared" si="68"/>
        <v>#REF!</v>
      </c>
      <c r="BI103" s="188" t="e">
        <f t="shared" si="69"/>
        <v>#REF!</v>
      </c>
      <c r="BJ103" s="188" t="e">
        <f t="shared" si="70"/>
        <v>#REF!</v>
      </c>
      <c r="BK103" s="188" t="e">
        <f t="shared" si="71"/>
        <v>#REF!</v>
      </c>
      <c r="BL103" s="188" t="e">
        <f t="shared" si="72"/>
        <v>#REF!</v>
      </c>
      <c r="BM103" s="188" t="e">
        <f t="shared" si="73"/>
        <v>#REF!</v>
      </c>
      <c r="BN103" s="188" t="e">
        <f t="shared" si="74"/>
        <v>#REF!</v>
      </c>
      <c r="BO103" s="188" t="e">
        <f t="shared" si="75"/>
        <v>#REF!</v>
      </c>
      <c r="BP103" s="188" t="e">
        <f t="shared" si="60"/>
        <v>#REF!</v>
      </c>
      <c r="BQ103" s="188" t="e">
        <f t="shared" si="52"/>
        <v>#REF!</v>
      </c>
      <c r="BR103" s="188" t="e">
        <f t="shared" si="53"/>
        <v>#REF!</v>
      </c>
      <c r="BS103" s="188" t="e">
        <f t="shared" si="54"/>
        <v>#REF!</v>
      </c>
      <c r="BT103" s="188" t="e">
        <f t="shared" si="55"/>
        <v>#REF!</v>
      </c>
      <c r="BU103" s="188" t="e">
        <f t="shared" si="56"/>
        <v>#REF!</v>
      </c>
      <c r="BV103" s="188" t="e">
        <f t="shared" si="57"/>
        <v>#REF!</v>
      </c>
      <c r="BW103" s="188" t="e">
        <f t="shared" si="58"/>
        <v>#REF!</v>
      </c>
    </row>
    <row r="104" spans="1:75">
      <c r="A104" s="167">
        <v>28</v>
      </c>
      <c r="B104" s="187" t="e">
        <f>#REF!</f>
        <v>#REF!</v>
      </c>
      <c r="C104" s="187" t="e">
        <f>#REF!</f>
        <v>#REF!</v>
      </c>
      <c r="D104" s="187" t="e">
        <f>#REF!</f>
        <v>#REF!</v>
      </c>
      <c r="E104" s="187" t="e">
        <f>#REF!</f>
        <v>#REF!</v>
      </c>
      <c r="F104" s="187" t="e">
        <f>#REF!</f>
        <v>#REF!</v>
      </c>
      <c r="G104" s="187" t="e">
        <f>#REF!</f>
        <v>#REF!</v>
      </c>
      <c r="H104" s="187" t="e">
        <f>#REF!</f>
        <v>#REF!</v>
      </c>
      <c r="I104" s="187" t="e">
        <f>#REF!</f>
        <v>#REF!</v>
      </c>
      <c r="J104" s="187" t="e">
        <f>#REF!</f>
        <v>#REF!</v>
      </c>
      <c r="K104" s="187" t="e">
        <f>#REF!</f>
        <v>#REF!</v>
      </c>
      <c r="L104" s="187" t="e">
        <f>#REF!</f>
        <v>#REF!</v>
      </c>
      <c r="M104" s="187" t="e">
        <f>#REF!</f>
        <v>#REF!</v>
      </c>
      <c r="N104" s="187" t="e">
        <f>#REF!</f>
        <v>#REF!</v>
      </c>
      <c r="O104" s="187" t="e">
        <f>#REF!</f>
        <v>#REF!</v>
      </c>
      <c r="P104" s="187" t="e">
        <f>#REF!</f>
        <v>#REF!</v>
      </c>
      <c r="Q104" s="187" t="e">
        <f>#REF!</f>
        <v>#REF!</v>
      </c>
      <c r="R104" s="187" t="e">
        <f>#REF!</f>
        <v>#REF!</v>
      </c>
      <c r="S104" s="187" t="e">
        <f>#REF!</f>
        <v>#REF!</v>
      </c>
      <c r="T104" s="187" t="e">
        <f>#REF!</f>
        <v>#REF!</v>
      </c>
      <c r="U104" s="187" t="e">
        <f>#REF!</f>
        <v>#REF!</v>
      </c>
      <c r="V104" s="187" t="e">
        <f>#REF!</f>
        <v>#REF!</v>
      </c>
      <c r="W104" s="187" t="e">
        <f>#REF!</f>
        <v>#REF!</v>
      </c>
      <c r="X104" s="187" t="e">
        <f>#REF!</f>
        <v>#REF!</v>
      </c>
      <c r="Y104" s="187" t="e">
        <f>#REF!</f>
        <v>#REF!</v>
      </c>
      <c r="AA104" s="188" t="e">
        <f>#REF!</f>
        <v>#REF!</v>
      </c>
      <c r="AB104" s="188" t="e">
        <f>#REF!</f>
        <v>#REF!</v>
      </c>
      <c r="AC104" s="188" t="e">
        <f>#REF!</f>
        <v>#REF!</v>
      </c>
      <c r="AD104" s="188" t="e">
        <f>#REF!</f>
        <v>#REF!</v>
      </c>
      <c r="AE104" s="188" t="e">
        <f>#REF!</f>
        <v>#REF!</v>
      </c>
      <c r="AF104" s="188" t="e">
        <f>#REF!</f>
        <v>#REF!</v>
      </c>
      <c r="AG104" s="188" t="e">
        <f>#REF!</f>
        <v>#REF!</v>
      </c>
      <c r="AH104" s="188" t="e">
        <f>#REF!</f>
        <v>#REF!</v>
      </c>
      <c r="AI104" s="188" t="e">
        <f>#REF!</f>
        <v>#REF!</v>
      </c>
      <c r="AJ104" s="188" t="e">
        <f>#REF!</f>
        <v>#REF!</v>
      </c>
      <c r="AK104" s="188" t="e">
        <f>#REF!</f>
        <v>#REF!</v>
      </c>
      <c r="AL104" s="188" t="e">
        <f>#REF!</f>
        <v>#REF!</v>
      </c>
      <c r="AM104" s="188" t="e">
        <f>#REF!</f>
        <v>#REF!</v>
      </c>
      <c r="AN104" s="188" t="e">
        <f>#REF!</f>
        <v>#REF!</v>
      </c>
      <c r="AO104" s="188" t="e">
        <f>#REF!</f>
        <v>#REF!</v>
      </c>
      <c r="AP104" s="188" t="e">
        <f>#REF!</f>
        <v>#REF!</v>
      </c>
      <c r="AQ104" s="188" t="e">
        <f>#REF!</f>
        <v>#REF!</v>
      </c>
      <c r="AR104" s="188" t="e">
        <f>#REF!</f>
        <v>#REF!</v>
      </c>
      <c r="AS104" s="188" t="e">
        <f>#REF!</f>
        <v>#REF!</v>
      </c>
      <c r="AT104" s="188" t="e">
        <f>#REF!</f>
        <v>#REF!</v>
      </c>
      <c r="AU104" s="188" t="e">
        <f>#REF!</f>
        <v>#REF!</v>
      </c>
      <c r="AV104" s="188" t="e">
        <f>#REF!</f>
        <v>#REF!</v>
      </c>
      <c r="AW104" s="188" t="e">
        <f>#REF!</f>
        <v>#REF!</v>
      </c>
      <c r="AX104" s="188" t="e">
        <f>#REF!</f>
        <v>#REF!</v>
      </c>
      <c r="AZ104" s="188" t="e">
        <f t="shared" si="59"/>
        <v>#REF!</v>
      </c>
      <c r="BA104" s="188" t="e">
        <f t="shared" si="61"/>
        <v>#REF!</v>
      </c>
      <c r="BB104" s="188" t="e">
        <f t="shared" si="62"/>
        <v>#REF!</v>
      </c>
      <c r="BC104" s="188" t="e">
        <f t="shared" si="63"/>
        <v>#REF!</v>
      </c>
      <c r="BD104" s="188" t="e">
        <f t="shared" si="64"/>
        <v>#REF!</v>
      </c>
      <c r="BE104" s="188" t="e">
        <f t="shared" si="65"/>
        <v>#REF!</v>
      </c>
      <c r="BF104" s="188" t="e">
        <f t="shared" si="66"/>
        <v>#REF!</v>
      </c>
      <c r="BG104" s="188" t="e">
        <f t="shared" si="67"/>
        <v>#REF!</v>
      </c>
      <c r="BH104" s="188" t="e">
        <f t="shared" si="68"/>
        <v>#REF!</v>
      </c>
      <c r="BI104" s="188" t="e">
        <f t="shared" si="69"/>
        <v>#REF!</v>
      </c>
      <c r="BJ104" s="188" t="e">
        <f t="shared" si="70"/>
        <v>#REF!</v>
      </c>
      <c r="BK104" s="188" t="e">
        <f t="shared" si="71"/>
        <v>#REF!</v>
      </c>
      <c r="BL104" s="188" t="e">
        <f t="shared" si="72"/>
        <v>#REF!</v>
      </c>
      <c r="BM104" s="188" t="e">
        <f t="shared" si="73"/>
        <v>#REF!</v>
      </c>
      <c r="BN104" s="188" t="e">
        <f t="shared" si="74"/>
        <v>#REF!</v>
      </c>
      <c r="BO104" s="188" t="e">
        <f t="shared" si="75"/>
        <v>#REF!</v>
      </c>
      <c r="BP104" s="188" t="e">
        <f t="shared" si="60"/>
        <v>#REF!</v>
      </c>
      <c r="BQ104" s="188" t="e">
        <f t="shared" si="52"/>
        <v>#REF!</v>
      </c>
      <c r="BR104" s="188" t="e">
        <f t="shared" si="53"/>
        <v>#REF!</v>
      </c>
      <c r="BS104" s="188" t="e">
        <f t="shared" si="54"/>
        <v>#REF!</v>
      </c>
      <c r="BT104" s="188" t="e">
        <f t="shared" si="55"/>
        <v>#REF!</v>
      </c>
      <c r="BU104" s="188" t="e">
        <f t="shared" si="56"/>
        <v>#REF!</v>
      </c>
      <c r="BV104" s="188" t="e">
        <f t="shared" si="57"/>
        <v>#REF!</v>
      </c>
      <c r="BW104" s="188" t="e">
        <f t="shared" si="58"/>
        <v>#REF!</v>
      </c>
    </row>
    <row r="105" spans="1:75">
      <c r="A105" s="167">
        <v>29</v>
      </c>
      <c r="B105" s="187" t="e">
        <f>#REF!</f>
        <v>#REF!</v>
      </c>
      <c r="C105" s="187" t="e">
        <f>#REF!</f>
        <v>#REF!</v>
      </c>
      <c r="D105" s="187" t="e">
        <f>#REF!</f>
        <v>#REF!</v>
      </c>
      <c r="E105" s="187" t="e">
        <f>#REF!</f>
        <v>#REF!</v>
      </c>
      <c r="F105" s="187" t="e">
        <f>#REF!</f>
        <v>#REF!</v>
      </c>
      <c r="G105" s="187" t="e">
        <f>#REF!</f>
        <v>#REF!</v>
      </c>
      <c r="H105" s="187" t="e">
        <f>#REF!</f>
        <v>#REF!</v>
      </c>
      <c r="I105" s="187" t="e">
        <f>#REF!</f>
        <v>#REF!</v>
      </c>
      <c r="J105" s="187" t="e">
        <f>#REF!</f>
        <v>#REF!</v>
      </c>
      <c r="K105" s="187" t="e">
        <f>#REF!</f>
        <v>#REF!</v>
      </c>
      <c r="L105" s="187" t="e">
        <f>#REF!</f>
        <v>#REF!</v>
      </c>
      <c r="M105" s="187" t="e">
        <f>#REF!</f>
        <v>#REF!</v>
      </c>
      <c r="N105" s="187" t="e">
        <f>#REF!</f>
        <v>#REF!</v>
      </c>
      <c r="O105" s="187" t="e">
        <f>#REF!</f>
        <v>#REF!</v>
      </c>
      <c r="P105" s="187" t="e">
        <f>#REF!</f>
        <v>#REF!</v>
      </c>
      <c r="Q105" s="187" t="e">
        <f>#REF!</f>
        <v>#REF!</v>
      </c>
      <c r="R105" s="187" t="e">
        <f>#REF!</f>
        <v>#REF!</v>
      </c>
      <c r="S105" s="187" t="e">
        <f>#REF!</f>
        <v>#REF!</v>
      </c>
      <c r="T105" s="187" t="e">
        <f>#REF!</f>
        <v>#REF!</v>
      </c>
      <c r="U105" s="187" t="e">
        <f>#REF!</f>
        <v>#REF!</v>
      </c>
      <c r="V105" s="187" t="e">
        <f>#REF!</f>
        <v>#REF!</v>
      </c>
      <c r="W105" s="187" t="e">
        <f>#REF!</f>
        <v>#REF!</v>
      </c>
      <c r="X105" s="187" t="e">
        <f>#REF!</f>
        <v>#REF!</v>
      </c>
      <c r="Y105" s="187" t="e">
        <f>#REF!</f>
        <v>#REF!</v>
      </c>
      <c r="AA105" s="188" t="e">
        <f>#REF!</f>
        <v>#REF!</v>
      </c>
      <c r="AB105" s="188" t="e">
        <f>#REF!</f>
        <v>#REF!</v>
      </c>
      <c r="AC105" s="188" t="e">
        <f>#REF!</f>
        <v>#REF!</v>
      </c>
      <c r="AD105" s="188" t="e">
        <f>#REF!</f>
        <v>#REF!</v>
      </c>
      <c r="AE105" s="188" t="e">
        <f>#REF!</f>
        <v>#REF!</v>
      </c>
      <c r="AF105" s="188" t="e">
        <f>#REF!</f>
        <v>#REF!</v>
      </c>
      <c r="AG105" s="188" t="e">
        <f>#REF!</f>
        <v>#REF!</v>
      </c>
      <c r="AH105" s="188" t="e">
        <f>#REF!</f>
        <v>#REF!</v>
      </c>
      <c r="AI105" s="188" t="e">
        <f>#REF!</f>
        <v>#REF!</v>
      </c>
      <c r="AJ105" s="188" t="e">
        <f>#REF!</f>
        <v>#REF!</v>
      </c>
      <c r="AK105" s="188" t="e">
        <f>#REF!</f>
        <v>#REF!</v>
      </c>
      <c r="AL105" s="188" t="e">
        <f>#REF!</f>
        <v>#REF!</v>
      </c>
      <c r="AM105" s="188" t="e">
        <f>#REF!</f>
        <v>#REF!</v>
      </c>
      <c r="AN105" s="188" t="e">
        <f>#REF!</f>
        <v>#REF!</v>
      </c>
      <c r="AO105" s="188" t="e">
        <f>#REF!</f>
        <v>#REF!</v>
      </c>
      <c r="AP105" s="188" t="e">
        <f>#REF!</f>
        <v>#REF!</v>
      </c>
      <c r="AQ105" s="188" t="e">
        <f>#REF!</f>
        <v>#REF!</v>
      </c>
      <c r="AR105" s="188" t="e">
        <f>#REF!</f>
        <v>#REF!</v>
      </c>
      <c r="AS105" s="188" t="e">
        <f>#REF!</f>
        <v>#REF!</v>
      </c>
      <c r="AT105" s="188" t="e">
        <f>#REF!</f>
        <v>#REF!</v>
      </c>
      <c r="AU105" s="188" t="e">
        <f>#REF!</f>
        <v>#REF!</v>
      </c>
      <c r="AV105" s="188" t="e">
        <f>#REF!</f>
        <v>#REF!</v>
      </c>
      <c r="AW105" s="188" t="e">
        <f>#REF!</f>
        <v>#REF!</v>
      </c>
      <c r="AX105" s="188" t="e">
        <f>#REF!</f>
        <v>#REF!</v>
      </c>
      <c r="AZ105" s="188" t="e">
        <f t="shared" si="59"/>
        <v>#REF!</v>
      </c>
      <c r="BA105" s="188" t="e">
        <f t="shared" si="61"/>
        <v>#REF!</v>
      </c>
      <c r="BB105" s="188" t="e">
        <f t="shared" si="62"/>
        <v>#REF!</v>
      </c>
      <c r="BC105" s="188" t="e">
        <f t="shared" si="63"/>
        <v>#REF!</v>
      </c>
      <c r="BD105" s="188" t="e">
        <f t="shared" si="64"/>
        <v>#REF!</v>
      </c>
      <c r="BE105" s="188" t="e">
        <f t="shared" si="65"/>
        <v>#REF!</v>
      </c>
      <c r="BF105" s="188" t="e">
        <f t="shared" si="66"/>
        <v>#REF!</v>
      </c>
      <c r="BG105" s="188" t="e">
        <f t="shared" si="67"/>
        <v>#REF!</v>
      </c>
      <c r="BH105" s="188" t="e">
        <f t="shared" si="68"/>
        <v>#REF!</v>
      </c>
      <c r="BI105" s="188" t="e">
        <f t="shared" si="69"/>
        <v>#REF!</v>
      </c>
      <c r="BJ105" s="188" t="e">
        <f t="shared" si="70"/>
        <v>#REF!</v>
      </c>
      <c r="BK105" s="188" t="e">
        <f t="shared" si="71"/>
        <v>#REF!</v>
      </c>
      <c r="BL105" s="188" t="e">
        <f t="shared" si="72"/>
        <v>#REF!</v>
      </c>
      <c r="BM105" s="188" t="e">
        <f t="shared" si="73"/>
        <v>#REF!</v>
      </c>
      <c r="BN105" s="188" t="e">
        <f t="shared" si="74"/>
        <v>#REF!</v>
      </c>
      <c r="BO105" s="188" t="e">
        <f t="shared" si="75"/>
        <v>#REF!</v>
      </c>
      <c r="BP105" s="188" t="e">
        <f t="shared" si="60"/>
        <v>#REF!</v>
      </c>
      <c r="BQ105" s="188" t="e">
        <f t="shared" si="52"/>
        <v>#REF!</v>
      </c>
      <c r="BR105" s="188" t="e">
        <f t="shared" si="53"/>
        <v>#REF!</v>
      </c>
      <c r="BS105" s="188" t="e">
        <f t="shared" si="54"/>
        <v>#REF!</v>
      </c>
      <c r="BT105" s="188" t="e">
        <f t="shared" si="55"/>
        <v>#REF!</v>
      </c>
      <c r="BU105" s="188" t="e">
        <f t="shared" si="56"/>
        <v>#REF!</v>
      </c>
      <c r="BV105" s="188" t="e">
        <f t="shared" si="57"/>
        <v>#REF!</v>
      </c>
      <c r="BW105" s="188" t="e">
        <f t="shared" si="58"/>
        <v>#REF!</v>
      </c>
    </row>
    <row r="106" spans="1:75">
      <c r="A106" s="167">
        <v>30</v>
      </c>
      <c r="B106" s="187" t="e">
        <f>#REF!</f>
        <v>#REF!</v>
      </c>
      <c r="C106" s="187" t="e">
        <f>#REF!</f>
        <v>#REF!</v>
      </c>
      <c r="D106" s="187" t="e">
        <f>#REF!</f>
        <v>#REF!</v>
      </c>
      <c r="E106" s="187" t="e">
        <f>#REF!</f>
        <v>#REF!</v>
      </c>
      <c r="F106" s="187" t="e">
        <f>#REF!</f>
        <v>#REF!</v>
      </c>
      <c r="G106" s="187" t="e">
        <f>#REF!</f>
        <v>#REF!</v>
      </c>
      <c r="H106" s="187" t="e">
        <f>#REF!</f>
        <v>#REF!</v>
      </c>
      <c r="I106" s="187" t="e">
        <f>#REF!</f>
        <v>#REF!</v>
      </c>
      <c r="J106" s="187" t="e">
        <f>#REF!</f>
        <v>#REF!</v>
      </c>
      <c r="K106" s="187" t="e">
        <f>#REF!</f>
        <v>#REF!</v>
      </c>
      <c r="L106" s="187" t="e">
        <f>#REF!</f>
        <v>#REF!</v>
      </c>
      <c r="M106" s="187" t="e">
        <f>#REF!</f>
        <v>#REF!</v>
      </c>
      <c r="N106" s="187" t="e">
        <f>#REF!</f>
        <v>#REF!</v>
      </c>
      <c r="O106" s="187" t="e">
        <f>#REF!</f>
        <v>#REF!</v>
      </c>
      <c r="P106" s="187" t="e">
        <f>#REF!</f>
        <v>#REF!</v>
      </c>
      <c r="Q106" s="187" t="e">
        <f>#REF!</f>
        <v>#REF!</v>
      </c>
      <c r="R106" s="187" t="e">
        <f>#REF!</f>
        <v>#REF!</v>
      </c>
      <c r="S106" s="187" t="e">
        <f>#REF!</f>
        <v>#REF!</v>
      </c>
      <c r="T106" s="187" t="e">
        <f>#REF!</f>
        <v>#REF!</v>
      </c>
      <c r="U106" s="187" t="e">
        <f>#REF!</f>
        <v>#REF!</v>
      </c>
      <c r="V106" s="187" t="e">
        <f>#REF!</f>
        <v>#REF!</v>
      </c>
      <c r="W106" s="187" t="e">
        <f>#REF!</f>
        <v>#REF!</v>
      </c>
      <c r="X106" s="187" t="e">
        <f>#REF!</f>
        <v>#REF!</v>
      </c>
      <c r="Y106" s="187" t="e">
        <f>#REF!</f>
        <v>#REF!</v>
      </c>
      <c r="AA106" s="188" t="e">
        <f>#REF!</f>
        <v>#REF!</v>
      </c>
      <c r="AB106" s="188" t="e">
        <f>#REF!</f>
        <v>#REF!</v>
      </c>
      <c r="AC106" s="188" t="e">
        <f>#REF!</f>
        <v>#REF!</v>
      </c>
      <c r="AD106" s="188" t="e">
        <f>#REF!</f>
        <v>#REF!</v>
      </c>
      <c r="AE106" s="188" t="e">
        <f>#REF!</f>
        <v>#REF!</v>
      </c>
      <c r="AF106" s="188" t="e">
        <f>#REF!</f>
        <v>#REF!</v>
      </c>
      <c r="AG106" s="188" t="e">
        <f>#REF!</f>
        <v>#REF!</v>
      </c>
      <c r="AH106" s="188" t="e">
        <f>#REF!</f>
        <v>#REF!</v>
      </c>
      <c r="AI106" s="188" t="e">
        <f>#REF!</f>
        <v>#REF!</v>
      </c>
      <c r="AJ106" s="188" t="e">
        <f>#REF!</f>
        <v>#REF!</v>
      </c>
      <c r="AK106" s="188" t="e">
        <f>#REF!</f>
        <v>#REF!</v>
      </c>
      <c r="AL106" s="188" t="e">
        <f>#REF!</f>
        <v>#REF!</v>
      </c>
      <c r="AM106" s="188" t="e">
        <f>#REF!</f>
        <v>#REF!</v>
      </c>
      <c r="AN106" s="188" t="e">
        <f>#REF!</f>
        <v>#REF!</v>
      </c>
      <c r="AO106" s="188" t="e">
        <f>#REF!</f>
        <v>#REF!</v>
      </c>
      <c r="AP106" s="188" t="e">
        <f>#REF!</f>
        <v>#REF!</v>
      </c>
      <c r="AQ106" s="188" t="e">
        <f>#REF!</f>
        <v>#REF!</v>
      </c>
      <c r="AR106" s="188" t="e">
        <f>#REF!</f>
        <v>#REF!</v>
      </c>
      <c r="AS106" s="188" t="e">
        <f>#REF!</f>
        <v>#REF!</v>
      </c>
      <c r="AT106" s="188" t="e">
        <f>#REF!</f>
        <v>#REF!</v>
      </c>
      <c r="AU106" s="188" t="e">
        <f>#REF!</f>
        <v>#REF!</v>
      </c>
      <c r="AV106" s="188" t="e">
        <f>#REF!</f>
        <v>#REF!</v>
      </c>
      <c r="AW106" s="188" t="e">
        <f>#REF!</f>
        <v>#REF!</v>
      </c>
      <c r="AX106" s="188" t="e">
        <f>#REF!</f>
        <v>#REF!</v>
      </c>
      <c r="AZ106" s="188" t="e">
        <f t="shared" si="59"/>
        <v>#REF!</v>
      </c>
      <c r="BA106" s="188" t="e">
        <f t="shared" si="61"/>
        <v>#REF!</v>
      </c>
      <c r="BB106" s="188" t="e">
        <f t="shared" si="62"/>
        <v>#REF!</v>
      </c>
      <c r="BC106" s="188" t="e">
        <f t="shared" si="63"/>
        <v>#REF!</v>
      </c>
      <c r="BD106" s="188" t="e">
        <f t="shared" si="64"/>
        <v>#REF!</v>
      </c>
      <c r="BE106" s="188" t="e">
        <f t="shared" si="65"/>
        <v>#REF!</v>
      </c>
      <c r="BF106" s="188" t="e">
        <f t="shared" si="66"/>
        <v>#REF!</v>
      </c>
      <c r="BG106" s="188" t="e">
        <f t="shared" si="67"/>
        <v>#REF!</v>
      </c>
      <c r="BH106" s="188" t="e">
        <f t="shared" si="68"/>
        <v>#REF!</v>
      </c>
      <c r="BI106" s="188" t="e">
        <f t="shared" si="69"/>
        <v>#REF!</v>
      </c>
      <c r="BJ106" s="188" t="e">
        <f t="shared" si="70"/>
        <v>#REF!</v>
      </c>
      <c r="BK106" s="188" t="e">
        <f t="shared" si="71"/>
        <v>#REF!</v>
      </c>
      <c r="BL106" s="188" t="e">
        <f t="shared" si="72"/>
        <v>#REF!</v>
      </c>
      <c r="BM106" s="188" t="e">
        <f t="shared" si="73"/>
        <v>#REF!</v>
      </c>
      <c r="BN106" s="188" t="e">
        <f t="shared" si="74"/>
        <v>#REF!</v>
      </c>
      <c r="BO106" s="188" t="e">
        <f t="shared" si="75"/>
        <v>#REF!</v>
      </c>
      <c r="BP106" s="188" t="e">
        <f t="shared" si="60"/>
        <v>#REF!</v>
      </c>
      <c r="BQ106" s="188" t="e">
        <f t="shared" si="52"/>
        <v>#REF!</v>
      </c>
      <c r="BR106" s="188" t="e">
        <f t="shared" si="53"/>
        <v>#REF!</v>
      </c>
      <c r="BS106" s="188" t="e">
        <f t="shared" si="54"/>
        <v>#REF!</v>
      </c>
      <c r="BT106" s="188" t="e">
        <f t="shared" si="55"/>
        <v>#REF!</v>
      </c>
      <c r="BU106" s="188" t="e">
        <f t="shared" si="56"/>
        <v>#REF!</v>
      </c>
      <c r="BV106" s="188" t="e">
        <f t="shared" si="57"/>
        <v>#REF!</v>
      </c>
      <c r="BW106" s="188" t="e">
        <f t="shared" si="58"/>
        <v>#REF!</v>
      </c>
    </row>
    <row r="107" spans="1:75">
      <c r="A107" s="167">
        <v>31</v>
      </c>
      <c r="B107" s="187" t="e">
        <f>#REF!</f>
        <v>#REF!</v>
      </c>
      <c r="C107" s="187" t="e">
        <f>#REF!</f>
        <v>#REF!</v>
      </c>
      <c r="D107" s="187" t="e">
        <f>#REF!</f>
        <v>#REF!</v>
      </c>
      <c r="E107" s="187" t="e">
        <f>#REF!</f>
        <v>#REF!</v>
      </c>
      <c r="F107" s="187" t="e">
        <f>#REF!</f>
        <v>#REF!</v>
      </c>
      <c r="G107" s="187" t="e">
        <f>#REF!</f>
        <v>#REF!</v>
      </c>
      <c r="H107" s="187" t="e">
        <f>#REF!</f>
        <v>#REF!</v>
      </c>
      <c r="I107" s="187" t="e">
        <f>#REF!</f>
        <v>#REF!</v>
      </c>
      <c r="J107" s="187" t="e">
        <f>#REF!</f>
        <v>#REF!</v>
      </c>
      <c r="K107" s="187" t="e">
        <f>#REF!</f>
        <v>#REF!</v>
      </c>
      <c r="L107" s="187" t="e">
        <f>#REF!</f>
        <v>#REF!</v>
      </c>
      <c r="M107" s="187" t="e">
        <f>#REF!</f>
        <v>#REF!</v>
      </c>
      <c r="N107" s="187" t="e">
        <f>#REF!</f>
        <v>#REF!</v>
      </c>
      <c r="O107" s="187" t="e">
        <f>#REF!</f>
        <v>#REF!</v>
      </c>
      <c r="P107" s="187" t="e">
        <f>#REF!</f>
        <v>#REF!</v>
      </c>
      <c r="Q107" s="187" t="e">
        <f>#REF!</f>
        <v>#REF!</v>
      </c>
      <c r="R107" s="187" t="e">
        <f>#REF!</f>
        <v>#REF!</v>
      </c>
      <c r="S107" s="187" t="e">
        <f>#REF!</f>
        <v>#REF!</v>
      </c>
      <c r="T107" s="187" t="e">
        <f>#REF!</f>
        <v>#REF!</v>
      </c>
      <c r="U107" s="187" t="e">
        <f>#REF!</f>
        <v>#REF!</v>
      </c>
      <c r="V107" s="187" t="e">
        <f>#REF!</f>
        <v>#REF!</v>
      </c>
      <c r="W107" s="187" t="e">
        <f>#REF!</f>
        <v>#REF!</v>
      </c>
      <c r="X107" s="187" t="e">
        <f>#REF!</f>
        <v>#REF!</v>
      </c>
      <c r="Y107" s="187" t="e">
        <f>#REF!</f>
        <v>#REF!</v>
      </c>
      <c r="AA107" s="188" t="e">
        <f>#REF!</f>
        <v>#REF!</v>
      </c>
      <c r="AB107" s="188" t="e">
        <f>#REF!</f>
        <v>#REF!</v>
      </c>
      <c r="AC107" s="188" t="e">
        <f>#REF!</f>
        <v>#REF!</v>
      </c>
      <c r="AD107" s="188" t="e">
        <f>#REF!</f>
        <v>#REF!</v>
      </c>
      <c r="AE107" s="188" t="e">
        <f>#REF!</f>
        <v>#REF!</v>
      </c>
      <c r="AF107" s="188" t="e">
        <f>#REF!</f>
        <v>#REF!</v>
      </c>
      <c r="AG107" s="188" t="e">
        <f>#REF!</f>
        <v>#REF!</v>
      </c>
      <c r="AH107" s="188" t="e">
        <f>#REF!</f>
        <v>#REF!</v>
      </c>
      <c r="AI107" s="188" t="e">
        <f>#REF!</f>
        <v>#REF!</v>
      </c>
      <c r="AJ107" s="188" t="e">
        <f>#REF!</f>
        <v>#REF!</v>
      </c>
      <c r="AK107" s="188" t="e">
        <f>#REF!</f>
        <v>#REF!</v>
      </c>
      <c r="AL107" s="188" t="e">
        <f>#REF!</f>
        <v>#REF!</v>
      </c>
      <c r="AM107" s="188" t="e">
        <f>#REF!</f>
        <v>#REF!</v>
      </c>
      <c r="AN107" s="188" t="e">
        <f>#REF!</f>
        <v>#REF!</v>
      </c>
      <c r="AO107" s="188" t="e">
        <f>#REF!</f>
        <v>#REF!</v>
      </c>
      <c r="AP107" s="188" t="e">
        <f>#REF!</f>
        <v>#REF!</v>
      </c>
      <c r="AQ107" s="188" t="e">
        <f>#REF!</f>
        <v>#REF!</v>
      </c>
      <c r="AR107" s="188" t="e">
        <f>#REF!</f>
        <v>#REF!</v>
      </c>
      <c r="AS107" s="188" t="e">
        <f>#REF!</f>
        <v>#REF!</v>
      </c>
      <c r="AT107" s="188" t="e">
        <f>#REF!</f>
        <v>#REF!</v>
      </c>
      <c r="AU107" s="188" t="e">
        <f>#REF!</f>
        <v>#REF!</v>
      </c>
      <c r="AV107" s="188" t="e">
        <f>#REF!</f>
        <v>#REF!</v>
      </c>
      <c r="AW107" s="188" t="e">
        <f>#REF!</f>
        <v>#REF!</v>
      </c>
      <c r="AX107" s="188" t="e">
        <f>#REF!</f>
        <v>#REF!</v>
      </c>
      <c r="AZ107" s="188" t="e">
        <f t="shared" si="59"/>
        <v>#REF!</v>
      </c>
      <c r="BA107" s="188" t="e">
        <f t="shared" si="61"/>
        <v>#REF!</v>
      </c>
      <c r="BB107" s="188" t="e">
        <f t="shared" si="62"/>
        <v>#REF!</v>
      </c>
      <c r="BC107" s="188" t="e">
        <f t="shared" si="63"/>
        <v>#REF!</v>
      </c>
      <c r="BD107" s="188" t="e">
        <f t="shared" si="64"/>
        <v>#REF!</v>
      </c>
      <c r="BE107" s="188" t="e">
        <f t="shared" si="65"/>
        <v>#REF!</v>
      </c>
      <c r="BF107" s="188" t="e">
        <f t="shared" si="66"/>
        <v>#REF!</v>
      </c>
      <c r="BG107" s="188" t="e">
        <f t="shared" si="67"/>
        <v>#REF!</v>
      </c>
      <c r="BH107" s="188" t="e">
        <f t="shared" si="68"/>
        <v>#REF!</v>
      </c>
      <c r="BI107" s="188" t="e">
        <f t="shared" si="69"/>
        <v>#REF!</v>
      </c>
      <c r="BJ107" s="188" t="e">
        <f t="shared" si="70"/>
        <v>#REF!</v>
      </c>
      <c r="BK107" s="188" t="e">
        <f t="shared" si="71"/>
        <v>#REF!</v>
      </c>
      <c r="BL107" s="188" t="e">
        <f t="shared" si="72"/>
        <v>#REF!</v>
      </c>
      <c r="BM107" s="188" t="e">
        <f t="shared" si="73"/>
        <v>#REF!</v>
      </c>
      <c r="BN107" s="188" t="e">
        <f t="shared" si="74"/>
        <v>#REF!</v>
      </c>
      <c r="BO107" s="188" t="e">
        <f t="shared" si="75"/>
        <v>#REF!</v>
      </c>
      <c r="BP107" s="188" t="e">
        <f t="shared" si="60"/>
        <v>#REF!</v>
      </c>
      <c r="BQ107" s="188" t="e">
        <f t="shared" si="52"/>
        <v>#REF!</v>
      </c>
      <c r="BR107" s="188" t="e">
        <f t="shared" si="53"/>
        <v>#REF!</v>
      </c>
      <c r="BS107" s="188" t="e">
        <f t="shared" si="54"/>
        <v>#REF!</v>
      </c>
      <c r="BT107" s="188" t="e">
        <f t="shared" si="55"/>
        <v>#REF!</v>
      </c>
      <c r="BU107" s="188" t="e">
        <f t="shared" si="56"/>
        <v>#REF!</v>
      </c>
      <c r="BV107" s="188" t="e">
        <f t="shared" si="57"/>
        <v>#REF!</v>
      </c>
      <c r="BW107" s="188" t="e">
        <f t="shared" si="58"/>
        <v>#REF!</v>
      </c>
    </row>
    <row r="108" spans="1:75">
      <c r="A108" s="168"/>
      <c r="B108" s="193"/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AA108" s="188"/>
      <c r="AB108" s="188"/>
      <c r="AC108" s="188"/>
      <c r="AD108" s="188"/>
      <c r="AE108" s="188"/>
      <c r="AF108" s="188"/>
      <c r="AG108" s="188"/>
      <c r="AH108" s="188"/>
      <c r="AI108" s="188"/>
      <c r="AJ108" s="188"/>
      <c r="AK108" s="188"/>
      <c r="AL108" s="188"/>
      <c r="AM108" s="188"/>
      <c r="AN108" s="188"/>
      <c r="AO108" s="188"/>
      <c r="AP108" s="188"/>
      <c r="AQ108" s="188"/>
      <c r="AR108" s="188"/>
      <c r="AS108" s="188"/>
      <c r="AT108" s="188"/>
      <c r="AU108" s="188"/>
      <c r="AV108" s="188"/>
      <c r="AW108" s="188"/>
      <c r="AX108" s="188"/>
    </row>
    <row r="109" spans="1:75" ht="45" customHeight="1">
      <c r="A109" s="510" t="s">
        <v>297</v>
      </c>
      <c r="B109" s="511"/>
      <c r="C109" s="511"/>
      <c r="D109" s="511"/>
      <c r="E109" s="511"/>
      <c r="F109" s="511"/>
      <c r="G109" s="511"/>
      <c r="H109" s="511"/>
      <c r="I109" s="511"/>
      <c r="J109" s="511"/>
      <c r="K109" s="511"/>
      <c r="L109" s="511"/>
      <c r="M109" s="511"/>
      <c r="N109" s="511"/>
      <c r="O109" s="511"/>
      <c r="P109" s="511"/>
      <c r="Q109" s="511"/>
      <c r="R109" s="511"/>
      <c r="S109" s="511"/>
      <c r="T109" s="511"/>
      <c r="U109" s="511"/>
      <c r="V109" s="511"/>
      <c r="W109" s="511"/>
      <c r="X109" s="511"/>
      <c r="Y109" s="511"/>
    </row>
    <row r="110" spans="1:75" ht="15.75" customHeight="1">
      <c r="A110" s="186" t="s">
        <v>0</v>
      </c>
      <c r="B110" s="155" t="s">
        <v>257</v>
      </c>
      <c r="C110" s="155" t="s">
        <v>258</v>
      </c>
      <c r="D110" s="155" t="s">
        <v>259</v>
      </c>
      <c r="E110" s="155" t="s">
        <v>260</v>
      </c>
      <c r="F110" s="155" t="s">
        <v>261</v>
      </c>
      <c r="G110" s="155" t="s">
        <v>262</v>
      </c>
      <c r="H110" s="155" t="s">
        <v>263</v>
      </c>
      <c r="I110" s="155" t="s">
        <v>264</v>
      </c>
      <c r="J110" s="155" t="s">
        <v>265</v>
      </c>
      <c r="K110" s="155" t="s">
        <v>266</v>
      </c>
      <c r="L110" s="155" t="s">
        <v>267</v>
      </c>
      <c r="M110" s="155" t="s">
        <v>268</v>
      </c>
      <c r="N110" s="155" t="s">
        <v>269</v>
      </c>
      <c r="O110" s="155" t="s">
        <v>270</v>
      </c>
      <c r="P110" s="155" t="s">
        <v>271</v>
      </c>
      <c r="Q110" s="155" t="s">
        <v>272</v>
      </c>
      <c r="R110" s="155" t="s">
        <v>273</v>
      </c>
      <c r="S110" s="155" t="s">
        <v>274</v>
      </c>
      <c r="T110" s="155" t="s">
        <v>275</v>
      </c>
      <c r="U110" s="155" t="s">
        <v>276</v>
      </c>
      <c r="V110" s="155" t="s">
        <v>277</v>
      </c>
      <c r="W110" s="155" t="s">
        <v>278</v>
      </c>
      <c r="X110" s="155" t="s">
        <v>279</v>
      </c>
      <c r="Y110" s="155" t="s">
        <v>280</v>
      </c>
      <c r="AA110" s="188"/>
      <c r="AB110" s="188"/>
      <c r="AC110" s="188"/>
      <c r="AD110" s="188"/>
      <c r="AE110" s="188"/>
      <c r="AF110" s="188"/>
      <c r="AG110" s="188"/>
      <c r="AH110" s="188"/>
      <c r="AI110" s="188"/>
      <c r="AJ110" s="188"/>
      <c r="AK110" s="188"/>
      <c r="AL110" s="188"/>
      <c r="AM110" s="188"/>
      <c r="AN110" s="188"/>
      <c r="AO110" s="188"/>
      <c r="AP110" s="188"/>
      <c r="AQ110" s="188"/>
      <c r="AR110" s="188"/>
      <c r="AS110" s="188"/>
      <c r="AT110" s="188"/>
      <c r="AU110" s="188"/>
      <c r="AV110" s="188"/>
      <c r="AW110" s="188"/>
      <c r="AX110" s="188"/>
    </row>
    <row r="111" spans="1:75">
      <c r="A111" s="167">
        <v>1</v>
      </c>
      <c r="B111" s="187" t="e">
        <f>#REF!</f>
        <v>#REF!</v>
      </c>
      <c r="C111" s="187" t="e">
        <f>#REF!</f>
        <v>#REF!</v>
      </c>
      <c r="D111" s="187" t="e">
        <f>#REF!</f>
        <v>#REF!</v>
      </c>
      <c r="E111" s="187" t="e">
        <f>#REF!</f>
        <v>#REF!</v>
      </c>
      <c r="F111" s="187" t="e">
        <f>#REF!</f>
        <v>#REF!</v>
      </c>
      <c r="G111" s="187" t="e">
        <f>#REF!</f>
        <v>#REF!</v>
      </c>
      <c r="H111" s="187" t="e">
        <f>#REF!</f>
        <v>#REF!</v>
      </c>
      <c r="I111" s="187" t="e">
        <f>#REF!</f>
        <v>#REF!</v>
      </c>
      <c r="J111" s="187" t="e">
        <f>#REF!</f>
        <v>#REF!</v>
      </c>
      <c r="K111" s="187" t="e">
        <f>#REF!</f>
        <v>#REF!</v>
      </c>
      <c r="L111" s="187" t="e">
        <f>#REF!</f>
        <v>#REF!</v>
      </c>
      <c r="M111" s="187" t="e">
        <f>#REF!</f>
        <v>#REF!</v>
      </c>
      <c r="N111" s="187" t="e">
        <f>#REF!</f>
        <v>#REF!</v>
      </c>
      <c r="O111" s="187" t="e">
        <f>#REF!</f>
        <v>#REF!</v>
      </c>
      <c r="P111" s="187" t="e">
        <f>#REF!</f>
        <v>#REF!</v>
      </c>
      <c r="Q111" s="187" t="e">
        <f>#REF!</f>
        <v>#REF!</v>
      </c>
      <c r="R111" s="187" t="e">
        <f>#REF!</f>
        <v>#REF!</v>
      </c>
      <c r="S111" s="187" t="e">
        <f>#REF!</f>
        <v>#REF!</v>
      </c>
      <c r="T111" s="187" t="e">
        <f>#REF!</f>
        <v>#REF!</v>
      </c>
      <c r="U111" s="187" t="e">
        <f>#REF!</f>
        <v>#REF!</v>
      </c>
      <c r="V111" s="187" t="e">
        <f>#REF!</f>
        <v>#REF!</v>
      </c>
      <c r="W111" s="187" t="e">
        <f>#REF!</f>
        <v>#REF!</v>
      </c>
      <c r="X111" s="187" t="e">
        <f>#REF!</f>
        <v>#REF!</v>
      </c>
      <c r="Y111" s="187" t="e">
        <f>#REF!</f>
        <v>#REF!</v>
      </c>
      <c r="AA111" s="188" t="e">
        <f>#REF!</f>
        <v>#REF!</v>
      </c>
      <c r="AB111" s="188" t="e">
        <f>#REF!</f>
        <v>#REF!</v>
      </c>
      <c r="AC111" s="188" t="e">
        <f>#REF!</f>
        <v>#REF!</v>
      </c>
      <c r="AD111" s="188" t="e">
        <f>#REF!</f>
        <v>#REF!</v>
      </c>
      <c r="AE111" s="188" t="e">
        <f>#REF!</f>
        <v>#REF!</v>
      </c>
      <c r="AF111" s="188" t="e">
        <f>#REF!</f>
        <v>#REF!</v>
      </c>
      <c r="AG111" s="188" t="e">
        <f>#REF!</f>
        <v>#REF!</v>
      </c>
      <c r="AH111" s="188" t="e">
        <f>#REF!</f>
        <v>#REF!</v>
      </c>
      <c r="AI111" s="188" t="e">
        <f>#REF!</f>
        <v>#REF!</v>
      </c>
      <c r="AJ111" s="188" t="e">
        <f>#REF!</f>
        <v>#REF!</v>
      </c>
      <c r="AK111" s="188" t="e">
        <f>#REF!</f>
        <v>#REF!</v>
      </c>
      <c r="AL111" s="188" t="e">
        <f>#REF!</f>
        <v>#REF!</v>
      </c>
      <c r="AM111" s="188" t="e">
        <f>#REF!</f>
        <v>#REF!</v>
      </c>
      <c r="AN111" s="188" t="e">
        <f>#REF!</f>
        <v>#REF!</v>
      </c>
      <c r="AO111" s="188" t="e">
        <f>#REF!</f>
        <v>#REF!</v>
      </c>
      <c r="AP111" s="188" t="e">
        <f>#REF!</f>
        <v>#REF!</v>
      </c>
      <c r="AQ111" s="188" t="e">
        <f>#REF!</f>
        <v>#REF!</v>
      </c>
      <c r="AR111" s="188" t="e">
        <f>#REF!</f>
        <v>#REF!</v>
      </c>
      <c r="AS111" s="188" t="e">
        <f>#REF!</f>
        <v>#REF!</v>
      </c>
      <c r="AT111" s="188" t="e">
        <f>#REF!</f>
        <v>#REF!</v>
      </c>
      <c r="AU111" s="188" t="e">
        <f>#REF!</f>
        <v>#REF!</v>
      </c>
      <c r="AV111" s="188" t="e">
        <f>#REF!</f>
        <v>#REF!</v>
      </c>
      <c r="AW111" s="188" t="e">
        <f>#REF!</f>
        <v>#REF!</v>
      </c>
      <c r="AX111" s="188" t="e">
        <f>#REF!</f>
        <v>#REF!</v>
      </c>
      <c r="AZ111" s="188" t="e">
        <f>B111-AA111</f>
        <v>#REF!</v>
      </c>
      <c r="BA111" s="188" t="e">
        <f t="shared" ref="BA111:BP126" si="76">C111-AB111</f>
        <v>#REF!</v>
      </c>
      <c r="BB111" s="188" t="e">
        <f t="shared" si="76"/>
        <v>#REF!</v>
      </c>
      <c r="BC111" s="188" t="e">
        <f t="shared" si="76"/>
        <v>#REF!</v>
      </c>
      <c r="BD111" s="188" t="e">
        <f t="shared" si="76"/>
        <v>#REF!</v>
      </c>
      <c r="BE111" s="188" t="e">
        <f t="shared" si="76"/>
        <v>#REF!</v>
      </c>
      <c r="BF111" s="188" t="e">
        <f t="shared" si="76"/>
        <v>#REF!</v>
      </c>
      <c r="BG111" s="188" t="e">
        <f t="shared" si="76"/>
        <v>#REF!</v>
      </c>
      <c r="BH111" s="188" t="e">
        <f t="shared" si="76"/>
        <v>#REF!</v>
      </c>
      <c r="BI111" s="188" t="e">
        <f t="shared" si="76"/>
        <v>#REF!</v>
      </c>
      <c r="BJ111" s="188" t="e">
        <f t="shared" si="76"/>
        <v>#REF!</v>
      </c>
      <c r="BK111" s="188" t="e">
        <f t="shared" si="76"/>
        <v>#REF!</v>
      </c>
      <c r="BL111" s="188" t="e">
        <f t="shared" si="76"/>
        <v>#REF!</v>
      </c>
      <c r="BM111" s="188" t="e">
        <f t="shared" si="76"/>
        <v>#REF!</v>
      </c>
      <c r="BN111" s="188" t="e">
        <f t="shared" si="76"/>
        <v>#REF!</v>
      </c>
      <c r="BO111" s="188" t="e">
        <f t="shared" si="76"/>
        <v>#REF!</v>
      </c>
      <c r="BP111" s="188" t="e">
        <f t="shared" si="76"/>
        <v>#REF!</v>
      </c>
      <c r="BQ111" s="188" t="e">
        <f t="shared" ref="BQ111:BQ141" si="77">S111-AR111</f>
        <v>#REF!</v>
      </c>
      <c r="BR111" s="188" t="e">
        <f t="shared" ref="BR111:BR141" si="78">T111-AS111</f>
        <v>#REF!</v>
      </c>
      <c r="BS111" s="188" t="e">
        <f t="shared" ref="BS111:BS141" si="79">U111-AT111</f>
        <v>#REF!</v>
      </c>
      <c r="BT111" s="188" t="e">
        <f t="shared" ref="BT111:BT141" si="80">V111-AU111</f>
        <v>#REF!</v>
      </c>
      <c r="BU111" s="188" t="e">
        <f t="shared" ref="BU111:BU141" si="81">W111-AV111</f>
        <v>#REF!</v>
      </c>
      <c r="BV111" s="188" t="e">
        <f t="shared" ref="BV111:BV141" si="82">X111-AW111</f>
        <v>#REF!</v>
      </c>
      <c r="BW111" s="188" t="e">
        <f t="shared" ref="BW111:BW141" si="83">Y111-AX111</f>
        <v>#REF!</v>
      </c>
    </row>
    <row r="112" spans="1:75">
      <c r="A112" s="167">
        <v>2</v>
      </c>
      <c r="B112" s="187" t="e">
        <f>#REF!</f>
        <v>#REF!</v>
      </c>
      <c r="C112" s="187" t="e">
        <f>#REF!</f>
        <v>#REF!</v>
      </c>
      <c r="D112" s="187" t="e">
        <f>#REF!</f>
        <v>#REF!</v>
      </c>
      <c r="E112" s="187" t="e">
        <f>#REF!</f>
        <v>#REF!</v>
      </c>
      <c r="F112" s="187" t="e">
        <f>#REF!</f>
        <v>#REF!</v>
      </c>
      <c r="G112" s="187" t="e">
        <f>#REF!</f>
        <v>#REF!</v>
      </c>
      <c r="H112" s="187" t="e">
        <f>#REF!</f>
        <v>#REF!</v>
      </c>
      <c r="I112" s="187" t="e">
        <f>#REF!</f>
        <v>#REF!</v>
      </c>
      <c r="J112" s="187" t="e">
        <f>#REF!</f>
        <v>#REF!</v>
      </c>
      <c r="K112" s="187" t="e">
        <f>#REF!</f>
        <v>#REF!</v>
      </c>
      <c r="L112" s="187" t="e">
        <f>#REF!</f>
        <v>#REF!</v>
      </c>
      <c r="M112" s="187" t="e">
        <f>#REF!</f>
        <v>#REF!</v>
      </c>
      <c r="N112" s="187" t="e">
        <f>#REF!</f>
        <v>#REF!</v>
      </c>
      <c r="O112" s="187" t="e">
        <f>#REF!</f>
        <v>#REF!</v>
      </c>
      <c r="P112" s="187" t="e">
        <f>#REF!</f>
        <v>#REF!</v>
      </c>
      <c r="Q112" s="187" t="e">
        <f>#REF!</f>
        <v>#REF!</v>
      </c>
      <c r="R112" s="187" t="e">
        <f>#REF!</f>
        <v>#REF!</v>
      </c>
      <c r="S112" s="187" t="e">
        <f>#REF!</f>
        <v>#REF!</v>
      </c>
      <c r="T112" s="187" t="e">
        <f>#REF!</f>
        <v>#REF!</v>
      </c>
      <c r="U112" s="187" t="e">
        <f>#REF!</f>
        <v>#REF!</v>
      </c>
      <c r="V112" s="187" t="e">
        <f>#REF!</f>
        <v>#REF!</v>
      </c>
      <c r="W112" s="187" t="e">
        <f>#REF!</f>
        <v>#REF!</v>
      </c>
      <c r="X112" s="187" t="e">
        <f>#REF!</f>
        <v>#REF!</v>
      </c>
      <c r="Y112" s="187" t="e">
        <f>#REF!</f>
        <v>#REF!</v>
      </c>
      <c r="AA112" s="188" t="e">
        <f>#REF!</f>
        <v>#REF!</v>
      </c>
      <c r="AB112" s="188" t="e">
        <f>#REF!</f>
        <v>#REF!</v>
      </c>
      <c r="AC112" s="188" t="e">
        <f>#REF!</f>
        <v>#REF!</v>
      </c>
      <c r="AD112" s="188" t="e">
        <f>#REF!</f>
        <v>#REF!</v>
      </c>
      <c r="AE112" s="188" t="e">
        <f>#REF!</f>
        <v>#REF!</v>
      </c>
      <c r="AF112" s="188" t="e">
        <f>#REF!</f>
        <v>#REF!</v>
      </c>
      <c r="AG112" s="188" t="e">
        <f>#REF!</f>
        <v>#REF!</v>
      </c>
      <c r="AH112" s="188" t="e">
        <f>#REF!</f>
        <v>#REF!</v>
      </c>
      <c r="AI112" s="188" t="e">
        <f>#REF!</f>
        <v>#REF!</v>
      </c>
      <c r="AJ112" s="188" t="e">
        <f>#REF!</f>
        <v>#REF!</v>
      </c>
      <c r="AK112" s="188" t="e">
        <f>#REF!</f>
        <v>#REF!</v>
      </c>
      <c r="AL112" s="188" t="e">
        <f>#REF!</f>
        <v>#REF!</v>
      </c>
      <c r="AM112" s="188" t="e">
        <f>#REF!</f>
        <v>#REF!</v>
      </c>
      <c r="AN112" s="188" t="e">
        <f>#REF!</f>
        <v>#REF!</v>
      </c>
      <c r="AO112" s="188" t="e">
        <f>#REF!</f>
        <v>#REF!</v>
      </c>
      <c r="AP112" s="188" t="e">
        <f>#REF!</f>
        <v>#REF!</v>
      </c>
      <c r="AQ112" s="188" t="e">
        <f>#REF!</f>
        <v>#REF!</v>
      </c>
      <c r="AR112" s="188" t="e">
        <f>#REF!</f>
        <v>#REF!</v>
      </c>
      <c r="AS112" s="188" t="e">
        <f>#REF!</f>
        <v>#REF!</v>
      </c>
      <c r="AT112" s="188" t="e">
        <f>#REF!</f>
        <v>#REF!</v>
      </c>
      <c r="AU112" s="188" t="e">
        <f>#REF!</f>
        <v>#REF!</v>
      </c>
      <c r="AV112" s="188" t="e">
        <f>#REF!</f>
        <v>#REF!</v>
      </c>
      <c r="AW112" s="188" t="e">
        <f>#REF!</f>
        <v>#REF!</v>
      </c>
      <c r="AX112" s="188" t="e">
        <f>#REF!</f>
        <v>#REF!</v>
      </c>
      <c r="AZ112" s="188" t="e">
        <f t="shared" ref="AZ112:AZ141" si="84">B112-AA112</f>
        <v>#REF!</v>
      </c>
      <c r="BA112" s="188" t="e">
        <f t="shared" si="76"/>
        <v>#REF!</v>
      </c>
      <c r="BB112" s="188" t="e">
        <f t="shared" si="76"/>
        <v>#REF!</v>
      </c>
      <c r="BC112" s="188" t="e">
        <f t="shared" si="76"/>
        <v>#REF!</v>
      </c>
      <c r="BD112" s="188" t="e">
        <f t="shared" si="76"/>
        <v>#REF!</v>
      </c>
      <c r="BE112" s="188" t="e">
        <f t="shared" si="76"/>
        <v>#REF!</v>
      </c>
      <c r="BF112" s="188" t="e">
        <f t="shared" si="76"/>
        <v>#REF!</v>
      </c>
      <c r="BG112" s="188" t="e">
        <f t="shared" si="76"/>
        <v>#REF!</v>
      </c>
      <c r="BH112" s="188" t="e">
        <f t="shared" si="76"/>
        <v>#REF!</v>
      </c>
      <c r="BI112" s="188" t="e">
        <f t="shared" si="76"/>
        <v>#REF!</v>
      </c>
      <c r="BJ112" s="188" t="e">
        <f t="shared" si="76"/>
        <v>#REF!</v>
      </c>
      <c r="BK112" s="188" t="e">
        <f t="shared" si="76"/>
        <v>#REF!</v>
      </c>
      <c r="BL112" s="188" t="e">
        <f t="shared" si="76"/>
        <v>#REF!</v>
      </c>
      <c r="BM112" s="188" t="e">
        <f t="shared" si="76"/>
        <v>#REF!</v>
      </c>
      <c r="BN112" s="188" t="e">
        <f t="shared" si="76"/>
        <v>#REF!</v>
      </c>
      <c r="BO112" s="188" t="e">
        <f t="shared" si="76"/>
        <v>#REF!</v>
      </c>
      <c r="BP112" s="188" t="e">
        <f t="shared" si="76"/>
        <v>#REF!</v>
      </c>
      <c r="BQ112" s="188" t="e">
        <f t="shared" si="77"/>
        <v>#REF!</v>
      </c>
      <c r="BR112" s="188" t="e">
        <f t="shared" si="78"/>
        <v>#REF!</v>
      </c>
      <c r="BS112" s="188" t="e">
        <f t="shared" si="79"/>
        <v>#REF!</v>
      </c>
      <c r="BT112" s="188" t="e">
        <f t="shared" si="80"/>
        <v>#REF!</v>
      </c>
      <c r="BU112" s="188" t="e">
        <f t="shared" si="81"/>
        <v>#REF!</v>
      </c>
      <c r="BV112" s="188" t="e">
        <f t="shared" si="82"/>
        <v>#REF!</v>
      </c>
      <c r="BW112" s="188" t="e">
        <f t="shared" si="83"/>
        <v>#REF!</v>
      </c>
    </row>
    <row r="113" spans="1:75">
      <c r="A113" s="167">
        <v>3</v>
      </c>
      <c r="B113" s="187" t="e">
        <f>#REF!</f>
        <v>#REF!</v>
      </c>
      <c r="C113" s="187" t="e">
        <f>#REF!</f>
        <v>#REF!</v>
      </c>
      <c r="D113" s="187" t="e">
        <f>#REF!</f>
        <v>#REF!</v>
      </c>
      <c r="E113" s="187" t="e">
        <f>#REF!</f>
        <v>#REF!</v>
      </c>
      <c r="F113" s="187" t="e">
        <f>#REF!</f>
        <v>#REF!</v>
      </c>
      <c r="G113" s="187" t="e">
        <f>#REF!</f>
        <v>#REF!</v>
      </c>
      <c r="H113" s="187" t="e">
        <f>#REF!</f>
        <v>#REF!</v>
      </c>
      <c r="I113" s="187" t="e">
        <f>#REF!</f>
        <v>#REF!</v>
      </c>
      <c r="J113" s="187" t="e">
        <f>#REF!</f>
        <v>#REF!</v>
      </c>
      <c r="K113" s="187" t="e">
        <f>#REF!</f>
        <v>#REF!</v>
      </c>
      <c r="L113" s="187" t="e">
        <f>#REF!</f>
        <v>#REF!</v>
      </c>
      <c r="M113" s="187" t="e">
        <f>#REF!</f>
        <v>#REF!</v>
      </c>
      <c r="N113" s="187" t="e">
        <f>#REF!</f>
        <v>#REF!</v>
      </c>
      <c r="O113" s="187" t="e">
        <f>#REF!</f>
        <v>#REF!</v>
      </c>
      <c r="P113" s="187" t="e">
        <f>#REF!</f>
        <v>#REF!</v>
      </c>
      <c r="Q113" s="187" t="e">
        <f>#REF!</f>
        <v>#REF!</v>
      </c>
      <c r="R113" s="187" t="e">
        <f>#REF!</f>
        <v>#REF!</v>
      </c>
      <c r="S113" s="187" t="e">
        <f>#REF!</f>
        <v>#REF!</v>
      </c>
      <c r="T113" s="187" t="e">
        <f>#REF!</f>
        <v>#REF!</v>
      </c>
      <c r="U113" s="187" t="e">
        <f>#REF!</f>
        <v>#REF!</v>
      </c>
      <c r="V113" s="187" t="e">
        <f>#REF!</f>
        <v>#REF!</v>
      </c>
      <c r="W113" s="187" t="e">
        <f>#REF!</f>
        <v>#REF!</v>
      </c>
      <c r="X113" s="187" t="e">
        <f>#REF!</f>
        <v>#REF!</v>
      </c>
      <c r="Y113" s="187" t="e">
        <f>#REF!</f>
        <v>#REF!</v>
      </c>
      <c r="AA113" s="188" t="e">
        <f>#REF!</f>
        <v>#REF!</v>
      </c>
      <c r="AB113" s="188" t="e">
        <f>#REF!</f>
        <v>#REF!</v>
      </c>
      <c r="AC113" s="188" t="e">
        <f>#REF!</f>
        <v>#REF!</v>
      </c>
      <c r="AD113" s="188" t="e">
        <f>#REF!</f>
        <v>#REF!</v>
      </c>
      <c r="AE113" s="188" t="e">
        <f>#REF!</f>
        <v>#REF!</v>
      </c>
      <c r="AF113" s="188" t="e">
        <f>#REF!</f>
        <v>#REF!</v>
      </c>
      <c r="AG113" s="188" t="e">
        <f>#REF!</f>
        <v>#REF!</v>
      </c>
      <c r="AH113" s="188" t="e">
        <f>#REF!</f>
        <v>#REF!</v>
      </c>
      <c r="AI113" s="188" t="e">
        <f>#REF!</f>
        <v>#REF!</v>
      </c>
      <c r="AJ113" s="188" t="e">
        <f>#REF!</f>
        <v>#REF!</v>
      </c>
      <c r="AK113" s="188" t="e">
        <f>#REF!</f>
        <v>#REF!</v>
      </c>
      <c r="AL113" s="188" t="e">
        <f>#REF!</f>
        <v>#REF!</v>
      </c>
      <c r="AM113" s="188" t="e">
        <f>#REF!</f>
        <v>#REF!</v>
      </c>
      <c r="AN113" s="188" t="e">
        <f>#REF!</f>
        <v>#REF!</v>
      </c>
      <c r="AO113" s="188" t="e">
        <f>#REF!</f>
        <v>#REF!</v>
      </c>
      <c r="AP113" s="188" t="e">
        <f>#REF!</f>
        <v>#REF!</v>
      </c>
      <c r="AQ113" s="188" t="e">
        <f>#REF!</f>
        <v>#REF!</v>
      </c>
      <c r="AR113" s="188" t="e">
        <f>#REF!</f>
        <v>#REF!</v>
      </c>
      <c r="AS113" s="188" t="e">
        <f>#REF!</f>
        <v>#REF!</v>
      </c>
      <c r="AT113" s="188" t="e">
        <f>#REF!</f>
        <v>#REF!</v>
      </c>
      <c r="AU113" s="188" t="e">
        <f>#REF!</f>
        <v>#REF!</v>
      </c>
      <c r="AV113" s="188" t="e">
        <f>#REF!</f>
        <v>#REF!</v>
      </c>
      <c r="AW113" s="188" t="e">
        <f>#REF!</f>
        <v>#REF!</v>
      </c>
      <c r="AX113" s="188" t="e">
        <f>#REF!</f>
        <v>#REF!</v>
      </c>
      <c r="AZ113" s="188" t="e">
        <f t="shared" si="84"/>
        <v>#REF!</v>
      </c>
      <c r="BA113" s="188" t="e">
        <f t="shared" si="76"/>
        <v>#REF!</v>
      </c>
      <c r="BB113" s="188" t="e">
        <f t="shared" si="76"/>
        <v>#REF!</v>
      </c>
      <c r="BC113" s="188" t="e">
        <f t="shared" si="76"/>
        <v>#REF!</v>
      </c>
      <c r="BD113" s="188" t="e">
        <f t="shared" si="76"/>
        <v>#REF!</v>
      </c>
      <c r="BE113" s="188" t="e">
        <f t="shared" si="76"/>
        <v>#REF!</v>
      </c>
      <c r="BF113" s="188" t="e">
        <f t="shared" si="76"/>
        <v>#REF!</v>
      </c>
      <c r="BG113" s="188" t="e">
        <f t="shared" si="76"/>
        <v>#REF!</v>
      </c>
      <c r="BH113" s="188" t="e">
        <f t="shared" si="76"/>
        <v>#REF!</v>
      </c>
      <c r="BI113" s="188" t="e">
        <f t="shared" si="76"/>
        <v>#REF!</v>
      </c>
      <c r="BJ113" s="188" t="e">
        <f t="shared" si="76"/>
        <v>#REF!</v>
      </c>
      <c r="BK113" s="188" t="e">
        <f t="shared" si="76"/>
        <v>#REF!</v>
      </c>
      <c r="BL113" s="188" t="e">
        <f t="shared" si="76"/>
        <v>#REF!</v>
      </c>
      <c r="BM113" s="188" t="e">
        <f t="shared" si="76"/>
        <v>#REF!</v>
      </c>
      <c r="BN113" s="188" t="e">
        <f t="shared" si="76"/>
        <v>#REF!</v>
      </c>
      <c r="BO113" s="188" t="e">
        <f t="shared" si="76"/>
        <v>#REF!</v>
      </c>
      <c r="BP113" s="188" t="e">
        <f t="shared" si="76"/>
        <v>#REF!</v>
      </c>
      <c r="BQ113" s="188" t="e">
        <f t="shared" si="77"/>
        <v>#REF!</v>
      </c>
      <c r="BR113" s="188" t="e">
        <f t="shared" si="78"/>
        <v>#REF!</v>
      </c>
      <c r="BS113" s="188" t="e">
        <f t="shared" si="79"/>
        <v>#REF!</v>
      </c>
      <c r="BT113" s="188" t="e">
        <f t="shared" si="80"/>
        <v>#REF!</v>
      </c>
      <c r="BU113" s="188" t="e">
        <f t="shared" si="81"/>
        <v>#REF!</v>
      </c>
      <c r="BV113" s="188" t="e">
        <f t="shared" si="82"/>
        <v>#REF!</v>
      </c>
      <c r="BW113" s="188" t="e">
        <f t="shared" si="83"/>
        <v>#REF!</v>
      </c>
    </row>
    <row r="114" spans="1:75">
      <c r="A114" s="167">
        <v>4</v>
      </c>
      <c r="B114" s="187" t="e">
        <f>#REF!</f>
        <v>#REF!</v>
      </c>
      <c r="C114" s="187" t="e">
        <f>#REF!</f>
        <v>#REF!</v>
      </c>
      <c r="D114" s="187" t="e">
        <f>#REF!</f>
        <v>#REF!</v>
      </c>
      <c r="E114" s="187" t="e">
        <f>#REF!</f>
        <v>#REF!</v>
      </c>
      <c r="F114" s="187" t="e">
        <f>#REF!</f>
        <v>#REF!</v>
      </c>
      <c r="G114" s="187" t="e">
        <f>#REF!</f>
        <v>#REF!</v>
      </c>
      <c r="H114" s="187" t="e">
        <f>#REF!</f>
        <v>#REF!</v>
      </c>
      <c r="I114" s="187" t="e">
        <f>#REF!</f>
        <v>#REF!</v>
      </c>
      <c r="J114" s="187" t="e">
        <f>#REF!</f>
        <v>#REF!</v>
      </c>
      <c r="K114" s="187" t="e">
        <f>#REF!</f>
        <v>#REF!</v>
      </c>
      <c r="L114" s="187" t="e">
        <f>#REF!</f>
        <v>#REF!</v>
      </c>
      <c r="M114" s="187" t="e">
        <f>#REF!</f>
        <v>#REF!</v>
      </c>
      <c r="N114" s="187" t="e">
        <f>#REF!</f>
        <v>#REF!</v>
      </c>
      <c r="O114" s="187" t="e">
        <f>#REF!</f>
        <v>#REF!</v>
      </c>
      <c r="P114" s="187" t="e">
        <f>#REF!</f>
        <v>#REF!</v>
      </c>
      <c r="Q114" s="187" t="e">
        <f>#REF!</f>
        <v>#REF!</v>
      </c>
      <c r="R114" s="187" t="e">
        <f>#REF!</f>
        <v>#REF!</v>
      </c>
      <c r="S114" s="187" t="e">
        <f>#REF!</f>
        <v>#REF!</v>
      </c>
      <c r="T114" s="187" t="e">
        <f>#REF!</f>
        <v>#REF!</v>
      </c>
      <c r="U114" s="187" t="e">
        <f>#REF!</f>
        <v>#REF!</v>
      </c>
      <c r="V114" s="187" t="e">
        <f>#REF!</f>
        <v>#REF!</v>
      </c>
      <c r="W114" s="187" t="e">
        <f>#REF!</f>
        <v>#REF!</v>
      </c>
      <c r="X114" s="187" t="e">
        <f>#REF!</f>
        <v>#REF!</v>
      </c>
      <c r="Y114" s="187" t="e">
        <f>#REF!</f>
        <v>#REF!</v>
      </c>
      <c r="AA114" s="188" t="e">
        <f>#REF!</f>
        <v>#REF!</v>
      </c>
      <c r="AB114" s="188" t="e">
        <f>#REF!</f>
        <v>#REF!</v>
      </c>
      <c r="AC114" s="188" t="e">
        <f>#REF!</f>
        <v>#REF!</v>
      </c>
      <c r="AD114" s="188" t="e">
        <f>#REF!</f>
        <v>#REF!</v>
      </c>
      <c r="AE114" s="188" t="e">
        <f>#REF!</f>
        <v>#REF!</v>
      </c>
      <c r="AF114" s="188" t="e">
        <f>#REF!</f>
        <v>#REF!</v>
      </c>
      <c r="AG114" s="188" t="e">
        <f>#REF!</f>
        <v>#REF!</v>
      </c>
      <c r="AH114" s="188" t="e">
        <f>#REF!</f>
        <v>#REF!</v>
      </c>
      <c r="AI114" s="188" t="e">
        <f>#REF!</f>
        <v>#REF!</v>
      </c>
      <c r="AJ114" s="188" t="e">
        <f>#REF!</f>
        <v>#REF!</v>
      </c>
      <c r="AK114" s="188" t="e">
        <f>#REF!</f>
        <v>#REF!</v>
      </c>
      <c r="AL114" s="188" t="e">
        <f>#REF!</f>
        <v>#REF!</v>
      </c>
      <c r="AM114" s="188" t="e">
        <f>#REF!</f>
        <v>#REF!</v>
      </c>
      <c r="AN114" s="188" t="e">
        <f>#REF!</f>
        <v>#REF!</v>
      </c>
      <c r="AO114" s="188" t="e">
        <f>#REF!</f>
        <v>#REF!</v>
      </c>
      <c r="AP114" s="188" t="e">
        <f>#REF!</f>
        <v>#REF!</v>
      </c>
      <c r="AQ114" s="188" t="e">
        <f>#REF!</f>
        <v>#REF!</v>
      </c>
      <c r="AR114" s="188" t="e">
        <f>#REF!</f>
        <v>#REF!</v>
      </c>
      <c r="AS114" s="188" t="e">
        <f>#REF!</f>
        <v>#REF!</v>
      </c>
      <c r="AT114" s="188" t="e">
        <f>#REF!</f>
        <v>#REF!</v>
      </c>
      <c r="AU114" s="188" t="e">
        <f>#REF!</f>
        <v>#REF!</v>
      </c>
      <c r="AV114" s="188" t="e">
        <f>#REF!</f>
        <v>#REF!</v>
      </c>
      <c r="AW114" s="188" t="e">
        <f>#REF!</f>
        <v>#REF!</v>
      </c>
      <c r="AX114" s="188" t="e">
        <f>#REF!</f>
        <v>#REF!</v>
      </c>
      <c r="AZ114" s="188" t="e">
        <f t="shared" si="84"/>
        <v>#REF!</v>
      </c>
      <c r="BA114" s="188" t="e">
        <f t="shared" si="76"/>
        <v>#REF!</v>
      </c>
      <c r="BB114" s="188" t="e">
        <f t="shared" si="76"/>
        <v>#REF!</v>
      </c>
      <c r="BC114" s="188" t="e">
        <f t="shared" si="76"/>
        <v>#REF!</v>
      </c>
      <c r="BD114" s="188" t="e">
        <f t="shared" si="76"/>
        <v>#REF!</v>
      </c>
      <c r="BE114" s="188" t="e">
        <f t="shared" si="76"/>
        <v>#REF!</v>
      </c>
      <c r="BF114" s="188" t="e">
        <f t="shared" si="76"/>
        <v>#REF!</v>
      </c>
      <c r="BG114" s="188" t="e">
        <f t="shared" si="76"/>
        <v>#REF!</v>
      </c>
      <c r="BH114" s="188" t="e">
        <f t="shared" si="76"/>
        <v>#REF!</v>
      </c>
      <c r="BI114" s="188" t="e">
        <f t="shared" si="76"/>
        <v>#REF!</v>
      </c>
      <c r="BJ114" s="188" t="e">
        <f t="shared" si="76"/>
        <v>#REF!</v>
      </c>
      <c r="BK114" s="188" t="e">
        <f t="shared" si="76"/>
        <v>#REF!</v>
      </c>
      <c r="BL114" s="188" t="e">
        <f t="shared" si="76"/>
        <v>#REF!</v>
      </c>
      <c r="BM114" s="188" t="e">
        <f t="shared" si="76"/>
        <v>#REF!</v>
      </c>
      <c r="BN114" s="188" t="e">
        <f t="shared" si="76"/>
        <v>#REF!</v>
      </c>
      <c r="BO114" s="188" t="e">
        <f t="shared" si="76"/>
        <v>#REF!</v>
      </c>
      <c r="BP114" s="188" t="e">
        <f t="shared" si="76"/>
        <v>#REF!</v>
      </c>
      <c r="BQ114" s="188" t="e">
        <f t="shared" si="77"/>
        <v>#REF!</v>
      </c>
      <c r="BR114" s="188" t="e">
        <f t="shared" si="78"/>
        <v>#REF!</v>
      </c>
      <c r="BS114" s="188" t="e">
        <f t="shared" si="79"/>
        <v>#REF!</v>
      </c>
      <c r="BT114" s="188" t="e">
        <f t="shared" si="80"/>
        <v>#REF!</v>
      </c>
      <c r="BU114" s="188" t="e">
        <f t="shared" si="81"/>
        <v>#REF!</v>
      </c>
      <c r="BV114" s="188" t="e">
        <f t="shared" si="82"/>
        <v>#REF!</v>
      </c>
      <c r="BW114" s="188" t="e">
        <f t="shared" si="83"/>
        <v>#REF!</v>
      </c>
    </row>
    <row r="115" spans="1:75">
      <c r="A115" s="167">
        <v>5</v>
      </c>
      <c r="B115" s="187" t="e">
        <f>#REF!</f>
        <v>#REF!</v>
      </c>
      <c r="C115" s="187" t="e">
        <f>#REF!</f>
        <v>#REF!</v>
      </c>
      <c r="D115" s="187" t="e">
        <f>#REF!</f>
        <v>#REF!</v>
      </c>
      <c r="E115" s="187" t="e">
        <f>#REF!</f>
        <v>#REF!</v>
      </c>
      <c r="F115" s="187" t="e">
        <f>#REF!</f>
        <v>#REF!</v>
      </c>
      <c r="G115" s="187" t="e">
        <f>#REF!</f>
        <v>#REF!</v>
      </c>
      <c r="H115" s="187" t="e">
        <f>#REF!</f>
        <v>#REF!</v>
      </c>
      <c r="I115" s="187" t="e">
        <f>#REF!</f>
        <v>#REF!</v>
      </c>
      <c r="J115" s="187" t="e">
        <f>#REF!</f>
        <v>#REF!</v>
      </c>
      <c r="K115" s="187" t="e">
        <f>#REF!</f>
        <v>#REF!</v>
      </c>
      <c r="L115" s="187" t="e">
        <f>#REF!</f>
        <v>#REF!</v>
      </c>
      <c r="M115" s="187" t="e">
        <f>#REF!</f>
        <v>#REF!</v>
      </c>
      <c r="N115" s="187" t="e">
        <f>#REF!</f>
        <v>#REF!</v>
      </c>
      <c r="O115" s="187" t="e">
        <f>#REF!</f>
        <v>#REF!</v>
      </c>
      <c r="P115" s="187" t="e">
        <f>#REF!</f>
        <v>#REF!</v>
      </c>
      <c r="Q115" s="187" t="e">
        <f>#REF!</f>
        <v>#REF!</v>
      </c>
      <c r="R115" s="187" t="e">
        <f>#REF!</f>
        <v>#REF!</v>
      </c>
      <c r="S115" s="187" t="e">
        <f>#REF!</f>
        <v>#REF!</v>
      </c>
      <c r="T115" s="187" t="e">
        <f>#REF!</f>
        <v>#REF!</v>
      </c>
      <c r="U115" s="187" t="e">
        <f>#REF!</f>
        <v>#REF!</v>
      </c>
      <c r="V115" s="187" t="e">
        <f>#REF!</f>
        <v>#REF!</v>
      </c>
      <c r="W115" s="187" t="e">
        <f>#REF!</f>
        <v>#REF!</v>
      </c>
      <c r="X115" s="187" t="e">
        <f>#REF!</f>
        <v>#REF!</v>
      </c>
      <c r="Y115" s="187" t="e">
        <f>#REF!</f>
        <v>#REF!</v>
      </c>
      <c r="AA115" s="188" t="e">
        <f>#REF!</f>
        <v>#REF!</v>
      </c>
      <c r="AB115" s="188" t="e">
        <f>#REF!</f>
        <v>#REF!</v>
      </c>
      <c r="AC115" s="188" t="e">
        <f>#REF!</f>
        <v>#REF!</v>
      </c>
      <c r="AD115" s="188" t="e">
        <f>#REF!</f>
        <v>#REF!</v>
      </c>
      <c r="AE115" s="188" t="e">
        <f>#REF!</f>
        <v>#REF!</v>
      </c>
      <c r="AF115" s="188" t="e">
        <f>#REF!</f>
        <v>#REF!</v>
      </c>
      <c r="AG115" s="188" t="e">
        <f>#REF!</f>
        <v>#REF!</v>
      </c>
      <c r="AH115" s="188" t="e">
        <f>#REF!</f>
        <v>#REF!</v>
      </c>
      <c r="AI115" s="188" t="e">
        <f>#REF!</f>
        <v>#REF!</v>
      </c>
      <c r="AJ115" s="188" t="e">
        <f>#REF!</f>
        <v>#REF!</v>
      </c>
      <c r="AK115" s="188" t="e">
        <f>#REF!</f>
        <v>#REF!</v>
      </c>
      <c r="AL115" s="188" t="e">
        <f>#REF!</f>
        <v>#REF!</v>
      </c>
      <c r="AM115" s="188" t="e">
        <f>#REF!</f>
        <v>#REF!</v>
      </c>
      <c r="AN115" s="188" t="e">
        <f>#REF!</f>
        <v>#REF!</v>
      </c>
      <c r="AO115" s="188" t="e">
        <f>#REF!</f>
        <v>#REF!</v>
      </c>
      <c r="AP115" s="188" t="e">
        <f>#REF!</f>
        <v>#REF!</v>
      </c>
      <c r="AQ115" s="188" t="e">
        <f>#REF!</f>
        <v>#REF!</v>
      </c>
      <c r="AR115" s="188" t="e">
        <f>#REF!</f>
        <v>#REF!</v>
      </c>
      <c r="AS115" s="188" t="e">
        <f>#REF!</f>
        <v>#REF!</v>
      </c>
      <c r="AT115" s="188" t="e">
        <f>#REF!</f>
        <v>#REF!</v>
      </c>
      <c r="AU115" s="188" t="e">
        <f>#REF!</f>
        <v>#REF!</v>
      </c>
      <c r="AV115" s="188" t="e">
        <f>#REF!</f>
        <v>#REF!</v>
      </c>
      <c r="AW115" s="188" t="e">
        <f>#REF!</f>
        <v>#REF!</v>
      </c>
      <c r="AX115" s="188" t="e">
        <f>#REF!</f>
        <v>#REF!</v>
      </c>
      <c r="AZ115" s="188" t="e">
        <f t="shared" si="84"/>
        <v>#REF!</v>
      </c>
      <c r="BA115" s="188" t="e">
        <f t="shared" si="76"/>
        <v>#REF!</v>
      </c>
      <c r="BB115" s="188" t="e">
        <f t="shared" si="76"/>
        <v>#REF!</v>
      </c>
      <c r="BC115" s="188" t="e">
        <f t="shared" si="76"/>
        <v>#REF!</v>
      </c>
      <c r="BD115" s="188" t="e">
        <f t="shared" si="76"/>
        <v>#REF!</v>
      </c>
      <c r="BE115" s="188" t="e">
        <f t="shared" si="76"/>
        <v>#REF!</v>
      </c>
      <c r="BF115" s="188" t="e">
        <f t="shared" si="76"/>
        <v>#REF!</v>
      </c>
      <c r="BG115" s="188" t="e">
        <f t="shared" si="76"/>
        <v>#REF!</v>
      </c>
      <c r="BH115" s="188" t="e">
        <f t="shared" si="76"/>
        <v>#REF!</v>
      </c>
      <c r="BI115" s="188" t="e">
        <f t="shared" si="76"/>
        <v>#REF!</v>
      </c>
      <c r="BJ115" s="188" t="e">
        <f t="shared" si="76"/>
        <v>#REF!</v>
      </c>
      <c r="BK115" s="188" t="e">
        <f t="shared" si="76"/>
        <v>#REF!</v>
      </c>
      <c r="BL115" s="188" t="e">
        <f t="shared" si="76"/>
        <v>#REF!</v>
      </c>
      <c r="BM115" s="188" t="e">
        <f t="shared" si="76"/>
        <v>#REF!</v>
      </c>
      <c r="BN115" s="188" t="e">
        <f t="shared" si="76"/>
        <v>#REF!</v>
      </c>
      <c r="BO115" s="188" t="e">
        <f t="shared" si="76"/>
        <v>#REF!</v>
      </c>
      <c r="BP115" s="188" t="e">
        <f t="shared" si="76"/>
        <v>#REF!</v>
      </c>
      <c r="BQ115" s="188" t="e">
        <f t="shared" si="77"/>
        <v>#REF!</v>
      </c>
      <c r="BR115" s="188" t="e">
        <f t="shared" si="78"/>
        <v>#REF!</v>
      </c>
      <c r="BS115" s="188" t="e">
        <f t="shared" si="79"/>
        <v>#REF!</v>
      </c>
      <c r="BT115" s="188" t="e">
        <f t="shared" si="80"/>
        <v>#REF!</v>
      </c>
      <c r="BU115" s="188" t="e">
        <f t="shared" si="81"/>
        <v>#REF!</v>
      </c>
      <c r="BV115" s="188" t="e">
        <f t="shared" si="82"/>
        <v>#REF!</v>
      </c>
      <c r="BW115" s="188" t="e">
        <f t="shared" si="83"/>
        <v>#REF!</v>
      </c>
    </row>
    <row r="116" spans="1:75">
      <c r="A116" s="167">
        <v>6</v>
      </c>
      <c r="B116" s="187" t="e">
        <f>#REF!</f>
        <v>#REF!</v>
      </c>
      <c r="C116" s="187" t="e">
        <f>#REF!</f>
        <v>#REF!</v>
      </c>
      <c r="D116" s="187" t="e">
        <f>#REF!</f>
        <v>#REF!</v>
      </c>
      <c r="E116" s="187" t="e">
        <f>#REF!</f>
        <v>#REF!</v>
      </c>
      <c r="F116" s="187" t="e">
        <f>#REF!</f>
        <v>#REF!</v>
      </c>
      <c r="G116" s="187" t="e">
        <f>#REF!</f>
        <v>#REF!</v>
      </c>
      <c r="H116" s="187" t="e">
        <f>#REF!</f>
        <v>#REF!</v>
      </c>
      <c r="I116" s="187" t="e">
        <f>#REF!</f>
        <v>#REF!</v>
      </c>
      <c r="J116" s="187" t="e">
        <f>#REF!</f>
        <v>#REF!</v>
      </c>
      <c r="K116" s="187" t="e">
        <f>#REF!</f>
        <v>#REF!</v>
      </c>
      <c r="L116" s="187" t="e">
        <f>#REF!</f>
        <v>#REF!</v>
      </c>
      <c r="M116" s="187" t="e">
        <f>#REF!</f>
        <v>#REF!</v>
      </c>
      <c r="N116" s="187" t="e">
        <f>#REF!</f>
        <v>#REF!</v>
      </c>
      <c r="O116" s="187" t="e">
        <f>#REF!</f>
        <v>#REF!</v>
      </c>
      <c r="P116" s="187" t="e">
        <f>#REF!</f>
        <v>#REF!</v>
      </c>
      <c r="Q116" s="187" t="e">
        <f>#REF!</f>
        <v>#REF!</v>
      </c>
      <c r="R116" s="187" t="e">
        <f>#REF!</f>
        <v>#REF!</v>
      </c>
      <c r="S116" s="187" t="e">
        <f>#REF!</f>
        <v>#REF!</v>
      </c>
      <c r="T116" s="187" t="e">
        <f>#REF!</f>
        <v>#REF!</v>
      </c>
      <c r="U116" s="187" t="e">
        <f>#REF!</f>
        <v>#REF!</v>
      </c>
      <c r="V116" s="187" t="e">
        <f>#REF!</f>
        <v>#REF!</v>
      </c>
      <c r="W116" s="187" t="e">
        <f>#REF!</f>
        <v>#REF!</v>
      </c>
      <c r="X116" s="187" t="e">
        <f>#REF!</f>
        <v>#REF!</v>
      </c>
      <c r="Y116" s="187" t="e">
        <f>#REF!</f>
        <v>#REF!</v>
      </c>
      <c r="AA116" s="188" t="e">
        <f>#REF!</f>
        <v>#REF!</v>
      </c>
      <c r="AB116" s="188" t="e">
        <f>#REF!</f>
        <v>#REF!</v>
      </c>
      <c r="AC116" s="188" t="e">
        <f>#REF!</f>
        <v>#REF!</v>
      </c>
      <c r="AD116" s="188" t="e">
        <f>#REF!</f>
        <v>#REF!</v>
      </c>
      <c r="AE116" s="188" t="e">
        <f>#REF!</f>
        <v>#REF!</v>
      </c>
      <c r="AF116" s="188" t="e">
        <f>#REF!</f>
        <v>#REF!</v>
      </c>
      <c r="AG116" s="188" t="e">
        <f>#REF!</f>
        <v>#REF!</v>
      </c>
      <c r="AH116" s="188" t="e">
        <f>#REF!</f>
        <v>#REF!</v>
      </c>
      <c r="AI116" s="188" t="e">
        <f>#REF!</f>
        <v>#REF!</v>
      </c>
      <c r="AJ116" s="188" t="e">
        <f>#REF!</f>
        <v>#REF!</v>
      </c>
      <c r="AK116" s="188" t="e">
        <f>#REF!</f>
        <v>#REF!</v>
      </c>
      <c r="AL116" s="188" t="e">
        <f>#REF!</f>
        <v>#REF!</v>
      </c>
      <c r="AM116" s="188" t="e">
        <f>#REF!</f>
        <v>#REF!</v>
      </c>
      <c r="AN116" s="188" t="e">
        <f>#REF!</f>
        <v>#REF!</v>
      </c>
      <c r="AO116" s="188" t="e">
        <f>#REF!</f>
        <v>#REF!</v>
      </c>
      <c r="AP116" s="188" t="e">
        <f>#REF!</f>
        <v>#REF!</v>
      </c>
      <c r="AQ116" s="188" t="e">
        <f>#REF!</f>
        <v>#REF!</v>
      </c>
      <c r="AR116" s="188" t="e">
        <f>#REF!</f>
        <v>#REF!</v>
      </c>
      <c r="AS116" s="188" t="e">
        <f>#REF!</f>
        <v>#REF!</v>
      </c>
      <c r="AT116" s="188" t="e">
        <f>#REF!</f>
        <v>#REF!</v>
      </c>
      <c r="AU116" s="188" t="e">
        <f>#REF!</f>
        <v>#REF!</v>
      </c>
      <c r="AV116" s="188" t="e">
        <f>#REF!</f>
        <v>#REF!</v>
      </c>
      <c r="AW116" s="188" t="e">
        <f>#REF!</f>
        <v>#REF!</v>
      </c>
      <c r="AX116" s="188" t="e">
        <f>#REF!</f>
        <v>#REF!</v>
      </c>
      <c r="AZ116" s="188" t="e">
        <f t="shared" si="84"/>
        <v>#REF!</v>
      </c>
      <c r="BA116" s="188" t="e">
        <f t="shared" si="76"/>
        <v>#REF!</v>
      </c>
      <c r="BB116" s="188" t="e">
        <f t="shared" si="76"/>
        <v>#REF!</v>
      </c>
      <c r="BC116" s="188" t="e">
        <f t="shared" si="76"/>
        <v>#REF!</v>
      </c>
      <c r="BD116" s="188" t="e">
        <f t="shared" si="76"/>
        <v>#REF!</v>
      </c>
      <c r="BE116" s="188" t="e">
        <f t="shared" si="76"/>
        <v>#REF!</v>
      </c>
      <c r="BF116" s="188" t="e">
        <f t="shared" si="76"/>
        <v>#REF!</v>
      </c>
      <c r="BG116" s="188" t="e">
        <f t="shared" si="76"/>
        <v>#REF!</v>
      </c>
      <c r="BH116" s="188" t="e">
        <f t="shared" si="76"/>
        <v>#REF!</v>
      </c>
      <c r="BI116" s="188" t="e">
        <f t="shared" si="76"/>
        <v>#REF!</v>
      </c>
      <c r="BJ116" s="188" t="e">
        <f t="shared" si="76"/>
        <v>#REF!</v>
      </c>
      <c r="BK116" s="188" t="e">
        <f t="shared" si="76"/>
        <v>#REF!</v>
      </c>
      <c r="BL116" s="188" t="e">
        <f t="shared" si="76"/>
        <v>#REF!</v>
      </c>
      <c r="BM116" s="188" t="e">
        <f t="shared" si="76"/>
        <v>#REF!</v>
      </c>
      <c r="BN116" s="188" t="e">
        <f t="shared" si="76"/>
        <v>#REF!</v>
      </c>
      <c r="BO116" s="188" t="e">
        <f t="shared" si="76"/>
        <v>#REF!</v>
      </c>
      <c r="BP116" s="188" t="e">
        <f t="shared" si="76"/>
        <v>#REF!</v>
      </c>
      <c r="BQ116" s="188" t="e">
        <f t="shared" si="77"/>
        <v>#REF!</v>
      </c>
      <c r="BR116" s="188" t="e">
        <f t="shared" si="78"/>
        <v>#REF!</v>
      </c>
      <c r="BS116" s="188" t="e">
        <f t="shared" si="79"/>
        <v>#REF!</v>
      </c>
      <c r="BT116" s="188" t="e">
        <f t="shared" si="80"/>
        <v>#REF!</v>
      </c>
      <c r="BU116" s="188" t="e">
        <f t="shared" si="81"/>
        <v>#REF!</v>
      </c>
      <c r="BV116" s="188" t="e">
        <f t="shared" si="82"/>
        <v>#REF!</v>
      </c>
      <c r="BW116" s="188" t="e">
        <f t="shared" si="83"/>
        <v>#REF!</v>
      </c>
    </row>
    <row r="117" spans="1:75">
      <c r="A117" s="167">
        <v>7</v>
      </c>
      <c r="B117" s="187" t="e">
        <f>#REF!</f>
        <v>#REF!</v>
      </c>
      <c r="C117" s="187" t="e">
        <f>#REF!</f>
        <v>#REF!</v>
      </c>
      <c r="D117" s="187" t="e">
        <f>#REF!</f>
        <v>#REF!</v>
      </c>
      <c r="E117" s="187" t="e">
        <f>#REF!</f>
        <v>#REF!</v>
      </c>
      <c r="F117" s="187" t="e">
        <f>#REF!</f>
        <v>#REF!</v>
      </c>
      <c r="G117" s="187" t="e">
        <f>#REF!</f>
        <v>#REF!</v>
      </c>
      <c r="H117" s="187" t="e">
        <f>#REF!</f>
        <v>#REF!</v>
      </c>
      <c r="I117" s="187" t="e">
        <f>#REF!</f>
        <v>#REF!</v>
      </c>
      <c r="J117" s="187" t="e">
        <f>#REF!</f>
        <v>#REF!</v>
      </c>
      <c r="K117" s="187" t="e">
        <f>#REF!</f>
        <v>#REF!</v>
      </c>
      <c r="L117" s="187" t="e">
        <f>#REF!</f>
        <v>#REF!</v>
      </c>
      <c r="M117" s="187" t="e">
        <f>#REF!</f>
        <v>#REF!</v>
      </c>
      <c r="N117" s="187" t="e">
        <f>#REF!</f>
        <v>#REF!</v>
      </c>
      <c r="O117" s="187" t="e">
        <f>#REF!</f>
        <v>#REF!</v>
      </c>
      <c r="P117" s="187" t="e">
        <f>#REF!</f>
        <v>#REF!</v>
      </c>
      <c r="Q117" s="187" t="e">
        <f>#REF!</f>
        <v>#REF!</v>
      </c>
      <c r="R117" s="187" t="e">
        <f>#REF!</f>
        <v>#REF!</v>
      </c>
      <c r="S117" s="187" t="e">
        <f>#REF!</f>
        <v>#REF!</v>
      </c>
      <c r="T117" s="187" t="e">
        <f>#REF!</f>
        <v>#REF!</v>
      </c>
      <c r="U117" s="187" t="e">
        <f>#REF!</f>
        <v>#REF!</v>
      </c>
      <c r="V117" s="187" t="e">
        <f>#REF!</f>
        <v>#REF!</v>
      </c>
      <c r="W117" s="187" t="e">
        <f>#REF!</f>
        <v>#REF!</v>
      </c>
      <c r="X117" s="187" t="e">
        <f>#REF!</f>
        <v>#REF!</v>
      </c>
      <c r="Y117" s="187" t="e">
        <f>#REF!</f>
        <v>#REF!</v>
      </c>
      <c r="AA117" s="188" t="e">
        <f>#REF!</f>
        <v>#REF!</v>
      </c>
      <c r="AB117" s="188" t="e">
        <f>#REF!</f>
        <v>#REF!</v>
      </c>
      <c r="AC117" s="188" t="e">
        <f>#REF!</f>
        <v>#REF!</v>
      </c>
      <c r="AD117" s="188" t="e">
        <f>#REF!</f>
        <v>#REF!</v>
      </c>
      <c r="AE117" s="188" t="e">
        <f>#REF!</f>
        <v>#REF!</v>
      </c>
      <c r="AF117" s="188" t="e">
        <f>#REF!</f>
        <v>#REF!</v>
      </c>
      <c r="AG117" s="188" t="e">
        <f>#REF!</f>
        <v>#REF!</v>
      </c>
      <c r="AH117" s="188" t="e">
        <f>#REF!</f>
        <v>#REF!</v>
      </c>
      <c r="AI117" s="188" t="e">
        <f>#REF!</f>
        <v>#REF!</v>
      </c>
      <c r="AJ117" s="188" t="e">
        <f>#REF!</f>
        <v>#REF!</v>
      </c>
      <c r="AK117" s="188" t="e">
        <f>#REF!</f>
        <v>#REF!</v>
      </c>
      <c r="AL117" s="188" t="e">
        <f>#REF!</f>
        <v>#REF!</v>
      </c>
      <c r="AM117" s="188" t="e">
        <f>#REF!</f>
        <v>#REF!</v>
      </c>
      <c r="AN117" s="188" t="e">
        <f>#REF!</f>
        <v>#REF!</v>
      </c>
      <c r="AO117" s="188" t="e">
        <f>#REF!</f>
        <v>#REF!</v>
      </c>
      <c r="AP117" s="188" t="e">
        <f>#REF!</f>
        <v>#REF!</v>
      </c>
      <c r="AQ117" s="188" t="e">
        <f>#REF!</f>
        <v>#REF!</v>
      </c>
      <c r="AR117" s="188" t="e">
        <f>#REF!</f>
        <v>#REF!</v>
      </c>
      <c r="AS117" s="188" t="e">
        <f>#REF!</f>
        <v>#REF!</v>
      </c>
      <c r="AT117" s="188" t="e">
        <f>#REF!</f>
        <v>#REF!</v>
      </c>
      <c r="AU117" s="188" t="e">
        <f>#REF!</f>
        <v>#REF!</v>
      </c>
      <c r="AV117" s="188" t="e">
        <f>#REF!</f>
        <v>#REF!</v>
      </c>
      <c r="AW117" s="188" t="e">
        <f>#REF!</f>
        <v>#REF!</v>
      </c>
      <c r="AX117" s="188" t="e">
        <f>#REF!</f>
        <v>#REF!</v>
      </c>
      <c r="AZ117" s="188" t="e">
        <f t="shared" si="84"/>
        <v>#REF!</v>
      </c>
      <c r="BA117" s="188" t="e">
        <f t="shared" si="76"/>
        <v>#REF!</v>
      </c>
      <c r="BB117" s="188" t="e">
        <f t="shared" si="76"/>
        <v>#REF!</v>
      </c>
      <c r="BC117" s="188" t="e">
        <f t="shared" si="76"/>
        <v>#REF!</v>
      </c>
      <c r="BD117" s="188" t="e">
        <f t="shared" si="76"/>
        <v>#REF!</v>
      </c>
      <c r="BE117" s="188" t="e">
        <f t="shared" si="76"/>
        <v>#REF!</v>
      </c>
      <c r="BF117" s="188" t="e">
        <f t="shared" si="76"/>
        <v>#REF!</v>
      </c>
      <c r="BG117" s="188" t="e">
        <f t="shared" si="76"/>
        <v>#REF!</v>
      </c>
      <c r="BH117" s="188" t="e">
        <f t="shared" si="76"/>
        <v>#REF!</v>
      </c>
      <c r="BI117" s="188" t="e">
        <f t="shared" si="76"/>
        <v>#REF!</v>
      </c>
      <c r="BJ117" s="188" t="e">
        <f t="shared" si="76"/>
        <v>#REF!</v>
      </c>
      <c r="BK117" s="188" t="e">
        <f t="shared" si="76"/>
        <v>#REF!</v>
      </c>
      <c r="BL117" s="188" t="e">
        <f t="shared" si="76"/>
        <v>#REF!</v>
      </c>
      <c r="BM117" s="188" t="e">
        <f t="shared" si="76"/>
        <v>#REF!</v>
      </c>
      <c r="BN117" s="188" t="e">
        <f t="shared" si="76"/>
        <v>#REF!</v>
      </c>
      <c r="BO117" s="188" t="e">
        <f t="shared" si="76"/>
        <v>#REF!</v>
      </c>
      <c r="BP117" s="188" t="e">
        <f t="shared" si="76"/>
        <v>#REF!</v>
      </c>
      <c r="BQ117" s="188" t="e">
        <f t="shared" si="77"/>
        <v>#REF!</v>
      </c>
      <c r="BR117" s="188" t="e">
        <f t="shared" si="78"/>
        <v>#REF!</v>
      </c>
      <c r="BS117" s="188" t="e">
        <f t="shared" si="79"/>
        <v>#REF!</v>
      </c>
      <c r="BT117" s="188" t="e">
        <f t="shared" si="80"/>
        <v>#REF!</v>
      </c>
      <c r="BU117" s="188" t="e">
        <f t="shared" si="81"/>
        <v>#REF!</v>
      </c>
      <c r="BV117" s="188" t="e">
        <f t="shared" si="82"/>
        <v>#REF!</v>
      </c>
      <c r="BW117" s="188" t="e">
        <f t="shared" si="83"/>
        <v>#REF!</v>
      </c>
    </row>
    <row r="118" spans="1:75">
      <c r="A118" s="167">
        <v>8</v>
      </c>
      <c r="B118" s="187" t="e">
        <f>#REF!</f>
        <v>#REF!</v>
      </c>
      <c r="C118" s="187" t="e">
        <f>#REF!</f>
        <v>#REF!</v>
      </c>
      <c r="D118" s="187" t="e">
        <f>#REF!</f>
        <v>#REF!</v>
      </c>
      <c r="E118" s="187" t="e">
        <f>#REF!</f>
        <v>#REF!</v>
      </c>
      <c r="F118" s="187" t="e">
        <f>#REF!</f>
        <v>#REF!</v>
      </c>
      <c r="G118" s="187" t="e">
        <f>#REF!</f>
        <v>#REF!</v>
      </c>
      <c r="H118" s="187" t="e">
        <f>#REF!</f>
        <v>#REF!</v>
      </c>
      <c r="I118" s="187" t="e">
        <f>#REF!</f>
        <v>#REF!</v>
      </c>
      <c r="J118" s="187" t="e">
        <f>#REF!</f>
        <v>#REF!</v>
      </c>
      <c r="K118" s="187" t="e">
        <f>#REF!</f>
        <v>#REF!</v>
      </c>
      <c r="L118" s="187" t="e">
        <f>#REF!</f>
        <v>#REF!</v>
      </c>
      <c r="M118" s="187" t="e">
        <f>#REF!</f>
        <v>#REF!</v>
      </c>
      <c r="N118" s="187" t="e">
        <f>#REF!</f>
        <v>#REF!</v>
      </c>
      <c r="O118" s="187" t="e">
        <f>#REF!</f>
        <v>#REF!</v>
      </c>
      <c r="P118" s="187" t="e">
        <f>#REF!</f>
        <v>#REF!</v>
      </c>
      <c r="Q118" s="187" t="e">
        <f>#REF!</f>
        <v>#REF!</v>
      </c>
      <c r="R118" s="187" t="e">
        <f>#REF!</f>
        <v>#REF!</v>
      </c>
      <c r="S118" s="187" t="e">
        <f>#REF!</f>
        <v>#REF!</v>
      </c>
      <c r="T118" s="187" t="e">
        <f>#REF!</f>
        <v>#REF!</v>
      </c>
      <c r="U118" s="187" t="e">
        <f>#REF!</f>
        <v>#REF!</v>
      </c>
      <c r="V118" s="187" t="e">
        <f>#REF!</f>
        <v>#REF!</v>
      </c>
      <c r="W118" s="187" t="e">
        <f>#REF!</f>
        <v>#REF!</v>
      </c>
      <c r="X118" s="187" t="e">
        <f>#REF!</f>
        <v>#REF!</v>
      </c>
      <c r="Y118" s="187" t="e">
        <f>#REF!</f>
        <v>#REF!</v>
      </c>
      <c r="AA118" s="188" t="e">
        <f>#REF!</f>
        <v>#REF!</v>
      </c>
      <c r="AB118" s="188" t="e">
        <f>#REF!</f>
        <v>#REF!</v>
      </c>
      <c r="AC118" s="188" t="e">
        <f>#REF!</f>
        <v>#REF!</v>
      </c>
      <c r="AD118" s="188" t="e">
        <f>#REF!</f>
        <v>#REF!</v>
      </c>
      <c r="AE118" s="188" t="e">
        <f>#REF!</f>
        <v>#REF!</v>
      </c>
      <c r="AF118" s="188" t="e">
        <f>#REF!</f>
        <v>#REF!</v>
      </c>
      <c r="AG118" s="188" t="e">
        <f>#REF!</f>
        <v>#REF!</v>
      </c>
      <c r="AH118" s="188" t="e">
        <f>#REF!</f>
        <v>#REF!</v>
      </c>
      <c r="AI118" s="188" t="e">
        <f>#REF!</f>
        <v>#REF!</v>
      </c>
      <c r="AJ118" s="188" t="e">
        <f>#REF!</f>
        <v>#REF!</v>
      </c>
      <c r="AK118" s="188" t="e">
        <f>#REF!</f>
        <v>#REF!</v>
      </c>
      <c r="AL118" s="188" t="e">
        <f>#REF!</f>
        <v>#REF!</v>
      </c>
      <c r="AM118" s="188" t="e">
        <f>#REF!</f>
        <v>#REF!</v>
      </c>
      <c r="AN118" s="188" t="e">
        <f>#REF!</f>
        <v>#REF!</v>
      </c>
      <c r="AO118" s="188" t="e">
        <f>#REF!</f>
        <v>#REF!</v>
      </c>
      <c r="AP118" s="188" t="e">
        <f>#REF!</f>
        <v>#REF!</v>
      </c>
      <c r="AQ118" s="188" t="e">
        <f>#REF!</f>
        <v>#REF!</v>
      </c>
      <c r="AR118" s="188" t="e">
        <f>#REF!</f>
        <v>#REF!</v>
      </c>
      <c r="AS118" s="188" t="e">
        <f>#REF!</f>
        <v>#REF!</v>
      </c>
      <c r="AT118" s="188" t="e">
        <f>#REF!</f>
        <v>#REF!</v>
      </c>
      <c r="AU118" s="188" t="e">
        <f>#REF!</f>
        <v>#REF!</v>
      </c>
      <c r="AV118" s="188" t="e">
        <f>#REF!</f>
        <v>#REF!</v>
      </c>
      <c r="AW118" s="188" t="e">
        <f>#REF!</f>
        <v>#REF!</v>
      </c>
      <c r="AX118" s="188" t="e">
        <f>#REF!</f>
        <v>#REF!</v>
      </c>
      <c r="AZ118" s="188" t="e">
        <f t="shared" si="84"/>
        <v>#REF!</v>
      </c>
      <c r="BA118" s="188" t="e">
        <f t="shared" si="76"/>
        <v>#REF!</v>
      </c>
      <c r="BB118" s="188" t="e">
        <f t="shared" si="76"/>
        <v>#REF!</v>
      </c>
      <c r="BC118" s="188" t="e">
        <f t="shared" si="76"/>
        <v>#REF!</v>
      </c>
      <c r="BD118" s="188" t="e">
        <f t="shared" si="76"/>
        <v>#REF!</v>
      </c>
      <c r="BE118" s="188" t="e">
        <f t="shared" si="76"/>
        <v>#REF!</v>
      </c>
      <c r="BF118" s="188" t="e">
        <f t="shared" si="76"/>
        <v>#REF!</v>
      </c>
      <c r="BG118" s="188" t="e">
        <f t="shared" si="76"/>
        <v>#REF!</v>
      </c>
      <c r="BH118" s="188" t="e">
        <f t="shared" si="76"/>
        <v>#REF!</v>
      </c>
      <c r="BI118" s="188" t="e">
        <f t="shared" si="76"/>
        <v>#REF!</v>
      </c>
      <c r="BJ118" s="188" t="e">
        <f t="shared" si="76"/>
        <v>#REF!</v>
      </c>
      <c r="BK118" s="188" t="e">
        <f t="shared" si="76"/>
        <v>#REF!</v>
      </c>
      <c r="BL118" s="188" t="e">
        <f t="shared" si="76"/>
        <v>#REF!</v>
      </c>
      <c r="BM118" s="188" t="e">
        <f t="shared" si="76"/>
        <v>#REF!</v>
      </c>
      <c r="BN118" s="188" t="e">
        <f t="shared" si="76"/>
        <v>#REF!</v>
      </c>
      <c r="BO118" s="188" t="e">
        <f t="shared" si="76"/>
        <v>#REF!</v>
      </c>
      <c r="BP118" s="188" t="e">
        <f t="shared" si="76"/>
        <v>#REF!</v>
      </c>
      <c r="BQ118" s="188" t="e">
        <f t="shared" si="77"/>
        <v>#REF!</v>
      </c>
      <c r="BR118" s="188" t="e">
        <f t="shared" si="78"/>
        <v>#REF!</v>
      </c>
      <c r="BS118" s="188" t="e">
        <f t="shared" si="79"/>
        <v>#REF!</v>
      </c>
      <c r="BT118" s="188" t="e">
        <f t="shared" si="80"/>
        <v>#REF!</v>
      </c>
      <c r="BU118" s="188" t="e">
        <f t="shared" si="81"/>
        <v>#REF!</v>
      </c>
      <c r="BV118" s="188" t="e">
        <f t="shared" si="82"/>
        <v>#REF!</v>
      </c>
      <c r="BW118" s="188" t="e">
        <f t="shared" si="83"/>
        <v>#REF!</v>
      </c>
    </row>
    <row r="119" spans="1:75">
      <c r="A119" s="167">
        <v>9</v>
      </c>
      <c r="B119" s="187" t="e">
        <f>#REF!</f>
        <v>#REF!</v>
      </c>
      <c r="C119" s="187" t="e">
        <f>#REF!</f>
        <v>#REF!</v>
      </c>
      <c r="D119" s="187" t="e">
        <f>#REF!</f>
        <v>#REF!</v>
      </c>
      <c r="E119" s="187" t="e">
        <f>#REF!</f>
        <v>#REF!</v>
      </c>
      <c r="F119" s="187" t="e">
        <f>#REF!</f>
        <v>#REF!</v>
      </c>
      <c r="G119" s="187" t="e">
        <f>#REF!</f>
        <v>#REF!</v>
      </c>
      <c r="H119" s="187" t="e">
        <f>#REF!</f>
        <v>#REF!</v>
      </c>
      <c r="I119" s="187" t="e">
        <f>#REF!</f>
        <v>#REF!</v>
      </c>
      <c r="J119" s="187" t="e">
        <f>#REF!</f>
        <v>#REF!</v>
      </c>
      <c r="K119" s="187" t="e">
        <f>#REF!</f>
        <v>#REF!</v>
      </c>
      <c r="L119" s="187" t="e">
        <f>#REF!</f>
        <v>#REF!</v>
      </c>
      <c r="M119" s="187" t="e">
        <f>#REF!</f>
        <v>#REF!</v>
      </c>
      <c r="N119" s="187" t="e">
        <f>#REF!</f>
        <v>#REF!</v>
      </c>
      <c r="O119" s="187" t="e">
        <f>#REF!</f>
        <v>#REF!</v>
      </c>
      <c r="P119" s="187" t="e">
        <f>#REF!</f>
        <v>#REF!</v>
      </c>
      <c r="Q119" s="187" t="e">
        <f>#REF!</f>
        <v>#REF!</v>
      </c>
      <c r="R119" s="187" t="e">
        <f>#REF!</f>
        <v>#REF!</v>
      </c>
      <c r="S119" s="187" t="e">
        <f>#REF!</f>
        <v>#REF!</v>
      </c>
      <c r="T119" s="187" t="e">
        <f>#REF!</f>
        <v>#REF!</v>
      </c>
      <c r="U119" s="187" t="e">
        <f>#REF!</f>
        <v>#REF!</v>
      </c>
      <c r="V119" s="187" t="e">
        <f>#REF!</f>
        <v>#REF!</v>
      </c>
      <c r="W119" s="187" t="e">
        <f>#REF!</f>
        <v>#REF!</v>
      </c>
      <c r="X119" s="187" t="e">
        <f>#REF!</f>
        <v>#REF!</v>
      </c>
      <c r="Y119" s="187" t="e">
        <f>#REF!</f>
        <v>#REF!</v>
      </c>
      <c r="AA119" s="188" t="e">
        <f>#REF!</f>
        <v>#REF!</v>
      </c>
      <c r="AB119" s="188" t="e">
        <f>#REF!</f>
        <v>#REF!</v>
      </c>
      <c r="AC119" s="188" t="e">
        <f>#REF!</f>
        <v>#REF!</v>
      </c>
      <c r="AD119" s="188" t="e">
        <f>#REF!</f>
        <v>#REF!</v>
      </c>
      <c r="AE119" s="188" t="e">
        <f>#REF!</f>
        <v>#REF!</v>
      </c>
      <c r="AF119" s="188" t="e">
        <f>#REF!</f>
        <v>#REF!</v>
      </c>
      <c r="AG119" s="188" t="e">
        <f>#REF!</f>
        <v>#REF!</v>
      </c>
      <c r="AH119" s="188" t="e">
        <f>#REF!</f>
        <v>#REF!</v>
      </c>
      <c r="AI119" s="188" t="e">
        <f>#REF!</f>
        <v>#REF!</v>
      </c>
      <c r="AJ119" s="188" t="e">
        <f>#REF!</f>
        <v>#REF!</v>
      </c>
      <c r="AK119" s="188" t="e">
        <f>#REF!</f>
        <v>#REF!</v>
      </c>
      <c r="AL119" s="188" t="e">
        <f>#REF!</f>
        <v>#REF!</v>
      </c>
      <c r="AM119" s="188" t="e">
        <f>#REF!</f>
        <v>#REF!</v>
      </c>
      <c r="AN119" s="188" t="e">
        <f>#REF!</f>
        <v>#REF!</v>
      </c>
      <c r="AO119" s="188" t="e">
        <f>#REF!</f>
        <v>#REF!</v>
      </c>
      <c r="AP119" s="188" t="e">
        <f>#REF!</f>
        <v>#REF!</v>
      </c>
      <c r="AQ119" s="188" t="e">
        <f>#REF!</f>
        <v>#REF!</v>
      </c>
      <c r="AR119" s="188" t="e">
        <f>#REF!</f>
        <v>#REF!</v>
      </c>
      <c r="AS119" s="188" t="e">
        <f>#REF!</f>
        <v>#REF!</v>
      </c>
      <c r="AT119" s="188" t="e">
        <f>#REF!</f>
        <v>#REF!</v>
      </c>
      <c r="AU119" s="188" t="e">
        <f>#REF!</f>
        <v>#REF!</v>
      </c>
      <c r="AV119" s="188" t="e">
        <f>#REF!</f>
        <v>#REF!</v>
      </c>
      <c r="AW119" s="188" t="e">
        <f>#REF!</f>
        <v>#REF!</v>
      </c>
      <c r="AX119" s="188" t="e">
        <f>#REF!</f>
        <v>#REF!</v>
      </c>
      <c r="AZ119" s="188" t="e">
        <f t="shared" si="84"/>
        <v>#REF!</v>
      </c>
      <c r="BA119" s="188" t="e">
        <f t="shared" si="76"/>
        <v>#REF!</v>
      </c>
      <c r="BB119" s="188" t="e">
        <f t="shared" si="76"/>
        <v>#REF!</v>
      </c>
      <c r="BC119" s="188" t="e">
        <f t="shared" si="76"/>
        <v>#REF!</v>
      </c>
      <c r="BD119" s="188" t="e">
        <f t="shared" si="76"/>
        <v>#REF!</v>
      </c>
      <c r="BE119" s="188" t="e">
        <f t="shared" si="76"/>
        <v>#REF!</v>
      </c>
      <c r="BF119" s="188" t="e">
        <f t="shared" si="76"/>
        <v>#REF!</v>
      </c>
      <c r="BG119" s="188" t="e">
        <f t="shared" si="76"/>
        <v>#REF!</v>
      </c>
      <c r="BH119" s="188" t="e">
        <f t="shared" si="76"/>
        <v>#REF!</v>
      </c>
      <c r="BI119" s="188" t="e">
        <f t="shared" si="76"/>
        <v>#REF!</v>
      </c>
      <c r="BJ119" s="188" t="e">
        <f t="shared" si="76"/>
        <v>#REF!</v>
      </c>
      <c r="BK119" s="188" t="e">
        <f t="shared" si="76"/>
        <v>#REF!</v>
      </c>
      <c r="BL119" s="188" t="e">
        <f t="shared" si="76"/>
        <v>#REF!</v>
      </c>
      <c r="BM119" s="188" t="e">
        <f t="shared" si="76"/>
        <v>#REF!</v>
      </c>
      <c r="BN119" s="188" t="e">
        <f t="shared" si="76"/>
        <v>#REF!</v>
      </c>
      <c r="BO119" s="188" t="e">
        <f t="shared" si="76"/>
        <v>#REF!</v>
      </c>
      <c r="BP119" s="188" t="e">
        <f t="shared" si="76"/>
        <v>#REF!</v>
      </c>
      <c r="BQ119" s="188" t="e">
        <f t="shared" si="77"/>
        <v>#REF!</v>
      </c>
      <c r="BR119" s="188" t="e">
        <f t="shared" si="78"/>
        <v>#REF!</v>
      </c>
      <c r="BS119" s="188" t="e">
        <f t="shared" si="79"/>
        <v>#REF!</v>
      </c>
      <c r="BT119" s="188" t="e">
        <f t="shared" si="80"/>
        <v>#REF!</v>
      </c>
      <c r="BU119" s="188" t="e">
        <f t="shared" si="81"/>
        <v>#REF!</v>
      </c>
      <c r="BV119" s="188" t="e">
        <f t="shared" si="82"/>
        <v>#REF!</v>
      </c>
      <c r="BW119" s="188" t="e">
        <f t="shared" si="83"/>
        <v>#REF!</v>
      </c>
    </row>
    <row r="120" spans="1:75">
      <c r="A120" s="167">
        <v>10</v>
      </c>
      <c r="B120" s="187" t="e">
        <f>#REF!</f>
        <v>#REF!</v>
      </c>
      <c r="C120" s="187" t="e">
        <f>#REF!</f>
        <v>#REF!</v>
      </c>
      <c r="D120" s="187" t="e">
        <f>#REF!</f>
        <v>#REF!</v>
      </c>
      <c r="E120" s="187" t="e">
        <f>#REF!</f>
        <v>#REF!</v>
      </c>
      <c r="F120" s="187" t="e">
        <f>#REF!</f>
        <v>#REF!</v>
      </c>
      <c r="G120" s="187" t="e">
        <f>#REF!</f>
        <v>#REF!</v>
      </c>
      <c r="H120" s="187" t="e">
        <f>#REF!</f>
        <v>#REF!</v>
      </c>
      <c r="I120" s="187" t="e">
        <f>#REF!</f>
        <v>#REF!</v>
      </c>
      <c r="J120" s="187" t="e">
        <f>#REF!</f>
        <v>#REF!</v>
      </c>
      <c r="K120" s="187" t="e">
        <f>#REF!</f>
        <v>#REF!</v>
      </c>
      <c r="L120" s="187" t="e">
        <f>#REF!</f>
        <v>#REF!</v>
      </c>
      <c r="M120" s="187" t="e">
        <f>#REF!</f>
        <v>#REF!</v>
      </c>
      <c r="N120" s="187" t="e">
        <f>#REF!</f>
        <v>#REF!</v>
      </c>
      <c r="O120" s="187" t="e">
        <f>#REF!</f>
        <v>#REF!</v>
      </c>
      <c r="P120" s="187" t="e">
        <f>#REF!</f>
        <v>#REF!</v>
      </c>
      <c r="Q120" s="187" t="e">
        <f>#REF!</f>
        <v>#REF!</v>
      </c>
      <c r="R120" s="187" t="e">
        <f>#REF!</f>
        <v>#REF!</v>
      </c>
      <c r="S120" s="187" t="e">
        <f>#REF!</f>
        <v>#REF!</v>
      </c>
      <c r="T120" s="187" t="e">
        <f>#REF!</f>
        <v>#REF!</v>
      </c>
      <c r="U120" s="187" t="e">
        <f>#REF!</f>
        <v>#REF!</v>
      </c>
      <c r="V120" s="187" t="e">
        <f>#REF!</f>
        <v>#REF!</v>
      </c>
      <c r="W120" s="187" t="e">
        <f>#REF!</f>
        <v>#REF!</v>
      </c>
      <c r="X120" s="187" t="e">
        <f>#REF!</f>
        <v>#REF!</v>
      </c>
      <c r="Y120" s="187" t="e">
        <f>#REF!</f>
        <v>#REF!</v>
      </c>
      <c r="AA120" s="188" t="e">
        <f>#REF!</f>
        <v>#REF!</v>
      </c>
      <c r="AB120" s="188" t="e">
        <f>#REF!</f>
        <v>#REF!</v>
      </c>
      <c r="AC120" s="188" t="e">
        <f>#REF!</f>
        <v>#REF!</v>
      </c>
      <c r="AD120" s="188" t="e">
        <f>#REF!</f>
        <v>#REF!</v>
      </c>
      <c r="AE120" s="188" t="e">
        <f>#REF!</f>
        <v>#REF!</v>
      </c>
      <c r="AF120" s="188" t="e">
        <f>#REF!</f>
        <v>#REF!</v>
      </c>
      <c r="AG120" s="188" t="e">
        <f>#REF!</f>
        <v>#REF!</v>
      </c>
      <c r="AH120" s="188" t="e">
        <f>#REF!</f>
        <v>#REF!</v>
      </c>
      <c r="AI120" s="188" t="e">
        <f>#REF!</f>
        <v>#REF!</v>
      </c>
      <c r="AJ120" s="188" t="e">
        <f>#REF!</f>
        <v>#REF!</v>
      </c>
      <c r="AK120" s="188" t="e">
        <f>#REF!</f>
        <v>#REF!</v>
      </c>
      <c r="AL120" s="188" t="e">
        <f>#REF!</f>
        <v>#REF!</v>
      </c>
      <c r="AM120" s="188" t="e">
        <f>#REF!</f>
        <v>#REF!</v>
      </c>
      <c r="AN120" s="188" t="e">
        <f>#REF!</f>
        <v>#REF!</v>
      </c>
      <c r="AO120" s="188" t="e">
        <f>#REF!</f>
        <v>#REF!</v>
      </c>
      <c r="AP120" s="188" t="e">
        <f>#REF!</f>
        <v>#REF!</v>
      </c>
      <c r="AQ120" s="188" t="e">
        <f>#REF!</f>
        <v>#REF!</v>
      </c>
      <c r="AR120" s="188" t="e">
        <f>#REF!</f>
        <v>#REF!</v>
      </c>
      <c r="AS120" s="188" t="e">
        <f>#REF!</f>
        <v>#REF!</v>
      </c>
      <c r="AT120" s="188" t="e">
        <f>#REF!</f>
        <v>#REF!</v>
      </c>
      <c r="AU120" s="188" t="e">
        <f>#REF!</f>
        <v>#REF!</v>
      </c>
      <c r="AV120" s="188" t="e">
        <f>#REF!</f>
        <v>#REF!</v>
      </c>
      <c r="AW120" s="188" t="e">
        <f>#REF!</f>
        <v>#REF!</v>
      </c>
      <c r="AX120" s="188" t="e">
        <f>#REF!</f>
        <v>#REF!</v>
      </c>
      <c r="AZ120" s="188" t="e">
        <f t="shared" si="84"/>
        <v>#REF!</v>
      </c>
      <c r="BA120" s="188" t="e">
        <f t="shared" si="76"/>
        <v>#REF!</v>
      </c>
      <c r="BB120" s="188" t="e">
        <f t="shared" si="76"/>
        <v>#REF!</v>
      </c>
      <c r="BC120" s="188" t="e">
        <f t="shared" si="76"/>
        <v>#REF!</v>
      </c>
      <c r="BD120" s="188" t="e">
        <f t="shared" si="76"/>
        <v>#REF!</v>
      </c>
      <c r="BE120" s="188" t="e">
        <f t="shared" si="76"/>
        <v>#REF!</v>
      </c>
      <c r="BF120" s="188" t="e">
        <f t="shared" si="76"/>
        <v>#REF!</v>
      </c>
      <c r="BG120" s="188" t="e">
        <f t="shared" si="76"/>
        <v>#REF!</v>
      </c>
      <c r="BH120" s="188" t="e">
        <f t="shared" si="76"/>
        <v>#REF!</v>
      </c>
      <c r="BI120" s="188" t="e">
        <f t="shared" si="76"/>
        <v>#REF!</v>
      </c>
      <c r="BJ120" s="188" t="e">
        <f t="shared" si="76"/>
        <v>#REF!</v>
      </c>
      <c r="BK120" s="188" t="e">
        <f t="shared" si="76"/>
        <v>#REF!</v>
      </c>
      <c r="BL120" s="188" t="e">
        <f t="shared" si="76"/>
        <v>#REF!</v>
      </c>
      <c r="BM120" s="188" t="e">
        <f t="shared" si="76"/>
        <v>#REF!</v>
      </c>
      <c r="BN120" s="188" t="e">
        <f t="shared" si="76"/>
        <v>#REF!</v>
      </c>
      <c r="BO120" s="188" t="e">
        <f t="shared" si="76"/>
        <v>#REF!</v>
      </c>
      <c r="BP120" s="188" t="e">
        <f t="shared" si="76"/>
        <v>#REF!</v>
      </c>
      <c r="BQ120" s="188" t="e">
        <f t="shared" si="77"/>
        <v>#REF!</v>
      </c>
      <c r="BR120" s="188" t="e">
        <f t="shared" si="78"/>
        <v>#REF!</v>
      </c>
      <c r="BS120" s="188" t="e">
        <f t="shared" si="79"/>
        <v>#REF!</v>
      </c>
      <c r="BT120" s="188" t="e">
        <f t="shared" si="80"/>
        <v>#REF!</v>
      </c>
      <c r="BU120" s="188" t="e">
        <f t="shared" si="81"/>
        <v>#REF!</v>
      </c>
      <c r="BV120" s="188" t="e">
        <f t="shared" si="82"/>
        <v>#REF!</v>
      </c>
      <c r="BW120" s="188" t="e">
        <f t="shared" si="83"/>
        <v>#REF!</v>
      </c>
    </row>
    <row r="121" spans="1:75">
      <c r="A121" s="167">
        <v>11</v>
      </c>
      <c r="B121" s="187" t="e">
        <f>#REF!</f>
        <v>#REF!</v>
      </c>
      <c r="C121" s="187" t="e">
        <f>#REF!</f>
        <v>#REF!</v>
      </c>
      <c r="D121" s="187" t="e">
        <f>#REF!</f>
        <v>#REF!</v>
      </c>
      <c r="E121" s="187" t="e">
        <f>#REF!</f>
        <v>#REF!</v>
      </c>
      <c r="F121" s="187" t="e">
        <f>#REF!</f>
        <v>#REF!</v>
      </c>
      <c r="G121" s="187" t="e">
        <f>#REF!</f>
        <v>#REF!</v>
      </c>
      <c r="H121" s="187" t="e">
        <f>#REF!</f>
        <v>#REF!</v>
      </c>
      <c r="I121" s="187" t="e">
        <f>#REF!</f>
        <v>#REF!</v>
      </c>
      <c r="J121" s="187" t="e">
        <f>#REF!</f>
        <v>#REF!</v>
      </c>
      <c r="K121" s="187" t="e">
        <f>#REF!</f>
        <v>#REF!</v>
      </c>
      <c r="L121" s="187" t="e">
        <f>#REF!</f>
        <v>#REF!</v>
      </c>
      <c r="M121" s="187" t="e">
        <f>#REF!</f>
        <v>#REF!</v>
      </c>
      <c r="N121" s="187" t="e">
        <f>#REF!</f>
        <v>#REF!</v>
      </c>
      <c r="O121" s="187" t="e">
        <f>#REF!</f>
        <v>#REF!</v>
      </c>
      <c r="P121" s="187" t="e">
        <f>#REF!</f>
        <v>#REF!</v>
      </c>
      <c r="Q121" s="187" t="e">
        <f>#REF!</f>
        <v>#REF!</v>
      </c>
      <c r="R121" s="187" t="e">
        <f>#REF!</f>
        <v>#REF!</v>
      </c>
      <c r="S121" s="187" t="e">
        <f>#REF!</f>
        <v>#REF!</v>
      </c>
      <c r="T121" s="187" t="e">
        <f>#REF!</f>
        <v>#REF!</v>
      </c>
      <c r="U121" s="187" t="e">
        <f>#REF!</f>
        <v>#REF!</v>
      </c>
      <c r="V121" s="187" t="e">
        <f>#REF!</f>
        <v>#REF!</v>
      </c>
      <c r="W121" s="187" t="e">
        <f>#REF!</f>
        <v>#REF!</v>
      </c>
      <c r="X121" s="187" t="e">
        <f>#REF!</f>
        <v>#REF!</v>
      </c>
      <c r="Y121" s="187" t="e">
        <f>#REF!</f>
        <v>#REF!</v>
      </c>
      <c r="AA121" s="188" t="e">
        <f>#REF!</f>
        <v>#REF!</v>
      </c>
      <c r="AB121" s="188" t="e">
        <f>#REF!</f>
        <v>#REF!</v>
      </c>
      <c r="AC121" s="188" t="e">
        <f>#REF!</f>
        <v>#REF!</v>
      </c>
      <c r="AD121" s="188" t="e">
        <f>#REF!</f>
        <v>#REF!</v>
      </c>
      <c r="AE121" s="188" t="e">
        <f>#REF!</f>
        <v>#REF!</v>
      </c>
      <c r="AF121" s="188" t="e">
        <f>#REF!</f>
        <v>#REF!</v>
      </c>
      <c r="AG121" s="188" t="e">
        <f>#REF!</f>
        <v>#REF!</v>
      </c>
      <c r="AH121" s="188" t="e">
        <f>#REF!</f>
        <v>#REF!</v>
      </c>
      <c r="AI121" s="188" t="e">
        <f>#REF!</f>
        <v>#REF!</v>
      </c>
      <c r="AJ121" s="188" t="e">
        <f>#REF!</f>
        <v>#REF!</v>
      </c>
      <c r="AK121" s="188" t="e">
        <f>#REF!</f>
        <v>#REF!</v>
      </c>
      <c r="AL121" s="188" t="e">
        <f>#REF!</f>
        <v>#REF!</v>
      </c>
      <c r="AM121" s="188" t="e">
        <f>#REF!</f>
        <v>#REF!</v>
      </c>
      <c r="AN121" s="188" t="e">
        <f>#REF!</f>
        <v>#REF!</v>
      </c>
      <c r="AO121" s="188" t="e">
        <f>#REF!</f>
        <v>#REF!</v>
      </c>
      <c r="AP121" s="188" t="e">
        <f>#REF!</f>
        <v>#REF!</v>
      </c>
      <c r="AQ121" s="188" t="e">
        <f>#REF!</f>
        <v>#REF!</v>
      </c>
      <c r="AR121" s="188" t="e">
        <f>#REF!</f>
        <v>#REF!</v>
      </c>
      <c r="AS121" s="188" t="e">
        <f>#REF!</f>
        <v>#REF!</v>
      </c>
      <c r="AT121" s="188" t="e">
        <f>#REF!</f>
        <v>#REF!</v>
      </c>
      <c r="AU121" s="188" t="e">
        <f>#REF!</f>
        <v>#REF!</v>
      </c>
      <c r="AV121" s="188" t="e">
        <f>#REF!</f>
        <v>#REF!</v>
      </c>
      <c r="AW121" s="188" t="e">
        <f>#REF!</f>
        <v>#REF!</v>
      </c>
      <c r="AX121" s="188" t="e">
        <f>#REF!</f>
        <v>#REF!</v>
      </c>
      <c r="AZ121" s="188" t="e">
        <f t="shared" si="84"/>
        <v>#REF!</v>
      </c>
      <c r="BA121" s="188" t="e">
        <f t="shared" si="76"/>
        <v>#REF!</v>
      </c>
      <c r="BB121" s="188" t="e">
        <f t="shared" si="76"/>
        <v>#REF!</v>
      </c>
      <c r="BC121" s="188" t="e">
        <f t="shared" si="76"/>
        <v>#REF!</v>
      </c>
      <c r="BD121" s="188" t="e">
        <f t="shared" si="76"/>
        <v>#REF!</v>
      </c>
      <c r="BE121" s="188" t="e">
        <f t="shared" si="76"/>
        <v>#REF!</v>
      </c>
      <c r="BF121" s="188" t="e">
        <f t="shared" si="76"/>
        <v>#REF!</v>
      </c>
      <c r="BG121" s="188" t="e">
        <f t="shared" si="76"/>
        <v>#REF!</v>
      </c>
      <c r="BH121" s="188" t="e">
        <f t="shared" si="76"/>
        <v>#REF!</v>
      </c>
      <c r="BI121" s="188" t="e">
        <f t="shared" si="76"/>
        <v>#REF!</v>
      </c>
      <c r="BJ121" s="188" t="e">
        <f t="shared" si="76"/>
        <v>#REF!</v>
      </c>
      <c r="BK121" s="188" t="e">
        <f t="shared" si="76"/>
        <v>#REF!</v>
      </c>
      <c r="BL121" s="188" t="e">
        <f t="shared" si="76"/>
        <v>#REF!</v>
      </c>
      <c r="BM121" s="188" t="e">
        <f t="shared" si="76"/>
        <v>#REF!</v>
      </c>
      <c r="BN121" s="188" t="e">
        <f t="shared" si="76"/>
        <v>#REF!</v>
      </c>
      <c r="BO121" s="188" t="e">
        <f t="shared" si="76"/>
        <v>#REF!</v>
      </c>
      <c r="BP121" s="188" t="e">
        <f t="shared" si="76"/>
        <v>#REF!</v>
      </c>
      <c r="BQ121" s="188" t="e">
        <f t="shared" si="77"/>
        <v>#REF!</v>
      </c>
      <c r="BR121" s="188" t="e">
        <f t="shared" si="78"/>
        <v>#REF!</v>
      </c>
      <c r="BS121" s="188" t="e">
        <f t="shared" si="79"/>
        <v>#REF!</v>
      </c>
      <c r="BT121" s="188" t="e">
        <f t="shared" si="80"/>
        <v>#REF!</v>
      </c>
      <c r="BU121" s="188" t="e">
        <f t="shared" si="81"/>
        <v>#REF!</v>
      </c>
      <c r="BV121" s="188" t="e">
        <f t="shared" si="82"/>
        <v>#REF!</v>
      </c>
      <c r="BW121" s="188" t="e">
        <f t="shared" si="83"/>
        <v>#REF!</v>
      </c>
    </row>
    <row r="122" spans="1:75">
      <c r="A122" s="167">
        <v>12</v>
      </c>
      <c r="B122" s="187" t="e">
        <f>#REF!</f>
        <v>#REF!</v>
      </c>
      <c r="C122" s="187" t="e">
        <f>#REF!</f>
        <v>#REF!</v>
      </c>
      <c r="D122" s="187" t="e">
        <f>#REF!</f>
        <v>#REF!</v>
      </c>
      <c r="E122" s="187" t="e">
        <f>#REF!</f>
        <v>#REF!</v>
      </c>
      <c r="F122" s="187" t="e">
        <f>#REF!</f>
        <v>#REF!</v>
      </c>
      <c r="G122" s="187" t="e">
        <f>#REF!</f>
        <v>#REF!</v>
      </c>
      <c r="H122" s="187" t="e">
        <f>#REF!</f>
        <v>#REF!</v>
      </c>
      <c r="I122" s="187" t="e">
        <f>#REF!</f>
        <v>#REF!</v>
      </c>
      <c r="J122" s="187" t="e">
        <f>#REF!</f>
        <v>#REF!</v>
      </c>
      <c r="K122" s="187" t="e">
        <f>#REF!</f>
        <v>#REF!</v>
      </c>
      <c r="L122" s="187" t="e">
        <f>#REF!</f>
        <v>#REF!</v>
      </c>
      <c r="M122" s="187" t="e">
        <f>#REF!</f>
        <v>#REF!</v>
      </c>
      <c r="N122" s="187" t="e">
        <f>#REF!</f>
        <v>#REF!</v>
      </c>
      <c r="O122" s="187" t="e">
        <f>#REF!</f>
        <v>#REF!</v>
      </c>
      <c r="P122" s="187" t="e">
        <f>#REF!</f>
        <v>#REF!</v>
      </c>
      <c r="Q122" s="187" t="e">
        <f>#REF!</f>
        <v>#REF!</v>
      </c>
      <c r="R122" s="187" t="e">
        <f>#REF!</f>
        <v>#REF!</v>
      </c>
      <c r="S122" s="187" t="e">
        <f>#REF!</f>
        <v>#REF!</v>
      </c>
      <c r="T122" s="187" t="e">
        <f>#REF!</f>
        <v>#REF!</v>
      </c>
      <c r="U122" s="187" t="e">
        <f>#REF!</f>
        <v>#REF!</v>
      </c>
      <c r="V122" s="187" t="e">
        <f>#REF!</f>
        <v>#REF!</v>
      </c>
      <c r="W122" s="187" t="e">
        <f>#REF!</f>
        <v>#REF!</v>
      </c>
      <c r="X122" s="187" t="e">
        <f>#REF!</f>
        <v>#REF!</v>
      </c>
      <c r="Y122" s="187" t="e">
        <f>#REF!</f>
        <v>#REF!</v>
      </c>
      <c r="AA122" s="188" t="e">
        <f>#REF!</f>
        <v>#REF!</v>
      </c>
      <c r="AB122" s="188" t="e">
        <f>#REF!</f>
        <v>#REF!</v>
      </c>
      <c r="AC122" s="188" t="e">
        <f>#REF!</f>
        <v>#REF!</v>
      </c>
      <c r="AD122" s="188" t="e">
        <f>#REF!</f>
        <v>#REF!</v>
      </c>
      <c r="AE122" s="188" t="e">
        <f>#REF!</f>
        <v>#REF!</v>
      </c>
      <c r="AF122" s="188" t="e">
        <f>#REF!</f>
        <v>#REF!</v>
      </c>
      <c r="AG122" s="188" t="e">
        <f>#REF!</f>
        <v>#REF!</v>
      </c>
      <c r="AH122" s="188" t="e">
        <f>#REF!</f>
        <v>#REF!</v>
      </c>
      <c r="AI122" s="188" t="e">
        <f>#REF!</f>
        <v>#REF!</v>
      </c>
      <c r="AJ122" s="188" t="e">
        <f>#REF!</f>
        <v>#REF!</v>
      </c>
      <c r="AK122" s="188" t="e">
        <f>#REF!</f>
        <v>#REF!</v>
      </c>
      <c r="AL122" s="188" t="e">
        <f>#REF!</f>
        <v>#REF!</v>
      </c>
      <c r="AM122" s="188" t="e">
        <f>#REF!</f>
        <v>#REF!</v>
      </c>
      <c r="AN122" s="188" t="e">
        <f>#REF!</f>
        <v>#REF!</v>
      </c>
      <c r="AO122" s="188" t="e">
        <f>#REF!</f>
        <v>#REF!</v>
      </c>
      <c r="AP122" s="188" t="e">
        <f>#REF!</f>
        <v>#REF!</v>
      </c>
      <c r="AQ122" s="188" t="e">
        <f>#REF!</f>
        <v>#REF!</v>
      </c>
      <c r="AR122" s="188" t="e">
        <f>#REF!</f>
        <v>#REF!</v>
      </c>
      <c r="AS122" s="188" t="e">
        <f>#REF!</f>
        <v>#REF!</v>
      </c>
      <c r="AT122" s="188" t="e">
        <f>#REF!</f>
        <v>#REF!</v>
      </c>
      <c r="AU122" s="188" t="e">
        <f>#REF!</f>
        <v>#REF!</v>
      </c>
      <c r="AV122" s="188" t="e">
        <f>#REF!</f>
        <v>#REF!</v>
      </c>
      <c r="AW122" s="188" t="e">
        <f>#REF!</f>
        <v>#REF!</v>
      </c>
      <c r="AX122" s="188" t="e">
        <f>#REF!</f>
        <v>#REF!</v>
      </c>
      <c r="AZ122" s="188" t="e">
        <f t="shared" si="84"/>
        <v>#REF!</v>
      </c>
      <c r="BA122" s="188" t="e">
        <f t="shared" si="76"/>
        <v>#REF!</v>
      </c>
      <c r="BB122" s="188" t="e">
        <f t="shared" si="76"/>
        <v>#REF!</v>
      </c>
      <c r="BC122" s="188" t="e">
        <f t="shared" si="76"/>
        <v>#REF!</v>
      </c>
      <c r="BD122" s="188" t="e">
        <f t="shared" si="76"/>
        <v>#REF!</v>
      </c>
      <c r="BE122" s="188" t="e">
        <f t="shared" si="76"/>
        <v>#REF!</v>
      </c>
      <c r="BF122" s="188" t="e">
        <f t="shared" si="76"/>
        <v>#REF!</v>
      </c>
      <c r="BG122" s="188" t="e">
        <f t="shared" si="76"/>
        <v>#REF!</v>
      </c>
      <c r="BH122" s="188" t="e">
        <f t="shared" si="76"/>
        <v>#REF!</v>
      </c>
      <c r="BI122" s="188" t="e">
        <f t="shared" si="76"/>
        <v>#REF!</v>
      </c>
      <c r="BJ122" s="188" t="e">
        <f t="shared" si="76"/>
        <v>#REF!</v>
      </c>
      <c r="BK122" s="188" t="e">
        <f t="shared" si="76"/>
        <v>#REF!</v>
      </c>
      <c r="BL122" s="188" t="e">
        <f t="shared" si="76"/>
        <v>#REF!</v>
      </c>
      <c r="BM122" s="188" t="e">
        <f t="shared" si="76"/>
        <v>#REF!</v>
      </c>
      <c r="BN122" s="188" t="e">
        <f t="shared" si="76"/>
        <v>#REF!</v>
      </c>
      <c r="BO122" s="188" t="e">
        <f t="shared" si="76"/>
        <v>#REF!</v>
      </c>
      <c r="BP122" s="188" t="e">
        <f t="shared" si="76"/>
        <v>#REF!</v>
      </c>
      <c r="BQ122" s="188" t="e">
        <f t="shared" si="77"/>
        <v>#REF!</v>
      </c>
      <c r="BR122" s="188" t="e">
        <f t="shared" si="78"/>
        <v>#REF!</v>
      </c>
      <c r="BS122" s="188" t="e">
        <f t="shared" si="79"/>
        <v>#REF!</v>
      </c>
      <c r="BT122" s="188" t="e">
        <f t="shared" si="80"/>
        <v>#REF!</v>
      </c>
      <c r="BU122" s="188" t="e">
        <f t="shared" si="81"/>
        <v>#REF!</v>
      </c>
      <c r="BV122" s="188" t="e">
        <f t="shared" si="82"/>
        <v>#REF!</v>
      </c>
      <c r="BW122" s="188" t="e">
        <f t="shared" si="83"/>
        <v>#REF!</v>
      </c>
    </row>
    <row r="123" spans="1:75">
      <c r="A123" s="167">
        <v>13</v>
      </c>
      <c r="B123" s="187" t="e">
        <f>#REF!</f>
        <v>#REF!</v>
      </c>
      <c r="C123" s="187" t="e">
        <f>#REF!</f>
        <v>#REF!</v>
      </c>
      <c r="D123" s="187" t="e">
        <f>#REF!</f>
        <v>#REF!</v>
      </c>
      <c r="E123" s="187" t="e">
        <f>#REF!</f>
        <v>#REF!</v>
      </c>
      <c r="F123" s="187" t="e">
        <f>#REF!</f>
        <v>#REF!</v>
      </c>
      <c r="G123" s="187" t="e">
        <f>#REF!</f>
        <v>#REF!</v>
      </c>
      <c r="H123" s="187" t="e">
        <f>#REF!</f>
        <v>#REF!</v>
      </c>
      <c r="I123" s="187" t="e">
        <f>#REF!</f>
        <v>#REF!</v>
      </c>
      <c r="J123" s="187" t="e">
        <f>#REF!</f>
        <v>#REF!</v>
      </c>
      <c r="K123" s="187" t="e">
        <f>#REF!</f>
        <v>#REF!</v>
      </c>
      <c r="L123" s="187" t="e">
        <f>#REF!</f>
        <v>#REF!</v>
      </c>
      <c r="M123" s="187" t="e">
        <f>#REF!</f>
        <v>#REF!</v>
      </c>
      <c r="N123" s="187" t="e">
        <f>#REF!</f>
        <v>#REF!</v>
      </c>
      <c r="O123" s="187" t="e">
        <f>#REF!</f>
        <v>#REF!</v>
      </c>
      <c r="P123" s="187" t="e">
        <f>#REF!</f>
        <v>#REF!</v>
      </c>
      <c r="Q123" s="187" t="e">
        <f>#REF!</f>
        <v>#REF!</v>
      </c>
      <c r="R123" s="187" t="e">
        <f>#REF!</f>
        <v>#REF!</v>
      </c>
      <c r="S123" s="187" t="e">
        <f>#REF!</f>
        <v>#REF!</v>
      </c>
      <c r="T123" s="187" t="e">
        <f>#REF!</f>
        <v>#REF!</v>
      </c>
      <c r="U123" s="187" t="e">
        <f>#REF!</f>
        <v>#REF!</v>
      </c>
      <c r="V123" s="187" t="e">
        <f>#REF!</f>
        <v>#REF!</v>
      </c>
      <c r="W123" s="187" t="e">
        <f>#REF!</f>
        <v>#REF!</v>
      </c>
      <c r="X123" s="187" t="e">
        <f>#REF!</f>
        <v>#REF!</v>
      </c>
      <c r="Y123" s="187" t="e">
        <f>#REF!</f>
        <v>#REF!</v>
      </c>
      <c r="AA123" s="188" t="e">
        <f>#REF!</f>
        <v>#REF!</v>
      </c>
      <c r="AB123" s="188" t="e">
        <f>#REF!</f>
        <v>#REF!</v>
      </c>
      <c r="AC123" s="188" t="e">
        <f>#REF!</f>
        <v>#REF!</v>
      </c>
      <c r="AD123" s="188" t="e">
        <f>#REF!</f>
        <v>#REF!</v>
      </c>
      <c r="AE123" s="188" t="e">
        <f>#REF!</f>
        <v>#REF!</v>
      </c>
      <c r="AF123" s="188" t="e">
        <f>#REF!</f>
        <v>#REF!</v>
      </c>
      <c r="AG123" s="188" t="e">
        <f>#REF!</f>
        <v>#REF!</v>
      </c>
      <c r="AH123" s="188" t="e">
        <f>#REF!</f>
        <v>#REF!</v>
      </c>
      <c r="AI123" s="188" t="e">
        <f>#REF!</f>
        <v>#REF!</v>
      </c>
      <c r="AJ123" s="188" t="e">
        <f>#REF!</f>
        <v>#REF!</v>
      </c>
      <c r="AK123" s="188" t="e">
        <f>#REF!</f>
        <v>#REF!</v>
      </c>
      <c r="AL123" s="188" t="e">
        <f>#REF!</f>
        <v>#REF!</v>
      </c>
      <c r="AM123" s="188" t="e">
        <f>#REF!</f>
        <v>#REF!</v>
      </c>
      <c r="AN123" s="188" t="e">
        <f>#REF!</f>
        <v>#REF!</v>
      </c>
      <c r="AO123" s="188" t="e">
        <f>#REF!</f>
        <v>#REF!</v>
      </c>
      <c r="AP123" s="188" t="e">
        <f>#REF!</f>
        <v>#REF!</v>
      </c>
      <c r="AQ123" s="188" t="e">
        <f>#REF!</f>
        <v>#REF!</v>
      </c>
      <c r="AR123" s="188" t="e">
        <f>#REF!</f>
        <v>#REF!</v>
      </c>
      <c r="AS123" s="188" t="e">
        <f>#REF!</f>
        <v>#REF!</v>
      </c>
      <c r="AT123" s="188" t="e">
        <f>#REF!</f>
        <v>#REF!</v>
      </c>
      <c r="AU123" s="188" t="e">
        <f>#REF!</f>
        <v>#REF!</v>
      </c>
      <c r="AV123" s="188" t="e">
        <f>#REF!</f>
        <v>#REF!</v>
      </c>
      <c r="AW123" s="188" t="e">
        <f>#REF!</f>
        <v>#REF!</v>
      </c>
      <c r="AX123" s="188" t="e">
        <f>#REF!</f>
        <v>#REF!</v>
      </c>
      <c r="AZ123" s="188" t="e">
        <f t="shared" si="84"/>
        <v>#REF!</v>
      </c>
      <c r="BA123" s="188" t="e">
        <f t="shared" si="76"/>
        <v>#REF!</v>
      </c>
      <c r="BB123" s="188" t="e">
        <f t="shared" si="76"/>
        <v>#REF!</v>
      </c>
      <c r="BC123" s="188" t="e">
        <f t="shared" si="76"/>
        <v>#REF!</v>
      </c>
      <c r="BD123" s="188" t="e">
        <f t="shared" si="76"/>
        <v>#REF!</v>
      </c>
      <c r="BE123" s="188" t="e">
        <f t="shared" si="76"/>
        <v>#REF!</v>
      </c>
      <c r="BF123" s="188" t="e">
        <f t="shared" si="76"/>
        <v>#REF!</v>
      </c>
      <c r="BG123" s="188" t="e">
        <f t="shared" si="76"/>
        <v>#REF!</v>
      </c>
      <c r="BH123" s="188" t="e">
        <f t="shared" si="76"/>
        <v>#REF!</v>
      </c>
      <c r="BI123" s="188" t="e">
        <f t="shared" si="76"/>
        <v>#REF!</v>
      </c>
      <c r="BJ123" s="188" t="e">
        <f t="shared" si="76"/>
        <v>#REF!</v>
      </c>
      <c r="BK123" s="188" t="e">
        <f t="shared" si="76"/>
        <v>#REF!</v>
      </c>
      <c r="BL123" s="188" t="e">
        <f t="shared" si="76"/>
        <v>#REF!</v>
      </c>
      <c r="BM123" s="188" t="e">
        <f t="shared" si="76"/>
        <v>#REF!</v>
      </c>
      <c r="BN123" s="188" t="e">
        <f t="shared" si="76"/>
        <v>#REF!</v>
      </c>
      <c r="BO123" s="188" t="e">
        <f t="shared" si="76"/>
        <v>#REF!</v>
      </c>
      <c r="BP123" s="188" t="e">
        <f t="shared" si="76"/>
        <v>#REF!</v>
      </c>
      <c r="BQ123" s="188" t="e">
        <f t="shared" si="77"/>
        <v>#REF!</v>
      </c>
      <c r="BR123" s="188" t="e">
        <f t="shared" si="78"/>
        <v>#REF!</v>
      </c>
      <c r="BS123" s="188" t="e">
        <f t="shared" si="79"/>
        <v>#REF!</v>
      </c>
      <c r="BT123" s="188" t="e">
        <f t="shared" si="80"/>
        <v>#REF!</v>
      </c>
      <c r="BU123" s="188" t="e">
        <f t="shared" si="81"/>
        <v>#REF!</v>
      </c>
      <c r="BV123" s="188" t="e">
        <f t="shared" si="82"/>
        <v>#REF!</v>
      </c>
      <c r="BW123" s="188" t="e">
        <f t="shared" si="83"/>
        <v>#REF!</v>
      </c>
    </row>
    <row r="124" spans="1:75">
      <c r="A124" s="167">
        <v>14</v>
      </c>
      <c r="B124" s="187" t="e">
        <f>#REF!</f>
        <v>#REF!</v>
      </c>
      <c r="C124" s="187" t="e">
        <f>#REF!</f>
        <v>#REF!</v>
      </c>
      <c r="D124" s="187" t="e">
        <f>#REF!</f>
        <v>#REF!</v>
      </c>
      <c r="E124" s="187" t="e">
        <f>#REF!</f>
        <v>#REF!</v>
      </c>
      <c r="F124" s="187" t="e">
        <f>#REF!</f>
        <v>#REF!</v>
      </c>
      <c r="G124" s="187" t="e">
        <f>#REF!</f>
        <v>#REF!</v>
      </c>
      <c r="H124" s="187" t="e">
        <f>#REF!</f>
        <v>#REF!</v>
      </c>
      <c r="I124" s="187" t="e">
        <f>#REF!</f>
        <v>#REF!</v>
      </c>
      <c r="J124" s="187" t="e">
        <f>#REF!</f>
        <v>#REF!</v>
      </c>
      <c r="K124" s="187" t="e">
        <f>#REF!</f>
        <v>#REF!</v>
      </c>
      <c r="L124" s="187" t="e">
        <f>#REF!</f>
        <v>#REF!</v>
      </c>
      <c r="M124" s="187" t="e">
        <f>#REF!</f>
        <v>#REF!</v>
      </c>
      <c r="N124" s="187" t="e">
        <f>#REF!</f>
        <v>#REF!</v>
      </c>
      <c r="O124" s="187" t="e">
        <f>#REF!</f>
        <v>#REF!</v>
      </c>
      <c r="P124" s="187" t="e">
        <f>#REF!</f>
        <v>#REF!</v>
      </c>
      <c r="Q124" s="187" t="e">
        <f>#REF!</f>
        <v>#REF!</v>
      </c>
      <c r="R124" s="187" t="e">
        <f>#REF!</f>
        <v>#REF!</v>
      </c>
      <c r="S124" s="187" t="e">
        <f>#REF!</f>
        <v>#REF!</v>
      </c>
      <c r="T124" s="187" t="e">
        <f>#REF!</f>
        <v>#REF!</v>
      </c>
      <c r="U124" s="187" t="e">
        <f>#REF!</f>
        <v>#REF!</v>
      </c>
      <c r="V124" s="187" t="e">
        <f>#REF!</f>
        <v>#REF!</v>
      </c>
      <c r="W124" s="187" t="e">
        <f>#REF!</f>
        <v>#REF!</v>
      </c>
      <c r="X124" s="187" t="e">
        <f>#REF!</f>
        <v>#REF!</v>
      </c>
      <c r="Y124" s="187" t="e">
        <f>#REF!</f>
        <v>#REF!</v>
      </c>
      <c r="AA124" s="188" t="e">
        <f>#REF!</f>
        <v>#REF!</v>
      </c>
      <c r="AB124" s="188" t="e">
        <f>#REF!</f>
        <v>#REF!</v>
      </c>
      <c r="AC124" s="188" t="e">
        <f>#REF!</f>
        <v>#REF!</v>
      </c>
      <c r="AD124" s="188" t="e">
        <f>#REF!</f>
        <v>#REF!</v>
      </c>
      <c r="AE124" s="188" t="e">
        <f>#REF!</f>
        <v>#REF!</v>
      </c>
      <c r="AF124" s="188" t="e">
        <f>#REF!</f>
        <v>#REF!</v>
      </c>
      <c r="AG124" s="188" t="e">
        <f>#REF!</f>
        <v>#REF!</v>
      </c>
      <c r="AH124" s="188" t="e">
        <f>#REF!</f>
        <v>#REF!</v>
      </c>
      <c r="AI124" s="188" t="e">
        <f>#REF!</f>
        <v>#REF!</v>
      </c>
      <c r="AJ124" s="188" t="e">
        <f>#REF!</f>
        <v>#REF!</v>
      </c>
      <c r="AK124" s="188" t="e">
        <f>#REF!</f>
        <v>#REF!</v>
      </c>
      <c r="AL124" s="188" t="e">
        <f>#REF!</f>
        <v>#REF!</v>
      </c>
      <c r="AM124" s="188" t="e">
        <f>#REF!</f>
        <v>#REF!</v>
      </c>
      <c r="AN124" s="188" t="e">
        <f>#REF!</f>
        <v>#REF!</v>
      </c>
      <c r="AO124" s="188" t="e">
        <f>#REF!</f>
        <v>#REF!</v>
      </c>
      <c r="AP124" s="188" t="e">
        <f>#REF!</f>
        <v>#REF!</v>
      </c>
      <c r="AQ124" s="188" t="e">
        <f>#REF!</f>
        <v>#REF!</v>
      </c>
      <c r="AR124" s="188" t="e">
        <f>#REF!</f>
        <v>#REF!</v>
      </c>
      <c r="AS124" s="188" t="e">
        <f>#REF!</f>
        <v>#REF!</v>
      </c>
      <c r="AT124" s="188" t="e">
        <f>#REF!</f>
        <v>#REF!</v>
      </c>
      <c r="AU124" s="188" t="e">
        <f>#REF!</f>
        <v>#REF!</v>
      </c>
      <c r="AV124" s="188" t="e">
        <f>#REF!</f>
        <v>#REF!</v>
      </c>
      <c r="AW124" s="188" t="e">
        <f>#REF!</f>
        <v>#REF!</v>
      </c>
      <c r="AX124" s="188" t="e">
        <f>#REF!</f>
        <v>#REF!</v>
      </c>
      <c r="AZ124" s="188" t="e">
        <f t="shared" si="84"/>
        <v>#REF!</v>
      </c>
      <c r="BA124" s="188" t="e">
        <f t="shared" si="76"/>
        <v>#REF!</v>
      </c>
      <c r="BB124" s="188" t="e">
        <f t="shared" si="76"/>
        <v>#REF!</v>
      </c>
      <c r="BC124" s="188" t="e">
        <f t="shared" si="76"/>
        <v>#REF!</v>
      </c>
      <c r="BD124" s="188" t="e">
        <f t="shared" si="76"/>
        <v>#REF!</v>
      </c>
      <c r="BE124" s="188" t="e">
        <f t="shared" si="76"/>
        <v>#REF!</v>
      </c>
      <c r="BF124" s="188" t="e">
        <f t="shared" si="76"/>
        <v>#REF!</v>
      </c>
      <c r="BG124" s="188" t="e">
        <f t="shared" si="76"/>
        <v>#REF!</v>
      </c>
      <c r="BH124" s="188" t="e">
        <f t="shared" si="76"/>
        <v>#REF!</v>
      </c>
      <c r="BI124" s="188" t="e">
        <f t="shared" si="76"/>
        <v>#REF!</v>
      </c>
      <c r="BJ124" s="188" t="e">
        <f t="shared" si="76"/>
        <v>#REF!</v>
      </c>
      <c r="BK124" s="188" t="e">
        <f t="shared" si="76"/>
        <v>#REF!</v>
      </c>
      <c r="BL124" s="188" t="e">
        <f t="shared" si="76"/>
        <v>#REF!</v>
      </c>
      <c r="BM124" s="188" t="e">
        <f t="shared" si="76"/>
        <v>#REF!</v>
      </c>
      <c r="BN124" s="188" t="e">
        <f t="shared" si="76"/>
        <v>#REF!</v>
      </c>
      <c r="BO124" s="188" t="e">
        <f t="shared" si="76"/>
        <v>#REF!</v>
      </c>
      <c r="BP124" s="188" t="e">
        <f t="shared" si="76"/>
        <v>#REF!</v>
      </c>
      <c r="BQ124" s="188" t="e">
        <f t="shared" si="77"/>
        <v>#REF!</v>
      </c>
      <c r="BR124" s="188" t="e">
        <f t="shared" si="78"/>
        <v>#REF!</v>
      </c>
      <c r="BS124" s="188" t="e">
        <f t="shared" si="79"/>
        <v>#REF!</v>
      </c>
      <c r="BT124" s="188" t="e">
        <f t="shared" si="80"/>
        <v>#REF!</v>
      </c>
      <c r="BU124" s="188" t="e">
        <f t="shared" si="81"/>
        <v>#REF!</v>
      </c>
      <c r="BV124" s="188" t="e">
        <f t="shared" si="82"/>
        <v>#REF!</v>
      </c>
      <c r="BW124" s="188" t="e">
        <f t="shared" si="83"/>
        <v>#REF!</v>
      </c>
    </row>
    <row r="125" spans="1:75">
      <c r="A125" s="167">
        <v>15</v>
      </c>
      <c r="B125" s="187" t="e">
        <f>#REF!</f>
        <v>#REF!</v>
      </c>
      <c r="C125" s="187" t="e">
        <f>#REF!</f>
        <v>#REF!</v>
      </c>
      <c r="D125" s="187" t="e">
        <f>#REF!</f>
        <v>#REF!</v>
      </c>
      <c r="E125" s="187" t="e">
        <f>#REF!</f>
        <v>#REF!</v>
      </c>
      <c r="F125" s="187" t="e">
        <f>#REF!</f>
        <v>#REF!</v>
      </c>
      <c r="G125" s="187" t="e">
        <f>#REF!</f>
        <v>#REF!</v>
      </c>
      <c r="H125" s="187" t="e">
        <f>#REF!</f>
        <v>#REF!</v>
      </c>
      <c r="I125" s="187" t="e">
        <f>#REF!</f>
        <v>#REF!</v>
      </c>
      <c r="J125" s="187" t="e">
        <f>#REF!</f>
        <v>#REF!</v>
      </c>
      <c r="K125" s="187" t="e">
        <f>#REF!</f>
        <v>#REF!</v>
      </c>
      <c r="L125" s="187" t="e">
        <f>#REF!</f>
        <v>#REF!</v>
      </c>
      <c r="M125" s="187" t="e">
        <f>#REF!</f>
        <v>#REF!</v>
      </c>
      <c r="N125" s="187" t="e">
        <f>#REF!</f>
        <v>#REF!</v>
      </c>
      <c r="O125" s="187" t="e">
        <f>#REF!</f>
        <v>#REF!</v>
      </c>
      <c r="P125" s="187" t="e">
        <f>#REF!</f>
        <v>#REF!</v>
      </c>
      <c r="Q125" s="187" t="e">
        <f>#REF!</f>
        <v>#REF!</v>
      </c>
      <c r="R125" s="187" t="e">
        <f>#REF!</f>
        <v>#REF!</v>
      </c>
      <c r="S125" s="187" t="e">
        <f>#REF!</f>
        <v>#REF!</v>
      </c>
      <c r="T125" s="187" t="e">
        <f>#REF!</f>
        <v>#REF!</v>
      </c>
      <c r="U125" s="187" t="e">
        <f>#REF!</f>
        <v>#REF!</v>
      </c>
      <c r="V125" s="187" t="e">
        <f>#REF!</f>
        <v>#REF!</v>
      </c>
      <c r="W125" s="187" t="e">
        <f>#REF!</f>
        <v>#REF!</v>
      </c>
      <c r="X125" s="187" t="e">
        <f>#REF!</f>
        <v>#REF!</v>
      </c>
      <c r="Y125" s="187" t="e">
        <f>#REF!</f>
        <v>#REF!</v>
      </c>
      <c r="AA125" s="188" t="e">
        <f>#REF!</f>
        <v>#REF!</v>
      </c>
      <c r="AB125" s="188" t="e">
        <f>#REF!</f>
        <v>#REF!</v>
      </c>
      <c r="AC125" s="188" t="e">
        <f>#REF!</f>
        <v>#REF!</v>
      </c>
      <c r="AD125" s="188" t="e">
        <f>#REF!</f>
        <v>#REF!</v>
      </c>
      <c r="AE125" s="188" t="e">
        <f>#REF!</f>
        <v>#REF!</v>
      </c>
      <c r="AF125" s="188" t="e">
        <f>#REF!</f>
        <v>#REF!</v>
      </c>
      <c r="AG125" s="188" t="e">
        <f>#REF!</f>
        <v>#REF!</v>
      </c>
      <c r="AH125" s="188" t="e">
        <f>#REF!</f>
        <v>#REF!</v>
      </c>
      <c r="AI125" s="188" t="e">
        <f>#REF!</f>
        <v>#REF!</v>
      </c>
      <c r="AJ125" s="188" t="e">
        <f>#REF!</f>
        <v>#REF!</v>
      </c>
      <c r="AK125" s="188" t="e">
        <f>#REF!</f>
        <v>#REF!</v>
      </c>
      <c r="AL125" s="188" t="e">
        <f>#REF!</f>
        <v>#REF!</v>
      </c>
      <c r="AM125" s="188" t="e">
        <f>#REF!</f>
        <v>#REF!</v>
      </c>
      <c r="AN125" s="188" t="e">
        <f>#REF!</f>
        <v>#REF!</v>
      </c>
      <c r="AO125" s="188" t="e">
        <f>#REF!</f>
        <v>#REF!</v>
      </c>
      <c r="AP125" s="188" t="e">
        <f>#REF!</f>
        <v>#REF!</v>
      </c>
      <c r="AQ125" s="188" t="e">
        <f>#REF!</f>
        <v>#REF!</v>
      </c>
      <c r="AR125" s="188" t="e">
        <f>#REF!</f>
        <v>#REF!</v>
      </c>
      <c r="AS125" s="188" t="e">
        <f>#REF!</f>
        <v>#REF!</v>
      </c>
      <c r="AT125" s="188" t="e">
        <f>#REF!</f>
        <v>#REF!</v>
      </c>
      <c r="AU125" s="188" t="e">
        <f>#REF!</f>
        <v>#REF!</v>
      </c>
      <c r="AV125" s="188" t="e">
        <f>#REF!</f>
        <v>#REF!</v>
      </c>
      <c r="AW125" s="188" t="e">
        <f>#REF!</f>
        <v>#REF!</v>
      </c>
      <c r="AX125" s="188" t="e">
        <f>#REF!</f>
        <v>#REF!</v>
      </c>
      <c r="AZ125" s="188" t="e">
        <f t="shared" si="84"/>
        <v>#REF!</v>
      </c>
      <c r="BA125" s="188" t="e">
        <f t="shared" si="76"/>
        <v>#REF!</v>
      </c>
      <c r="BB125" s="188" t="e">
        <f t="shared" si="76"/>
        <v>#REF!</v>
      </c>
      <c r="BC125" s="188" t="e">
        <f t="shared" si="76"/>
        <v>#REF!</v>
      </c>
      <c r="BD125" s="188" t="e">
        <f t="shared" si="76"/>
        <v>#REF!</v>
      </c>
      <c r="BE125" s="188" t="e">
        <f t="shared" si="76"/>
        <v>#REF!</v>
      </c>
      <c r="BF125" s="188" t="e">
        <f t="shared" si="76"/>
        <v>#REF!</v>
      </c>
      <c r="BG125" s="188" t="e">
        <f t="shared" si="76"/>
        <v>#REF!</v>
      </c>
      <c r="BH125" s="188" t="e">
        <f t="shared" si="76"/>
        <v>#REF!</v>
      </c>
      <c r="BI125" s="188" t="e">
        <f t="shared" si="76"/>
        <v>#REF!</v>
      </c>
      <c r="BJ125" s="188" t="e">
        <f t="shared" si="76"/>
        <v>#REF!</v>
      </c>
      <c r="BK125" s="188" t="e">
        <f t="shared" si="76"/>
        <v>#REF!</v>
      </c>
      <c r="BL125" s="188" t="e">
        <f t="shared" si="76"/>
        <v>#REF!</v>
      </c>
      <c r="BM125" s="188" t="e">
        <f t="shared" si="76"/>
        <v>#REF!</v>
      </c>
      <c r="BN125" s="188" t="e">
        <f t="shared" si="76"/>
        <v>#REF!</v>
      </c>
      <c r="BO125" s="188" t="e">
        <f t="shared" si="76"/>
        <v>#REF!</v>
      </c>
      <c r="BP125" s="188" t="e">
        <f t="shared" si="76"/>
        <v>#REF!</v>
      </c>
      <c r="BQ125" s="188" t="e">
        <f t="shared" si="77"/>
        <v>#REF!</v>
      </c>
      <c r="BR125" s="188" t="e">
        <f t="shared" si="78"/>
        <v>#REF!</v>
      </c>
      <c r="BS125" s="188" t="e">
        <f t="shared" si="79"/>
        <v>#REF!</v>
      </c>
      <c r="BT125" s="188" t="e">
        <f t="shared" si="80"/>
        <v>#REF!</v>
      </c>
      <c r="BU125" s="188" t="e">
        <f t="shared" si="81"/>
        <v>#REF!</v>
      </c>
      <c r="BV125" s="188" t="e">
        <f t="shared" si="82"/>
        <v>#REF!</v>
      </c>
      <c r="BW125" s="188" t="e">
        <f t="shared" si="83"/>
        <v>#REF!</v>
      </c>
    </row>
    <row r="126" spans="1:75">
      <c r="A126" s="167">
        <v>16</v>
      </c>
      <c r="B126" s="187" t="e">
        <f>#REF!</f>
        <v>#REF!</v>
      </c>
      <c r="C126" s="187" t="e">
        <f>#REF!</f>
        <v>#REF!</v>
      </c>
      <c r="D126" s="187" t="e">
        <f>#REF!</f>
        <v>#REF!</v>
      </c>
      <c r="E126" s="187" t="e">
        <f>#REF!</f>
        <v>#REF!</v>
      </c>
      <c r="F126" s="187" t="e">
        <f>#REF!</f>
        <v>#REF!</v>
      </c>
      <c r="G126" s="187" t="e">
        <f>#REF!</f>
        <v>#REF!</v>
      </c>
      <c r="H126" s="187" t="e">
        <f>#REF!</f>
        <v>#REF!</v>
      </c>
      <c r="I126" s="187" t="e">
        <f>#REF!</f>
        <v>#REF!</v>
      </c>
      <c r="J126" s="187" t="e">
        <f>#REF!</f>
        <v>#REF!</v>
      </c>
      <c r="K126" s="187" t="e">
        <f>#REF!</f>
        <v>#REF!</v>
      </c>
      <c r="L126" s="187" t="e">
        <f>#REF!</f>
        <v>#REF!</v>
      </c>
      <c r="M126" s="187" t="e">
        <f>#REF!</f>
        <v>#REF!</v>
      </c>
      <c r="N126" s="187" t="e">
        <f>#REF!</f>
        <v>#REF!</v>
      </c>
      <c r="O126" s="187" t="e">
        <f>#REF!</f>
        <v>#REF!</v>
      </c>
      <c r="P126" s="187" t="e">
        <f>#REF!</f>
        <v>#REF!</v>
      </c>
      <c r="Q126" s="187" t="e">
        <f>#REF!</f>
        <v>#REF!</v>
      </c>
      <c r="R126" s="187" t="e">
        <f>#REF!</f>
        <v>#REF!</v>
      </c>
      <c r="S126" s="187" t="e">
        <f>#REF!</f>
        <v>#REF!</v>
      </c>
      <c r="T126" s="187" t="e">
        <f>#REF!</f>
        <v>#REF!</v>
      </c>
      <c r="U126" s="187" t="e">
        <f>#REF!</f>
        <v>#REF!</v>
      </c>
      <c r="V126" s="187" t="e">
        <f>#REF!</f>
        <v>#REF!</v>
      </c>
      <c r="W126" s="187" t="e">
        <f>#REF!</f>
        <v>#REF!</v>
      </c>
      <c r="X126" s="187" t="e">
        <f>#REF!</f>
        <v>#REF!</v>
      </c>
      <c r="Y126" s="187" t="e">
        <f>#REF!</f>
        <v>#REF!</v>
      </c>
      <c r="AA126" s="188" t="e">
        <f>#REF!</f>
        <v>#REF!</v>
      </c>
      <c r="AB126" s="188" t="e">
        <f>#REF!</f>
        <v>#REF!</v>
      </c>
      <c r="AC126" s="188" t="e">
        <f>#REF!</f>
        <v>#REF!</v>
      </c>
      <c r="AD126" s="188" t="e">
        <f>#REF!</f>
        <v>#REF!</v>
      </c>
      <c r="AE126" s="188" t="e">
        <f>#REF!</f>
        <v>#REF!</v>
      </c>
      <c r="AF126" s="188" t="e">
        <f>#REF!</f>
        <v>#REF!</v>
      </c>
      <c r="AG126" s="188" t="e">
        <f>#REF!</f>
        <v>#REF!</v>
      </c>
      <c r="AH126" s="188" t="e">
        <f>#REF!</f>
        <v>#REF!</v>
      </c>
      <c r="AI126" s="188" t="e">
        <f>#REF!</f>
        <v>#REF!</v>
      </c>
      <c r="AJ126" s="188" t="e">
        <f>#REF!</f>
        <v>#REF!</v>
      </c>
      <c r="AK126" s="188" t="e">
        <f>#REF!</f>
        <v>#REF!</v>
      </c>
      <c r="AL126" s="188" t="e">
        <f>#REF!</f>
        <v>#REF!</v>
      </c>
      <c r="AM126" s="188" t="e">
        <f>#REF!</f>
        <v>#REF!</v>
      </c>
      <c r="AN126" s="188" t="e">
        <f>#REF!</f>
        <v>#REF!</v>
      </c>
      <c r="AO126" s="188" t="e">
        <f>#REF!</f>
        <v>#REF!</v>
      </c>
      <c r="AP126" s="188" t="e">
        <f>#REF!</f>
        <v>#REF!</v>
      </c>
      <c r="AQ126" s="188" t="e">
        <f>#REF!</f>
        <v>#REF!</v>
      </c>
      <c r="AR126" s="188" t="e">
        <f>#REF!</f>
        <v>#REF!</v>
      </c>
      <c r="AS126" s="188" t="e">
        <f>#REF!</f>
        <v>#REF!</v>
      </c>
      <c r="AT126" s="188" t="e">
        <f>#REF!</f>
        <v>#REF!</v>
      </c>
      <c r="AU126" s="188" t="e">
        <f>#REF!</f>
        <v>#REF!</v>
      </c>
      <c r="AV126" s="188" t="e">
        <f>#REF!</f>
        <v>#REF!</v>
      </c>
      <c r="AW126" s="188" t="e">
        <f>#REF!</f>
        <v>#REF!</v>
      </c>
      <c r="AX126" s="188" t="e">
        <f>#REF!</f>
        <v>#REF!</v>
      </c>
      <c r="AZ126" s="188" t="e">
        <f t="shared" si="84"/>
        <v>#REF!</v>
      </c>
      <c r="BA126" s="188" t="e">
        <f t="shared" si="76"/>
        <v>#REF!</v>
      </c>
      <c r="BB126" s="188" t="e">
        <f t="shared" si="76"/>
        <v>#REF!</v>
      </c>
      <c r="BC126" s="188" t="e">
        <f t="shared" si="76"/>
        <v>#REF!</v>
      </c>
      <c r="BD126" s="188" t="e">
        <f t="shared" si="76"/>
        <v>#REF!</v>
      </c>
      <c r="BE126" s="188" t="e">
        <f t="shared" si="76"/>
        <v>#REF!</v>
      </c>
      <c r="BF126" s="188" t="e">
        <f t="shared" si="76"/>
        <v>#REF!</v>
      </c>
      <c r="BG126" s="188" t="e">
        <f t="shared" si="76"/>
        <v>#REF!</v>
      </c>
      <c r="BH126" s="188" t="e">
        <f t="shared" si="76"/>
        <v>#REF!</v>
      </c>
      <c r="BI126" s="188" t="e">
        <f t="shared" si="76"/>
        <v>#REF!</v>
      </c>
      <c r="BJ126" s="188" t="e">
        <f t="shared" si="76"/>
        <v>#REF!</v>
      </c>
      <c r="BK126" s="188" t="e">
        <f t="shared" si="76"/>
        <v>#REF!</v>
      </c>
      <c r="BL126" s="188" t="e">
        <f t="shared" si="76"/>
        <v>#REF!</v>
      </c>
      <c r="BM126" s="188" t="e">
        <f t="shared" si="76"/>
        <v>#REF!</v>
      </c>
      <c r="BN126" s="188" t="e">
        <f t="shared" si="76"/>
        <v>#REF!</v>
      </c>
      <c r="BO126" s="188" t="e">
        <f t="shared" si="76"/>
        <v>#REF!</v>
      </c>
      <c r="BP126" s="188" t="e">
        <f t="shared" ref="BP126:BP141" si="85">R126-AQ126</f>
        <v>#REF!</v>
      </c>
      <c r="BQ126" s="188" t="e">
        <f t="shared" si="77"/>
        <v>#REF!</v>
      </c>
      <c r="BR126" s="188" t="e">
        <f t="shared" si="78"/>
        <v>#REF!</v>
      </c>
      <c r="BS126" s="188" t="e">
        <f t="shared" si="79"/>
        <v>#REF!</v>
      </c>
      <c r="BT126" s="188" t="e">
        <f t="shared" si="80"/>
        <v>#REF!</v>
      </c>
      <c r="BU126" s="188" t="e">
        <f t="shared" si="81"/>
        <v>#REF!</v>
      </c>
      <c r="BV126" s="188" t="e">
        <f t="shared" si="82"/>
        <v>#REF!</v>
      </c>
      <c r="BW126" s="188" t="e">
        <f t="shared" si="83"/>
        <v>#REF!</v>
      </c>
    </row>
    <row r="127" spans="1:75">
      <c r="A127" s="167">
        <v>17</v>
      </c>
      <c r="B127" s="187" t="e">
        <f>#REF!</f>
        <v>#REF!</v>
      </c>
      <c r="C127" s="187" t="e">
        <f>#REF!</f>
        <v>#REF!</v>
      </c>
      <c r="D127" s="187" t="e">
        <f>#REF!</f>
        <v>#REF!</v>
      </c>
      <c r="E127" s="187" t="e">
        <f>#REF!</f>
        <v>#REF!</v>
      </c>
      <c r="F127" s="187" t="e">
        <f>#REF!</f>
        <v>#REF!</v>
      </c>
      <c r="G127" s="187" t="e">
        <f>#REF!</f>
        <v>#REF!</v>
      </c>
      <c r="H127" s="187" t="e">
        <f>#REF!</f>
        <v>#REF!</v>
      </c>
      <c r="I127" s="187" t="e">
        <f>#REF!</f>
        <v>#REF!</v>
      </c>
      <c r="J127" s="187" t="e">
        <f>#REF!</f>
        <v>#REF!</v>
      </c>
      <c r="K127" s="187" t="e">
        <f>#REF!</f>
        <v>#REF!</v>
      </c>
      <c r="L127" s="187" t="e">
        <f>#REF!</f>
        <v>#REF!</v>
      </c>
      <c r="M127" s="187" t="e">
        <f>#REF!</f>
        <v>#REF!</v>
      </c>
      <c r="N127" s="187" t="e">
        <f>#REF!</f>
        <v>#REF!</v>
      </c>
      <c r="O127" s="187" t="e">
        <f>#REF!</f>
        <v>#REF!</v>
      </c>
      <c r="P127" s="187" t="e">
        <f>#REF!</f>
        <v>#REF!</v>
      </c>
      <c r="Q127" s="187" t="e">
        <f>#REF!</f>
        <v>#REF!</v>
      </c>
      <c r="R127" s="187" t="e">
        <f>#REF!</f>
        <v>#REF!</v>
      </c>
      <c r="S127" s="187" t="e">
        <f>#REF!</f>
        <v>#REF!</v>
      </c>
      <c r="T127" s="187" t="e">
        <f>#REF!</f>
        <v>#REF!</v>
      </c>
      <c r="U127" s="187" t="e">
        <f>#REF!</f>
        <v>#REF!</v>
      </c>
      <c r="V127" s="187" t="e">
        <f>#REF!</f>
        <v>#REF!</v>
      </c>
      <c r="W127" s="187" t="e">
        <f>#REF!</f>
        <v>#REF!</v>
      </c>
      <c r="X127" s="187" t="e">
        <f>#REF!</f>
        <v>#REF!</v>
      </c>
      <c r="Y127" s="187" t="e">
        <f>#REF!</f>
        <v>#REF!</v>
      </c>
      <c r="AA127" s="188" t="e">
        <f>#REF!</f>
        <v>#REF!</v>
      </c>
      <c r="AB127" s="188" t="e">
        <f>#REF!</f>
        <v>#REF!</v>
      </c>
      <c r="AC127" s="188" t="e">
        <f>#REF!</f>
        <v>#REF!</v>
      </c>
      <c r="AD127" s="188" t="e">
        <f>#REF!</f>
        <v>#REF!</v>
      </c>
      <c r="AE127" s="188" t="e">
        <f>#REF!</f>
        <v>#REF!</v>
      </c>
      <c r="AF127" s="188" t="e">
        <f>#REF!</f>
        <v>#REF!</v>
      </c>
      <c r="AG127" s="188" t="e">
        <f>#REF!</f>
        <v>#REF!</v>
      </c>
      <c r="AH127" s="188" t="e">
        <f>#REF!</f>
        <v>#REF!</v>
      </c>
      <c r="AI127" s="188" t="e">
        <f>#REF!</f>
        <v>#REF!</v>
      </c>
      <c r="AJ127" s="188" t="e">
        <f>#REF!</f>
        <v>#REF!</v>
      </c>
      <c r="AK127" s="188" t="e">
        <f>#REF!</f>
        <v>#REF!</v>
      </c>
      <c r="AL127" s="188" t="e">
        <f>#REF!</f>
        <v>#REF!</v>
      </c>
      <c r="AM127" s="188" t="e">
        <f>#REF!</f>
        <v>#REF!</v>
      </c>
      <c r="AN127" s="188" t="e">
        <f>#REF!</f>
        <v>#REF!</v>
      </c>
      <c r="AO127" s="188" t="e">
        <f>#REF!</f>
        <v>#REF!</v>
      </c>
      <c r="AP127" s="188" t="e">
        <f>#REF!</f>
        <v>#REF!</v>
      </c>
      <c r="AQ127" s="188" t="e">
        <f>#REF!</f>
        <v>#REF!</v>
      </c>
      <c r="AR127" s="188" t="e">
        <f>#REF!</f>
        <v>#REF!</v>
      </c>
      <c r="AS127" s="188" t="e">
        <f>#REF!</f>
        <v>#REF!</v>
      </c>
      <c r="AT127" s="188" t="e">
        <f>#REF!</f>
        <v>#REF!</v>
      </c>
      <c r="AU127" s="188" t="e">
        <f>#REF!</f>
        <v>#REF!</v>
      </c>
      <c r="AV127" s="188" t="e">
        <f>#REF!</f>
        <v>#REF!</v>
      </c>
      <c r="AW127" s="188" t="e">
        <f>#REF!</f>
        <v>#REF!</v>
      </c>
      <c r="AX127" s="188" t="e">
        <f>#REF!</f>
        <v>#REF!</v>
      </c>
      <c r="AZ127" s="188" t="e">
        <f t="shared" si="84"/>
        <v>#REF!</v>
      </c>
      <c r="BA127" s="188" t="e">
        <f t="shared" ref="BA127:BA141" si="86">C127-AB127</f>
        <v>#REF!</v>
      </c>
      <c r="BB127" s="188" t="e">
        <f t="shared" ref="BB127:BB141" si="87">D127-AC127</f>
        <v>#REF!</v>
      </c>
      <c r="BC127" s="188" t="e">
        <f t="shared" ref="BC127:BC141" si="88">E127-AD127</f>
        <v>#REF!</v>
      </c>
      <c r="BD127" s="188" t="e">
        <f t="shared" ref="BD127:BD141" si="89">F127-AE127</f>
        <v>#REF!</v>
      </c>
      <c r="BE127" s="188" t="e">
        <f t="shared" ref="BE127:BE141" si="90">G127-AF127</f>
        <v>#REF!</v>
      </c>
      <c r="BF127" s="188" t="e">
        <f t="shared" ref="BF127:BF141" si="91">H127-AG127</f>
        <v>#REF!</v>
      </c>
      <c r="BG127" s="188" t="e">
        <f t="shared" ref="BG127:BG141" si="92">I127-AH127</f>
        <v>#REF!</v>
      </c>
      <c r="BH127" s="188" t="e">
        <f t="shared" ref="BH127:BH141" si="93">J127-AI127</f>
        <v>#REF!</v>
      </c>
      <c r="BI127" s="188" t="e">
        <f t="shared" ref="BI127:BI141" si="94">K127-AJ127</f>
        <v>#REF!</v>
      </c>
      <c r="BJ127" s="188" t="e">
        <f t="shared" ref="BJ127:BJ141" si="95">L127-AK127</f>
        <v>#REF!</v>
      </c>
      <c r="BK127" s="188" t="e">
        <f t="shared" ref="BK127:BK141" si="96">M127-AL127</f>
        <v>#REF!</v>
      </c>
      <c r="BL127" s="188" t="e">
        <f t="shared" ref="BL127:BL141" si="97">N127-AM127</f>
        <v>#REF!</v>
      </c>
      <c r="BM127" s="188" t="e">
        <f t="shared" ref="BM127:BM141" si="98">O127-AN127</f>
        <v>#REF!</v>
      </c>
      <c r="BN127" s="188" t="e">
        <f t="shared" ref="BN127:BN141" si="99">P127-AO127</f>
        <v>#REF!</v>
      </c>
      <c r="BO127" s="188" t="e">
        <f t="shared" ref="BO127:BO141" si="100">Q127-AP127</f>
        <v>#REF!</v>
      </c>
      <c r="BP127" s="188" t="e">
        <f t="shared" si="85"/>
        <v>#REF!</v>
      </c>
      <c r="BQ127" s="188" t="e">
        <f t="shared" si="77"/>
        <v>#REF!</v>
      </c>
      <c r="BR127" s="188" t="e">
        <f t="shared" si="78"/>
        <v>#REF!</v>
      </c>
      <c r="BS127" s="188" t="e">
        <f t="shared" si="79"/>
        <v>#REF!</v>
      </c>
      <c r="BT127" s="188" t="e">
        <f t="shared" si="80"/>
        <v>#REF!</v>
      </c>
      <c r="BU127" s="188" t="e">
        <f t="shared" si="81"/>
        <v>#REF!</v>
      </c>
      <c r="BV127" s="188" t="e">
        <f t="shared" si="82"/>
        <v>#REF!</v>
      </c>
      <c r="BW127" s="188" t="e">
        <f t="shared" si="83"/>
        <v>#REF!</v>
      </c>
    </row>
    <row r="128" spans="1:75">
      <c r="A128" s="167">
        <v>18</v>
      </c>
      <c r="B128" s="187" t="e">
        <f>#REF!</f>
        <v>#REF!</v>
      </c>
      <c r="C128" s="187" t="e">
        <f>#REF!</f>
        <v>#REF!</v>
      </c>
      <c r="D128" s="187" t="e">
        <f>#REF!</f>
        <v>#REF!</v>
      </c>
      <c r="E128" s="187" t="e">
        <f>#REF!</f>
        <v>#REF!</v>
      </c>
      <c r="F128" s="187" t="e">
        <f>#REF!</f>
        <v>#REF!</v>
      </c>
      <c r="G128" s="187" t="e">
        <f>#REF!</f>
        <v>#REF!</v>
      </c>
      <c r="H128" s="187" t="e">
        <f>#REF!</f>
        <v>#REF!</v>
      </c>
      <c r="I128" s="187" t="e">
        <f>#REF!</f>
        <v>#REF!</v>
      </c>
      <c r="J128" s="187" t="e">
        <f>#REF!</f>
        <v>#REF!</v>
      </c>
      <c r="K128" s="187" t="e">
        <f>#REF!</f>
        <v>#REF!</v>
      </c>
      <c r="L128" s="187" t="e">
        <f>#REF!</f>
        <v>#REF!</v>
      </c>
      <c r="M128" s="187" t="e">
        <f>#REF!</f>
        <v>#REF!</v>
      </c>
      <c r="N128" s="187" t="e">
        <f>#REF!</f>
        <v>#REF!</v>
      </c>
      <c r="O128" s="187" t="e">
        <f>#REF!</f>
        <v>#REF!</v>
      </c>
      <c r="P128" s="187" t="e">
        <f>#REF!</f>
        <v>#REF!</v>
      </c>
      <c r="Q128" s="187" t="e">
        <f>#REF!</f>
        <v>#REF!</v>
      </c>
      <c r="R128" s="187" t="e">
        <f>#REF!</f>
        <v>#REF!</v>
      </c>
      <c r="S128" s="187" t="e">
        <f>#REF!</f>
        <v>#REF!</v>
      </c>
      <c r="T128" s="187" t="e">
        <f>#REF!</f>
        <v>#REF!</v>
      </c>
      <c r="U128" s="187" t="e">
        <f>#REF!</f>
        <v>#REF!</v>
      </c>
      <c r="V128" s="187" t="e">
        <f>#REF!</f>
        <v>#REF!</v>
      </c>
      <c r="W128" s="187" t="e">
        <f>#REF!</f>
        <v>#REF!</v>
      </c>
      <c r="X128" s="187" t="e">
        <f>#REF!</f>
        <v>#REF!</v>
      </c>
      <c r="Y128" s="187" t="e">
        <f>#REF!</f>
        <v>#REF!</v>
      </c>
      <c r="AA128" s="188" t="e">
        <f>#REF!</f>
        <v>#REF!</v>
      </c>
      <c r="AB128" s="188" t="e">
        <f>#REF!</f>
        <v>#REF!</v>
      </c>
      <c r="AC128" s="188" t="e">
        <f>#REF!</f>
        <v>#REF!</v>
      </c>
      <c r="AD128" s="188" t="e">
        <f>#REF!</f>
        <v>#REF!</v>
      </c>
      <c r="AE128" s="188" t="e">
        <f>#REF!</f>
        <v>#REF!</v>
      </c>
      <c r="AF128" s="188" t="e">
        <f>#REF!</f>
        <v>#REF!</v>
      </c>
      <c r="AG128" s="188" t="e">
        <f>#REF!</f>
        <v>#REF!</v>
      </c>
      <c r="AH128" s="188" t="e">
        <f>#REF!</f>
        <v>#REF!</v>
      </c>
      <c r="AI128" s="188" t="e">
        <f>#REF!</f>
        <v>#REF!</v>
      </c>
      <c r="AJ128" s="188" t="e">
        <f>#REF!</f>
        <v>#REF!</v>
      </c>
      <c r="AK128" s="188" t="e">
        <f>#REF!</f>
        <v>#REF!</v>
      </c>
      <c r="AL128" s="188" t="e">
        <f>#REF!</f>
        <v>#REF!</v>
      </c>
      <c r="AM128" s="188" t="e">
        <f>#REF!</f>
        <v>#REF!</v>
      </c>
      <c r="AN128" s="188" t="e">
        <f>#REF!</f>
        <v>#REF!</v>
      </c>
      <c r="AO128" s="188" t="e">
        <f>#REF!</f>
        <v>#REF!</v>
      </c>
      <c r="AP128" s="188" t="e">
        <f>#REF!</f>
        <v>#REF!</v>
      </c>
      <c r="AQ128" s="188" t="e">
        <f>#REF!</f>
        <v>#REF!</v>
      </c>
      <c r="AR128" s="188" t="e">
        <f>#REF!</f>
        <v>#REF!</v>
      </c>
      <c r="AS128" s="188" t="e">
        <f>#REF!</f>
        <v>#REF!</v>
      </c>
      <c r="AT128" s="188" t="e">
        <f>#REF!</f>
        <v>#REF!</v>
      </c>
      <c r="AU128" s="188" t="e">
        <f>#REF!</f>
        <v>#REF!</v>
      </c>
      <c r="AV128" s="188" t="e">
        <f>#REF!</f>
        <v>#REF!</v>
      </c>
      <c r="AW128" s="188" t="e">
        <f>#REF!</f>
        <v>#REF!</v>
      </c>
      <c r="AX128" s="188" t="e">
        <f>#REF!</f>
        <v>#REF!</v>
      </c>
      <c r="AZ128" s="188" t="e">
        <f t="shared" si="84"/>
        <v>#REF!</v>
      </c>
      <c r="BA128" s="188" t="e">
        <f t="shared" si="86"/>
        <v>#REF!</v>
      </c>
      <c r="BB128" s="188" t="e">
        <f t="shared" si="87"/>
        <v>#REF!</v>
      </c>
      <c r="BC128" s="188" t="e">
        <f t="shared" si="88"/>
        <v>#REF!</v>
      </c>
      <c r="BD128" s="188" t="e">
        <f t="shared" si="89"/>
        <v>#REF!</v>
      </c>
      <c r="BE128" s="188" t="e">
        <f t="shared" si="90"/>
        <v>#REF!</v>
      </c>
      <c r="BF128" s="188" t="e">
        <f t="shared" si="91"/>
        <v>#REF!</v>
      </c>
      <c r="BG128" s="188" t="e">
        <f t="shared" si="92"/>
        <v>#REF!</v>
      </c>
      <c r="BH128" s="188" t="e">
        <f t="shared" si="93"/>
        <v>#REF!</v>
      </c>
      <c r="BI128" s="188" t="e">
        <f t="shared" si="94"/>
        <v>#REF!</v>
      </c>
      <c r="BJ128" s="188" t="e">
        <f t="shared" si="95"/>
        <v>#REF!</v>
      </c>
      <c r="BK128" s="188" t="e">
        <f t="shared" si="96"/>
        <v>#REF!</v>
      </c>
      <c r="BL128" s="188" t="e">
        <f t="shared" si="97"/>
        <v>#REF!</v>
      </c>
      <c r="BM128" s="188" t="e">
        <f t="shared" si="98"/>
        <v>#REF!</v>
      </c>
      <c r="BN128" s="188" t="e">
        <f t="shared" si="99"/>
        <v>#REF!</v>
      </c>
      <c r="BO128" s="188" t="e">
        <f t="shared" si="100"/>
        <v>#REF!</v>
      </c>
      <c r="BP128" s="188" t="e">
        <f t="shared" si="85"/>
        <v>#REF!</v>
      </c>
      <c r="BQ128" s="188" t="e">
        <f t="shared" si="77"/>
        <v>#REF!</v>
      </c>
      <c r="BR128" s="188" t="e">
        <f t="shared" si="78"/>
        <v>#REF!</v>
      </c>
      <c r="BS128" s="188" t="e">
        <f t="shared" si="79"/>
        <v>#REF!</v>
      </c>
      <c r="BT128" s="188" t="e">
        <f t="shared" si="80"/>
        <v>#REF!</v>
      </c>
      <c r="BU128" s="188" t="e">
        <f t="shared" si="81"/>
        <v>#REF!</v>
      </c>
      <c r="BV128" s="188" t="e">
        <f t="shared" si="82"/>
        <v>#REF!</v>
      </c>
      <c r="BW128" s="188" t="e">
        <f t="shared" si="83"/>
        <v>#REF!</v>
      </c>
    </row>
    <row r="129" spans="1:75">
      <c r="A129" s="167">
        <v>19</v>
      </c>
      <c r="B129" s="187" t="e">
        <f>#REF!</f>
        <v>#REF!</v>
      </c>
      <c r="C129" s="187" t="e">
        <f>#REF!</f>
        <v>#REF!</v>
      </c>
      <c r="D129" s="187" t="e">
        <f>#REF!</f>
        <v>#REF!</v>
      </c>
      <c r="E129" s="187" t="e">
        <f>#REF!</f>
        <v>#REF!</v>
      </c>
      <c r="F129" s="187" t="e">
        <f>#REF!</f>
        <v>#REF!</v>
      </c>
      <c r="G129" s="187" t="e">
        <f>#REF!</f>
        <v>#REF!</v>
      </c>
      <c r="H129" s="187" t="e">
        <f>#REF!</f>
        <v>#REF!</v>
      </c>
      <c r="I129" s="187" t="e">
        <f>#REF!</f>
        <v>#REF!</v>
      </c>
      <c r="J129" s="187" t="e">
        <f>#REF!</f>
        <v>#REF!</v>
      </c>
      <c r="K129" s="187" t="e">
        <f>#REF!</f>
        <v>#REF!</v>
      </c>
      <c r="L129" s="187" t="e">
        <f>#REF!</f>
        <v>#REF!</v>
      </c>
      <c r="M129" s="187" t="e">
        <f>#REF!</f>
        <v>#REF!</v>
      </c>
      <c r="N129" s="187" t="e">
        <f>#REF!</f>
        <v>#REF!</v>
      </c>
      <c r="O129" s="187" t="e">
        <f>#REF!</f>
        <v>#REF!</v>
      </c>
      <c r="P129" s="187" t="e">
        <f>#REF!</f>
        <v>#REF!</v>
      </c>
      <c r="Q129" s="187" t="e">
        <f>#REF!</f>
        <v>#REF!</v>
      </c>
      <c r="R129" s="187" t="e">
        <f>#REF!</f>
        <v>#REF!</v>
      </c>
      <c r="S129" s="187" t="e">
        <f>#REF!</f>
        <v>#REF!</v>
      </c>
      <c r="T129" s="187" t="e">
        <f>#REF!</f>
        <v>#REF!</v>
      </c>
      <c r="U129" s="187" t="e">
        <f>#REF!</f>
        <v>#REF!</v>
      </c>
      <c r="V129" s="187" t="e">
        <f>#REF!</f>
        <v>#REF!</v>
      </c>
      <c r="W129" s="187" t="e">
        <f>#REF!</f>
        <v>#REF!</v>
      </c>
      <c r="X129" s="187" t="e">
        <f>#REF!</f>
        <v>#REF!</v>
      </c>
      <c r="Y129" s="187" t="e">
        <f>#REF!</f>
        <v>#REF!</v>
      </c>
      <c r="AA129" s="188" t="e">
        <f>#REF!</f>
        <v>#REF!</v>
      </c>
      <c r="AB129" s="188" t="e">
        <f>#REF!</f>
        <v>#REF!</v>
      </c>
      <c r="AC129" s="188" t="e">
        <f>#REF!</f>
        <v>#REF!</v>
      </c>
      <c r="AD129" s="188" t="e">
        <f>#REF!</f>
        <v>#REF!</v>
      </c>
      <c r="AE129" s="188" t="e">
        <f>#REF!</f>
        <v>#REF!</v>
      </c>
      <c r="AF129" s="188" t="e">
        <f>#REF!</f>
        <v>#REF!</v>
      </c>
      <c r="AG129" s="188" t="e">
        <f>#REF!</f>
        <v>#REF!</v>
      </c>
      <c r="AH129" s="188" t="e">
        <f>#REF!</f>
        <v>#REF!</v>
      </c>
      <c r="AI129" s="188" t="e">
        <f>#REF!</f>
        <v>#REF!</v>
      </c>
      <c r="AJ129" s="188" t="e">
        <f>#REF!</f>
        <v>#REF!</v>
      </c>
      <c r="AK129" s="188" t="e">
        <f>#REF!</f>
        <v>#REF!</v>
      </c>
      <c r="AL129" s="188" t="e">
        <f>#REF!</f>
        <v>#REF!</v>
      </c>
      <c r="AM129" s="188" t="e">
        <f>#REF!</f>
        <v>#REF!</v>
      </c>
      <c r="AN129" s="188" t="e">
        <f>#REF!</f>
        <v>#REF!</v>
      </c>
      <c r="AO129" s="188" t="e">
        <f>#REF!</f>
        <v>#REF!</v>
      </c>
      <c r="AP129" s="188" t="e">
        <f>#REF!</f>
        <v>#REF!</v>
      </c>
      <c r="AQ129" s="188" t="e">
        <f>#REF!</f>
        <v>#REF!</v>
      </c>
      <c r="AR129" s="188" t="e">
        <f>#REF!</f>
        <v>#REF!</v>
      </c>
      <c r="AS129" s="188" t="e">
        <f>#REF!</f>
        <v>#REF!</v>
      </c>
      <c r="AT129" s="188" t="e">
        <f>#REF!</f>
        <v>#REF!</v>
      </c>
      <c r="AU129" s="188" t="e">
        <f>#REF!</f>
        <v>#REF!</v>
      </c>
      <c r="AV129" s="188" t="e">
        <f>#REF!</f>
        <v>#REF!</v>
      </c>
      <c r="AW129" s="188" t="e">
        <f>#REF!</f>
        <v>#REF!</v>
      </c>
      <c r="AX129" s="188" t="e">
        <f>#REF!</f>
        <v>#REF!</v>
      </c>
      <c r="AZ129" s="188" t="e">
        <f t="shared" si="84"/>
        <v>#REF!</v>
      </c>
      <c r="BA129" s="188" t="e">
        <f t="shared" si="86"/>
        <v>#REF!</v>
      </c>
      <c r="BB129" s="188" t="e">
        <f t="shared" si="87"/>
        <v>#REF!</v>
      </c>
      <c r="BC129" s="188" t="e">
        <f t="shared" si="88"/>
        <v>#REF!</v>
      </c>
      <c r="BD129" s="188" t="e">
        <f t="shared" si="89"/>
        <v>#REF!</v>
      </c>
      <c r="BE129" s="188" t="e">
        <f t="shared" si="90"/>
        <v>#REF!</v>
      </c>
      <c r="BF129" s="188" t="e">
        <f t="shared" si="91"/>
        <v>#REF!</v>
      </c>
      <c r="BG129" s="188" t="e">
        <f t="shared" si="92"/>
        <v>#REF!</v>
      </c>
      <c r="BH129" s="188" t="e">
        <f t="shared" si="93"/>
        <v>#REF!</v>
      </c>
      <c r="BI129" s="188" t="e">
        <f t="shared" si="94"/>
        <v>#REF!</v>
      </c>
      <c r="BJ129" s="188" t="e">
        <f t="shared" si="95"/>
        <v>#REF!</v>
      </c>
      <c r="BK129" s="188" t="e">
        <f t="shared" si="96"/>
        <v>#REF!</v>
      </c>
      <c r="BL129" s="188" t="e">
        <f t="shared" si="97"/>
        <v>#REF!</v>
      </c>
      <c r="BM129" s="188" t="e">
        <f t="shared" si="98"/>
        <v>#REF!</v>
      </c>
      <c r="BN129" s="188" t="e">
        <f t="shared" si="99"/>
        <v>#REF!</v>
      </c>
      <c r="BO129" s="188" t="e">
        <f t="shared" si="100"/>
        <v>#REF!</v>
      </c>
      <c r="BP129" s="188" t="e">
        <f t="shared" si="85"/>
        <v>#REF!</v>
      </c>
      <c r="BQ129" s="188" t="e">
        <f t="shared" si="77"/>
        <v>#REF!</v>
      </c>
      <c r="BR129" s="188" t="e">
        <f t="shared" si="78"/>
        <v>#REF!</v>
      </c>
      <c r="BS129" s="188" t="e">
        <f t="shared" si="79"/>
        <v>#REF!</v>
      </c>
      <c r="BT129" s="188" t="e">
        <f t="shared" si="80"/>
        <v>#REF!</v>
      </c>
      <c r="BU129" s="188" t="e">
        <f t="shared" si="81"/>
        <v>#REF!</v>
      </c>
      <c r="BV129" s="188" t="e">
        <f t="shared" si="82"/>
        <v>#REF!</v>
      </c>
      <c r="BW129" s="188" t="e">
        <f t="shared" si="83"/>
        <v>#REF!</v>
      </c>
    </row>
    <row r="130" spans="1:75">
      <c r="A130" s="167">
        <v>20</v>
      </c>
      <c r="B130" s="187" t="e">
        <f>#REF!</f>
        <v>#REF!</v>
      </c>
      <c r="C130" s="187" t="e">
        <f>#REF!</f>
        <v>#REF!</v>
      </c>
      <c r="D130" s="187" t="e">
        <f>#REF!</f>
        <v>#REF!</v>
      </c>
      <c r="E130" s="187" t="e">
        <f>#REF!</f>
        <v>#REF!</v>
      </c>
      <c r="F130" s="187" t="e">
        <f>#REF!</f>
        <v>#REF!</v>
      </c>
      <c r="G130" s="187" t="e">
        <f>#REF!</f>
        <v>#REF!</v>
      </c>
      <c r="H130" s="187" t="e">
        <f>#REF!</f>
        <v>#REF!</v>
      </c>
      <c r="I130" s="187" t="e">
        <f>#REF!</f>
        <v>#REF!</v>
      </c>
      <c r="J130" s="187" t="e">
        <f>#REF!</f>
        <v>#REF!</v>
      </c>
      <c r="K130" s="187" t="e">
        <f>#REF!</f>
        <v>#REF!</v>
      </c>
      <c r="L130" s="187" t="e">
        <f>#REF!</f>
        <v>#REF!</v>
      </c>
      <c r="M130" s="187" t="e">
        <f>#REF!</f>
        <v>#REF!</v>
      </c>
      <c r="N130" s="187" t="e">
        <f>#REF!</f>
        <v>#REF!</v>
      </c>
      <c r="O130" s="187" t="e">
        <f>#REF!</f>
        <v>#REF!</v>
      </c>
      <c r="P130" s="187" t="e">
        <f>#REF!</f>
        <v>#REF!</v>
      </c>
      <c r="Q130" s="187" t="e">
        <f>#REF!</f>
        <v>#REF!</v>
      </c>
      <c r="R130" s="187" t="e">
        <f>#REF!</f>
        <v>#REF!</v>
      </c>
      <c r="S130" s="187" t="e">
        <f>#REF!</f>
        <v>#REF!</v>
      </c>
      <c r="T130" s="187" t="e">
        <f>#REF!</f>
        <v>#REF!</v>
      </c>
      <c r="U130" s="187" t="e">
        <f>#REF!</f>
        <v>#REF!</v>
      </c>
      <c r="V130" s="187" t="e">
        <f>#REF!</f>
        <v>#REF!</v>
      </c>
      <c r="W130" s="187" t="e">
        <f>#REF!</f>
        <v>#REF!</v>
      </c>
      <c r="X130" s="187" t="e">
        <f>#REF!</f>
        <v>#REF!</v>
      </c>
      <c r="Y130" s="187" t="e">
        <f>#REF!</f>
        <v>#REF!</v>
      </c>
      <c r="AA130" s="188" t="e">
        <f>#REF!</f>
        <v>#REF!</v>
      </c>
      <c r="AB130" s="188" t="e">
        <f>#REF!</f>
        <v>#REF!</v>
      </c>
      <c r="AC130" s="188" t="e">
        <f>#REF!</f>
        <v>#REF!</v>
      </c>
      <c r="AD130" s="188" t="e">
        <f>#REF!</f>
        <v>#REF!</v>
      </c>
      <c r="AE130" s="188" t="e">
        <f>#REF!</f>
        <v>#REF!</v>
      </c>
      <c r="AF130" s="188" t="e">
        <f>#REF!</f>
        <v>#REF!</v>
      </c>
      <c r="AG130" s="188" t="e">
        <f>#REF!</f>
        <v>#REF!</v>
      </c>
      <c r="AH130" s="188" t="e">
        <f>#REF!</f>
        <v>#REF!</v>
      </c>
      <c r="AI130" s="188" t="e">
        <f>#REF!</f>
        <v>#REF!</v>
      </c>
      <c r="AJ130" s="188" t="e">
        <f>#REF!</f>
        <v>#REF!</v>
      </c>
      <c r="AK130" s="188" t="e">
        <f>#REF!</f>
        <v>#REF!</v>
      </c>
      <c r="AL130" s="188" t="e">
        <f>#REF!</f>
        <v>#REF!</v>
      </c>
      <c r="AM130" s="188" t="e">
        <f>#REF!</f>
        <v>#REF!</v>
      </c>
      <c r="AN130" s="188" t="e">
        <f>#REF!</f>
        <v>#REF!</v>
      </c>
      <c r="AO130" s="188" t="e">
        <f>#REF!</f>
        <v>#REF!</v>
      </c>
      <c r="AP130" s="188" t="e">
        <f>#REF!</f>
        <v>#REF!</v>
      </c>
      <c r="AQ130" s="188" t="e">
        <f>#REF!</f>
        <v>#REF!</v>
      </c>
      <c r="AR130" s="188" t="e">
        <f>#REF!</f>
        <v>#REF!</v>
      </c>
      <c r="AS130" s="188" t="e">
        <f>#REF!</f>
        <v>#REF!</v>
      </c>
      <c r="AT130" s="188" t="e">
        <f>#REF!</f>
        <v>#REF!</v>
      </c>
      <c r="AU130" s="188" t="e">
        <f>#REF!</f>
        <v>#REF!</v>
      </c>
      <c r="AV130" s="188" t="e">
        <f>#REF!</f>
        <v>#REF!</v>
      </c>
      <c r="AW130" s="188" t="e">
        <f>#REF!</f>
        <v>#REF!</v>
      </c>
      <c r="AX130" s="188" t="e">
        <f>#REF!</f>
        <v>#REF!</v>
      </c>
      <c r="AZ130" s="188" t="e">
        <f t="shared" si="84"/>
        <v>#REF!</v>
      </c>
      <c r="BA130" s="188" t="e">
        <f t="shared" si="86"/>
        <v>#REF!</v>
      </c>
      <c r="BB130" s="188" t="e">
        <f t="shared" si="87"/>
        <v>#REF!</v>
      </c>
      <c r="BC130" s="188" t="e">
        <f t="shared" si="88"/>
        <v>#REF!</v>
      </c>
      <c r="BD130" s="188" t="e">
        <f t="shared" si="89"/>
        <v>#REF!</v>
      </c>
      <c r="BE130" s="188" t="e">
        <f t="shared" si="90"/>
        <v>#REF!</v>
      </c>
      <c r="BF130" s="188" t="e">
        <f t="shared" si="91"/>
        <v>#REF!</v>
      </c>
      <c r="BG130" s="188" t="e">
        <f t="shared" si="92"/>
        <v>#REF!</v>
      </c>
      <c r="BH130" s="188" t="e">
        <f t="shared" si="93"/>
        <v>#REF!</v>
      </c>
      <c r="BI130" s="188" t="e">
        <f t="shared" si="94"/>
        <v>#REF!</v>
      </c>
      <c r="BJ130" s="188" t="e">
        <f t="shared" si="95"/>
        <v>#REF!</v>
      </c>
      <c r="BK130" s="188" t="e">
        <f t="shared" si="96"/>
        <v>#REF!</v>
      </c>
      <c r="BL130" s="188" t="e">
        <f t="shared" si="97"/>
        <v>#REF!</v>
      </c>
      <c r="BM130" s="188" t="e">
        <f t="shared" si="98"/>
        <v>#REF!</v>
      </c>
      <c r="BN130" s="188" t="e">
        <f t="shared" si="99"/>
        <v>#REF!</v>
      </c>
      <c r="BO130" s="188" t="e">
        <f t="shared" si="100"/>
        <v>#REF!</v>
      </c>
      <c r="BP130" s="188" t="e">
        <f t="shared" si="85"/>
        <v>#REF!</v>
      </c>
      <c r="BQ130" s="188" t="e">
        <f t="shared" si="77"/>
        <v>#REF!</v>
      </c>
      <c r="BR130" s="188" t="e">
        <f t="shared" si="78"/>
        <v>#REF!</v>
      </c>
      <c r="BS130" s="188" t="e">
        <f t="shared" si="79"/>
        <v>#REF!</v>
      </c>
      <c r="BT130" s="188" t="e">
        <f t="shared" si="80"/>
        <v>#REF!</v>
      </c>
      <c r="BU130" s="188" t="e">
        <f t="shared" si="81"/>
        <v>#REF!</v>
      </c>
      <c r="BV130" s="188" t="e">
        <f t="shared" si="82"/>
        <v>#REF!</v>
      </c>
      <c r="BW130" s="188" t="e">
        <f t="shared" si="83"/>
        <v>#REF!</v>
      </c>
    </row>
    <row r="131" spans="1:75">
      <c r="A131" s="167">
        <v>21</v>
      </c>
      <c r="B131" s="187" t="e">
        <f>#REF!</f>
        <v>#REF!</v>
      </c>
      <c r="C131" s="187" t="e">
        <f>#REF!</f>
        <v>#REF!</v>
      </c>
      <c r="D131" s="187" t="e">
        <f>#REF!</f>
        <v>#REF!</v>
      </c>
      <c r="E131" s="187" t="e">
        <f>#REF!</f>
        <v>#REF!</v>
      </c>
      <c r="F131" s="187" t="e">
        <f>#REF!</f>
        <v>#REF!</v>
      </c>
      <c r="G131" s="187" t="e">
        <f>#REF!</f>
        <v>#REF!</v>
      </c>
      <c r="H131" s="187" t="e">
        <f>#REF!</f>
        <v>#REF!</v>
      </c>
      <c r="I131" s="187" t="e">
        <f>#REF!</f>
        <v>#REF!</v>
      </c>
      <c r="J131" s="187" t="e">
        <f>#REF!</f>
        <v>#REF!</v>
      </c>
      <c r="K131" s="187" t="e">
        <f>#REF!</f>
        <v>#REF!</v>
      </c>
      <c r="L131" s="187" t="e">
        <f>#REF!</f>
        <v>#REF!</v>
      </c>
      <c r="M131" s="187" t="e">
        <f>#REF!</f>
        <v>#REF!</v>
      </c>
      <c r="N131" s="187" t="e">
        <f>#REF!</f>
        <v>#REF!</v>
      </c>
      <c r="O131" s="187" t="e">
        <f>#REF!</f>
        <v>#REF!</v>
      </c>
      <c r="P131" s="187" t="e">
        <f>#REF!</f>
        <v>#REF!</v>
      </c>
      <c r="Q131" s="187" t="e">
        <f>#REF!</f>
        <v>#REF!</v>
      </c>
      <c r="R131" s="187" t="e">
        <f>#REF!</f>
        <v>#REF!</v>
      </c>
      <c r="S131" s="187" t="e">
        <f>#REF!</f>
        <v>#REF!</v>
      </c>
      <c r="T131" s="187" t="e">
        <f>#REF!</f>
        <v>#REF!</v>
      </c>
      <c r="U131" s="187" t="e">
        <f>#REF!</f>
        <v>#REF!</v>
      </c>
      <c r="V131" s="187" t="e">
        <f>#REF!</f>
        <v>#REF!</v>
      </c>
      <c r="W131" s="187" t="e">
        <f>#REF!</f>
        <v>#REF!</v>
      </c>
      <c r="X131" s="187" t="e">
        <f>#REF!</f>
        <v>#REF!</v>
      </c>
      <c r="Y131" s="187" t="e">
        <f>#REF!</f>
        <v>#REF!</v>
      </c>
      <c r="AA131" s="188" t="e">
        <f>#REF!</f>
        <v>#REF!</v>
      </c>
      <c r="AB131" s="188" t="e">
        <f>#REF!</f>
        <v>#REF!</v>
      </c>
      <c r="AC131" s="188" t="e">
        <f>#REF!</f>
        <v>#REF!</v>
      </c>
      <c r="AD131" s="188" t="e">
        <f>#REF!</f>
        <v>#REF!</v>
      </c>
      <c r="AE131" s="188" t="e">
        <f>#REF!</f>
        <v>#REF!</v>
      </c>
      <c r="AF131" s="188" t="e">
        <f>#REF!</f>
        <v>#REF!</v>
      </c>
      <c r="AG131" s="188" t="e">
        <f>#REF!</f>
        <v>#REF!</v>
      </c>
      <c r="AH131" s="188" t="e">
        <f>#REF!</f>
        <v>#REF!</v>
      </c>
      <c r="AI131" s="188" t="e">
        <f>#REF!</f>
        <v>#REF!</v>
      </c>
      <c r="AJ131" s="188" t="e">
        <f>#REF!</f>
        <v>#REF!</v>
      </c>
      <c r="AK131" s="188" t="e">
        <f>#REF!</f>
        <v>#REF!</v>
      </c>
      <c r="AL131" s="188" t="e">
        <f>#REF!</f>
        <v>#REF!</v>
      </c>
      <c r="AM131" s="188" t="e">
        <f>#REF!</f>
        <v>#REF!</v>
      </c>
      <c r="AN131" s="188" t="e">
        <f>#REF!</f>
        <v>#REF!</v>
      </c>
      <c r="AO131" s="188" t="e">
        <f>#REF!</f>
        <v>#REF!</v>
      </c>
      <c r="AP131" s="188" t="e">
        <f>#REF!</f>
        <v>#REF!</v>
      </c>
      <c r="AQ131" s="188" t="e">
        <f>#REF!</f>
        <v>#REF!</v>
      </c>
      <c r="AR131" s="188" t="e">
        <f>#REF!</f>
        <v>#REF!</v>
      </c>
      <c r="AS131" s="188" t="e">
        <f>#REF!</f>
        <v>#REF!</v>
      </c>
      <c r="AT131" s="188" t="e">
        <f>#REF!</f>
        <v>#REF!</v>
      </c>
      <c r="AU131" s="188" t="e">
        <f>#REF!</f>
        <v>#REF!</v>
      </c>
      <c r="AV131" s="188" t="e">
        <f>#REF!</f>
        <v>#REF!</v>
      </c>
      <c r="AW131" s="188" t="e">
        <f>#REF!</f>
        <v>#REF!</v>
      </c>
      <c r="AX131" s="188" t="e">
        <f>#REF!</f>
        <v>#REF!</v>
      </c>
      <c r="AZ131" s="188" t="e">
        <f t="shared" si="84"/>
        <v>#REF!</v>
      </c>
      <c r="BA131" s="188" t="e">
        <f t="shared" si="86"/>
        <v>#REF!</v>
      </c>
      <c r="BB131" s="188" t="e">
        <f t="shared" si="87"/>
        <v>#REF!</v>
      </c>
      <c r="BC131" s="188" t="e">
        <f t="shared" si="88"/>
        <v>#REF!</v>
      </c>
      <c r="BD131" s="188" t="e">
        <f t="shared" si="89"/>
        <v>#REF!</v>
      </c>
      <c r="BE131" s="188" t="e">
        <f t="shared" si="90"/>
        <v>#REF!</v>
      </c>
      <c r="BF131" s="188" t="e">
        <f t="shared" si="91"/>
        <v>#REF!</v>
      </c>
      <c r="BG131" s="188" t="e">
        <f t="shared" si="92"/>
        <v>#REF!</v>
      </c>
      <c r="BH131" s="188" t="e">
        <f t="shared" si="93"/>
        <v>#REF!</v>
      </c>
      <c r="BI131" s="188" t="e">
        <f t="shared" si="94"/>
        <v>#REF!</v>
      </c>
      <c r="BJ131" s="188" t="e">
        <f t="shared" si="95"/>
        <v>#REF!</v>
      </c>
      <c r="BK131" s="188" t="e">
        <f t="shared" si="96"/>
        <v>#REF!</v>
      </c>
      <c r="BL131" s="188" t="e">
        <f t="shared" si="97"/>
        <v>#REF!</v>
      </c>
      <c r="BM131" s="188" t="e">
        <f t="shared" si="98"/>
        <v>#REF!</v>
      </c>
      <c r="BN131" s="188" t="e">
        <f t="shared" si="99"/>
        <v>#REF!</v>
      </c>
      <c r="BO131" s="188" t="e">
        <f t="shared" si="100"/>
        <v>#REF!</v>
      </c>
      <c r="BP131" s="188" t="e">
        <f t="shared" si="85"/>
        <v>#REF!</v>
      </c>
      <c r="BQ131" s="188" t="e">
        <f t="shared" si="77"/>
        <v>#REF!</v>
      </c>
      <c r="BR131" s="188" t="e">
        <f t="shared" si="78"/>
        <v>#REF!</v>
      </c>
      <c r="BS131" s="188" t="e">
        <f t="shared" si="79"/>
        <v>#REF!</v>
      </c>
      <c r="BT131" s="188" t="e">
        <f t="shared" si="80"/>
        <v>#REF!</v>
      </c>
      <c r="BU131" s="188" t="e">
        <f t="shared" si="81"/>
        <v>#REF!</v>
      </c>
      <c r="BV131" s="188" t="e">
        <f t="shared" si="82"/>
        <v>#REF!</v>
      </c>
      <c r="BW131" s="188" t="e">
        <f t="shared" si="83"/>
        <v>#REF!</v>
      </c>
    </row>
    <row r="132" spans="1:75">
      <c r="A132" s="167">
        <v>22</v>
      </c>
      <c r="B132" s="187" t="e">
        <f>#REF!</f>
        <v>#REF!</v>
      </c>
      <c r="C132" s="187" t="e">
        <f>#REF!</f>
        <v>#REF!</v>
      </c>
      <c r="D132" s="187" t="e">
        <f>#REF!</f>
        <v>#REF!</v>
      </c>
      <c r="E132" s="187" t="e">
        <f>#REF!</f>
        <v>#REF!</v>
      </c>
      <c r="F132" s="187" t="e">
        <f>#REF!</f>
        <v>#REF!</v>
      </c>
      <c r="G132" s="187" t="e">
        <f>#REF!</f>
        <v>#REF!</v>
      </c>
      <c r="H132" s="187" t="e">
        <f>#REF!</f>
        <v>#REF!</v>
      </c>
      <c r="I132" s="187" t="e">
        <f>#REF!</f>
        <v>#REF!</v>
      </c>
      <c r="J132" s="187" t="e">
        <f>#REF!</f>
        <v>#REF!</v>
      </c>
      <c r="K132" s="187" t="e">
        <f>#REF!</f>
        <v>#REF!</v>
      </c>
      <c r="L132" s="187" t="e">
        <f>#REF!</f>
        <v>#REF!</v>
      </c>
      <c r="M132" s="187" t="e">
        <f>#REF!</f>
        <v>#REF!</v>
      </c>
      <c r="N132" s="187" t="e">
        <f>#REF!</f>
        <v>#REF!</v>
      </c>
      <c r="O132" s="187" t="e">
        <f>#REF!</f>
        <v>#REF!</v>
      </c>
      <c r="P132" s="187" t="e">
        <f>#REF!</f>
        <v>#REF!</v>
      </c>
      <c r="Q132" s="187" t="e">
        <f>#REF!</f>
        <v>#REF!</v>
      </c>
      <c r="R132" s="187" t="e">
        <f>#REF!</f>
        <v>#REF!</v>
      </c>
      <c r="S132" s="187" t="e">
        <f>#REF!</f>
        <v>#REF!</v>
      </c>
      <c r="T132" s="187" t="e">
        <f>#REF!</f>
        <v>#REF!</v>
      </c>
      <c r="U132" s="187" t="e">
        <f>#REF!</f>
        <v>#REF!</v>
      </c>
      <c r="V132" s="187" t="e">
        <f>#REF!</f>
        <v>#REF!</v>
      </c>
      <c r="W132" s="187" t="e">
        <f>#REF!</f>
        <v>#REF!</v>
      </c>
      <c r="X132" s="187" t="e">
        <f>#REF!</f>
        <v>#REF!</v>
      </c>
      <c r="Y132" s="187" t="e">
        <f>#REF!</f>
        <v>#REF!</v>
      </c>
      <c r="AA132" s="188" t="e">
        <f>#REF!</f>
        <v>#REF!</v>
      </c>
      <c r="AB132" s="188" t="e">
        <f>#REF!</f>
        <v>#REF!</v>
      </c>
      <c r="AC132" s="188" t="e">
        <f>#REF!</f>
        <v>#REF!</v>
      </c>
      <c r="AD132" s="188" t="e">
        <f>#REF!</f>
        <v>#REF!</v>
      </c>
      <c r="AE132" s="188" t="e">
        <f>#REF!</f>
        <v>#REF!</v>
      </c>
      <c r="AF132" s="188" t="e">
        <f>#REF!</f>
        <v>#REF!</v>
      </c>
      <c r="AG132" s="188" t="e">
        <f>#REF!</f>
        <v>#REF!</v>
      </c>
      <c r="AH132" s="188" t="e">
        <f>#REF!</f>
        <v>#REF!</v>
      </c>
      <c r="AI132" s="188" t="e">
        <f>#REF!</f>
        <v>#REF!</v>
      </c>
      <c r="AJ132" s="188" t="e">
        <f>#REF!</f>
        <v>#REF!</v>
      </c>
      <c r="AK132" s="188" t="e">
        <f>#REF!</f>
        <v>#REF!</v>
      </c>
      <c r="AL132" s="188" t="e">
        <f>#REF!</f>
        <v>#REF!</v>
      </c>
      <c r="AM132" s="188" t="e">
        <f>#REF!</f>
        <v>#REF!</v>
      </c>
      <c r="AN132" s="188" t="e">
        <f>#REF!</f>
        <v>#REF!</v>
      </c>
      <c r="AO132" s="188" t="e">
        <f>#REF!</f>
        <v>#REF!</v>
      </c>
      <c r="AP132" s="188" t="e">
        <f>#REF!</f>
        <v>#REF!</v>
      </c>
      <c r="AQ132" s="188" t="e">
        <f>#REF!</f>
        <v>#REF!</v>
      </c>
      <c r="AR132" s="188" t="e">
        <f>#REF!</f>
        <v>#REF!</v>
      </c>
      <c r="AS132" s="188" t="e">
        <f>#REF!</f>
        <v>#REF!</v>
      </c>
      <c r="AT132" s="188" t="e">
        <f>#REF!</f>
        <v>#REF!</v>
      </c>
      <c r="AU132" s="188" t="e">
        <f>#REF!</f>
        <v>#REF!</v>
      </c>
      <c r="AV132" s="188" t="e">
        <f>#REF!</f>
        <v>#REF!</v>
      </c>
      <c r="AW132" s="188" t="e">
        <f>#REF!</f>
        <v>#REF!</v>
      </c>
      <c r="AX132" s="188" t="e">
        <f>#REF!</f>
        <v>#REF!</v>
      </c>
      <c r="AZ132" s="188" t="e">
        <f t="shared" si="84"/>
        <v>#REF!</v>
      </c>
      <c r="BA132" s="188" t="e">
        <f t="shared" si="86"/>
        <v>#REF!</v>
      </c>
      <c r="BB132" s="188" t="e">
        <f t="shared" si="87"/>
        <v>#REF!</v>
      </c>
      <c r="BC132" s="188" t="e">
        <f t="shared" si="88"/>
        <v>#REF!</v>
      </c>
      <c r="BD132" s="188" t="e">
        <f t="shared" si="89"/>
        <v>#REF!</v>
      </c>
      <c r="BE132" s="188" t="e">
        <f t="shared" si="90"/>
        <v>#REF!</v>
      </c>
      <c r="BF132" s="188" t="e">
        <f t="shared" si="91"/>
        <v>#REF!</v>
      </c>
      <c r="BG132" s="188" t="e">
        <f t="shared" si="92"/>
        <v>#REF!</v>
      </c>
      <c r="BH132" s="188" t="e">
        <f t="shared" si="93"/>
        <v>#REF!</v>
      </c>
      <c r="BI132" s="188" t="e">
        <f t="shared" si="94"/>
        <v>#REF!</v>
      </c>
      <c r="BJ132" s="188" t="e">
        <f t="shared" si="95"/>
        <v>#REF!</v>
      </c>
      <c r="BK132" s="188" t="e">
        <f t="shared" si="96"/>
        <v>#REF!</v>
      </c>
      <c r="BL132" s="188" t="e">
        <f t="shared" si="97"/>
        <v>#REF!</v>
      </c>
      <c r="BM132" s="188" t="e">
        <f t="shared" si="98"/>
        <v>#REF!</v>
      </c>
      <c r="BN132" s="188" t="e">
        <f t="shared" si="99"/>
        <v>#REF!</v>
      </c>
      <c r="BO132" s="188" t="e">
        <f t="shared" si="100"/>
        <v>#REF!</v>
      </c>
      <c r="BP132" s="188" t="e">
        <f t="shared" si="85"/>
        <v>#REF!</v>
      </c>
      <c r="BQ132" s="188" t="e">
        <f t="shared" si="77"/>
        <v>#REF!</v>
      </c>
      <c r="BR132" s="188" t="e">
        <f t="shared" si="78"/>
        <v>#REF!</v>
      </c>
      <c r="BS132" s="188" t="e">
        <f t="shared" si="79"/>
        <v>#REF!</v>
      </c>
      <c r="BT132" s="188" t="e">
        <f t="shared" si="80"/>
        <v>#REF!</v>
      </c>
      <c r="BU132" s="188" t="e">
        <f t="shared" si="81"/>
        <v>#REF!</v>
      </c>
      <c r="BV132" s="188" t="e">
        <f t="shared" si="82"/>
        <v>#REF!</v>
      </c>
      <c r="BW132" s="188" t="e">
        <f t="shared" si="83"/>
        <v>#REF!</v>
      </c>
    </row>
    <row r="133" spans="1:75">
      <c r="A133" s="167">
        <v>23</v>
      </c>
      <c r="B133" s="187" t="e">
        <f>#REF!</f>
        <v>#REF!</v>
      </c>
      <c r="C133" s="187" t="e">
        <f>#REF!</f>
        <v>#REF!</v>
      </c>
      <c r="D133" s="187" t="e">
        <f>#REF!</f>
        <v>#REF!</v>
      </c>
      <c r="E133" s="187" t="e">
        <f>#REF!</f>
        <v>#REF!</v>
      </c>
      <c r="F133" s="187" t="e">
        <f>#REF!</f>
        <v>#REF!</v>
      </c>
      <c r="G133" s="187" t="e">
        <f>#REF!</f>
        <v>#REF!</v>
      </c>
      <c r="H133" s="187" t="e">
        <f>#REF!</f>
        <v>#REF!</v>
      </c>
      <c r="I133" s="187" t="e">
        <f>#REF!</f>
        <v>#REF!</v>
      </c>
      <c r="J133" s="187" t="e">
        <f>#REF!</f>
        <v>#REF!</v>
      </c>
      <c r="K133" s="187" t="e">
        <f>#REF!</f>
        <v>#REF!</v>
      </c>
      <c r="L133" s="187" t="e">
        <f>#REF!</f>
        <v>#REF!</v>
      </c>
      <c r="M133" s="187" t="e">
        <f>#REF!</f>
        <v>#REF!</v>
      </c>
      <c r="N133" s="187" t="e">
        <f>#REF!</f>
        <v>#REF!</v>
      </c>
      <c r="O133" s="187" t="e">
        <f>#REF!</f>
        <v>#REF!</v>
      </c>
      <c r="P133" s="187" t="e">
        <f>#REF!</f>
        <v>#REF!</v>
      </c>
      <c r="Q133" s="187" t="e">
        <f>#REF!</f>
        <v>#REF!</v>
      </c>
      <c r="R133" s="187" t="e">
        <f>#REF!</f>
        <v>#REF!</v>
      </c>
      <c r="S133" s="187" t="e">
        <f>#REF!</f>
        <v>#REF!</v>
      </c>
      <c r="T133" s="187" t="e">
        <f>#REF!</f>
        <v>#REF!</v>
      </c>
      <c r="U133" s="187" t="e">
        <f>#REF!</f>
        <v>#REF!</v>
      </c>
      <c r="V133" s="187" t="e">
        <f>#REF!</f>
        <v>#REF!</v>
      </c>
      <c r="W133" s="187" t="e">
        <f>#REF!</f>
        <v>#REF!</v>
      </c>
      <c r="X133" s="187" t="e">
        <f>#REF!</f>
        <v>#REF!</v>
      </c>
      <c r="Y133" s="187" t="e">
        <f>#REF!</f>
        <v>#REF!</v>
      </c>
      <c r="AA133" s="188" t="e">
        <f>#REF!</f>
        <v>#REF!</v>
      </c>
      <c r="AB133" s="188" t="e">
        <f>#REF!</f>
        <v>#REF!</v>
      </c>
      <c r="AC133" s="188" t="e">
        <f>#REF!</f>
        <v>#REF!</v>
      </c>
      <c r="AD133" s="188" t="e">
        <f>#REF!</f>
        <v>#REF!</v>
      </c>
      <c r="AE133" s="188" t="e">
        <f>#REF!</f>
        <v>#REF!</v>
      </c>
      <c r="AF133" s="188" t="e">
        <f>#REF!</f>
        <v>#REF!</v>
      </c>
      <c r="AG133" s="188" t="e">
        <f>#REF!</f>
        <v>#REF!</v>
      </c>
      <c r="AH133" s="188" t="e">
        <f>#REF!</f>
        <v>#REF!</v>
      </c>
      <c r="AI133" s="188" t="e">
        <f>#REF!</f>
        <v>#REF!</v>
      </c>
      <c r="AJ133" s="188" t="e">
        <f>#REF!</f>
        <v>#REF!</v>
      </c>
      <c r="AK133" s="188" t="e">
        <f>#REF!</f>
        <v>#REF!</v>
      </c>
      <c r="AL133" s="188" t="e">
        <f>#REF!</f>
        <v>#REF!</v>
      </c>
      <c r="AM133" s="188" t="e">
        <f>#REF!</f>
        <v>#REF!</v>
      </c>
      <c r="AN133" s="188" t="e">
        <f>#REF!</f>
        <v>#REF!</v>
      </c>
      <c r="AO133" s="188" t="e">
        <f>#REF!</f>
        <v>#REF!</v>
      </c>
      <c r="AP133" s="188" t="e">
        <f>#REF!</f>
        <v>#REF!</v>
      </c>
      <c r="AQ133" s="188" t="e">
        <f>#REF!</f>
        <v>#REF!</v>
      </c>
      <c r="AR133" s="188" t="e">
        <f>#REF!</f>
        <v>#REF!</v>
      </c>
      <c r="AS133" s="188" t="e">
        <f>#REF!</f>
        <v>#REF!</v>
      </c>
      <c r="AT133" s="188" t="e">
        <f>#REF!</f>
        <v>#REF!</v>
      </c>
      <c r="AU133" s="188" t="e">
        <f>#REF!</f>
        <v>#REF!</v>
      </c>
      <c r="AV133" s="188" t="e">
        <f>#REF!</f>
        <v>#REF!</v>
      </c>
      <c r="AW133" s="188" t="e">
        <f>#REF!</f>
        <v>#REF!</v>
      </c>
      <c r="AX133" s="188" t="e">
        <f>#REF!</f>
        <v>#REF!</v>
      </c>
      <c r="AZ133" s="188" t="e">
        <f t="shared" si="84"/>
        <v>#REF!</v>
      </c>
      <c r="BA133" s="188" t="e">
        <f t="shared" si="86"/>
        <v>#REF!</v>
      </c>
      <c r="BB133" s="188" t="e">
        <f t="shared" si="87"/>
        <v>#REF!</v>
      </c>
      <c r="BC133" s="188" t="e">
        <f t="shared" si="88"/>
        <v>#REF!</v>
      </c>
      <c r="BD133" s="188" t="e">
        <f t="shared" si="89"/>
        <v>#REF!</v>
      </c>
      <c r="BE133" s="188" t="e">
        <f t="shared" si="90"/>
        <v>#REF!</v>
      </c>
      <c r="BF133" s="188" t="e">
        <f t="shared" si="91"/>
        <v>#REF!</v>
      </c>
      <c r="BG133" s="188" t="e">
        <f t="shared" si="92"/>
        <v>#REF!</v>
      </c>
      <c r="BH133" s="188" t="e">
        <f t="shared" si="93"/>
        <v>#REF!</v>
      </c>
      <c r="BI133" s="188" t="e">
        <f t="shared" si="94"/>
        <v>#REF!</v>
      </c>
      <c r="BJ133" s="188" t="e">
        <f t="shared" si="95"/>
        <v>#REF!</v>
      </c>
      <c r="BK133" s="188" t="e">
        <f t="shared" si="96"/>
        <v>#REF!</v>
      </c>
      <c r="BL133" s="188" t="e">
        <f t="shared" si="97"/>
        <v>#REF!</v>
      </c>
      <c r="BM133" s="188" t="e">
        <f t="shared" si="98"/>
        <v>#REF!</v>
      </c>
      <c r="BN133" s="188" t="e">
        <f t="shared" si="99"/>
        <v>#REF!</v>
      </c>
      <c r="BO133" s="188" t="e">
        <f t="shared" si="100"/>
        <v>#REF!</v>
      </c>
      <c r="BP133" s="188" t="e">
        <f t="shared" si="85"/>
        <v>#REF!</v>
      </c>
      <c r="BQ133" s="188" t="e">
        <f t="shared" si="77"/>
        <v>#REF!</v>
      </c>
      <c r="BR133" s="188" t="e">
        <f t="shared" si="78"/>
        <v>#REF!</v>
      </c>
      <c r="BS133" s="188" t="e">
        <f t="shared" si="79"/>
        <v>#REF!</v>
      </c>
      <c r="BT133" s="188" t="e">
        <f t="shared" si="80"/>
        <v>#REF!</v>
      </c>
      <c r="BU133" s="188" t="e">
        <f t="shared" si="81"/>
        <v>#REF!</v>
      </c>
      <c r="BV133" s="188" t="e">
        <f t="shared" si="82"/>
        <v>#REF!</v>
      </c>
      <c r="BW133" s="188" t="e">
        <f t="shared" si="83"/>
        <v>#REF!</v>
      </c>
    </row>
    <row r="134" spans="1:75">
      <c r="A134" s="167">
        <v>24</v>
      </c>
      <c r="B134" s="187" t="e">
        <f>#REF!</f>
        <v>#REF!</v>
      </c>
      <c r="C134" s="187" t="e">
        <f>#REF!</f>
        <v>#REF!</v>
      </c>
      <c r="D134" s="187" t="e">
        <f>#REF!</f>
        <v>#REF!</v>
      </c>
      <c r="E134" s="187" t="e">
        <f>#REF!</f>
        <v>#REF!</v>
      </c>
      <c r="F134" s="187" t="e">
        <f>#REF!</f>
        <v>#REF!</v>
      </c>
      <c r="G134" s="187" t="e">
        <f>#REF!</f>
        <v>#REF!</v>
      </c>
      <c r="H134" s="187" t="e">
        <f>#REF!</f>
        <v>#REF!</v>
      </c>
      <c r="I134" s="187" t="e">
        <f>#REF!</f>
        <v>#REF!</v>
      </c>
      <c r="J134" s="187" t="e">
        <f>#REF!</f>
        <v>#REF!</v>
      </c>
      <c r="K134" s="187" t="e">
        <f>#REF!</f>
        <v>#REF!</v>
      </c>
      <c r="L134" s="187" t="e">
        <f>#REF!</f>
        <v>#REF!</v>
      </c>
      <c r="M134" s="187" t="e">
        <f>#REF!</f>
        <v>#REF!</v>
      </c>
      <c r="N134" s="187" t="e">
        <f>#REF!</f>
        <v>#REF!</v>
      </c>
      <c r="O134" s="187" t="e">
        <f>#REF!</f>
        <v>#REF!</v>
      </c>
      <c r="P134" s="187" t="e">
        <f>#REF!</f>
        <v>#REF!</v>
      </c>
      <c r="Q134" s="187" t="e">
        <f>#REF!</f>
        <v>#REF!</v>
      </c>
      <c r="R134" s="187" t="e">
        <f>#REF!</f>
        <v>#REF!</v>
      </c>
      <c r="S134" s="187" t="e">
        <f>#REF!</f>
        <v>#REF!</v>
      </c>
      <c r="T134" s="187" t="e">
        <f>#REF!</f>
        <v>#REF!</v>
      </c>
      <c r="U134" s="187" t="e">
        <f>#REF!</f>
        <v>#REF!</v>
      </c>
      <c r="V134" s="187" t="e">
        <f>#REF!</f>
        <v>#REF!</v>
      </c>
      <c r="W134" s="187" t="e">
        <f>#REF!</f>
        <v>#REF!</v>
      </c>
      <c r="X134" s="187" t="e">
        <f>#REF!</f>
        <v>#REF!</v>
      </c>
      <c r="Y134" s="187" t="e">
        <f>#REF!</f>
        <v>#REF!</v>
      </c>
      <c r="AA134" s="188" t="e">
        <f>#REF!</f>
        <v>#REF!</v>
      </c>
      <c r="AB134" s="188" t="e">
        <f>#REF!</f>
        <v>#REF!</v>
      </c>
      <c r="AC134" s="188" t="e">
        <f>#REF!</f>
        <v>#REF!</v>
      </c>
      <c r="AD134" s="188" t="e">
        <f>#REF!</f>
        <v>#REF!</v>
      </c>
      <c r="AE134" s="188" t="e">
        <f>#REF!</f>
        <v>#REF!</v>
      </c>
      <c r="AF134" s="188" t="e">
        <f>#REF!</f>
        <v>#REF!</v>
      </c>
      <c r="AG134" s="188" t="e">
        <f>#REF!</f>
        <v>#REF!</v>
      </c>
      <c r="AH134" s="188" t="e">
        <f>#REF!</f>
        <v>#REF!</v>
      </c>
      <c r="AI134" s="188" t="e">
        <f>#REF!</f>
        <v>#REF!</v>
      </c>
      <c r="AJ134" s="188" t="e">
        <f>#REF!</f>
        <v>#REF!</v>
      </c>
      <c r="AK134" s="188" t="e">
        <f>#REF!</f>
        <v>#REF!</v>
      </c>
      <c r="AL134" s="188" t="e">
        <f>#REF!</f>
        <v>#REF!</v>
      </c>
      <c r="AM134" s="188" t="e">
        <f>#REF!</f>
        <v>#REF!</v>
      </c>
      <c r="AN134" s="188" t="e">
        <f>#REF!</f>
        <v>#REF!</v>
      </c>
      <c r="AO134" s="188" t="e">
        <f>#REF!</f>
        <v>#REF!</v>
      </c>
      <c r="AP134" s="188" t="e">
        <f>#REF!</f>
        <v>#REF!</v>
      </c>
      <c r="AQ134" s="188" t="e">
        <f>#REF!</f>
        <v>#REF!</v>
      </c>
      <c r="AR134" s="188" t="e">
        <f>#REF!</f>
        <v>#REF!</v>
      </c>
      <c r="AS134" s="188" t="e">
        <f>#REF!</f>
        <v>#REF!</v>
      </c>
      <c r="AT134" s="188" t="e">
        <f>#REF!</f>
        <v>#REF!</v>
      </c>
      <c r="AU134" s="188" t="e">
        <f>#REF!</f>
        <v>#REF!</v>
      </c>
      <c r="AV134" s="188" t="e">
        <f>#REF!</f>
        <v>#REF!</v>
      </c>
      <c r="AW134" s="188" t="e">
        <f>#REF!</f>
        <v>#REF!</v>
      </c>
      <c r="AX134" s="188" t="e">
        <f>#REF!</f>
        <v>#REF!</v>
      </c>
      <c r="AZ134" s="188" t="e">
        <f t="shared" si="84"/>
        <v>#REF!</v>
      </c>
      <c r="BA134" s="188" t="e">
        <f t="shared" si="86"/>
        <v>#REF!</v>
      </c>
      <c r="BB134" s="188" t="e">
        <f t="shared" si="87"/>
        <v>#REF!</v>
      </c>
      <c r="BC134" s="188" t="e">
        <f t="shared" si="88"/>
        <v>#REF!</v>
      </c>
      <c r="BD134" s="188" t="e">
        <f t="shared" si="89"/>
        <v>#REF!</v>
      </c>
      <c r="BE134" s="188" t="e">
        <f t="shared" si="90"/>
        <v>#REF!</v>
      </c>
      <c r="BF134" s="188" t="e">
        <f t="shared" si="91"/>
        <v>#REF!</v>
      </c>
      <c r="BG134" s="188" t="e">
        <f t="shared" si="92"/>
        <v>#REF!</v>
      </c>
      <c r="BH134" s="188" t="e">
        <f t="shared" si="93"/>
        <v>#REF!</v>
      </c>
      <c r="BI134" s="188" t="e">
        <f t="shared" si="94"/>
        <v>#REF!</v>
      </c>
      <c r="BJ134" s="188" t="e">
        <f t="shared" si="95"/>
        <v>#REF!</v>
      </c>
      <c r="BK134" s="188" t="e">
        <f t="shared" si="96"/>
        <v>#REF!</v>
      </c>
      <c r="BL134" s="188" t="e">
        <f t="shared" si="97"/>
        <v>#REF!</v>
      </c>
      <c r="BM134" s="188" t="e">
        <f t="shared" si="98"/>
        <v>#REF!</v>
      </c>
      <c r="BN134" s="188" t="e">
        <f t="shared" si="99"/>
        <v>#REF!</v>
      </c>
      <c r="BO134" s="188" t="e">
        <f t="shared" si="100"/>
        <v>#REF!</v>
      </c>
      <c r="BP134" s="188" t="e">
        <f t="shared" si="85"/>
        <v>#REF!</v>
      </c>
      <c r="BQ134" s="188" t="e">
        <f t="shared" si="77"/>
        <v>#REF!</v>
      </c>
      <c r="BR134" s="188" t="e">
        <f t="shared" si="78"/>
        <v>#REF!</v>
      </c>
      <c r="BS134" s="188" t="e">
        <f t="shared" si="79"/>
        <v>#REF!</v>
      </c>
      <c r="BT134" s="188" t="e">
        <f t="shared" si="80"/>
        <v>#REF!</v>
      </c>
      <c r="BU134" s="188" t="e">
        <f t="shared" si="81"/>
        <v>#REF!</v>
      </c>
      <c r="BV134" s="188" t="e">
        <f t="shared" si="82"/>
        <v>#REF!</v>
      </c>
      <c r="BW134" s="188" t="e">
        <f t="shared" si="83"/>
        <v>#REF!</v>
      </c>
    </row>
    <row r="135" spans="1:75">
      <c r="A135" s="167">
        <v>25</v>
      </c>
      <c r="B135" s="187" t="e">
        <f>#REF!</f>
        <v>#REF!</v>
      </c>
      <c r="C135" s="187" t="e">
        <f>#REF!</f>
        <v>#REF!</v>
      </c>
      <c r="D135" s="187" t="e">
        <f>#REF!</f>
        <v>#REF!</v>
      </c>
      <c r="E135" s="187" t="e">
        <f>#REF!</f>
        <v>#REF!</v>
      </c>
      <c r="F135" s="187" t="e">
        <f>#REF!</f>
        <v>#REF!</v>
      </c>
      <c r="G135" s="187" t="e">
        <f>#REF!</f>
        <v>#REF!</v>
      </c>
      <c r="H135" s="187" t="e">
        <f>#REF!</f>
        <v>#REF!</v>
      </c>
      <c r="I135" s="187" t="e">
        <f>#REF!</f>
        <v>#REF!</v>
      </c>
      <c r="J135" s="187" t="e">
        <f>#REF!</f>
        <v>#REF!</v>
      </c>
      <c r="K135" s="187" t="e">
        <f>#REF!</f>
        <v>#REF!</v>
      </c>
      <c r="L135" s="187" t="e">
        <f>#REF!</f>
        <v>#REF!</v>
      </c>
      <c r="M135" s="187" t="e">
        <f>#REF!</f>
        <v>#REF!</v>
      </c>
      <c r="N135" s="187" t="e">
        <f>#REF!</f>
        <v>#REF!</v>
      </c>
      <c r="O135" s="187" t="e">
        <f>#REF!</f>
        <v>#REF!</v>
      </c>
      <c r="P135" s="187" t="e">
        <f>#REF!</f>
        <v>#REF!</v>
      </c>
      <c r="Q135" s="187" t="e">
        <f>#REF!</f>
        <v>#REF!</v>
      </c>
      <c r="R135" s="187" t="e">
        <f>#REF!</f>
        <v>#REF!</v>
      </c>
      <c r="S135" s="187" t="e">
        <f>#REF!</f>
        <v>#REF!</v>
      </c>
      <c r="T135" s="187" t="e">
        <f>#REF!</f>
        <v>#REF!</v>
      </c>
      <c r="U135" s="187" t="e">
        <f>#REF!</f>
        <v>#REF!</v>
      </c>
      <c r="V135" s="187" t="e">
        <f>#REF!</f>
        <v>#REF!</v>
      </c>
      <c r="W135" s="187" t="e">
        <f>#REF!</f>
        <v>#REF!</v>
      </c>
      <c r="X135" s="187" t="e">
        <f>#REF!</f>
        <v>#REF!</v>
      </c>
      <c r="Y135" s="187" t="e">
        <f>#REF!</f>
        <v>#REF!</v>
      </c>
      <c r="AA135" s="188" t="e">
        <f>#REF!</f>
        <v>#REF!</v>
      </c>
      <c r="AB135" s="188" t="e">
        <f>#REF!</f>
        <v>#REF!</v>
      </c>
      <c r="AC135" s="188" t="e">
        <f>#REF!</f>
        <v>#REF!</v>
      </c>
      <c r="AD135" s="188" t="e">
        <f>#REF!</f>
        <v>#REF!</v>
      </c>
      <c r="AE135" s="188" t="e">
        <f>#REF!</f>
        <v>#REF!</v>
      </c>
      <c r="AF135" s="188" t="e">
        <f>#REF!</f>
        <v>#REF!</v>
      </c>
      <c r="AG135" s="188" t="e">
        <f>#REF!</f>
        <v>#REF!</v>
      </c>
      <c r="AH135" s="188" t="e">
        <f>#REF!</f>
        <v>#REF!</v>
      </c>
      <c r="AI135" s="188" t="e">
        <f>#REF!</f>
        <v>#REF!</v>
      </c>
      <c r="AJ135" s="188" t="e">
        <f>#REF!</f>
        <v>#REF!</v>
      </c>
      <c r="AK135" s="188" t="e">
        <f>#REF!</f>
        <v>#REF!</v>
      </c>
      <c r="AL135" s="188" t="e">
        <f>#REF!</f>
        <v>#REF!</v>
      </c>
      <c r="AM135" s="188" t="e">
        <f>#REF!</f>
        <v>#REF!</v>
      </c>
      <c r="AN135" s="188" t="e">
        <f>#REF!</f>
        <v>#REF!</v>
      </c>
      <c r="AO135" s="188" t="e">
        <f>#REF!</f>
        <v>#REF!</v>
      </c>
      <c r="AP135" s="188" t="e">
        <f>#REF!</f>
        <v>#REF!</v>
      </c>
      <c r="AQ135" s="188" t="e">
        <f>#REF!</f>
        <v>#REF!</v>
      </c>
      <c r="AR135" s="188" t="e">
        <f>#REF!</f>
        <v>#REF!</v>
      </c>
      <c r="AS135" s="188" t="e">
        <f>#REF!</f>
        <v>#REF!</v>
      </c>
      <c r="AT135" s="188" t="e">
        <f>#REF!</f>
        <v>#REF!</v>
      </c>
      <c r="AU135" s="188" t="e">
        <f>#REF!</f>
        <v>#REF!</v>
      </c>
      <c r="AV135" s="188" t="e">
        <f>#REF!</f>
        <v>#REF!</v>
      </c>
      <c r="AW135" s="188" t="e">
        <f>#REF!</f>
        <v>#REF!</v>
      </c>
      <c r="AX135" s="188" t="e">
        <f>#REF!</f>
        <v>#REF!</v>
      </c>
      <c r="AZ135" s="188" t="e">
        <f t="shared" si="84"/>
        <v>#REF!</v>
      </c>
      <c r="BA135" s="188" t="e">
        <f t="shared" si="86"/>
        <v>#REF!</v>
      </c>
      <c r="BB135" s="188" t="e">
        <f t="shared" si="87"/>
        <v>#REF!</v>
      </c>
      <c r="BC135" s="188" t="e">
        <f t="shared" si="88"/>
        <v>#REF!</v>
      </c>
      <c r="BD135" s="188" t="e">
        <f t="shared" si="89"/>
        <v>#REF!</v>
      </c>
      <c r="BE135" s="188" t="e">
        <f t="shared" si="90"/>
        <v>#REF!</v>
      </c>
      <c r="BF135" s="188" t="e">
        <f t="shared" si="91"/>
        <v>#REF!</v>
      </c>
      <c r="BG135" s="188" t="e">
        <f t="shared" si="92"/>
        <v>#REF!</v>
      </c>
      <c r="BH135" s="188" t="e">
        <f t="shared" si="93"/>
        <v>#REF!</v>
      </c>
      <c r="BI135" s="188" t="e">
        <f t="shared" si="94"/>
        <v>#REF!</v>
      </c>
      <c r="BJ135" s="188" t="e">
        <f t="shared" si="95"/>
        <v>#REF!</v>
      </c>
      <c r="BK135" s="188" t="e">
        <f t="shared" si="96"/>
        <v>#REF!</v>
      </c>
      <c r="BL135" s="188" t="e">
        <f t="shared" si="97"/>
        <v>#REF!</v>
      </c>
      <c r="BM135" s="188" t="e">
        <f t="shared" si="98"/>
        <v>#REF!</v>
      </c>
      <c r="BN135" s="188" t="e">
        <f t="shared" si="99"/>
        <v>#REF!</v>
      </c>
      <c r="BO135" s="188" t="e">
        <f t="shared" si="100"/>
        <v>#REF!</v>
      </c>
      <c r="BP135" s="188" t="e">
        <f t="shared" si="85"/>
        <v>#REF!</v>
      </c>
      <c r="BQ135" s="188" t="e">
        <f t="shared" si="77"/>
        <v>#REF!</v>
      </c>
      <c r="BR135" s="188" t="e">
        <f t="shared" si="78"/>
        <v>#REF!</v>
      </c>
      <c r="BS135" s="188" t="e">
        <f t="shared" si="79"/>
        <v>#REF!</v>
      </c>
      <c r="BT135" s="188" t="e">
        <f t="shared" si="80"/>
        <v>#REF!</v>
      </c>
      <c r="BU135" s="188" t="e">
        <f t="shared" si="81"/>
        <v>#REF!</v>
      </c>
      <c r="BV135" s="188" t="e">
        <f t="shared" si="82"/>
        <v>#REF!</v>
      </c>
      <c r="BW135" s="188" t="e">
        <f t="shared" si="83"/>
        <v>#REF!</v>
      </c>
    </row>
    <row r="136" spans="1:75">
      <c r="A136" s="167">
        <v>26</v>
      </c>
      <c r="B136" s="187" t="e">
        <f>#REF!</f>
        <v>#REF!</v>
      </c>
      <c r="C136" s="187" t="e">
        <f>#REF!</f>
        <v>#REF!</v>
      </c>
      <c r="D136" s="187" t="e">
        <f>#REF!</f>
        <v>#REF!</v>
      </c>
      <c r="E136" s="187" t="e">
        <f>#REF!</f>
        <v>#REF!</v>
      </c>
      <c r="F136" s="187" t="e">
        <f>#REF!</f>
        <v>#REF!</v>
      </c>
      <c r="G136" s="187" t="e">
        <f>#REF!</f>
        <v>#REF!</v>
      </c>
      <c r="H136" s="187" t="e">
        <f>#REF!</f>
        <v>#REF!</v>
      </c>
      <c r="I136" s="187" t="e">
        <f>#REF!</f>
        <v>#REF!</v>
      </c>
      <c r="J136" s="187" t="e">
        <f>#REF!</f>
        <v>#REF!</v>
      </c>
      <c r="K136" s="187" t="e">
        <f>#REF!</f>
        <v>#REF!</v>
      </c>
      <c r="L136" s="187" t="e">
        <f>#REF!</f>
        <v>#REF!</v>
      </c>
      <c r="M136" s="187" t="e">
        <f>#REF!</f>
        <v>#REF!</v>
      </c>
      <c r="N136" s="187" t="e">
        <f>#REF!</f>
        <v>#REF!</v>
      </c>
      <c r="O136" s="187" t="e">
        <f>#REF!</f>
        <v>#REF!</v>
      </c>
      <c r="P136" s="187" t="e">
        <f>#REF!</f>
        <v>#REF!</v>
      </c>
      <c r="Q136" s="187" t="e">
        <f>#REF!</f>
        <v>#REF!</v>
      </c>
      <c r="R136" s="187" t="e">
        <f>#REF!</f>
        <v>#REF!</v>
      </c>
      <c r="S136" s="187" t="e">
        <f>#REF!</f>
        <v>#REF!</v>
      </c>
      <c r="T136" s="187" t="e">
        <f>#REF!</f>
        <v>#REF!</v>
      </c>
      <c r="U136" s="187" t="e">
        <f>#REF!</f>
        <v>#REF!</v>
      </c>
      <c r="V136" s="187" t="e">
        <f>#REF!</f>
        <v>#REF!</v>
      </c>
      <c r="W136" s="187" t="e">
        <f>#REF!</f>
        <v>#REF!</v>
      </c>
      <c r="X136" s="187" t="e">
        <f>#REF!</f>
        <v>#REF!</v>
      </c>
      <c r="Y136" s="187" t="e">
        <f>#REF!</f>
        <v>#REF!</v>
      </c>
      <c r="AA136" s="188" t="e">
        <f>#REF!</f>
        <v>#REF!</v>
      </c>
      <c r="AB136" s="188" t="e">
        <f>#REF!</f>
        <v>#REF!</v>
      </c>
      <c r="AC136" s="188" t="e">
        <f>#REF!</f>
        <v>#REF!</v>
      </c>
      <c r="AD136" s="188" t="e">
        <f>#REF!</f>
        <v>#REF!</v>
      </c>
      <c r="AE136" s="188" t="e">
        <f>#REF!</f>
        <v>#REF!</v>
      </c>
      <c r="AF136" s="188" t="e">
        <f>#REF!</f>
        <v>#REF!</v>
      </c>
      <c r="AG136" s="188" t="e">
        <f>#REF!</f>
        <v>#REF!</v>
      </c>
      <c r="AH136" s="188" t="e">
        <f>#REF!</f>
        <v>#REF!</v>
      </c>
      <c r="AI136" s="188" t="e">
        <f>#REF!</f>
        <v>#REF!</v>
      </c>
      <c r="AJ136" s="188" t="e">
        <f>#REF!</f>
        <v>#REF!</v>
      </c>
      <c r="AK136" s="188" t="e">
        <f>#REF!</f>
        <v>#REF!</v>
      </c>
      <c r="AL136" s="188" t="e">
        <f>#REF!</f>
        <v>#REF!</v>
      </c>
      <c r="AM136" s="188" t="e">
        <f>#REF!</f>
        <v>#REF!</v>
      </c>
      <c r="AN136" s="188" t="e">
        <f>#REF!</f>
        <v>#REF!</v>
      </c>
      <c r="AO136" s="188" t="e">
        <f>#REF!</f>
        <v>#REF!</v>
      </c>
      <c r="AP136" s="188" t="e">
        <f>#REF!</f>
        <v>#REF!</v>
      </c>
      <c r="AQ136" s="188" t="e">
        <f>#REF!</f>
        <v>#REF!</v>
      </c>
      <c r="AR136" s="188" t="e">
        <f>#REF!</f>
        <v>#REF!</v>
      </c>
      <c r="AS136" s="188" t="e">
        <f>#REF!</f>
        <v>#REF!</v>
      </c>
      <c r="AT136" s="188" t="e">
        <f>#REF!</f>
        <v>#REF!</v>
      </c>
      <c r="AU136" s="188" t="e">
        <f>#REF!</f>
        <v>#REF!</v>
      </c>
      <c r="AV136" s="188" t="e">
        <f>#REF!</f>
        <v>#REF!</v>
      </c>
      <c r="AW136" s="188" t="e">
        <f>#REF!</f>
        <v>#REF!</v>
      </c>
      <c r="AX136" s="188" t="e">
        <f>#REF!</f>
        <v>#REF!</v>
      </c>
      <c r="AZ136" s="188" t="e">
        <f t="shared" si="84"/>
        <v>#REF!</v>
      </c>
      <c r="BA136" s="188" t="e">
        <f t="shared" si="86"/>
        <v>#REF!</v>
      </c>
      <c r="BB136" s="188" t="e">
        <f t="shared" si="87"/>
        <v>#REF!</v>
      </c>
      <c r="BC136" s="188" t="e">
        <f t="shared" si="88"/>
        <v>#REF!</v>
      </c>
      <c r="BD136" s="188" t="e">
        <f t="shared" si="89"/>
        <v>#REF!</v>
      </c>
      <c r="BE136" s="188" t="e">
        <f t="shared" si="90"/>
        <v>#REF!</v>
      </c>
      <c r="BF136" s="188" t="e">
        <f t="shared" si="91"/>
        <v>#REF!</v>
      </c>
      <c r="BG136" s="188" t="e">
        <f t="shared" si="92"/>
        <v>#REF!</v>
      </c>
      <c r="BH136" s="188" t="e">
        <f t="shared" si="93"/>
        <v>#REF!</v>
      </c>
      <c r="BI136" s="188" t="e">
        <f t="shared" si="94"/>
        <v>#REF!</v>
      </c>
      <c r="BJ136" s="188" t="e">
        <f t="shared" si="95"/>
        <v>#REF!</v>
      </c>
      <c r="BK136" s="188" t="e">
        <f t="shared" si="96"/>
        <v>#REF!</v>
      </c>
      <c r="BL136" s="188" t="e">
        <f t="shared" si="97"/>
        <v>#REF!</v>
      </c>
      <c r="BM136" s="188" t="e">
        <f t="shared" si="98"/>
        <v>#REF!</v>
      </c>
      <c r="BN136" s="188" t="e">
        <f t="shared" si="99"/>
        <v>#REF!</v>
      </c>
      <c r="BO136" s="188" t="e">
        <f t="shared" si="100"/>
        <v>#REF!</v>
      </c>
      <c r="BP136" s="188" t="e">
        <f t="shared" si="85"/>
        <v>#REF!</v>
      </c>
      <c r="BQ136" s="188" t="e">
        <f t="shared" si="77"/>
        <v>#REF!</v>
      </c>
      <c r="BR136" s="188" t="e">
        <f t="shared" si="78"/>
        <v>#REF!</v>
      </c>
      <c r="BS136" s="188" t="e">
        <f t="shared" si="79"/>
        <v>#REF!</v>
      </c>
      <c r="BT136" s="188" t="e">
        <f t="shared" si="80"/>
        <v>#REF!</v>
      </c>
      <c r="BU136" s="188" t="e">
        <f t="shared" si="81"/>
        <v>#REF!</v>
      </c>
      <c r="BV136" s="188" t="e">
        <f t="shared" si="82"/>
        <v>#REF!</v>
      </c>
      <c r="BW136" s="188" t="e">
        <f t="shared" si="83"/>
        <v>#REF!</v>
      </c>
    </row>
    <row r="137" spans="1:75">
      <c r="A137" s="167">
        <v>27</v>
      </c>
      <c r="B137" s="187" t="e">
        <f>#REF!</f>
        <v>#REF!</v>
      </c>
      <c r="C137" s="187" t="e">
        <f>#REF!</f>
        <v>#REF!</v>
      </c>
      <c r="D137" s="187" t="e">
        <f>#REF!</f>
        <v>#REF!</v>
      </c>
      <c r="E137" s="187" t="e">
        <f>#REF!</f>
        <v>#REF!</v>
      </c>
      <c r="F137" s="187" t="e">
        <f>#REF!</f>
        <v>#REF!</v>
      </c>
      <c r="G137" s="187" t="e">
        <f>#REF!</f>
        <v>#REF!</v>
      </c>
      <c r="H137" s="187" t="e">
        <f>#REF!</f>
        <v>#REF!</v>
      </c>
      <c r="I137" s="187" t="e">
        <f>#REF!</f>
        <v>#REF!</v>
      </c>
      <c r="J137" s="187" t="e">
        <f>#REF!</f>
        <v>#REF!</v>
      </c>
      <c r="K137" s="187" t="e">
        <f>#REF!</f>
        <v>#REF!</v>
      </c>
      <c r="L137" s="187" t="e">
        <f>#REF!</f>
        <v>#REF!</v>
      </c>
      <c r="M137" s="187" t="e">
        <f>#REF!</f>
        <v>#REF!</v>
      </c>
      <c r="N137" s="187" t="e">
        <f>#REF!</f>
        <v>#REF!</v>
      </c>
      <c r="O137" s="187" t="e">
        <f>#REF!</f>
        <v>#REF!</v>
      </c>
      <c r="P137" s="187" t="e">
        <f>#REF!</f>
        <v>#REF!</v>
      </c>
      <c r="Q137" s="187" t="e">
        <f>#REF!</f>
        <v>#REF!</v>
      </c>
      <c r="R137" s="187" t="e">
        <f>#REF!</f>
        <v>#REF!</v>
      </c>
      <c r="S137" s="187" t="e">
        <f>#REF!</f>
        <v>#REF!</v>
      </c>
      <c r="T137" s="187" t="e">
        <f>#REF!</f>
        <v>#REF!</v>
      </c>
      <c r="U137" s="187" t="e">
        <f>#REF!</f>
        <v>#REF!</v>
      </c>
      <c r="V137" s="187" t="e">
        <f>#REF!</f>
        <v>#REF!</v>
      </c>
      <c r="W137" s="187" t="e">
        <f>#REF!</f>
        <v>#REF!</v>
      </c>
      <c r="X137" s="187" t="e">
        <f>#REF!</f>
        <v>#REF!</v>
      </c>
      <c r="Y137" s="187" t="e">
        <f>#REF!</f>
        <v>#REF!</v>
      </c>
      <c r="AA137" s="188" t="e">
        <f>#REF!</f>
        <v>#REF!</v>
      </c>
      <c r="AB137" s="188" t="e">
        <f>#REF!</f>
        <v>#REF!</v>
      </c>
      <c r="AC137" s="188" t="e">
        <f>#REF!</f>
        <v>#REF!</v>
      </c>
      <c r="AD137" s="188" t="e">
        <f>#REF!</f>
        <v>#REF!</v>
      </c>
      <c r="AE137" s="188" t="e">
        <f>#REF!</f>
        <v>#REF!</v>
      </c>
      <c r="AF137" s="188" t="e">
        <f>#REF!</f>
        <v>#REF!</v>
      </c>
      <c r="AG137" s="188" t="e">
        <f>#REF!</f>
        <v>#REF!</v>
      </c>
      <c r="AH137" s="188" t="e">
        <f>#REF!</f>
        <v>#REF!</v>
      </c>
      <c r="AI137" s="188" t="e">
        <f>#REF!</f>
        <v>#REF!</v>
      </c>
      <c r="AJ137" s="188" t="e">
        <f>#REF!</f>
        <v>#REF!</v>
      </c>
      <c r="AK137" s="188" t="e">
        <f>#REF!</f>
        <v>#REF!</v>
      </c>
      <c r="AL137" s="188" t="e">
        <f>#REF!</f>
        <v>#REF!</v>
      </c>
      <c r="AM137" s="188" t="e">
        <f>#REF!</f>
        <v>#REF!</v>
      </c>
      <c r="AN137" s="188" t="e">
        <f>#REF!</f>
        <v>#REF!</v>
      </c>
      <c r="AO137" s="188" t="e">
        <f>#REF!</f>
        <v>#REF!</v>
      </c>
      <c r="AP137" s="188" t="e">
        <f>#REF!</f>
        <v>#REF!</v>
      </c>
      <c r="AQ137" s="188" t="e">
        <f>#REF!</f>
        <v>#REF!</v>
      </c>
      <c r="AR137" s="188" t="e">
        <f>#REF!</f>
        <v>#REF!</v>
      </c>
      <c r="AS137" s="188" t="e">
        <f>#REF!</f>
        <v>#REF!</v>
      </c>
      <c r="AT137" s="188" t="e">
        <f>#REF!</f>
        <v>#REF!</v>
      </c>
      <c r="AU137" s="188" t="e">
        <f>#REF!</f>
        <v>#REF!</v>
      </c>
      <c r="AV137" s="188" t="e">
        <f>#REF!</f>
        <v>#REF!</v>
      </c>
      <c r="AW137" s="188" t="e">
        <f>#REF!</f>
        <v>#REF!</v>
      </c>
      <c r="AX137" s="188" t="e">
        <f>#REF!</f>
        <v>#REF!</v>
      </c>
      <c r="AZ137" s="188" t="e">
        <f t="shared" si="84"/>
        <v>#REF!</v>
      </c>
      <c r="BA137" s="188" t="e">
        <f t="shared" si="86"/>
        <v>#REF!</v>
      </c>
      <c r="BB137" s="188" t="e">
        <f t="shared" si="87"/>
        <v>#REF!</v>
      </c>
      <c r="BC137" s="188" t="e">
        <f t="shared" si="88"/>
        <v>#REF!</v>
      </c>
      <c r="BD137" s="188" t="e">
        <f t="shared" si="89"/>
        <v>#REF!</v>
      </c>
      <c r="BE137" s="188" t="e">
        <f t="shared" si="90"/>
        <v>#REF!</v>
      </c>
      <c r="BF137" s="188" t="e">
        <f t="shared" si="91"/>
        <v>#REF!</v>
      </c>
      <c r="BG137" s="188" t="e">
        <f t="shared" si="92"/>
        <v>#REF!</v>
      </c>
      <c r="BH137" s="188" t="e">
        <f t="shared" si="93"/>
        <v>#REF!</v>
      </c>
      <c r="BI137" s="188" t="e">
        <f t="shared" si="94"/>
        <v>#REF!</v>
      </c>
      <c r="BJ137" s="188" t="e">
        <f t="shared" si="95"/>
        <v>#REF!</v>
      </c>
      <c r="BK137" s="188" t="e">
        <f t="shared" si="96"/>
        <v>#REF!</v>
      </c>
      <c r="BL137" s="188" t="e">
        <f t="shared" si="97"/>
        <v>#REF!</v>
      </c>
      <c r="BM137" s="188" t="e">
        <f t="shared" si="98"/>
        <v>#REF!</v>
      </c>
      <c r="BN137" s="188" t="e">
        <f t="shared" si="99"/>
        <v>#REF!</v>
      </c>
      <c r="BO137" s="188" t="e">
        <f t="shared" si="100"/>
        <v>#REF!</v>
      </c>
      <c r="BP137" s="188" t="e">
        <f t="shared" si="85"/>
        <v>#REF!</v>
      </c>
      <c r="BQ137" s="188" t="e">
        <f t="shared" si="77"/>
        <v>#REF!</v>
      </c>
      <c r="BR137" s="188" t="e">
        <f t="shared" si="78"/>
        <v>#REF!</v>
      </c>
      <c r="BS137" s="188" t="e">
        <f t="shared" si="79"/>
        <v>#REF!</v>
      </c>
      <c r="BT137" s="188" t="e">
        <f t="shared" si="80"/>
        <v>#REF!</v>
      </c>
      <c r="BU137" s="188" t="e">
        <f t="shared" si="81"/>
        <v>#REF!</v>
      </c>
      <c r="BV137" s="188" t="e">
        <f t="shared" si="82"/>
        <v>#REF!</v>
      </c>
      <c r="BW137" s="188" t="e">
        <f t="shared" si="83"/>
        <v>#REF!</v>
      </c>
    </row>
    <row r="138" spans="1:75">
      <c r="A138" s="167">
        <v>28</v>
      </c>
      <c r="B138" s="187" t="e">
        <f>#REF!</f>
        <v>#REF!</v>
      </c>
      <c r="C138" s="187" t="e">
        <f>#REF!</f>
        <v>#REF!</v>
      </c>
      <c r="D138" s="187" t="e">
        <f>#REF!</f>
        <v>#REF!</v>
      </c>
      <c r="E138" s="187" t="e">
        <f>#REF!</f>
        <v>#REF!</v>
      </c>
      <c r="F138" s="187" t="e">
        <f>#REF!</f>
        <v>#REF!</v>
      </c>
      <c r="G138" s="187" t="e">
        <f>#REF!</f>
        <v>#REF!</v>
      </c>
      <c r="H138" s="187" t="e">
        <f>#REF!</f>
        <v>#REF!</v>
      </c>
      <c r="I138" s="187" t="e">
        <f>#REF!</f>
        <v>#REF!</v>
      </c>
      <c r="J138" s="187" t="e">
        <f>#REF!</f>
        <v>#REF!</v>
      </c>
      <c r="K138" s="187" t="e">
        <f>#REF!</f>
        <v>#REF!</v>
      </c>
      <c r="L138" s="187" t="e">
        <f>#REF!</f>
        <v>#REF!</v>
      </c>
      <c r="M138" s="187" t="e">
        <f>#REF!</f>
        <v>#REF!</v>
      </c>
      <c r="N138" s="187" t="e">
        <f>#REF!</f>
        <v>#REF!</v>
      </c>
      <c r="O138" s="187" t="e">
        <f>#REF!</f>
        <v>#REF!</v>
      </c>
      <c r="P138" s="187" t="e">
        <f>#REF!</f>
        <v>#REF!</v>
      </c>
      <c r="Q138" s="187" t="e">
        <f>#REF!</f>
        <v>#REF!</v>
      </c>
      <c r="R138" s="187" t="e">
        <f>#REF!</f>
        <v>#REF!</v>
      </c>
      <c r="S138" s="187" t="e">
        <f>#REF!</f>
        <v>#REF!</v>
      </c>
      <c r="T138" s="187" t="e">
        <f>#REF!</f>
        <v>#REF!</v>
      </c>
      <c r="U138" s="187" t="e">
        <f>#REF!</f>
        <v>#REF!</v>
      </c>
      <c r="V138" s="187" t="e">
        <f>#REF!</f>
        <v>#REF!</v>
      </c>
      <c r="W138" s="187" t="e">
        <f>#REF!</f>
        <v>#REF!</v>
      </c>
      <c r="X138" s="187" t="e">
        <f>#REF!</f>
        <v>#REF!</v>
      </c>
      <c r="Y138" s="187" t="e">
        <f>#REF!</f>
        <v>#REF!</v>
      </c>
      <c r="AA138" s="188" t="e">
        <f>#REF!</f>
        <v>#REF!</v>
      </c>
      <c r="AB138" s="188" t="e">
        <f>#REF!</f>
        <v>#REF!</v>
      </c>
      <c r="AC138" s="188" t="e">
        <f>#REF!</f>
        <v>#REF!</v>
      </c>
      <c r="AD138" s="188" t="e">
        <f>#REF!</f>
        <v>#REF!</v>
      </c>
      <c r="AE138" s="188" t="e">
        <f>#REF!</f>
        <v>#REF!</v>
      </c>
      <c r="AF138" s="188" t="e">
        <f>#REF!</f>
        <v>#REF!</v>
      </c>
      <c r="AG138" s="188" t="e">
        <f>#REF!</f>
        <v>#REF!</v>
      </c>
      <c r="AH138" s="188" t="e">
        <f>#REF!</f>
        <v>#REF!</v>
      </c>
      <c r="AI138" s="188" t="e">
        <f>#REF!</f>
        <v>#REF!</v>
      </c>
      <c r="AJ138" s="188" t="e">
        <f>#REF!</f>
        <v>#REF!</v>
      </c>
      <c r="AK138" s="188" t="e">
        <f>#REF!</f>
        <v>#REF!</v>
      </c>
      <c r="AL138" s="188" t="e">
        <f>#REF!</f>
        <v>#REF!</v>
      </c>
      <c r="AM138" s="188" t="e">
        <f>#REF!</f>
        <v>#REF!</v>
      </c>
      <c r="AN138" s="188" t="e">
        <f>#REF!</f>
        <v>#REF!</v>
      </c>
      <c r="AO138" s="188" t="e">
        <f>#REF!</f>
        <v>#REF!</v>
      </c>
      <c r="AP138" s="188" t="e">
        <f>#REF!</f>
        <v>#REF!</v>
      </c>
      <c r="AQ138" s="188" t="e">
        <f>#REF!</f>
        <v>#REF!</v>
      </c>
      <c r="AR138" s="188" t="e">
        <f>#REF!</f>
        <v>#REF!</v>
      </c>
      <c r="AS138" s="188" t="e">
        <f>#REF!</f>
        <v>#REF!</v>
      </c>
      <c r="AT138" s="188" t="e">
        <f>#REF!</f>
        <v>#REF!</v>
      </c>
      <c r="AU138" s="188" t="e">
        <f>#REF!</f>
        <v>#REF!</v>
      </c>
      <c r="AV138" s="188" t="e">
        <f>#REF!</f>
        <v>#REF!</v>
      </c>
      <c r="AW138" s="188" t="e">
        <f>#REF!</f>
        <v>#REF!</v>
      </c>
      <c r="AX138" s="188" t="e">
        <f>#REF!</f>
        <v>#REF!</v>
      </c>
      <c r="AZ138" s="188" t="e">
        <f t="shared" si="84"/>
        <v>#REF!</v>
      </c>
      <c r="BA138" s="188" t="e">
        <f t="shared" si="86"/>
        <v>#REF!</v>
      </c>
      <c r="BB138" s="188" t="e">
        <f t="shared" si="87"/>
        <v>#REF!</v>
      </c>
      <c r="BC138" s="188" t="e">
        <f t="shared" si="88"/>
        <v>#REF!</v>
      </c>
      <c r="BD138" s="188" t="e">
        <f t="shared" si="89"/>
        <v>#REF!</v>
      </c>
      <c r="BE138" s="188" t="e">
        <f t="shared" si="90"/>
        <v>#REF!</v>
      </c>
      <c r="BF138" s="188" t="e">
        <f t="shared" si="91"/>
        <v>#REF!</v>
      </c>
      <c r="BG138" s="188" t="e">
        <f t="shared" si="92"/>
        <v>#REF!</v>
      </c>
      <c r="BH138" s="188" t="e">
        <f t="shared" si="93"/>
        <v>#REF!</v>
      </c>
      <c r="BI138" s="188" t="e">
        <f t="shared" si="94"/>
        <v>#REF!</v>
      </c>
      <c r="BJ138" s="188" t="e">
        <f t="shared" si="95"/>
        <v>#REF!</v>
      </c>
      <c r="BK138" s="188" t="e">
        <f t="shared" si="96"/>
        <v>#REF!</v>
      </c>
      <c r="BL138" s="188" t="e">
        <f t="shared" si="97"/>
        <v>#REF!</v>
      </c>
      <c r="BM138" s="188" t="e">
        <f t="shared" si="98"/>
        <v>#REF!</v>
      </c>
      <c r="BN138" s="188" t="e">
        <f t="shared" si="99"/>
        <v>#REF!</v>
      </c>
      <c r="BO138" s="188" t="e">
        <f t="shared" si="100"/>
        <v>#REF!</v>
      </c>
      <c r="BP138" s="188" t="e">
        <f t="shared" si="85"/>
        <v>#REF!</v>
      </c>
      <c r="BQ138" s="188" t="e">
        <f t="shared" si="77"/>
        <v>#REF!</v>
      </c>
      <c r="BR138" s="188" t="e">
        <f t="shared" si="78"/>
        <v>#REF!</v>
      </c>
      <c r="BS138" s="188" t="e">
        <f t="shared" si="79"/>
        <v>#REF!</v>
      </c>
      <c r="BT138" s="188" t="e">
        <f t="shared" si="80"/>
        <v>#REF!</v>
      </c>
      <c r="BU138" s="188" t="e">
        <f t="shared" si="81"/>
        <v>#REF!</v>
      </c>
      <c r="BV138" s="188" t="e">
        <f t="shared" si="82"/>
        <v>#REF!</v>
      </c>
      <c r="BW138" s="188" t="e">
        <f t="shared" si="83"/>
        <v>#REF!</v>
      </c>
    </row>
    <row r="139" spans="1:75">
      <c r="A139" s="167">
        <v>29</v>
      </c>
      <c r="B139" s="187" t="e">
        <f>#REF!</f>
        <v>#REF!</v>
      </c>
      <c r="C139" s="187" t="e">
        <f>#REF!</f>
        <v>#REF!</v>
      </c>
      <c r="D139" s="187" t="e">
        <f>#REF!</f>
        <v>#REF!</v>
      </c>
      <c r="E139" s="187" t="e">
        <f>#REF!</f>
        <v>#REF!</v>
      </c>
      <c r="F139" s="187" t="e">
        <f>#REF!</f>
        <v>#REF!</v>
      </c>
      <c r="G139" s="187" t="e">
        <f>#REF!</f>
        <v>#REF!</v>
      </c>
      <c r="H139" s="187" t="e">
        <f>#REF!</f>
        <v>#REF!</v>
      </c>
      <c r="I139" s="187" t="e">
        <f>#REF!</f>
        <v>#REF!</v>
      </c>
      <c r="J139" s="187" t="e">
        <f>#REF!</f>
        <v>#REF!</v>
      </c>
      <c r="K139" s="187" t="e">
        <f>#REF!</f>
        <v>#REF!</v>
      </c>
      <c r="L139" s="187" t="e">
        <f>#REF!</f>
        <v>#REF!</v>
      </c>
      <c r="M139" s="187" t="e">
        <f>#REF!</f>
        <v>#REF!</v>
      </c>
      <c r="N139" s="187" t="e">
        <f>#REF!</f>
        <v>#REF!</v>
      </c>
      <c r="O139" s="187" t="e">
        <f>#REF!</f>
        <v>#REF!</v>
      </c>
      <c r="P139" s="187" t="e">
        <f>#REF!</f>
        <v>#REF!</v>
      </c>
      <c r="Q139" s="187" t="e">
        <f>#REF!</f>
        <v>#REF!</v>
      </c>
      <c r="R139" s="187" t="e">
        <f>#REF!</f>
        <v>#REF!</v>
      </c>
      <c r="S139" s="187" t="e">
        <f>#REF!</f>
        <v>#REF!</v>
      </c>
      <c r="T139" s="187" t="e">
        <f>#REF!</f>
        <v>#REF!</v>
      </c>
      <c r="U139" s="187" t="e">
        <f>#REF!</f>
        <v>#REF!</v>
      </c>
      <c r="V139" s="187" t="e">
        <f>#REF!</f>
        <v>#REF!</v>
      </c>
      <c r="W139" s="187" t="e">
        <f>#REF!</f>
        <v>#REF!</v>
      </c>
      <c r="X139" s="187" t="e">
        <f>#REF!</f>
        <v>#REF!</v>
      </c>
      <c r="Y139" s="187" t="e">
        <f>#REF!</f>
        <v>#REF!</v>
      </c>
      <c r="AA139" s="188" t="e">
        <f>#REF!</f>
        <v>#REF!</v>
      </c>
      <c r="AB139" s="188" t="e">
        <f>#REF!</f>
        <v>#REF!</v>
      </c>
      <c r="AC139" s="188" t="e">
        <f>#REF!</f>
        <v>#REF!</v>
      </c>
      <c r="AD139" s="188" t="e">
        <f>#REF!</f>
        <v>#REF!</v>
      </c>
      <c r="AE139" s="188" t="e">
        <f>#REF!</f>
        <v>#REF!</v>
      </c>
      <c r="AF139" s="188" t="e">
        <f>#REF!</f>
        <v>#REF!</v>
      </c>
      <c r="AG139" s="188" t="e">
        <f>#REF!</f>
        <v>#REF!</v>
      </c>
      <c r="AH139" s="188" t="e">
        <f>#REF!</f>
        <v>#REF!</v>
      </c>
      <c r="AI139" s="188" t="e">
        <f>#REF!</f>
        <v>#REF!</v>
      </c>
      <c r="AJ139" s="188" t="e">
        <f>#REF!</f>
        <v>#REF!</v>
      </c>
      <c r="AK139" s="188" t="e">
        <f>#REF!</f>
        <v>#REF!</v>
      </c>
      <c r="AL139" s="188" t="e">
        <f>#REF!</f>
        <v>#REF!</v>
      </c>
      <c r="AM139" s="188" t="e">
        <f>#REF!</f>
        <v>#REF!</v>
      </c>
      <c r="AN139" s="188" t="e">
        <f>#REF!</f>
        <v>#REF!</v>
      </c>
      <c r="AO139" s="188" t="e">
        <f>#REF!</f>
        <v>#REF!</v>
      </c>
      <c r="AP139" s="188" t="e">
        <f>#REF!</f>
        <v>#REF!</v>
      </c>
      <c r="AQ139" s="188" t="e">
        <f>#REF!</f>
        <v>#REF!</v>
      </c>
      <c r="AR139" s="188" t="e">
        <f>#REF!</f>
        <v>#REF!</v>
      </c>
      <c r="AS139" s="188" t="e">
        <f>#REF!</f>
        <v>#REF!</v>
      </c>
      <c r="AT139" s="188" t="e">
        <f>#REF!</f>
        <v>#REF!</v>
      </c>
      <c r="AU139" s="188" t="e">
        <f>#REF!</f>
        <v>#REF!</v>
      </c>
      <c r="AV139" s="188" t="e">
        <f>#REF!</f>
        <v>#REF!</v>
      </c>
      <c r="AW139" s="188" t="e">
        <f>#REF!</f>
        <v>#REF!</v>
      </c>
      <c r="AX139" s="188" t="e">
        <f>#REF!</f>
        <v>#REF!</v>
      </c>
      <c r="AZ139" s="188" t="e">
        <f t="shared" si="84"/>
        <v>#REF!</v>
      </c>
      <c r="BA139" s="188" t="e">
        <f t="shared" si="86"/>
        <v>#REF!</v>
      </c>
      <c r="BB139" s="188" t="e">
        <f t="shared" si="87"/>
        <v>#REF!</v>
      </c>
      <c r="BC139" s="188" t="e">
        <f t="shared" si="88"/>
        <v>#REF!</v>
      </c>
      <c r="BD139" s="188" t="e">
        <f t="shared" si="89"/>
        <v>#REF!</v>
      </c>
      <c r="BE139" s="188" t="e">
        <f t="shared" si="90"/>
        <v>#REF!</v>
      </c>
      <c r="BF139" s="188" t="e">
        <f t="shared" si="91"/>
        <v>#REF!</v>
      </c>
      <c r="BG139" s="188" t="e">
        <f t="shared" si="92"/>
        <v>#REF!</v>
      </c>
      <c r="BH139" s="188" t="e">
        <f t="shared" si="93"/>
        <v>#REF!</v>
      </c>
      <c r="BI139" s="188" t="e">
        <f t="shared" si="94"/>
        <v>#REF!</v>
      </c>
      <c r="BJ139" s="188" t="e">
        <f t="shared" si="95"/>
        <v>#REF!</v>
      </c>
      <c r="BK139" s="188" t="e">
        <f t="shared" si="96"/>
        <v>#REF!</v>
      </c>
      <c r="BL139" s="188" t="e">
        <f t="shared" si="97"/>
        <v>#REF!</v>
      </c>
      <c r="BM139" s="188" t="e">
        <f t="shared" si="98"/>
        <v>#REF!</v>
      </c>
      <c r="BN139" s="188" t="e">
        <f t="shared" si="99"/>
        <v>#REF!</v>
      </c>
      <c r="BO139" s="188" t="e">
        <f t="shared" si="100"/>
        <v>#REF!</v>
      </c>
      <c r="BP139" s="188" t="e">
        <f t="shared" si="85"/>
        <v>#REF!</v>
      </c>
      <c r="BQ139" s="188" t="e">
        <f t="shared" si="77"/>
        <v>#REF!</v>
      </c>
      <c r="BR139" s="188" t="e">
        <f t="shared" si="78"/>
        <v>#REF!</v>
      </c>
      <c r="BS139" s="188" t="e">
        <f t="shared" si="79"/>
        <v>#REF!</v>
      </c>
      <c r="BT139" s="188" t="e">
        <f t="shared" si="80"/>
        <v>#REF!</v>
      </c>
      <c r="BU139" s="188" t="e">
        <f t="shared" si="81"/>
        <v>#REF!</v>
      </c>
      <c r="BV139" s="188" t="e">
        <f t="shared" si="82"/>
        <v>#REF!</v>
      </c>
      <c r="BW139" s="188" t="e">
        <f t="shared" si="83"/>
        <v>#REF!</v>
      </c>
    </row>
    <row r="140" spans="1:75">
      <c r="A140" s="167">
        <v>30</v>
      </c>
      <c r="B140" s="187" t="e">
        <f>#REF!</f>
        <v>#REF!</v>
      </c>
      <c r="C140" s="187" t="e">
        <f>#REF!</f>
        <v>#REF!</v>
      </c>
      <c r="D140" s="187" t="e">
        <f>#REF!</f>
        <v>#REF!</v>
      </c>
      <c r="E140" s="187" t="e">
        <f>#REF!</f>
        <v>#REF!</v>
      </c>
      <c r="F140" s="187" t="e">
        <f>#REF!</f>
        <v>#REF!</v>
      </c>
      <c r="G140" s="187" t="e">
        <f>#REF!</f>
        <v>#REF!</v>
      </c>
      <c r="H140" s="187" t="e">
        <f>#REF!</f>
        <v>#REF!</v>
      </c>
      <c r="I140" s="187" t="e">
        <f>#REF!</f>
        <v>#REF!</v>
      </c>
      <c r="J140" s="187" t="e">
        <f>#REF!</f>
        <v>#REF!</v>
      </c>
      <c r="K140" s="187" t="e">
        <f>#REF!</f>
        <v>#REF!</v>
      </c>
      <c r="L140" s="187" t="e">
        <f>#REF!</f>
        <v>#REF!</v>
      </c>
      <c r="M140" s="187" t="e">
        <f>#REF!</f>
        <v>#REF!</v>
      </c>
      <c r="N140" s="187" t="e">
        <f>#REF!</f>
        <v>#REF!</v>
      </c>
      <c r="O140" s="187" t="e">
        <f>#REF!</f>
        <v>#REF!</v>
      </c>
      <c r="P140" s="187" t="e">
        <f>#REF!</f>
        <v>#REF!</v>
      </c>
      <c r="Q140" s="187" t="e">
        <f>#REF!</f>
        <v>#REF!</v>
      </c>
      <c r="R140" s="187" t="e">
        <f>#REF!</f>
        <v>#REF!</v>
      </c>
      <c r="S140" s="187" t="e">
        <f>#REF!</f>
        <v>#REF!</v>
      </c>
      <c r="T140" s="187" t="e">
        <f>#REF!</f>
        <v>#REF!</v>
      </c>
      <c r="U140" s="187" t="e">
        <f>#REF!</f>
        <v>#REF!</v>
      </c>
      <c r="V140" s="187" t="e">
        <f>#REF!</f>
        <v>#REF!</v>
      </c>
      <c r="W140" s="187" t="e">
        <f>#REF!</f>
        <v>#REF!</v>
      </c>
      <c r="X140" s="187" t="e">
        <f>#REF!</f>
        <v>#REF!</v>
      </c>
      <c r="Y140" s="187" t="e">
        <f>#REF!</f>
        <v>#REF!</v>
      </c>
      <c r="AA140" s="188" t="e">
        <f>#REF!</f>
        <v>#REF!</v>
      </c>
      <c r="AB140" s="188" t="e">
        <f>#REF!</f>
        <v>#REF!</v>
      </c>
      <c r="AC140" s="188" t="e">
        <f>#REF!</f>
        <v>#REF!</v>
      </c>
      <c r="AD140" s="188" t="e">
        <f>#REF!</f>
        <v>#REF!</v>
      </c>
      <c r="AE140" s="188" t="e">
        <f>#REF!</f>
        <v>#REF!</v>
      </c>
      <c r="AF140" s="188" t="e">
        <f>#REF!</f>
        <v>#REF!</v>
      </c>
      <c r="AG140" s="188" t="e">
        <f>#REF!</f>
        <v>#REF!</v>
      </c>
      <c r="AH140" s="188" t="e">
        <f>#REF!</f>
        <v>#REF!</v>
      </c>
      <c r="AI140" s="188" t="e">
        <f>#REF!</f>
        <v>#REF!</v>
      </c>
      <c r="AJ140" s="188" t="e">
        <f>#REF!</f>
        <v>#REF!</v>
      </c>
      <c r="AK140" s="188" t="e">
        <f>#REF!</f>
        <v>#REF!</v>
      </c>
      <c r="AL140" s="188" t="e">
        <f>#REF!</f>
        <v>#REF!</v>
      </c>
      <c r="AM140" s="188" t="e">
        <f>#REF!</f>
        <v>#REF!</v>
      </c>
      <c r="AN140" s="188" t="e">
        <f>#REF!</f>
        <v>#REF!</v>
      </c>
      <c r="AO140" s="188" t="e">
        <f>#REF!</f>
        <v>#REF!</v>
      </c>
      <c r="AP140" s="188" t="e">
        <f>#REF!</f>
        <v>#REF!</v>
      </c>
      <c r="AQ140" s="188" t="e">
        <f>#REF!</f>
        <v>#REF!</v>
      </c>
      <c r="AR140" s="188" t="e">
        <f>#REF!</f>
        <v>#REF!</v>
      </c>
      <c r="AS140" s="188" t="e">
        <f>#REF!</f>
        <v>#REF!</v>
      </c>
      <c r="AT140" s="188" t="e">
        <f>#REF!</f>
        <v>#REF!</v>
      </c>
      <c r="AU140" s="188" t="e">
        <f>#REF!</f>
        <v>#REF!</v>
      </c>
      <c r="AV140" s="188" t="e">
        <f>#REF!</f>
        <v>#REF!</v>
      </c>
      <c r="AW140" s="188" t="e">
        <f>#REF!</f>
        <v>#REF!</v>
      </c>
      <c r="AX140" s="188" t="e">
        <f>#REF!</f>
        <v>#REF!</v>
      </c>
      <c r="AZ140" s="188" t="e">
        <f t="shared" si="84"/>
        <v>#REF!</v>
      </c>
      <c r="BA140" s="188" t="e">
        <f t="shared" si="86"/>
        <v>#REF!</v>
      </c>
      <c r="BB140" s="188" t="e">
        <f t="shared" si="87"/>
        <v>#REF!</v>
      </c>
      <c r="BC140" s="188" t="e">
        <f t="shared" si="88"/>
        <v>#REF!</v>
      </c>
      <c r="BD140" s="188" t="e">
        <f t="shared" si="89"/>
        <v>#REF!</v>
      </c>
      <c r="BE140" s="188" t="e">
        <f t="shared" si="90"/>
        <v>#REF!</v>
      </c>
      <c r="BF140" s="188" t="e">
        <f t="shared" si="91"/>
        <v>#REF!</v>
      </c>
      <c r="BG140" s="188" t="e">
        <f t="shared" si="92"/>
        <v>#REF!</v>
      </c>
      <c r="BH140" s="188" t="e">
        <f t="shared" si="93"/>
        <v>#REF!</v>
      </c>
      <c r="BI140" s="188" t="e">
        <f t="shared" si="94"/>
        <v>#REF!</v>
      </c>
      <c r="BJ140" s="188" t="e">
        <f t="shared" si="95"/>
        <v>#REF!</v>
      </c>
      <c r="BK140" s="188" t="e">
        <f t="shared" si="96"/>
        <v>#REF!</v>
      </c>
      <c r="BL140" s="188" t="e">
        <f t="shared" si="97"/>
        <v>#REF!</v>
      </c>
      <c r="BM140" s="188" t="e">
        <f t="shared" si="98"/>
        <v>#REF!</v>
      </c>
      <c r="BN140" s="188" t="e">
        <f t="shared" si="99"/>
        <v>#REF!</v>
      </c>
      <c r="BO140" s="188" t="e">
        <f t="shared" si="100"/>
        <v>#REF!</v>
      </c>
      <c r="BP140" s="188" t="e">
        <f t="shared" si="85"/>
        <v>#REF!</v>
      </c>
      <c r="BQ140" s="188" t="e">
        <f t="shared" si="77"/>
        <v>#REF!</v>
      </c>
      <c r="BR140" s="188" t="e">
        <f t="shared" si="78"/>
        <v>#REF!</v>
      </c>
      <c r="BS140" s="188" t="e">
        <f t="shared" si="79"/>
        <v>#REF!</v>
      </c>
      <c r="BT140" s="188" t="e">
        <f t="shared" si="80"/>
        <v>#REF!</v>
      </c>
      <c r="BU140" s="188" t="e">
        <f t="shared" si="81"/>
        <v>#REF!</v>
      </c>
      <c r="BV140" s="188" t="e">
        <f t="shared" si="82"/>
        <v>#REF!</v>
      </c>
      <c r="BW140" s="188" t="e">
        <f t="shared" si="83"/>
        <v>#REF!</v>
      </c>
    </row>
    <row r="141" spans="1:75">
      <c r="A141" s="167">
        <v>31</v>
      </c>
      <c r="B141" s="187" t="e">
        <f>#REF!</f>
        <v>#REF!</v>
      </c>
      <c r="C141" s="187" t="e">
        <f>#REF!</f>
        <v>#REF!</v>
      </c>
      <c r="D141" s="187" t="e">
        <f>#REF!</f>
        <v>#REF!</v>
      </c>
      <c r="E141" s="187" t="e">
        <f>#REF!</f>
        <v>#REF!</v>
      </c>
      <c r="F141" s="187" t="e">
        <f>#REF!</f>
        <v>#REF!</v>
      </c>
      <c r="G141" s="187" t="e">
        <f>#REF!</f>
        <v>#REF!</v>
      </c>
      <c r="H141" s="187" t="e">
        <f>#REF!</f>
        <v>#REF!</v>
      </c>
      <c r="I141" s="187" t="e">
        <f>#REF!</f>
        <v>#REF!</v>
      </c>
      <c r="J141" s="187" t="e">
        <f>#REF!</f>
        <v>#REF!</v>
      </c>
      <c r="K141" s="187" t="e">
        <f>#REF!</f>
        <v>#REF!</v>
      </c>
      <c r="L141" s="187" t="e">
        <f>#REF!</f>
        <v>#REF!</v>
      </c>
      <c r="M141" s="187" t="e">
        <f>#REF!</f>
        <v>#REF!</v>
      </c>
      <c r="N141" s="187" t="e">
        <f>#REF!</f>
        <v>#REF!</v>
      </c>
      <c r="O141" s="187" t="e">
        <f>#REF!</f>
        <v>#REF!</v>
      </c>
      <c r="P141" s="187" t="e">
        <f>#REF!</f>
        <v>#REF!</v>
      </c>
      <c r="Q141" s="187" t="e">
        <f>#REF!</f>
        <v>#REF!</v>
      </c>
      <c r="R141" s="187" t="e">
        <f>#REF!</f>
        <v>#REF!</v>
      </c>
      <c r="S141" s="187" t="e">
        <f>#REF!</f>
        <v>#REF!</v>
      </c>
      <c r="T141" s="187" t="e">
        <f>#REF!</f>
        <v>#REF!</v>
      </c>
      <c r="U141" s="187" t="e">
        <f>#REF!</f>
        <v>#REF!</v>
      </c>
      <c r="V141" s="187" t="e">
        <f>#REF!</f>
        <v>#REF!</v>
      </c>
      <c r="W141" s="187" t="e">
        <f>#REF!</f>
        <v>#REF!</v>
      </c>
      <c r="X141" s="187" t="e">
        <f>#REF!</f>
        <v>#REF!</v>
      </c>
      <c r="Y141" s="187" t="e">
        <f>#REF!</f>
        <v>#REF!</v>
      </c>
      <c r="AA141" s="188" t="e">
        <f>#REF!</f>
        <v>#REF!</v>
      </c>
      <c r="AB141" s="188" t="e">
        <f>#REF!</f>
        <v>#REF!</v>
      </c>
      <c r="AC141" s="188" t="e">
        <f>#REF!</f>
        <v>#REF!</v>
      </c>
      <c r="AD141" s="188" t="e">
        <f>#REF!</f>
        <v>#REF!</v>
      </c>
      <c r="AE141" s="188" t="e">
        <f>#REF!</f>
        <v>#REF!</v>
      </c>
      <c r="AF141" s="188" t="e">
        <f>#REF!</f>
        <v>#REF!</v>
      </c>
      <c r="AG141" s="188" t="e">
        <f>#REF!</f>
        <v>#REF!</v>
      </c>
      <c r="AH141" s="188" t="e">
        <f>#REF!</f>
        <v>#REF!</v>
      </c>
      <c r="AI141" s="188" t="e">
        <f>#REF!</f>
        <v>#REF!</v>
      </c>
      <c r="AJ141" s="188" t="e">
        <f>#REF!</f>
        <v>#REF!</v>
      </c>
      <c r="AK141" s="188" t="e">
        <f>#REF!</f>
        <v>#REF!</v>
      </c>
      <c r="AL141" s="188" t="e">
        <f>#REF!</f>
        <v>#REF!</v>
      </c>
      <c r="AM141" s="188" t="e">
        <f>#REF!</f>
        <v>#REF!</v>
      </c>
      <c r="AN141" s="188" t="e">
        <f>#REF!</f>
        <v>#REF!</v>
      </c>
      <c r="AO141" s="188" t="e">
        <f>#REF!</f>
        <v>#REF!</v>
      </c>
      <c r="AP141" s="188" t="e">
        <f>#REF!</f>
        <v>#REF!</v>
      </c>
      <c r="AQ141" s="188" t="e">
        <f>#REF!</f>
        <v>#REF!</v>
      </c>
      <c r="AR141" s="188" t="e">
        <f>#REF!</f>
        <v>#REF!</v>
      </c>
      <c r="AS141" s="188" t="e">
        <f>#REF!</f>
        <v>#REF!</v>
      </c>
      <c r="AT141" s="188" t="e">
        <f>#REF!</f>
        <v>#REF!</v>
      </c>
      <c r="AU141" s="188" t="e">
        <f>#REF!</f>
        <v>#REF!</v>
      </c>
      <c r="AV141" s="188" t="e">
        <f>#REF!</f>
        <v>#REF!</v>
      </c>
      <c r="AW141" s="188" t="e">
        <f>#REF!</f>
        <v>#REF!</v>
      </c>
      <c r="AX141" s="188" t="e">
        <f>#REF!</f>
        <v>#REF!</v>
      </c>
      <c r="AZ141" s="188" t="e">
        <f t="shared" si="84"/>
        <v>#REF!</v>
      </c>
      <c r="BA141" s="188" t="e">
        <f t="shared" si="86"/>
        <v>#REF!</v>
      </c>
      <c r="BB141" s="188" t="e">
        <f t="shared" si="87"/>
        <v>#REF!</v>
      </c>
      <c r="BC141" s="188" t="e">
        <f t="shared" si="88"/>
        <v>#REF!</v>
      </c>
      <c r="BD141" s="188" t="e">
        <f t="shared" si="89"/>
        <v>#REF!</v>
      </c>
      <c r="BE141" s="188" t="e">
        <f t="shared" si="90"/>
        <v>#REF!</v>
      </c>
      <c r="BF141" s="188" t="e">
        <f t="shared" si="91"/>
        <v>#REF!</v>
      </c>
      <c r="BG141" s="188" t="e">
        <f t="shared" si="92"/>
        <v>#REF!</v>
      </c>
      <c r="BH141" s="188" t="e">
        <f t="shared" si="93"/>
        <v>#REF!</v>
      </c>
      <c r="BI141" s="188" t="e">
        <f t="shared" si="94"/>
        <v>#REF!</v>
      </c>
      <c r="BJ141" s="188" t="e">
        <f t="shared" si="95"/>
        <v>#REF!</v>
      </c>
      <c r="BK141" s="188" t="e">
        <f t="shared" si="96"/>
        <v>#REF!</v>
      </c>
      <c r="BL141" s="188" t="e">
        <f t="shared" si="97"/>
        <v>#REF!</v>
      </c>
      <c r="BM141" s="188" t="e">
        <f t="shared" si="98"/>
        <v>#REF!</v>
      </c>
      <c r="BN141" s="188" t="e">
        <f t="shared" si="99"/>
        <v>#REF!</v>
      </c>
      <c r="BO141" s="188" t="e">
        <f t="shared" si="100"/>
        <v>#REF!</v>
      </c>
      <c r="BP141" s="188" t="e">
        <f t="shared" si="85"/>
        <v>#REF!</v>
      </c>
      <c r="BQ141" s="188" t="e">
        <f t="shared" si="77"/>
        <v>#REF!</v>
      </c>
      <c r="BR141" s="188" t="e">
        <f t="shared" si="78"/>
        <v>#REF!</v>
      </c>
      <c r="BS141" s="188" t="e">
        <f t="shared" si="79"/>
        <v>#REF!</v>
      </c>
      <c r="BT141" s="188" t="e">
        <f t="shared" si="80"/>
        <v>#REF!</v>
      </c>
      <c r="BU141" s="188" t="e">
        <f t="shared" si="81"/>
        <v>#REF!</v>
      </c>
      <c r="BV141" s="188" t="e">
        <f t="shared" si="82"/>
        <v>#REF!</v>
      </c>
      <c r="BW141" s="188" t="e">
        <f t="shared" si="83"/>
        <v>#REF!</v>
      </c>
    </row>
    <row r="142" spans="1:75">
      <c r="A142" s="194"/>
      <c r="B142" s="189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AA142" s="188"/>
      <c r="AB142" s="188"/>
      <c r="AC142" s="188"/>
      <c r="AD142" s="188"/>
      <c r="AE142" s="188"/>
      <c r="AF142" s="188"/>
      <c r="AG142" s="188"/>
      <c r="AH142" s="188"/>
      <c r="AI142" s="188"/>
      <c r="AJ142" s="188"/>
      <c r="AK142" s="188"/>
      <c r="AL142" s="188"/>
      <c r="AM142" s="188"/>
      <c r="AN142" s="188"/>
      <c r="AO142" s="188"/>
      <c r="AP142" s="188"/>
      <c r="AQ142" s="188"/>
      <c r="AR142" s="188"/>
      <c r="AS142" s="188"/>
      <c r="AT142" s="188"/>
      <c r="AU142" s="188"/>
      <c r="AV142" s="188"/>
      <c r="AW142" s="188"/>
      <c r="AX142" s="188"/>
    </row>
    <row r="143" spans="1:75">
      <c r="A143" s="512"/>
      <c r="B143" s="512"/>
      <c r="C143" s="512"/>
      <c r="D143" s="512"/>
      <c r="E143" s="512"/>
      <c r="F143" s="512"/>
      <c r="G143" s="512"/>
      <c r="H143" s="512"/>
      <c r="I143" s="512"/>
      <c r="J143" s="512"/>
      <c r="K143" s="512"/>
      <c r="L143" s="512"/>
      <c r="M143" s="512"/>
      <c r="N143" s="512"/>
      <c r="O143" s="512"/>
      <c r="P143" s="512"/>
      <c r="Q143" s="185"/>
    </row>
    <row r="144" spans="1:75" ht="47.25" customHeight="1">
      <c r="A144" s="513" t="s">
        <v>284</v>
      </c>
      <c r="B144" s="514"/>
      <c r="C144" s="514"/>
      <c r="D144" s="514"/>
      <c r="E144" s="514"/>
      <c r="F144" s="514"/>
      <c r="G144" s="514"/>
      <c r="H144" s="514"/>
      <c r="I144" s="514"/>
      <c r="J144" s="514"/>
      <c r="K144" s="515"/>
      <c r="L144" s="506" t="e">
        <f>#REF!</f>
        <v>#REF!</v>
      </c>
      <c r="M144" s="507"/>
      <c r="N144" s="507"/>
      <c r="O144" s="507"/>
      <c r="P144" s="508"/>
      <c r="Q144" s="185"/>
    </row>
    <row r="145" spans="1:18" ht="48.75" customHeight="1">
      <c r="A145" s="513" t="s">
        <v>285</v>
      </c>
      <c r="B145" s="514"/>
      <c r="C145" s="514"/>
      <c r="D145" s="514"/>
      <c r="E145" s="514"/>
      <c r="F145" s="514"/>
      <c r="G145" s="514"/>
      <c r="H145" s="514"/>
      <c r="I145" s="514"/>
      <c r="J145" s="514"/>
      <c r="K145" s="515"/>
      <c r="L145" s="506" t="e">
        <f>#REF!</f>
        <v>#REF!</v>
      </c>
      <c r="M145" s="507"/>
      <c r="N145" s="507"/>
      <c r="O145" s="507"/>
      <c r="P145" s="508"/>
      <c r="Q145" s="185"/>
    </row>
    <row r="146" spans="1:18">
      <c r="A146" s="195"/>
      <c r="B146" s="195"/>
      <c r="C146" s="195"/>
      <c r="D146" s="195"/>
      <c r="E146" s="195"/>
      <c r="F146" s="195"/>
      <c r="G146" s="195"/>
      <c r="H146" s="195"/>
      <c r="I146" s="195"/>
      <c r="J146" s="195"/>
      <c r="K146" s="195"/>
      <c r="L146" s="198"/>
      <c r="M146" s="198"/>
      <c r="N146" s="198"/>
      <c r="O146" s="198"/>
      <c r="P146" s="198"/>
      <c r="Q146" s="195"/>
      <c r="R146" s="195"/>
    </row>
    <row r="147" spans="1:18" ht="33.75" customHeight="1">
      <c r="A147" s="502" t="s">
        <v>281</v>
      </c>
      <c r="B147" s="503"/>
      <c r="C147" s="503"/>
      <c r="D147" s="503"/>
      <c r="E147" s="503"/>
      <c r="F147" s="503"/>
      <c r="G147" s="503"/>
      <c r="H147" s="504"/>
      <c r="I147" s="505" t="s">
        <v>282</v>
      </c>
      <c r="J147" s="505"/>
      <c r="K147" s="505"/>
      <c r="L147" s="506" t="e">
        <f>#REF!</f>
        <v>#REF!</v>
      </c>
      <c r="M147" s="507"/>
      <c r="N147" s="507"/>
      <c r="O147" s="507"/>
      <c r="P147" s="508"/>
    </row>
    <row r="150" spans="1:18">
      <c r="M150" s="188"/>
      <c r="N150" s="188"/>
      <c r="O150" s="188"/>
      <c r="P150" s="188"/>
    </row>
    <row r="152" spans="1:18">
      <c r="M152" s="188"/>
      <c r="N152" s="188"/>
      <c r="O152" s="188"/>
      <c r="P152" s="188"/>
      <c r="Q152" s="188"/>
    </row>
  </sheetData>
  <mergeCells count="19">
    <mergeCell ref="A2:P2"/>
    <mergeCell ref="A4:Y4"/>
    <mergeCell ref="A1:Y1"/>
    <mergeCell ref="L145:P145"/>
    <mergeCell ref="A38:H38"/>
    <mergeCell ref="I38:K38"/>
    <mergeCell ref="L38:P38"/>
    <mergeCell ref="A41:Y41"/>
    <mergeCell ref="A75:Y75"/>
    <mergeCell ref="A147:H147"/>
    <mergeCell ref="I147:K147"/>
    <mergeCell ref="L147:P147"/>
    <mergeCell ref="A3:Y3"/>
    <mergeCell ref="A40:Y40"/>
    <mergeCell ref="A109:Y109"/>
    <mergeCell ref="A143:P143"/>
    <mergeCell ref="A144:K144"/>
    <mergeCell ref="L144:P144"/>
    <mergeCell ref="A145:K145"/>
  </mergeCells>
  <pageMargins left="0.7" right="0.7" top="0.75" bottom="0.75" header="0.3" footer="0.3"/>
  <pageSetup paperSize="9" scale="35" orientation="portrait" r:id="rId1"/>
  <colBreaks count="1" manualBreakCount="1">
    <brk id="25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view="pageBreakPreview" topLeftCell="A19" zoomScale="60" zoomScaleNormal="70" workbookViewId="0">
      <selection activeCell="B8" sqref="B8"/>
    </sheetView>
  </sheetViews>
  <sheetFormatPr defaultColWidth="9.140625" defaultRowHeight="15"/>
  <cols>
    <col min="1" max="1" width="12.28515625" style="223" customWidth="1"/>
    <col min="2" max="25" width="10.140625" style="223" customWidth="1"/>
    <col min="26" max="26" width="9.140625" style="223"/>
    <col min="27" max="76" width="0" style="223" hidden="1" customWidth="1"/>
    <col min="77" max="16384" width="9.140625" style="223"/>
  </cols>
  <sheetData>
    <row r="1" spans="1:75" ht="54" customHeight="1">
      <c r="A1" s="471" t="s">
        <v>316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  <c r="N1" s="471"/>
      <c r="O1" s="471"/>
      <c r="P1" s="471"/>
      <c r="Q1" s="471"/>
      <c r="R1" s="471"/>
      <c r="S1" s="471"/>
      <c r="T1" s="471"/>
      <c r="U1" s="471"/>
      <c r="V1" s="471"/>
      <c r="W1" s="471"/>
      <c r="X1" s="471"/>
      <c r="Y1" s="471"/>
    </row>
    <row r="2" spans="1:75">
      <c r="A2" s="490"/>
      <c r="B2" s="490"/>
      <c r="C2" s="490"/>
      <c r="D2" s="490"/>
      <c r="E2" s="490"/>
      <c r="F2" s="490"/>
      <c r="G2" s="490"/>
      <c r="H2" s="490"/>
      <c r="I2" s="490"/>
      <c r="J2" s="490"/>
      <c r="K2" s="490"/>
      <c r="L2" s="490"/>
      <c r="M2" s="490"/>
      <c r="N2" s="490"/>
      <c r="O2" s="490"/>
      <c r="P2" s="490"/>
      <c r="Q2" s="224"/>
    </row>
    <row r="3" spans="1:75" ht="30" customHeight="1">
      <c r="A3" s="473" t="s">
        <v>291</v>
      </c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  <c r="M3" s="473"/>
      <c r="N3" s="473"/>
      <c r="O3" s="473"/>
      <c r="P3" s="473"/>
      <c r="Q3" s="473"/>
      <c r="R3" s="473"/>
      <c r="S3" s="473"/>
      <c r="T3" s="473"/>
      <c r="U3" s="473"/>
      <c r="V3" s="473"/>
      <c r="W3" s="473"/>
      <c r="X3" s="473"/>
      <c r="Y3" s="473"/>
    </row>
    <row r="4" spans="1:75" ht="45.75" customHeight="1">
      <c r="A4" s="484" t="s">
        <v>294</v>
      </c>
      <c r="B4" s="485"/>
      <c r="C4" s="485"/>
      <c r="D4" s="485"/>
      <c r="E4" s="485"/>
      <c r="F4" s="485"/>
      <c r="G4" s="485"/>
      <c r="H4" s="485"/>
      <c r="I4" s="485"/>
      <c r="J4" s="485"/>
      <c r="K4" s="485"/>
      <c r="L4" s="485"/>
      <c r="M4" s="485"/>
      <c r="N4" s="485"/>
      <c r="O4" s="485"/>
      <c r="P4" s="485"/>
      <c r="Q4" s="485"/>
      <c r="R4" s="485"/>
      <c r="S4" s="485"/>
      <c r="T4" s="485"/>
      <c r="U4" s="485"/>
      <c r="V4" s="485"/>
      <c r="W4" s="485"/>
      <c r="X4" s="485"/>
      <c r="Y4" s="485"/>
    </row>
    <row r="5" spans="1:75" ht="30">
      <c r="A5" s="220" t="s">
        <v>0</v>
      </c>
      <c r="B5" s="221" t="s">
        <v>257</v>
      </c>
      <c r="C5" s="221" t="s">
        <v>258</v>
      </c>
      <c r="D5" s="221" t="s">
        <v>259</v>
      </c>
      <c r="E5" s="221" t="s">
        <v>260</v>
      </c>
      <c r="F5" s="221" t="s">
        <v>261</v>
      </c>
      <c r="G5" s="221" t="s">
        <v>262</v>
      </c>
      <c r="H5" s="221" t="s">
        <v>263</v>
      </c>
      <c r="I5" s="221" t="s">
        <v>264</v>
      </c>
      <c r="J5" s="221" t="s">
        <v>265</v>
      </c>
      <c r="K5" s="221" t="s">
        <v>266</v>
      </c>
      <c r="L5" s="221" t="s">
        <v>267</v>
      </c>
      <c r="M5" s="221" t="s">
        <v>268</v>
      </c>
      <c r="N5" s="221" t="s">
        <v>269</v>
      </c>
      <c r="O5" s="221" t="s">
        <v>270</v>
      </c>
      <c r="P5" s="221" t="s">
        <v>271</v>
      </c>
      <c r="Q5" s="221" t="s">
        <v>272</v>
      </c>
      <c r="R5" s="221" t="s">
        <v>273</v>
      </c>
      <c r="S5" s="221" t="s">
        <v>274</v>
      </c>
      <c r="T5" s="221" t="s">
        <v>275</v>
      </c>
      <c r="U5" s="221" t="s">
        <v>276</v>
      </c>
      <c r="V5" s="221" t="s">
        <v>277</v>
      </c>
      <c r="W5" s="221" t="s">
        <v>278</v>
      </c>
      <c r="X5" s="221" t="s">
        <v>279</v>
      </c>
      <c r="Y5" s="221" t="s">
        <v>280</v>
      </c>
      <c r="AA5" s="221" t="s">
        <v>257</v>
      </c>
      <c r="AB5" s="221" t="s">
        <v>258</v>
      </c>
      <c r="AC5" s="221" t="s">
        <v>259</v>
      </c>
      <c r="AD5" s="221" t="s">
        <v>260</v>
      </c>
      <c r="AE5" s="221" t="s">
        <v>261</v>
      </c>
      <c r="AF5" s="221" t="s">
        <v>262</v>
      </c>
      <c r="AG5" s="221" t="s">
        <v>263</v>
      </c>
      <c r="AH5" s="221" t="s">
        <v>264</v>
      </c>
      <c r="AI5" s="221" t="s">
        <v>265</v>
      </c>
      <c r="AJ5" s="221" t="s">
        <v>266</v>
      </c>
      <c r="AK5" s="221" t="s">
        <v>267</v>
      </c>
      <c r="AL5" s="221" t="s">
        <v>268</v>
      </c>
      <c r="AM5" s="221" t="s">
        <v>269</v>
      </c>
      <c r="AN5" s="221" t="s">
        <v>270</v>
      </c>
      <c r="AO5" s="221" t="s">
        <v>271</v>
      </c>
      <c r="AP5" s="221" t="s">
        <v>272</v>
      </c>
      <c r="AQ5" s="221" t="s">
        <v>273</v>
      </c>
      <c r="AR5" s="221" t="s">
        <v>274</v>
      </c>
      <c r="AS5" s="221" t="s">
        <v>275</v>
      </c>
      <c r="AT5" s="221" t="s">
        <v>276</v>
      </c>
      <c r="AU5" s="221" t="s">
        <v>277</v>
      </c>
      <c r="AV5" s="221" t="s">
        <v>278</v>
      </c>
      <c r="AW5" s="221" t="s">
        <v>279</v>
      </c>
      <c r="AX5" s="221" t="s">
        <v>280</v>
      </c>
      <c r="AZ5" s="221" t="s">
        <v>257</v>
      </c>
      <c r="BA5" s="221" t="s">
        <v>258</v>
      </c>
      <c r="BB5" s="221" t="s">
        <v>259</v>
      </c>
      <c r="BC5" s="221" t="s">
        <v>260</v>
      </c>
      <c r="BD5" s="221" t="s">
        <v>261</v>
      </c>
      <c r="BE5" s="221" t="s">
        <v>262</v>
      </c>
      <c r="BF5" s="221" t="s">
        <v>263</v>
      </c>
      <c r="BG5" s="221" t="s">
        <v>264</v>
      </c>
      <c r="BH5" s="221" t="s">
        <v>265</v>
      </c>
      <c r="BI5" s="221" t="s">
        <v>266</v>
      </c>
      <c r="BJ5" s="221" t="s">
        <v>267</v>
      </c>
      <c r="BK5" s="221" t="s">
        <v>268</v>
      </c>
      <c r="BL5" s="221" t="s">
        <v>269</v>
      </c>
      <c r="BM5" s="221" t="s">
        <v>270</v>
      </c>
      <c r="BN5" s="221" t="s">
        <v>271</v>
      </c>
      <c r="BO5" s="221" t="s">
        <v>272</v>
      </c>
      <c r="BP5" s="221" t="s">
        <v>273</v>
      </c>
      <c r="BQ5" s="221" t="s">
        <v>274</v>
      </c>
      <c r="BR5" s="221" t="s">
        <v>275</v>
      </c>
      <c r="BS5" s="221" t="s">
        <v>276</v>
      </c>
      <c r="BT5" s="221" t="s">
        <v>277</v>
      </c>
      <c r="BU5" s="221" t="s">
        <v>278</v>
      </c>
      <c r="BV5" s="221" t="s">
        <v>279</v>
      </c>
      <c r="BW5" s="221" t="s">
        <v>280</v>
      </c>
    </row>
    <row r="6" spans="1:75">
      <c r="A6" s="222">
        <v>1</v>
      </c>
      <c r="B6" s="227" t="e">
        <f>#REF!</f>
        <v>#REF!</v>
      </c>
      <c r="C6" s="227" t="e">
        <f>#REF!</f>
        <v>#REF!</v>
      </c>
      <c r="D6" s="227" t="e">
        <f>#REF!</f>
        <v>#REF!</v>
      </c>
      <c r="E6" s="227" t="e">
        <f>#REF!</f>
        <v>#REF!</v>
      </c>
      <c r="F6" s="227" t="e">
        <f>#REF!</f>
        <v>#REF!</v>
      </c>
      <c r="G6" s="227" t="e">
        <f>#REF!</f>
        <v>#REF!</v>
      </c>
      <c r="H6" s="227" t="e">
        <f>#REF!</f>
        <v>#REF!</v>
      </c>
      <c r="I6" s="227" t="e">
        <f>#REF!</f>
        <v>#REF!</v>
      </c>
      <c r="J6" s="227" t="e">
        <f>#REF!</f>
        <v>#REF!</v>
      </c>
      <c r="K6" s="227" t="e">
        <f>#REF!</f>
        <v>#REF!</v>
      </c>
      <c r="L6" s="227" t="e">
        <f>#REF!</f>
        <v>#REF!</v>
      </c>
      <c r="M6" s="227" t="e">
        <f>#REF!</f>
        <v>#REF!</v>
      </c>
      <c r="N6" s="227" t="e">
        <f>#REF!</f>
        <v>#REF!</v>
      </c>
      <c r="O6" s="227" t="e">
        <f>#REF!</f>
        <v>#REF!</v>
      </c>
      <c r="P6" s="227" t="e">
        <f>#REF!</f>
        <v>#REF!</v>
      </c>
      <c r="Q6" s="227" t="e">
        <f>#REF!</f>
        <v>#REF!</v>
      </c>
      <c r="R6" s="227" t="e">
        <f>#REF!</f>
        <v>#REF!</v>
      </c>
      <c r="S6" s="227" t="e">
        <f>#REF!</f>
        <v>#REF!</v>
      </c>
      <c r="T6" s="227" t="e">
        <f>#REF!</f>
        <v>#REF!</v>
      </c>
      <c r="U6" s="227" t="e">
        <f>#REF!</f>
        <v>#REF!</v>
      </c>
      <c r="V6" s="227" t="e">
        <f>#REF!</f>
        <v>#REF!</v>
      </c>
      <c r="W6" s="227" t="e">
        <f>#REF!</f>
        <v>#REF!</v>
      </c>
      <c r="X6" s="227" t="e">
        <f>#REF!</f>
        <v>#REF!</v>
      </c>
      <c r="Y6" s="227" t="e">
        <f>#REF!</f>
        <v>#REF!</v>
      </c>
      <c r="AA6" s="226" t="e">
        <f>#REF!</f>
        <v>#REF!</v>
      </c>
      <c r="AB6" s="226" t="e">
        <f>#REF!</f>
        <v>#REF!</v>
      </c>
      <c r="AC6" s="226" t="e">
        <f>#REF!</f>
        <v>#REF!</v>
      </c>
      <c r="AD6" s="226" t="e">
        <f>#REF!</f>
        <v>#REF!</v>
      </c>
      <c r="AE6" s="226" t="e">
        <f>#REF!</f>
        <v>#REF!</v>
      </c>
      <c r="AF6" s="226" t="e">
        <f>#REF!</f>
        <v>#REF!</v>
      </c>
      <c r="AG6" s="226" t="e">
        <f>#REF!</f>
        <v>#REF!</v>
      </c>
      <c r="AH6" s="226" t="e">
        <f>#REF!</f>
        <v>#REF!</v>
      </c>
      <c r="AI6" s="226" t="e">
        <f>#REF!</f>
        <v>#REF!</v>
      </c>
      <c r="AJ6" s="226" t="e">
        <f>#REF!</f>
        <v>#REF!</v>
      </c>
      <c r="AK6" s="226" t="e">
        <f>#REF!</f>
        <v>#REF!</v>
      </c>
      <c r="AL6" s="226" t="e">
        <f>#REF!</f>
        <v>#REF!</v>
      </c>
      <c r="AM6" s="226" t="e">
        <f>#REF!</f>
        <v>#REF!</v>
      </c>
      <c r="AN6" s="226" t="e">
        <f>#REF!</f>
        <v>#REF!</v>
      </c>
      <c r="AO6" s="226" t="e">
        <f>#REF!</f>
        <v>#REF!</v>
      </c>
      <c r="AP6" s="226" t="e">
        <f>#REF!</f>
        <v>#REF!</v>
      </c>
      <c r="AQ6" s="226" t="e">
        <f>#REF!</f>
        <v>#REF!</v>
      </c>
      <c r="AR6" s="226" t="e">
        <f>#REF!</f>
        <v>#REF!</v>
      </c>
      <c r="AS6" s="226" t="e">
        <f>#REF!</f>
        <v>#REF!</v>
      </c>
      <c r="AT6" s="226" t="e">
        <f>#REF!</f>
        <v>#REF!</v>
      </c>
      <c r="AU6" s="226" t="e">
        <f>#REF!</f>
        <v>#REF!</v>
      </c>
      <c r="AV6" s="226" t="e">
        <f>#REF!</f>
        <v>#REF!</v>
      </c>
      <c r="AW6" s="226" t="e">
        <f>#REF!</f>
        <v>#REF!</v>
      </c>
      <c r="AX6" s="226" t="e">
        <f>#REF!</f>
        <v>#REF!</v>
      </c>
      <c r="AY6" s="226"/>
      <c r="AZ6" s="226" t="e">
        <f>B6-AA6</f>
        <v>#REF!</v>
      </c>
      <c r="BA6" s="226" t="e">
        <f t="shared" ref="BA6:BW17" si="0">C6-AB6</f>
        <v>#REF!</v>
      </c>
      <c r="BB6" s="226" t="e">
        <f t="shared" si="0"/>
        <v>#REF!</v>
      </c>
      <c r="BC6" s="226" t="e">
        <f t="shared" si="0"/>
        <v>#REF!</v>
      </c>
      <c r="BD6" s="226" t="e">
        <f t="shared" si="0"/>
        <v>#REF!</v>
      </c>
      <c r="BE6" s="226" t="e">
        <f t="shared" si="0"/>
        <v>#REF!</v>
      </c>
      <c r="BF6" s="226" t="e">
        <f t="shared" si="0"/>
        <v>#REF!</v>
      </c>
      <c r="BG6" s="226" t="e">
        <f t="shared" si="0"/>
        <v>#REF!</v>
      </c>
      <c r="BH6" s="226" t="e">
        <f t="shared" si="0"/>
        <v>#REF!</v>
      </c>
      <c r="BI6" s="226" t="e">
        <f t="shared" si="0"/>
        <v>#REF!</v>
      </c>
      <c r="BJ6" s="226" t="e">
        <f t="shared" si="0"/>
        <v>#REF!</v>
      </c>
      <c r="BK6" s="226" t="e">
        <f t="shared" si="0"/>
        <v>#REF!</v>
      </c>
      <c r="BL6" s="226" t="e">
        <f t="shared" si="0"/>
        <v>#REF!</v>
      </c>
      <c r="BM6" s="226" t="e">
        <f t="shared" si="0"/>
        <v>#REF!</v>
      </c>
      <c r="BN6" s="226" t="e">
        <f t="shared" si="0"/>
        <v>#REF!</v>
      </c>
      <c r="BO6" s="226" t="e">
        <f t="shared" si="0"/>
        <v>#REF!</v>
      </c>
      <c r="BP6" s="226" t="e">
        <f t="shared" si="0"/>
        <v>#REF!</v>
      </c>
      <c r="BQ6" s="226" t="e">
        <f t="shared" si="0"/>
        <v>#REF!</v>
      </c>
      <c r="BR6" s="226" t="e">
        <f t="shared" si="0"/>
        <v>#REF!</v>
      </c>
      <c r="BS6" s="226" t="e">
        <f t="shared" si="0"/>
        <v>#REF!</v>
      </c>
      <c r="BT6" s="226" t="e">
        <f t="shared" si="0"/>
        <v>#REF!</v>
      </c>
      <c r="BU6" s="226" t="e">
        <f t="shared" si="0"/>
        <v>#REF!</v>
      </c>
      <c r="BV6" s="226" t="e">
        <f t="shared" si="0"/>
        <v>#REF!</v>
      </c>
      <c r="BW6" s="226" t="e">
        <f t="shared" si="0"/>
        <v>#REF!</v>
      </c>
    </row>
    <row r="7" spans="1:75">
      <c r="A7" s="222">
        <v>2</v>
      </c>
      <c r="B7" s="227" t="e">
        <f>#REF!</f>
        <v>#REF!</v>
      </c>
      <c r="C7" s="227" t="e">
        <f>#REF!</f>
        <v>#REF!</v>
      </c>
      <c r="D7" s="227" t="e">
        <f>#REF!</f>
        <v>#REF!</v>
      </c>
      <c r="E7" s="227" t="e">
        <f>#REF!</f>
        <v>#REF!</v>
      </c>
      <c r="F7" s="227" t="e">
        <f>#REF!</f>
        <v>#REF!</v>
      </c>
      <c r="G7" s="227" t="e">
        <f>#REF!</f>
        <v>#REF!</v>
      </c>
      <c r="H7" s="227" t="e">
        <f>#REF!</f>
        <v>#REF!</v>
      </c>
      <c r="I7" s="227" t="e">
        <f>#REF!</f>
        <v>#REF!</v>
      </c>
      <c r="J7" s="227" t="e">
        <f>#REF!</f>
        <v>#REF!</v>
      </c>
      <c r="K7" s="227" t="e">
        <f>#REF!</f>
        <v>#REF!</v>
      </c>
      <c r="L7" s="227" t="e">
        <f>#REF!</f>
        <v>#REF!</v>
      </c>
      <c r="M7" s="227" t="e">
        <f>#REF!</f>
        <v>#REF!</v>
      </c>
      <c r="N7" s="227" t="e">
        <f>#REF!</f>
        <v>#REF!</v>
      </c>
      <c r="O7" s="227" t="e">
        <f>#REF!</f>
        <v>#REF!</v>
      </c>
      <c r="P7" s="227" t="e">
        <f>#REF!</f>
        <v>#REF!</v>
      </c>
      <c r="Q7" s="227" t="e">
        <f>#REF!</f>
        <v>#REF!</v>
      </c>
      <c r="R7" s="227" t="e">
        <f>#REF!</f>
        <v>#REF!</v>
      </c>
      <c r="S7" s="227" t="e">
        <f>#REF!</f>
        <v>#REF!</v>
      </c>
      <c r="T7" s="227" t="e">
        <f>#REF!</f>
        <v>#REF!</v>
      </c>
      <c r="U7" s="227" t="e">
        <f>#REF!</f>
        <v>#REF!</v>
      </c>
      <c r="V7" s="227" t="e">
        <f>#REF!</f>
        <v>#REF!</v>
      </c>
      <c r="W7" s="227" t="e">
        <f>#REF!</f>
        <v>#REF!</v>
      </c>
      <c r="X7" s="227" t="e">
        <f>#REF!</f>
        <v>#REF!</v>
      </c>
      <c r="Y7" s="227" t="e">
        <f>#REF!</f>
        <v>#REF!</v>
      </c>
      <c r="AA7" s="226" t="e">
        <f>#REF!</f>
        <v>#REF!</v>
      </c>
      <c r="AB7" s="226" t="e">
        <f>#REF!</f>
        <v>#REF!</v>
      </c>
      <c r="AC7" s="226" t="e">
        <f>#REF!</f>
        <v>#REF!</v>
      </c>
      <c r="AD7" s="226" t="e">
        <f>#REF!</f>
        <v>#REF!</v>
      </c>
      <c r="AE7" s="226" t="e">
        <f>#REF!</f>
        <v>#REF!</v>
      </c>
      <c r="AF7" s="226" t="e">
        <f>#REF!</f>
        <v>#REF!</v>
      </c>
      <c r="AG7" s="226" t="e">
        <f>#REF!</f>
        <v>#REF!</v>
      </c>
      <c r="AH7" s="226" t="e">
        <f>#REF!</f>
        <v>#REF!</v>
      </c>
      <c r="AI7" s="226" t="e">
        <f>#REF!</f>
        <v>#REF!</v>
      </c>
      <c r="AJ7" s="226" t="e">
        <f>#REF!</f>
        <v>#REF!</v>
      </c>
      <c r="AK7" s="226" t="e">
        <f>#REF!</f>
        <v>#REF!</v>
      </c>
      <c r="AL7" s="226" t="e">
        <f>#REF!</f>
        <v>#REF!</v>
      </c>
      <c r="AM7" s="226" t="e">
        <f>#REF!</f>
        <v>#REF!</v>
      </c>
      <c r="AN7" s="226" t="e">
        <f>#REF!</f>
        <v>#REF!</v>
      </c>
      <c r="AO7" s="226" t="e">
        <f>#REF!</f>
        <v>#REF!</v>
      </c>
      <c r="AP7" s="226" t="e">
        <f>#REF!</f>
        <v>#REF!</v>
      </c>
      <c r="AQ7" s="226" t="e">
        <f>#REF!</f>
        <v>#REF!</v>
      </c>
      <c r="AR7" s="226" t="e">
        <f>#REF!</f>
        <v>#REF!</v>
      </c>
      <c r="AS7" s="226" t="e">
        <f>#REF!</f>
        <v>#REF!</v>
      </c>
      <c r="AT7" s="226" t="e">
        <f>#REF!</f>
        <v>#REF!</v>
      </c>
      <c r="AU7" s="226" t="e">
        <f>#REF!</f>
        <v>#REF!</v>
      </c>
      <c r="AV7" s="226" t="e">
        <f>#REF!</f>
        <v>#REF!</v>
      </c>
      <c r="AW7" s="226" t="e">
        <f>#REF!</f>
        <v>#REF!</v>
      </c>
      <c r="AX7" s="226" t="e">
        <f>#REF!</f>
        <v>#REF!</v>
      </c>
      <c r="AY7" s="226"/>
      <c r="AZ7" s="226" t="e">
        <f t="shared" ref="AZ7:AZ36" si="1">B7-AA7</f>
        <v>#REF!</v>
      </c>
      <c r="BA7" s="226" t="e">
        <f t="shared" si="0"/>
        <v>#REF!</v>
      </c>
      <c r="BB7" s="226" t="e">
        <f t="shared" si="0"/>
        <v>#REF!</v>
      </c>
      <c r="BC7" s="226" t="e">
        <f t="shared" si="0"/>
        <v>#REF!</v>
      </c>
      <c r="BD7" s="226" t="e">
        <f t="shared" si="0"/>
        <v>#REF!</v>
      </c>
      <c r="BE7" s="226" t="e">
        <f t="shared" si="0"/>
        <v>#REF!</v>
      </c>
      <c r="BF7" s="226" t="e">
        <f t="shared" si="0"/>
        <v>#REF!</v>
      </c>
      <c r="BG7" s="226" t="e">
        <f t="shared" si="0"/>
        <v>#REF!</v>
      </c>
      <c r="BH7" s="226" t="e">
        <f t="shared" si="0"/>
        <v>#REF!</v>
      </c>
      <c r="BI7" s="226" t="e">
        <f t="shared" si="0"/>
        <v>#REF!</v>
      </c>
      <c r="BJ7" s="226" t="e">
        <f t="shared" si="0"/>
        <v>#REF!</v>
      </c>
      <c r="BK7" s="226" t="e">
        <f t="shared" si="0"/>
        <v>#REF!</v>
      </c>
      <c r="BL7" s="226" t="e">
        <f t="shared" si="0"/>
        <v>#REF!</v>
      </c>
      <c r="BM7" s="226" t="e">
        <f t="shared" si="0"/>
        <v>#REF!</v>
      </c>
      <c r="BN7" s="226" t="e">
        <f t="shared" si="0"/>
        <v>#REF!</v>
      </c>
      <c r="BO7" s="226" t="e">
        <f t="shared" si="0"/>
        <v>#REF!</v>
      </c>
      <c r="BP7" s="226" t="e">
        <f t="shared" si="0"/>
        <v>#REF!</v>
      </c>
      <c r="BQ7" s="226" t="e">
        <f t="shared" si="0"/>
        <v>#REF!</v>
      </c>
      <c r="BR7" s="226" t="e">
        <f t="shared" si="0"/>
        <v>#REF!</v>
      </c>
      <c r="BS7" s="226" t="e">
        <f t="shared" si="0"/>
        <v>#REF!</v>
      </c>
      <c r="BT7" s="226" t="e">
        <f t="shared" si="0"/>
        <v>#REF!</v>
      </c>
      <c r="BU7" s="226" t="e">
        <f t="shared" si="0"/>
        <v>#REF!</v>
      </c>
      <c r="BV7" s="226" t="e">
        <f t="shared" si="0"/>
        <v>#REF!</v>
      </c>
      <c r="BW7" s="226" t="e">
        <f t="shared" si="0"/>
        <v>#REF!</v>
      </c>
    </row>
    <row r="8" spans="1:75">
      <c r="A8" s="222">
        <v>3</v>
      </c>
      <c r="B8" s="227" t="e">
        <f>#REF!</f>
        <v>#REF!</v>
      </c>
      <c r="C8" s="227" t="e">
        <f>#REF!</f>
        <v>#REF!</v>
      </c>
      <c r="D8" s="227" t="e">
        <f>#REF!</f>
        <v>#REF!</v>
      </c>
      <c r="E8" s="227" t="e">
        <f>#REF!</f>
        <v>#REF!</v>
      </c>
      <c r="F8" s="227" t="e">
        <f>#REF!</f>
        <v>#REF!</v>
      </c>
      <c r="G8" s="227" t="e">
        <f>#REF!</f>
        <v>#REF!</v>
      </c>
      <c r="H8" s="227" t="e">
        <f>#REF!</f>
        <v>#REF!</v>
      </c>
      <c r="I8" s="227" t="e">
        <f>#REF!</f>
        <v>#REF!</v>
      </c>
      <c r="J8" s="227" t="e">
        <f>#REF!</f>
        <v>#REF!</v>
      </c>
      <c r="K8" s="227" t="e">
        <f>#REF!</f>
        <v>#REF!</v>
      </c>
      <c r="L8" s="227" t="e">
        <f>#REF!</f>
        <v>#REF!</v>
      </c>
      <c r="M8" s="227" t="e">
        <f>#REF!</f>
        <v>#REF!</v>
      </c>
      <c r="N8" s="227" t="e">
        <f>#REF!</f>
        <v>#REF!</v>
      </c>
      <c r="O8" s="227" t="e">
        <f>#REF!</f>
        <v>#REF!</v>
      </c>
      <c r="P8" s="227" t="e">
        <f>#REF!</f>
        <v>#REF!</v>
      </c>
      <c r="Q8" s="227" t="e">
        <f>#REF!</f>
        <v>#REF!</v>
      </c>
      <c r="R8" s="227" t="e">
        <f>#REF!</f>
        <v>#REF!</v>
      </c>
      <c r="S8" s="227" t="e">
        <f>#REF!</f>
        <v>#REF!</v>
      </c>
      <c r="T8" s="227" t="e">
        <f>#REF!</f>
        <v>#REF!</v>
      </c>
      <c r="U8" s="227" t="e">
        <f>#REF!</f>
        <v>#REF!</v>
      </c>
      <c r="V8" s="227" t="e">
        <f>#REF!</f>
        <v>#REF!</v>
      </c>
      <c r="W8" s="227" t="e">
        <f>#REF!</f>
        <v>#REF!</v>
      </c>
      <c r="X8" s="227" t="e">
        <f>#REF!</f>
        <v>#REF!</v>
      </c>
      <c r="Y8" s="227" t="e">
        <f>#REF!</f>
        <v>#REF!</v>
      </c>
      <c r="AA8" s="226" t="e">
        <f>#REF!</f>
        <v>#REF!</v>
      </c>
      <c r="AB8" s="226" t="e">
        <f>#REF!</f>
        <v>#REF!</v>
      </c>
      <c r="AC8" s="226" t="e">
        <f>#REF!</f>
        <v>#REF!</v>
      </c>
      <c r="AD8" s="226" t="e">
        <f>#REF!</f>
        <v>#REF!</v>
      </c>
      <c r="AE8" s="226" t="e">
        <f>#REF!</f>
        <v>#REF!</v>
      </c>
      <c r="AF8" s="226" t="e">
        <f>#REF!</f>
        <v>#REF!</v>
      </c>
      <c r="AG8" s="226" t="e">
        <f>#REF!</f>
        <v>#REF!</v>
      </c>
      <c r="AH8" s="226" t="e">
        <f>#REF!</f>
        <v>#REF!</v>
      </c>
      <c r="AI8" s="226" t="e">
        <f>#REF!</f>
        <v>#REF!</v>
      </c>
      <c r="AJ8" s="226" t="e">
        <f>#REF!</f>
        <v>#REF!</v>
      </c>
      <c r="AK8" s="226" t="e">
        <f>#REF!</f>
        <v>#REF!</v>
      </c>
      <c r="AL8" s="226" t="e">
        <f>#REF!</f>
        <v>#REF!</v>
      </c>
      <c r="AM8" s="226" t="e">
        <f>#REF!</f>
        <v>#REF!</v>
      </c>
      <c r="AN8" s="226" t="e">
        <f>#REF!</f>
        <v>#REF!</v>
      </c>
      <c r="AO8" s="226" t="e">
        <f>#REF!</f>
        <v>#REF!</v>
      </c>
      <c r="AP8" s="226" t="e">
        <f>#REF!</f>
        <v>#REF!</v>
      </c>
      <c r="AQ8" s="226" t="e">
        <f>#REF!</f>
        <v>#REF!</v>
      </c>
      <c r="AR8" s="226" t="e">
        <f>#REF!</f>
        <v>#REF!</v>
      </c>
      <c r="AS8" s="226" t="e">
        <f>#REF!</f>
        <v>#REF!</v>
      </c>
      <c r="AT8" s="226" t="e">
        <f>#REF!</f>
        <v>#REF!</v>
      </c>
      <c r="AU8" s="226" t="e">
        <f>#REF!</f>
        <v>#REF!</v>
      </c>
      <c r="AV8" s="226" t="e">
        <f>#REF!</f>
        <v>#REF!</v>
      </c>
      <c r="AW8" s="226" t="e">
        <f>#REF!</f>
        <v>#REF!</v>
      </c>
      <c r="AX8" s="226" t="e">
        <f>#REF!</f>
        <v>#REF!</v>
      </c>
      <c r="AY8" s="226"/>
      <c r="AZ8" s="226" t="e">
        <f t="shared" si="1"/>
        <v>#REF!</v>
      </c>
      <c r="BA8" s="226" t="e">
        <f t="shared" si="0"/>
        <v>#REF!</v>
      </c>
      <c r="BB8" s="226" t="e">
        <f t="shared" si="0"/>
        <v>#REF!</v>
      </c>
      <c r="BC8" s="226" t="e">
        <f t="shared" si="0"/>
        <v>#REF!</v>
      </c>
      <c r="BD8" s="226" t="e">
        <f t="shared" si="0"/>
        <v>#REF!</v>
      </c>
      <c r="BE8" s="226" t="e">
        <f t="shared" si="0"/>
        <v>#REF!</v>
      </c>
      <c r="BF8" s="226" t="e">
        <f t="shared" si="0"/>
        <v>#REF!</v>
      </c>
      <c r="BG8" s="226" t="e">
        <f t="shared" si="0"/>
        <v>#REF!</v>
      </c>
      <c r="BH8" s="226" t="e">
        <f t="shared" si="0"/>
        <v>#REF!</v>
      </c>
      <c r="BI8" s="226" t="e">
        <f t="shared" si="0"/>
        <v>#REF!</v>
      </c>
      <c r="BJ8" s="226" t="e">
        <f t="shared" si="0"/>
        <v>#REF!</v>
      </c>
      <c r="BK8" s="226" t="e">
        <f t="shared" si="0"/>
        <v>#REF!</v>
      </c>
      <c r="BL8" s="226" t="e">
        <f t="shared" si="0"/>
        <v>#REF!</v>
      </c>
      <c r="BM8" s="226" t="e">
        <f t="shared" si="0"/>
        <v>#REF!</v>
      </c>
      <c r="BN8" s="226" t="e">
        <f t="shared" si="0"/>
        <v>#REF!</v>
      </c>
      <c r="BO8" s="226" t="e">
        <f t="shared" si="0"/>
        <v>#REF!</v>
      </c>
      <c r="BP8" s="226" t="e">
        <f t="shared" si="0"/>
        <v>#REF!</v>
      </c>
      <c r="BQ8" s="226" t="e">
        <f t="shared" si="0"/>
        <v>#REF!</v>
      </c>
      <c r="BR8" s="226" t="e">
        <f t="shared" si="0"/>
        <v>#REF!</v>
      </c>
      <c r="BS8" s="226" t="e">
        <f t="shared" si="0"/>
        <v>#REF!</v>
      </c>
      <c r="BT8" s="226" t="e">
        <f t="shared" si="0"/>
        <v>#REF!</v>
      </c>
      <c r="BU8" s="226" t="e">
        <f t="shared" si="0"/>
        <v>#REF!</v>
      </c>
      <c r="BV8" s="226" t="e">
        <f t="shared" si="0"/>
        <v>#REF!</v>
      </c>
      <c r="BW8" s="226" t="e">
        <f t="shared" si="0"/>
        <v>#REF!</v>
      </c>
    </row>
    <row r="9" spans="1:75">
      <c r="A9" s="222">
        <v>4</v>
      </c>
      <c r="B9" s="227" t="e">
        <f>#REF!</f>
        <v>#REF!</v>
      </c>
      <c r="C9" s="227" t="e">
        <f>#REF!</f>
        <v>#REF!</v>
      </c>
      <c r="D9" s="227" t="e">
        <f>#REF!</f>
        <v>#REF!</v>
      </c>
      <c r="E9" s="227" t="e">
        <f>#REF!</f>
        <v>#REF!</v>
      </c>
      <c r="F9" s="227" t="e">
        <f>#REF!</f>
        <v>#REF!</v>
      </c>
      <c r="G9" s="227" t="e">
        <f>#REF!</f>
        <v>#REF!</v>
      </c>
      <c r="H9" s="227" t="e">
        <f>#REF!</f>
        <v>#REF!</v>
      </c>
      <c r="I9" s="227" t="e">
        <f>#REF!</f>
        <v>#REF!</v>
      </c>
      <c r="J9" s="227" t="e">
        <f>#REF!</f>
        <v>#REF!</v>
      </c>
      <c r="K9" s="227" t="e">
        <f>#REF!</f>
        <v>#REF!</v>
      </c>
      <c r="L9" s="227" t="e">
        <f>#REF!</f>
        <v>#REF!</v>
      </c>
      <c r="M9" s="227" t="e">
        <f>#REF!</f>
        <v>#REF!</v>
      </c>
      <c r="N9" s="227" t="e">
        <f>#REF!</f>
        <v>#REF!</v>
      </c>
      <c r="O9" s="227" t="e">
        <f>#REF!</f>
        <v>#REF!</v>
      </c>
      <c r="P9" s="227" t="e">
        <f>#REF!</f>
        <v>#REF!</v>
      </c>
      <c r="Q9" s="227" t="e">
        <f>#REF!</f>
        <v>#REF!</v>
      </c>
      <c r="R9" s="227" t="e">
        <f>#REF!</f>
        <v>#REF!</v>
      </c>
      <c r="S9" s="227" t="e">
        <f>#REF!</f>
        <v>#REF!</v>
      </c>
      <c r="T9" s="227" t="e">
        <f>#REF!</f>
        <v>#REF!</v>
      </c>
      <c r="U9" s="227" t="e">
        <f>#REF!</f>
        <v>#REF!</v>
      </c>
      <c r="V9" s="227" t="e">
        <f>#REF!</f>
        <v>#REF!</v>
      </c>
      <c r="W9" s="227" t="e">
        <f>#REF!</f>
        <v>#REF!</v>
      </c>
      <c r="X9" s="227" t="e">
        <f>#REF!</f>
        <v>#REF!</v>
      </c>
      <c r="Y9" s="227" t="e">
        <f>#REF!</f>
        <v>#REF!</v>
      </c>
      <c r="AA9" s="226" t="e">
        <f>#REF!</f>
        <v>#REF!</v>
      </c>
      <c r="AB9" s="226" t="e">
        <f>#REF!</f>
        <v>#REF!</v>
      </c>
      <c r="AC9" s="226" t="e">
        <f>#REF!</f>
        <v>#REF!</v>
      </c>
      <c r="AD9" s="226" t="e">
        <f>#REF!</f>
        <v>#REF!</v>
      </c>
      <c r="AE9" s="226" t="e">
        <f>#REF!</f>
        <v>#REF!</v>
      </c>
      <c r="AF9" s="226" t="e">
        <f>#REF!</f>
        <v>#REF!</v>
      </c>
      <c r="AG9" s="226" t="e">
        <f>#REF!</f>
        <v>#REF!</v>
      </c>
      <c r="AH9" s="226" t="e">
        <f>#REF!</f>
        <v>#REF!</v>
      </c>
      <c r="AI9" s="226" t="e">
        <f>#REF!</f>
        <v>#REF!</v>
      </c>
      <c r="AJ9" s="226" t="e">
        <f>#REF!</f>
        <v>#REF!</v>
      </c>
      <c r="AK9" s="226" t="e">
        <f>#REF!</f>
        <v>#REF!</v>
      </c>
      <c r="AL9" s="226" t="e">
        <f>#REF!</f>
        <v>#REF!</v>
      </c>
      <c r="AM9" s="226" t="e">
        <f>#REF!</f>
        <v>#REF!</v>
      </c>
      <c r="AN9" s="226" t="e">
        <f>#REF!</f>
        <v>#REF!</v>
      </c>
      <c r="AO9" s="226" t="e">
        <f>#REF!</f>
        <v>#REF!</v>
      </c>
      <c r="AP9" s="226" t="e">
        <f>#REF!</f>
        <v>#REF!</v>
      </c>
      <c r="AQ9" s="226" t="e">
        <f>#REF!</f>
        <v>#REF!</v>
      </c>
      <c r="AR9" s="226" t="e">
        <f>#REF!</f>
        <v>#REF!</v>
      </c>
      <c r="AS9" s="226" t="e">
        <f>#REF!</f>
        <v>#REF!</v>
      </c>
      <c r="AT9" s="226" t="e">
        <f>#REF!</f>
        <v>#REF!</v>
      </c>
      <c r="AU9" s="226" t="e">
        <f>#REF!</f>
        <v>#REF!</v>
      </c>
      <c r="AV9" s="226" t="e">
        <f>#REF!</f>
        <v>#REF!</v>
      </c>
      <c r="AW9" s="226" t="e">
        <f>#REF!</f>
        <v>#REF!</v>
      </c>
      <c r="AX9" s="226" t="e">
        <f>#REF!</f>
        <v>#REF!</v>
      </c>
      <c r="AY9" s="226"/>
      <c r="AZ9" s="226" t="e">
        <f t="shared" si="1"/>
        <v>#REF!</v>
      </c>
      <c r="BA9" s="226" t="e">
        <f t="shared" si="0"/>
        <v>#REF!</v>
      </c>
      <c r="BB9" s="226" t="e">
        <f t="shared" si="0"/>
        <v>#REF!</v>
      </c>
      <c r="BC9" s="226" t="e">
        <f t="shared" si="0"/>
        <v>#REF!</v>
      </c>
      <c r="BD9" s="226" t="e">
        <f t="shared" si="0"/>
        <v>#REF!</v>
      </c>
      <c r="BE9" s="226" t="e">
        <f t="shared" si="0"/>
        <v>#REF!</v>
      </c>
      <c r="BF9" s="226" t="e">
        <f t="shared" si="0"/>
        <v>#REF!</v>
      </c>
      <c r="BG9" s="226" t="e">
        <f t="shared" si="0"/>
        <v>#REF!</v>
      </c>
      <c r="BH9" s="226" t="e">
        <f t="shared" si="0"/>
        <v>#REF!</v>
      </c>
      <c r="BI9" s="226" t="e">
        <f t="shared" si="0"/>
        <v>#REF!</v>
      </c>
      <c r="BJ9" s="226" t="e">
        <f t="shared" si="0"/>
        <v>#REF!</v>
      </c>
      <c r="BK9" s="226" t="e">
        <f t="shared" si="0"/>
        <v>#REF!</v>
      </c>
      <c r="BL9" s="226" t="e">
        <f t="shared" si="0"/>
        <v>#REF!</v>
      </c>
      <c r="BM9" s="226" t="e">
        <f t="shared" si="0"/>
        <v>#REF!</v>
      </c>
      <c r="BN9" s="226" t="e">
        <f t="shared" si="0"/>
        <v>#REF!</v>
      </c>
      <c r="BO9" s="226" t="e">
        <f t="shared" si="0"/>
        <v>#REF!</v>
      </c>
      <c r="BP9" s="226" t="e">
        <f t="shared" si="0"/>
        <v>#REF!</v>
      </c>
      <c r="BQ9" s="226" t="e">
        <f t="shared" si="0"/>
        <v>#REF!</v>
      </c>
      <c r="BR9" s="226" t="e">
        <f t="shared" si="0"/>
        <v>#REF!</v>
      </c>
      <c r="BS9" s="226" t="e">
        <f t="shared" si="0"/>
        <v>#REF!</v>
      </c>
      <c r="BT9" s="226" t="e">
        <f t="shared" si="0"/>
        <v>#REF!</v>
      </c>
      <c r="BU9" s="226" t="e">
        <f t="shared" si="0"/>
        <v>#REF!</v>
      </c>
      <c r="BV9" s="226" t="e">
        <f t="shared" si="0"/>
        <v>#REF!</v>
      </c>
      <c r="BW9" s="226" t="e">
        <f t="shared" si="0"/>
        <v>#REF!</v>
      </c>
    </row>
    <row r="10" spans="1:75">
      <c r="A10" s="222">
        <v>5</v>
      </c>
      <c r="B10" s="227" t="e">
        <f>#REF!</f>
        <v>#REF!</v>
      </c>
      <c r="C10" s="227" t="e">
        <f>#REF!</f>
        <v>#REF!</v>
      </c>
      <c r="D10" s="227" t="e">
        <f>#REF!</f>
        <v>#REF!</v>
      </c>
      <c r="E10" s="227" t="e">
        <f>#REF!</f>
        <v>#REF!</v>
      </c>
      <c r="F10" s="227" t="e">
        <f>#REF!</f>
        <v>#REF!</v>
      </c>
      <c r="G10" s="227" t="e">
        <f>#REF!</f>
        <v>#REF!</v>
      </c>
      <c r="H10" s="227" t="e">
        <f>#REF!</f>
        <v>#REF!</v>
      </c>
      <c r="I10" s="227" t="e">
        <f>#REF!</f>
        <v>#REF!</v>
      </c>
      <c r="J10" s="227" t="e">
        <f>#REF!</f>
        <v>#REF!</v>
      </c>
      <c r="K10" s="227" t="e">
        <f>#REF!</f>
        <v>#REF!</v>
      </c>
      <c r="L10" s="227" t="e">
        <f>#REF!</f>
        <v>#REF!</v>
      </c>
      <c r="M10" s="227" t="e">
        <f>#REF!</f>
        <v>#REF!</v>
      </c>
      <c r="N10" s="227" t="e">
        <f>#REF!</f>
        <v>#REF!</v>
      </c>
      <c r="O10" s="227" t="e">
        <f>#REF!</f>
        <v>#REF!</v>
      </c>
      <c r="P10" s="227" t="e">
        <f>#REF!</f>
        <v>#REF!</v>
      </c>
      <c r="Q10" s="227" t="e">
        <f>#REF!</f>
        <v>#REF!</v>
      </c>
      <c r="R10" s="227" t="e">
        <f>#REF!</f>
        <v>#REF!</v>
      </c>
      <c r="S10" s="227" t="e">
        <f>#REF!</f>
        <v>#REF!</v>
      </c>
      <c r="T10" s="227" t="e">
        <f>#REF!</f>
        <v>#REF!</v>
      </c>
      <c r="U10" s="227" t="e">
        <f>#REF!</f>
        <v>#REF!</v>
      </c>
      <c r="V10" s="227" t="e">
        <f>#REF!</f>
        <v>#REF!</v>
      </c>
      <c r="W10" s="227" t="e">
        <f>#REF!</f>
        <v>#REF!</v>
      </c>
      <c r="X10" s="227" t="e">
        <f>#REF!</f>
        <v>#REF!</v>
      </c>
      <c r="Y10" s="227" t="e">
        <f>#REF!</f>
        <v>#REF!</v>
      </c>
      <c r="AA10" s="226" t="e">
        <f>#REF!</f>
        <v>#REF!</v>
      </c>
      <c r="AB10" s="226" t="e">
        <f>#REF!</f>
        <v>#REF!</v>
      </c>
      <c r="AC10" s="226" t="e">
        <f>#REF!</f>
        <v>#REF!</v>
      </c>
      <c r="AD10" s="226" t="e">
        <f>#REF!</f>
        <v>#REF!</v>
      </c>
      <c r="AE10" s="226" t="e">
        <f>#REF!</f>
        <v>#REF!</v>
      </c>
      <c r="AF10" s="226" t="e">
        <f>#REF!</f>
        <v>#REF!</v>
      </c>
      <c r="AG10" s="226" t="e">
        <f>#REF!</f>
        <v>#REF!</v>
      </c>
      <c r="AH10" s="226" t="e">
        <f>#REF!</f>
        <v>#REF!</v>
      </c>
      <c r="AI10" s="226" t="e">
        <f>#REF!</f>
        <v>#REF!</v>
      </c>
      <c r="AJ10" s="226" t="e">
        <f>#REF!</f>
        <v>#REF!</v>
      </c>
      <c r="AK10" s="226" t="e">
        <f>#REF!</f>
        <v>#REF!</v>
      </c>
      <c r="AL10" s="226" t="e">
        <f>#REF!</f>
        <v>#REF!</v>
      </c>
      <c r="AM10" s="226" t="e">
        <f>#REF!</f>
        <v>#REF!</v>
      </c>
      <c r="AN10" s="226" t="e">
        <f>#REF!</f>
        <v>#REF!</v>
      </c>
      <c r="AO10" s="226" t="e">
        <f>#REF!</f>
        <v>#REF!</v>
      </c>
      <c r="AP10" s="226" t="e">
        <f>#REF!</f>
        <v>#REF!</v>
      </c>
      <c r="AQ10" s="226" t="e">
        <f>#REF!</f>
        <v>#REF!</v>
      </c>
      <c r="AR10" s="226" t="e">
        <f>#REF!</f>
        <v>#REF!</v>
      </c>
      <c r="AS10" s="226" t="e">
        <f>#REF!</f>
        <v>#REF!</v>
      </c>
      <c r="AT10" s="226" t="e">
        <f>#REF!</f>
        <v>#REF!</v>
      </c>
      <c r="AU10" s="226" t="e">
        <f>#REF!</f>
        <v>#REF!</v>
      </c>
      <c r="AV10" s="226" t="e">
        <f>#REF!</f>
        <v>#REF!</v>
      </c>
      <c r="AW10" s="226" t="e">
        <f>#REF!</f>
        <v>#REF!</v>
      </c>
      <c r="AX10" s="226" t="e">
        <f>#REF!</f>
        <v>#REF!</v>
      </c>
      <c r="AY10" s="226"/>
      <c r="AZ10" s="226" t="e">
        <f t="shared" si="1"/>
        <v>#REF!</v>
      </c>
      <c r="BA10" s="226" t="e">
        <f t="shared" si="0"/>
        <v>#REF!</v>
      </c>
      <c r="BB10" s="226" t="e">
        <f t="shared" si="0"/>
        <v>#REF!</v>
      </c>
      <c r="BC10" s="226" t="e">
        <f t="shared" si="0"/>
        <v>#REF!</v>
      </c>
      <c r="BD10" s="226" t="e">
        <f t="shared" si="0"/>
        <v>#REF!</v>
      </c>
      <c r="BE10" s="226" t="e">
        <f t="shared" si="0"/>
        <v>#REF!</v>
      </c>
      <c r="BF10" s="226" t="e">
        <f t="shared" si="0"/>
        <v>#REF!</v>
      </c>
      <c r="BG10" s="226" t="e">
        <f t="shared" si="0"/>
        <v>#REF!</v>
      </c>
      <c r="BH10" s="226" t="e">
        <f t="shared" si="0"/>
        <v>#REF!</v>
      </c>
      <c r="BI10" s="226" t="e">
        <f t="shared" si="0"/>
        <v>#REF!</v>
      </c>
      <c r="BJ10" s="226" t="e">
        <f t="shared" si="0"/>
        <v>#REF!</v>
      </c>
      <c r="BK10" s="226" t="e">
        <f t="shared" si="0"/>
        <v>#REF!</v>
      </c>
      <c r="BL10" s="226" t="e">
        <f t="shared" si="0"/>
        <v>#REF!</v>
      </c>
      <c r="BM10" s="226" t="e">
        <f t="shared" si="0"/>
        <v>#REF!</v>
      </c>
      <c r="BN10" s="226" t="e">
        <f t="shared" si="0"/>
        <v>#REF!</v>
      </c>
      <c r="BO10" s="226" t="e">
        <f t="shared" si="0"/>
        <v>#REF!</v>
      </c>
      <c r="BP10" s="226" t="e">
        <f t="shared" si="0"/>
        <v>#REF!</v>
      </c>
      <c r="BQ10" s="226" t="e">
        <f t="shared" si="0"/>
        <v>#REF!</v>
      </c>
      <c r="BR10" s="226" t="e">
        <f t="shared" si="0"/>
        <v>#REF!</v>
      </c>
      <c r="BS10" s="226" t="e">
        <f t="shared" si="0"/>
        <v>#REF!</v>
      </c>
      <c r="BT10" s="226" t="e">
        <f t="shared" si="0"/>
        <v>#REF!</v>
      </c>
      <c r="BU10" s="226" t="e">
        <f t="shared" si="0"/>
        <v>#REF!</v>
      </c>
      <c r="BV10" s="226" t="e">
        <f t="shared" si="0"/>
        <v>#REF!</v>
      </c>
      <c r="BW10" s="226" t="e">
        <f t="shared" si="0"/>
        <v>#REF!</v>
      </c>
    </row>
    <row r="11" spans="1:75">
      <c r="A11" s="222">
        <v>6</v>
      </c>
      <c r="B11" s="227" t="e">
        <f>#REF!</f>
        <v>#REF!</v>
      </c>
      <c r="C11" s="227" t="e">
        <f>#REF!</f>
        <v>#REF!</v>
      </c>
      <c r="D11" s="227" t="e">
        <f>#REF!</f>
        <v>#REF!</v>
      </c>
      <c r="E11" s="227" t="e">
        <f>#REF!</f>
        <v>#REF!</v>
      </c>
      <c r="F11" s="227" t="e">
        <f>#REF!</f>
        <v>#REF!</v>
      </c>
      <c r="G11" s="227" t="e">
        <f>#REF!</f>
        <v>#REF!</v>
      </c>
      <c r="H11" s="227" t="e">
        <f>#REF!</f>
        <v>#REF!</v>
      </c>
      <c r="I11" s="227" t="e">
        <f>#REF!</f>
        <v>#REF!</v>
      </c>
      <c r="J11" s="227" t="e">
        <f>#REF!</f>
        <v>#REF!</v>
      </c>
      <c r="K11" s="227" t="e">
        <f>#REF!</f>
        <v>#REF!</v>
      </c>
      <c r="L11" s="227" t="e">
        <f>#REF!</f>
        <v>#REF!</v>
      </c>
      <c r="M11" s="227" t="e">
        <f>#REF!</f>
        <v>#REF!</v>
      </c>
      <c r="N11" s="227" t="e">
        <f>#REF!</f>
        <v>#REF!</v>
      </c>
      <c r="O11" s="227" t="e">
        <f>#REF!</f>
        <v>#REF!</v>
      </c>
      <c r="P11" s="227" t="e">
        <f>#REF!</f>
        <v>#REF!</v>
      </c>
      <c r="Q11" s="227" t="e">
        <f>#REF!</f>
        <v>#REF!</v>
      </c>
      <c r="R11" s="227" t="e">
        <f>#REF!</f>
        <v>#REF!</v>
      </c>
      <c r="S11" s="227" t="e">
        <f>#REF!</f>
        <v>#REF!</v>
      </c>
      <c r="T11" s="227" t="e">
        <f>#REF!</f>
        <v>#REF!</v>
      </c>
      <c r="U11" s="227" t="e">
        <f>#REF!</f>
        <v>#REF!</v>
      </c>
      <c r="V11" s="227" t="e">
        <f>#REF!</f>
        <v>#REF!</v>
      </c>
      <c r="W11" s="227" t="e">
        <f>#REF!</f>
        <v>#REF!</v>
      </c>
      <c r="X11" s="227" t="e">
        <f>#REF!</f>
        <v>#REF!</v>
      </c>
      <c r="Y11" s="227" t="e">
        <f>#REF!</f>
        <v>#REF!</v>
      </c>
      <c r="AA11" s="226" t="e">
        <f>#REF!</f>
        <v>#REF!</v>
      </c>
      <c r="AB11" s="226" t="e">
        <f>#REF!</f>
        <v>#REF!</v>
      </c>
      <c r="AC11" s="226" t="e">
        <f>#REF!</f>
        <v>#REF!</v>
      </c>
      <c r="AD11" s="226" t="e">
        <f>#REF!</f>
        <v>#REF!</v>
      </c>
      <c r="AE11" s="226" t="e">
        <f>#REF!</f>
        <v>#REF!</v>
      </c>
      <c r="AF11" s="226" t="e">
        <f>#REF!</f>
        <v>#REF!</v>
      </c>
      <c r="AG11" s="226" t="e">
        <f>#REF!</f>
        <v>#REF!</v>
      </c>
      <c r="AH11" s="226" t="e">
        <f>#REF!</f>
        <v>#REF!</v>
      </c>
      <c r="AI11" s="226" t="e">
        <f>#REF!</f>
        <v>#REF!</v>
      </c>
      <c r="AJ11" s="226" t="e">
        <f>#REF!</f>
        <v>#REF!</v>
      </c>
      <c r="AK11" s="226" t="e">
        <f>#REF!</f>
        <v>#REF!</v>
      </c>
      <c r="AL11" s="226" t="e">
        <f>#REF!</f>
        <v>#REF!</v>
      </c>
      <c r="AM11" s="226" t="e">
        <f>#REF!</f>
        <v>#REF!</v>
      </c>
      <c r="AN11" s="226" t="e">
        <f>#REF!</f>
        <v>#REF!</v>
      </c>
      <c r="AO11" s="226" t="e">
        <f>#REF!</f>
        <v>#REF!</v>
      </c>
      <c r="AP11" s="226" t="e">
        <f>#REF!</f>
        <v>#REF!</v>
      </c>
      <c r="AQ11" s="226" t="e">
        <f>#REF!</f>
        <v>#REF!</v>
      </c>
      <c r="AR11" s="226" t="e">
        <f>#REF!</f>
        <v>#REF!</v>
      </c>
      <c r="AS11" s="226" t="e">
        <f>#REF!</f>
        <v>#REF!</v>
      </c>
      <c r="AT11" s="226" t="e">
        <f>#REF!</f>
        <v>#REF!</v>
      </c>
      <c r="AU11" s="226" t="e">
        <f>#REF!</f>
        <v>#REF!</v>
      </c>
      <c r="AV11" s="226" t="e">
        <f>#REF!</f>
        <v>#REF!</v>
      </c>
      <c r="AW11" s="226" t="e">
        <f>#REF!</f>
        <v>#REF!</v>
      </c>
      <c r="AX11" s="226" t="e">
        <f>#REF!</f>
        <v>#REF!</v>
      </c>
      <c r="AY11" s="226"/>
      <c r="AZ11" s="226" t="e">
        <f t="shared" si="1"/>
        <v>#REF!</v>
      </c>
      <c r="BA11" s="226" t="e">
        <f t="shared" si="0"/>
        <v>#REF!</v>
      </c>
      <c r="BB11" s="226" t="e">
        <f t="shared" si="0"/>
        <v>#REF!</v>
      </c>
      <c r="BC11" s="226" t="e">
        <f t="shared" si="0"/>
        <v>#REF!</v>
      </c>
      <c r="BD11" s="226" t="e">
        <f t="shared" si="0"/>
        <v>#REF!</v>
      </c>
      <c r="BE11" s="226" t="e">
        <f t="shared" si="0"/>
        <v>#REF!</v>
      </c>
      <c r="BF11" s="226" t="e">
        <f t="shared" si="0"/>
        <v>#REF!</v>
      </c>
      <c r="BG11" s="226" t="e">
        <f t="shared" si="0"/>
        <v>#REF!</v>
      </c>
      <c r="BH11" s="226" t="e">
        <f t="shared" si="0"/>
        <v>#REF!</v>
      </c>
      <c r="BI11" s="226" t="e">
        <f t="shared" si="0"/>
        <v>#REF!</v>
      </c>
      <c r="BJ11" s="226" t="e">
        <f t="shared" si="0"/>
        <v>#REF!</v>
      </c>
      <c r="BK11" s="226" t="e">
        <f t="shared" si="0"/>
        <v>#REF!</v>
      </c>
      <c r="BL11" s="226" t="e">
        <f t="shared" si="0"/>
        <v>#REF!</v>
      </c>
      <c r="BM11" s="226" t="e">
        <f t="shared" si="0"/>
        <v>#REF!</v>
      </c>
      <c r="BN11" s="226" t="e">
        <f t="shared" si="0"/>
        <v>#REF!</v>
      </c>
      <c r="BO11" s="226" t="e">
        <f t="shared" si="0"/>
        <v>#REF!</v>
      </c>
      <c r="BP11" s="226" t="e">
        <f t="shared" si="0"/>
        <v>#REF!</v>
      </c>
      <c r="BQ11" s="226" t="e">
        <f t="shared" si="0"/>
        <v>#REF!</v>
      </c>
      <c r="BR11" s="226" t="e">
        <f t="shared" si="0"/>
        <v>#REF!</v>
      </c>
      <c r="BS11" s="226" t="e">
        <f t="shared" si="0"/>
        <v>#REF!</v>
      </c>
      <c r="BT11" s="226" t="e">
        <f t="shared" si="0"/>
        <v>#REF!</v>
      </c>
      <c r="BU11" s="226" t="e">
        <f t="shared" si="0"/>
        <v>#REF!</v>
      </c>
      <c r="BV11" s="226" t="e">
        <f t="shared" si="0"/>
        <v>#REF!</v>
      </c>
      <c r="BW11" s="226" t="e">
        <f t="shared" si="0"/>
        <v>#REF!</v>
      </c>
    </row>
    <row r="12" spans="1:75">
      <c r="A12" s="222">
        <v>7</v>
      </c>
      <c r="B12" s="227" t="e">
        <f>#REF!</f>
        <v>#REF!</v>
      </c>
      <c r="C12" s="227" t="e">
        <f>#REF!</f>
        <v>#REF!</v>
      </c>
      <c r="D12" s="227" t="e">
        <f>#REF!</f>
        <v>#REF!</v>
      </c>
      <c r="E12" s="227" t="e">
        <f>#REF!</f>
        <v>#REF!</v>
      </c>
      <c r="F12" s="227" t="e">
        <f>#REF!</f>
        <v>#REF!</v>
      </c>
      <c r="G12" s="227" t="e">
        <f>#REF!</f>
        <v>#REF!</v>
      </c>
      <c r="H12" s="227" t="e">
        <f>#REF!</f>
        <v>#REF!</v>
      </c>
      <c r="I12" s="227" t="e">
        <f>#REF!</f>
        <v>#REF!</v>
      </c>
      <c r="J12" s="227" t="e">
        <f>#REF!</f>
        <v>#REF!</v>
      </c>
      <c r="K12" s="227" t="e">
        <f>#REF!</f>
        <v>#REF!</v>
      </c>
      <c r="L12" s="227" t="e">
        <f>#REF!</f>
        <v>#REF!</v>
      </c>
      <c r="M12" s="227" t="e">
        <f>#REF!</f>
        <v>#REF!</v>
      </c>
      <c r="N12" s="227" t="e">
        <f>#REF!</f>
        <v>#REF!</v>
      </c>
      <c r="O12" s="227" t="e">
        <f>#REF!</f>
        <v>#REF!</v>
      </c>
      <c r="P12" s="227" t="e">
        <f>#REF!</f>
        <v>#REF!</v>
      </c>
      <c r="Q12" s="227" t="e">
        <f>#REF!</f>
        <v>#REF!</v>
      </c>
      <c r="R12" s="227" t="e">
        <f>#REF!</f>
        <v>#REF!</v>
      </c>
      <c r="S12" s="227" t="e">
        <f>#REF!</f>
        <v>#REF!</v>
      </c>
      <c r="T12" s="227" t="e">
        <f>#REF!</f>
        <v>#REF!</v>
      </c>
      <c r="U12" s="227" t="e">
        <f>#REF!</f>
        <v>#REF!</v>
      </c>
      <c r="V12" s="227" t="e">
        <f>#REF!</f>
        <v>#REF!</v>
      </c>
      <c r="W12" s="227" t="e">
        <f>#REF!</f>
        <v>#REF!</v>
      </c>
      <c r="X12" s="227" t="e">
        <f>#REF!</f>
        <v>#REF!</v>
      </c>
      <c r="Y12" s="227" t="e">
        <f>#REF!</f>
        <v>#REF!</v>
      </c>
      <c r="AA12" s="226" t="e">
        <f>#REF!</f>
        <v>#REF!</v>
      </c>
      <c r="AB12" s="226" t="e">
        <f>#REF!</f>
        <v>#REF!</v>
      </c>
      <c r="AC12" s="226" t="e">
        <f>#REF!</f>
        <v>#REF!</v>
      </c>
      <c r="AD12" s="226" t="e">
        <f>#REF!</f>
        <v>#REF!</v>
      </c>
      <c r="AE12" s="226" t="e">
        <f>#REF!</f>
        <v>#REF!</v>
      </c>
      <c r="AF12" s="226" t="e">
        <f>#REF!</f>
        <v>#REF!</v>
      </c>
      <c r="AG12" s="226" t="e">
        <f>#REF!</f>
        <v>#REF!</v>
      </c>
      <c r="AH12" s="226" t="e">
        <f>#REF!</f>
        <v>#REF!</v>
      </c>
      <c r="AI12" s="226" t="e">
        <f>#REF!</f>
        <v>#REF!</v>
      </c>
      <c r="AJ12" s="226" t="e">
        <f>#REF!</f>
        <v>#REF!</v>
      </c>
      <c r="AK12" s="226" t="e">
        <f>#REF!</f>
        <v>#REF!</v>
      </c>
      <c r="AL12" s="226" t="e">
        <f>#REF!</f>
        <v>#REF!</v>
      </c>
      <c r="AM12" s="226" t="e">
        <f>#REF!</f>
        <v>#REF!</v>
      </c>
      <c r="AN12" s="226" t="e">
        <f>#REF!</f>
        <v>#REF!</v>
      </c>
      <c r="AO12" s="226" t="e">
        <f>#REF!</f>
        <v>#REF!</v>
      </c>
      <c r="AP12" s="226" t="e">
        <f>#REF!</f>
        <v>#REF!</v>
      </c>
      <c r="AQ12" s="226" t="e">
        <f>#REF!</f>
        <v>#REF!</v>
      </c>
      <c r="AR12" s="226" t="e">
        <f>#REF!</f>
        <v>#REF!</v>
      </c>
      <c r="AS12" s="226" t="e">
        <f>#REF!</f>
        <v>#REF!</v>
      </c>
      <c r="AT12" s="226" t="e">
        <f>#REF!</f>
        <v>#REF!</v>
      </c>
      <c r="AU12" s="226" t="e">
        <f>#REF!</f>
        <v>#REF!</v>
      </c>
      <c r="AV12" s="226" t="e">
        <f>#REF!</f>
        <v>#REF!</v>
      </c>
      <c r="AW12" s="226" t="e">
        <f>#REF!</f>
        <v>#REF!</v>
      </c>
      <c r="AX12" s="226" t="e">
        <f>#REF!</f>
        <v>#REF!</v>
      </c>
      <c r="AY12" s="226"/>
      <c r="AZ12" s="226" t="e">
        <f t="shared" si="1"/>
        <v>#REF!</v>
      </c>
      <c r="BA12" s="226" t="e">
        <f t="shared" si="0"/>
        <v>#REF!</v>
      </c>
      <c r="BB12" s="226" t="e">
        <f t="shared" si="0"/>
        <v>#REF!</v>
      </c>
      <c r="BC12" s="226" t="e">
        <f t="shared" si="0"/>
        <v>#REF!</v>
      </c>
      <c r="BD12" s="226" t="e">
        <f t="shared" si="0"/>
        <v>#REF!</v>
      </c>
      <c r="BE12" s="226" t="e">
        <f t="shared" si="0"/>
        <v>#REF!</v>
      </c>
      <c r="BF12" s="226" t="e">
        <f t="shared" si="0"/>
        <v>#REF!</v>
      </c>
      <c r="BG12" s="226" t="e">
        <f t="shared" si="0"/>
        <v>#REF!</v>
      </c>
      <c r="BH12" s="226" t="e">
        <f t="shared" si="0"/>
        <v>#REF!</v>
      </c>
      <c r="BI12" s="226" t="e">
        <f t="shared" si="0"/>
        <v>#REF!</v>
      </c>
      <c r="BJ12" s="226" t="e">
        <f t="shared" si="0"/>
        <v>#REF!</v>
      </c>
      <c r="BK12" s="226" t="e">
        <f t="shared" si="0"/>
        <v>#REF!</v>
      </c>
      <c r="BL12" s="226" t="e">
        <f t="shared" si="0"/>
        <v>#REF!</v>
      </c>
      <c r="BM12" s="226" t="e">
        <f t="shared" si="0"/>
        <v>#REF!</v>
      </c>
      <c r="BN12" s="226" t="e">
        <f t="shared" si="0"/>
        <v>#REF!</v>
      </c>
      <c r="BO12" s="226" t="e">
        <f t="shared" si="0"/>
        <v>#REF!</v>
      </c>
      <c r="BP12" s="226" t="e">
        <f t="shared" si="0"/>
        <v>#REF!</v>
      </c>
      <c r="BQ12" s="226" t="e">
        <f t="shared" si="0"/>
        <v>#REF!</v>
      </c>
      <c r="BR12" s="226" t="e">
        <f t="shared" si="0"/>
        <v>#REF!</v>
      </c>
      <c r="BS12" s="226" t="e">
        <f t="shared" si="0"/>
        <v>#REF!</v>
      </c>
      <c r="BT12" s="226" t="e">
        <f t="shared" si="0"/>
        <v>#REF!</v>
      </c>
      <c r="BU12" s="226" t="e">
        <f t="shared" si="0"/>
        <v>#REF!</v>
      </c>
      <c r="BV12" s="226" t="e">
        <f t="shared" si="0"/>
        <v>#REF!</v>
      </c>
      <c r="BW12" s="226" t="e">
        <f t="shared" si="0"/>
        <v>#REF!</v>
      </c>
    </row>
    <row r="13" spans="1:75">
      <c r="A13" s="222">
        <v>8</v>
      </c>
      <c r="B13" s="227" t="e">
        <f>#REF!</f>
        <v>#REF!</v>
      </c>
      <c r="C13" s="227" t="e">
        <f>#REF!</f>
        <v>#REF!</v>
      </c>
      <c r="D13" s="227" t="e">
        <f>#REF!</f>
        <v>#REF!</v>
      </c>
      <c r="E13" s="227" t="e">
        <f>#REF!</f>
        <v>#REF!</v>
      </c>
      <c r="F13" s="227" t="e">
        <f>#REF!</f>
        <v>#REF!</v>
      </c>
      <c r="G13" s="227" t="e">
        <f>#REF!</f>
        <v>#REF!</v>
      </c>
      <c r="H13" s="227" t="e">
        <f>#REF!</f>
        <v>#REF!</v>
      </c>
      <c r="I13" s="227" t="e">
        <f>#REF!</f>
        <v>#REF!</v>
      </c>
      <c r="J13" s="227" t="e">
        <f>#REF!</f>
        <v>#REF!</v>
      </c>
      <c r="K13" s="227" t="e">
        <f>#REF!</f>
        <v>#REF!</v>
      </c>
      <c r="L13" s="227" t="e">
        <f>#REF!</f>
        <v>#REF!</v>
      </c>
      <c r="M13" s="227" t="e">
        <f>#REF!</f>
        <v>#REF!</v>
      </c>
      <c r="N13" s="227" t="e">
        <f>#REF!</f>
        <v>#REF!</v>
      </c>
      <c r="O13" s="227" t="e">
        <f>#REF!</f>
        <v>#REF!</v>
      </c>
      <c r="P13" s="227" t="e">
        <f>#REF!</f>
        <v>#REF!</v>
      </c>
      <c r="Q13" s="227" t="e">
        <f>#REF!</f>
        <v>#REF!</v>
      </c>
      <c r="R13" s="227" t="e">
        <f>#REF!</f>
        <v>#REF!</v>
      </c>
      <c r="S13" s="227" t="e">
        <f>#REF!</f>
        <v>#REF!</v>
      </c>
      <c r="T13" s="227" t="e">
        <f>#REF!</f>
        <v>#REF!</v>
      </c>
      <c r="U13" s="227" t="e">
        <f>#REF!</f>
        <v>#REF!</v>
      </c>
      <c r="V13" s="227" t="e">
        <f>#REF!</f>
        <v>#REF!</v>
      </c>
      <c r="W13" s="227" t="e">
        <f>#REF!</f>
        <v>#REF!</v>
      </c>
      <c r="X13" s="227" t="e">
        <f>#REF!</f>
        <v>#REF!</v>
      </c>
      <c r="Y13" s="227" t="e">
        <f>#REF!</f>
        <v>#REF!</v>
      </c>
      <c r="AA13" s="226" t="e">
        <f>#REF!</f>
        <v>#REF!</v>
      </c>
      <c r="AB13" s="226" t="e">
        <f>#REF!</f>
        <v>#REF!</v>
      </c>
      <c r="AC13" s="226" t="e">
        <f>#REF!</f>
        <v>#REF!</v>
      </c>
      <c r="AD13" s="226" t="e">
        <f>#REF!</f>
        <v>#REF!</v>
      </c>
      <c r="AE13" s="226" t="e">
        <f>#REF!</f>
        <v>#REF!</v>
      </c>
      <c r="AF13" s="226" t="e">
        <f>#REF!</f>
        <v>#REF!</v>
      </c>
      <c r="AG13" s="226" t="e">
        <f>#REF!</f>
        <v>#REF!</v>
      </c>
      <c r="AH13" s="226" t="e">
        <f>#REF!</f>
        <v>#REF!</v>
      </c>
      <c r="AI13" s="226" t="e">
        <f>#REF!</f>
        <v>#REF!</v>
      </c>
      <c r="AJ13" s="226" t="e">
        <f>#REF!</f>
        <v>#REF!</v>
      </c>
      <c r="AK13" s="226" t="e">
        <f>#REF!</f>
        <v>#REF!</v>
      </c>
      <c r="AL13" s="226" t="e">
        <f>#REF!</f>
        <v>#REF!</v>
      </c>
      <c r="AM13" s="226" t="e">
        <f>#REF!</f>
        <v>#REF!</v>
      </c>
      <c r="AN13" s="226" t="e">
        <f>#REF!</f>
        <v>#REF!</v>
      </c>
      <c r="AO13" s="226" t="e">
        <f>#REF!</f>
        <v>#REF!</v>
      </c>
      <c r="AP13" s="226" t="e">
        <f>#REF!</f>
        <v>#REF!</v>
      </c>
      <c r="AQ13" s="226" t="e">
        <f>#REF!</f>
        <v>#REF!</v>
      </c>
      <c r="AR13" s="226" t="e">
        <f>#REF!</f>
        <v>#REF!</v>
      </c>
      <c r="AS13" s="226" t="e">
        <f>#REF!</f>
        <v>#REF!</v>
      </c>
      <c r="AT13" s="226" t="e">
        <f>#REF!</f>
        <v>#REF!</v>
      </c>
      <c r="AU13" s="226" t="e">
        <f>#REF!</f>
        <v>#REF!</v>
      </c>
      <c r="AV13" s="226" t="e">
        <f>#REF!</f>
        <v>#REF!</v>
      </c>
      <c r="AW13" s="226" t="e">
        <f>#REF!</f>
        <v>#REF!</v>
      </c>
      <c r="AX13" s="226" t="e">
        <f>#REF!</f>
        <v>#REF!</v>
      </c>
      <c r="AY13" s="226"/>
      <c r="AZ13" s="226" t="e">
        <f t="shared" si="1"/>
        <v>#REF!</v>
      </c>
      <c r="BA13" s="226" t="e">
        <f t="shared" si="0"/>
        <v>#REF!</v>
      </c>
      <c r="BB13" s="226" t="e">
        <f t="shared" si="0"/>
        <v>#REF!</v>
      </c>
      <c r="BC13" s="226" t="e">
        <f t="shared" si="0"/>
        <v>#REF!</v>
      </c>
      <c r="BD13" s="226" t="e">
        <f t="shared" si="0"/>
        <v>#REF!</v>
      </c>
      <c r="BE13" s="226" t="e">
        <f t="shared" si="0"/>
        <v>#REF!</v>
      </c>
      <c r="BF13" s="226" t="e">
        <f t="shared" si="0"/>
        <v>#REF!</v>
      </c>
      <c r="BG13" s="226" t="e">
        <f t="shared" si="0"/>
        <v>#REF!</v>
      </c>
      <c r="BH13" s="226" t="e">
        <f t="shared" si="0"/>
        <v>#REF!</v>
      </c>
      <c r="BI13" s="226" t="e">
        <f t="shared" si="0"/>
        <v>#REF!</v>
      </c>
      <c r="BJ13" s="226" t="e">
        <f t="shared" si="0"/>
        <v>#REF!</v>
      </c>
      <c r="BK13" s="226" t="e">
        <f t="shared" si="0"/>
        <v>#REF!</v>
      </c>
      <c r="BL13" s="226" t="e">
        <f t="shared" si="0"/>
        <v>#REF!</v>
      </c>
      <c r="BM13" s="226" t="e">
        <f t="shared" si="0"/>
        <v>#REF!</v>
      </c>
      <c r="BN13" s="226" t="e">
        <f t="shared" si="0"/>
        <v>#REF!</v>
      </c>
      <c r="BO13" s="226" t="e">
        <f t="shared" si="0"/>
        <v>#REF!</v>
      </c>
      <c r="BP13" s="226" t="e">
        <f t="shared" si="0"/>
        <v>#REF!</v>
      </c>
      <c r="BQ13" s="226" t="e">
        <f t="shared" si="0"/>
        <v>#REF!</v>
      </c>
      <c r="BR13" s="226" t="e">
        <f t="shared" si="0"/>
        <v>#REF!</v>
      </c>
      <c r="BS13" s="226" t="e">
        <f t="shared" si="0"/>
        <v>#REF!</v>
      </c>
      <c r="BT13" s="226" t="e">
        <f t="shared" si="0"/>
        <v>#REF!</v>
      </c>
      <c r="BU13" s="226" t="e">
        <f t="shared" si="0"/>
        <v>#REF!</v>
      </c>
      <c r="BV13" s="226" t="e">
        <f t="shared" si="0"/>
        <v>#REF!</v>
      </c>
      <c r="BW13" s="226" t="e">
        <f t="shared" si="0"/>
        <v>#REF!</v>
      </c>
    </row>
    <row r="14" spans="1:75">
      <c r="A14" s="222">
        <v>9</v>
      </c>
      <c r="B14" s="227" t="e">
        <f>#REF!</f>
        <v>#REF!</v>
      </c>
      <c r="C14" s="227" t="e">
        <f>#REF!</f>
        <v>#REF!</v>
      </c>
      <c r="D14" s="227" t="e">
        <f>#REF!</f>
        <v>#REF!</v>
      </c>
      <c r="E14" s="227" t="e">
        <f>#REF!</f>
        <v>#REF!</v>
      </c>
      <c r="F14" s="227" t="e">
        <f>#REF!</f>
        <v>#REF!</v>
      </c>
      <c r="G14" s="227" t="e">
        <f>#REF!</f>
        <v>#REF!</v>
      </c>
      <c r="H14" s="227" t="e">
        <f>#REF!</f>
        <v>#REF!</v>
      </c>
      <c r="I14" s="227" t="e">
        <f>#REF!</f>
        <v>#REF!</v>
      </c>
      <c r="J14" s="227" t="e">
        <f>#REF!</f>
        <v>#REF!</v>
      </c>
      <c r="K14" s="227" t="e">
        <f>#REF!</f>
        <v>#REF!</v>
      </c>
      <c r="L14" s="227" t="e">
        <f>#REF!</f>
        <v>#REF!</v>
      </c>
      <c r="M14" s="227" t="e">
        <f>#REF!</f>
        <v>#REF!</v>
      </c>
      <c r="N14" s="227" t="e">
        <f>#REF!</f>
        <v>#REF!</v>
      </c>
      <c r="O14" s="227" t="e">
        <f>#REF!</f>
        <v>#REF!</v>
      </c>
      <c r="P14" s="227" t="e">
        <f>#REF!</f>
        <v>#REF!</v>
      </c>
      <c r="Q14" s="227" t="e">
        <f>#REF!</f>
        <v>#REF!</v>
      </c>
      <c r="R14" s="227" t="e">
        <f>#REF!</f>
        <v>#REF!</v>
      </c>
      <c r="S14" s="227" t="e">
        <f>#REF!</f>
        <v>#REF!</v>
      </c>
      <c r="T14" s="227" t="e">
        <f>#REF!</f>
        <v>#REF!</v>
      </c>
      <c r="U14" s="227" t="e">
        <f>#REF!</f>
        <v>#REF!</v>
      </c>
      <c r="V14" s="227" t="e">
        <f>#REF!</f>
        <v>#REF!</v>
      </c>
      <c r="W14" s="227" t="e">
        <f>#REF!</f>
        <v>#REF!</v>
      </c>
      <c r="X14" s="227" t="e">
        <f>#REF!</f>
        <v>#REF!</v>
      </c>
      <c r="Y14" s="227" t="e">
        <f>#REF!</f>
        <v>#REF!</v>
      </c>
      <c r="AA14" s="226" t="e">
        <f>#REF!</f>
        <v>#REF!</v>
      </c>
      <c r="AB14" s="226" t="e">
        <f>#REF!</f>
        <v>#REF!</v>
      </c>
      <c r="AC14" s="226" t="e">
        <f>#REF!</f>
        <v>#REF!</v>
      </c>
      <c r="AD14" s="226" t="e">
        <f>#REF!</f>
        <v>#REF!</v>
      </c>
      <c r="AE14" s="226" t="e">
        <f>#REF!</f>
        <v>#REF!</v>
      </c>
      <c r="AF14" s="226" t="e">
        <f>#REF!</f>
        <v>#REF!</v>
      </c>
      <c r="AG14" s="226" t="e">
        <f>#REF!</f>
        <v>#REF!</v>
      </c>
      <c r="AH14" s="226" t="e">
        <f>#REF!</f>
        <v>#REF!</v>
      </c>
      <c r="AI14" s="226" t="e">
        <f>#REF!</f>
        <v>#REF!</v>
      </c>
      <c r="AJ14" s="226" t="e">
        <f>#REF!</f>
        <v>#REF!</v>
      </c>
      <c r="AK14" s="226" t="e">
        <f>#REF!</f>
        <v>#REF!</v>
      </c>
      <c r="AL14" s="226" t="e">
        <f>#REF!</f>
        <v>#REF!</v>
      </c>
      <c r="AM14" s="226" t="e">
        <f>#REF!</f>
        <v>#REF!</v>
      </c>
      <c r="AN14" s="226" t="e">
        <f>#REF!</f>
        <v>#REF!</v>
      </c>
      <c r="AO14" s="226" t="e">
        <f>#REF!</f>
        <v>#REF!</v>
      </c>
      <c r="AP14" s="226" t="e">
        <f>#REF!</f>
        <v>#REF!</v>
      </c>
      <c r="AQ14" s="226" t="e">
        <f>#REF!</f>
        <v>#REF!</v>
      </c>
      <c r="AR14" s="226" t="e">
        <f>#REF!</f>
        <v>#REF!</v>
      </c>
      <c r="AS14" s="226" t="e">
        <f>#REF!</f>
        <v>#REF!</v>
      </c>
      <c r="AT14" s="226" t="e">
        <f>#REF!</f>
        <v>#REF!</v>
      </c>
      <c r="AU14" s="226" t="e">
        <f>#REF!</f>
        <v>#REF!</v>
      </c>
      <c r="AV14" s="226" t="e">
        <f>#REF!</f>
        <v>#REF!</v>
      </c>
      <c r="AW14" s="226" t="e">
        <f>#REF!</f>
        <v>#REF!</v>
      </c>
      <c r="AX14" s="226" t="e">
        <f>#REF!</f>
        <v>#REF!</v>
      </c>
      <c r="AY14" s="226"/>
      <c r="AZ14" s="226" t="e">
        <f t="shared" si="1"/>
        <v>#REF!</v>
      </c>
      <c r="BA14" s="226" t="e">
        <f t="shared" si="0"/>
        <v>#REF!</v>
      </c>
      <c r="BB14" s="226" t="e">
        <f t="shared" si="0"/>
        <v>#REF!</v>
      </c>
      <c r="BC14" s="226" t="e">
        <f t="shared" si="0"/>
        <v>#REF!</v>
      </c>
      <c r="BD14" s="226" t="e">
        <f t="shared" si="0"/>
        <v>#REF!</v>
      </c>
      <c r="BE14" s="226" t="e">
        <f t="shared" si="0"/>
        <v>#REF!</v>
      </c>
      <c r="BF14" s="226" t="e">
        <f t="shared" si="0"/>
        <v>#REF!</v>
      </c>
      <c r="BG14" s="226" t="e">
        <f t="shared" si="0"/>
        <v>#REF!</v>
      </c>
      <c r="BH14" s="226" t="e">
        <f t="shared" si="0"/>
        <v>#REF!</v>
      </c>
      <c r="BI14" s="226" t="e">
        <f t="shared" si="0"/>
        <v>#REF!</v>
      </c>
      <c r="BJ14" s="226" t="e">
        <f t="shared" si="0"/>
        <v>#REF!</v>
      </c>
      <c r="BK14" s="226" t="e">
        <f t="shared" si="0"/>
        <v>#REF!</v>
      </c>
      <c r="BL14" s="226" t="e">
        <f t="shared" si="0"/>
        <v>#REF!</v>
      </c>
      <c r="BM14" s="226" t="e">
        <f t="shared" si="0"/>
        <v>#REF!</v>
      </c>
      <c r="BN14" s="226" t="e">
        <f t="shared" si="0"/>
        <v>#REF!</v>
      </c>
      <c r="BO14" s="226" t="e">
        <f t="shared" si="0"/>
        <v>#REF!</v>
      </c>
      <c r="BP14" s="226" t="e">
        <f t="shared" si="0"/>
        <v>#REF!</v>
      </c>
      <c r="BQ14" s="226" t="e">
        <f t="shared" si="0"/>
        <v>#REF!</v>
      </c>
      <c r="BR14" s="226" t="e">
        <f t="shared" si="0"/>
        <v>#REF!</v>
      </c>
      <c r="BS14" s="226" t="e">
        <f t="shared" si="0"/>
        <v>#REF!</v>
      </c>
      <c r="BT14" s="226" t="e">
        <f t="shared" si="0"/>
        <v>#REF!</v>
      </c>
      <c r="BU14" s="226" t="e">
        <f t="shared" si="0"/>
        <v>#REF!</v>
      </c>
      <c r="BV14" s="226" t="e">
        <f t="shared" si="0"/>
        <v>#REF!</v>
      </c>
      <c r="BW14" s="226" t="e">
        <f t="shared" si="0"/>
        <v>#REF!</v>
      </c>
    </row>
    <row r="15" spans="1:75">
      <c r="A15" s="222">
        <v>10</v>
      </c>
      <c r="B15" s="227" t="e">
        <f>#REF!</f>
        <v>#REF!</v>
      </c>
      <c r="C15" s="227" t="e">
        <f>#REF!</f>
        <v>#REF!</v>
      </c>
      <c r="D15" s="227" t="e">
        <f>#REF!</f>
        <v>#REF!</v>
      </c>
      <c r="E15" s="227" t="e">
        <f>#REF!</f>
        <v>#REF!</v>
      </c>
      <c r="F15" s="227" t="e">
        <f>#REF!</f>
        <v>#REF!</v>
      </c>
      <c r="G15" s="227" t="e">
        <f>#REF!</f>
        <v>#REF!</v>
      </c>
      <c r="H15" s="227" t="e">
        <f>#REF!</f>
        <v>#REF!</v>
      </c>
      <c r="I15" s="227" t="e">
        <f>#REF!</f>
        <v>#REF!</v>
      </c>
      <c r="J15" s="227" t="e">
        <f>#REF!</f>
        <v>#REF!</v>
      </c>
      <c r="K15" s="227" t="e">
        <f>#REF!</f>
        <v>#REF!</v>
      </c>
      <c r="L15" s="227" t="e">
        <f>#REF!</f>
        <v>#REF!</v>
      </c>
      <c r="M15" s="227" t="e">
        <f>#REF!</f>
        <v>#REF!</v>
      </c>
      <c r="N15" s="227" t="e">
        <f>#REF!</f>
        <v>#REF!</v>
      </c>
      <c r="O15" s="227" t="e">
        <f>#REF!</f>
        <v>#REF!</v>
      </c>
      <c r="P15" s="227" t="e">
        <f>#REF!</f>
        <v>#REF!</v>
      </c>
      <c r="Q15" s="227" t="e">
        <f>#REF!</f>
        <v>#REF!</v>
      </c>
      <c r="R15" s="227" t="e">
        <f>#REF!</f>
        <v>#REF!</v>
      </c>
      <c r="S15" s="227" t="e">
        <f>#REF!</f>
        <v>#REF!</v>
      </c>
      <c r="T15" s="227" t="e">
        <f>#REF!</f>
        <v>#REF!</v>
      </c>
      <c r="U15" s="227" t="e">
        <f>#REF!</f>
        <v>#REF!</v>
      </c>
      <c r="V15" s="227" t="e">
        <f>#REF!</f>
        <v>#REF!</v>
      </c>
      <c r="W15" s="227" t="e">
        <f>#REF!</f>
        <v>#REF!</v>
      </c>
      <c r="X15" s="227" t="e">
        <f>#REF!</f>
        <v>#REF!</v>
      </c>
      <c r="Y15" s="227" t="e">
        <f>#REF!</f>
        <v>#REF!</v>
      </c>
      <c r="AA15" s="226" t="e">
        <f>#REF!</f>
        <v>#REF!</v>
      </c>
      <c r="AB15" s="226" t="e">
        <f>#REF!</f>
        <v>#REF!</v>
      </c>
      <c r="AC15" s="226" t="e">
        <f>#REF!</f>
        <v>#REF!</v>
      </c>
      <c r="AD15" s="226" t="e">
        <f>#REF!</f>
        <v>#REF!</v>
      </c>
      <c r="AE15" s="226" t="e">
        <f>#REF!</f>
        <v>#REF!</v>
      </c>
      <c r="AF15" s="226" t="e">
        <f>#REF!</f>
        <v>#REF!</v>
      </c>
      <c r="AG15" s="226" t="e">
        <f>#REF!</f>
        <v>#REF!</v>
      </c>
      <c r="AH15" s="226" t="e">
        <f>#REF!</f>
        <v>#REF!</v>
      </c>
      <c r="AI15" s="226" t="e">
        <f>#REF!</f>
        <v>#REF!</v>
      </c>
      <c r="AJ15" s="226" t="e">
        <f>#REF!</f>
        <v>#REF!</v>
      </c>
      <c r="AK15" s="226" t="e">
        <f>#REF!</f>
        <v>#REF!</v>
      </c>
      <c r="AL15" s="226" t="e">
        <f>#REF!</f>
        <v>#REF!</v>
      </c>
      <c r="AM15" s="226" t="e">
        <f>#REF!</f>
        <v>#REF!</v>
      </c>
      <c r="AN15" s="226" t="e">
        <f>#REF!</f>
        <v>#REF!</v>
      </c>
      <c r="AO15" s="226" t="e">
        <f>#REF!</f>
        <v>#REF!</v>
      </c>
      <c r="AP15" s="226" t="e">
        <f>#REF!</f>
        <v>#REF!</v>
      </c>
      <c r="AQ15" s="226" t="e">
        <f>#REF!</f>
        <v>#REF!</v>
      </c>
      <c r="AR15" s="226" t="e">
        <f>#REF!</f>
        <v>#REF!</v>
      </c>
      <c r="AS15" s="226" t="e">
        <f>#REF!</f>
        <v>#REF!</v>
      </c>
      <c r="AT15" s="226" t="e">
        <f>#REF!</f>
        <v>#REF!</v>
      </c>
      <c r="AU15" s="226" t="e">
        <f>#REF!</f>
        <v>#REF!</v>
      </c>
      <c r="AV15" s="226" t="e">
        <f>#REF!</f>
        <v>#REF!</v>
      </c>
      <c r="AW15" s="226" t="e">
        <f>#REF!</f>
        <v>#REF!</v>
      </c>
      <c r="AX15" s="226" t="e">
        <f>#REF!</f>
        <v>#REF!</v>
      </c>
      <c r="AY15" s="226"/>
      <c r="AZ15" s="226" t="e">
        <f t="shared" si="1"/>
        <v>#REF!</v>
      </c>
      <c r="BA15" s="226" t="e">
        <f t="shared" si="0"/>
        <v>#REF!</v>
      </c>
      <c r="BB15" s="226" t="e">
        <f t="shared" si="0"/>
        <v>#REF!</v>
      </c>
      <c r="BC15" s="226" t="e">
        <f t="shared" si="0"/>
        <v>#REF!</v>
      </c>
      <c r="BD15" s="226" t="e">
        <f t="shared" si="0"/>
        <v>#REF!</v>
      </c>
      <c r="BE15" s="226" t="e">
        <f t="shared" si="0"/>
        <v>#REF!</v>
      </c>
      <c r="BF15" s="226" t="e">
        <f t="shared" si="0"/>
        <v>#REF!</v>
      </c>
      <c r="BG15" s="226" t="e">
        <f t="shared" si="0"/>
        <v>#REF!</v>
      </c>
      <c r="BH15" s="226" t="e">
        <f t="shared" si="0"/>
        <v>#REF!</v>
      </c>
      <c r="BI15" s="226" t="e">
        <f t="shared" si="0"/>
        <v>#REF!</v>
      </c>
      <c r="BJ15" s="226" t="e">
        <f t="shared" si="0"/>
        <v>#REF!</v>
      </c>
      <c r="BK15" s="226" t="e">
        <f t="shared" si="0"/>
        <v>#REF!</v>
      </c>
      <c r="BL15" s="226" t="e">
        <f t="shared" si="0"/>
        <v>#REF!</v>
      </c>
      <c r="BM15" s="226" t="e">
        <f t="shared" si="0"/>
        <v>#REF!</v>
      </c>
      <c r="BN15" s="226" t="e">
        <f t="shared" si="0"/>
        <v>#REF!</v>
      </c>
      <c r="BO15" s="226" t="e">
        <f t="shared" si="0"/>
        <v>#REF!</v>
      </c>
      <c r="BP15" s="226" t="e">
        <f t="shared" si="0"/>
        <v>#REF!</v>
      </c>
      <c r="BQ15" s="226" t="e">
        <f t="shared" si="0"/>
        <v>#REF!</v>
      </c>
      <c r="BR15" s="226" t="e">
        <f t="shared" si="0"/>
        <v>#REF!</v>
      </c>
      <c r="BS15" s="226" t="e">
        <f t="shared" si="0"/>
        <v>#REF!</v>
      </c>
      <c r="BT15" s="226" t="e">
        <f t="shared" si="0"/>
        <v>#REF!</v>
      </c>
      <c r="BU15" s="226" t="e">
        <f t="shared" si="0"/>
        <v>#REF!</v>
      </c>
      <c r="BV15" s="226" t="e">
        <f t="shared" si="0"/>
        <v>#REF!</v>
      </c>
      <c r="BW15" s="226" t="e">
        <f t="shared" si="0"/>
        <v>#REF!</v>
      </c>
    </row>
    <row r="16" spans="1:75">
      <c r="A16" s="222">
        <v>11</v>
      </c>
      <c r="B16" s="227" t="e">
        <f>#REF!</f>
        <v>#REF!</v>
      </c>
      <c r="C16" s="227" t="e">
        <f>#REF!</f>
        <v>#REF!</v>
      </c>
      <c r="D16" s="227" t="e">
        <f>#REF!</f>
        <v>#REF!</v>
      </c>
      <c r="E16" s="227" t="e">
        <f>#REF!</f>
        <v>#REF!</v>
      </c>
      <c r="F16" s="227" t="e">
        <f>#REF!</f>
        <v>#REF!</v>
      </c>
      <c r="G16" s="227" t="e">
        <f>#REF!</f>
        <v>#REF!</v>
      </c>
      <c r="H16" s="227" t="e">
        <f>#REF!</f>
        <v>#REF!</v>
      </c>
      <c r="I16" s="227" t="e">
        <f>#REF!</f>
        <v>#REF!</v>
      </c>
      <c r="J16" s="227" t="e">
        <f>#REF!</f>
        <v>#REF!</v>
      </c>
      <c r="K16" s="227" t="e">
        <f>#REF!</f>
        <v>#REF!</v>
      </c>
      <c r="L16" s="227" t="e">
        <f>#REF!</f>
        <v>#REF!</v>
      </c>
      <c r="M16" s="227" t="e">
        <f>#REF!</f>
        <v>#REF!</v>
      </c>
      <c r="N16" s="227" t="e">
        <f>#REF!</f>
        <v>#REF!</v>
      </c>
      <c r="O16" s="227" t="e">
        <f>#REF!</f>
        <v>#REF!</v>
      </c>
      <c r="P16" s="227" t="e">
        <f>#REF!</f>
        <v>#REF!</v>
      </c>
      <c r="Q16" s="227" t="e">
        <f>#REF!</f>
        <v>#REF!</v>
      </c>
      <c r="R16" s="227" t="e">
        <f>#REF!</f>
        <v>#REF!</v>
      </c>
      <c r="S16" s="227" t="e">
        <f>#REF!</f>
        <v>#REF!</v>
      </c>
      <c r="T16" s="227" t="e">
        <f>#REF!</f>
        <v>#REF!</v>
      </c>
      <c r="U16" s="227" t="e">
        <f>#REF!</f>
        <v>#REF!</v>
      </c>
      <c r="V16" s="227" t="e">
        <f>#REF!</f>
        <v>#REF!</v>
      </c>
      <c r="W16" s="227" t="e">
        <f>#REF!</f>
        <v>#REF!</v>
      </c>
      <c r="X16" s="227" t="e">
        <f>#REF!</f>
        <v>#REF!</v>
      </c>
      <c r="Y16" s="227" t="e">
        <f>#REF!</f>
        <v>#REF!</v>
      </c>
      <c r="AA16" s="226" t="e">
        <f>#REF!</f>
        <v>#REF!</v>
      </c>
      <c r="AB16" s="226" t="e">
        <f>#REF!</f>
        <v>#REF!</v>
      </c>
      <c r="AC16" s="226" t="e">
        <f>#REF!</f>
        <v>#REF!</v>
      </c>
      <c r="AD16" s="226" t="e">
        <f>#REF!</f>
        <v>#REF!</v>
      </c>
      <c r="AE16" s="226" t="e">
        <f>#REF!</f>
        <v>#REF!</v>
      </c>
      <c r="AF16" s="226" t="e">
        <f>#REF!</f>
        <v>#REF!</v>
      </c>
      <c r="AG16" s="226" t="e">
        <f>#REF!</f>
        <v>#REF!</v>
      </c>
      <c r="AH16" s="226" t="e">
        <f>#REF!</f>
        <v>#REF!</v>
      </c>
      <c r="AI16" s="226" t="e">
        <f>#REF!</f>
        <v>#REF!</v>
      </c>
      <c r="AJ16" s="226" t="e">
        <f>#REF!</f>
        <v>#REF!</v>
      </c>
      <c r="AK16" s="226" t="e">
        <f>#REF!</f>
        <v>#REF!</v>
      </c>
      <c r="AL16" s="226" t="e">
        <f>#REF!</f>
        <v>#REF!</v>
      </c>
      <c r="AM16" s="226" t="e">
        <f>#REF!</f>
        <v>#REF!</v>
      </c>
      <c r="AN16" s="226" t="e">
        <f>#REF!</f>
        <v>#REF!</v>
      </c>
      <c r="AO16" s="226" t="e">
        <f>#REF!</f>
        <v>#REF!</v>
      </c>
      <c r="AP16" s="226" t="e">
        <f>#REF!</f>
        <v>#REF!</v>
      </c>
      <c r="AQ16" s="226" t="e">
        <f>#REF!</f>
        <v>#REF!</v>
      </c>
      <c r="AR16" s="226" t="e">
        <f>#REF!</f>
        <v>#REF!</v>
      </c>
      <c r="AS16" s="226" t="e">
        <f>#REF!</f>
        <v>#REF!</v>
      </c>
      <c r="AT16" s="226" t="e">
        <f>#REF!</f>
        <v>#REF!</v>
      </c>
      <c r="AU16" s="226" t="e">
        <f>#REF!</f>
        <v>#REF!</v>
      </c>
      <c r="AV16" s="226" t="e">
        <f>#REF!</f>
        <v>#REF!</v>
      </c>
      <c r="AW16" s="226" t="e">
        <f>#REF!</f>
        <v>#REF!</v>
      </c>
      <c r="AX16" s="226" t="e">
        <f>#REF!</f>
        <v>#REF!</v>
      </c>
      <c r="AY16" s="226"/>
      <c r="AZ16" s="226" t="e">
        <f t="shared" si="1"/>
        <v>#REF!</v>
      </c>
      <c r="BA16" s="226" t="e">
        <f t="shared" si="0"/>
        <v>#REF!</v>
      </c>
      <c r="BB16" s="226" t="e">
        <f t="shared" si="0"/>
        <v>#REF!</v>
      </c>
      <c r="BC16" s="226" t="e">
        <f t="shared" si="0"/>
        <v>#REF!</v>
      </c>
      <c r="BD16" s="226" t="e">
        <f t="shared" si="0"/>
        <v>#REF!</v>
      </c>
      <c r="BE16" s="226" t="e">
        <f t="shared" si="0"/>
        <v>#REF!</v>
      </c>
      <c r="BF16" s="226" t="e">
        <f t="shared" si="0"/>
        <v>#REF!</v>
      </c>
      <c r="BG16" s="226" t="e">
        <f t="shared" si="0"/>
        <v>#REF!</v>
      </c>
      <c r="BH16" s="226" t="e">
        <f t="shared" si="0"/>
        <v>#REF!</v>
      </c>
      <c r="BI16" s="226" t="e">
        <f t="shared" si="0"/>
        <v>#REF!</v>
      </c>
      <c r="BJ16" s="226" t="e">
        <f t="shared" si="0"/>
        <v>#REF!</v>
      </c>
      <c r="BK16" s="226" t="e">
        <f t="shared" si="0"/>
        <v>#REF!</v>
      </c>
      <c r="BL16" s="226" t="e">
        <f t="shared" si="0"/>
        <v>#REF!</v>
      </c>
      <c r="BM16" s="226" t="e">
        <f t="shared" si="0"/>
        <v>#REF!</v>
      </c>
      <c r="BN16" s="226" t="e">
        <f t="shared" si="0"/>
        <v>#REF!</v>
      </c>
      <c r="BO16" s="226" t="e">
        <f t="shared" si="0"/>
        <v>#REF!</v>
      </c>
      <c r="BP16" s="226" t="e">
        <f t="shared" si="0"/>
        <v>#REF!</v>
      </c>
      <c r="BQ16" s="226" t="e">
        <f t="shared" si="0"/>
        <v>#REF!</v>
      </c>
      <c r="BR16" s="226" t="e">
        <f t="shared" si="0"/>
        <v>#REF!</v>
      </c>
      <c r="BS16" s="226" t="e">
        <f t="shared" si="0"/>
        <v>#REF!</v>
      </c>
      <c r="BT16" s="226" t="e">
        <f t="shared" si="0"/>
        <v>#REF!</v>
      </c>
      <c r="BU16" s="226" t="e">
        <f t="shared" si="0"/>
        <v>#REF!</v>
      </c>
      <c r="BV16" s="226" t="e">
        <f t="shared" si="0"/>
        <v>#REF!</v>
      </c>
      <c r="BW16" s="226" t="e">
        <f t="shared" si="0"/>
        <v>#REF!</v>
      </c>
    </row>
    <row r="17" spans="1:75">
      <c r="A17" s="222">
        <v>12</v>
      </c>
      <c r="B17" s="227" t="e">
        <f>#REF!</f>
        <v>#REF!</v>
      </c>
      <c r="C17" s="227" t="e">
        <f>#REF!</f>
        <v>#REF!</v>
      </c>
      <c r="D17" s="227" t="e">
        <f>#REF!</f>
        <v>#REF!</v>
      </c>
      <c r="E17" s="227" t="e">
        <f>#REF!</f>
        <v>#REF!</v>
      </c>
      <c r="F17" s="227" t="e">
        <f>#REF!</f>
        <v>#REF!</v>
      </c>
      <c r="G17" s="227" t="e">
        <f>#REF!</f>
        <v>#REF!</v>
      </c>
      <c r="H17" s="227" t="e">
        <f>#REF!</f>
        <v>#REF!</v>
      </c>
      <c r="I17" s="227" t="e">
        <f>#REF!</f>
        <v>#REF!</v>
      </c>
      <c r="J17" s="227" t="e">
        <f>#REF!</f>
        <v>#REF!</v>
      </c>
      <c r="K17" s="227" t="e">
        <f>#REF!</f>
        <v>#REF!</v>
      </c>
      <c r="L17" s="227" t="e">
        <f>#REF!</f>
        <v>#REF!</v>
      </c>
      <c r="M17" s="227" t="e">
        <f>#REF!</f>
        <v>#REF!</v>
      </c>
      <c r="N17" s="227" t="e">
        <f>#REF!</f>
        <v>#REF!</v>
      </c>
      <c r="O17" s="227" t="e">
        <f>#REF!</f>
        <v>#REF!</v>
      </c>
      <c r="P17" s="227" t="e">
        <f>#REF!</f>
        <v>#REF!</v>
      </c>
      <c r="Q17" s="227" t="e">
        <f>#REF!</f>
        <v>#REF!</v>
      </c>
      <c r="R17" s="227" t="e">
        <f>#REF!</f>
        <v>#REF!</v>
      </c>
      <c r="S17" s="227" t="e">
        <f>#REF!</f>
        <v>#REF!</v>
      </c>
      <c r="T17" s="227" t="e">
        <f>#REF!</f>
        <v>#REF!</v>
      </c>
      <c r="U17" s="227" t="e">
        <f>#REF!</f>
        <v>#REF!</v>
      </c>
      <c r="V17" s="227" t="e">
        <f>#REF!</f>
        <v>#REF!</v>
      </c>
      <c r="W17" s="227" t="e">
        <f>#REF!</f>
        <v>#REF!</v>
      </c>
      <c r="X17" s="227" t="e">
        <f>#REF!</f>
        <v>#REF!</v>
      </c>
      <c r="Y17" s="227" t="e">
        <f>#REF!</f>
        <v>#REF!</v>
      </c>
      <c r="AA17" s="226" t="e">
        <f>#REF!</f>
        <v>#REF!</v>
      </c>
      <c r="AB17" s="226" t="e">
        <f>#REF!</f>
        <v>#REF!</v>
      </c>
      <c r="AC17" s="226" t="e">
        <f>#REF!</f>
        <v>#REF!</v>
      </c>
      <c r="AD17" s="226" t="e">
        <f>#REF!</f>
        <v>#REF!</v>
      </c>
      <c r="AE17" s="226" t="e">
        <f>#REF!</f>
        <v>#REF!</v>
      </c>
      <c r="AF17" s="226" t="e">
        <f>#REF!</f>
        <v>#REF!</v>
      </c>
      <c r="AG17" s="226" t="e">
        <f>#REF!</f>
        <v>#REF!</v>
      </c>
      <c r="AH17" s="226" t="e">
        <f>#REF!</f>
        <v>#REF!</v>
      </c>
      <c r="AI17" s="226" t="e">
        <f>#REF!</f>
        <v>#REF!</v>
      </c>
      <c r="AJ17" s="226" t="e">
        <f>#REF!</f>
        <v>#REF!</v>
      </c>
      <c r="AK17" s="226" t="e">
        <f>#REF!</f>
        <v>#REF!</v>
      </c>
      <c r="AL17" s="226" t="e">
        <f>#REF!</f>
        <v>#REF!</v>
      </c>
      <c r="AM17" s="226" t="e">
        <f>#REF!</f>
        <v>#REF!</v>
      </c>
      <c r="AN17" s="226" t="e">
        <f>#REF!</f>
        <v>#REF!</v>
      </c>
      <c r="AO17" s="226" t="e">
        <f>#REF!</f>
        <v>#REF!</v>
      </c>
      <c r="AP17" s="226" t="e">
        <f>#REF!</f>
        <v>#REF!</v>
      </c>
      <c r="AQ17" s="226" t="e">
        <f>#REF!</f>
        <v>#REF!</v>
      </c>
      <c r="AR17" s="226" t="e">
        <f>#REF!</f>
        <v>#REF!</v>
      </c>
      <c r="AS17" s="226" t="e">
        <f>#REF!</f>
        <v>#REF!</v>
      </c>
      <c r="AT17" s="226" t="e">
        <f>#REF!</f>
        <v>#REF!</v>
      </c>
      <c r="AU17" s="226" t="e">
        <f>#REF!</f>
        <v>#REF!</v>
      </c>
      <c r="AV17" s="226" t="e">
        <f>#REF!</f>
        <v>#REF!</v>
      </c>
      <c r="AW17" s="226" t="e">
        <f>#REF!</f>
        <v>#REF!</v>
      </c>
      <c r="AX17" s="226" t="e">
        <f>#REF!</f>
        <v>#REF!</v>
      </c>
      <c r="AY17" s="226"/>
      <c r="AZ17" s="226" t="e">
        <f t="shared" si="1"/>
        <v>#REF!</v>
      </c>
      <c r="BA17" s="226" t="e">
        <f t="shared" si="0"/>
        <v>#REF!</v>
      </c>
      <c r="BB17" s="226" t="e">
        <f t="shared" si="0"/>
        <v>#REF!</v>
      </c>
      <c r="BC17" s="226" t="e">
        <f t="shared" ref="BC17:BC36" si="2">E17-AD17</f>
        <v>#REF!</v>
      </c>
      <c r="BD17" s="226" t="e">
        <f t="shared" ref="BD17:BD36" si="3">F17-AE17</f>
        <v>#REF!</v>
      </c>
      <c r="BE17" s="226" t="e">
        <f t="shared" ref="BE17:BE36" si="4">G17-AF17</f>
        <v>#REF!</v>
      </c>
      <c r="BF17" s="226" t="e">
        <f t="shared" ref="BF17:BF36" si="5">H17-AG17</f>
        <v>#REF!</v>
      </c>
      <c r="BG17" s="226" t="e">
        <f t="shared" ref="BG17:BG36" si="6">I17-AH17</f>
        <v>#REF!</v>
      </c>
      <c r="BH17" s="226" t="e">
        <f t="shared" ref="BH17:BH36" si="7">J17-AI17</f>
        <v>#REF!</v>
      </c>
      <c r="BI17" s="226" t="e">
        <f t="shared" ref="BI17:BI36" si="8">K17-AJ17</f>
        <v>#REF!</v>
      </c>
      <c r="BJ17" s="226" t="e">
        <f t="shared" ref="BJ17:BJ36" si="9">L17-AK17</f>
        <v>#REF!</v>
      </c>
      <c r="BK17" s="226" t="e">
        <f t="shared" ref="BK17:BK36" si="10">M17-AL17</f>
        <v>#REF!</v>
      </c>
      <c r="BL17" s="226" t="e">
        <f t="shared" ref="BL17:BL36" si="11">N17-AM17</f>
        <v>#REF!</v>
      </c>
      <c r="BM17" s="226" t="e">
        <f t="shared" ref="BM17:BM36" si="12">O17-AN17</f>
        <v>#REF!</v>
      </c>
      <c r="BN17" s="226" t="e">
        <f t="shared" ref="BN17:BN36" si="13">P17-AO17</f>
        <v>#REF!</v>
      </c>
      <c r="BO17" s="226" t="e">
        <f t="shared" ref="BO17:BO36" si="14">Q17-AP17</f>
        <v>#REF!</v>
      </c>
      <c r="BP17" s="226" t="e">
        <f t="shared" ref="BP17:BP36" si="15">R17-AQ17</f>
        <v>#REF!</v>
      </c>
      <c r="BQ17" s="226" t="e">
        <f t="shared" ref="BQ17:BQ36" si="16">S17-AR17</f>
        <v>#REF!</v>
      </c>
      <c r="BR17" s="226" t="e">
        <f t="shared" ref="BR17:BR36" si="17">T17-AS17</f>
        <v>#REF!</v>
      </c>
      <c r="BS17" s="226" t="e">
        <f t="shared" ref="BS17:BS36" si="18">U17-AT17</f>
        <v>#REF!</v>
      </c>
      <c r="BT17" s="226" t="e">
        <f t="shared" ref="BT17:BT36" si="19">V17-AU17</f>
        <v>#REF!</v>
      </c>
      <c r="BU17" s="226" t="e">
        <f t="shared" ref="BU17:BU36" si="20">W17-AV17</f>
        <v>#REF!</v>
      </c>
      <c r="BV17" s="226" t="e">
        <f t="shared" ref="BV17:BV36" si="21">X17-AW17</f>
        <v>#REF!</v>
      </c>
      <c r="BW17" s="226" t="e">
        <f t="shared" ref="BW17:BW36" si="22">Y17-AX17</f>
        <v>#REF!</v>
      </c>
    </row>
    <row r="18" spans="1:75">
      <c r="A18" s="222">
        <v>13</v>
      </c>
      <c r="B18" s="227" t="e">
        <f>#REF!</f>
        <v>#REF!</v>
      </c>
      <c r="C18" s="227" t="e">
        <f>#REF!</f>
        <v>#REF!</v>
      </c>
      <c r="D18" s="227" t="e">
        <f>#REF!</f>
        <v>#REF!</v>
      </c>
      <c r="E18" s="227" t="e">
        <f>#REF!</f>
        <v>#REF!</v>
      </c>
      <c r="F18" s="227" t="e">
        <f>#REF!</f>
        <v>#REF!</v>
      </c>
      <c r="G18" s="227" t="e">
        <f>#REF!</f>
        <v>#REF!</v>
      </c>
      <c r="H18" s="227" t="e">
        <f>#REF!</f>
        <v>#REF!</v>
      </c>
      <c r="I18" s="227" t="e">
        <f>#REF!</f>
        <v>#REF!</v>
      </c>
      <c r="J18" s="227" t="e">
        <f>#REF!</f>
        <v>#REF!</v>
      </c>
      <c r="K18" s="227" t="e">
        <f>#REF!</f>
        <v>#REF!</v>
      </c>
      <c r="L18" s="227" t="e">
        <f>#REF!</f>
        <v>#REF!</v>
      </c>
      <c r="M18" s="227" t="e">
        <f>#REF!</f>
        <v>#REF!</v>
      </c>
      <c r="N18" s="227" t="e">
        <f>#REF!</f>
        <v>#REF!</v>
      </c>
      <c r="O18" s="227" t="e">
        <f>#REF!</f>
        <v>#REF!</v>
      </c>
      <c r="P18" s="227" t="e">
        <f>#REF!</f>
        <v>#REF!</v>
      </c>
      <c r="Q18" s="227" t="e">
        <f>#REF!</f>
        <v>#REF!</v>
      </c>
      <c r="R18" s="227" t="e">
        <f>#REF!</f>
        <v>#REF!</v>
      </c>
      <c r="S18" s="227" t="e">
        <f>#REF!</f>
        <v>#REF!</v>
      </c>
      <c r="T18" s="227" t="e">
        <f>#REF!</f>
        <v>#REF!</v>
      </c>
      <c r="U18" s="227" t="e">
        <f>#REF!</f>
        <v>#REF!</v>
      </c>
      <c r="V18" s="227" t="e">
        <f>#REF!</f>
        <v>#REF!</v>
      </c>
      <c r="W18" s="227" t="e">
        <f>#REF!</f>
        <v>#REF!</v>
      </c>
      <c r="X18" s="227" t="e">
        <f>#REF!</f>
        <v>#REF!</v>
      </c>
      <c r="Y18" s="227" t="e">
        <f>#REF!</f>
        <v>#REF!</v>
      </c>
      <c r="AA18" s="226" t="e">
        <f>#REF!</f>
        <v>#REF!</v>
      </c>
      <c r="AB18" s="226" t="e">
        <f>#REF!</f>
        <v>#REF!</v>
      </c>
      <c r="AC18" s="226" t="e">
        <f>#REF!</f>
        <v>#REF!</v>
      </c>
      <c r="AD18" s="226" t="e">
        <f>#REF!</f>
        <v>#REF!</v>
      </c>
      <c r="AE18" s="226" t="e">
        <f>#REF!</f>
        <v>#REF!</v>
      </c>
      <c r="AF18" s="226" t="e">
        <f>#REF!</f>
        <v>#REF!</v>
      </c>
      <c r="AG18" s="226" t="e">
        <f>#REF!</f>
        <v>#REF!</v>
      </c>
      <c r="AH18" s="226" t="e">
        <f>#REF!</f>
        <v>#REF!</v>
      </c>
      <c r="AI18" s="226" t="e">
        <f>#REF!</f>
        <v>#REF!</v>
      </c>
      <c r="AJ18" s="226" t="e">
        <f>#REF!</f>
        <v>#REF!</v>
      </c>
      <c r="AK18" s="226" t="e">
        <f>#REF!</f>
        <v>#REF!</v>
      </c>
      <c r="AL18" s="226" t="e">
        <f>#REF!</f>
        <v>#REF!</v>
      </c>
      <c r="AM18" s="226" t="e">
        <f>#REF!</f>
        <v>#REF!</v>
      </c>
      <c r="AN18" s="226" t="e">
        <f>#REF!</f>
        <v>#REF!</v>
      </c>
      <c r="AO18" s="226" t="e">
        <f>#REF!</f>
        <v>#REF!</v>
      </c>
      <c r="AP18" s="226" t="e">
        <f>#REF!</f>
        <v>#REF!</v>
      </c>
      <c r="AQ18" s="226" t="e">
        <f>#REF!</f>
        <v>#REF!</v>
      </c>
      <c r="AR18" s="226" t="e">
        <f>#REF!</f>
        <v>#REF!</v>
      </c>
      <c r="AS18" s="226" t="e">
        <f>#REF!</f>
        <v>#REF!</v>
      </c>
      <c r="AT18" s="226" t="e">
        <f>#REF!</f>
        <v>#REF!</v>
      </c>
      <c r="AU18" s="226" t="e">
        <f>#REF!</f>
        <v>#REF!</v>
      </c>
      <c r="AV18" s="226" t="e">
        <f>#REF!</f>
        <v>#REF!</v>
      </c>
      <c r="AW18" s="226" t="e">
        <f>#REF!</f>
        <v>#REF!</v>
      </c>
      <c r="AX18" s="226" t="e">
        <f>#REF!</f>
        <v>#REF!</v>
      </c>
      <c r="AY18" s="226"/>
      <c r="AZ18" s="226" t="e">
        <f t="shared" si="1"/>
        <v>#REF!</v>
      </c>
      <c r="BA18" s="226" t="e">
        <f t="shared" ref="BA18:BA36" si="23">C18-AB18</f>
        <v>#REF!</v>
      </c>
      <c r="BB18" s="226" t="e">
        <f t="shared" ref="BB18:BB36" si="24">D18-AC18</f>
        <v>#REF!</v>
      </c>
      <c r="BC18" s="226" t="e">
        <f t="shared" si="2"/>
        <v>#REF!</v>
      </c>
      <c r="BD18" s="226" t="e">
        <f t="shared" si="3"/>
        <v>#REF!</v>
      </c>
      <c r="BE18" s="226" t="e">
        <f t="shared" si="4"/>
        <v>#REF!</v>
      </c>
      <c r="BF18" s="226" t="e">
        <f t="shared" si="5"/>
        <v>#REF!</v>
      </c>
      <c r="BG18" s="226" t="e">
        <f t="shared" si="6"/>
        <v>#REF!</v>
      </c>
      <c r="BH18" s="226" t="e">
        <f t="shared" si="7"/>
        <v>#REF!</v>
      </c>
      <c r="BI18" s="226" t="e">
        <f t="shared" si="8"/>
        <v>#REF!</v>
      </c>
      <c r="BJ18" s="226" t="e">
        <f t="shared" si="9"/>
        <v>#REF!</v>
      </c>
      <c r="BK18" s="226" t="e">
        <f t="shared" si="10"/>
        <v>#REF!</v>
      </c>
      <c r="BL18" s="226" t="e">
        <f t="shared" si="11"/>
        <v>#REF!</v>
      </c>
      <c r="BM18" s="226" t="e">
        <f t="shared" si="12"/>
        <v>#REF!</v>
      </c>
      <c r="BN18" s="226" t="e">
        <f t="shared" si="13"/>
        <v>#REF!</v>
      </c>
      <c r="BO18" s="226" t="e">
        <f t="shared" si="14"/>
        <v>#REF!</v>
      </c>
      <c r="BP18" s="226" t="e">
        <f t="shared" si="15"/>
        <v>#REF!</v>
      </c>
      <c r="BQ18" s="226" t="e">
        <f t="shared" si="16"/>
        <v>#REF!</v>
      </c>
      <c r="BR18" s="226" t="e">
        <f t="shared" si="17"/>
        <v>#REF!</v>
      </c>
      <c r="BS18" s="226" t="e">
        <f t="shared" si="18"/>
        <v>#REF!</v>
      </c>
      <c r="BT18" s="226" t="e">
        <f t="shared" si="19"/>
        <v>#REF!</v>
      </c>
      <c r="BU18" s="226" t="e">
        <f t="shared" si="20"/>
        <v>#REF!</v>
      </c>
      <c r="BV18" s="226" t="e">
        <f t="shared" si="21"/>
        <v>#REF!</v>
      </c>
      <c r="BW18" s="226" t="e">
        <f t="shared" si="22"/>
        <v>#REF!</v>
      </c>
    </row>
    <row r="19" spans="1:75">
      <c r="A19" s="222">
        <v>14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Y19" s="226"/>
      <c r="AZ19" s="226" t="e">
        <f t="shared" si="1"/>
        <v>#REF!</v>
      </c>
      <c r="BA19" s="226" t="e">
        <f t="shared" si="23"/>
        <v>#REF!</v>
      </c>
      <c r="BB19" s="226" t="e">
        <f t="shared" si="24"/>
        <v>#REF!</v>
      </c>
      <c r="BC19" s="226" t="e">
        <f t="shared" si="2"/>
        <v>#REF!</v>
      </c>
      <c r="BD19" s="226" t="e">
        <f t="shared" si="3"/>
        <v>#REF!</v>
      </c>
      <c r="BE19" s="226" t="e">
        <f t="shared" si="4"/>
        <v>#REF!</v>
      </c>
      <c r="BF19" s="226" t="e">
        <f t="shared" si="5"/>
        <v>#REF!</v>
      </c>
      <c r="BG19" s="226" t="e">
        <f t="shared" si="6"/>
        <v>#REF!</v>
      </c>
      <c r="BH19" s="226" t="e">
        <f t="shared" si="7"/>
        <v>#REF!</v>
      </c>
      <c r="BI19" s="226" t="e">
        <f t="shared" si="8"/>
        <v>#REF!</v>
      </c>
      <c r="BJ19" s="226" t="e">
        <f t="shared" si="9"/>
        <v>#REF!</v>
      </c>
      <c r="BK19" s="226" t="e">
        <f t="shared" si="10"/>
        <v>#REF!</v>
      </c>
      <c r="BL19" s="226" t="e">
        <f t="shared" si="11"/>
        <v>#REF!</v>
      </c>
      <c r="BM19" s="226" t="e">
        <f t="shared" si="12"/>
        <v>#REF!</v>
      </c>
      <c r="BN19" s="226" t="e">
        <f t="shared" si="13"/>
        <v>#REF!</v>
      </c>
      <c r="BO19" s="226" t="e">
        <f t="shared" si="14"/>
        <v>#REF!</v>
      </c>
      <c r="BP19" s="226" t="e">
        <f t="shared" si="15"/>
        <v>#REF!</v>
      </c>
      <c r="BQ19" s="226" t="e">
        <f t="shared" si="16"/>
        <v>#REF!</v>
      </c>
      <c r="BR19" s="226" t="e">
        <f t="shared" si="17"/>
        <v>#REF!</v>
      </c>
      <c r="BS19" s="226" t="e">
        <f t="shared" si="18"/>
        <v>#REF!</v>
      </c>
      <c r="BT19" s="226" t="e">
        <f t="shared" si="19"/>
        <v>#REF!</v>
      </c>
      <c r="BU19" s="226" t="e">
        <f t="shared" si="20"/>
        <v>#REF!</v>
      </c>
      <c r="BV19" s="226" t="e">
        <f t="shared" si="21"/>
        <v>#REF!</v>
      </c>
      <c r="BW19" s="226" t="e">
        <f t="shared" si="22"/>
        <v>#REF!</v>
      </c>
    </row>
    <row r="20" spans="1:75">
      <c r="A20" s="222">
        <v>15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Y20" s="226"/>
      <c r="AZ20" s="226" t="e">
        <f t="shared" si="1"/>
        <v>#REF!</v>
      </c>
      <c r="BA20" s="226" t="e">
        <f t="shared" si="23"/>
        <v>#REF!</v>
      </c>
      <c r="BB20" s="226" t="e">
        <f t="shared" si="24"/>
        <v>#REF!</v>
      </c>
      <c r="BC20" s="226" t="e">
        <f t="shared" si="2"/>
        <v>#REF!</v>
      </c>
      <c r="BD20" s="226" t="e">
        <f t="shared" si="3"/>
        <v>#REF!</v>
      </c>
      <c r="BE20" s="226" t="e">
        <f t="shared" si="4"/>
        <v>#REF!</v>
      </c>
      <c r="BF20" s="226" t="e">
        <f t="shared" si="5"/>
        <v>#REF!</v>
      </c>
      <c r="BG20" s="226" t="e">
        <f t="shared" si="6"/>
        <v>#REF!</v>
      </c>
      <c r="BH20" s="226" t="e">
        <f t="shared" si="7"/>
        <v>#REF!</v>
      </c>
      <c r="BI20" s="226" t="e">
        <f t="shared" si="8"/>
        <v>#REF!</v>
      </c>
      <c r="BJ20" s="226" t="e">
        <f t="shared" si="9"/>
        <v>#REF!</v>
      </c>
      <c r="BK20" s="226" t="e">
        <f t="shared" si="10"/>
        <v>#REF!</v>
      </c>
      <c r="BL20" s="226" t="e">
        <f t="shared" si="11"/>
        <v>#REF!</v>
      </c>
      <c r="BM20" s="226" t="e">
        <f t="shared" si="12"/>
        <v>#REF!</v>
      </c>
      <c r="BN20" s="226" t="e">
        <f t="shared" si="13"/>
        <v>#REF!</v>
      </c>
      <c r="BO20" s="226" t="e">
        <f t="shared" si="14"/>
        <v>#REF!</v>
      </c>
      <c r="BP20" s="226" t="e">
        <f t="shared" si="15"/>
        <v>#REF!</v>
      </c>
      <c r="BQ20" s="226" t="e">
        <f t="shared" si="16"/>
        <v>#REF!</v>
      </c>
      <c r="BR20" s="226" t="e">
        <f t="shared" si="17"/>
        <v>#REF!</v>
      </c>
      <c r="BS20" s="226" t="e">
        <f t="shared" si="18"/>
        <v>#REF!</v>
      </c>
      <c r="BT20" s="226" t="e">
        <f t="shared" si="19"/>
        <v>#REF!</v>
      </c>
      <c r="BU20" s="226" t="e">
        <f t="shared" si="20"/>
        <v>#REF!</v>
      </c>
      <c r="BV20" s="226" t="e">
        <f t="shared" si="21"/>
        <v>#REF!</v>
      </c>
      <c r="BW20" s="226" t="e">
        <f t="shared" si="22"/>
        <v>#REF!</v>
      </c>
    </row>
    <row r="21" spans="1:75">
      <c r="A21" s="222">
        <v>16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Y21" s="226"/>
      <c r="AZ21" s="226" t="e">
        <f t="shared" si="1"/>
        <v>#REF!</v>
      </c>
      <c r="BA21" s="226" t="e">
        <f t="shared" si="23"/>
        <v>#REF!</v>
      </c>
      <c r="BB21" s="226" t="e">
        <f t="shared" si="24"/>
        <v>#REF!</v>
      </c>
      <c r="BC21" s="226" t="e">
        <f t="shared" si="2"/>
        <v>#REF!</v>
      </c>
      <c r="BD21" s="226" t="e">
        <f t="shared" si="3"/>
        <v>#REF!</v>
      </c>
      <c r="BE21" s="226" t="e">
        <f t="shared" si="4"/>
        <v>#REF!</v>
      </c>
      <c r="BF21" s="226" t="e">
        <f t="shared" si="5"/>
        <v>#REF!</v>
      </c>
      <c r="BG21" s="226" t="e">
        <f t="shared" si="6"/>
        <v>#REF!</v>
      </c>
      <c r="BH21" s="226" t="e">
        <f t="shared" si="7"/>
        <v>#REF!</v>
      </c>
      <c r="BI21" s="226" t="e">
        <f t="shared" si="8"/>
        <v>#REF!</v>
      </c>
      <c r="BJ21" s="226" t="e">
        <f t="shared" si="9"/>
        <v>#REF!</v>
      </c>
      <c r="BK21" s="226" t="e">
        <f t="shared" si="10"/>
        <v>#REF!</v>
      </c>
      <c r="BL21" s="226" t="e">
        <f t="shared" si="11"/>
        <v>#REF!</v>
      </c>
      <c r="BM21" s="226" t="e">
        <f t="shared" si="12"/>
        <v>#REF!</v>
      </c>
      <c r="BN21" s="226" t="e">
        <f t="shared" si="13"/>
        <v>#REF!</v>
      </c>
      <c r="BO21" s="226" t="e">
        <f t="shared" si="14"/>
        <v>#REF!</v>
      </c>
      <c r="BP21" s="226" t="e">
        <f t="shared" si="15"/>
        <v>#REF!</v>
      </c>
      <c r="BQ21" s="226" t="e">
        <f t="shared" si="16"/>
        <v>#REF!</v>
      </c>
      <c r="BR21" s="226" t="e">
        <f t="shared" si="17"/>
        <v>#REF!</v>
      </c>
      <c r="BS21" s="226" t="e">
        <f t="shared" si="18"/>
        <v>#REF!</v>
      </c>
      <c r="BT21" s="226" t="e">
        <f t="shared" si="19"/>
        <v>#REF!</v>
      </c>
      <c r="BU21" s="226" t="e">
        <f t="shared" si="20"/>
        <v>#REF!</v>
      </c>
      <c r="BV21" s="226" t="e">
        <f t="shared" si="21"/>
        <v>#REF!</v>
      </c>
      <c r="BW21" s="226" t="e">
        <f t="shared" si="22"/>
        <v>#REF!</v>
      </c>
    </row>
    <row r="22" spans="1:75">
      <c r="A22" s="222">
        <v>17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Y22" s="226"/>
      <c r="AZ22" s="226" t="e">
        <f t="shared" si="1"/>
        <v>#REF!</v>
      </c>
      <c r="BA22" s="226" t="e">
        <f t="shared" si="23"/>
        <v>#REF!</v>
      </c>
      <c r="BB22" s="226" t="e">
        <f t="shared" si="24"/>
        <v>#REF!</v>
      </c>
      <c r="BC22" s="226" t="e">
        <f t="shared" si="2"/>
        <v>#REF!</v>
      </c>
      <c r="BD22" s="226" t="e">
        <f t="shared" si="3"/>
        <v>#REF!</v>
      </c>
      <c r="BE22" s="226" t="e">
        <f t="shared" si="4"/>
        <v>#REF!</v>
      </c>
      <c r="BF22" s="226" t="e">
        <f t="shared" si="5"/>
        <v>#REF!</v>
      </c>
      <c r="BG22" s="226" t="e">
        <f t="shared" si="6"/>
        <v>#REF!</v>
      </c>
      <c r="BH22" s="226" t="e">
        <f t="shared" si="7"/>
        <v>#REF!</v>
      </c>
      <c r="BI22" s="226" t="e">
        <f t="shared" si="8"/>
        <v>#REF!</v>
      </c>
      <c r="BJ22" s="226" t="e">
        <f t="shared" si="9"/>
        <v>#REF!</v>
      </c>
      <c r="BK22" s="226" t="e">
        <f t="shared" si="10"/>
        <v>#REF!</v>
      </c>
      <c r="BL22" s="226" t="e">
        <f t="shared" si="11"/>
        <v>#REF!</v>
      </c>
      <c r="BM22" s="226" t="e">
        <f t="shared" si="12"/>
        <v>#REF!</v>
      </c>
      <c r="BN22" s="226" t="e">
        <f t="shared" si="13"/>
        <v>#REF!</v>
      </c>
      <c r="BO22" s="226" t="e">
        <f t="shared" si="14"/>
        <v>#REF!</v>
      </c>
      <c r="BP22" s="226" t="e">
        <f t="shared" si="15"/>
        <v>#REF!</v>
      </c>
      <c r="BQ22" s="226" t="e">
        <f t="shared" si="16"/>
        <v>#REF!</v>
      </c>
      <c r="BR22" s="226" t="e">
        <f t="shared" si="17"/>
        <v>#REF!</v>
      </c>
      <c r="BS22" s="226" t="e">
        <f t="shared" si="18"/>
        <v>#REF!</v>
      </c>
      <c r="BT22" s="226" t="e">
        <f t="shared" si="19"/>
        <v>#REF!</v>
      </c>
      <c r="BU22" s="226" t="e">
        <f t="shared" si="20"/>
        <v>#REF!</v>
      </c>
      <c r="BV22" s="226" t="e">
        <f t="shared" si="21"/>
        <v>#REF!</v>
      </c>
      <c r="BW22" s="226" t="e">
        <f t="shared" si="22"/>
        <v>#REF!</v>
      </c>
    </row>
    <row r="23" spans="1:75">
      <c r="A23" s="222">
        <v>18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Y23" s="226"/>
      <c r="AZ23" s="226" t="e">
        <f t="shared" si="1"/>
        <v>#REF!</v>
      </c>
      <c r="BA23" s="226" t="e">
        <f t="shared" si="23"/>
        <v>#REF!</v>
      </c>
      <c r="BB23" s="226" t="e">
        <f t="shared" si="24"/>
        <v>#REF!</v>
      </c>
      <c r="BC23" s="226" t="e">
        <f t="shared" si="2"/>
        <v>#REF!</v>
      </c>
      <c r="BD23" s="226" t="e">
        <f t="shared" si="3"/>
        <v>#REF!</v>
      </c>
      <c r="BE23" s="226" t="e">
        <f t="shared" si="4"/>
        <v>#REF!</v>
      </c>
      <c r="BF23" s="226" t="e">
        <f t="shared" si="5"/>
        <v>#REF!</v>
      </c>
      <c r="BG23" s="226" t="e">
        <f t="shared" si="6"/>
        <v>#REF!</v>
      </c>
      <c r="BH23" s="226" t="e">
        <f t="shared" si="7"/>
        <v>#REF!</v>
      </c>
      <c r="BI23" s="226" t="e">
        <f t="shared" si="8"/>
        <v>#REF!</v>
      </c>
      <c r="BJ23" s="226" t="e">
        <f t="shared" si="9"/>
        <v>#REF!</v>
      </c>
      <c r="BK23" s="226" t="e">
        <f t="shared" si="10"/>
        <v>#REF!</v>
      </c>
      <c r="BL23" s="226" t="e">
        <f t="shared" si="11"/>
        <v>#REF!</v>
      </c>
      <c r="BM23" s="226" t="e">
        <f t="shared" si="12"/>
        <v>#REF!</v>
      </c>
      <c r="BN23" s="226" t="e">
        <f t="shared" si="13"/>
        <v>#REF!</v>
      </c>
      <c r="BO23" s="226" t="e">
        <f t="shared" si="14"/>
        <v>#REF!</v>
      </c>
      <c r="BP23" s="226" t="e">
        <f t="shared" si="15"/>
        <v>#REF!</v>
      </c>
      <c r="BQ23" s="226" t="e">
        <f t="shared" si="16"/>
        <v>#REF!</v>
      </c>
      <c r="BR23" s="226" t="e">
        <f t="shared" si="17"/>
        <v>#REF!</v>
      </c>
      <c r="BS23" s="226" t="e">
        <f t="shared" si="18"/>
        <v>#REF!</v>
      </c>
      <c r="BT23" s="226" t="e">
        <f t="shared" si="19"/>
        <v>#REF!</v>
      </c>
      <c r="BU23" s="226" t="e">
        <f t="shared" si="20"/>
        <v>#REF!</v>
      </c>
      <c r="BV23" s="226" t="e">
        <f t="shared" si="21"/>
        <v>#REF!</v>
      </c>
      <c r="BW23" s="226" t="e">
        <f t="shared" si="22"/>
        <v>#REF!</v>
      </c>
    </row>
    <row r="24" spans="1:75">
      <c r="A24" s="222">
        <v>19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Y24" s="226"/>
      <c r="AZ24" s="226" t="e">
        <f t="shared" si="1"/>
        <v>#REF!</v>
      </c>
      <c r="BA24" s="226" t="e">
        <f t="shared" si="23"/>
        <v>#REF!</v>
      </c>
      <c r="BB24" s="226" t="e">
        <f t="shared" si="24"/>
        <v>#REF!</v>
      </c>
      <c r="BC24" s="226" t="e">
        <f t="shared" si="2"/>
        <v>#REF!</v>
      </c>
      <c r="BD24" s="226" t="e">
        <f t="shared" si="3"/>
        <v>#REF!</v>
      </c>
      <c r="BE24" s="226" t="e">
        <f t="shared" si="4"/>
        <v>#REF!</v>
      </c>
      <c r="BF24" s="226" t="e">
        <f t="shared" si="5"/>
        <v>#REF!</v>
      </c>
      <c r="BG24" s="226" t="e">
        <f t="shared" si="6"/>
        <v>#REF!</v>
      </c>
      <c r="BH24" s="226" t="e">
        <f t="shared" si="7"/>
        <v>#REF!</v>
      </c>
      <c r="BI24" s="226" t="e">
        <f t="shared" si="8"/>
        <v>#REF!</v>
      </c>
      <c r="BJ24" s="226" t="e">
        <f t="shared" si="9"/>
        <v>#REF!</v>
      </c>
      <c r="BK24" s="226" t="e">
        <f t="shared" si="10"/>
        <v>#REF!</v>
      </c>
      <c r="BL24" s="226" t="e">
        <f t="shared" si="11"/>
        <v>#REF!</v>
      </c>
      <c r="BM24" s="226" t="e">
        <f t="shared" si="12"/>
        <v>#REF!</v>
      </c>
      <c r="BN24" s="226" t="e">
        <f t="shared" si="13"/>
        <v>#REF!</v>
      </c>
      <c r="BO24" s="226" t="e">
        <f t="shared" si="14"/>
        <v>#REF!</v>
      </c>
      <c r="BP24" s="226" t="e">
        <f t="shared" si="15"/>
        <v>#REF!</v>
      </c>
      <c r="BQ24" s="226" t="e">
        <f t="shared" si="16"/>
        <v>#REF!</v>
      </c>
      <c r="BR24" s="226" t="e">
        <f t="shared" si="17"/>
        <v>#REF!</v>
      </c>
      <c r="BS24" s="226" t="e">
        <f t="shared" si="18"/>
        <v>#REF!</v>
      </c>
      <c r="BT24" s="226" t="e">
        <f t="shared" si="19"/>
        <v>#REF!</v>
      </c>
      <c r="BU24" s="226" t="e">
        <f t="shared" si="20"/>
        <v>#REF!</v>
      </c>
      <c r="BV24" s="226" t="e">
        <f t="shared" si="21"/>
        <v>#REF!</v>
      </c>
      <c r="BW24" s="226" t="e">
        <f t="shared" si="22"/>
        <v>#REF!</v>
      </c>
    </row>
    <row r="25" spans="1:75">
      <c r="A25" s="222">
        <v>20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Y25" s="226"/>
      <c r="AZ25" s="226" t="e">
        <f t="shared" si="1"/>
        <v>#REF!</v>
      </c>
      <c r="BA25" s="226" t="e">
        <f t="shared" si="23"/>
        <v>#REF!</v>
      </c>
      <c r="BB25" s="226" t="e">
        <f t="shared" si="24"/>
        <v>#REF!</v>
      </c>
      <c r="BC25" s="226" t="e">
        <f t="shared" si="2"/>
        <v>#REF!</v>
      </c>
      <c r="BD25" s="226" t="e">
        <f t="shared" si="3"/>
        <v>#REF!</v>
      </c>
      <c r="BE25" s="226" t="e">
        <f t="shared" si="4"/>
        <v>#REF!</v>
      </c>
      <c r="BF25" s="226" t="e">
        <f t="shared" si="5"/>
        <v>#REF!</v>
      </c>
      <c r="BG25" s="226" t="e">
        <f t="shared" si="6"/>
        <v>#REF!</v>
      </c>
      <c r="BH25" s="226" t="e">
        <f t="shared" si="7"/>
        <v>#REF!</v>
      </c>
      <c r="BI25" s="226" t="e">
        <f t="shared" si="8"/>
        <v>#REF!</v>
      </c>
      <c r="BJ25" s="226" t="e">
        <f t="shared" si="9"/>
        <v>#REF!</v>
      </c>
      <c r="BK25" s="226" t="e">
        <f t="shared" si="10"/>
        <v>#REF!</v>
      </c>
      <c r="BL25" s="226" t="e">
        <f t="shared" si="11"/>
        <v>#REF!</v>
      </c>
      <c r="BM25" s="226" t="e">
        <f t="shared" si="12"/>
        <v>#REF!</v>
      </c>
      <c r="BN25" s="226" t="e">
        <f t="shared" si="13"/>
        <v>#REF!</v>
      </c>
      <c r="BO25" s="226" t="e">
        <f t="shared" si="14"/>
        <v>#REF!</v>
      </c>
      <c r="BP25" s="226" t="e">
        <f t="shared" si="15"/>
        <v>#REF!</v>
      </c>
      <c r="BQ25" s="226" t="e">
        <f t="shared" si="16"/>
        <v>#REF!</v>
      </c>
      <c r="BR25" s="226" t="e">
        <f t="shared" si="17"/>
        <v>#REF!</v>
      </c>
      <c r="BS25" s="226" t="e">
        <f t="shared" si="18"/>
        <v>#REF!</v>
      </c>
      <c r="BT25" s="226" t="e">
        <f t="shared" si="19"/>
        <v>#REF!</v>
      </c>
      <c r="BU25" s="226" t="e">
        <f t="shared" si="20"/>
        <v>#REF!</v>
      </c>
      <c r="BV25" s="226" t="e">
        <f t="shared" si="21"/>
        <v>#REF!</v>
      </c>
      <c r="BW25" s="226" t="e">
        <f t="shared" si="22"/>
        <v>#REF!</v>
      </c>
    </row>
    <row r="26" spans="1:75">
      <c r="A26" s="222">
        <v>21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Y26" s="226"/>
      <c r="AZ26" s="226" t="e">
        <f t="shared" si="1"/>
        <v>#REF!</v>
      </c>
      <c r="BA26" s="226" t="e">
        <f t="shared" si="23"/>
        <v>#REF!</v>
      </c>
      <c r="BB26" s="226" t="e">
        <f t="shared" si="24"/>
        <v>#REF!</v>
      </c>
      <c r="BC26" s="226" t="e">
        <f t="shared" si="2"/>
        <v>#REF!</v>
      </c>
      <c r="BD26" s="226" t="e">
        <f t="shared" si="3"/>
        <v>#REF!</v>
      </c>
      <c r="BE26" s="226" t="e">
        <f t="shared" si="4"/>
        <v>#REF!</v>
      </c>
      <c r="BF26" s="226" t="e">
        <f t="shared" si="5"/>
        <v>#REF!</v>
      </c>
      <c r="BG26" s="226" t="e">
        <f t="shared" si="6"/>
        <v>#REF!</v>
      </c>
      <c r="BH26" s="226" t="e">
        <f t="shared" si="7"/>
        <v>#REF!</v>
      </c>
      <c r="BI26" s="226" t="e">
        <f t="shared" si="8"/>
        <v>#REF!</v>
      </c>
      <c r="BJ26" s="226" t="e">
        <f t="shared" si="9"/>
        <v>#REF!</v>
      </c>
      <c r="BK26" s="226" t="e">
        <f t="shared" si="10"/>
        <v>#REF!</v>
      </c>
      <c r="BL26" s="226" t="e">
        <f t="shared" si="11"/>
        <v>#REF!</v>
      </c>
      <c r="BM26" s="226" t="e">
        <f t="shared" si="12"/>
        <v>#REF!</v>
      </c>
      <c r="BN26" s="226" t="e">
        <f t="shared" si="13"/>
        <v>#REF!</v>
      </c>
      <c r="BO26" s="226" t="e">
        <f t="shared" si="14"/>
        <v>#REF!</v>
      </c>
      <c r="BP26" s="226" t="e">
        <f t="shared" si="15"/>
        <v>#REF!</v>
      </c>
      <c r="BQ26" s="226" t="e">
        <f t="shared" si="16"/>
        <v>#REF!</v>
      </c>
      <c r="BR26" s="226" t="e">
        <f t="shared" si="17"/>
        <v>#REF!</v>
      </c>
      <c r="BS26" s="226" t="e">
        <f t="shared" si="18"/>
        <v>#REF!</v>
      </c>
      <c r="BT26" s="226" t="e">
        <f t="shared" si="19"/>
        <v>#REF!</v>
      </c>
      <c r="BU26" s="226" t="e">
        <f t="shared" si="20"/>
        <v>#REF!</v>
      </c>
      <c r="BV26" s="226" t="e">
        <f t="shared" si="21"/>
        <v>#REF!</v>
      </c>
      <c r="BW26" s="226" t="e">
        <f t="shared" si="22"/>
        <v>#REF!</v>
      </c>
    </row>
    <row r="27" spans="1:75">
      <c r="A27" s="222">
        <v>22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Y27" s="226"/>
      <c r="AZ27" s="226" t="e">
        <f t="shared" si="1"/>
        <v>#REF!</v>
      </c>
      <c r="BA27" s="226" t="e">
        <f t="shared" si="23"/>
        <v>#REF!</v>
      </c>
      <c r="BB27" s="226" t="e">
        <f t="shared" si="24"/>
        <v>#REF!</v>
      </c>
      <c r="BC27" s="226" t="e">
        <f t="shared" si="2"/>
        <v>#REF!</v>
      </c>
      <c r="BD27" s="226" t="e">
        <f t="shared" si="3"/>
        <v>#REF!</v>
      </c>
      <c r="BE27" s="226" t="e">
        <f t="shared" si="4"/>
        <v>#REF!</v>
      </c>
      <c r="BF27" s="226" t="e">
        <f t="shared" si="5"/>
        <v>#REF!</v>
      </c>
      <c r="BG27" s="226" t="e">
        <f t="shared" si="6"/>
        <v>#REF!</v>
      </c>
      <c r="BH27" s="226" t="e">
        <f t="shared" si="7"/>
        <v>#REF!</v>
      </c>
      <c r="BI27" s="226" t="e">
        <f t="shared" si="8"/>
        <v>#REF!</v>
      </c>
      <c r="BJ27" s="226" t="e">
        <f t="shared" si="9"/>
        <v>#REF!</v>
      </c>
      <c r="BK27" s="226" t="e">
        <f t="shared" si="10"/>
        <v>#REF!</v>
      </c>
      <c r="BL27" s="226" t="e">
        <f t="shared" si="11"/>
        <v>#REF!</v>
      </c>
      <c r="BM27" s="226" t="e">
        <f t="shared" si="12"/>
        <v>#REF!</v>
      </c>
      <c r="BN27" s="226" t="e">
        <f t="shared" si="13"/>
        <v>#REF!</v>
      </c>
      <c r="BO27" s="226" t="e">
        <f t="shared" si="14"/>
        <v>#REF!</v>
      </c>
      <c r="BP27" s="226" t="e">
        <f t="shared" si="15"/>
        <v>#REF!</v>
      </c>
      <c r="BQ27" s="226" t="e">
        <f t="shared" si="16"/>
        <v>#REF!</v>
      </c>
      <c r="BR27" s="226" t="e">
        <f t="shared" si="17"/>
        <v>#REF!</v>
      </c>
      <c r="BS27" s="226" t="e">
        <f t="shared" si="18"/>
        <v>#REF!</v>
      </c>
      <c r="BT27" s="226" t="e">
        <f t="shared" si="19"/>
        <v>#REF!</v>
      </c>
      <c r="BU27" s="226" t="e">
        <f t="shared" si="20"/>
        <v>#REF!</v>
      </c>
      <c r="BV27" s="226" t="e">
        <f t="shared" si="21"/>
        <v>#REF!</v>
      </c>
      <c r="BW27" s="226" t="e">
        <f t="shared" si="22"/>
        <v>#REF!</v>
      </c>
    </row>
    <row r="28" spans="1:75">
      <c r="A28" s="222">
        <v>23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Y28" s="226"/>
      <c r="AZ28" s="226" t="e">
        <f t="shared" si="1"/>
        <v>#REF!</v>
      </c>
      <c r="BA28" s="226" t="e">
        <f t="shared" si="23"/>
        <v>#REF!</v>
      </c>
      <c r="BB28" s="226" t="e">
        <f t="shared" si="24"/>
        <v>#REF!</v>
      </c>
      <c r="BC28" s="226" t="e">
        <f t="shared" si="2"/>
        <v>#REF!</v>
      </c>
      <c r="BD28" s="226" t="e">
        <f t="shared" si="3"/>
        <v>#REF!</v>
      </c>
      <c r="BE28" s="226" t="e">
        <f t="shared" si="4"/>
        <v>#REF!</v>
      </c>
      <c r="BF28" s="226" t="e">
        <f t="shared" si="5"/>
        <v>#REF!</v>
      </c>
      <c r="BG28" s="226" t="e">
        <f t="shared" si="6"/>
        <v>#REF!</v>
      </c>
      <c r="BH28" s="226" t="e">
        <f t="shared" si="7"/>
        <v>#REF!</v>
      </c>
      <c r="BI28" s="226" t="e">
        <f t="shared" si="8"/>
        <v>#REF!</v>
      </c>
      <c r="BJ28" s="226" t="e">
        <f t="shared" si="9"/>
        <v>#REF!</v>
      </c>
      <c r="BK28" s="226" t="e">
        <f t="shared" si="10"/>
        <v>#REF!</v>
      </c>
      <c r="BL28" s="226" t="e">
        <f t="shared" si="11"/>
        <v>#REF!</v>
      </c>
      <c r="BM28" s="226" t="e">
        <f t="shared" si="12"/>
        <v>#REF!</v>
      </c>
      <c r="BN28" s="226" t="e">
        <f t="shared" si="13"/>
        <v>#REF!</v>
      </c>
      <c r="BO28" s="226" t="e">
        <f t="shared" si="14"/>
        <v>#REF!</v>
      </c>
      <c r="BP28" s="226" t="e">
        <f t="shared" si="15"/>
        <v>#REF!</v>
      </c>
      <c r="BQ28" s="226" t="e">
        <f t="shared" si="16"/>
        <v>#REF!</v>
      </c>
      <c r="BR28" s="226" t="e">
        <f t="shared" si="17"/>
        <v>#REF!</v>
      </c>
      <c r="BS28" s="226" t="e">
        <f t="shared" si="18"/>
        <v>#REF!</v>
      </c>
      <c r="BT28" s="226" t="e">
        <f t="shared" si="19"/>
        <v>#REF!</v>
      </c>
      <c r="BU28" s="226" t="e">
        <f t="shared" si="20"/>
        <v>#REF!</v>
      </c>
      <c r="BV28" s="226" t="e">
        <f t="shared" si="21"/>
        <v>#REF!</v>
      </c>
      <c r="BW28" s="226" t="e">
        <f t="shared" si="22"/>
        <v>#REF!</v>
      </c>
    </row>
    <row r="29" spans="1:75">
      <c r="A29" s="222">
        <v>24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Y29" s="226"/>
      <c r="AZ29" s="226" t="e">
        <f t="shared" si="1"/>
        <v>#REF!</v>
      </c>
      <c r="BA29" s="226" t="e">
        <f t="shared" si="23"/>
        <v>#REF!</v>
      </c>
      <c r="BB29" s="226" t="e">
        <f t="shared" si="24"/>
        <v>#REF!</v>
      </c>
      <c r="BC29" s="226" t="e">
        <f t="shared" si="2"/>
        <v>#REF!</v>
      </c>
      <c r="BD29" s="226" t="e">
        <f t="shared" si="3"/>
        <v>#REF!</v>
      </c>
      <c r="BE29" s="226" t="e">
        <f t="shared" si="4"/>
        <v>#REF!</v>
      </c>
      <c r="BF29" s="226" t="e">
        <f t="shared" si="5"/>
        <v>#REF!</v>
      </c>
      <c r="BG29" s="226" t="e">
        <f t="shared" si="6"/>
        <v>#REF!</v>
      </c>
      <c r="BH29" s="226" t="e">
        <f t="shared" si="7"/>
        <v>#REF!</v>
      </c>
      <c r="BI29" s="226" t="e">
        <f t="shared" si="8"/>
        <v>#REF!</v>
      </c>
      <c r="BJ29" s="226" t="e">
        <f t="shared" si="9"/>
        <v>#REF!</v>
      </c>
      <c r="BK29" s="226" t="e">
        <f t="shared" si="10"/>
        <v>#REF!</v>
      </c>
      <c r="BL29" s="226" t="e">
        <f t="shared" si="11"/>
        <v>#REF!</v>
      </c>
      <c r="BM29" s="226" t="e">
        <f t="shared" si="12"/>
        <v>#REF!</v>
      </c>
      <c r="BN29" s="226" t="e">
        <f t="shared" si="13"/>
        <v>#REF!</v>
      </c>
      <c r="BO29" s="226" t="e">
        <f t="shared" si="14"/>
        <v>#REF!</v>
      </c>
      <c r="BP29" s="226" t="e">
        <f t="shared" si="15"/>
        <v>#REF!</v>
      </c>
      <c r="BQ29" s="226" t="e">
        <f t="shared" si="16"/>
        <v>#REF!</v>
      </c>
      <c r="BR29" s="226" t="e">
        <f t="shared" si="17"/>
        <v>#REF!</v>
      </c>
      <c r="BS29" s="226" t="e">
        <f t="shared" si="18"/>
        <v>#REF!</v>
      </c>
      <c r="BT29" s="226" t="e">
        <f t="shared" si="19"/>
        <v>#REF!</v>
      </c>
      <c r="BU29" s="226" t="e">
        <f t="shared" si="20"/>
        <v>#REF!</v>
      </c>
      <c r="BV29" s="226" t="e">
        <f t="shared" si="21"/>
        <v>#REF!</v>
      </c>
      <c r="BW29" s="226" t="e">
        <f t="shared" si="22"/>
        <v>#REF!</v>
      </c>
    </row>
    <row r="30" spans="1:75">
      <c r="A30" s="222">
        <v>25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Y30" s="226"/>
      <c r="AZ30" s="226" t="e">
        <f t="shared" si="1"/>
        <v>#REF!</v>
      </c>
      <c r="BA30" s="226" t="e">
        <f t="shared" si="23"/>
        <v>#REF!</v>
      </c>
      <c r="BB30" s="226" t="e">
        <f t="shared" si="24"/>
        <v>#REF!</v>
      </c>
      <c r="BC30" s="226" t="e">
        <f t="shared" si="2"/>
        <v>#REF!</v>
      </c>
      <c r="BD30" s="226" t="e">
        <f t="shared" si="3"/>
        <v>#REF!</v>
      </c>
      <c r="BE30" s="226" t="e">
        <f t="shared" si="4"/>
        <v>#REF!</v>
      </c>
      <c r="BF30" s="226" t="e">
        <f t="shared" si="5"/>
        <v>#REF!</v>
      </c>
      <c r="BG30" s="226" t="e">
        <f t="shared" si="6"/>
        <v>#REF!</v>
      </c>
      <c r="BH30" s="226" t="e">
        <f t="shared" si="7"/>
        <v>#REF!</v>
      </c>
      <c r="BI30" s="226" t="e">
        <f t="shared" si="8"/>
        <v>#REF!</v>
      </c>
      <c r="BJ30" s="226" t="e">
        <f t="shared" si="9"/>
        <v>#REF!</v>
      </c>
      <c r="BK30" s="226" t="e">
        <f t="shared" si="10"/>
        <v>#REF!</v>
      </c>
      <c r="BL30" s="226" t="e">
        <f t="shared" si="11"/>
        <v>#REF!</v>
      </c>
      <c r="BM30" s="226" t="e">
        <f t="shared" si="12"/>
        <v>#REF!</v>
      </c>
      <c r="BN30" s="226" t="e">
        <f t="shared" si="13"/>
        <v>#REF!</v>
      </c>
      <c r="BO30" s="226" t="e">
        <f t="shared" si="14"/>
        <v>#REF!</v>
      </c>
      <c r="BP30" s="226" t="e">
        <f t="shared" si="15"/>
        <v>#REF!</v>
      </c>
      <c r="BQ30" s="226" t="e">
        <f t="shared" si="16"/>
        <v>#REF!</v>
      </c>
      <c r="BR30" s="226" t="e">
        <f t="shared" si="17"/>
        <v>#REF!</v>
      </c>
      <c r="BS30" s="226" t="e">
        <f t="shared" si="18"/>
        <v>#REF!</v>
      </c>
      <c r="BT30" s="226" t="e">
        <f t="shared" si="19"/>
        <v>#REF!</v>
      </c>
      <c r="BU30" s="226" t="e">
        <f t="shared" si="20"/>
        <v>#REF!</v>
      </c>
      <c r="BV30" s="226" t="e">
        <f t="shared" si="21"/>
        <v>#REF!</v>
      </c>
      <c r="BW30" s="226" t="e">
        <f t="shared" si="22"/>
        <v>#REF!</v>
      </c>
    </row>
    <row r="31" spans="1:75">
      <c r="A31" s="222">
        <v>26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Y31" s="226"/>
      <c r="AZ31" s="226" t="e">
        <f t="shared" si="1"/>
        <v>#REF!</v>
      </c>
      <c r="BA31" s="226" t="e">
        <f t="shared" si="23"/>
        <v>#REF!</v>
      </c>
      <c r="BB31" s="226" t="e">
        <f t="shared" si="24"/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27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Y32" s="226"/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28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Y33" s="226"/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29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Y34" s="226"/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30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Y35" s="226"/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31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Y36" s="226"/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 s="237" customFormat="1" ht="15.75" customHeight="1">
      <c r="A37" s="231"/>
      <c r="B37" s="231"/>
      <c r="C37" s="231"/>
      <c r="D37" s="231"/>
      <c r="E37" s="231"/>
      <c r="F37" s="231"/>
      <c r="G37" s="231"/>
      <c r="H37" s="231"/>
      <c r="I37" s="231"/>
      <c r="J37" s="231"/>
      <c r="K37" s="231"/>
      <c r="L37" s="231"/>
      <c r="M37" s="231"/>
      <c r="N37" s="231"/>
      <c r="O37" s="231"/>
      <c r="P37" s="231"/>
      <c r="Q37" s="239"/>
      <c r="AA37" s="240"/>
      <c r="AB37" s="240"/>
      <c r="AC37" s="240"/>
      <c r="AD37" s="240"/>
      <c r="AE37" s="240"/>
      <c r="AF37" s="240"/>
      <c r="AG37" s="240"/>
      <c r="AH37" s="240"/>
      <c r="AI37" s="240"/>
      <c r="AJ37" s="240"/>
      <c r="AK37" s="240"/>
      <c r="AL37" s="240"/>
      <c r="AM37" s="240"/>
      <c r="AN37" s="240"/>
      <c r="AO37" s="240"/>
      <c r="AP37" s="240"/>
      <c r="AQ37" s="240"/>
      <c r="AR37" s="240"/>
      <c r="AS37" s="240"/>
      <c r="AT37" s="240"/>
      <c r="AU37" s="240"/>
      <c r="AV37" s="240"/>
      <c r="AW37" s="240"/>
      <c r="AX37" s="240"/>
    </row>
    <row r="38" spans="1:75" s="237" customFormat="1" ht="31.5" customHeight="1">
      <c r="A38" s="480" t="s">
        <v>281</v>
      </c>
      <c r="B38" s="480"/>
      <c r="C38" s="480"/>
      <c r="D38" s="480"/>
      <c r="E38" s="480"/>
      <c r="F38" s="480"/>
      <c r="G38" s="480"/>
      <c r="H38" s="480"/>
      <c r="I38" s="467" t="s">
        <v>282</v>
      </c>
      <c r="J38" s="467"/>
      <c r="K38" s="467"/>
      <c r="L38" s="524" t="e">
        <f>#REF!</f>
        <v>#REF!</v>
      </c>
      <c r="M38" s="524"/>
      <c r="N38" s="524"/>
      <c r="O38" s="524"/>
      <c r="P38" s="524"/>
      <c r="Q38" s="239"/>
      <c r="AA38" s="240"/>
      <c r="AB38" s="240"/>
      <c r="AC38" s="240"/>
      <c r="AD38" s="240"/>
      <c r="AE38" s="240"/>
      <c r="AF38" s="240"/>
      <c r="AG38" s="240"/>
      <c r="AH38" s="240"/>
      <c r="AI38" s="240"/>
      <c r="AJ38" s="240"/>
      <c r="AK38" s="240"/>
      <c r="AL38" s="240"/>
      <c r="AM38" s="240"/>
      <c r="AN38" s="240"/>
      <c r="AO38" s="240"/>
      <c r="AP38" s="240"/>
      <c r="AQ38" s="240"/>
      <c r="AR38" s="240"/>
      <c r="AS38" s="240"/>
      <c r="AT38" s="240"/>
      <c r="AU38" s="240"/>
      <c r="AV38" s="240"/>
      <c r="AW38" s="240"/>
      <c r="AX38" s="240"/>
    </row>
    <row r="39" spans="1:75" s="237" customFormat="1" ht="15.75" customHeight="1">
      <c r="A39" s="231"/>
      <c r="B39" s="231"/>
      <c r="C39" s="231"/>
      <c r="D39" s="231"/>
      <c r="E39" s="231"/>
      <c r="F39" s="231"/>
      <c r="G39" s="231"/>
      <c r="H39" s="231"/>
      <c r="I39" s="231"/>
      <c r="J39" s="231"/>
      <c r="K39" s="231"/>
      <c r="L39" s="231"/>
      <c r="M39" s="231"/>
      <c r="N39" s="231"/>
      <c r="O39" s="231"/>
      <c r="P39" s="231"/>
      <c r="Q39" s="239"/>
      <c r="AA39" s="240"/>
      <c r="AB39" s="240"/>
      <c r="AC39" s="240"/>
      <c r="AD39" s="240"/>
      <c r="AE39" s="240"/>
      <c r="AF39" s="240"/>
      <c r="AG39" s="240"/>
      <c r="AH39" s="240"/>
      <c r="AI39" s="240"/>
      <c r="AJ39" s="240"/>
      <c r="AK39" s="240"/>
      <c r="AL39" s="240"/>
      <c r="AM39" s="240"/>
      <c r="AN39" s="240"/>
      <c r="AO39" s="240"/>
      <c r="AP39" s="240"/>
      <c r="AQ39" s="240"/>
      <c r="AR39" s="240"/>
      <c r="AS39" s="240"/>
      <c r="AT39" s="240"/>
      <c r="AU39" s="240"/>
      <c r="AV39" s="240"/>
      <c r="AW39" s="240"/>
      <c r="AX39" s="240"/>
    </row>
    <row r="40" spans="1:75" ht="31.5" customHeight="1">
      <c r="A40" s="473" t="s">
        <v>292</v>
      </c>
      <c r="B40" s="473"/>
      <c r="C40" s="473"/>
      <c r="D40" s="473"/>
      <c r="E40" s="473"/>
      <c r="F40" s="473"/>
      <c r="G40" s="473"/>
      <c r="H40" s="473"/>
      <c r="I40" s="473"/>
      <c r="J40" s="473"/>
      <c r="K40" s="473"/>
      <c r="L40" s="473"/>
      <c r="M40" s="473"/>
      <c r="N40" s="473"/>
      <c r="O40" s="473"/>
      <c r="P40" s="473"/>
      <c r="Q40" s="473"/>
      <c r="R40" s="473"/>
      <c r="S40" s="473"/>
      <c r="T40" s="473"/>
      <c r="U40" s="473"/>
      <c r="V40" s="473"/>
      <c r="W40" s="473"/>
      <c r="X40" s="473"/>
      <c r="Y40" s="473"/>
      <c r="AA40" s="226"/>
      <c r="AB40" s="226"/>
      <c r="AC40" s="226"/>
      <c r="AD40" s="226"/>
      <c r="AE40" s="226"/>
      <c r="AF40" s="226"/>
      <c r="AG40" s="226"/>
      <c r="AH40" s="226"/>
      <c r="AI40" s="226"/>
      <c r="AJ40" s="226"/>
      <c r="AK40" s="226"/>
      <c r="AL40" s="226"/>
      <c r="AM40" s="226"/>
      <c r="AN40" s="226"/>
      <c r="AO40" s="226"/>
      <c r="AP40" s="226"/>
      <c r="AQ40" s="226"/>
      <c r="AR40" s="226"/>
      <c r="AS40" s="226"/>
      <c r="AT40" s="226"/>
      <c r="AU40" s="226"/>
      <c r="AV40" s="226"/>
      <c r="AW40" s="226"/>
      <c r="AX40" s="226"/>
    </row>
    <row r="41" spans="1:75" ht="35.25" customHeight="1">
      <c r="A41" s="484" t="s">
        <v>295</v>
      </c>
      <c r="B41" s="485"/>
      <c r="C41" s="485"/>
      <c r="D41" s="485"/>
      <c r="E41" s="485"/>
      <c r="F41" s="485"/>
      <c r="G41" s="485"/>
      <c r="H41" s="485"/>
      <c r="I41" s="485"/>
      <c r="J41" s="485"/>
      <c r="K41" s="485"/>
      <c r="L41" s="485"/>
      <c r="M41" s="485"/>
      <c r="N41" s="485"/>
      <c r="O41" s="485"/>
      <c r="P41" s="485"/>
      <c r="Q41" s="485"/>
      <c r="R41" s="485"/>
      <c r="S41" s="485"/>
      <c r="T41" s="485"/>
      <c r="U41" s="485"/>
      <c r="V41" s="485"/>
      <c r="W41" s="485"/>
      <c r="X41" s="485"/>
      <c r="Y41" s="485"/>
      <c r="AA41" s="226"/>
      <c r="AB41" s="226"/>
      <c r="AC41" s="226"/>
      <c r="AD41" s="226"/>
      <c r="AE41" s="226"/>
      <c r="AF41" s="226"/>
      <c r="AG41" s="226"/>
      <c r="AH41" s="226"/>
      <c r="AI41" s="226"/>
      <c r="AJ41" s="226"/>
      <c r="AK41" s="226"/>
      <c r="AL41" s="226"/>
      <c r="AM41" s="226"/>
      <c r="AN41" s="226"/>
      <c r="AO41" s="226"/>
      <c r="AP41" s="226"/>
      <c r="AQ41" s="226"/>
      <c r="AR41" s="226"/>
      <c r="AS41" s="226"/>
      <c r="AT41" s="226"/>
      <c r="AU41" s="226"/>
      <c r="AV41" s="226"/>
      <c r="AW41" s="226"/>
      <c r="AX41" s="226"/>
    </row>
    <row r="42" spans="1:75" ht="15.75" customHeight="1">
      <c r="A42" s="220" t="s">
        <v>0</v>
      </c>
      <c r="B42" s="221" t="s">
        <v>257</v>
      </c>
      <c r="C42" s="221" t="s">
        <v>258</v>
      </c>
      <c r="D42" s="221" t="s">
        <v>259</v>
      </c>
      <c r="E42" s="221" t="s">
        <v>260</v>
      </c>
      <c r="F42" s="221" t="s">
        <v>261</v>
      </c>
      <c r="G42" s="221" t="s">
        <v>262</v>
      </c>
      <c r="H42" s="221" t="s">
        <v>263</v>
      </c>
      <c r="I42" s="221" t="s">
        <v>264</v>
      </c>
      <c r="J42" s="221" t="s">
        <v>265</v>
      </c>
      <c r="K42" s="221" t="s">
        <v>266</v>
      </c>
      <c r="L42" s="221" t="s">
        <v>267</v>
      </c>
      <c r="M42" s="221" t="s">
        <v>268</v>
      </c>
      <c r="N42" s="221" t="s">
        <v>269</v>
      </c>
      <c r="O42" s="221" t="s">
        <v>270</v>
      </c>
      <c r="P42" s="221" t="s">
        <v>271</v>
      </c>
      <c r="Q42" s="221" t="s">
        <v>272</v>
      </c>
      <c r="R42" s="221" t="s">
        <v>273</v>
      </c>
      <c r="S42" s="221" t="s">
        <v>274</v>
      </c>
      <c r="T42" s="221" t="s">
        <v>275</v>
      </c>
      <c r="U42" s="221" t="s">
        <v>276</v>
      </c>
      <c r="V42" s="221" t="s">
        <v>277</v>
      </c>
      <c r="W42" s="221" t="s">
        <v>278</v>
      </c>
      <c r="X42" s="221" t="s">
        <v>279</v>
      </c>
      <c r="Y42" s="221" t="s">
        <v>280</v>
      </c>
    </row>
    <row r="43" spans="1:75">
      <c r="A43" s="222">
        <v>1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>B43-AA43</f>
        <v>#REF!</v>
      </c>
      <c r="BA43" s="226" t="e">
        <f t="shared" ref="BA43:BP58" si="25">C43-AB43</f>
        <v>#REF!</v>
      </c>
      <c r="BB43" s="226" t="e">
        <f t="shared" si="25"/>
        <v>#REF!</v>
      </c>
      <c r="BC43" s="226" t="e">
        <f t="shared" si="25"/>
        <v>#REF!</v>
      </c>
      <c r="BD43" s="226" t="e">
        <f t="shared" si="25"/>
        <v>#REF!</v>
      </c>
      <c r="BE43" s="226" t="e">
        <f t="shared" si="25"/>
        <v>#REF!</v>
      </c>
      <c r="BF43" s="226" t="e">
        <f t="shared" si="25"/>
        <v>#REF!</v>
      </c>
      <c r="BG43" s="226" t="e">
        <f t="shared" si="25"/>
        <v>#REF!</v>
      </c>
      <c r="BH43" s="226" t="e">
        <f t="shared" si="25"/>
        <v>#REF!</v>
      </c>
      <c r="BI43" s="226" t="e">
        <f t="shared" si="25"/>
        <v>#REF!</v>
      </c>
      <c r="BJ43" s="226" t="e">
        <f t="shared" si="25"/>
        <v>#REF!</v>
      </c>
      <c r="BK43" s="226" t="e">
        <f t="shared" si="25"/>
        <v>#REF!</v>
      </c>
      <c r="BL43" s="226" t="e">
        <f t="shared" si="25"/>
        <v>#REF!</v>
      </c>
      <c r="BM43" s="226" t="e">
        <f t="shared" si="25"/>
        <v>#REF!</v>
      </c>
      <c r="BN43" s="226" t="e">
        <f t="shared" si="25"/>
        <v>#REF!</v>
      </c>
      <c r="BO43" s="226" t="e">
        <f t="shared" si="25"/>
        <v>#REF!</v>
      </c>
      <c r="BP43" s="226" t="e">
        <f t="shared" si="25"/>
        <v>#REF!</v>
      </c>
      <c r="BQ43" s="226" t="e">
        <f t="shared" ref="BQ43:BW58" si="26">S43-AR43</f>
        <v>#REF!</v>
      </c>
      <c r="BR43" s="226" t="e">
        <f t="shared" si="26"/>
        <v>#REF!</v>
      </c>
      <c r="BS43" s="226" t="e">
        <f t="shared" si="26"/>
        <v>#REF!</v>
      </c>
      <c r="BT43" s="226" t="e">
        <f t="shared" si="26"/>
        <v>#REF!</v>
      </c>
      <c r="BU43" s="226" t="e">
        <f t="shared" si="26"/>
        <v>#REF!</v>
      </c>
      <c r="BV43" s="226" t="e">
        <f t="shared" si="26"/>
        <v>#REF!</v>
      </c>
      <c r="BW43" s="226" t="e">
        <f t="shared" si="26"/>
        <v>#REF!</v>
      </c>
    </row>
    <row r="44" spans="1:75">
      <c r="A44" s="222">
        <v>2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ref="AZ44:AZ73" si="27">B44-AA44</f>
        <v>#REF!</v>
      </c>
      <c r="BA44" s="226" t="e">
        <f t="shared" si="25"/>
        <v>#REF!</v>
      </c>
      <c r="BB44" s="226" t="e">
        <f t="shared" si="25"/>
        <v>#REF!</v>
      </c>
      <c r="BC44" s="226" t="e">
        <f t="shared" si="25"/>
        <v>#REF!</v>
      </c>
      <c r="BD44" s="226" t="e">
        <f t="shared" si="25"/>
        <v>#REF!</v>
      </c>
      <c r="BE44" s="226" t="e">
        <f t="shared" si="25"/>
        <v>#REF!</v>
      </c>
      <c r="BF44" s="226" t="e">
        <f t="shared" si="25"/>
        <v>#REF!</v>
      </c>
      <c r="BG44" s="226" t="e">
        <f t="shared" si="25"/>
        <v>#REF!</v>
      </c>
      <c r="BH44" s="226" t="e">
        <f t="shared" si="25"/>
        <v>#REF!</v>
      </c>
      <c r="BI44" s="226" t="e">
        <f t="shared" si="25"/>
        <v>#REF!</v>
      </c>
      <c r="BJ44" s="226" t="e">
        <f t="shared" si="25"/>
        <v>#REF!</v>
      </c>
      <c r="BK44" s="226" t="e">
        <f t="shared" si="25"/>
        <v>#REF!</v>
      </c>
      <c r="BL44" s="226" t="e">
        <f t="shared" si="25"/>
        <v>#REF!</v>
      </c>
      <c r="BM44" s="226" t="e">
        <f t="shared" si="25"/>
        <v>#REF!</v>
      </c>
      <c r="BN44" s="226" t="e">
        <f t="shared" si="25"/>
        <v>#REF!</v>
      </c>
      <c r="BO44" s="226" t="e">
        <f t="shared" si="25"/>
        <v>#REF!</v>
      </c>
      <c r="BP44" s="226" t="e">
        <f t="shared" si="25"/>
        <v>#REF!</v>
      </c>
      <c r="BQ44" s="226" t="e">
        <f t="shared" si="26"/>
        <v>#REF!</v>
      </c>
      <c r="BR44" s="226" t="e">
        <f t="shared" si="26"/>
        <v>#REF!</v>
      </c>
      <c r="BS44" s="226" t="e">
        <f t="shared" si="26"/>
        <v>#REF!</v>
      </c>
      <c r="BT44" s="226" t="e">
        <f t="shared" si="26"/>
        <v>#REF!</v>
      </c>
      <c r="BU44" s="226" t="e">
        <f t="shared" si="26"/>
        <v>#REF!</v>
      </c>
      <c r="BV44" s="226" t="e">
        <f t="shared" si="26"/>
        <v>#REF!</v>
      </c>
      <c r="BW44" s="226" t="e">
        <f t="shared" si="26"/>
        <v>#REF!</v>
      </c>
    </row>
    <row r="45" spans="1:75">
      <c r="A45" s="222">
        <v>3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27"/>
        <v>#REF!</v>
      </c>
      <c r="BA45" s="226" t="e">
        <f t="shared" si="25"/>
        <v>#REF!</v>
      </c>
      <c r="BB45" s="226" t="e">
        <f t="shared" si="25"/>
        <v>#REF!</v>
      </c>
      <c r="BC45" s="226" t="e">
        <f t="shared" si="25"/>
        <v>#REF!</v>
      </c>
      <c r="BD45" s="226" t="e">
        <f t="shared" si="25"/>
        <v>#REF!</v>
      </c>
      <c r="BE45" s="226" t="e">
        <f t="shared" si="25"/>
        <v>#REF!</v>
      </c>
      <c r="BF45" s="226" t="e">
        <f t="shared" si="25"/>
        <v>#REF!</v>
      </c>
      <c r="BG45" s="226" t="e">
        <f t="shared" si="25"/>
        <v>#REF!</v>
      </c>
      <c r="BH45" s="226" t="e">
        <f t="shared" si="25"/>
        <v>#REF!</v>
      </c>
      <c r="BI45" s="226" t="e">
        <f t="shared" si="25"/>
        <v>#REF!</v>
      </c>
      <c r="BJ45" s="226" t="e">
        <f t="shared" si="25"/>
        <v>#REF!</v>
      </c>
      <c r="BK45" s="226" t="e">
        <f t="shared" si="25"/>
        <v>#REF!</v>
      </c>
      <c r="BL45" s="226" t="e">
        <f t="shared" si="25"/>
        <v>#REF!</v>
      </c>
      <c r="BM45" s="226" t="e">
        <f t="shared" si="25"/>
        <v>#REF!</v>
      </c>
      <c r="BN45" s="226" t="e">
        <f t="shared" si="25"/>
        <v>#REF!</v>
      </c>
      <c r="BO45" s="226" t="e">
        <f t="shared" si="25"/>
        <v>#REF!</v>
      </c>
      <c r="BP45" s="226" t="e">
        <f t="shared" si="25"/>
        <v>#REF!</v>
      </c>
      <c r="BQ45" s="226" t="e">
        <f t="shared" si="26"/>
        <v>#REF!</v>
      </c>
      <c r="BR45" s="226" t="e">
        <f t="shared" si="26"/>
        <v>#REF!</v>
      </c>
      <c r="BS45" s="226" t="e">
        <f t="shared" si="26"/>
        <v>#REF!</v>
      </c>
      <c r="BT45" s="226" t="e">
        <f t="shared" si="26"/>
        <v>#REF!</v>
      </c>
      <c r="BU45" s="226" t="e">
        <f t="shared" si="26"/>
        <v>#REF!</v>
      </c>
      <c r="BV45" s="226" t="e">
        <f t="shared" si="26"/>
        <v>#REF!</v>
      </c>
      <c r="BW45" s="226" t="e">
        <f t="shared" si="26"/>
        <v>#REF!</v>
      </c>
    </row>
    <row r="46" spans="1:75">
      <c r="A46" s="222">
        <v>4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27"/>
        <v>#REF!</v>
      </c>
      <c r="BA46" s="226" t="e">
        <f t="shared" si="25"/>
        <v>#REF!</v>
      </c>
      <c r="BB46" s="226" t="e">
        <f t="shared" si="25"/>
        <v>#REF!</v>
      </c>
      <c r="BC46" s="226" t="e">
        <f t="shared" si="25"/>
        <v>#REF!</v>
      </c>
      <c r="BD46" s="226" t="e">
        <f t="shared" si="25"/>
        <v>#REF!</v>
      </c>
      <c r="BE46" s="226" t="e">
        <f t="shared" si="25"/>
        <v>#REF!</v>
      </c>
      <c r="BF46" s="226" t="e">
        <f t="shared" si="25"/>
        <v>#REF!</v>
      </c>
      <c r="BG46" s="226" t="e">
        <f t="shared" si="25"/>
        <v>#REF!</v>
      </c>
      <c r="BH46" s="226" t="e">
        <f t="shared" si="25"/>
        <v>#REF!</v>
      </c>
      <c r="BI46" s="226" t="e">
        <f t="shared" si="25"/>
        <v>#REF!</v>
      </c>
      <c r="BJ46" s="226" t="e">
        <f t="shared" si="25"/>
        <v>#REF!</v>
      </c>
      <c r="BK46" s="226" t="e">
        <f t="shared" si="25"/>
        <v>#REF!</v>
      </c>
      <c r="BL46" s="226" t="e">
        <f t="shared" si="25"/>
        <v>#REF!</v>
      </c>
      <c r="BM46" s="226" t="e">
        <f t="shared" si="25"/>
        <v>#REF!</v>
      </c>
      <c r="BN46" s="226" t="e">
        <f t="shared" si="25"/>
        <v>#REF!</v>
      </c>
      <c r="BO46" s="226" t="e">
        <f t="shared" si="25"/>
        <v>#REF!</v>
      </c>
      <c r="BP46" s="226" t="e">
        <f t="shared" si="25"/>
        <v>#REF!</v>
      </c>
      <c r="BQ46" s="226" t="e">
        <f t="shared" si="26"/>
        <v>#REF!</v>
      </c>
      <c r="BR46" s="226" t="e">
        <f t="shared" si="26"/>
        <v>#REF!</v>
      </c>
      <c r="BS46" s="226" t="e">
        <f t="shared" si="26"/>
        <v>#REF!</v>
      </c>
      <c r="BT46" s="226" t="e">
        <f t="shared" si="26"/>
        <v>#REF!</v>
      </c>
      <c r="BU46" s="226" t="e">
        <f t="shared" si="26"/>
        <v>#REF!</v>
      </c>
      <c r="BV46" s="226" t="e">
        <f t="shared" si="26"/>
        <v>#REF!</v>
      </c>
      <c r="BW46" s="226" t="e">
        <f t="shared" si="26"/>
        <v>#REF!</v>
      </c>
    </row>
    <row r="47" spans="1:75">
      <c r="A47" s="222">
        <v>5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27"/>
        <v>#REF!</v>
      </c>
      <c r="BA47" s="226" t="e">
        <f t="shared" si="25"/>
        <v>#REF!</v>
      </c>
      <c r="BB47" s="226" t="e">
        <f t="shared" si="25"/>
        <v>#REF!</v>
      </c>
      <c r="BC47" s="226" t="e">
        <f t="shared" si="25"/>
        <v>#REF!</v>
      </c>
      <c r="BD47" s="226" t="e">
        <f t="shared" si="25"/>
        <v>#REF!</v>
      </c>
      <c r="BE47" s="226" t="e">
        <f t="shared" si="25"/>
        <v>#REF!</v>
      </c>
      <c r="BF47" s="226" t="e">
        <f t="shared" si="25"/>
        <v>#REF!</v>
      </c>
      <c r="BG47" s="226" t="e">
        <f t="shared" si="25"/>
        <v>#REF!</v>
      </c>
      <c r="BH47" s="226" t="e">
        <f t="shared" si="25"/>
        <v>#REF!</v>
      </c>
      <c r="BI47" s="226" t="e">
        <f t="shared" si="25"/>
        <v>#REF!</v>
      </c>
      <c r="BJ47" s="226" t="e">
        <f t="shared" si="25"/>
        <v>#REF!</v>
      </c>
      <c r="BK47" s="226" t="e">
        <f t="shared" si="25"/>
        <v>#REF!</v>
      </c>
      <c r="BL47" s="226" t="e">
        <f t="shared" si="25"/>
        <v>#REF!</v>
      </c>
      <c r="BM47" s="226" t="e">
        <f t="shared" si="25"/>
        <v>#REF!</v>
      </c>
      <c r="BN47" s="226" t="e">
        <f t="shared" si="25"/>
        <v>#REF!</v>
      </c>
      <c r="BO47" s="226" t="e">
        <f t="shared" si="25"/>
        <v>#REF!</v>
      </c>
      <c r="BP47" s="226" t="e">
        <f t="shared" si="25"/>
        <v>#REF!</v>
      </c>
      <c r="BQ47" s="226" t="e">
        <f t="shared" si="26"/>
        <v>#REF!</v>
      </c>
      <c r="BR47" s="226" t="e">
        <f t="shared" si="26"/>
        <v>#REF!</v>
      </c>
      <c r="BS47" s="226" t="e">
        <f t="shared" si="26"/>
        <v>#REF!</v>
      </c>
      <c r="BT47" s="226" t="e">
        <f t="shared" si="26"/>
        <v>#REF!</v>
      </c>
      <c r="BU47" s="226" t="e">
        <f t="shared" si="26"/>
        <v>#REF!</v>
      </c>
      <c r="BV47" s="226" t="e">
        <f t="shared" si="26"/>
        <v>#REF!</v>
      </c>
      <c r="BW47" s="226" t="e">
        <f t="shared" si="26"/>
        <v>#REF!</v>
      </c>
    </row>
    <row r="48" spans="1:75">
      <c r="A48" s="222">
        <v>6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27"/>
        <v>#REF!</v>
      </c>
      <c r="BA48" s="226" t="e">
        <f t="shared" si="25"/>
        <v>#REF!</v>
      </c>
      <c r="BB48" s="226" t="e">
        <f t="shared" si="25"/>
        <v>#REF!</v>
      </c>
      <c r="BC48" s="226" t="e">
        <f t="shared" si="25"/>
        <v>#REF!</v>
      </c>
      <c r="BD48" s="226" t="e">
        <f t="shared" si="25"/>
        <v>#REF!</v>
      </c>
      <c r="BE48" s="226" t="e">
        <f t="shared" si="25"/>
        <v>#REF!</v>
      </c>
      <c r="BF48" s="226" t="e">
        <f t="shared" si="25"/>
        <v>#REF!</v>
      </c>
      <c r="BG48" s="226" t="e">
        <f t="shared" si="25"/>
        <v>#REF!</v>
      </c>
      <c r="BH48" s="226" t="e">
        <f t="shared" si="25"/>
        <v>#REF!</v>
      </c>
      <c r="BI48" s="226" t="e">
        <f t="shared" si="25"/>
        <v>#REF!</v>
      </c>
      <c r="BJ48" s="226" t="e">
        <f t="shared" si="25"/>
        <v>#REF!</v>
      </c>
      <c r="BK48" s="226" t="e">
        <f t="shared" si="25"/>
        <v>#REF!</v>
      </c>
      <c r="BL48" s="226" t="e">
        <f t="shared" si="25"/>
        <v>#REF!</v>
      </c>
      <c r="BM48" s="226" t="e">
        <f t="shared" si="25"/>
        <v>#REF!</v>
      </c>
      <c r="BN48" s="226" t="e">
        <f t="shared" si="25"/>
        <v>#REF!</v>
      </c>
      <c r="BO48" s="226" t="e">
        <f t="shared" si="25"/>
        <v>#REF!</v>
      </c>
      <c r="BP48" s="226" t="e">
        <f t="shared" si="25"/>
        <v>#REF!</v>
      </c>
      <c r="BQ48" s="226" t="e">
        <f t="shared" si="26"/>
        <v>#REF!</v>
      </c>
      <c r="BR48" s="226" t="e">
        <f t="shared" si="26"/>
        <v>#REF!</v>
      </c>
      <c r="BS48" s="226" t="e">
        <f t="shared" si="26"/>
        <v>#REF!</v>
      </c>
      <c r="BT48" s="226" t="e">
        <f t="shared" si="26"/>
        <v>#REF!</v>
      </c>
      <c r="BU48" s="226" t="e">
        <f t="shared" si="26"/>
        <v>#REF!</v>
      </c>
      <c r="BV48" s="226" t="e">
        <f t="shared" si="26"/>
        <v>#REF!</v>
      </c>
      <c r="BW48" s="226" t="e">
        <f t="shared" si="26"/>
        <v>#REF!</v>
      </c>
    </row>
    <row r="49" spans="1:75">
      <c r="A49" s="222">
        <v>7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27"/>
        <v>#REF!</v>
      </c>
      <c r="BA49" s="226" t="e">
        <f t="shared" si="25"/>
        <v>#REF!</v>
      </c>
      <c r="BB49" s="226" t="e">
        <f t="shared" si="25"/>
        <v>#REF!</v>
      </c>
      <c r="BC49" s="226" t="e">
        <f t="shared" si="25"/>
        <v>#REF!</v>
      </c>
      <c r="BD49" s="226" t="e">
        <f t="shared" si="25"/>
        <v>#REF!</v>
      </c>
      <c r="BE49" s="226" t="e">
        <f t="shared" si="25"/>
        <v>#REF!</v>
      </c>
      <c r="BF49" s="226" t="e">
        <f t="shared" si="25"/>
        <v>#REF!</v>
      </c>
      <c r="BG49" s="226" t="e">
        <f t="shared" si="25"/>
        <v>#REF!</v>
      </c>
      <c r="BH49" s="226" t="e">
        <f t="shared" si="25"/>
        <v>#REF!</v>
      </c>
      <c r="BI49" s="226" t="e">
        <f t="shared" si="25"/>
        <v>#REF!</v>
      </c>
      <c r="BJ49" s="226" t="e">
        <f t="shared" si="25"/>
        <v>#REF!</v>
      </c>
      <c r="BK49" s="226" t="e">
        <f t="shared" si="25"/>
        <v>#REF!</v>
      </c>
      <c r="BL49" s="226" t="e">
        <f t="shared" si="25"/>
        <v>#REF!</v>
      </c>
      <c r="BM49" s="226" t="e">
        <f t="shared" si="25"/>
        <v>#REF!</v>
      </c>
      <c r="BN49" s="226" t="e">
        <f t="shared" si="25"/>
        <v>#REF!</v>
      </c>
      <c r="BO49" s="226" t="e">
        <f t="shared" si="25"/>
        <v>#REF!</v>
      </c>
      <c r="BP49" s="226" t="e">
        <f t="shared" si="25"/>
        <v>#REF!</v>
      </c>
      <c r="BQ49" s="226" t="e">
        <f t="shared" si="26"/>
        <v>#REF!</v>
      </c>
      <c r="BR49" s="226" t="e">
        <f t="shared" si="26"/>
        <v>#REF!</v>
      </c>
      <c r="BS49" s="226" t="e">
        <f t="shared" si="26"/>
        <v>#REF!</v>
      </c>
      <c r="BT49" s="226" t="e">
        <f t="shared" si="26"/>
        <v>#REF!</v>
      </c>
      <c r="BU49" s="226" t="e">
        <f t="shared" si="26"/>
        <v>#REF!</v>
      </c>
      <c r="BV49" s="226" t="e">
        <f t="shared" si="26"/>
        <v>#REF!</v>
      </c>
      <c r="BW49" s="226" t="e">
        <f t="shared" si="26"/>
        <v>#REF!</v>
      </c>
    </row>
    <row r="50" spans="1:75">
      <c r="A50" s="222">
        <v>8</v>
      </c>
      <c r="B50" s="227" t="e">
        <f>#REF!</f>
        <v>#REF!</v>
      </c>
      <c r="C50" s="227" t="e">
        <f>#REF!</f>
        <v>#REF!</v>
      </c>
      <c r="D50" s="227" t="e">
        <f>#REF!</f>
        <v>#REF!</v>
      </c>
      <c r="E50" s="227" t="e">
        <f>#REF!</f>
        <v>#REF!</v>
      </c>
      <c r="F50" s="227" t="e">
        <f>#REF!</f>
        <v>#REF!</v>
      </c>
      <c r="G50" s="227" t="e">
        <f>#REF!</f>
        <v>#REF!</v>
      </c>
      <c r="H50" s="227" t="e">
        <f>#REF!</f>
        <v>#REF!</v>
      </c>
      <c r="I50" s="227" t="e">
        <f>#REF!</f>
        <v>#REF!</v>
      </c>
      <c r="J50" s="227" t="e">
        <f>#REF!</f>
        <v>#REF!</v>
      </c>
      <c r="K50" s="227" t="e">
        <f>#REF!</f>
        <v>#REF!</v>
      </c>
      <c r="L50" s="227" t="e">
        <f>#REF!</f>
        <v>#REF!</v>
      </c>
      <c r="M50" s="227" t="e">
        <f>#REF!</f>
        <v>#REF!</v>
      </c>
      <c r="N50" s="227" t="e">
        <f>#REF!</f>
        <v>#REF!</v>
      </c>
      <c r="O50" s="227" t="e">
        <f>#REF!</f>
        <v>#REF!</v>
      </c>
      <c r="P50" s="227" t="e">
        <f>#REF!</f>
        <v>#REF!</v>
      </c>
      <c r="Q50" s="227" t="e">
        <f>#REF!</f>
        <v>#REF!</v>
      </c>
      <c r="R50" s="227" t="e">
        <f>#REF!</f>
        <v>#REF!</v>
      </c>
      <c r="S50" s="227" t="e">
        <f>#REF!</f>
        <v>#REF!</v>
      </c>
      <c r="T50" s="227" t="e">
        <f>#REF!</f>
        <v>#REF!</v>
      </c>
      <c r="U50" s="227" t="e">
        <f>#REF!</f>
        <v>#REF!</v>
      </c>
      <c r="V50" s="227" t="e">
        <f>#REF!</f>
        <v>#REF!</v>
      </c>
      <c r="W50" s="227" t="e">
        <f>#REF!</f>
        <v>#REF!</v>
      </c>
      <c r="X50" s="227" t="e">
        <f>#REF!</f>
        <v>#REF!</v>
      </c>
      <c r="Y50" s="227" t="e">
        <f>#REF!</f>
        <v>#REF!</v>
      </c>
      <c r="AA50" s="226" t="e">
        <f>#REF!</f>
        <v>#REF!</v>
      </c>
      <c r="AB50" s="226" t="e">
        <f>#REF!</f>
        <v>#REF!</v>
      </c>
      <c r="AC50" s="226" t="e">
        <f>#REF!</f>
        <v>#REF!</v>
      </c>
      <c r="AD50" s="226" t="e">
        <f>#REF!</f>
        <v>#REF!</v>
      </c>
      <c r="AE50" s="226" t="e">
        <f>#REF!</f>
        <v>#REF!</v>
      </c>
      <c r="AF50" s="226" t="e">
        <f>#REF!</f>
        <v>#REF!</v>
      </c>
      <c r="AG50" s="226" t="e">
        <f>#REF!</f>
        <v>#REF!</v>
      </c>
      <c r="AH50" s="226" t="e">
        <f>#REF!</f>
        <v>#REF!</v>
      </c>
      <c r="AI50" s="226" t="e">
        <f>#REF!</f>
        <v>#REF!</v>
      </c>
      <c r="AJ50" s="226" t="e">
        <f>#REF!</f>
        <v>#REF!</v>
      </c>
      <c r="AK50" s="226" t="e">
        <f>#REF!</f>
        <v>#REF!</v>
      </c>
      <c r="AL50" s="226" t="e">
        <f>#REF!</f>
        <v>#REF!</v>
      </c>
      <c r="AM50" s="226" t="e">
        <f>#REF!</f>
        <v>#REF!</v>
      </c>
      <c r="AN50" s="226" t="e">
        <f>#REF!</f>
        <v>#REF!</v>
      </c>
      <c r="AO50" s="226" t="e">
        <f>#REF!</f>
        <v>#REF!</v>
      </c>
      <c r="AP50" s="226" t="e">
        <f>#REF!</f>
        <v>#REF!</v>
      </c>
      <c r="AQ50" s="226" t="e">
        <f>#REF!</f>
        <v>#REF!</v>
      </c>
      <c r="AR50" s="226" t="e">
        <f>#REF!</f>
        <v>#REF!</v>
      </c>
      <c r="AS50" s="226" t="e">
        <f>#REF!</f>
        <v>#REF!</v>
      </c>
      <c r="AT50" s="226" t="e">
        <f>#REF!</f>
        <v>#REF!</v>
      </c>
      <c r="AU50" s="226" t="e">
        <f>#REF!</f>
        <v>#REF!</v>
      </c>
      <c r="AV50" s="226" t="e">
        <f>#REF!</f>
        <v>#REF!</v>
      </c>
      <c r="AW50" s="226" t="e">
        <f>#REF!</f>
        <v>#REF!</v>
      </c>
      <c r="AX50" s="226" t="e">
        <f>#REF!</f>
        <v>#REF!</v>
      </c>
      <c r="AZ50" s="226" t="e">
        <f t="shared" si="27"/>
        <v>#REF!</v>
      </c>
      <c r="BA50" s="226" t="e">
        <f t="shared" si="25"/>
        <v>#REF!</v>
      </c>
      <c r="BB50" s="226" t="e">
        <f t="shared" si="25"/>
        <v>#REF!</v>
      </c>
      <c r="BC50" s="226" t="e">
        <f t="shared" si="25"/>
        <v>#REF!</v>
      </c>
      <c r="BD50" s="226" t="e">
        <f t="shared" si="25"/>
        <v>#REF!</v>
      </c>
      <c r="BE50" s="226" t="e">
        <f t="shared" si="25"/>
        <v>#REF!</v>
      </c>
      <c r="BF50" s="226" t="e">
        <f t="shared" si="25"/>
        <v>#REF!</v>
      </c>
      <c r="BG50" s="226" t="e">
        <f t="shared" si="25"/>
        <v>#REF!</v>
      </c>
      <c r="BH50" s="226" t="e">
        <f t="shared" si="25"/>
        <v>#REF!</v>
      </c>
      <c r="BI50" s="226" t="e">
        <f t="shared" si="25"/>
        <v>#REF!</v>
      </c>
      <c r="BJ50" s="226" t="e">
        <f t="shared" si="25"/>
        <v>#REF!</v>
      </c>
      <c r="BK50" s="226" t="e">
        <f t="shared" si="25"/>
        <v>#REF!</v>
      </c>
      <c r="BL50" s="226" t="e">
        <f t="shared" si="25"/>
        <v>#REF!</v>
      </c>
      <c r="BM50" s="226" t="e">
        <f t="shared" si="25"/>
        <v>#REF!</v>
      </c>
      <c r="BN50" s="226" t="e">
        <f t="shared" si="25"/>
        <v>#REF!</v>
      </c>
      <c r="BO50" s="226" t="e">
        <f t="shared" si="25"/>
        <v>#REF!</v>
      </c>
      <c r="BP50" s="226" t="e">
        <f t="shared" si="25"/>
        <v>#REF!</v>
      </c>
      <c r="BQ50" s="226" t="e">
        <f t="shared" si="26"/>
        <v>#REF!</v>
      </c>
      <c r="BR50" s="226" t="e">
        <f t="shared" si="26"/>
        <v>#REF!</v>
      </c>
      <c r="BS50" s="226" t="e">
        <f t="shared" si="26"/>
        <v>#REF!</v>
      </c>
      <c r="BT50" s="226" t="e">
        <f t="shared" si="26"/>
        <v>#REF!</v>
      </c>
      <c r="BU50" s="226" t="e">
        <f t="shared" si="26"/>
        <v>#REF!</v>
      </c>
      <c r="BV50" s="226" t="e">
        <f t="shared" si="26"/>
        <v>#REF!</v>
      </c>
      <c r="BW50" s="226" t="e">
        <f t="shared" si="26"/>
        <v>#REF!</v>
      </c>
    </row>
    <row r="51" spans="1:75">
      <c r="A51" s="222">
        <v>9</v>
      </c>
      <c r="B51" s="227" t="e">
        <f>#REF!</f>
        <v>#REF!</v>
      </c>
      <c r="C51" s="227" t="e">
        <f>#REF!</f>
        <v>#REF!</v>
      </c>
      <c r="D51" s="227" t="e">
        <f>#REF!</f>
        <v>#REF!</v>
      </c>
      <c r="E51" s="227" t="e">
        <f>#REF!</f>
        <v>#REF!</v>
      </c>
      <c r="F51" s="227" t="e">
        <f>#REF!</f>
        <v>#REF!</v>
      </c>
      <c r="G51" s="227" t="e">
        <f>#REF!</f>
        <v>#REF!</v>
      </c>
      <c r="H51" s="227" t="e">
        <f>#REF!</f>
        <v>#REF!</v>
      </c>
      <c r="I51" s="227" t="e">
        <f>#REF!</f>
        <v>#REF!</v>
      </c>
      <c r="J51" s="227" t="e">
        <f>#REF!</f>
        <v>#REF!</v>
      </c>
      <c r="K51" s="227" t="e">
        <f>#REF!</f>
        <v>#REF!</v>
      </c>
      <c r="L51" s="227" t="e">
        <f>#REF!</f>
        <v>#REF!</v>
      </c>
      <c r="M51" s="227" t="e">
        <f>#REF!</f>
        <v>#REF!</v>
      </c>
      <c r="N51" s="227" t="e">
        <f>#REF!</f>
        <v>#REF!</v>
      </c>
      <c r="O51" s="227" t="e">
        <f>#REF!</f>
        <v>#REF!</v>
      </c>
      <c r="P51" s="227" t="e">
        <f>#REF!</f>
        <v>#REF!</v>
      </c>
      <c r="Q51" s="227" t="e">
        <f>#REF!</f>
        <v>#REF!</v>
      </c>
      <c r="R51" s="227" t="e">
        <f>#REF!</f>
        <v>#REF!</v>
      </c>
      <c r="S51" s="227" t="e">
        <f>#REF!</f>
        <v>#REF!</v>
      </c>
      <c r="T51" s="227" t="e">
        <f>#REF!</f>
        <v>#REF!</v>
      </c>
      <c r="U51" s="227" t="e">
        <f>#REF!</f>
        <v>#REF!</v>
      </c>
      <c r="V51" s="227" t="e">
        <f>#REF!</f>
        <v>#REF!</v>
      </c>
      <c r="W51" s="227" t="e">
        <f>#REF!</f>
        <v>#REF!</v>
      </c>
      <c r="X51" s="227" t="e">
        <f>#REF!</f>
        <v>#REF!</v>
      </c>
      <c r="Y51" s="227" t="e">
        <f>#REF!</f>
        <v>#REF!</v>
      </c>
      <c r="AA51" s="226" t="e">
        <f>#REF!</f>
        <v>#REF!</v>
      </c>
      <c r="AB51" s="226" t="e">
        <f>#REF!</f>
        <v>#REF!</v>
      </c>
      <c r="AC51" s="226" t="e">
        <f>#REF!</f>
        <v>#REF!</v>
      </c>
      <c r="AD51" s="226" t="e">
        <f>#REF!</f>
        <v>#REF!</v>
      </c>
      <c r="AE51" s="226" t="e">
        <f>#REF!</f>
        <v>#REF!</v>
      </c>
      <c r="AF51" s="226" t="e">
        <f>#REF!</f>
        <v>#REF!</v>
      </c>
      <c r="AG51" s="226" t="e">
        <f>#REF!</f>
        <v>#REF!</v>
      </c>
      <c r="AH51" s="226" t="e">
        <f>#REF!</f>
        <v>#REF!</v>
      </c>
      <c r="AI51" s="226" t="e">
        <f>#REF!</f>
        <v>#REF!</v>
      </c>
      <c r="AJ51" s="226" t="e">
        <f>#REF!</f>
        <v>#REF!</v>
      </c>
      <c r="AK51" s="226" t="e">
        <f>#REF!</f>
        <v>#REF!</v>
      </c>
      <c r="AL51" s="226" t="e">
        <f>#REF!</f>
        <v>#REF!</v>
      </c>
      <c r="AM51" s="226" t="e">
        <f>#REF!</f>
        <v>#REF!</v>
      </c>
      <c r="AN51" s="226" t="e">
        <f>#REF!</f>
        <v>#REF!</v>
      </c>
      <c r="AO51" s="226" t="e">
        <f>#REF!</f>
        <v>#REF!</v>
      </c>
      <c r="AP51" s="226" t="e">
        <f>#REF!</f>
        <v>#REF!</v>
      </c>
      <c r="AQ51" s="226" t="e">
        <f>#REF!</f>
        <v>#REF!</v>
      </c>
      <c r="AR51" s="226" t="e">
        <f>#REF!</f>
        <v>#REF!</v>
      </c>
      <c r="AS51" s="226" t="e">
        <f>#REF!</f>
        <v>#REF!</v>
      </c>
      <c r="AT51" s="226" t="e">
        <f>#REF!</f>
        <v>#REF!</v>
      </c>
      <c r="AU51" s="226" t="e">
        <f>#REF!</f>
        <v>#REF!</v>
      </c>
      <c r="AV51" s="226" t="e">
        <f>#REF!</f>
        <v>#REF!</v>
      </c>
      <c r="AW51" s="226" t="e">
        <f>#REF!</f>
        <v>#REF!</v>
      </c>
      <c r="AX51" s="226" t="e">
        <f>#REF!</f>
        <v>#REF!</v>
      </c>
      <c r="AZ51" s="226" t="e">
        <f t="shared" si="27"/>
        <v>#REF!</v>
      </c>
      <c r="BA51" s="226" t="e">
        <f t="shared" si="25"/>
        <v>#REF!</v>
      </c>
      <c r="BB51" s="226" t="e">
        <f t="shared" si="25"/>
        <v>#REF!</v>
      </c>
      <c r="BC51" s="226" t="e">
        <f t="shared" si="25"/>
        <v>#REF!</v>
      </c>
      <c r="BD51" s="226" t="e">
        <f t="shared" si="25"/>
        <v>#REF!</v>
      </c>
      <c r="BE51" s="226" t="e">
        <f t="shared" si="25"/>
        <v>#REF!</v>
      </c>
      <c r="BF51" s="226" t="e">
        <f t="shared" si="25"/>
        <v>#REF!</v>
      </c>
      <c r="BG51" s="226" t="e">
        <f t="shared" si="25"/>
        <v>#REF!</v>
      </c>
      <c r="BH51" s="226" t="e">
        <f t="shared" si="25"/>
        <v>#REF!</v>
      </c>
      <c r="BI51" s="226" t="e">
        <f t="shared" si="25"/>
        <v>#REF!</v>
      </c>
      <c r="BJ51" s="226" t="e">
        <f t="shared" si="25"/>
        <v>#REF!</v>
      </c>
      <c r="BK51" s="226" t="e">
        <f t="shared" si="25"/>
        <v>#REF!</v>
      </c>
      <c r="BL51" s="226" t="e">
        <f t="shared" si="25"/>
        <v>#REF!</v>
      </c>
      <c r="BM51" s="226" t="e">
        <f t="shared" si="25"/>
        <v>#REF!</v>
      </c>
      <c r="BN51" s="226" t="e">
        <f t="shared" si="25"/>
        <v>#REF!</v>
      </c>
      <c r="BO51" s="226" t="e">
        <f t="shared" si="25"/>
        <v>#REF!</v>
      </c>
      <c r="BP51" s="226" t="e">
        <f t="shared" si="25"/>
        <v>#REF!</v>
      </c>
      <c r="BQ51" s="226" t="e">
        <f t="shared" si="26"/>
        <v>#REF!</v>
      </c>
      <c r="BR51" s="226" t="e">
        <f t="shared" si="26"/>
        <v>#REF!</v>
      </c>
      <c r="BS51" s="226" t="e">
        <f t="shared" si="26"/>
        <v>#REF!</v>
      </c>
      <c r="BT51" s="226" t="e">
        <f t="shared" si="26"/>
        <v>#REF!</v>
      </c>
      <c r="BU51" s="226" t="e">
        <f t="shared" si="26"/>
        <v>#REF!</v>
      </c>
      <c r="BV51" s="226" t="e">
        <f t="shared" si="26"/>
        <v>#REF!</v>
      </c>
      <c r="BW51" s="226" t="e">
        <f t="shared" si="26"/>
        <v>#REF!</v>
      </c>
    </row>
    <row r="52" spans="1:75">
      <c r="A52" s="222">
        <v>10</v>
      </c>
      <c r="B52" s="227" t="e">
        <f>#REF!</f>
        <v>#REF!</v>
      </c>
      <c r="C52" s="227" t="e">
        <f>#REF!</f>
        <v>#REF!</v>
      </c>
      <c r="D52" s="227" t="e">
        <f>#REF!</f>
        <v>#REF!</v>
      </c>
      <c r="E52" s="227" t="e">
        <f>#REF!</f>
        <v>#REF!</v>
      </c>
      <c r="F52" s="227" t="e">
        <f>#REF!</f>
        <v>#REF!</v>
      </c>
      <c r="G52" s="227" t="e">
        <f>#REF!</f>
        <v>#REF!</v>
      </c>
      <c r="H52" s="227" t="e">
        <f>#REF!</f>
        <v>#REF!</v>
      </c>
      <c r="I52" s="227" t="e">
        <f>#REF!</f>
        <v>#REF!</v>
      </c>
      <c r="J52" s="227" t="e">
        <f>#REF!</f>
        <v>#REF!</v>
      </c>
      <c r="K52" s="227" t="e">
        <f>#REF!</f>
        <v>#REF!</v>
      </c>
      <c r="L52" s="227" t="e">
        <f>#REF!</f>
        <v>#REF!</v>
      </c>
      <c r="M52" s="227" t="e">
        <f>#REF!</f>
        <v>#REF!</v>
      </c>
      <c r="N52" s="227" t="e">
        <f>#REF!</f>
        <v>#REF!</v>
      </c>
      <c r="O52" s="227" t="e">
        <f>#REF!</f>
        <v>#REF!</v>
      </c>
      <c r="P52" s="227" t="e">
        <f>#REF!</f>
        <v>#REF!</v>
      </c>
      <c r="Q52" s="227" t="e">
        <f>#REF!</f>
        <v>#REF!</v>
      </c>
      <c r="R52" s="227" t="e">
        <f>#REF!</f>
        <v>#REF!</v>
      </c>
      <c r="S52" s="227" t="e">
        <f>#REF!</f>
        <v>#REF!</v>
      </c>
      <c r="T52" s="227" t="e">
        <f>#REF!</f>
        <v>#REF!</v>
      </c>
      <c r="U52" s="227" t="e">
        <f>#REF!</f>
        <v>#REF!</v>
      </c>
      <c r="V52" s="227" t="e">
        <f>#REF!</f>
        <v>#REF!</v>
      </c>
      <c r="W52" s="227" t="e">
        <f>#REF!</f>
        <v>#REF!</v>
      </c>
      <c r="X52" s="227" t="e">
        <f>#REF!</f>
        <v>#REF!</v>
      </c>
      <c r="Y52" s="227" t="e">
        <f>#REF!</f>
        <v>#REF!</v>
      </c>
      <c r="AA52" s="226" t="e">
        <f>#REF!</f>
        <v>#REF!</v>
      </c>
      <c r="AB52" s="226" t="e">
        <f>#REF!</f>
        <v>#REF!</v>
      </c>
      <c r="AC52" s="226" t="e">
        <f>#REF!</f>
        <v>#REF!</v>
      </c>
      <c r="AD52" s="226" t="e">
        <f>#REF!</f>
        <v>#REF!</v>
      </c>
      <c r="AE52" s="226" t="e">
        <f>#REF!</f>
        <v>#REF!</v>
      </c>
      <c r="AF52" s="226" t="e">
        <f>#REF!</f>
        <v>#REF!</v>
      </c>
      <c r="AG52" s="226" t="e">
        <f>#REF!</f>
        <v>#REF!</v>
      </c>
      <c r="AH52" s="226" t="e">
        <f>#REF!</f>
        <v>#REF!</v>
      </c>
      <c r="AI52" s="226" t="e">
        <f>#REF!</f>
        <v>#REF!</v>
      </c>
      <c r="AJ52" s="226" t="e">
        <f>#REF!</f>
        <v>#REF!</v>
      </c>
      <c r="AK52" s="226" t="e">
        <f>#REF!</f>
        <v>#REF!</v>
      </c>
      <c r="AL52" s="226" t="e">
        <f>#REF!</f>
        <v>#REF!</v>
      </c>
      <c r="AM52" s="226" t="e">
        <f>#REF!</f>
        <v>#REF!</v>
      </c>
      <c r="AN52" s="226" t="e">
        <f>#REF!</f>
        <v>#REF!</v>
      </c>
      <c r="AO52" s="226" t="e">
        <f>#REF!</f>
        <v>#REF!</v>
      </c>
      <c r="AP52" s="226" t="e">
        <f>#REF!</f>
        <v>#REF!</v>
      </c>
      <c r="AQ52" s="226" t="e">
        <f>#REF!</f>
        <v>#REF!</v>
      </c>
      <c r="AR52" s="226" t="e">
        <f>#REF!</f>
        <v>#REF!</v>
      </c>
      <c r="AS52" s="226" t="e">
        <f>#REF!</f>
        <v>#REF!</v>
      </c>
      <c r="AT52" s="226" t="e">
        <f>#REF!</f>
        <v>#REF!</v>
      </c>
      <c r="AU52" s="226" t="e">
        <f>#REF!</f>
        <v>#REF!</v>
      </c>
      <c r="AV52" s="226" t="e">
        <f>#REF!</f>
        <v>#REF!</v>
      </c>
      <c r="AW52" s="226" t="e">
        <f>#REF!</f>
        <v>#REF!</v>
      </c>
      <c r="AX52" s="226" t="e">
        <f>#REF!</f>
        <v>#REF!</v>
      </c>
      <c r="AZ52" s="226" t="e">
        <f t="shared" si="27"/>
        <v>#REF!</v>
      </c>
      <c r="BA52" s="226" t="e">
        <f t="shared" si="25"/>
        <v>#REF!</v>
      </c>
      <c r="BB52" s="226" t="e">
        <f t="shared" si="25"/>
        <v>#REF!</v>
      </c>
      <c r="BC52" s="226" t="e">
        <f t="shared" si="25"/>
        <v>#REF!</v>
      </c>
      <c r="BD52" s="226" t="e">
        <f t="shared" si="25"/>
        <v>#REF!</v>
      </c>
      <c r="BE52" s="226" t="e">
        <f t="shared" si="25"/>
        <v>#REF!</v>
      </c>
      <c r="BF52" s="226" t="e">
        <f t="shared" si="25"/>
        <v>#REF!</v>
      </c>
      <c r="BG52" s="226" t="e">
        <f t="shared" si="25"/>
        <v>#REF!</v>
      </c>
      <c r="BH52" s="226" t="e">
        <f t="shared" si="25"/>
        <v>#REF!</v>
      </c>
      <c r="BI52" s="226" t="e">
        <f t="shared" si="25"/>
        <v>#REF!</v>
      </c>
      <c r="BJ52" s="226" t="e">
        <f t="shared" si="25"/>
        <v>#REF!</v>
      </c>
      <c r="BK52" s="226" t="e">
        <f t="shared" si="25"/>
        <v>#REF!</v>
      </c>
      <c r="BL52" s="226" t="e">
        <f t="shared" si="25"/>
        <v>#REF!</v>
      </c>
      <c r="BM52" s="226" t="e">
        <f t="shared" si="25"/>
        <v>#REF!</v>
      </c>
      <c r="BN52" s="226" t="e">
        <f t="shared" si="25"/>
        <v>#REF!</v>
      </c>
      <c r="BO52" s="226" t="e">
        <f t="shared" si="25"/>
        <v>#REF!</v>
      </c>
      <c r="BP52" s="226" t="e">
        <f t="shared" si="25"/>
        <v>#REF!</v>
      </c>
      <c r="BQ52" s="226" t="e">
        <f t="shared" si="26"/>
        <v>#REF!</v>
      </c>
      <c r="BR52" s="226" t="e">
        <f t="shared" si="26"/>
        <v>#REF!</v>
      </c>
      <c r="BS52" s="226" t="e">
        <f t="shared" si="26"/>
        <v>#REF!</v>
      </c>
      <c r="BT52" s="226" t="e">
        <f t="shared" si="26"/>
        <v>#REF!</v>
      </c>
      <c r="BU52" s="226" t="e">
        <f t="shared" si="26"/>
        <v>#REF!</v>
      </c>
      <c r="BV52" s="226" t="e">
        <f t="shared" si="26"/>
        <v>#REF!</v>
      </c>
      <c r="BW52" s="226" t="e">
        <f t="shared" si="26"/>
        <v>#REF!</v>
      </c>
    </row>
    <row r="53" spans="1:75">
      <c r="A53" s="222">
        <v>11</v>
      </c>
      <c r="B53" s="227" t="e">
        <f>#REF!</f>
        <v>#REF!</v>
      </c>
      <c r="C53" s="227" t="e">
        <f>#REF!</f>
        <v>#REF!</v>
      </c>
      <c r="D53" s="227" t="e">
        <f>#REF!</f>
        <v>#REF!</v>
      </c>
      <c r="E53" s="227" t="e">
        <f>#REF!</f>
        <v>#REF!</v>
      </c>
      <c r="F53" s="227" t="e">
        <f>#REF!</f>
        <v>#REF!</v>
      </c>
      <c r="G53" s="227" t="e">
        <f>#REF!</f>
        <v>#REF!</v>
      </c>
      <c r="H53" s="227" t="e">
        <f>#REF!</f>
        <v>#REF!</v>
      </c>
      <c r="I53" s="227" t="e">
        <f>#REF!</f>
        <v>#REF!</v>
      </c>
      <c r="J53" s="227" t="e">
        <f>#REF!</f>
        <v>#REF!</v>
      </c>
      <c r="K53" s="227" t="e">
        <f>#REF!</f>
        <v>#REF!</v>
      </c>
      <c r="L53" s="227" t="e">
        <f>#REF!</f>
        <v>#REF!</v>
      </c>
      <c r="M53" s="227" t="e">
        <f>#REF!</f>
        <v>#REF!</v>
      </c>
      <c r="N53" s="227" t="e">
        <f>#REF!</f>
        <v>#REF!</v>
      </c>
      <c r="O53" s="227" t="e">
        <f>#REF!</f>
        <v>#REF!</v>
      </c>
      <c r="P53" s="227" t="e">
        <f>#REF!</f>
        <v>#REF!</v>
      </c>
      <c r="Q53" s="227" t="e">
        <f>#REF!</f>
        <v>#REF!</v>
      </c>
      <c r="R53" s="227" t="e">
        <f>#REF!</f>
        <v>#REF!</v>
      </c>
      <c r="S53" s="227" t="e">
        <f>#REF!</f>
        <v>#REF!</v>
      </c>
      <c r="T53" s="227" t="e">
        <f>#REF!</f>
        <v>#REF!</v>
      </c>
      <c r="U53" s="227" t="e">
        <f>#REF!</f>
        <v>#REF!</v>
      </c>
      <c r="V53" s="227" t="e">
        <f>#REF!</f>
        <v>#REF!</v>
      </c>
      <c r="W53" s="227" t="e">
        <f>#REF!</f>
        <v>#REF!</v>
      </c>
      <c r="X53" s="227" t="e">
        <f>#REF!</f>
        <v>#REF!</v>
      </c>
      <c r="Y53" s="227" t="e">
        <f>#REF!</f>
        <v>#REF!</v>
      </c>
      <c r="AA53" s="226" t="e">
        <f>#REF!</f>
        <v>#REF!</v>
      </c>
      <c r="AB53" s="226" t="e">
        <f>#REF!</f>
        <v>#REF!</v>
      </c>
      <c r="AC53" s="226" t="e">
        <f>#REF!</f>
        <v>#REF!</v>
      </c>
      <c r="AD53" s="226" t="e">
        <f>#REF!</f>
        <v>#REF!</v>
      </c>
      <c r="AE53" s="226" t="e">
        <f>#REF!</f>
        <v>#REF!</v>
      </c>
      <c r="AF53" s="226" t="e">
        <f>#REF!</f>
        <v>#REF!</v>
      </c>
      <c r="AG53" s="226" t="e">
        <f>#REF!</f>
        <v>#REF!</v>
      </c>
      <c r="AH53" s="226" t="e">
        <f>#REF!</f>
        <v>#REF!</v>
      </c>
      <c r="AI53" s="226" t="e">
        <f>#REF!</f>
        <v>#REF!</v>
      </c>
      <c r="AJ53" s="226" t="e">
        <f>#REF!</f>
        <v>#REF!</v>
      </c>
      <c r="AK53" s="226" t="e">
        <f>#REF!</f>
        <v>#REF!</v>
      </c>
      <c r="AL53" s="226" t="e">
        <f>#REF!</f>
        <v>#REF!</v>
      </c>
      <c r="AM53" s="226" t="e">
        <f>#REF!</f>
        <v>#REF!</v>
      </c>
      <c r="AN53" s="226" t="e">
        <f>#REF!</f>
        <v>#REF!</v>
      </c>
      <c r="AO53" s="226" t="e">
        <f>#REF!</f>
        <v>#REF!</v>
      </c>
      <c r="AP53" s="226" t="e">
        <f>#REF!</f>
        <v>#REF!</v>
      </c>
      <c r="AQ53" s="226" t="e">
        <f>#REF!</f>
        <v>#REF!</v>
      </c>
      <c r="AR53" s="226" t="e">
        <f>#REF!</f>
        <v>#REF!</v>
      </c>
      <c r="AS53" s="226" t="e">
        <f>#REF!</f>
        <v>#REF!</v>
      </c>
      <c r="AT53" s="226" t="e">
        <f>#REF!</f>
        <v>#REF!</v>
      </c>
      <c r="AU53" s="226" t="e">
        <f>#REF!</f>
        <v>#REF!</v>
      </c>
      <c r="AV53" s="226" t="e">
        <f>#REF!</f>
        <v>#REF!</v>
      </c>
      <c r="AW53" s="226" t="e">
        <f>#REF!</f>
        <v>#REF!</v>
      </c>
      <c r="AX53" s="226" t="e">
        <f>#REF!</f>
        <v>#REF!</v>
      </c>
      <c r="AZ53" s="226" t="e">
        <f t="shared" si="27"/>
        <v>#REF!</v>
      </c>
      <c r="BA53" s="226" t="e">
        <f t="shared" si="25"/>
        <v>#REF!</v>
      </c>
      <c r="BB53" s="226" t="e">
        <f t="shared" si="25"/>
        <v>#REF!</v>
      </c>
      <c r="BC53" s="226" t="e">
        <f t="shared" si="25"/>
        <v>#REF!</v>
      </c>
      <c r="BD53" s="226" t="e">
        <f t="shared" si="25"/>
        <v>#REF!</v>
      </c>
      <c r="BE53" s="226" t="e">
        <f t="shared" si="25"/>
        <v>#REF!</v>
      </c>
      <c r="BF53" s="226" t="e">
        <f t="shared" si="25"/>
        <v>#REF!</v>
      </c>
      <c r="BG53" s="226" t="e">
        <f t="shared" si="25"/>
        <v>#REF!</v>
      </c>
      <c r="BH53" s="226" t="e">
        <f t="shared" si="25"/>
        <v>#REF!</v>
      </c>
      <c r="BI53" s="226" t="e">
        <f t="shared" si="25"/>
        <v>#REF!</v>
      </c>
      <c r="BJ53" s="226" t="e">
        <f t="shared" si="25"/>
        <v>#REF!</v>
      </c>
      <c r="BK53" s="226" t="e">
        <f t="shared" si="25"/>
        <v>#REF!</v>
      </c>
      <c r="BL53" s="226" t="e">
        <f t="shared" si="25"/>
        <v>#REF!</v>
      </c>
      <c r="BM53" s="226" t="e">
        <f t="shared" si="25"/>
        <v>#REF!</v>
      </c>
      <c r="BN53" s="226" t="e">
        <f t="shared" si="25"/>
        <v>#REF!</v>
      </c>
      <c r="BO53" s="226" t="e">
        <f t="shared" si="25"/>
        <v>#REF!</v>
      </c>
      <c r="BP53" s="226" t="e">
        <f t="shared" si="25"/>
        <v>#REF!</v>
      </c>
      <c r="BQ53" s="226" t="e">
        <f t="shared" si="26"/>
        <v>#REF!</v>
      </c>
      <c r="BR53" s="226" t="e">
        <f t="shared" si="26"/>
        <v>#REF!</v>
      </c>
      <c r="BS53" s="226" t="e">
        <f t="shared" si="26"/>
        <v>#REF!</v>
      </c>
      <c r="BT53" s="226" t="e">
        <f t="shared" si="26"/>
        <v>#REF!</v>
      </c>
      <c r="BU53" s="226" t="e">
        <f t="shared" si="26"/>
        <v>#REF!</v>
      </c>
      <c r="BV53" s="226" t="e">
        <f t="shared" si="26"/>
        <v>#REF!</v>
      </c>
      <c r="BW53" s="226" t="e">
        <f t="shared" si="26"/>
        <v>#REF!</v>
      </c>
    </row>
    <row r="54" spans="1:75">
      <c r="A54" s="222">
        <v>12</v>
      </c>
      <c r="B54" s="227" t="e">
        <f>#REF!</f>
        <v>#REF!</v>
      </c>
      <c r="C54" s="227" t="e">
        <f>#REF!</f>
        <v>#REF!</v>
      </c>
      <c r="D54" s="227" t="e">
        <f>#REF!</f>
        <v>#REF!</v>
      </c>
      <c r="E54" s="227" t="e">
        <f>#REF!</f>
        <v>#REF!</v>
      </c>
      <c r="F54" s="227" t="e">
        <f>#REF!</f>
        <v>#REF!</v>
      </c>
      <c r="G54" s="227" t="e">
        <f>#REF!</f>
        <v>#REF!</v>
      </c>
      <c r="H54" s="227" t="e">
        <f>#REF!</f>
        <v>#REF!</v>
      </c>
      <c r="I54" s="227" t="e">
        <f>#REF!</f>
        <v>#REF!</v>
      </c>
      <c r="J54" s="227" t="e">
        <f>#REF!</f>
        <v>#REF!</v>
      </c>
      <c r="K54" s="227" t="e">
        <f>#REF!</f>
        <v>#REF!</v>
      </c>
      <c r="L54" s="227" t="e">
        <f>#REF!</f>
        <v>#REF!</v>
      </c>
      <c r="M54" s="227" t="e">
        <f>#REF!</f>
        <v>#REF!</v>
      </c>
      <c r="N54" s="227" t="e">
        <f>#REF!</f>
        <v>#REF!</v>
      </c>
      <c r="O54" s="227" t="e">
        <f>#REF!</f>
        <v>#REF!</v>
      </c>
      <c r="P54" s="227" t="e">
        <f>#REF!</f>
        <v>#REF!</v>
      </c>
      <c r="Q54" s="227" t="e">
        <f>#REF!</f>
        <v>#REF!</v>
      </c>
      <c r="R54" s="227" t="e">
        <f>#REF!</f>
        <v>#REF!</v>
      </c>
      <c r="S54" s="227" t="e">
        <f>#REF!</f>
        <v>#REF!</v>
      </c>
      <c r="T54" s="227" t="e">
        <f>#REF!</f>
        <v>#REF!</v>
      </c>
      <c r="U54" s="227" t="e">
        <f>#REF!</f>
        <v>#REF!</v>
      </c>
      <c r="V54" s="227" t="e">
        <f>#REF!</f>
        <v>#REF!</v>
      </c>
      <c r="W54" s="227" t="e">
        <f>#REF!</f>
        <v>#REF!</v>
      </c>
      <c r="X54" s="227" t="e">
        <f>#REF!</f>
        <v>#REF!</v>
      </c>
      <c r="Y54" s="227" t="e">
        <f>#REF!</f>
        <v>#REF!</v>
      </c>
      <c r="AA54" s="226" t="e">
        <f>#REF!</f>
        <v>#REF!</v>
      </c>
      <c r="AB54" s="226" t="e">
        <f>#REF!</f>
        <v>#REF!</v>
      </c>
      <c r="AC54" s="226" t="e">
        <f>#REF!</f>
        <v>#REF!</v>
      </c>
      <c r="AD54" s="226" t="e">
        <f>#REF!</f>
        <v>#REF!</v>
      </c>
      <c r="AE54" s="226" t="e">
        <f>#REF!</f>
        <v>#REF!</v>
      </c>
      <c r="AF54" s="226" t="e">
        <f>#REF!</f>
        <v>#REF!</v>
      </c>
      <c r="AG54" s="226" t="e">
        <f>#REF!</f>
        <v>#REF!</v>
      </c>
      <c r="AH54" s="226" t="e">
        <f>#REF!</f>
        <v>#REF!</v>
      </c>
      <c r="AI54" s="226" t="e">
        <f>#REF!</f>
        <v>#REF!</v>
      </c>
      <c r="AJ54" s="226" t="e">
        <f>#REF!</f>
        <v>#REF!</v>
      </c>
      <c r="AK54" s="226" t="e">
        <f>#REF!</f>
        <v>#REF!</v>
      </c>
      <c r="AL54" s="226" t="e">
        <f>#REF!</f>
        <v>#REF!</v>
      </c>
      <c r="AM54" s="226" t="e">
        <f>#REF!</f>
        <v>#REF!</v>
      </c>
      <c r="AN54" s="226" t="e">
        <f>#REF!</f>
        <v>#REF!</v>
      </c>
      <c r="AO54" s="226" t="e">
        <f>#REF!</f>
        <v>#REF!</v>
      </c>
      <c r="AP54" s="226" t="e">
        <f>#REF!</f>
        <v>#REF!</v>
      </c>
      <c r="AQ54" s="226" t="e">
        <f>#REF!</f>
        <v>#REF!</v>
      </c>
      <c r="AR54" s="226" t="e">
        <f>#REF!</f>
        <v>#REF!</v>
      </c>
      <c r="AS54" s="226" t="e">
        <f>#REF!</f>
        <v>#REF!</v>
      </c>
      <c r="AT54" s="226" t="e">
        <f>#REF!</f>
        <v>#REF!</v>
      </c>
      <c r="AU54" s="226" t="e">
        <f>#REF!</f>
        <v>#REF!</v>
      </c>
      <c r="AV54" s="226" t="e">
        <f>#REF!</f>
        <v>#REF!</v>
      </c>
      <c r="AW54" s="226" t="e">
        <f>#REF!</f>
        <v>#REF!</v>
      </c>
      <c r="AX54" s="226" t="e">
        <f>#REF!</f>
        <v>#REF!</v>
      </c>
      <c r="AZ54" s="226" t="e">
        <f t="shared" si="27"/>
        <v>#REF!</v>
      </c>
      <c r="BA54" s="226" t="e">
        <f t="shared" si="25"/>
        <v>#REF!</v>
      </c>
      <c r="BB54" s="226" t="e">
        <f t="shared" si="25"/>
        <v>#REF!</v>
      </c>
      <c r="BC54" s="226" t="e">
        <f t="shared" si="25"/>
        <v>#REF!</v>
      </c>
      <c r="BD54" s="226" t="e">
        <f t="shared" si="25"/>
        <v>#REF!</v>
      </c>
      <c r="BE54" s="226" t="e">
        <f t="shared" si="25"/>
        <v>#REF!</v>
      </c>
      <c r="BF54" s="226" t="e">
        <f t="shared" si="25"/>
        <v>#REF!</v>
      </c>
      <c r="BG54" s="226" t="e">
        <f t="shared" si="25"/>
        <v>#REF!</v>
      </c>
      <c r="BH54" s="226" t="e">
        <f t="shared" si="25"/>
        <v>#REF!</v>
      </c>
      <c r="BI54" s="226" t="e">
        <f t="shared" si="25"/>
        <v>#REF!</v>
      </c>
      <c r="BJ54" s="226" t="e">
        <f t="shared" si="25"/>
        <v>#REF!</v>
      </c>
      <c r="BK54" s="226" t="e">
        <f t="shared" si="25"/>
        <v>#REF!</v>
      </c>
      <c r="BL54" s="226" t="e">
        <f t="shared" si="25"/>
        <v>#REF!</v>
      </c>
      <c r="BM54" s="226" t="e">
        <f t="shared" si="25"/>
        <v>#REF!</v>
      </c>
      <c r="BN54" s="226" t="e">
        <f t="shared" si="25"/>
        <v>#REF!</v>
      </c>
      <c r="BO54" s="226" t="e">
        <f t="shared" si="25"/>
        <v>#REF!</v>
      </c>
      <c r="BP54" s="226" t="e">
        <f t="shared" si="25"/>
        <v>#REF!</v>
      </c>
      <c r="BQ54" s="226" t="e">
        <f t="shared" si="26"/>
        <v>#REF!</v>
      </c>
      <c r="BR54" s="226" t="e">
        <f t="shared" si="26"/>
        <v>#REF!</v>
      </c>
      <c r="BS54" s="226" t="e">
        <f t="shared" si="26"/>
        <v>#REF!</v>
      </c>
      <c r="BT54" s="226" t="e">
        <f t="shared" si="26"/>
        <v>#REF!</v>
      </c>
      <c r="BU54" s="226" t="e">
        <f t="shared" si="26"/>
        <v>#REF!</v>
      </c>
      <c r="BV54" s="226" t="e">
        <f t="shared" si="26"/>
        <v>#REF!</v>
      </c>
      <c r="BW54" s="226" t="e">
        <f t="shared" si="26"/>
        <v>#REF!</v>
      </c>
    </row>
    <row r="55" spans="1:75">
      <c r="A55" s="222">
        <v>13</v>
      </c>
      <c r="B55" s="227" t="e">
        <f>#REF!</f>
        <v>#REF!</v>
      </c>
      <c r="C55" s="227" t="e">
        <f>#REF!</f>
        <v>#REF!</v>
      </c>
      <c r="D55" s="227" t="e">
        <f>#REF!</f>
        <v>#REF!</v>
      </c>
      <c r="E55" s="227" t="e">
        <f>#REF!</f>
        <v>#REF!</v>
      </c>
      <c r="F55" s="227" t="e">
        <f>#REF!</f>
        <v>#REF!</v>
      </c>
      <c r="G55" s="227" t="e">
        <f>#REF!</f>
        <v>#REF!</v>
      </c>
      <c r="H55" s="227" t="e">
        <f>#REF!</f>
        <v>#REF!</v>
      </c>
      <c r="I55" s="227" t="e">
        <f>#REF!</f>
        <v>#REF!</v>
      </c>
      <c r="J55" s="227" t="e">
        <f>#REF!</f>
        <v>#REF!</v>
      </c>
      <c r="K55" s="227" t="e">
        <f>#REF!</f>
        <v>#REF!</v>
      </c>
      <c r="L55" s="227" t="e">
        <f>#REF!</f>
        <v>#REF!</v>
      </c>
      <c r="M55" s="227" t="e">
        <f>#REF!</f>
        <v>#REF!</v>
      </c>
      <c r="N55" s="227" t="e">
        <f>#REF!</f>
        <v>#REF!</v>
      </c>
      <c r="O55" s="227" t="e">
        <f>#REF!</f>
        <v>#REF!</v>
      </c>
      <c r="P55" s="227" t="e">
        <f>#REF!</f>
        <v>#REF!</v>
      </c>
      <c r="Q55" s="227" t="e">
        <f>#REF!</f>
        <v>#REF!</v>
      </c>
      <c r="R55" s="227" t="e">
        <f>#REF!</f>
        <v>#REF!</v>
      </c>
      <c r="S55" s="227" t="e">
        <f>#REF!</f>
        <v>#REF!</v>
      </c>
      <c r="T55" s="227" t="e">
        <f>#REF!</f>
        <v>#REF!</v>
      </c>
      <c r="U55" s="227" t="e">
        <f>#REF!</f>
        <v>#REF!</v>
      </c>
      <c r="V55" s="227" t="e">
        <f>#REF!</f>
        <v>#REF!</v>
      </c>
      <c r="W55" s="227" t="e">
        <f>#REF!</f>
        <v>#REF!</v>
      </c>
      <c r="X55" s="227" t="e">
        <f>#REF!</f>
        <v>#REF!</v>
      </c>
      <c r="Y55" s="227" t="e">
        <f>#REF!</f>
        <v>#REF!</v>
      </c>
      <c r="AA55" s="226" t="e">
        <f>#REF!</f>
        <v>#REF!</v>
      </c>
      <c r="AB55" s="226" t="e">
        <f>#REF!</f>
        <v>#REF!</v>
      </c>
      <c r="AC55" s="226" t="e">
        <f>#REF!</f>
        <v>#REF!</v>
      </c>
      <c r="AD55" s="226" t="e">
        <f>#REF!</f>
        <v>#REF!</v>
      </c>
      <c r="AE55" s="226" t="e">
        <f>#REF!</f>
        <v>#REF!</v>
      </c>
      <c r="AF55" s="226" t="e">
        <f>#REF!</f>
        <v>#REF!</v>
      </c>
      <c r="AG55" s="226" t="e">
        <f>#REF!</f>
        <v>#REF!</v>
      </c>
      <c r="AH55" s="226" t="e">
        <f>#REF!</f>
        <v>#REF!</v>
      </c>
      <c r="AI55" s="226" t="e">
        <f>#REF!</f>
        <v>#REF!</v>
      </c>
      <c r="AJ55" s="226" t="e">
        <f>#REF!</f>
        <v>#REF!</v>
      </c>
      <c r="AK55" s="226" t="e">
        <f>#REF!</f>
        <v>#REF!</v>
      </c>
      <c r="AL55" s="226" t="e">
        <f>#REF!</f>
        <v>#REF!</v>
      </c>
      <c r="AM55" s="226" t="e">
        <f>#REF!</f>
        <v>#REF!</v>
      </c>
      <c r="AN55" s="226" t="e">
        <f>#REF!</f>
        <v>#REF!</v>
      </c>
      <c r="AO55" s="226" t="e">
        <f>#REF!</f>
        <v>#REF!</v>
      </c>
      <c r="AP55" s="226" t="e">
        <f>#REF!</f>
        <v>#REF!</v>
      </c>
      <c r="AQ55" s="226" t="e">
        <f>#REF!</f>
        <v>#REF!</v>
      </c>
      <c r="AR55" s="226" t="e">
        <f>#REF!</f>
        <v>#REF!</v>
      </c>
      <c r="AS55" s="226" t="e">
        <f>#REF!</f>
        <v>#REF!</v>
      </c>
      <c r="AT55" s="226" t="e">
        <f>#REF!</f>
        <v>#REF!</v>
      </c>
      <c r="AU55" s="226" t="e">
        <f>#REF!</f>
        <v>#REF!</v>
      </c>
      <c r="AV55" s="226" t="e">
        <f>#REF!</f>
        <v>#REF!</v>
      </c>
      <c r="AW55" s="226" t="e">
        <f>#REF!</f>
        <v>#REF!</v>
      </c>
      <c r="AX55" s="226" t="e">
        <f>#REF!</f>
        <v>#REF!</v>
      </c>
      <c r="AZ55" s="226" t="e">
        <f t="shared" si="27"/>
        <v>#REF!</v>
      </c>
      <c r="BA55" s="226" t="e">
        <f t="shared" si="25"/>
        <v>#REF!</v>
      </c>
      <c r="BB55" s="226" t="e">
        <f t="shared" si="25"/>
        <v>#REF!</v>
      </c>
      <c r="BC55" s="226" t="e">
        <f t="shared" si="25"/>
        <v>#REF!</v>
      </c>
      <c r="BD55" s="226" t="e">
        <f t="shared" si="25"/>
        <v>#REF!</v>
      </c>
      <c r="BE55" s="226" t="e">
        <f t="shared" si="25"/>
        <v>#REF!</v>
      </c>
      <c r="BF55" s="226" t="e">
        <f t="shared" si="25"/>
        <v>#REF!</v>
      </c>
      <c r="BG55" s="226" t="e">
        <f t="shared" si="25"/>
        <v>#REF!</v>
      </c>
      <c r="BH55" s="226" t="e">
        <f t="shared" si="25"/>
        <v>#REF!</v>
      </c>
      <c r="BI55" s="226" t="e">
        <f t="shared" si="25"/>
        <v>#REF!</v>
      </c>
      <c r="BJ55" s="226" t="e">
        <f t="shared" si="25"/>
        <v>#REF!</v>
      </c>
      <c r="BK55" s="226" t="e">
        <f t="shared" si="25"/>
        <v>#REF!</v>
      </c>
      <c r="BL55" s="226" t="e">
        <f t="shared" si="25"/>
        <v>#REF!</v>
      </c>
      <c r="BM55" s="226" t="e">
        <f t="shared" si="25"/>
        <v>#REF!</v>
      </c>
      <c r="BN55" s="226" t="e">
        <f t="shared" si="25"/>
        <v>#REF!</v>
      </c>
      <c r="BO55" s="226" t="e">
        <f t="shared" si="25"/>
        <v>#REF!</v>
      </c>
      <c r="BP55" s="226" t="e">
        <f t="shared" si="25"/>
        <v>#REF!</v>
      </c>
      <c r="BQ55" s="226" t="e">
        <f t="shared" si="26"/>
        <v>#REF!</v>
      </c>
      <c r="BR55" s="226" t="e">
        <f t="shared" si="26"/>
        <v>#REF!</v>
      </c>
      <c r="BS55" s="226" t="e">
        <f t="shared" si="26"/>
        <v>#REF!</v>
      </c>
      <c r="BT55" s="226" t="e">
        <f t="shared" si="26"/>
        <v>#REF!</v>
      </c>
      <c r="BU55" s="226" t="e">
        <f t="shared" si="26"/>
        <v>#REF!</v>
      </c>
      <c r="BV55" s="226" t="e">
        <f t="shared" si="26"/>
        <v>#REF!</v>
      </c>
      <c r="BW55" s="226" t="e">
        <f t="shared" si="26"/>
        <v>#REF!</v>
      </c>
    </row>
    <row r="56" spans="1:75">
      <c r="A56" s="222">
        <v>14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27"/>
        <v>#REF!</v>
      </c>
      <c r="BA56" s="226" t="e">
        <f t="shared" si="25"/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si="26"/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15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27"/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16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ref="BP58:BP73" si="28">R58-AQ58</f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17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ref="BA59:BA73" si="29">C59-AB59</f>
        <v>#REF!</v>
      </c>
      <c r="BB59" s="226" t="e">
        <f t="shared" ref="BB59:BB73" si="30">D59-AC59</f>
        <v>#REF!</v>
      </c>
      <c r="BC59" s="226" t="e">
        <f t="shared" ref="BC59:BC73" si="31">E59-AD59</f>
        <v>#REF!</v>
      </c>
      <c r="BD59" s="226" t="e">
        <f t="shared" ref="BD59:BD73" si="32">F59-AE59</f>
        <v>#REF!</v>
      </c>
      <c r="BE59" s="226" t="e">
        <f t="shared" ref="BE59:BE73" si="33">G59-AF59</f>
        <v>#REF!</v>
      </c>
      <c r="BF59" s="226" t="e">
        <f t="shared" ref="BF59:BF73" si="34">H59-AG59</f>
        <v>#REF!</v>
      </c>
      <c r="BG59" s="226" t="e">
        <f t="shared" ref="BG59:BG73" si="35">I59-AH59</f>
        <v>#REF!</v>
      </c>
      <c r="BH59" s="226" t="e">
        <f t="shared" ref="BH59:BH73" si="36">J59-AI59</f>
        <v>#REF!</v>
      </c>
      <c r="BI59" s="226" t="e">
        <f t="shared" ref="BI59:BI73" si="37">K59-AJ59</f>
        <v>#REF!</v>
      </c>
      <c r="BJ59" s="226" t="e">
        <f t="shared" ref="BJ59:BJ73" si="38">L59-AK59</f>
        <v>#REF!</v>
      </c>
      <c r="BK59" s="226" t="e">
        <f t="shared" ref="BK59:BK73" si="39">M59-AL59</f>
        <v>#REF!</v>
      </c>
      <c r="BL59" s="226" t="e">
        <f t="shared" ref="BL59:BL73" si="40">N59-AM59</f>
        <v>#REF!</v>
      </c>
      <c r="BM59" s="226" t="e">
        <f t="shared" ref="BM59:BM73" si="41">O59-AN59</f>
        <v>#REF!</v>
      </c>
      <c r="BN59" s="226" t="e">
        <f t="shared" ref="BN59:BN73" si="42">P59-AO59</f>
        <v>#REF!</v>
      </c>
      <c r="BO59" s="226" t="e">
        <f t="shared" ref="BO59:BO73" si="43">Q59-AP59</f>
        <v>#REF!</v>
      </c>
      <c r="BP59" s="226" t="e">
        <f t="shared" si="28"/>
        <v>#REF!</v>
      </c>
      <c r="BQ59" s="226" t="e">
        <f t="shared" ref="BQ59:BQ73" si="44">S59-AR59</f>
        <v>#REF!</v>
      </c>
      <c r="BR59" s="226" t="e">
        <f t="shared" ref="BR59:BR73" si="45">T59-AS59</f>
        <v>#REF!</v>
      </c>
      <c r="BS59" s="226" t="e">
        <f t="shared" ref="BS59:BS73" si="46">U59-AT59</f>
        <v>#REF!</v>
      </c>
      <c r="BT59" s="226" t="e">
        <f t="shared" ref="BT59:BT73" si="47">V59-AU59</f>
        <v>#REF!</v>
      </c>
      <c r="BU59" s="226" t="e">
        <f t="shared" ref="BU59:BU73" si="48">W59-AV59</f>
        <v>#REF!</v>
      </c>
      <c r="BV59" s="226" t="e">
        <f t="shared" ref="BV59:BV73" si="49">X59-AW59</f>
        <v>#REF!</v>
      </c>
      <c r="BW59" s="226" t="e">
        <f t="shared" ref="BW59:BW73" si="50">Y59-AX59</f>
        <v>#REF!</v>
      </c>
    </row>
    <row r="60" spans="1:75">
      <c r="A60" s="222">
        <v>18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9"/>
        <v>#REF!</v>
      </c>
      <c r="BB60" s="226" t="e">
        <f t="shared" si="30"/>
        <v>#REF!</v>
      </c>
      <c r="BC60" s="226" t="e">
        <f t="shared" si="31"/>
        <v>#REF!</v>
      </c>
      <c r="BD60" s="226" t="e">
        <f t="shared" si="32"/>
        <v>#REF!</v>
      </c>
      <c r="BE60" s="226" t="e">
        <f t="shared" si="33"/>
        <v>#REF!</v>
      </c>
      <c r="BF60" s="226" t="e">
        <f t="shared" si="34"/>
        <v>#REF!</v>
      </c>
      <c r="BG60" s="226" t="e">
        <f t="shared" si="35"/>
        <v>#REF!</v>
      </c>
      <c r="BH60" s="226" t="e">
        <f t="shared" si="36"/>
        <v>#REF!</v>
      </c>
      <c r="BI60" s="226" t="e">
        <f t="shared" si="37"/>
        <v>#REF!</v>
      </c>
      <c r="BJ60" s="226" t="e">
        <f t="shared" si="38"/>
        <v>#REF!</v>
      </c>
      <c r="BK60" s="226" t="e">
        <f t="shared" si="39"/>
        <v>#REF!</v>
      </c>
      <c r="BL60" s="226" t="e">
        <f t="shared" si="40"/>
        <v>#REF!</v>
      </c>
      <c r="BM60" s="226" t="e">
        <f t="shared" si="41"/>
        <v>#REF!</v>
      </c>
      <c r="BN60" s="226" t="e">
        <f t="shared" si="42"/>
        <v>#REF!</v>
      </c>
      <c r="BO60" s="226" t="e">
        <f t="shared" si="43"/>
        <v>#REF!</v>
      </c>
      <c r="BP60" s="226" t="e">
        <f t="shared" si="28"/>
        <v>#REF!</v>
      </c>
      <c r="BQ60" s="226" t="e">
        <f t="shared" si="44"/>
        <v>#REF!</v>
      </c>
      <c r="BR60" s="226" t="e">
        <f t="shared" si="45"/>
        <v>#REF!</v>
      </c>
      <c r="BS60" s="226" t="e">
        <f t="shared" si="46"/>
        <v>#REF!</v>
      </c>
      <c r="BT60" s="226" t="e">
        <f t="shared" si="47"/>
        <v>#REF!</v>
      </c>
      <c r="BU60" s="226" t="e">
        <f t="shared" si="48"/>
        <v>#REF!</v>
      </c>
      <c r="BV60" s="226" t="e">
        <f t="shared" si="49"/>
        <v>#REF!</v>
      </c>
      <c r="BW60" s="226" t="e">
        <f t="shared" si="50"/>
        <v>#REF!</v>
      </c>
    </row>
    <row r="61" spans="1:75">
      <c r="A61" s="222">
        <v>19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9"/>
        <v>#REF!</v>
      </c>
      <c r="BB61" s="226" t="e">
        <f t="shared" si="30"/>
        <v>#REF!</v>
      </c>
      <c r="BC61" s="226" t="e">
        <f t="shared" si="31"/>
        <v>#REF!</v>
      </c>
      <c r="BD61" s="226" t="e">
        <f t="shared" si="32"/>
        <v>#REF!</v>
      </c>
      <c r="BE61" s="226" t="e">
        <f t="shared" si="33"/>
        <v>#REF!</v>
      </c>
      <c r="BF61" s="226" t="e">
        <f t="shared" si="34"/>
        <v>#REF!</v>
      </c>
      <c r="BG61" s="226" t="e">
        <f t="shared" si="35"/>
        <v>#REF!</v>
      </c>
      <c r="BH61" s="226" t="e">
        <f t="shared" si="36"/>
        <v>#REF!</v>
      </c>
      <c r="BI61" s="226" t="e">
        <f t="shared" si="37"/>
        <v>#REF!</v>
      </c>
      <c r="BJ61" s="226" t="e">
        <f t="shared" si="38"/>
        <v>#REF!</v>
      </c>
      <c r="BK61" s="226" t="e">
        <f t="shared" si="39"/>
        <v>#REF!</v>
      </c>
      <c r="BL61" s="226" t="e">
        <f t="shared" si="40"/>
        <v>#REF!</v>
      </c>
      <c r="BM61" s="226" t="e">
        <f t="shared" si="41"/>
        <v>#REF!</v>
      </c>
      <c r="BN61" s="226" t="e">
        <f t="shared" si="42"/>
        <v>#REF!</v>
      </c>
      <c r="BO61" s="226" t="e">
        <f t="shared" si="43"/>
        <v>#REF!</v>
      </c>
      <c r="BP61" s="226" t="e">
        <f t="shared" si="28"/>
        <v>#REF!</v>
      </c>
      <c r="BQ61" s="226" t="e">
        <f t="shared" si="44"/>
        <v>#REF!</v>
      </c>
      <c r="BR61" s="226" t="e">
        <f t="shared" si="45"/>
        <v>#REF!</v>
      </c>
      <c r="BS61" s="226" t="e">
        <f t="shared" si="46"/>
        <v>#REF!</v>
      </c>
      <c r="BT61" s="226" t="e">
        <f t="shared" si="47"/>
        <v>#REF!</v>
      </c>
      <c r="BU61" s="226" t="e">
        <f t="shared" si="48"/>
        <v>#REF!</v>
      </c>
      <c r="BV61" s="226" t="e">
        <f t="shared" si="49"/>
        <v>#REF!</v>
      </c>
      <c r="BW61" s="226" t="e">
        <f t="shared" si="50"/>
        <v>#REF!</v>
      </c>
    </row>
    <row r="62" spans="1:75">
      <c r="A62" s="222">
        <v>20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9"/>
        <v>#REF!</v>
      </c>
      <c r="BB62" s="226" t="e">
        <f t="shared" si="30"/>
        <v>#REF!</v>
      </c>
      <c r="BC62" s="226" t="e">
        <f t="shared" si="31"/>
        <v>#REF!</v>
      </c>
      <c r="BD62" s="226" t="e">
        <f t="shared" si="32"/>
        <v>#REF!</v>
      </c>
      <c r="BE62" s="226" t="e">
        <f t="shared" si="33"/>
        <v>#REF!</v>
      </c>
      <c r="BF62" s="226" t="e">
        <f t="shared" si="34"/>
        <v>#REF!</v>
      </c>
      <c r="BG62" s="226" t="e">
        <f t="shared" si="35"/>
        <v>#REF!</v>
      </c>
      <c r="BH62" s="226" t="e">
        <f t="shared" si="36"/>
        <v>#REF!</v>
      </c>
      <c r="BI62" s="226" t="e">
        <f t="shared" si="37"/>
        <v>#REF!</v>
      </c>
      <c r="BJ62" s="226" t="e">
        <f t="shared" si="38"/>
        <v>#REF!</v>
      </c>
      <c r="BK62" s="226" t="e">
        <f t="shared" si="39"/>
        <v>#REF!</v>
      </c>
      <c r="BL62" s="226" t="e">
        <f t="shared" si="40"/>
        <v>#REF!</v>
      </c>
      <c r="BM62" s="226" t="e">
        <f t="shared" si="41"/>
        <v>#REF!</v>
      </c>
      <c r="BN62" s="226" t="e">
        <f t="shared" si="42"/>
        <v>#REF!</v>
      </c>
      <c r="BO62" s="226" t="e">
        <f t="shared" si="43"/>
        <v>#REF!</v>
      </c>
      <c r="BP62" s="226" t="e">
        <f t="shared" si="28"/>
        <v>#REF!</v>
      </c>
      <c r="BQ62" s="226" t="e">
        <f t="shared" si="44"/>
        <v>#REF!</v>
      </c>
      <c r="BR62" s="226" t="e">
        <f t="shared" si="45"/>
        <v>#REF!</v>
      </c>
      <c r="BS62" s="226" t="e">
        <f t="shared" si="46"/>
        <v>#REF!</v>
      </c>
      <c r="BT62" s="226" t="e">
        <f t="shared" si="47"/>
        <v>#REF!</v>
      </c>
      <c r="BU62" s="226" t="e">
        <f t="shared" si="48"/>
        <v>#REF!</v>
      </c>
      <c r="BV62" s="226" t="e">
        <f t="shared" si="49"/>
        <v>#REF!</v>
      </c>
      <c r="BW62" s="226" t="e">
        <f t="shared" si="50"/>
        <v>#REF!</v>
      </c>
    </row>
    <row r="63" spans="1:75">
      <c r="A63" s="222">
        <v>21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9"/>
        <v>#REF!</v>
      </c>
      <c r="BB63" s="226" t="e">
        <f t="shared" si="30"/>
        <v>#REF!</v>
      </c>
      <c r="BC63" s="226" t="e">
        <f t="shared" si="31"/>
        <v>#REF!</v>
      </c>
      <c r="BD63" s="226" t="e">
        <f t="shared" si="32"/>
        <v>#REF!</v>
      </c>
      <c r="BE63" s="226" t="e">
        <f t="shared" si="33"/>
        <v>#REF!</v>
      </c>
      <c r="BF63" s="226" t="e">
        <f t="shared" si="34"/>
        <v>#REF!</v>
      </c>
      <c r="BG63" s="226" t="e">
        <f t="shared" si="35"/>
        <v>#REF!</v>
      </c>
      <c r="BH63" s="226" t="e">
        <f t="shared" si="36"/>
        <v>#REF!</v>
      </c>
      <c r="BI63" s="226" t="e">
        <f t="shared" si="37"/>
        <v>#REF!</v>
      </c>
      <c r="BJ63" s="226" t="e">
        <f t="shared" si="38"/>
        <v>#REF!</v>
      </c>
      <c r="BK63" s="226" t="e">
        <f t="shared" si="39"/>
        <v>#REF!</v>
      </c>
      <c r="BL63" s="226" t="e">
        <f t="shared" si="40"/>
        <v>#REF!</v>
      </c>
      <c r="BM63" s="226" t="e">
        <f t="shared" si="41"/>
        <v>#REF!</v>
      </c>
      <c r="BN63" s="226" t="e">
        <f t="shared" si="42"/>
        <v>#REF!</v>
      </c>
      <c r="BO63" s="226" t="e">
        <f t="shared" si="43"/>
        <v>#REF!</v>
      </c>
      <c r="BP63" s="226" t="e">
        <f t="shared" si="28"/>
        <v>#REF!</v>
      </c>
      <c r="BQ63" s="226" t="e">
        <f t="shared" si="44"/>
        <v>#REF!</v>
      </c>
      <c r="BR63" s="226" t="e">
        <f t="shared" si="45"/>
        <v>#REF!</v>
      </c>
      <c r="BS63" s="226" t="e">
        <f t="shared" si="46"/>
        <v>#REF!</v>
      </c>
      <c r="BT63" s="226" t="e">
        <f t="shared" si="47"/>
        <v>#REF!</v>
      </c>
      <c r="BU63" s="226" t="e">
        <f t="shared" si="48"/>
        <v>#REF!</v>
      </c>
      <c r="BV63" s="226" t="e">
        <f t="shared" si="49"/>
        <v>#REF!</v>
      </c>
      <c r="BW63" s="226" t="e">
        <f t="shared" si="50"/>
        <v>#REF!</v>
      </c>
    </row>
    <row r="64" spans="1:75">
      <c r="A64" s="222">
        <v>22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9"/>
        <v>#REF!</v>
      </c>
      <c r="BB64" s="226" t="e">
        <f t="shared" si="30"/>
        <v>#REF!</v>
      </c>
      <c r="BC64" s="226" t="e">
        <f t="shared" si="31"/>
        <v>#REF!</v>
      </c>
      <c r="BD64" s="226" t="e">
        <f t="shared" si="32"/>
        <v>#REF!</v>
      </c>
      <c r="BE64" s="226" t="e">
        <f t="shared" si="33"/>
        <v>#REF!</v>
      </c>
      <c r="BF64" s="226" t="e">
        <f t="shared" si="34"/>
        <v>#REF!</v>
      </c>
      <c r="BG64" s="226" t="e">
        <f t="shared" si="35"/>
        <v>#REF!</v>
      </c>
      <c r="BH64" s="226" t="e">
        <f t="shared" si="36"/>
        <v>#REF!</v>
      </c>
      <c r="BI64" s="226" t="e">
        <f t="shared" si="37"/>
        <v>#REF!</v>
      </c>
      <c r="BJ64" s="226" t="e">
        <f t="shared" si="38"/>
        <v>#REF!</v>
      </c>
      <c r="BK64" s="226" t="e">
        <f t="shared" si="39"/>
        <v>#REF!</v>
      </c>
      <c r="BL64" s="226" t="e">
        <f t="shared" si="40"/>
        <v>#REF!</v>
      </c>
      <c r="BM64" s="226" t="e">
        <f t="shared" si="41"/>
        <v>#REF!</v>
      </c>
      <c r="BN64" s="226" t="e">
        <f t="shared" si="42"/>
        <v>#REF!</v>
      </c>
      <c r="BO64" s="226" t="e">
        <f t="shared" si="43"/>
        <v>#REF!</v>
      </c>
      <c r="BP64" s="226" t="e">
        <f t="shared" si="28"/>
        <v>#REF!</v>
      </c>
      <c r="BQ64" s="226" t="e">
        <f t="shared" si="44"/>
        <v>#REF!</v>
      </c>
      <c r="BR64" s="226" t="e">
        <f t="shared" si="45"/>
        <v>#REF!</v>
      </c>
      <c r="BS64" s="226" t="e">
        <f t="shared" si="46"/>
        <v>#REF!</v>
      </c>
      <c r="BT64" s="226" t="e">
        <f t="shared" si="47"/>
        <v>#REF!</v>
      </c>
      <c r="BU64" s="226" t="e">
        <f t="shared" si="48"/>
        <v>#REF!</v>
      </c>
      <c r="BV64" s="226" t="e">
        <f t="shared" si="49"/>
        <v>#REF!</v>
      </c>
      <c r="BW64" s="226" t="e">
        <f t="shared" si="50"/>
        <v>#REF!</v>
      </c>
    </row>
    <row r="65" spans="1:75">
      <c r="A65" s="222">
        <v>23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9"/>
        <v>#REF!</v>
      </c>
      <c r="BB65" s="226" t="e">
        <f t="shared" si="30"/>
        <v>#REF!</v>
      </c>
      <c r="BC65" s="226" t="e">
        <f t="shared" si="31"/>
        <v>#REF!</v>
      </c>
      <c r="BD65" s="226" t="e">
        <f t="shared" si="32"/>
        <v>#REF!</v>
      </c>
      <c r="BE65" s="226" t="e">
        <f t="shared" si="33"/>
        <v>#REF!</v>
      </c>
      <c r="BF65" s="226" t="e">
        <f t="shared" si="34"/>
        <v>#REF!</v>
      </c>
      <c r="BG65" s="226" t="e">
        <f t="shared" si="35"/>
        <v>#REF!</v>
      </c>
      <c r="BH65" s="226" t="e">
        <f t="shared" si="36"/>
        <v>#REF!</v>
      </c>
      <c r="BI65" s="226" t="e">
        <f t="shared" si="37"/>
        <v>#REF!</v>
      </c>
      <c r="BJ65" s="226" t="e">
        <f t="shared" si="38"/>
        <v>#REF!</v>
      </c>
      <c r="BK65" s="226" t="e">
        <f t="shared" si="39"/>
        <v>#REF!</v>
      </c>
      <c r="BL65" s="226" t="e">
        <f t="shared" si="40"/>
        <v>#REF!</v>
      </c>
      <c r="BM65" s="226" t="e">
        <f t="shared" si="41"/>
        <v>#REF!</v>
      </c>
      <c r="BN65" s="226" t="e">
        <f t="shared" si="42"/>
        <v>#REF!</v>
      </c>
      <c r="BO65" s="226" t="e">
        <f t="shared" si="43"/>
        <v>#REF!</v>
      </c>
      <c r="BP65" s="226" t="e">
        <f t="shared" si="28"/>
        <v>#REF!</v>
      </c>
      <c r="BQ65" s="226" t="e">
        <f t="shared" si="44"/>
        <v>#REF!</v>
      </c>
      <c r="BR65" s="226" t="e">
        <f t="shared" si="45"/>
        <v>#REF!</v>
      </c>
      <c r="BS65" s="226" t="e">
        <f t="shared" si="46"/>
        <v>#REF!</v>
      </c>
      <c r="BT65" s="226" t="e">
        <f t="shared" si="47"/>
        <v>#REF!</v>
      </c>
      <c r="BU65" s="226" t="e">
        <f t="shared" si="48"/>
        <v>#REF!</v>
      </c>
      <c r="BV65" s="226" t="e">
        <f t="shared" si="49"/>
        <v>#REF!</v>
      </c>
      <c r="BW65" s="226" t="e">
        <f t="shared" si="50"/>
        <v>#REF!</v>
      </c>
    </row>
    <row r="66" spans="1:75">
      <c r="A66" s="222">
        <v>24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9"/>
        <v>#REF!</v>
      </c>
      <c r="BB66" s="226" t="e">
        <f t="shared" si="30"/>
        <v>#REF!</v>
      </c>
      <c r="BC66" s="226" t="e">
        <f t="shared" si="31"/>
        <v>#REF!</v>
      </c>
      <c r="BD66" s="226" t="e">
        <f t="shared" si="32"/>
        <v>#REF!</v>
      </c>
      <c r="BE66" s="226" t="e">
        <f t="shared" si="33"/>
        <v>#REF!</v>
      </c>
      <c r="BF66" s="226" t="e">
        <f t="shared" si="34"/>
        <v>#REF!</v>
      </c>
      <c r="BG66" s="226" t="e">
        <f t="shared" si="35"/>
        <v>#REF!</v>
      </c>
      <c r="BH66" s="226" t="e">
        <f t="shared" si="36"/>
        <v>#REF!</v>
      </c>
      <c r="BI66" s="226" t="e">
        <f t="shared" si="37"/>
        <v>#REF!</v>
      </c>
      <c r="BJ66" s="226" t="e">
        <f t="shared" si="38"/>
        <v>#REF!</v>
      </c>
      <c r="BK66" s="226" t="e">
        <f t="shared" si="39"/>
        <v>#REF!</v>
      </c>
      <c r="BL66" s="226" t="e">
        <f t="shared" si="40"/>
        <v>#REF!</v>
      </c>
      <c r="BM66" s="226" t="e">
        <f t="shared" si="41"/>
        <v>#REF!</v>
      </c>
      <c r="BN66" s="226" t="e">
        <f t="shared" si="42"/>
        <v>#REF!</v>
      </c>
      <c r="BO66" s="226" t="e">
        <f t="shared" si="43"/>
        <v>#REF!</v>
      </c>
      <c r="BP66" s="226" t="e">
        <f t="shared" si="28"/>
        <v>#REF!</v>
      </c>
      <c r="BQ66" s="226" t="e">
        <f t="shared" si="44"/>
        <v>#REF!</v>
      </c>
      <c r="BR66" s="226" t="e">
        <f t="shared" si="45"/>
        <v>#REF!</v>
      </c>
      <c r="BS66" s="226" t="e">
        <f t="shared" si="46"/>
        <v>#REF!</v>
      </c>
      <c r="BT66" s="226" t="e">
        <f t="shared" si="47"/>
        <v>#REF!</v>
      </c>
      <c r="BU66" s="226" t="e">
        <f t="shared" si="48"/>
        <v>#REF!</v>
      </c>
      <c r="BV66" s="226" t="e">
        <f t="shared" si="49"/>
        <v>#REF!</v>
      </c>
      <c r="BW66" s="226" t="e">
        <f t="shared" si="50"/>
        <v>#REF!</v>
      </c>
    </row>
    <row r="67" spans="1:75">
      <c r="A67" s="222">
        <v>25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9"/>
        <v>#REF!</v>
      </c>
      <c r="BB67" s="226" t="e">
        <f t="shared" si="30"/>
        <v>#REF!</v>
      </c>
      <c r="BC67" s="226" t="e">
        <f t="shared" si="31"/>
        <v>#REF!</v>
      </c>
      <c r="BD67" s="226" t="e">
        <f t="shared" si="32"/>
        <v>#REF!</v>
      </c>
      <c r="BE67" s="226" t="e">
        <f t="shared" si="33"/>
        <v>#REF!</v>
      </c>
      <c r="BF67" s="226" t="e">
        <f t="shared" si="34"/>
        <v>#REF!</v>
      </c>
      <c r="BG67" s="226" t="e">
        <f t="shared" si="35"/>
        <v>#REF!</v>
      </c>
      <c r="BH67" s="226" t="e">
        <f t="shared" si="36"/>
        <v>#REF!</v>
      </c>
      <c r="BI67" s="226" t="e">
        <f t="shared" si="37"/>
        <v>#REF!</v>
      </c>
      <c r="BJ67" s="226" t="e">
        <f t="shared" si="38"/>
        <v>#REF!</v>
      </c>
      <c r="BK67" s="226" t="e">
        <f t="shared" si="39"/>
        <v>#REF!</v>
      </c>
      <c r="BL67" s="226" t="e">
        <f t="shared" si="40"/>
        <v>#REF!</v>
      </c>
      <c r="BM67" s="226" t="e">
        <f t="shared" si="41"/>
        <v>#REF!</v>
      </c>
      <c r="BN67" s="226" t="e">
        <f t="shared" si="42"/>
        <v>#REF!</v>
      </c>
      <c r="BO67" s="226" t="e">
        <f t="shared" si="43"/>
        <v>#REF!</v>
      </c>
      <c r="BP67" s="226" t="e">
        <f t="shared" si="28"/>
        <v>#REF!</v>
      </c>
      <c r="BQ67" s="226" t="e">
        <f t="shared" si="44"/>
        <v>#REF!</v>
      </c>
      <c r="BR67" s="226" t="e">
        <f t="shared" si="45"/>
        <v>#REF!</v>
      </c>
      <c r="BS67" s="226" t="e">
        <f t="shared" si="46"/>
        <v>#REF!</v>
      </c>
      <c r="BT67" s="226" t="e">
        <f t="shared" si="47"/>
        <v>#REF!</v>
      </c>
      <c r="BU67" s="226" t="e">
        <f t="shared" si="48"/>
        <v>#REF!</v>
      </c>
      <c r="BV67" s="226" t="e">
        <f t="shared" si="49"/>
        <v>#REF!</v>
      </c>
      <c r="BW67" s="226" t="e">
        <f t="shared" si="50"/>
        <v>#REF!</v>
      </c>
    </row>
    <row r="68" spans="1:75">
      <c r="A68" s="222">
        <v>26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9"/>
        <v>#REF!</v>
      </c>
      <c r="BB68" s="226" t="e">
        <f t="shared" si="30"/>
        <v>#REF!</v>
      </c>
      <c r="BC68" s="226" t="e">
        <f t="shared" si="31"/>
        <v>#REF!</v>
      </c>
      <c r="BD68" s="226" t="e">
        <f t="shared" si="32"/>
        <v>#REF!</v>
      </c>
      <c r="BE68" s="226" t="e">
        <f t="shared" si="33"/>
        <v>#REF!</v>
      </c>
      <c r="BF68" s="226" t="e">
        <f t="shared" si="34"/>
        <v>#REF!</v>
      </c>
      <c r="BG68" s="226" t="e">
        <f t="shared" si="35"/>
        <v>#REF!</v>
      </c>
      <c r="BH68" s="226" t="e">
        <f t="shared" si="36"/>
        <v>#REF!</v>
      </c>
      <c r="BI68" s="226" t="e">
        <f t="shared" si="37"/>
        <v>#REF!</v>
      </c>
      <c r="BJ68" s="226" t="e">
        <f t="shared" si="38"/>
        <v>#REF!</v>
      </c>
      <c r="BK68" s="226" t="e">
        <f t="shared" si="39"/>
        <v>#REF!</v>
      </c>
      <c r="BL68" s="226" t="e">
        <f t="shared" si="40"/>
        <v>#REF!</v>
      </c>
      <c r="BM68" s="226" t="e">
        <f t="shared" si="41"/>
        <v>#REF!</v>
      </c>
      <c r="BN68" s="226" t="e">
        <f t="shared" si="42"/>
        <v>#REF!</v>
      </c>
      <c r="BO68" s="226" t="e">
        <f t="shared" si="43"/>
        <v>#REF!</v>
      </c>
      <c r="BP68" s="226" t="e">
        <f t="shared" si="28"/>
        <v>#REF!</v>
      </c>
      <c r="BQ68" s="226" t="e">
        <f t="shared" si="44"/>
        <v>#REF!</v>
      </c>
      <c r="BR68" s="226" t="e">
        <f t="shared" si="45"/>
        <v>#REF!</v>
      </c>
      <c r="BS68" s="226" t="e">
        <f t="shared" si="46"/>
        <v>#REF!</v>
      </c>
      <c r="BT68" s="226" t="e">
        <f t="shared" si="47"/>
        <v>#REF!</v>
      </c>
      <c r="BU68" s="226" t="e">
        <f t="shared" si="48"/>
        <v>#REF!</v>
      </c>
      <c r="BV68" s="226" t="e">
        <f t="shared" si="49"/>
        <v>#REF!</v>
      </c>
      <c r="BW68" s="226" t="e">
        <f t="shared" si="50"/>
        <v>#REF!</v>
      </c>
    </row>
    <row r="69" spans="1:75">
      <c r="A69" s="222">
        <v>27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9"/>
        <v>#REF!</v>
      </c>
      <c r="BB69" s="226" t="e">
        <f t="shared" si="30"/>
        <v>#REF!</v>
      </c>
      <c r="BC69" s="226" t="e">
        <f t="shared" si="31"/>
        <v>#REF!</v>
      </c>
      <c r="BD69" s="226" t="e">
        <f t="shared" si="32"/>
        <v>#REF!</v>
      </c>
      <c r="BE69" s="226" t="e">
        <f t="shared" si="33"/>
        <v>#REF!</v>
      </c>
      <c r="BF69" s="226" t="e">
        <f t="shared" si="34"/>
        <v>#REF!</v>
      </c>
      <c r="BG69" s="226" t="e">
        <f t="shared" si="35"/>
        <v>#REF!</v>
      </c>
      <c r="BH69" s="226" t="e">
        <f t="shared" si="36"/>
        <v>#REF!</v>
      </c>
      <c r="BI69" s="226" t="e">
        <f t="shared" si="37"/>
        <v>#REF!</v>
      </c>
      <c r="BJ69" s="226" t="e">
        <f t="shared" si="38"/>
        <v>#REF!</v>
      </c>
      <c r="BK69" s="226" t="e">
        <f t="shared" si="39"/>
        <v>#REF!</v>
      </c>
      <c r="BL69" s="226" t="e">
        <f t="shared" si="40"/>
        <v>#REF!</v>
      </c>
      <c r="BM69" s="226" t="e">
        <f t="shared" si="41"/>
        <v>#REF!</v>
      </c>
      <c r="BN69" s="226" t="e">
        <f t="shared" si="42"/>
        <v>#REF!</v>
      </c>
      <c r="BO69" s="226" t="e">
        <f t="shared" si="43"/>
        <v>#REF!</v>
      </c>
      <c r="BP69" s="226" t="e">
        <f t="shared" si="28"/>
        <v>#REF!</v>
      </c>
      <c r="BQ69" s="226" t="e">
        <f t="shared" si="44"/>
        <v>#REF!</v>
      </c>
      <c r="BR69" s="226" t="e">
        <f t="shared" si="45"/>
        <v>#REF!</v>
      </c>
      <c r="BS69" s="226" t="e">
        <f t="shared" si="46"/>
        <v>#REF!</v>
      </c>
      <c r="BT69" s="226" t="e">
        <f t="shared" si="47"/>
        <v>#REF!</v>
      </c>
      <c r="BU69" s="226" t="e">
        <f t="shared" si="48"/>
        <v>#REF!</v>
      </c>
      <c r="BV69" s="226" t="e">
        <f t="shared" si="49"/>
        <v>#REF!</v>
      </c>
      <c r="BW69" s="226" t="e">
        <f t="shared" si="50"/>
        <v>#REF!</v>
      </c>
    </row>
    <row r="70" spans="1:75">
      <c r="A70" s="222">
        <v>28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9"/>
        <v>#REF!</v>
      </c>
      <c r="BB70" s="226" t="e">
        <f t="shared" si="30"/>
        <v>#REF!</v>
      </c>
      <c r="BC70" s="226" t="e">
        <f t="shared" si="31"/>
        <v>#REF!</v>
      </c>
      <c r="BD70" s="226" t="e">
        <f t="shared" si="32"/>
        <v>#REF!</v>
      </c>
      <c r="BE70" s="226" t="e">
        <f t="shared" si="33"/>
        <v>#REF!</v>
      </c>
      <c r="BF70" s="226" t="e">
        <f t="shared" si="34"/>
        <v>#REF!</v>
      </c>
      <c r="BG70" s="226" t="e">
        <f t="shared" si="35"/>
        <v>#REF!</v>
      </c>
      <c r="BH70" s="226" t="e">
        <f t="shared" si="36"/>
        <v>#REF!</v>
      </c>
      <c r="BI70" s="226" t="e">
        <f t="shared" si="37"/>
        <v>#REF!</v>
      </c>
      <c r="BJ70" s="226" t="e">
        <f t="shared" si="38"/>
        <v>#REF!</v>
      </c>
      <c r="BK70" s="226" t="e">
        <f t="shared" si="39"/>
        <v>#REF!</v>
      </c>
      <c r="BL70" s="226" t="e">
        <f t="shared" si="40"/>
        <v>#REF!</v>
      </c>
      <c r="BM70" s="226" t="e">
        <f t="shared" si="41"/>
        <v>#REF!</v>
      </c>
      <c r="BN70" s="226" t="e">
        <f t="shared" si="42"/>
        <v>#REF!</v>
      </c>
      <c r="BO70" s="226" t="e">
        <f t="shared" si="43"/>
        <v>#REF!</v>
      </c>
      <c r="BP70" s="226" t="e">
        <f t="shared" si="28"/>
        <v>#REF!</v>
      </c>
      <c r="BQ70" s="226" t="e">
        <f t="shared" si="44"/>
        <v>#REF!</v>
      </c>
      <c r="BR70" s="226" t="e">
        <f t="shared" si="45"/>
        <v>#REF!</v>
      </c>
      <c r="BS70" s="226" t="e">
        <f t="shared" si="46"/>
        <v>#REF!</v>
      </c>
      <c r="BT70" s="226" t="e">
        <f t="shared" si="47"/>
        <v>#REF!</v>
      </c>
      <c r="BU70" s="226" t="e">
        <f t="shared" si="48"/>
        <v>#REF!</v>
      </c>
      <c r="BV70" s="226" t="e">
        <f t="shared" si="49"/>
        <v>#REF!</v>
      </c>
      <c r="BW70" s="226" t="e">
        <f t="shared" si="50"/>
        <v>#REF!</v>
      </c>
    </row>
    <row r="71" spans="1:75">
      <c r="A71" s="222">
        <v>29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9"/>
        <v>#REF!</v>
      </c>
      <c r="BB71" s="226" t="e">
        <f t="shared" si="30"/>
        <v>#REF!</v>
      </c>
      <c r="BC71" s="226" t="e">
        <f t="shared" si="31"/>
        <v>#REF!</v>
      </c>
      <c r="BD71" s="226" t="e">
        <f t="shared" si="32"/>
        <v>#REF!</v>
      </c>
      <c r="BE71" s="226" t="e">
        <f t="shared" si="33"/>
        <v>#REF!</v>
      </c>
      <c r="BF71" s="226" t="e">
        <f t="shared" si="34"/>
        <v>#REF!</v>
      </c>
      <c r="BG71" s="226" t="e">
        <f t="shared" si="35"/>
        <v>#REF!</v>
      </c>
      <c r="BH71" s="226" t="e">
        <f t="shared" si="36"/>
        <v>#REF!</v>
      </c>
      <c r="BI71" s="226" t="e">
        <f t="shared" si="37"/>
        <v>#REF!</v>
      </c>
      <c r="BJ71" s="226" t="e">
        <f t="shared" si="38"/>
        <v>#REF!</v>
      </c>
      <c r="BK71" s="226" t="e">
        <f t="shared" si="39"/>
        <v>#REF!</v>
      </c>
      <c r="BL71" s="226" t="e">
        <f t="shared" si="40"/>
        <v>#REF!</v>
      </c>
      <c r="BM71" s="226" t="e">
        <f t="shared" si="41"/>
        <v>#REF!</v>
      </c>
      <c r="BN71" s="226" t="e">
        <f t="shared" si="42"/>
        <v>#REF!</v>
      </c>
      <c r="BO71" s="226" t="e">
        <f t="shared" si="43"/>
        <v>#REF!</v>
      </c>
      <c r="BP71" s="226" t="e">
        <f t="shared" si="28"/>
        <v>#REF!</v>
      </c>
      <c r="BQ71" s="226" t="e">
        <f t="shared" si="44"/>
        <v>#REF!</v>
      </c>
      <c r="BR71" s="226" t="e">
        <f t="shared" si="45"/>
        <v>#REF!</v>
      </c>
      <c r="BS71" s="226" t="e">
        <f t="shared" si="46"/>
        <v>#REF!</v>
      </c>
      <c r="BT71" s="226" t="e">
        <f t="shared" si="47"/>
        <v>#REF!</v>
      </c>
      <c r="BU71" s="226" t="e">
        <f t="shared" si="48"/>
        <v>#REF!</v>
      </c>
      <c r="BV71" s="226" t="e">
        <f t="shared" si="49"/>
        <v>#REF!</v>
      </c>
      <c r="BW71" s="226" t="e">
        <f t="shared" si="50"/>
        <v>#REF!</v>
      </c>
    </row>
    <row r="72" spans="1:75">
      <c r="A72" s="222">
        <v>30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si="29"/>
        <v>#REF!</v>
      </c>
      <c r="BB72" s="226" t="e">
        <f t="shared" si="30"/>
        <v>#REF!</v>
      </c>
      <c r="BC72" s="226" t="e">
        <f t="shared" si="31"/>
        <v>#REF!</v>
      </c>
      <c r="BD72" s="226" t="e">
        <f t="shared" si="32"/>
        <v>#REF!</v>
      </c>
      <c r="BE72" s="226" t="e">
        <f t="shared" si="33"/>
        <v>#REF!</v>
      </c>
      <c r="BF72" s="226" t="e">
        <f t="shared" si="34"/>
        <v>#REF!</v>
      </c>
      <c r="BG72" s="226" t="e">
        <f t="shared" si="35"/>
        <v>#REF!</v>
      </c>
      <c r="BH72" s="226" t="e">
        <f t="shared" si="36"/>
        <v>#REF!</v>
      </c>
      <c r="BI72" s="226" t="e">
        <f t="shared" si="37"/>
        <v>#REF!</v>
      </c>
      <c r="BJ72" s="226" t="e">
        <f t="shared" si="38"/>
        <v>#REF!</v>
      </c>
      <c r="BK72" s="226" t="e">
        <f t="shared" si="39"/>
        <v>#REF!</v>
      </c>
      <c r="BL72" s="226" t="e">
        <f t="shared" si="40"/>
        <v>#REF!</v>
      </c>
      <c r="BM72" s="226" t="e">
        <f t="shared" si="41"/>
        <v>#REF!</v>
      </c>
      <c r="BN72" s="226" t="e">
        <f t="shared" si="42"/>
        <v>#REF!</v>
      </c>
      <c r="BO72" s="226" t="e">
        <f t="shared" si="43"/>
        <v>#REF!</v>
      </c>
      <c r="BP72" s="226" t="e">
        <f t="shared" si="28"/>
        <v>#REF!</v>
      </c>
      <c r="BQ72" s="226" t="e">
        <f t="shared" si="44"/>
        <v>#REF!</v>
      </c>
      <c r="BR72" s="226" t="e">
        <f t="shared" si="45"/>
        <v>#REF!</v>
      </c>
      <c r="BS72" s="226" t="e">
        <f t="shared" si="46"/>
        <v>#REF!</v>
      </c>
      <c r="BT72" s="226" t="e">
        <f t="shared" si="47"/>
        <v>#REF!</v>
      </c>
      <c r="BU72" s="226" t="e">
        <f t="shared" si="48"/>
        <v>#REF!</v>
      </c>
      <c r="BV72" s="226" t="e">
        <f t="shared" si="49"/>
        <v>#REF!</v>
      </c>
      <c r="BW72" s="226" t="e">
        <f t="shared" si="50"/>
        <v>#REF!</v>
      </c>
    </row>
    <row r="73" spans="1:75">
      <c r="A73" s="222">
        <v>31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41"/>
      <c r="B74" s="242"/>
      <c r="C74" s="242"/>
      <c r="D74" s="242"/>
      <c r="E74" s="242"/>
      <c r="F74" s="242"/>
      <c r="G74" s="242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AA74" s="226"/>
      <c r="AB74" s="226"/>
      <c r="AC74" s="226"/>
      <c r="AD74" s="226"/>
      <c r="AE74" s="226"/>
      <c r="AF74" s="226"/>
      <c r="AG74" s="226"/>
      <c r="AH74" s="226"/>
      <c r="AI74" s="226"/>
      <c r="AJ74" s="226"/>
      <c r="AK74" s="226"/>
      <c r="AL74" s="226"/>
      <c r="AM74" s="226"/>
      <c r="AN74" s="226"/>
      <c r="AO74" s="226"/>
      <c r="AP74" s="226"/>
      <c r="AQ74" s="226"/>
      <c r="AR74" s="226"/>
      <c r="AS74" s="226"/>
      <c r="AT74" s="226"/>
      <c r="AU74" s="226"/>
      <c r="AV74" s="226"/>
      <c r="AW74" s="226"/>
      <c r="AX74" s="226"/>
    </row>
    <row r="75" spans="1:75" ht="55.5" customHeight="1">
      <c r="A75" s="525" t="s">
        <v>296</v>
      </c>
      <c r="B75" s="526"/>
      <c r="C75" s="526"/>
      <c r="D75" s="526"/>
      <c r="E75" s="526"/>
      <c r="F75" s="526"/>
      <c r="G75" s="526"/>
      <c r="H75" s="526"/>
      <c r="I75" s="526"/>
      <c r="J75" s="526"/>
      <c r="K75" s="526"/>
      <c r="L75" s="526"/>
      <c r="M75" s="526"/>
      <c r="N75" s="526"/>
      <c r="O75" s="526"/>
      <c r="P75" s="526"/>
      <c r="Q75" s="526"/>
      <c r="R75" s="526"/>
      <c r="S75" s="526"/>
      <c r="T75" s="526"/>
      <c r="U75" s="526"/>
      <c r="V75" s="526"/>
      <c r="W75" s="526"/>
      <c r="X75" s="526"/>
      <c r="Y75" s="526"/>
    </row>
    <row r="76" spans="1:75" ht="15.75" customHeight="1">
      <c r="A76" s="220" t="s">
        <v>0</v>
      </c>
      <c r="B76" s="221" t="s">
        <v>257</v>
      </c>
      <c r="C76" s="221" t="s">
        <v>258</v>
      </c>
      <c r="D76" s="221" t="s">
        <v>259</v>
      </c>
      <c r="E76" s="221" t="s">
        <v>260</v>
      </c>
      <c r="F76" s="221" t="s">
        <v>261</v>
      </c>
      <c r="G76" s="221" t="s">
        <v>262</v>
      </c>
      <c r="H76" s="221" t="s">
        <v>263</v>
      </c>
      <c r="I76" s="221" t="s">
        <v>264</v>
      </c>
      <c r="J76" s="221" t="s">
        <v>265</v>
      </c>
      <c r="K76" s="221" t="s">
        <v>266</v>
      </c>
      <c r="L76" s="221" t="s">
        <v>267</v>
      </c>
      <c r="M76" s="221" t="s">
        <v>268</v>
      </c>
      <c r="N76" s="221" t="s">
        <v>269</v>
      </c>
      <c r="O76" s="221" t="s">
        <v>270</v>
      </c>
      <c r="P76" s="221" t="s">
        <v>271</v>
      </c>
      <c r="Q76" s="221" t="s">
        <v>272</v>
      </c>
      <c r="R76" s="221" t="s">
        <v>273</v>
      </c>
      <c r="S76" s="221" t="s">
        <v>274</v>
      </c>
      <c r="T76" s="221" t="s">
        <v>275</v>
      </c>
      <c r="U76" s="221" t="s">
        <v>276</v>
      </c>
      <c r="V76" s="221" t="s">
        <v>277</v>
      </c>
      <c r="W76" s="221" t="s">
        <v>278</v>
      </c>
      <c r="X76" s="221" t="s">
        <v>279</v>
      </c>
      <c r="Y76" s="221" t="s">
        <v>280</v>
      </c>
      <c r="AA76" s="226"/>
      <c r="AB76" s="226"/>
      <c r="AC76" s="226"/>
      <c r="AD76" s="226"/>
      <c r="AE76" s="226"/>
      <c r="AF76" s="226"/>
      <c r="AG76" s="226"/>
      <c r="AH76" s="226"/>
      <c r="AI76" s="226"/>
      <c r="AJ76" s="226"/>
      <c r="AK76" s="226"/>
      <c r="AL76" s="226"/>
      <c r="AM76" s="226"/>
      <c r="AN76" s="226"/>
      <c r="AO76" s="226"/>
      <c r="AP76" s="226"/>
      <c r="AQ76" s="226"/>
      <c r="AR76" s="226"/>
      <c r="AS76" s="226"/>
      <c r="AT76" s="226"/>
      <c r="AU76" s="226"/>
      <c r="AV76" s="226"/>
      <c r="AW76" s="226"/>
      <c r="AX76" s="226"/>
    </row>
    <row r="77" spans="1:75">
      <c r="A77" s="222">
        <v>1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>B77-AA77</f>
        <v>#REF!</v>
      </c>
      <c r="BA77" s="226" t="e">
        <f t="shared" ref="BA77:BP92" si="51">C77-AB77</f>
        <v>#REF!</v>
      </c>
      <c r="BB77" s="226" t="e">
        <f t="shared" si="51"/>
        <v>#REF!</v>
      </c>
      <c r="BC77" s="226" t="e">
        <f t="shared" si="51"/>
        <v>#REF!</v>
      </c>
      <c r="BD77" s="226" t="e">
        <f t="shared" si="51"/>
        <v>#REF!</v>
      </c>
      <c r="BE77" s="226" t="e">
        <f t="shared" si="51"/>
        <v>#REF!</v>
      </c>
      <c r="BF77" s="226" t="e">
        <f t="shared" si="51"/>
        <v>#REF!</v>
      </c>
      <c r="BG77" s="226" t="e">
        <f t="shared" si="51"/>
        <v>#REF!</v>
      </c>
      <c r="BH77" s="226" t="e">
        <f t="shared" si="51"/>
        <v>#REF!</v>
      </c>
      <c r="BI77" s="226" t="e">
        <f t="shared" si="51"/>
        <v>#REF!</v>
      </c>
      <c r="BJ77" s="226" t="e">
        <f t="shared" si="51"/>
        <v>#REF!</v>
      </c>
      <c r="BK77" s="226" t="e">
        <f t="shared" si="51"/>
        <v>#REF!</v>
      </c>
      <c r="BL77" s="226" t="e">
        <f t="shared" si="51"/>
        <v>#REF!</v>
      </c>
      <c r="BM77" s="226" t="e">
        <f t="shared" si="51"/>
        <v>#REF!</v>
      </c>
      <c r="BN77" s="226" t="e">
        <f t="shared" si="51"/>
        <v>#REF!</v>
      </c>
      <c r="BO77" s="226" t="e">
        <f t="shared" si="51"/>
        <v>#REF!</v>
      </c>
      <c r="BP77" s="226" t="e">
        <f t="shared" si="51"/>
        <v>#REF!</v>
      </c>
      <c r="BQ77" s="226" t="e">
        <f t="shared" ref="BQ77:BQ107" si="52">S77-AR77</f>
        <v>#REF!</v>
      </c>
      <c r="BR77" s="226" t="e">
        <f t="shared" ref="BR77:BR107" si="53">T77-AS77</f>
        <v>#REF!</v>
      </c>
      <c r="BS77" s="226" t="e">
        <f t="shared" ref="BS77:BS107" si="54">U77-AT77</f>
        <v>#REF!</v>
      </c>
      <c r="BT77" s="226" t="e">
        <f t="shared" ref="BT77:BT107" si="55">V77-AU77</f>
        <v>#REF!</v>
      </c>
      <c r="BU77" s="226" t="e">
        <f t="shared" ref="BU77:BU107" si="56">W77-AV77</f>
        <v>#REF!</v>
      </c>
      <c r="BV77" s="226" t="e">
        <f t="shared" ref="BV77:BV107" si="57">X77-AW77</f>
        <v>#REF!</v>
      </c>
      <c r="BW77" s="226" t="e">
        <f t="shared" ref="BW77:BW107" si="58">Y77-AX77</f>
        <v>#REF!</v>
      </c>
    </row>
    <row r="78" spans="1:75">
      <c r="A78" s="222">
        <v>2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ref="AZ78:AZ107" si="59">B78-AA78</f>
        <v>#REF!</v>
      </c>
      <c r="BA78" s="226" t="e">
        <f t="shared" si="51"/>
        <v>#REF!</v>
      </c>
      <c r="BB78" s="226" t="e">
        <f t="shared" si="51"/>
        <v>#REF!</v>
      </c>
      <c r="BC78" s="226" t="e">
        <f t="shared" si="51"/>
        <v>#REF!</v>
      </c>
      <c r="BD78" s="226" t="e">
        <f t="shared" si="51"/>
        <v>#REF!</v>
      </c>
      <c r="BE78" s="226" t="e">
        <f t="shared" si="51"/>
        <v>#REF!</v>
      </c>
      <c r="BF78" s="226" t="e">
        <f t="shared" si="51"/>
        <v>#REF!</v>
      </c>
      <c r="BG78" s="226" t="e">
        <f t="shared" si="51"/>
        <v>#REF!</v>
      </c>
      <c r="BH78" s="226" t="e">
        <f t="shared" si="51"/>
        <v>#REF!</v>
      </c>
      <c r="BI78" s="226" t="e">
        <f t="shared" si="51"/>
        <v>#REF!</v>
      </c>
      <c r="BJ78" s="226" t="e">
        <f t="shared" si="51"/>
        <v>#REF!</v>
      </c>
      <c r="BK78" s="226" t="e">
        <f t="shared" si="51"/>
        <v>#REF!</v>
      </c>
      <c r="BL78" s="226" t="e">
        <f t="shared" si="51"/>
        <v>#REF!</v>
      </c>
      <c r="BM78" s="226" t="e">
        <f t="shared" si="51"/>
        <v>#REF!</v>
      </c>
      <c r="BN78" s="226" t="e">
        <f t="shared" si="51"/>
        <v>#REF!</v>
      </c>
      <c r="BO78" s="226" t="e">
        <f t="shared" si="51"/>
        <v>#REF!</v>
      </c>
      <c r="BP78" s="226" t="e">
        <f t="shared" si="51"/>
        <v>#REF!</v>
      </c>
      <c r="BQ78" s="226" t="e">
        <f t="shared" si="52"/>
        <v>#REF!</v>
      </c>
      <c r="BR78" s="226" t="e">
        <f t="shared" si="53"/>
        <v>#REF!</v>
      </c>
      <c r="BS78" s="226" t="e">
        <f t="shared" si="54"/>
        <v>#REF!</v>
      </c>
      <c r="BT78" s="226" t="e">
        <f t="shared" si="55"/>
        <v>#REF!</v>
      </c>
      <c r="BU78" s="226" t="e">
        <f t="shared" si="56"/>
        <v>#REF!</v>
      </c>
      <c r="BV78" s="226" t="e">
        <f t="shared" si="57"/>
        <v>#REF!</v>
      </c>
      <c r="BW78" s="226" t="e">
        <f t="shared" si="58"/>
        <v>#REF!</v>
      </c>
    </row>
    <row r="79" spans="1:75">
      <c r="A79" s="222">
        <v>3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59"/>
        <v>#REF!</v>
      </c>
      <c r="BA79" s="226" t="e">
        <f t="shared" si="51"/>
        <v>#REF!</v>
      </c>
      <c r="BB79" s="226" t="e">
        <f t="shared" si="51"/>
        <v>#REF!</v>
      </c>
      <c r="BC79" s="226" t="e">
        <f t="shared" si="51"/>
        <v>#REF!</v>
      </c>
      <c r="BD79" s="226" t="e">
        <f t="shared" si="51"/>
        <v>#REF!</v>
      </c>
      <c r="BE79" s="226" t="e">
        <f t="shared" si="51"/>
        <v>#REF!</v>
      </c>
      <c r="BF79" s="226" t="e">
        <f t="shared" si="51"/>
        <v>#REF!</v>
      </c>
      <c r="BG79" s="226" t="e">
        <f t="shared" si="51"/>
        <v>#REF!</v>
      </c>
      <c r="BH79" s="226" t="e">
        <f t="shared" si="51"/>
        <v>#REF!</v>
      </c>
      <c r="BI79" s="226" t="e">
        <f t="shared" si="51"/>
        <v>#REF!</v>
      </c>
      <c r="BJ79" s="226" t="e">
        <f t="shared" si="51"/>
        <v>#REF!</v>
      </c>
      <c r="BK79" s="226" t="e">
        <f t="shared" si="51"/>
        <v>#REF!</v>
      </c>
      <c r="BL79" s="226" t="e">
        <f t="shared" si="51"/>
        <v>#REF!</v>
      </c>
      <c r="BM79" s="226" t="e">
        <f t="shared" si="51"/>
        <v>#REF!</v>
      </c>
      <c r="BN79" s="226" t="e">
        <f t="shared" si="51"/>
        <v>#REF!</v>
      </c>
      <c r="BO79" s="226" t="e">
        <f t="shared" si="51"/>
        <v>#REF!</v>
      </c>
      <c r="BP79" s="226" t="e">
        <f t="shared" si="51"/>
        <v>#REF!</v>
      </c>
      <c r="BQ79" s="226" t="e">
        <f t="shared" si="52"/>
        <v>#REF!</v>
      </c>
      <c r="BR79" s="226" t="e">
        <f t="shared" si="53"/>
        <v>#REF!</v>
      </c>
      <c r="BS79" s="226" t="e">
        <f t="shared" si="54"/>
        <v>#REF!</v>
      </c>
      <c r="BT79" s="226" t="e">
        <f t="shared" si="55"/>
        <v>#REF!</v>
      </c>
      <c r="BU79" s="226" t="e">
        <f t="shared" si="56"/>
        <v>#REF!</v>
      </c>
      <c r="BV79" s="226" t="e">
        <f t="shared" si="57"/>
        <v>#REF!</v>
      </c>
      <c r="BW79" s="226" t="e">
        <f t="shared" si="58"/>
        <v>#REF!</v>
      </c>
    </row>
    <row r="80" spans="1:75">
      <c r="A80" s="222">
        <v>4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59"/>
        <v>#REF!</v>
      </c>
      <c r="BA80" s="226" t="e">
        <f t="shared" si="51"/>
        <v>#REF!</v>
      </c>
      <c r="BB80" s="226" t="e">
        <f t="shared" si="51"/>
        <v>#REF!</v>
      </c>
      <c r="BC80" s="226" t="e">
        <f t="shared" si="51"/>
        <v>#REF!</v>
      </c>
      <c r="BD80" s="226" t="e">
        <f t="shared" si="51"/>
        <v>#REF!</v>
      </c>
      <c r="BE80" s="226" t="e">
        <f t="shared" si="51"/>
        <v>#REF!</v>
      </c>
      <c r="BF80" s="226" t="e">
        <f t="shared" si="51"/>
        <v>#REF!</v>
      </c>
      <c r="BG80" s="226" t="e">
        <f t="shared" si="51"/>
        <v>#REF!</v>
      </c>
      <c r="BH80" s="226" t="e">
        <f t="shared" si="51"/>
        <v>#REF!</v>
      </c>
      <c r="BI80" s="226" t="e">
        <f t="shared" si="51"/>
        <v>#REF!</v>
      </c>
      <c r="BJ80" s="226" t="e">
        <f t="shared" si="51"/>
        <v>#REF!</v>
      </c>
      <c r="BK80" s="226" t="e">
        <f t="shared" si="51"/>
        <v>#REF!</v>
      </c>
      <c r="BL80" s="226" t="e">
        <f t="shared" si="51"/>
        <v>#REF!</v>
      </c>
      <c r="BM80" s="226" t="e">
        <f t="shared" si="51"/>
        <v>#REF!</v>
      </c>
      <c r="BN80" s="226" t="e">
        <f t="shared" si="51"/>
        <v>#REF!</v>
      </c>
      <c r="BO80" s="226" t="e">
        <f t="shared" si="51"/>
        <v>#REF!</v>
      </c>
      <c r="BP80" s="226" t="e">
        <f t="shared" si="51"/>
        <v>#REF!</v>
      </c>
      <c r="BQ80" s="226" t="e">
        <f t="shared" si="52"/>
        <v>#REF!</v>
      </c>
      <c r="BR80" s="226" t="e">
        <f t="shared" si="53"/>
        <v>#REF!</v>
      </c>
      <c r="BS80" s="226" t="e">
        <f t="shared" si="54"/>
        <v>#REF!</v>
      </c>
      <c r="BT80" s="226" t="e">
        <f t="shared" si="55"/>
        <v>#REF!</v>
      </c>
      <c r="BU80" s="226" t="e">
        <f t="shared" si="56"/>
        <v>#REF!</v>
      </c>
      <c r="BV80" s="226" t="e">
        <f t="shared" si="57"/>
        <v>#REF!</v>
      </c>
      <c r="BW80" s="226" t="e">
        <f t="shared" si="58"/>
        <v>#REF!</v>
      </c>
    </row>
    <row r="81" spans="1:75">
      <c r="A81" s="222">
        <v>5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59"/>
        <v>#REF!</v>
      </c>
      <c r="BA81" s="226" t="e">
        <f t="shared" si="51"/>
        <v>#REF!</v>
      </c>
      <c r="BB81" s="226" t="e">
        <f t="shared" si="51"/>
        <v>#REF!</v>
      </c>
      <c r="BC81" s="226" t="e">
        <f t="shared" si="51"/>
        <v>#REF!</v>
      </c>
      <c r="BD81" s="226" t="e">
        <f t="shared" si="51"/>
        <v>#REF!</v>
      </c>
      <c r="BE81" s="226" t="e">
        <f t="shared" si="51"/>
        <v>#REF!</v>
      </c>
      <c r="BF81" s="226" t="e">
        <f t="shared" si="51"/>
        <v>#REF!</v>
      </c>
      <c r="BG81" s="226" t="e">
        <f t="shared" si="51"/>
        <v>#REF!</v>
      </c>
      <c r="BH81" s="226" t="e">
        <f t="shared" si="51"/>
        <v>#REF!</v>
      </c>
      <c r="BI81" s="226" t="e">
        <f t="shared" si="51"/>
        <v>#REF!</v>
      </c>
      <c r="BJ81" s="226" t="e">
        <f t="shared" si="51"/>
        <v>#REF!</v>
      </c>
      <c r="BK81" s="226" t="e">
        <f t="shared" si="51"/>
        <v>#REF!</v>
      </c>
      <c r="BL81" s="226" t="e">
        <f t="shared" si="51"/>
        <v>#REF!</v>
      </c>
      <c r="BM81" s="226" t="e">
        <f t="shared" si="51"/>
        <v>#REF!</v>
      </c>
      <c r="BN81" s="226" t="e">
        <f t="shared" si="51"/>
        <v>#REF!</v>
      </c>
      <c r="BO81" s="226" t="e">
        <f t="shared" si="51"/>
        <v>#REF!</v>
      </c>
      <c r="BP81" s="226" t="e">
        <f t="shared" si="51"/>
        <v>#REF!</v>
      </c>
      <c r="BQ81" s="226" t="e">
        <f t="shared" si="52"/>
        <v>#REF!</v>
      </c>
      <c r="BR81" s="226" t="e">
        <f t="shared" si="53"/>
        <v>#REF!</v>
      </c>
      <c r="BS81" s="226" t="e">
        <f t="shared" si="54"/>
        <v>#REF!</v>
      </c>
      <c r="BT81" s="226" t="e">
        <f t="shared" si="55"/>
        <v>#REF!</v>
      </c>
      <c r="BU81" s="226" t="e">
        <f t="shared" si="56"/>
        <v>#REF!</v>
      </c>
      <c r="BV81" s="226" t="e">
        <f t="shared" si="57"/>
        <v>#REF!</v>
      </c>
      <c r="BW81" s="226" t="e">
        <f t="shared" si="58"/>
        <v>#REF!</v>
      </c>
    </row>
    <row r="82" spans="1:75">
      <c r="A82" s="222">
        <v>6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59"/>
        <v>#REF!</v>
      </c>
      <c r="BA82" s="226" t="e">
        <f t="shared" si="51"/>
        <v>#REF!</v>
      </c>
      <c r="BB82" s="226" t="e">
        <f t="shared" si="51"/>
        <v>#REF!</v>
      </c>
      <c r="BC82" s="226" t="e">
        <f t="shared" si="51"/>
        <v>#REF!</v>
      </c>
      <c r="BD82" s="226" t="e">
        <f t="shared" si="51"/>
        <v>#REF!</v>
      </c>
      <c r="BE82" s="226" t="e">
        <f t="shared" si="51"/>
        <v>#REF!</v>
      </c>
      <c r="BF82" s="226" t="e">
        <f t="shared" si="51"/>
        <v>#REF!</v>
      </c>
      <c r="BG82" s="226" t="e">
        <f t="shared" si="51"/>
        <v>#REF!</v>
      </c>
      <c r="BH82" s="226" t="e">
        <f t="shared" si="51"/>
        <v>#REF!</v>
      </c>
      <c r="BI82" s="226" t="e">
        <f t="shared" si="51"/>
        <v>#REF!</v>
      </c>
      <c r="BJ82" s="226" t="e">
        <f t="shared" si="51"/>
        <v>#REF!</v>
      </c>
      <c r="BK82" s="226" t="e">
        <f t="shared" si="51"/>
        <v>#REF!</v>
      </c>
      <c r="BL82" s="226" t="e">
        <f t="shared" si="51"/>
        <v>#REF!</v>
      </c>
      <c r="BM82" s="226" t="e">
        <f t="shared" si="51"/>
        <v>#REF!</v>
      </c>
      <c r="BN82" s="226" t="e">
        <f t="shared" si="51"/>
        <v>#REF!</v>
      </c>
      <c r="BO82" s="226" t="e">
        <f t="shared" si="51"/>
        <v>#REF!</v>
      </c>
      <c r="BP82" s="226" t="e">
        <f t="shared" si="51"/>
        <v>#REF!</v>
      </c>
      <c r="BQ82" s="226" t="e">
        <f t="shared" si="52"/>
        <v>#REF!</v>
      </c>
      <c r="BR82" s="226" t="e">
        <f t="shared" si="53"/>
        <v>#REF!</v>
      </c>
      <c r="BS82" s="226" t="e">
        <f t="shared" si="54"/>
        <v>#REF!</v>
      </c>
      <c r="BT82" s="226" t="e">
        <f t="shared" si="55"/>
        <v>#REF!</v>
      </c>
      <c r="BU82" s="226" t="e">
        <f t="shared" si="56"/>
        <v>#REF!</v>
      </c>
      <c r="BV82" s="226" t="e">
        <f t="shared" si="57"/>
        <v>#REF!</v>
      </c>
      <c r="BW82" s="226" t="e">
        <f t="shared" si="58"/>
        <v>#REF!</v>
      </c>
    </row>
    <row r="83" spans="1:75">
      <c r="A83" s="222">
        <v>7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59"/>
        <v>#REF!</v>
      </c>
      <c r="BA83" s="226" t="e">
        <f t="shared" si="51"/>
        <v>#REF!</v>
      </c>
      <c r="BB83" s="226" t="e">
        <f t="shared" si="51"/>
        <v>#REF!</v>
      </c>
      <c r="BC83" s="226" t="e">
        <f t="shared" si="51"/>
        <v>#REF!</v>
      </c>
      <c r="BD83" s="226" t="e">
        <f t="shared" si="51"/>
        <v>#REF!</v>
      </c>
      <c r="BE83" s="226" t="e">
        <f t="shared" si="51"/>
        <v>#REF!</v>
      </c>
      <c r="BF83" s="226" t="e">
        <f t="shared" si="51"/>
        <v>#REF!</v>
      </c>
      <c r="BG83" s="226" t="e">
        <f t="shared" si="51"/>
        <v>#REF!</v>
      </c>
      <c r="BH83" s="226" t="e">
        <f t="shared" si="51"/>
        <v>#REF!</v>
      </c>
      <c r="BI83" s="226" t="e">
        <f t="shared" si="51"/>
        <v>#REF!</v>
      </c>
      <c r="BJ83" s="226" t="e">
        <f t="shared" si="51"/>
        <v>#REF!</v>
      </c>
      <c r="BK83" s="226" t="e">
        <f t="shared" si="51"/>
        <v>#REF!</v>
      </c>
      <c r="BL83" s="226" t="e">
        <f t="shared" si="51"/>
        <v>#REF!</v>
      </c>
      <c r="BM83" s="226" t="e">
        <f t="shared" si="51"/>
        <v>#REF!</v>
      </c>
      <c r="BN83" s="226" t="e">
        <f t="shared" si="51"/>
        <v>#REF!</v>
      </c>
      <c r="BO83" s="226" t="e">
        <f t="shared" si="51"/>
        <v>#REF!</v>
      </c>
      <c r="BP83" s="226" t="e">
        <f t="shared" si="51"/>
        <v>#REF!</v>
      </c>
      <c r="BQ83" s="226" t="e">
        <f t="shared" si="52"/>
        <v>#REF!</v>
      </c>
      <c r="BR83" s="226" t="e">
        <f t="shared" si="53"/>
        <v>#REF!</v>
      </c>
      <c r="BS83" s="226" t="e">
        <f t="shared" si="54"/>
        <v>#REF!</v>
      </c>
      <c r="BT83" s="226" t="e">
        <f t="shared" si="55"/>
        <v>#REF!</v>
      </c>
      <c r="BU83" s="226" t="e">
        <f t="shared" si="56"/>
        <v>#REF!</v>
      </c>
      <c r="BV83" s="226" t="e">
        <f t="shared" si="57"/>
        <v>#REF!</v>
      </c>
      <c r="BW83" s="226" t="e">
        <f t="shared" si="58"/>
        <v>#REF!</v>
      </c>
    </row>
    <row r="84" spans="1:75">
      <c r="A84" s="222">
        <v>8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59"/>
        <v>#REF!</v>
      </c>
      <c r="BA84" s="226" t="e">
        <f t="shared" si="51"/>
        <v>#REF!</v>
      </c>
      <c r="BB84" s="226" t="e">
        <f t="shared" si="51"/>
        <v>#REF!</v>
      </c>
      <c r="BC84" s="226" t="e">
        <f t="shared" si="51"/>
        <v>#REF!</v>
      </c>
      <c r="BD84" s="226" t="e">
        <f t="shared" si="51"/>
        <v>#REF!</v>
      </c>
      <c r="BE84" s="226" t="e">
        <f t="shared" si="51"/>
        <v>#REF!</v>
      </c>
      <c r="BF84" s="226" t="e">
        <f t="shared" si="51"/>
        <v>#REF!</v>
      </c>
      <c r="BG84" s="226" t="e">
        <f t="shared" si="51"/>
        <v>#REF!</v>
      </c>
      <c r="BH84" s="226" t="e">
        <f t="shared" si="51"/>
        <v>#REF!</v>
      </c>
      <c r="BI84" s="226" t="e">
        <f t="shared" si="51"/>
        <v>#REF!</v>
      </c>
      <c r="BJ84" s="226" t="e">
        <f t="shared" si="51"/>
        <v>#REF!</v>
      </c>
      <c r="BK84" s="226" t="e">
        <f t="shared" si="51"/>
        <v>#REF!</v>
      </c>
      <c r="BL84" s="226" t="e">
        <f t="shared" si="51"/>
        <v>#REF!</v>
      </c>
      <c r="BM84" s="226" t="e">
        <f t="shared" si="51"/>
        <v>#REF!</v>
      </c>
      <c r="BN84" s="226" t="e">
        <f t="shared" si="51"/>
        <v>#REF!</v>
      </c>
      <c r="BO84" s="226" t="e">
        <f t="shared" si="51"/>
        <v>#REF!</v>
      </c>
      <c r="BP84" s="226" t="e">
        <f t="shared" si="51"/>
        <v>#REF!</v>
      </c>
      <c r="BQ84" s="226" t="e">
        <f t="shared" si="52"/>
        <v>#REF!</v>
      </c>
      <c r="BR84" s="226" t="e">
        <f t="shared" si="53"/>
        <v>#REF!</v>
      </c>
      <c r="BS84" s="226" t="e">
        <f t="shared" si="54"/>
        <v>#REF!</v>
      </c>
      <c r="BT84" s="226" t="e">
        <f t="shared" si="55"/>
        <v>#REF!</v>
      </c>
      <c r="BU84" s="226" t="e">
        <f t="shared" si="56"/>
        <v>#REF!</v>
      </c>
      <c r="BV84" s="226" t="e">
        <f t="shared" si="57"/>
        <v>#REF!</v>
      </c>
      <c r="BW84" s="226" t="e">
        <f t="shared" si="58"/>
        <v>#REF!</v>
      </c>
    </row>
    <row r="85" spans="1:75">
      <c r="A85" s="222">
        <v>9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59"/>
        <v>#REF!</v>
      </c>
      <c r="BA85" s="226" t="e">
        <f t="shared" si="51"/>
        <v>#REF!</v>
      </c>
      <c r="BB85" s="226" t="e">
        <f t="shared" si="51"/>
        <v>#REF!</v>
      </c>
      <c r="BC85" s="226" t="e">
        <f t="shared" si="51"/>
        <v>#REF!</v>
      </c>
      <c r="BD85" s="226" t="e">
        <f t="shared" si="51"/>
        <v>#REF!</v>
      </c>
      <c r="BE85" s="226" t="e">
        <f t="shared" si="51"/>
        <v>#REF!</v>
      </c>
      <c r="BF85" s="226" t="e">
        <f t="shared" si="51"/>
        <v>#REF!</v>
      </c>
      <c r="BG85" s="226" t="e">
        <f t="shared" si="51"/>
        <v>#REF!</v>
      </c>
      <c r="BH85" s="226" t="e">
        <f t="shared" si="51"/>
        <v>#REF!</v>
      </c>
      <c r="BI85" s="226" t="e">
        <f t="shared" si="51"/>
        <v>#REF!</v>
      </c>
      <c r="BJ85" s="226" t="e">
        <f t="shared" si="51"/>
        <v>#REF!</v>
      </c>
      <c r="BK85" s="226" t="e">
        <f t="shared" si="51"/>
        <v>#REF!</v>
      </c>
      <c r="BL85" s="226" t="e">
        <f t="shared" si="51"/>
        <v>#REF!</v>
      </c>
      <c r="BM85" s="226" t="e">
        <f t="shared" si="51"/>
        <v>#REF!</v>
      </c>
      <c r="BN85" s="226" t="e">
        <f t="shared" si="51"/>
        <v>#REF!</v>
      </c>
      <c r="BO85" s="226" t="e">
        <f t="shared" si="51"/>
        <v>#REF!</v>
      </c>
      <c r="BP85" s="226" t="e">
        <f t="shared" si="51"/>
        <v>#REF!</v>
      </c>
      <c r="BQ85" s="226" t="e">
        <f t="shared" si="52"/>
        <v>#REF!</v>
      </c>
      <c r="BR85" s="226" t="e">
        <f t="shared" si="53"/>
        <v>#REF!</v>
      </c>
      <c r="BS85" s="226" t="e">
        <f t="shared" si="54"/>
        <v>#REF!</v>
      </c>
      <c r="BT85" s="226" t="e">
        <f t="shared" si="55"/>
        <v>#REF!</v>
      </c>
      <c r="BU85" s="226" t="e">
        <f t="shared" si="56"/>
        <v>#REF!</v>
      </c>
      <c r="BV85" s="226" t="e">
        <f t="shared" si="57"/>
        <v>#REF!</v>
      </c>
      <c r="BW85" s="226" t="e">
        <f t="shared" si="58"/>
        <v>#REF!</v>
      </c>
    </row>
    <row r="86" spans="1:75">
      <c r="A86" s="222">
        <v>10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59"/>
        <v>#REF!</v>
      </c>
      <c r="BA86" s="226" t="e">
        <f t="shared" si="51"/>
        <v>#REF!</v>
      </c>
      <c r="BB86" s="226" t="e">
        <f t="shared" si="51"/>
        <v>#REF!</v>
      </c>
      <c r="BC86" s="226" t="e">
        <f t="shared" si="51"/>
        <v>#REF!</v>
      </c>
      <c r="BD86" s="226" t="e">
        <f t="shared" si="51"/>
        <v>#REF!</v>
      </c>
      <c r="BE86" s="226" t="e">
        <f t="shared" si="51"/>
        <v>#REF!</v>
      </c>
      <c r="BF86" s="226" t="e">
        <f t="shared" si="51"/>
        <v>#REF!</v>
      </c>
      <c r="BG86" s="226" t="e">
        <f t="shared" si="51"/>
        <v>#REF!</v>
      </c>
      <c r="BH86" s="226" t="e">
        <f t="shared" si="51"/>
        <v>#REF!</v>
      </c>
      <c r="BI86" s="226" t="e">
        <f t="shared" si="51"/>
        <v>#REF!</v>
      </c>
      <c r="BJ86" s="226" t="e">
        <f t="shared" si="51"/>
        <v>#REF!</v>
      </c>
      <c r="BK86" s="226" t="e">
        <f t="shared" si="51"/>
        <v>#REF!</v>
      </c>
      <c r="BL86" s="226" t="e">
        <f t="shared" si="51"/>
        <v>#REF!</v>
      </c>
      <c r="BM86" s="226" t="e">
        <f t="shared" si="51"/>
        <v>#REF!</v>
      </c>
      <c r="BN86" s="226" t="e">
        <f t="shared" si="51"/>
        <v>#REF!</v>
      </c>
      <c r="BO86" s="226" t="e">
        <f t="shared" si="51"/>
        <v>#REF!</v>
      </c>
      <c r="BP86" s="226" t="e">
        <f t="shared" si="51"/>
        <v>#REF!</v>
      </c>
      <c r="BQ86" s="226" t="e">
        <f t="shared" si="52"/>
        <v>#REF!</v>
      </c>
      <c r="BR86" s="226" t="e">
        <f t="shared" si="53"/>
        <v>#REF!</v>
      </c>
      <c r="BS86" s="226" t="e">
        <f t="shared" si="54"/>
        <v>#REF!</v>
      </c>
      <c r="BT86" s="226" t="e">
        <f t="shared" si="55"/>
        <v>#REF!</v>
      </c>
      <c r="BU86" s="226" t="e">
        <f t="shared" si="56"/>
        <v>#REF!</v>
      </c>
      <c r="BV86" s="226" t="e">
        <f t="shared" si="57"/>
        <v>#REF!</v>
      </c>
      <c r="BW86" s="226" t="e">
        <f t="shared" si="58"/>
        <v>#REF!</v>
      </c>
    </row>
    <row r="87" spans="1:75">
      <c r="A87" s="222">
        <v>11</v>
      </c>
      <c r="B87" s="227" t="e">
        <f>#REF!</f>
        <v>#REF!</v>
      </c>
      <c r="C87" s="227" t="e">
        <f>#REF!</f>
        <v>#REF!</v>
      </c>
      <c r="D87" s="227" t="e">
        <f>#REF!</f>
        <v>#REF!</v>
      </c>
      <c r="E87" s="227" t="e">
        <f>#REF!</f>
        <v>#REF!</v>
      </c>
      <c r="F87" s="227" t="e">
        <f>#REF!</f>
        <v>#REF!</v>
      </c>
      <c r="G87" s="227" t="e">
        <f>#REF!</f>
        <v>#REF!</v>
      </c>
      <c r="H87" s="227" t="e">
        <f>#REF!</f>
        <v>#REF!</v>
      </c>
      <c r="I87" s="227" t="e">
        <f>#REF!</f>
        <v>#REF!</v>
      </c>
      <c r="J87" s="227" t="e">
        <f>#REF!</f>
        <v>#REF!</v>
      </c>
      <c r="K87" s="227" t="e">
        <f>#REF!</f>
        <v>#REF!</v>
      </c>
      <c r="L87" s="227" t="e">
        <f>#REF!</f>
        <v>#REF!</v>
      </c>
      <c r="M87" s="227" t="e">
        <f>#REF!</f>
        <v>#REF!</v>
      </c>
      <c r="N87" s="227" t="e">
        <f>#REF!</f>
        <v>#REF!</v>
      </c>
      <c r="O87" s="227" t="e">
        <f>#REF!</f>
        <v>#REF!</v>
      </c>
      <c r="P87" s="227" t="e">
        <f>#REF!</f>
        <v>#REF!</v>
      </c>
      <c r="Q87" s="227" t="e">
        <f>#REF!</f>
        <v>#REF!</v>
      </c>
      <c r="R87" s="227" t="e">
        <f>#REF!</f>
        <v>#REF!</v>
      </c>
      <c r="S87" s="227" t="e">
        <f>#REF!</f>
        <v>#REF!</v>
      </c>
      <c r="T87" s="227" t="e">
        <f>#REF!</f>
        <v>#REF!</v>
      </c>
      <c r="U87" s="227" t="e">
        <f>#REF!</f>
        <v>#REF!</v>
      </c>
      <c r="V87" s="227" t="e">
        <f>#REF!</f>
        <v>#REF!</v>
      </c>
      <c r="W87" s="227" t="e">
        <f>#REF!</f>
        <v>#REF!</v>
      </c>
      <c r="X87" s="227" t="e">
        <f>#REF!</f>
        <v>#REF!</v>
      </c>
      <c r="Y87" s="227" t="e">
        <f>#REF!</f>
        <v>#REF!</v>
      </c>
      <c r="AA87" s="226" t="e">
        <f>#REF!</f>
        <v>#REF!</v>
      </c>
      <c r="AB87" s="226" t="e">
        <f>#REF!</f>
        <v>#REF!</v>
      </c>
      <c r="AC87" s="226" t="e">
        <f>#REF!</f>
        <v>#REF!</v>
      </c>
      <c r="AD87" s="226" t="e">
        <f>#REF!</f>
        <v>#REF!</v>
      </c>
      <c r="AE87" s="226" t="e">
        <f>#REF!</f>
        <v>#REF!</v>
      </c>
      <c r="AF87" s="226" t="e">
        <f>#REF!</f>
        <v>#REF!</v>
      </c>
      <c r="AG87" s="226" t="e">
        <f>#REF!</f>
        <v>#REF!</v>
      </c>
      <c r="AH87" s="226" t="e">
        <f>#REF!</f>
        <v>#REF!</v>
      </c>
      <c r="AI87" s="226" t="e">
        <f>#REF!</f>
        <v>#REF!</v>
      </c>
      <c r="AJ87" s="226" t="e">
        <f>#REF!</f>
        <v>#REF!</v>
      </c>
      <c r="AK87" s="226" t="e">
        <f>#REF!</f>
        <v>#REF!</v>
      </c>
      <c r="AL87" s="226" t="e">
        <f>#REF!</f>
        <v>#REF!</v>
      </c>
      <c r="AM87" s="226" t="e">
        <f>#REF!</f>
        <v>#REF!</v>
      </c>
      <c r="AN87" s="226" t="e">
        <f>#REF!</f>
        <v>#REF!</v>
      </c>
      <c r="AO87" s="226" t="e">
        <f>#REF!</f>
        <v>#REF!</v>
      </c>
      <c r="AP87" s="226" t="e">
        <f>#REF!</f>
        <v>#REF!</v>
      </c>
      <c r="AQ87" s="226" t="e">
        <f>#REF!</f>
        <v>#REF!</v>
      </c>
      <c r="AR87" s="226" t="e">
        <f>#REF!</f>
        <v>#REF!</v>
      </c>
      <c r="AS87" s="226" t="e">
        <f>#REF!</f>
        <v>#REF!</v>
      </c>
      <c r="AT87" s="226" t="e">
        <f>#REF!</f>
        <v>#REF!</v>
      </c>
      <c r="AU87" s="226" t="e">
        <f>#REF!</f>
        <v>#REF!</v>
      </c>
      <c r="AV87" s="226" t="e">
        <f>#REF!</f>
        <v>#REF!</v>
      </c>
      <c r="AW87" s="226" t="e">
        <f>#REF!</f>
        <v>#REF!</v>
      </c>
      <c r="AX87" s="226" t="e">
        <f>#REF!</f>
        <v>#REF!</v>
      </c>
      <c r="AZ87" s="226" t="e">
        <f t="shared" si="59"/>
        <v>#REF!</v>
      </c>
      <c r="BA87" s="226" t="e">
        <f t="shared" si="51"/>
        <v>#REF!</v>
      </c>
      <c r="BB87" s="226" t="e">
        <f t="shared" si="51"/>
        <v>#REF!</v>
      </c>
      <c r="BC87" s="226" t="e">
        <f t="shared" si="51"/>
        <v>#REF!</v>
      </c>
      <c r="BD87" s="226" t="e">
        <f t="shared" si="51"/>
        <v>#REF!</v>
      </c>
      <c r="BE87" s="226" t="e">
        <f t="shared" si="51"/>
        <v>#REF!</v>
      </c>
      <c r="BF87" s="226" t="e">
        <f t="shared" si="51"/>
        <v>#REF!</v>
      </c>
      <c r="BG87" s="226" t="e">
        <f t="shared" si="51"/>
        <v>#REF!</v>
      </c>
      <c r="BH87" s="226" t="e">
        <f t="shared" si="51"/>
        <v>#REF!</v>
      </c>
      <c r="BI87" s="226" t="e">
        <f t="shared" si="51"/>
        <v>#REF!</v>
      </c>
      <c r="BJ87" s="226" t="e">
        <f t="shared" si="51"/>
        <v>#REF!</v>
      </c>
      <c r="BK87" s="226" t="e">
        <f t="shared" si="51"/>
        <v>#REF!</v>
      </c>
      <c r="BL87" s="226" t="e">
        <f t="shared" si="51"/>
        <v>#REF!</v>
      </c>
      <c r="BM87" s="226" t="e">
        <f t="shared" si="51"/>
        <v>#REF!</v>
      </c>
      <c r="BN87" s="226" t="e">
        <f t="shared" si="51"/>
        <v>#REF!</v>
      </c>
      <c r="BO87" s="226" t="e">
        <f t="shared" si="51"/>
        <v>#REF!</v>
      </c>
      <c r="BP87" s="226" t="e">
        <f t="shared" si="51"/>
        <v>#REF!</v>
      </c>
      <c r="BQ87" s="226" t="e">
        <f t="shared" si="52"/>
        <v>#REF!</v>
      </c>
      <c r="BR87" s="226" t="e">
        <f t="shared" si="53"/>
        <v>#REF!</v>
      </c>
      <c r="BS87" s="226" t="e">
        <f t="shared" si="54"/>
        <v>#REF!</v>
      </c>
      <c r="BT87" s="226" t="e">
        <f t="shared" si="55"/>
        <v>#REF!</v>
      </c>
      <c r="BU87" s="226" t="e">
        <f t="shared" si="56"/>
        <v>#REF!</v>
      </c>
      <c r="BV87" s="226" t="e">
        <f t="shared" si="57"/>
        <v>#REF!</v>
      </c>
      <c r="BW87" s="226" t="e">
        <f t="shared" si="58"/>
        <v>#REF!</v>
      </c>
    </row>
    <row r="88" spans="1:75">
      <c r="A88" s="222">
        <v>12</v>
      </c>
      <c r="B88" s="227" t="e">
        <f>#REF!</f>
        <v>#REF!</v>
      </c>
      <c r="C88" s="227" t="e">
        <f>#REF!</f>
        <v>#REF!</v>
      </c>
      <c r="D88" s="227" t="e">
        <f>#REF!</f>
        <v>#REF!</v>
      </c>
      <c r="E88" s="227" t="e">
        <f>#REF!</f>
        <v>#REF!</v>
      </c>
      <c r="F88" s="227" t="e">
        <f>#REF!</f>
        <v>#REF!</v>
      </c>
      <c r="G88" s="227" t="e">
        <f>#REF!</f>
        <v>#REF!</v>
      </c>
      <c r="H88" s="227" t="e">
        <f>#REF!</f>
        <v>#REF!</v>
      </c>
      <c r="I88" s="227" t="e">
        <f>#REF!</f>
        <v>#REF!</v>
      </c>
      <c r="J88" s="227" t="e">
        <f>#REF!</f>
        <v>#REF!</v>
      </c>
      <c r="K88" s="227" t="e">
        <f>#REF!</f>
        <v>#REF!</v>
      </c>
      <c r="L88" s="227" t="e">
        <f>#REF!</f>
        <v>#REF!</v>
      </c>
      <c r="M88" s="227" t="e">
        <f>#REF!</f>
        <v>#REF!</v>
      </c>
      <c r="N88" s="227" t="e">
        <f>#REF!</f>
        <v>#REF!</v>
      </c>
      <c r="O88" s="227" t="e">
        <f>#REF!</f>
        <v>#REF!</v>
      </c>
      <c r="P88" s="227" t="e">
        <f>#REF!</f>
        <v>#REF!</v>
      </c>
      <c r="Q88" s="227" t="e">
        <f>#REF!</f>
        <v>#REF!</v>
      </c>
      <c r="R88" s="227" t="e">
        <f>#REF!</f>
        <v>#REF!</v>
      </c>
      <c r="S88" s="227" t="e">
        <f>#REF!</f>
        <v>#REF!</v>
      </c>
      <c r="T88" s="227" t="e">
        <f>#REF!</f>
        <v>#REF!</v>
      </c>
      <c r="U88" s="227" t="e">
        <f>#REF!</f>
        <v>#REF!</v>
      </c>
      <c r="V88" s="227" t="e">
        <f>#REF!</f>
        <v>#REF!</v>
      </c>
      <c r="W88" s="227" t="e">
        <f>#REF!</f>
        <v>#REF!</v>
      </c>
      <c r="X88" s="227" t="e">
        <f>#REF!</f>
        <v>#REF!</v>
      </c>
      <c r="Y88" s="227" t="e">
        <f>#REF!</f>
        <v>#REF!</v>
      </c>
      <c r="AA88" s="226" t="e">
        <f>#REF!</f>
        <v>#REF!</v>
      </c>
      <c r="AB88" s="226" t="e">
        <f>#REF!</f>
        <v>#REF!</v>
      </c>
      <c r="AC88" s="226" t="e">
        <f>#REF!</f>
        <v>#REF!</v>
      </c>
      <c r="AD88" s="226" t="e">
        <f>#REF!</f>
        <v>#REF!</v>
      </c>
      <c r="AE88" s="226" t="e">
        <f>#REF!</f>
        <v>#REF!</v>
      </c>
      <c r="AF88" s="226" t="e">
        <f>#REF!</f>
        <v>#REF!</v>
      </c>
      <c r="AG88" s="226" t="e">
        <f>#REF!</f>
        <v>#REF!</v>
      </c>
      <c r="AH88" s="226" t="e">
        <f>#REF!</f>
        <v>#REF!</v>
      </c>
      <c r="AI88" s="226" t="e">
        <f>#REF!</f>
        <v>#REF!</v>
      </c>
      <c r="AJ88" s="226" t="e">
        <f>#REF!</f>
        <v>#REF!</v>
      </c>
      <c r="AK88" s="226" t="e">
        <f>#REF!</f>
        <v>#REF!</v>
      </c>
      <c r="AL88" s="226" t="e">
        <f>#REF!</f>
        <v>#REF!</v>
      </c>
      <c r="AM88" s="226" t="e">
        <f>#REF!</f>
        <v>#REF!</v>
      </c>
      <c r="AN88" s="226" t="e">
        <f>#REF!</f>
        <v>#REF!</v>
      </c>
      <c r="AO88" s="226" t="e">
        <f>#REF!</f>
        <v>#REF!</v>
      </c>
      <c r="AP88" s="226" t="e">
        <f>#REF!</f>
        <v>#REF!</v>
      </c>
      <c r="AQ88" s="226" t="e">
        <f>#REF!</f>
        <v>#REF!</v>
      </c>
      <c r="AR88" s="226" t="e">
        <f>#REF!</f>
        <v>#REF!</v>
      </c>
      <c r="AS88" s="226" t="e">
        <f>#REF!</f>
        <v>#REF!</v>
      </c>
      <c r="AT88" s="226" t="e">
        <f>#REF!</f>
        <v>#REF!</v>
      </c>
      <c r="AU88" s="226" t="e">
        <f>#REF!</f>
        <v>#REF!</v>
      </c>
      <c r="AV88" s="226" t="e">
        <f>#REF!</f>
        <v>#REF!</v>
      </c>
      <c r="AW88" s="226" t="e">
        <f>#REF!</f>
        <v>#REF!</v>
      </c>
      <c r="AX88" s="226" t="e">
        <f>#REF!</f>
        <v>#REF!</v>
      </c>
      <c r="AZ88" s="226" t="e">
        <f t="shared" si="59"/>
        <v>#REF!</v>
      </c>
      <c r="BA88" s="226" t="e">
        <f t="shared" si="51"/>
        <v>#REF!</v>
      </c>
      <c r="BB88" s="226" t="e">
        <f t="shared" si="51"/>
        <v>#REF!</v>
      </c>
      <c r="BC88" s="226" t="e">
        <f t="shared" si="51"/>
        <v>#REF!</v>
      </c>
      <c r="BD88" s="226" t="e">
        <f t="shared" si="51"/>
        <v>#REF!</v>
      </c>
      <c r="BE88" s="226" t="e">
        <f t="shared" si="51"/>
        <v>#REF!</v>
      </c>
      <c r="BF88" s="226" t="e">
        <f t="shared" si="51"/>
        <v>#REF!</v>
      </c>
      <c r="BG88" s="226" t="e">
        <f t="shared" si="51"/>
        <v>#REF!</v>
      </c>
      <c r="BH88" s="226" t="e">
        <f t="shared" si="51"/>
        <v>#REF!</v>
      </c>
      <c r="BI88" s="226" t="e">
        <f t="shared" si="51"/>
        <v>#REF!</v>
      </c>
      <c r="BJ88" s="226" t="e">
        <f t="shared" si="51"/>
        <v>#REF!</v>
      </c>
      <c r="BK88" s="226" t="e">
        <f t="shared" si="51"/>
        <v>#REF!</v>
      </c>
      <c r="BL88" s="226" t="e">
        <f t="shared" si="51"/>
        <v>#REF!</v>
      </c>
      <c r="BM88" s="226" t="e">
        <f t="shared" si="51"/>
        <v>#REF!</v>
      </c>
      <c r="BN88" s="226" t="e">
        <f t="shared" si="51"/>
        <v>#REF!</v>
      </c>
      <c r="BO88" s="226" t="e">
        <f t="shared" si="51"/>
        <v>#REF!</v>
      </c>
      <c r="BP88" s="226" t="e">
        <f t="shared" si="51"/>
        <v>#REF!</v>
      </c>
      <c r="BQ88" s="226" t="e">
        <f t="shared" si="52"/>
        <v>#REF!</v>
      </c>
      <c r="BR88" s="226" t="e">
        <f t="shared" si="53"/>
        <v>#REF!</v>
      </c>
      <c r="BS88" s="226" t="e">
        <f t="shared" si="54"/>
        <v>#REF!</v>
      </c>
      <c r="BT88" s="226" t="e">
        <f t="shared" si="55"/>
        <v>#REF!</v>
      </c>
      <c r="BU88" s="226" t="e">
        <f t="shared" si="56"/>
        <v>#REF!</v>
      </c>
      <c r="BV88" s="226" t="e">
        <f t="shared" si="57"/>
        <v>#REF!</v>
      </c>
      <c r="BW88" s="226" t="e">
        <f t="shared" si="58"/>
        <v>#REF!</v>
      </c>
    </row>
    <row r="89" spans="1:75">
      <c r="A89" s="222">
        <v>13</v>
      </c>
      <c r="B89" s="227" t="e">
        <f>#REF!</f>
        <v>#REF!</v>
      </c>
      <c r="C89" s="227" t="e">
        <f>#REF!</f>
        <v>#REF!</v>
      </c>
      <c r="D89" s="227" t="e">
        <f>#REF!</f>
        <v>#REF!</v>
      </c>
      <c r="E89" s="227" t="e">
        <f>#REF!</f>
        <v>#REF!</v>
      </c>
      <c r="F89" s="227" t="e">
        <f>#REF!</f>
        <v>#REF!</v>
      </c>
      <c r="G89" s="227" t="e">
        <f>#REF!</f>
        <v>#REF!</v>
      </c>
      <c r="H89" s="227" t="e">
        <f>#REF!</f>
        <v>#REF!</v>
      </c>
      <c r="I89" s="227" t="e">
        <f>#REF!</f>
        <v>#REF!</v>
      </c>
      <c r="J89" s="227" t="e">
        <f>#REF!</f>
        <v>#REF!</v>
      </c>
      <c r="K89" s="227" t="e">
        <f>#REF!</f>
        <v>#REF!</v>
      </c>
      <c r="L89" s="227" t="e">
        <f>#REF!</f>
        <v>#REF!</v>
      </c>
      <c r="M89" s="227" t="e">
        <f>#REF!</f>
        <v>#REF!</v>
      </c>
      <c r="N89" s="227" t="e">
        <f>#REF!</f>
        <v>#REF!</v>
      </c>
      <c r="O89" s="227" t="e">
        <f>#REF!</f>
        <v>#REF!</v>
      </c>
      <c r="P89" s="227" t="e">
        <f>#REF!</f>
        <v>#REF!</v>
      </c>
      <c r="Q89" s="227" t="e">
        <f>#REF!</f>
        <v>#REF!</v>
      </c>
      <c r="R89" s="227" t="e">
        <f>#REF!</f>
        <v>#REF!</v>
      </c>
      <c r="S89" s="227" t="e">
        <f>#REF!</f>
        <v>#REF!</v>
      </c>
      <c r="T89" s="227" t="e">
        <f>#REF!</f>
        <v>#REF!</v>
      </c>
      <c r="U89" s="227" t="e">
        <f>#REF!</f>
        <v>#REF!</v>
      </c>
      <c r="V89" s="227" t="e">
        <f>#REF!</f>
        <v>#REF!</v>
      </c>
      <c r="W89" s="227" t="e">
        <f>#REF!</f>
        <v>#REF!</v>
      </c>
      <c r="X89" s="227" t="e">
        <f>#REF!</f>
        <v>#REF!</v>
      </c>
      <c r="Y89" s="227" t="e">
        <f>#REF!</f>
        <v>#REF!</v>
      </c>
      <c r="AA89" s="226" t="e">
        <f>#REF!</f>
        <v>#REF!</v>
      </c>
      <c r="AB89" s="226" t="e">
        <f>#REF!</f>
        <v>#REF!</v>
      </c>
      <c r="AC89" s="226" t="e">
        <f>#REF!</f>
        <v>#REF!</v>
      </c>
      <c r="AD89" s="226" t="e">
        <f>#REF!</f>
        <v>#REF!</v>
      </c>
      <c r="AE89" s="226" t="e">
        <f>#REF!</f>
        <v>#REF!</v>
      </c>
      <c r="AF89" s="226" t="e">
        <f>#REF!</f>
        <v>#REF!</v>
      </c>
      <c r="AG89" s="226" t="e">
        <f>#REF!</f>
        <v>#REF!</v>
      </c>
      <c r="AH89" s="226" t="e">
        <f>#REF!</f>
        <v>#REF!</v>
      </c>
      <c r="AI89" s="226" t="e">
        <f>#REF!</f>
        <v>#REF!</v>
      </c>
      <c r="AJ89" s="226" t="e">
        <f>#REF!</f>
        <v>#REF!</v>
      </c>
      <c r="AK89" s="226" t="e">
        <f>#REF!</f>
        <v>#REF!</v>
      </c>
      <c r="AL89" s="226" t="e">
        <f>#REF!</f>
        <v>#REF!</v>
      </c>
      <c r="AM89" s="226" t="e">
        <f>#REF!</f>
        <v>#REF!</v>
      </c>
      <c r="AN89" s="226" t="e">
        <f>#REF!</f>
        <v>#REF!</v>
      </c>
      <c r="AO89" s="226" t="e">
        <f>#REF!</f>
        <v>#REF!</v>
      </c>
      <c r="AP89" s="226" t="e">
        <f>#REF!</f>
        <v>#REF!</v>
      </c>
      <c r="AQ89" s="226" t="e">
        <f>#REF!</f>
        <v>#REF!</v>
      </c>
      <c r="AR89" s="226" t="e">
        <f>#REF!</f>
        <v>#REF!</v>
      </c>
      <c r="AS89" s="226" t="e">
        <f>#REF!</f>
        <v>#REF!</v>
      </c>
      <c r="AT89" s="226" t="e">
        <f>#REF!</f>
        <v>#REF!</v>
      </c>
      <c r="AU89" s="226" t="e">
        <f>#REF!</f>
        <v>#REF!</v>
      </c>
      <c r="AV89" s="226" t="e">
        <f>#REF!</f>
        <v>#REF!</v>
      </c>
      <c r="AW89" s="226" t="e">
        <f>#REF!</f>
        <v>#REF!</v>
      </c>
      <c r="AX89" s="226" t="e">
        <f>#REF!</f>
        <v>#REF!</v>
      </c>
      <c r="AZ89" s="226" t="e">
        <f t="shared" si="59"/>
        <v>#REF!</v>
      </c>
      <c r="BA89" s="226" t="e">
        <f t="shared" si="51"/>
        <v>#REF!</v>
      </c>
      <c r="BB89" s="226" t="e">
        <f t="shared" si="51"/>
        <v>#REF!</v>
      </c>
      <c r="BC89" s="226" t="e">
        <f t="shared" si="51"/>
        <v>#REF!</v>
      </c>
      <c r="BD89" s="226" t="e">
        <f t="shared" si="51"/>
        <v>#REF!</v>
      </c>
      <c r="BE89" s="226" t="e">
        <f t="shared" si="51"/>
        <v>#REF!</v>
      </c>
      <c r="BF89" s="226" t="e">
        <f t="shared" si="51"/>
        <v>#REF!</v>
      </c>
      <c r="BG89" s="226" t="e">
        <f t="shared" si="51"/>
        <v>#REF!</v>
      </c>
      <c r="BH89" s="226" t="e">
        <f t="shared" si="51"/>
        <v>#REF!</v>
      </c>
      <c r="BI89" s="226" t="e">
        <f t="shared" si="51"/>
        <v>#REF!</v>
      </c>
      <c r="BJ89" s="226" t="e">
        <f t="shared" si="51"/>
        <v>#REF!</v>
      </c>
      <c r="BK89" s="226" t="e">
        <f t="shared" si="51"/>
        <v>#REF!</v>
      </c>
      <c r="BL89" s="226" t="e">
        <f t="shared" si="51"/>
        <v>#REF!</v>
      </c>
      <c r="BM89" s="226" t="e">
        <f t="shared" si="51"/>
        <v>#REF!</v>
      </c>
      <c r="BN89" s="226" t="e">
        <f t="shared" si="51"/>
        <v>#REF!</v>
      </c>
      <c r="BO89" s="226" t="e">
        <f t="shared" si="51"/>
        <v>#REF!</v>
      </c>
      <c r="BP89" s="226" t="e">
        <f t="shared" si="51"/>
        <v>#REF!</v>
      </c>
      <c r="BQ89" s="226" t="e">
        <f t="shared" si="52"/>
        <v>#REF!</v>
      </c>
      <c r="BR89" s="226" t="e">
        <f t="shared" si="53"/>
        <v>#REF!</v>
      </c>
      <c r="BS89" s="226" t="e">
        <f t="shared" si="54"/>
        <v>#REF!</v>
      </c>
      <c r="BT89" s="226" t="e">
        <f t="shared" si="55"/>
        <v>#REF!</v>
      </c>
      <c r="BU89" s="226" t="e">
        <f t="shared" si="56"/>
        <v>#REF!</v>
      </c>
      <c r="BV89" s="226" t="e">
        <f t="shared" si="57"/>
        <v>#REF!</v>
      </c>
      <c r="BW89" s="226" t="e">
        <f t="shared" si="58"/>
        <v>#REF!</v>
      </c>
    </row>
    <row r="90" spans="1:75">
      <c r="A90" s="222">
        <v>14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59"/>
        <v>#REF!</v>
      </c>
      <c r="BA90" s="226" t="e">
        <f t="shared" si="51"/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si="52"/>
        <v>#REF!</v>
      </c>
      <c r="BR90" s="226" t="e">
        <f t="shared" si="53"/>
        <v>#REF!</v>
      </c>
      <c r="BS90" s="226" t="e">
        <f t="shared" si="54"/>
        <v>#REF!</v>
      </c>
      <c r="BT90" s="226" t="e">
        <f t="shared" si="55"/>
        <v>#REF!</v>
      </c>
      <c r="BU90" s="226" t="e">
        <f t="shared" si="56"/>
        <v>#REF!</v>
      </c>
      <c r="BV90" s="226" t="e">
        <f t="shared" si="57"/>
        <v>#REF!</v>
      </c>
      <c r="BW90" s="226" t="e">
        <f t="shared" si="58"/>
        <v>#REF!</v>
      </c>
    </row>
    <row r="91" spans="1:75">
      <c r="A91" s="222">
        <v>15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59"/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16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ref="BP92:BP107" si="60">R92-AQ92</f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17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ref="BA93:BA107" si="61">C93-AB93</f>
        <v>#REF!</v>
      </c>
      <c r="BB93" s="226" t="e">
        <f t="shared" ref="BB93:BB107" si="62">D93-AC93</f>
        <v>#REF!</v>
      </c>
      <c r="BC93" s="226" t="e">
        <f t="shared" ref="BC93:BC107" si="63">E93-AD93</f>
        <v>#REF!</v>
      </c>
      <c r="BD93" s="226" t="e">
        <f t="shared" ref="BD93:BD107" si="64">F93-AE93</f>
        <v>#REF!</v>
      </c>
      <c r="BE93" s="226" t="e">
        <f t="shared" ref="BE93:BE107" si="65">G93-AF93</f>
        <v>#REF!</v>
      </c>
      <c r="BF93" s="226" t="e">
        <f t="shared" ref="BF93:BF107" si="66">H93-AG93</f>
        <v>#REF!</v>
      </c>
      <c r="BG93" s="226" t="e">
        <f t="shared" ref="BG93:BG107" si="67">I93-AH93</f>
        <v>#REF!</v>
      </c>
      <c r="BH93" s="226" t="e">
        <f t="shared" ref="BH93:BH107" si="68">J93-AI93</f>
        <v>#REF!</v>
      </c>
      <c r="BI93" s="226" t="e">
        <f t="shared" ref="BI93:BI107" si="69">K93-AJ93</f>
        <v>#REF!</v>
      </c>
      <c r="BJ93" s="226" t="e">
        <f t="shared" ref="BJ93:BJ107" si="70">L93-AK93</f>
        <v>#REF!</v>
      </c>
      <c r="BK93" s="226" t="e">
        <f t="shared" ref="BK93:BK107" si="71">M93-AL93</f>
        <v>#REF!</v>
      </c>
      <c r="BL93" s="226" t="e">
        <f t="shared" ref="BL93:BL107" si="72">N93-AM93</f>
        <v>#REF!</v>
      </c>
      <c r="BM93" s="226" t="e">
        <f t="shared" ref="BM93:BM107" si="73">O93-AN93</f>
        <v>#REF!</v>
      </c>
      <c r="BN93" s="226" t="e">
        <f t="shared" ref="BN93:BN107" si="74">P93-AO93</f>
        <v>#REF!</v>
      </c>
      <c r="BO93" s="226" t="e">
        <f t="shared" ref="BO93:BO107" si="75">Q93-AP93</f>
        <v>#REF!</v>
      </c>
      <c r="BP93" s="226" t="e">
        <f t="shared" si="60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18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61"/>
        <v>#REF!</v>
      </c>
      <c r="BB94" s="226" t="e">
        <f t="shared" si="62"/>
        <v>#REF!</v>
      </c>
      <c r="BC94" s="226" t="e">
        <f t="shared" si="63"/>
        <v>#REF!</v>
      </c>
      <c r="BD94" s="226" t="e">
        <f t="shared" si="64"/>
        <v>#REF!</v>
      </c>
      <c r="BE94" s="226" t="e">
        <f t="shared" si="65"/>
        <v>#REF!</v>
      </c>
      <c r="BF94" s="226" t="e">
        <f t="shared" si="66"/>
        <v>#REF!</v>
      </c>
      <c r="BG94" s="226" t="e">
        <f t="shared" si="67"/>
        <v>#REF!</v>
      </c>
      <c r="BH94" s="226" t="e">
        <f t="shared" si="68"/>
        <v>#REF!</v>
      </c>
      <c r="BI94" s="226" t="e">
        <f t="shared" si="69"/>
        <v>#REF!</v>
      </c>
      <c r="BJ94" s="226" t="e">
        <f t="shared" si="70"/>
        <v>#REF!</v>
      </c>
      <c r="BK94" s="226" t="e">
        <f t="shared" si="71"/>
        <v>#REF!</v>
      </c>
      <c r="BL94" s="226" t="e">
        <f t="shared" si="72"/>
        <v>#REF!</v>
      </c>
      <c r="BM94" s="226" t="e">
        <f t="shared" si="73"/>
        <v>#REF!</v>
      </c>
      <c r="BN94" s="226" t="e">
        <f t="shared" si="74"/>
        <v>#REF!</v>
      </c>
      <c r="BO94" s="226" t="e">
        <f t="shared" si="75"/>
        <v>#REF!</v>
      </c>
      <c r="BP94" s="226" t="e">
        <f t="shared" si="60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19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61"/>
        <v>#REF!</v>
      </c>
      <c r="BB95" s="226" t="e">
        <f t="shared" si="62"/>
        <v>#REF!</v>
      </c>
      <c r="BC95" s="226" t="e">
        <f t="shared" si="63"/>
        <v>#REF!</v>
      </c>
      <c r="BD95" s="226" t="e">
        <f t="shared" si="64"/>
        <v>#REF!</v>
      </c>
      <c r="BE95" s="226" t="e">
        <f t="shared" si="65"/>
        <v>#REF!</v>
      </c>
      <c r="BF95" s="226" t="e">
        <f t="shared" si="66"/>
        <v>#REF!</v>
      </c>
      <c r="BG95" s="226" t="e">
        <f t="shared" si="67"/>
        <v>#REF!</v>
      </c>
      <c r="BH95" s="226" t="e">
        <f t="shared" si="68"/>
        <v>#REF!</v>
      </c>
      <c r="BI95" s="226" t="e">
        <f t="shared" si="69"/>
        <v>#REF!</v>
      </c>
      <c r="BJ95" s="226" t="e">
        <f t="shared" si="70"/>
        <v>#REF!</v>
      </c>
      <c r="BK95" s="226" t="e">
        <f t="shared" si="71"/>
        <v>#REF!</v>
      </c>
      <c r="BL95" s="226" t="e">
        <f t="shared" si="72"/>
        <v>#REF!</v>
      </c>
      <c r="BM95" s="226" t="e">
        <f t="shared" si="73"/>
        <v>#REF!</v>
      </c>
      <c r="BN95" s="226" t="e">
        <f t="shared" si="74"/>
        <v>#REF!</v>
      </c>
      <c r="BO95" s="226" t="e">
        <f t="shared" si="75"/>
        <v>#REF!</v>
      </c>
      <c r="BP95" s="226" t="e">
        <f t="shared" si="60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20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61"/>
        <v>#REF!</v>
      </c>
      <c r="BB96" s="226" t="e">
        <f t="shared" si="62"/>
        <v>#REF!</v>
      </c>
      <c r="BC96" s="226" t="e">
        <f t="shared" si="63"/>
        <v>#REF!</v>
      </c>
      <c r="BD96" s="226" t="e">
        <f t="shared" si="64"/>
        <v>#REF!</v>
      </c>
      <c r="BE96" s="226" t="e">
        <f t="shared" si="65"/>
        <v>#REF!</v>
      </c>
      <c r="BF96" s="226" t="e">
        <f t="shared" si="66"/>
        <v>#REF!</v>
      </c>
      <c r="BG96" s="226" t="e">
        <f t="shared" si="67"/>
        <v>#REF!</v>
      </c>
      <c r="BH96" s="226" t="e">
        <f t="shared" si="68"/>
        <v>#REF!</v>
      </c>
      <c r="BI96" s="226" t="e">
        <f t="shared" si="69"/>
        <v>#REF!</v>
      </c>
      <c r="BJ96" s="226" t="e">
        <f t="shared" si="70"/>
        <v>#REF!</v>
      </c>
      <c r="BK96" s="226" t="e">
        <f t="shared" si="71"/>
        <v>#REF!</v>
      </c>
      <c r="BL96" s="226" t="e">
        <f t="shared" si="72"/>
        <v>#REF!</v>
      </c>
      <c r="BM96" s="226" t="e">
        <f t="shared" si="73"/>
        <v>#REF!</v>
      </c>
      <c r="BN96" s="226" t="e">
        <f t="shared" si="74"/>
        <v>#REF!</v>
      </c>
      <c r="BO96" s="226" t="e">
        <f t="shared" si="75"/>
        <v>#REF!</v>
      </c>
      <c r="BP96" s="226" t="e">
        <f t="shared" si="60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21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61"/>
        <v>#REF!</v>
      </c>
      <c r="BB97" s="226" t="e">
        <f t="shared" si="62"/>
        <v>#REF!</v>
      </c>
      <c r="BC97" s="226" t="e">
        <f t="shared" si="63"/>
        <v>#REF!</v>
      </c>
      <c r="BD97" s="226" t="e">
        <f t="shared" si="64"/>
        <v>#REF!</v>
      </c>
      <c r="BE97" s="226" t="e">
        <f t="shared" si="65"/>
        <v>#REF!</v>
      </c>
      <c r="BF97" s="226" t="e">
        <f t="shared" si="66"/>
        <v>#REF!</v>
      </c>
      <c r="BG97" s="226" t="e">
        <f t="shared" si="67"/>
        <v>#REF!</v>
      </c>
      <c r="BH97" s="226" t="e">
        <f t="shared" si="68"/>
        <v>#REF!</v>
      </c>
      <c r="BI97" s="226" t="e">
        <f t="shared" si="69"/>
        <v>#REF!</v>
      </c>
      <c r="BJ97" s="226" t="e">
        <f t="shared" si="70"/>
        <v>#REF!</v>
      </c>
      <c r="BK97" s="226" t="e">
        <f t="shared" si="71"/>
        <v>#REF!</v>
      </c>
      <c r="BL97" s="226" t="e">
        <f t="shared" si="72"/>
        <v>#REF!</v>
      </c>
      <c r="BM97" s="226" t="e">
        <f t="shared" si="73"/>
        <v>#REF!</v>
      </c>
      <c r="BN97" s="226" t="e">
        <f t="shared" si="74"/>
        <v>#REF!</v>
      </c>
      <c r="BO97" s="226" t="e">
        <f t="shared" si="75"/>
        <v>#REF!</v>
      </c>
      <c r="BP97" s="226" t="e">
        <f t="shared" si="60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22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61"/>
        <v>#REF!</v>
      </c>
      <c r="BB98" s="226" t="e">
        <f t="shared" si="62"/>
        <v>#REF!</v>
      </c>
      <c r="BC98" s="226" t="e">
        <f t="shared" si="63"/>
        <v>#REF!</v>
      </c>
      <c r="BD98" s="226" t="e">
        <f t="shared" si="64"/>
        <v>#REF!</v>
      </c>
      <c r="BE98" s="226" t="e">
        <f t="shared" si="65"/>
        <v>#REF!</v>
      </c>
      <c r="BF98" s="226" t="e">
        <f t="shared" si="66"/>
        <v>#REF!</v>
      </c>
      <c r="BG98" s="226" t="e">
        <f t="shared" si="67"/>
        <v>#REF!</v>
      </c>
      <c r="BH98" s="226" t="e">
        <f t="shared" si="68"/>
        <v>#REF!</v>
      </c>
      <c r="BI98" s="226" t="e">
        <f t="shared" si="69"/>
        <v>#REF!</v>
      </c>
      <c r="BJ98" s="226" t="e">
        <f t="shared" si="70"/>
        <v>#REF!</v>
      </c>
      <c r="BK98" s="226" t="e">
        <f t="shared" si="71"/>
        <v>#REF!</v>
      </c>
      <c r="BL98" s="226" t="e">
        <f t="shared" si="72"/>
        <v>#REF!</v>
      </c>
      <c r="BM98" s="226" t="e">
        <f t="shared" si="73"/>
        <v>#REF!</v>
      </c>
      <c r="BN98" s="226" t="e">
        <f t="shared" si="74"/>
        <v>#REF!</v>
      </c>
      <c r="BO98" s="226" t="e">
        <f t="shared" si="75"/>
        <v>#REF!</v>
      </c>
      <c r="BP98" s="226" t="e">
        <f t="shared" si="60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23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61"/>
        <v>#REF!</v>
      </c>
      <c r="BB99" s="226" t="e">
        <f t="shared" si="62"/>
        <v>#REF!</v>
      </c>
      <c r="BC99" s="226" t="e">
        <f t="shared" si="63"/>
        <v>#REF!</v>
      </c>
      <c r="BD99" s="226" t="e">
        <f t="shared" si="64"/>
        <v>#REF!</v>
      </c>
      <c r="BE99" s="226" t="e">
        <f t="shared" si="65"/>
        <v>#REF!</v>
      </c>
      <c r="BF99" s="226" t="e">
        <f t="shared" si="66"/>
        <v>#REF!</v>
      </c>
      <c r="BG99" s="226" t="e">
        <f t="shared" si="67"/>
        <v>#REF!</v>
      </c>
      <c r="BH99" s="226" t="e">
        <f t="shared" si="68"/>
        <v>#REF!</v>
      </c>
      <c r="BI99" s="226" t="e">
        <f t="shared" si="69"/>
        <v>#REF!</v>
      </c>
      <c r="BJ99" s="226" t="e">
        <f t="shared" si="70"/>
        <v>#REF!</v>
      </c>
      <c r="BK99" s="226" t="e">
        <f t="shared" si="71"/>
        <v>#REF!</v>
      </c>
      <c r="BL99" s="226" t="e">
        <f t="shared" si="72"/>
        <v>#REF!</v>
      </c>
      <c r="BM99" s="226" t="e">
        <f t="shared" si="73"/>
        <v>#REF!</v>
      </c>
      <c r="BN99" s="226" t="e">
        <f t="shared" si="74"/>
        <v>#REF!</v>
      </c>
      <c r="BO99" s="226" t="e">
        <f t="shared" si="75"/>
        <v>#REF!</v>
      </c>
      <c r="BP99" s="226" t="e">
        <f t="shared" si="60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24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61"/>
        <v>#REF!</v>
      </c>
      <c r="BB100" s="226" t="e">
        <f t="shared" si="62"/>
        <v>#REF!</v>
      </c>
      <c r="BC100" s="226" t="e">
        <f t="shared" si="63"/>
        <v>#REF!</v>
      </c>
      <c r="BD100" s="226" t="e">
        <f t="shared" si="64"/>
        <v>#REF!</v>
      </c>
      <c r="BE100" s="226" t="e">
        <f t="shared" si="65"/>
        <v>#REF!</v>
      </c>
      <c r="BF100" s="226" t="e">
        <f t="shared" si="66"/>
        <v>#REF!</v>
      </c>
      <c r="BG100" s="226" t="e">
        <f t="shared" si="67"/>
        <v>#REF!</v>
      </c>
      <c r="BH100" s="226" t="e">
        <f t="shared" si="68"/>
        <v>#REF!</v>
      </c>
      <c r="BI100" s="226" t="e">
        <f t="shared" si="69"/>
        <v>#REF!</v>
      </c>
      <c r="BJ100" s="226" t="e">
        <f t="shared" si="70"/>
        <v>#REF!</v>
      </c>
      <c r="BK100" s="226" t="e">
        <f t="shared" si="71"/>
        <v>#REF!</v>
      </c>
      <c r="BL100" s="226" t="e">
        <f t="shared" si="72"/>
        <v>#REF!</v>
      </c>
      <c r="BM100" s="226" t="e">
        <f t="shared" si="73"/>
        <v>#REF!</v>
      </c>
      <c r="BN100" s="226" t="e">
        <f t="shared" si="74"/>
        <v>#REF!</v>
      </c>
      <c r="BO100" s="226" t="e">
        <f t="shared" si="75"/>
        <v>#REF!</v>
      </c>
      <c r="BP100" s="226" t="e">
        <f t="shared" si="60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25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61"/>
        <v>#REF!</v>
      </c>
      <c r="BB101" s="226" t="e">
        <f t="shared" si="62"/>
        <v>#REF!</v>
      </c>
      <c r="BC101" s="226" t="e">
        <f t="shared" si="63"/>
        <v>#REF!</v>
      </c>
      <c r="BD101" s="226" t="e">
        <f t="shared" si="64"/>
        <v>#REF!</v>
      </c>
      <c r="BE101" s="226" t="e">
        <f t="shared" si="65"/>
        <v>#REF!</v>
      </c>
      <c r="BF101" s="226" t="e">
        <f t="shared" si="66"/>
        <v>#REF!</v>
      </c>
      <c r="BG101" s="226" t="e">
        <f t="shared" si="67"/>
        <v>#REF!</v>
      </c>
      <c r="BH101" s="226" t="e">
        <f t="shared" si="68"/>
        <v>#REF!</v>
      </c>
      <c r="BI101" s="226" t="e">
        <f t="shared" si="69"/>
        <v>#REF!</v>
      </c>
      <c r="BJ101" s="226" t="e">
        <f t="shared" si="70"/>
        <v>#REF!</v>
      </c>
      <c r="BK101" s="226" t="e">
        <f t="shared" si="71"/>
        <v>#REF!</v>
      </c>
      <c r="BL101" s="226" t="e">
        <f t="shared" si="72"/>
        <v>#REF!</v>
      </c>
      <c r="BM101" s="226" t="e">
        <f t="shared" si="73"/>
        <v>#REF!</v>
      </c>
      <c r="BN101" s="226" t="e">
        <f t="shared" si="74"/>
        <v>#REF!</v>
      </c>
      <c r="BO101" s="226" t="e">
        <f t="shared" si="75"/>
        <v>#REF!</v>
      </c>
      <c r="BP101" s="226" t="e">
        <f t="shared" si="60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26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61"/>
        <v>#REF!</v>
      </c>
      <c r="BB102" s="226" t="e">
        <f t="shared" si="62"/>
        <v>#REF!</v>
      </c>
      <c r="BC102" s="226" t="e">
        <f t="shared" si="63"/>
        <v>#REF!</v>
      </c>
      <c r="BD102" s="226" t="e">
        <f t="shared" si="64"/>
        <v>#REF!</v>
      </c>
      <c r="BE102" s="226" t="e">
        <f t="shared" si="65"/>
        <v>#REF!</v>
      </c>
      <c r="BF102" s="226" t="e">
        <f t="shared" si="66"/>
        <v>#REF!</v>
      </c>
      <c r="BG102" s="226" t="e">
        <f t="shared" si="67"/>
        <v>#REF!</v>
      </c>
      <c r="BH102" s="226" t="e">
        <f t="shared" si="68"/>
        <v>#REF!</v>
      </c>
      <c r="BI102" s="226" t="e">
        <f t="shared" si="69"/>
        <v>#REF!</v>
      </c>
      <c r="BJ102" s="226" t="e">
        <f t="shared" si="70"/>
        <v>#REF!</v>
      </c>
      <c r="BK102" s="226" t="e">
        <f t="shared" si="71"/>
        <v>#REF!</v>
      </c>
      <c r="BL102" s="226" t="e">
        <f t="shared" si="72"/>
        <v>#REF!</v>
      </c>
      <c r="BM102" s="226" t="e">
        <f t="shared" si="73"/>
        <v>#REF!</v>
      </c>
      <c r="BN102" s="226" t="e">
        <f t="shared" si="74"/>
        <v>#REF!</v>
      </c>
      <c r="BO102" s="226" t="e">
        <f t="shared" si="75"/>
        <v>#REF!</v>
      </c>
      <c r="BP102" s="226" t="e">
        <f t="shared" si="60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27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61"/>
        <v>#REF!</v>
      </c>
      <c r="BB103" s="226" t="e">
        <f t="shared" si="62"/>
        <v>#REF!</v>
      </c>
      <c r="BC103" s="226" t="e">
        <f t="shared" si="63"/>
        <v>#REF!</v>
      </c>
      <c r="BD103" s="226" t="e">
        <f t="shared" si="64"/>
        <v>#REF!</v>
      </c>
      <c r="BE103" s="226" t="e">
        <f t="shared" si="65"/>
        <v>#REF!</v>
      </c>
      <c r="BF103" s="226" t="e">
        <f t="shared" si="66"/>
        <v>#REF!</v>
      </c>
      <c r="BG103" s="226" t="e">
        <f t="shared" si="67"/>
        <v>#REF!</v>
      </c>
      <c r="BH103" s="226" t="e">
        <f t="shared" si="68"/>
        <v>#REF!</v>
      </c>
      <c r="BI103" s="226" t="e">
        <f t="shared" si="69"/>
        <v>#REF!</v>
      </c>
      <c r="BJ103" s="226" t="e">
        <f t="shared" si="70"/>
        <v>#REF!</v>
      </c>
      <c r="BK103" s="226" t="e">
        <f t="shared" si="71"/>
        <v>#REF!</v>
      </c>
      <c r="BL103" s="226" t="e">
        <f t="shared" si="72"/>
        <v>#REF!</v>
      </c>
      <c r="BM103" s="226" t="e">
        <f t="shared" si="73"/>
        <v>#REF!</v>
      </c>
      <c r="BN103" s="226" t="e">
        <f t="shared" si="74"/>
        <v>#REF!</v>
      </c>
      <c r="BO103" s="226" t="e">
        <f t="shared" si="75"/>
        <v>#REF!</v>
      </c>
      <c r="BP103" s="226" t="e">
        <f t="shared" si="60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28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61"/>
        <v>#REF!</v>
      </c>
      <c r="BB104" s="226" t="e">
        <f t="shared" si="62"/>
        <v>#REF!</v>
      </c>
      <c r="BC104" s="226" t="e">
        <f t="shared" si="63"/>
        <v>#REF!</v>
      </c>
      <c r="BD104" s="226" t="e">
        <f t="shared" si="64"/>
        <v>#REF!</v>
      </c>
      <c r="BE104" s="226" t="e">
        <f t="shared" si="65"/>
        <v>#REF!</v>
      </c>
      <c r="BF104" s="226" t="e">
        <f t="shared" si="66"/>
        <v>#REF!</v>
      </c>
      <c r="BG104" s="226" t="e">
        <f t="shared" si="67"/>
        <v>#REF!</v>
      </c>
      <c r="BH104" s="226" t="e">
        <f t="shared" si="68"/>
        <v>#REF!</v>
      </c>
      <c r="BI104" s="226" t="e">
        <f t="shared" si="69"/>
        <v>#REF!</v>
      </c>
      <c r="BJ104" s="226" t="e">
        <f t="shared" si="70"/>
        <v>#REF!</v>
      </c>
      <c r="BK104" s="226" t="e">
        <f t="shared" si="71"/>
        <v>#REF!</v>
      </c>
      <c r="BL104" s="226" t="e">
        <f t="shared" si="72"/>
        <v>#REF!</v>
      </c>
      <c r="BM104" s="226" t="e">
        <f t="shared" si="73"/>
        <v>#REF!</v>
      </c>
      <c r="BN104" s="226" t="e">
        <f t="shared" si="74"/>
        <v>#REF!</v>
      </c>
      <c r="BO104" s="226" t="e">
        <f t="shared" si="75"/>
        <v>#REF!</v>
      </c>
      <c r="BP104" s="226" t="e">
        <f t="shared" si="60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29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61"/>
        <v>#REF!</v>
      </c>
      <c r="BB105" s="226" t="e">
        <f t="shared" si="62"/>
        <v>#REF!</v>
      </c>
      <c r="BC105" s="226" t="e">
        <f t="shared" si="63"/>
        <v>#REF!</v>
      </c>
      <c r="BD105" s="226" t="e">
        <f t="shared" si="64"/>
        <v>#REF!</v>
      </c>
      <c r="BE105" s="226" t="e">
        <f t="shared" si="65"/>
        <v>#REF!</v>
      </c>
      <c r="BF105" s="226" t="e">
        <f t="shared" si="66"/>
        <v>#REF!</v>
      </c>
      <c r="BG105" s="226" t="e">
        <f t="shared" si="67"/>
        <v>#REF!</v>
      </c>
      <c r="BH105" s="226" t="e">
        <f t="shared" si="68"/>
        <v>#REF!</v>
      </c>
      <c r="BI105" s="226" t="e">
        <f t="shared" si="69"/>
        <v>#REF!</v>
      </c>
      <c r="BJ105" s="226" t="e">
        <f t="shared" si="70"/>
        <v>#REF!</v>
      </c>
      <c r="BK105" s="226" t="e">
        <f t="shared" si="71"/>
        <v>#REF!</v>
      </c>
      <c r="BL105" s="226" t="e">
        <f t="shared" si="72"/>
        <v>#REF!</v>
      </c>
      <c r="BM105" s="226" t="e">
        <f t="shared" si="73"/>
        <v>#REF!</v>
      </c>
      <c r="BN105" s="226" t="e">
        <f t="shared" si="74"/>
        <v>#REF!</v>
      </c>
      <c r="BO105" s="226" t="e">
        <f t="shared" si="75"/>
        <v>#REF!</v>
      </c>
      <c r="BP105" s="226" t="e">
        <f t="shared" si="60"/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30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si="61"/>
        <v>#REF!</v>
      </c>
      <c r="BB106" s="226" t="e">
        <f t="shared" si="62"/>
        <v>#REF!</v>
      </c>
      <c r="BC106" s="226" t="e">
        <f t="shared" si="63"/>
        <v>#REF!</v>
      </c>
      <c r="BD106" s="226" t="e">
        <f t="shared" si="64"/>
        <v>#REF!</v>
      </c>
      <c r="BE106" s="226" t="e">
        <f t="shared" si="65"/>
        <v>#REF!</v>
      </c>
      <c r="BF106" s="226" t="e">
        <f t="shared" si="66"/>
        <v>#REF!</v>
      </c>
      <c r="BG106" s="226" t="e">
        <f t="shared" si="67"/>
        <v>#REF!</v>
      </c>
      <c r="BH106" s="226" t="e">
        <f t="shared" si="68"/>
        <v>#REF!</v>
      </c>
      <c r="BI106" s="226" t="e">
        <f t="shared" si="69"/>
        <v>#REF!</v>
      </c>
      <c r="BJ106" s="226" t="e">
        <f t="shared" si="70"/>
        <v>#REF!</v>
      </c>
      <c r="BK106" s="226" t="e">
        <f t="shared" si="71"/>
        <v>#REF!</v>
      </c>
      <c r="BL106" s="226" t="e">
        <f t="shared" si="72"/>
        <v>#REF!</v>
      </c>
      <c r="BM106" s="226" t="e">
        <f t="shared" si="73"/>
        <v>#REF!</v>
      </c>
      <c r="BN106" s="226" t="e">
        <f t="shared" si="74"/>
        <v>#REF!</v>
      </c>
      <c r="BO106" s="226" t="e">
        <f t="shared" si="75"/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31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34"/>
      <c r="B108" s="233"/>
      <c r="C108" s="233"/>
      <c r="D108" s="233"/>
      <c r="E108" s="233"/>
      <c r="F108" s="233"/>
      <c r="G108" s="233"/>
      <c r="H108" s="233"/>
      <c r="I108" s="233"/>
      <c r="J108" s="233"/>
      <c r="K108" s="233"/>
      <c r="L108" s="233"/>
      <c r="M108" s="233"/>
      <c r="N108" s="233"/>
      <c r="O108" s="233"/>
      <c r="P108" s="233"/>
      <c r="Q108" s="233"/>
      <c r="R108" s="233"/>
      <c r="S108" s="233"/>
      <c r="T108" s="233"/>
      <c r="U108" s="233"/>
      <c r="V108" s="233"/>
      <c r="W108" s="233"/>
      <c r="X108" s="233"/>
      <c r="Y108" s="233"/>
      <c r="AA108" s="226"/>
      <c r="AB108" s="226"/>
      <c r="AC108" s="226"/>
      <c r="AD108" s="226"/>
      <c r="AE108" s="226"/>
      <c r="AF108" s="226"/>
      <c r="AG108" s="226"/>
      <c r="AH108" s="226"/>
      <c r="AI108" s="226"/>
      <c r="AJ108" s="226"/>
      <c r="AK108" s="226"/>
      <c r="AL108" s="226"/>
      <c r="AM108" s="226"/>
      <c r="AN108" s="226"/>
      <c r="AO108" s="226"/>
      <c r="AP108" s="226"/>
      <c r="AQ108" s="226"/>
      <c r="AR108" s="226"/>
      <c r="AS108" s="226"/>
      <c r="AT108" s="226"/>
      <c r="AU108" s="226"/>
      <c r="AV108" s="226"/>
      <c r="AW108" s="226"/>
      <c r="AX108" s="226"/>
    </row>
    <row r="109" spans="1:75" ht="45" customHeight="1">
      <c r="A109" s="474" t="s">
        <v>283</v>
      </c>
      <c r="B109" s="474"/>
      <c r="C109" s="474"/>
      <c r="D109" s="474"/>
      <c r="E109" s="474"/>
      <c r="F109" s="474"/>
      <c r="G109" s="474"/>
      <c r="H109" s="474"/>
      <c r="I109" s="474"/>
      <c r="J109" s="474"/>
      <c r="K109" s="474"/>
      <c r="L109" s="474"/>
      <c r="M109" s="474"/>
      <c r="N109" s="474"/>
      <c r="O109" s="474"/>
      <c r="P109" s="474"/>
      <c r="Q109" s="474"/>
      <c r="R109" s="474"/>
      <c r="S109" s="474"/>
      <c r="T109" s="474"/>
      <c r="U109" s="474"/>
      <c r="V109" s="474"/>
      <c r="W109" s="474"/>
      <c r="X109" s="474"/>
      <c r="Y109" s="474"/>
    </row>
    <row r="110" spans="1:75" ht="15.75" customHeight="1">
      <c r="A110" s="220" t="s">
        <v>0</v>
      </c>
      <c r="B110" s="221" t="s">
        <v>257</v>
      </c>
      <c r="C110" s="221" t="s">
        <v>258</v>
      </c>
      <c r="D110" s="221" t="s">
        <v>259</v>
      </c>
      <c r="E110" s="221" t="s">
        <v>260</v>
      </c>
      <c r="F110" s="221" t="s">
        <v>261</v>
      </c>
      <c r="G110" s="221" t="s">
        <v>262</v>
      </c>
      <c r="H110" s="221" t="s">
        <v>263</v>
      </c>
      <c r="I110" s="221" t="s">
        <v>264</v>
      </c>
      <c r="J110" s="221" t="s">
        <v>265</v>
      </c>
      <c r="K110" s="221" t="s">
        <v>266</v>
      </c>
      <c r="L110" s="221" t="s">
        <v>267</v>
      </c>
      <c r="M110" s="221" t="s">
        <v>268</v>
      </c>
      <c r="N110" s="221" t="s">
        <v>269</v>
      </c>
      <c r="O110" s="221" t="s">
        <v>270</v>
      </c>
      <c r="P110" s="221" t="s">
        <v>271</v>
      </c>
      <c r="Q110" s="221" t="s">
        <v>272</v>
      </c>
      <c r="R110" s="221" t="s">
        <v>273</v>
      </c>
      <c r="S110" s="221" t="s">
        <v>274</v>
      </c>
      <c r="T110" s="221" t="s">
        <v>275</v>
      </c>
      <c r="U110" s="221" t="s">
        <v>276</v>
      </c>
      <c r="V110" s="221" t="s">
        <v>277</v>
      </c>
      <c r="W110" s="221" t="s">
        <v>278</v>
      </c>
      <c r="X110" s="221" t="s">
        <v>279</v>
      </c>
      <c r="Y110" s="221" t="s">
        <v>280</v>
      </c>
      <c r="AA110" s="226"/>
      <c r="AB110" s="226"/>
      <c r="AC110" s="226"/>
      <c r="AD110" s="226"/>
      <c r="AE110" s="226"/>
      <c r="AF110" s="226"/>
      <c r="AG110" s="226"/>
      <c r="AH110" s="226"/>
      <c r="AI110" s="226"/>
      <c r="AJ110" s="226"/>
      <c r="AK110" s="226"/>
      <c r="AL110" s="226"/>
      <c r="AM110" s="226"/>
      <c r="AN110" s="226"/>
      <c r="AO110" s="226"/>
      <c r="AP110" s="226"/>
      <c r="AQ110" s="226"/>
      <c r="AR110" s="226"/>
      <c r="AS110" s="226"/>
      <c r="AT110" s="226"/>
      <c r="AU110" s="226"/>
      <c r="AV110" s="226"/>
      <c r="AW110" s="226"/>
      <c r="AX110" s="226"/>
    </row>
    <row r="111" spans="1:75">
      <c r="A111" s="222">
        <v>1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>B111-AA111</f>
        <v>#REF!</v>
      </c>
      <c r="BA111" s="226" t="e">
        <f t="shared" ref="BA111:BW122" si="76">C111-AB111</f>
        <v>#REF!</v>
      </c>
      <c r="BB111" s="226" t="e">
        <f t="shared" si="76"/>
        <v>#REF!</v>
      </c>
      <c r="BC111" s="226" t="e">
        <f t="shared" si="76"/>
        <v>#REF!</v>
      </c>
      <c r="BD111" s="226" t="e">
        <f t="shared" si="76"/>
        <v>#REF!</v>
      </c>
      <c r="BE111" s="226" t="e">
        <f t="shared" si="76"/>
        <v>#REF!</v>
      </c>
      <c r="BF111" s="226" t="e">
        <f t="shared" si="76"/>
        <v>#REF!</v>
      </c>
      <c r="BG111" s="226" t="e">
        <f t="shared" si="76"/>
        <v>#REF!</v>
      </c>
      <c r="BH111" s="226" t="e">
        <f t="shared" si="76"/>
        <v>#REF!</v>
      </c>
      <c r="BI111" s="226" t="e">
        <f t="shared" si="76"/>
        <v>#REF!</v>
      </c>
      <c r="BJ111" s="226" t="e">
        <f t="shared" si="76"/>
        <v>#REF!</v>
      </c>
      <c r="BK111" s="226" t="e">
        <f t="shared" si="76"/>
        <v>#REF!</v>
      </c>
      <c r="BL111" s="226" t="e">
        <f t="shared" si="76"/>
        <v>#REF!</v>
      </c>
      <c r="BM111" s="226" t="e">
        <f t="shared" si="76"/>
        <v>#REF!</v>
      </c>
      <c r="BN111" s="226" t="e">
        <f t="shared" si="76"/>
        <v>#REF!</v>
      </c>
      <c r="BO111" s="226" t="e">
        <f t="shared" si="76"/>
        <v>#REF!</v>
      </c>
      <c r="BP111" s="226" t="e">
        <f t="shared" si="76"/>
        <v>#REF!</v>
      </c>
      <c r="BQ111" s="226" t="e">
        <f t="shared" si="76"/>
        <v>#REF!</v>
      </c>
      <c r="BR111" s="226" t="e">
        <f t="shared" si="76"/>
        <v>#REF!</v>
      </c>
      <c r="BS111" s="226" t="e">
        <f t="shared" si="76"/>
        <v>#REF!</v>
      </c>
      <c r="BT111" s="226" t="e">
        <f t="shared" si="76"/>
        <v>#REF!</v>
      </c>
      <c r="BU111" s="226" t="e">
        <f t="shared" si="76"/>
        <v>#REF!</v>
      </c>
      <c r="BV111" s="226" t="e">
        <f t="shared" si="76"/>
        <v>#REF!</v>
      </c>
      <c r="BW111" s="226" t="e">
        <f t="shared" si="76"/>
        <v>#REF!</v>
      </c>
    </row>
    <row r="112" spans="1:75">
      <c r="A112" s="222">
        <v>2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ref="AZ112:AZ141" si="77">B112-AA112</f>
        <v>#REF!</v>
      </c>
      <c r="BA112" s="226" t="e">
        <f t="shared" si="76"/>
        <v>#REF!</v>
      </c>
      <c r="BB112" s="226" t="e">
        <f t="shared" si="76"/>
        <v>#REF!</v>
      </c>
      <c r="BC112" s="226" t="e">
        <f t="shared" si="76"/>
        <v>#REF!</v>
      </c>
      <c r="BD112" s="226" t="e">
        <f t="shared" si="76"/>
        <v>#REF!</v>
      </c>
      <c r="BE112" s="226" t="e">
        <f t="shared" si="76"/>
        <v>#REF!</v>
      </c>
      <c r="BF112" s="226" t="e">
        <f t="shared" si="76"/>
        <v>#REF!</v>
      </c>
      <c r="BG112" s="226" t="e">
        <f t="shared" si="76"/>
        <v>#REF!</v>
      </c>
      <c r="BH112" s="226" t="e">
        <f t="shared" si="76"/>
        <v>#REF!</v>
      </c>
      <c r="BI112" s="226" t="e">
        <f t="shared" si="76"/>
        <v>#REF!</v>
      </c>
      <c r="BJ112" s="226" t="e">
        <f t="shared" si="76"/>
        <v>#REF!</v>
      </c>
      <c r="BK112" s="226" t="e">
        <f t="shared" si="76"/>
        <v>#REF!</v>
      </c>
      <c r="BL112" s="226" t="e">
        <f t="shared" si="76"/>
        <v>#REF!</v>
      </c>
      <c r="BM112" s="226" t="e">
        <f t="shared" si="76"/>
        <v>#REF!</v>
      </c>
      <c r="BN112" s="226" t="e">
        <f t="shared" si="76"/>
        <v>#REF!</v>
      </c>
      <c r="BO112" s="226" t="e">
        <f t="shared" si="76"/>
        <v>#REF!</v>
      </c>
      <c r="BP112" s="226" t="e">
        <f t="shared" si="76"/>
        <v>#REF!</v>
      </c>
      <c r="BQ112" s="226" t="e">
        <f t="shared" si="76"/>
        <v>#REF!</v>
      </c>
      <c r="BR112" s="226" t="e">
        <f t="shared" si="76"/>
        <v>#REF!</v>
      </c>
      <c r="BS112" s="226" t="e">
        <f t="shared" si="76"/>
        <v>#REF!</v>
      </c>
      <c r="BT112" s="226" t="e">
        <f t="shared" si="76"/>
        <v>#REF!</v>
      </c>
      <c r="BU112" s="226" t="e">
        <f t="shared" si="76"/>
        <v>#REF!</v>
      </c>
      <c r="BV112" s="226" t="e">
        <f t="shared" si="76"/>
        <v>#REF!</v>
      </c>
      <c r="BW112" s="226" t="e">
        <f t="shared" si="76"/>
        <v>#REF!</v>
      </c>
    </row>
    <row r="113" spans="1:75">
      <c r="A113" s="222">
        <v>3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77"/>
        <v>#REF!</v>
      </c>
      <c r="BA113" s="226" t="e">
        <f t="shared" si="76"/>
        <v>#REF!</v>
      </c>
      <c r="BB113" s="226" t="e">
        <f t="shared" si="76"/>
        <v>#REF!</v>
      </c>
      <c r="BC113" s="226" t="e">
        <f t="shared" si="76"/>
        <v>#REF!</v>
      </c>
      <c r="BD113" s="226" t="e">
        <f t="shared" si="76"/>
        <v>#REF!</v>
      </c>
      <c r="BE113" s="226" t="e">
        <f t="shared" si="76"/>
        <v>#REF!</v>
      </c>
      <c r="BF113" s="226" t="e">
        <f t="shared" si="76"/>
        <v>#REF!</v>
      </c>
      <c r="BG113" s="226" t="e">
        <f t="shared" si="76"/>
        <v>#REF!</v>
      </c>
      <c r="BH113" s="226" t="e">
        <f t="shared" si="76"/>
        <v>#REF!</v>
      </c>
      <c r="BI113" s="226" t="e">
        <f t="shared" si="76"/>
        <v>#REF!</v>
      </c>
      <c r="BJ113" s="226" t="e">
        <f t="shared" si="76"/>
        <v>#REF!</v>
      </c>
      <c r="BK113" s="226" t="e">
        <f t="shared" si="76"/>
        <v>#REF!</v>
      </c>
      <c r="BL113" s="226" t="e">
        <f t="shared" si="76"/>
        <v>#REF!</v>
      </c>
      <c r="BM113" s="226" t="e">
        <f t="shared" si="76"/>
        <v>#REF!</v>
      </c>
      <c r="BN113" s="226" t="e">
        <f t="shared" si="76"/>
        <v>#REF!</v>
      </c>
      <c r="BO113" s="226" t="e">
        <f t="shared" si="76"/>
        <v>#REF!</v>
      </c>
      <c r="BP113" s="226" t="e">
        <f t="shared" si="76"/>
        <v>#REF!</v>
      </c>
      <c r="BQ113" s="226" t="e">
        <f t="shared" si="76"/>
        <v>#REF!</v>
      </c>
      <c r="BR113" s="226" t="e">
        <f t="shared" si="76"/>
        <v>#REF!</v>
      </c>
      <c r="BS113" s="226" t="e">
        <f t="shared" si="76"/>
        <v>#REF!</v>
      </c>
      <c r="BT113" s="226" t="e">
        <f t="shared" si="76"/>
        <v>#REF!</v>
      </c>
      <c r="BU113" s="226" t="e">
        <f t="shared" si="76"/>
        <v>#REF!</v>
      </c>
      <c r="BV113" s="226" t="e">
        <f t="shared" si="76"/>
        <v>#REF!</v>
      </c>
      <c r="BW113" s="226" t="e">
        <f t="shared" si="76"/>
        <v>#REF!</v>
      </c>
    </row>
    <row r="114" spans="1:75">
      <c r="A114" s="222">
        <v>4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77"/>
        <v>#REF!</v>
      </c>
      <c r="BA114" s="226" t="e">
        <f t="shared" si="76"/>
        <v>#REF!</v>
      </c>
      <c r="BB114" s="226" t="e">
        <f t="shared" si="76"/>
        <v>#REF!</v>
      </c>
      <c r="BC114" s="226" t="e">
        <f t="shared" si="76"/>
        <v>#REF!</v>
      </c>
      <c r="BD114" s="226" t="e">
        <f t="shared" si="76"/>
        <v>#REF!</v>
      </c>
      <c r="BE114" s="226" t="e">
        <f t="shared" si="76"/>
        <v>#REF!</v>
      </c>
      <c r="BF114" s="226" t="e">
        <f t="shared" si="76"/>
        <v>#REF!</v>
      </c>
      <c r="BG114" s="226" t="e">
        <f t="shared" si="76"/>
        <v>#REF!</v>
      </c>
      <c r="BH114" s="226" t="e">
        <f t="shared" si="76"/>
        <v>#REF!</v>
      </c>
      <c r="BI114" s="226" t="e">
        <f t="shared" si="76"/>
        <v>#REF!</v>
      </c>
      <c r="BJ114" s="226" t="e">
        <f t="shared" si="76"/>
        <v>#REF!</v>
      </c>
      <c r="BK114" s="226" t="e">
        <f t="shared" si="76"/>
        <v>#REF!</v>
      </c>
      <c r="BL114" s="226" t="e">
        <f t="shared" si="76"/>
        <v>#REF!</v>
      </c>
      <c r="BM114" s="226" t="e">
        <f t="shared" si="76"/>
        <v>#REF!</v>
      </c>
      <c r="BN114" s="226" t="e">
        <f t="shared" si="76"/>
        <v>#REF!</v>
      </c>
      <c r="BO114" s="226" t="e">
        <f t="shared" si="76"/>
        <v>#REF!</v>
      </c>
      <c r="BP114" s="226" t="e">
        <f t="shared" si="76"/>
        <v>#REF!</v>
      </c>
      <c r="BQ114" s="226" t="e">
        <f t="shared" si="76"/>
        <v>#REF!</v>
      </c>
      <c r="BR114" s="226" t="e">
        <f t="shared" si="76"/>
        <v>#REF!</v>
      </c>
      <c r="BS114" s="226" t="e">
        <f t="shared" si="76"/>
        <v>#REF!</v>
      </c>
      <c r="BT114" s="226" t="e">
        <f t="shared" si="76"/>
        <v>#REF!</v>
      </c>
      <c r="BU114" s="226" t="e">
        <f t="shared" si="76"/>
        <v>#REF!</v>
      </c>
      <c r="BV114" s="226" t="e">
        <f t="shared" si="76"/>
        <v>#REF!</v>
      </c>
      <c r="BW114" s="226" t="e">
        <f t="shared" si="76"/>
        <v>#REF!</v>
      </c>
    </row>
    <row r="115" spans="1:75">
      <c r="A115" s="222">
        <v>5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77"/>
        <v>#REF!</v>
      </c>
      <c r="BA115" s="226" t="e">
        <f t="shared" si="76"/>
        <v>#REF!</v>
      </c>
      <c r="BB115" s="226" t="e">
        <f t="shared" si="76"/>
        <v>#REF!</v>
      </c>
      <c r="BC115" s="226" t="e">
        <f t="shared" si="76"/>
        <v>#REF!</v>
      </c>
      <c r="BD115" s="226" t="e">
        <f t="shared" si="76"/>
        <v>#REF!</v>
      </c>
      <c r="BE115" s="226" t="e">
        <f t="shared" si="76"/>
        <v>#REF!</v>
      </c>
      <c r="BF115" s="226" t="e">
        <f t="shared" si="76"/>
        <v>#REF!</v>
      </c>
      <c r="BG115" s="226" t="e">
        <f t="shared" si="76"/>
        <v>#REF!</v>
      </c>
      <c r="BH115" s="226" t="e">
        <f t="shared" si="76"/>
        <v>#REF!</v>
      </c>
      <c r="BI115" s="226" t="e">
        <f t="shared" si="76"/>
        <v>#REF!</v>
      </c>
      <c r="BJ115" s="226" t="e">
        <f t="shared" si="76"/>
        <v>#REF!</v>
      </c>
      <c r="BK115" s="226" t="e">
        <f t="shared" si="76"/>
        <v>#REF!</v>
      </c>
      <c r="BL115" s="226" t="e">
        <f t="shared" si="76"/>
        <v>#REF!</v>
      </c>
      <c r="BM115" s="226" t="e">
        <f t="shared" si="76"/>
        <v>#REF!</v>
      </c>
      <c r="BN115" s="226" t="e">
        <f t="shared" si="76"/>
        <v>#REF!</v>
      </c>
      <c r="BO115" s="226" t="e">
        <f t="shared" si="76"/>
        <v>#REF!</v>
      </c>
      <c r="BP115" s="226" t="e">
        <f t="shared" si="76"/>
        <v>#REF!</v>
      </c>
      <c r="BQ115" s="226" t="e">
        <f t="shared" si="76"/>
        <v>#REF!</v>
      </c>
      <c r="BR115" s="226" t="e">
        <f t="shared" si="76"/>
        <v>#REF!</v>
      </c>
      <c r="BS115" s="226" t="e">
        <f t="shared" si="76"/>
        <v>#REF!</v>
      </c>
      <c r="BT115" s="226" t="e">
        <f t="shared" si="76"/>
        <v>#REF!</v>
      </c>
      <c r="BU115" s="226" t="e">
        <f t="shared" si="76"/>
        <v>#REF!</v>
      </c>
      <c r="BV115" s="226" t="e">
        <f t="shared" si="76"/>
        <v>#REF!</v>
      </c>
      <c r="BW115" s="226" t="e">
        <f t="shared" si="76"/>
        <v>#REF!</v>
      </c>
    </row>
    <row r="116" spans="1:75">
      <c r="A116" s="222">
        <v>6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77"/>
        <v>#REF!</v>
      </c>
      <c r="BA116" s="226" t="e">
        <f t="shared" si="76"/>
        <v>#REF!</v>
      </c>
      <c r="BB116" s="226" t="e">
        <f t="shared" si="76"/>
        <v>#REF!</v>
      </c>
      <c r="BC116" s="226" t="e">
        <f t="shared" si="76"/>
        <v>#REF!</v>
      </c>
      <c r="BD116" s="226" t="e">
        <f t="shared" si="76"/>
        <v>#REF!</v>
      </c>
      <c r="BE116" s="226" t="e">
        <f t="shared" si="76"/>
        <v>#REF!</v>
      </c>
      <c r="BF116" s="226" t="e">
        <f t="shared" si="76"/>
        <v>#REF!</v>
      </c>
      <c r="BG116" s="226" t="e">
        <f t="shared" si="76"/>
        <v>#REF!</v>
      </c>
      <c r="BH116" s="226" t="e">
        <f t="shared" si="76"/>
        <v>#REF!</v>
      </c>
      <c r="BI116" s="226" t="e">
        <f t="shared" si="76"/>
        <v>#REF!</v>
      </c>
      <c r="BJ116" s="226" t="e">
        <f t="shared" si="76"/>
        <v>#REF!</v>
      </c>
      <c r="BK116" s="226" t="e">
        <f t="shared" si="76"/>
        <v>#REF!</v>
      </c>
      <c r="BL116" s="226" t="e">
        <f t="shared" si="76"/>
        <v>#REF!</v>
      </c>
      <c r="BM116" s="226" t="e">
        <f t="shared" si="76"/>
        <v>#REF!</v>
      </c>
      <c r="BN116" s="226" t="e">
        <f t="shared" si="76"/>
        <v>#REF!</v>
      </c>
      <c r="BO116" s="226" t="e">
        <f t="shared" si="76"/>
        <v>#REF!</v>
      </c>
      <c r="BP116" s="226" t="e">
        <f t="shared" si="76"/>
        <v>#REF!</v>
      </c>
      <c r="BQ116" s="226" t="e">
        <f t="shared" si="76"/>
        <v>#REF!</v>
      </c>
      <c r="BR116" s="226" t="e">
        <f t="shared" si="76"/>
        <v>#REF!</v>
      </c>
      <c r="BS116" s="226" t="e">
        <f t="shared" si="76"/>
        <v>#REF!</v>
      </c>
      <c r="BT116" s="226" t="e">
        <f t="shared" si="76"/>
        <v>#REF!</v>
      </c>
      <c r="BU116" s="226" t="e">
        <f t="shared" si="76"/>
        <v>#REF!</v>
      </c>
      <c r="BV116" s="226" t="e">
        <f t="shared" si="76"/>
        <v>#REF!</v>
      </c>
      <c r="BW116" s="226" t="e">
        <f t="shared" si="76"/>
        <v>#REF!</v>
      </c>
    </row>
    <row r="117" spans="1:75">
      <c r="A117" s="222">
        <v>7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77"/>
        <v>#REF!</v>
      </c>
      <c r="BA117" s="226" t="e">
        <f t="shared" si="76"/>
        <v>#REF!</v>
      </c>
      <c r="BB117" s="226" t="e">
        <f t="shared" si="76"/>
        <v>#REF!</v>
      </c>
      <c r="BC117" s="226" t="e">
        <f t="shared" si="76"/>
        <v>#REF!</v>
      </c>
      <c r="BD117" s="226" t="e">
        <f t="shared" si="76"/>
        <v>#REF!</v>
      </c>
      <c r="BE117" s="226" t="e">
        <f t="shared" si="76"/>
        <v>#REF!</v>
      </c>
      <c r="BF117" s="226" t="e">
        <f t="shared" si="76"/>
        <v>#REF!</v>
      </c>
      <c r="BG117" s="226" t="e">
        <f t="shared" si="76"/>
        <v>#REF!</v>
      </c>
      <c r="BH117" s="226" t="e">
        <f t="shared" si="76"/>
        <v>#REF!</v>
      </c>
      <c r="BI117" s="226" t="e">
        <f t="shared" si="76"/>
        <v>#REF!</v>
      </c>
      <c r="BJ117" s="226" t="e">
        <f t="shared" si="76"/>
        <v>#REF!</v>
      </c>
      <c r="BK117" s="226" t="e">
        <f t="shared" si="76"/>
        <v>#REF!</v>
      </c>
      <c r="BL117" s="226" t="e">
        <f t="shared" si="76"/>
        <v>#REF!</v>
      </c>
      <c r="BM117" s="226" t="e">
        <f t="shared" si="76"/>
        <v>#REF!</v>
      </c>
      <c r="BN117" s="226" t="e">
        <f t="shared" si="76"/>
        <v>#REF!</v>
      </c>
      <c r="BO117" s="226" t="e">
        <f t="shared" si="76"/>
        <v>#REF!</v>
      </c>
      <c r="BP117" s="226" t="e">
        <f t="shared" si="76"/>
        <v>#REF!</v>
      </c>
      <c r="BQ117" s="226" t="e">
        <f t="shared" si="76"/>
        <v>#REF!</v>
      </c>
      <c r="BR117" s="226" t="e">
        <f t="shared" si="76"/>
        <v>#REF!</v>
      </c>
      <c r="BS117" s="226" t="e">
        <f t="shared" si="76"/>
        <v>#REF!</v>
      </c>
      <c r="BT117" s="226" t="e">
        <f t="shared" si="76"/>
        <v>#REF!</v>
      </c>
      <c r="BU117" s="226" t="e">
        <f t="shared" si="76"/>
        <v>#REF!</v>
      </c>
      <c r="BV117" s="226" t="e">
        <f t="shared" si="76"/>
        <v>#REF!</v>
      </c>
      <c r="BW117" s="226" t="e">
        <f t="shared" si="76"/>
        <v>#REF!</v>
      </c>
    </row>
    <row r="118" spans="1:75">
      <c r="A118" s="222">
        <v>8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77"/>
        <v>#REF!</v>
      </c>
      <c r="BA118" s="226" t="e">
        <f t="shared" si="76"/>
        <v>#REF!</v>
      </c>
      <c r="BB118" s="226" t="e">
        <f t="shared" si="76"/>
        <v>#REF!</v>
      </c>
      <c r="BC118" s="226" t="e">
        <f t="shared" si="76"/>
        <v>#REF!</v>
      </c>
      <c r="BD118" s="226" t="e">
        <f t="shared" si="76"/>
        <v>#REF!</v>
      </c>
      <c r="BE118" s="226" t="e">
        <f t="shared" si="76"/>
        <v>#REF!</v>
      </c>
      <c r="BF118" s="226" t="e">
        <f t="shared" si="76"/>
        <v>#REF!</v>
      </c>
      <c r="BG118" s="226" t="e">
        <f t="shared" si="76"/>
        <v>#REF!</v>
      </c>
      <c r="BH118" s="226" t="e">
        <f t="shared" si="76"/>
        <v>#REF!</v>
      </c>
      <c r="BI118" s="226" t="e">
        <f t="shared" si="76"/>
        <v>#REF!</v>
      </c>
      <c r="BJ118" s="226" t="e">
        <f t="shared" si="76"/>
        <v>#REF!</v>
      </c>
      <c r="BK118" s="226" t="e">
        <f t="shared" si="76"/>
        <v>#REF!</v>
      </c>
      <c r="BL118" s="226" t="e">
        <f t="shared" si="76"/>
        <v>#REF!</v>
      </c>
      <c r="BM118" s="226" t="e">
        <f t="shared" si="76"/>
        <v>#REF!</v>
      </c>
      <c r="BN118" s="226" t="e">
        <f t="shared" si="76"/>
        <v>#REF!</v>
      </c>
      <c r="BO118" s="226" t="e">
        <f t="shared" si="76"/>
        <v>#REF!</v>
      </c>
      <c r="BP118" s="226" t="e">
        <f t="shared" si="76"/>
        <v>#REF!</v>
      </c>
      <c r="BQ118" s="226" t="e">
        <f t="shared" si="76"/>
        <v>#REF!</v>
      </c>
      <c r="BR118" s="226" t="e">
        <f t="shared" si="76"/>
        <v>#REF!</v>
      </c>
      <c r="BS118" s="226" t="e">
        <f t="shared" si="76"/>
        <v>#REF!</v>
      </c>
      <c r="BT118" s="226" t="e">
        <f t="shared" si="76"/>
        <v>#REF!</v>
      </c>
      <c r="BU118" s="226" t="e">
        <f t="shared" si="76"/>
        <v>#REF!</v>
      </c>
      <c r="BV118" s="226" t="e">
        <f t="shared" si="76"/>
        <v>#REF!</v>
      </c>
      <c r="BW118" s="226" t="e">
        <f t="shared" si="76"/>
        <v>#REF!</v>
      </c>
    </row>
    <row r="119" spans="1:75">
      <c r="A119" s="222">
        <v>9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77"/>
        <v>#REF!</v>
      </c>
      <c r="BA119" s="226" t="e">
        <f t="shared" si="76"/>
        <v>#REF!</v>
      </c>
      <c r="BB119" s="226" t="e">
        <f t="shared" si="76"/>
        <v>#REF!</v>
      </c>
      <c r="BC119" s="226" t="e">
        <f t="shared" si="76"/>
        <v>#REF!</v>
      </c>
      <c r="BD119" s="226" t="e">
        <f t="shared" si="76"/>
        <v>#REF!</v>
      </c>
      <c r="BE119" s="226" t="e">
        <f t="shared" si="76"/>
        <v>#REF!</v>
      </c>
      <c r="BF119" s="226" t="e">
        <f t="shared" si="76"/>
        <v>#REF!</v>
      </c>
      <c r="BG119" s="226" t="e">
        <f t="shared" si="76"/>
        <v>#REF!</v>
      </c>
      <c r="BH119" s="226" t="e">
        <f t="shared" si="76"/>
        <v>#REF!</v>
      </c>
      <c r="BI119" s="226" t="e">
        <f t="shared" si="76"/>
        <v>#REF!</v>
      </c>
      <c r="BJ119" s="226" t="e">
        <f t="shared" si="76"/>
        <v>#REF!</v>
      </c>
      <c r="BK119" s="226" t="e">
        <f t="shared" si="76"/>
        <v>#REF!</v>
      </c>
      <c r="BL119" s="226" t="e">
        <f t="shared" si="76"/>
        <v>#REF!</v>
      </c>
      <c r="BM119" s="226" t="e">
        <f t="shared" si="76"/>
        <v>#REF!</v>
      </c>
      <c r="BN119" s="226" t="e">
        <f t="shared" si="76"/>
        <v>#REF!</v>
      </c>
      <c r="BO119" s="226" t="e">
        <f t="shared" si="76"/>
        <v>#REF!</v>
      </c>
      <c r="BP119" s="226" t="e">
        <f t="shared" si="76"/>
        <v>#REF!</v>
      </c>
      <c r="BQ119" s="226" t="e">
        <f t="shared" si="76"/>
        <v>#REF!</v>
      </c>
      <c r="BR119" s="226" t="e">
        <f t="shared" si="76"/>
        <v>#REF!</v>
      </c>
      <c r="BS119" s="226" t="e">
        <f t="shared" si="76"/>
        <v>#REF!</v>
      </c>
      <c r="BT119" s="226" t="e">
        <f t="shared" si="76"/>
        <v>#REF!</v>
      </c>
      <c r="BU119" s="226" t="e">
        <f t="shared" si="76"/>
        <v>#REF!</v>
      </c>
      <c r="BV119" s="226" t="e">
        <f t="shared" si="76"/>
        <v>#REF!</v>
      </c>
      <c r="BW119" s="226" t="e">
        <f t="shared" si="76"/>
        <v>#REF!</v>
      </c>
    </row>
    <row r="120" spans="1:75">
      <c r="A120" s="222">
        <v>10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77"/>
        <v>#REF!</v>
      </c>
      <c r="BA120" s="226" t="e">
        <f t="shared" si="76"/>
        <v>#REF!</v>
      </c>
      <c r="BB120" s="226" t="e">
        <f t="shared" si="76"/>
        <v>#REF!</v>
      </c>
      <c r="BC120" s="226" t="e">
        <f t="shared" si="76"/>
        <v>#REF!</v>
      </c>
      <c r="BD120" s="226" t="e">
        <f t="shared" si="76"/>
        <v>#REF!</v>
      </c>
      <c r="BE120" s="226" t="e">
        <f t="shared" si="76"/>
        <v>#REF!</v>
      </c>
      <c r="BF120" s="226" t="e">
        <f t="shared" si="76"/>
        <v>#REF!</v>
      </c>
      <c r="BG120" s="226" t="e">
        <f t="shared" si="76"/>
        <v>#REF!</v>
      </c>
      <c r="BH120" s="226" t="e">
        <f t="shared" si="76"/>
        <v>#REF!</v>
      </c>
      <c r="BI120" s="226" t="e">
        <f t="shared" si="76"/>
        <v>#REF!</v>
      </c>
      <c r="BJ120" s="226" t="e">
        <f t="shared" si="76"/>
        <v>#REF!</v>
      </c>
      <c r="BK120" s="226" t="e">
        <f t="shared" si="76"/>
        <v>#REF!</v>
      </c>
      <c r="BL120" s="226" t="e">
        <f t="shared" si="76"/>
        <v>#REF!</v>
      </c>
      <c r="BM120" s="226" t="e">
        <f t="shared" si="76"/>
        <v>#REF!</v>
      </c>
      <c r="BN120" s="226" t="e">
        <f t="shared" si="76"/>
        <v>#REF!</v>
      </c>
      <c r="BO120" s="226" t="e">
        <f t="shared" si="76"/>
        <v>#REF!</v>
      </c>
      <c r="BP120" s="226" t="e">
        <f t="shared" si="76"/>
        <v>#REF!</v>
      </c>
      <c r="BQ120" s="226" t="e">
        <f t="shared" si="76"/>
        <v>#REF!</v>
      </c>
      <c r="BR120" s="226" t="e">
        <f t="shared" si="76"/>
        <v>#REF!</v>
      </c>
      <c r="BS120" s="226" t="e">
        <f t="shared" si="76"/>
        <v>#REF!</v>
      </c>
      <c r="BT120" s="226" t="e">
        <f t="shared" si="76"/>
        <v>#REF!</v>
      </c>
      <c r="BU120" s="226" t="e">
        <f t="shared" si="76"/>
        <v>#REF!</v>
      </c>
      <c r="BV120" s="226" t="e">
        <f t="shared" si="76"/>
        <v>#REF!</v>
      </c>
      <c r="BW120" s="226" t="e">
        <f t="shared" si="76"/>
        <v>#REF!</v>
      </c>
    </row>
    <row r="121" spans="1:75">
      <c r="A121" s="222">
        <v>11</v>
      </c>
      <c r="B121" s="227" t="e">
        <f>#REF!</f>
        <v>#REF!</v>
      </c>
      <c r="C121" s="227" t="e">
        <f>#REF!</f>
        <v>#REF!</v>
      </c>
      <c r="D121" s="227" t="e">
        <f>#REF!</f>
        <v>#REF!</v>
      </c>
      <c r="E121" s="227" t="e">
        <f>#REF!</f>
        <v>#REF!</v>
      </c>
      <c r="F121" s="227" t="e">
        <f>#REF!</f>
        <v>#REF!</v>
      </c>
      <c r="G121" s="227" t="e">
        <f>#REF!</f>
        <v>#REF!</v>
      </c>
      <c r="H121" s="227" t="e">
        <f>#REF!</f>
        <v>#REF!</v>
      </c>
      <c r="I121" s="227" t="e">
        <f>#REF!</f>
        <v>#REF!</v>
      </c>
      <c r="J121" s="227" t="e">
        <f>#REF!</f>
        <v>#REF!</v>
      </c>
      <c r="K121" s="227" t="e">
        <f>#REF!</f>
        <v>#REF!</v>
      </c>
      <c r="L121" s="227" t="e">
        <f>#REF!</f>
        <v>#REF!</v>
      </c>
      <c r="M121" s="227" t="e">
        <f>#REF!</f>
        <v>#REF!</v>
      </c>
      <c r="N121" s="227" t="e">
        <f>#REF!</f>
        <v>#REF!</v>
      </c>
      <c r="O121" s="227" t="e">
        <f>#REF!</f>
        <v>#REF!</v>
      </c>
      <c r="P121" s="227" t="e">
        <f>#REF!</f>
        <v>#REF!</v>
      </c>
      <c r="Q121" s="227" t="e">
        <f>#REF!</f>
        <v>#REF!</v>
      </c>
      <c r="R121" s="227" t="e">
        <f>#REF!</f>
        <v>#REF!</v>
      </c>
      <c r="S121" s="227" t="e">
        <f>#REF!</f>
        <v>#REF!</v>
      </c>
      <c r="T121" s="227" t="e">
        <f>#REF!</f>
        <v>#REF!</v>
      </c>
      <c r="U121" s="227" t="e">
        <f>#REF!</f>
        <v>#REF!</v>
      </c>
      <c r="V121" s="227" t="e">
        <f>#REF!</f>
        <v>#REF!</v>
      </c>
      <c r="W121" s="227" t="e">
        <f>#REF!</f>
        <v>#REF!</v>
      </c>
      <c r="X121" s="227" t="e">
        <f>#REF!</f>
        <v>#REF!</v>
      </c>
      <c r="Y121" s="227" t="e">
        <f>#REF!</f>
        <v>#REF!</v>
      </c>
      <c r="AA121" s="226" t="e">
        <f>#REF!</f>
        <v>#REF!</v>
      </c>
      <c r="AB121" s="226" t="e">
        <f>#REF!</f>
        <v>#REF!</v>
      </c>
      <c r="AC121" s="226" t="e">
        <f>#REF!</f>
        <v>#REF!</v>
      </c>
      <c r="AD121" s="226" t="e">
        <f>#REF!</f>
        <v>#REF!</v>
      </c>
      <c r="AE121" s="226" t="e">
        <f>#REF!</f>
        <v>#REF!</v>
      </c>
      <c r="AF121" s="226" t="e">
        <f>#REF!</f>
        <v>#REF!</v>
      </c>
      <c r="AG121" s="226" t="e">
        <f>#REF!</f>
        <v>#REF!</v>
      </c>
      <c r="AH121" s="226" t="e">
        <f>#REF!</f>
        <v>#REF!</v>
      </c>
      <c r="AI121" s="226" t="e">
        <f>#REF!</f>
        <v>#REF!</v>
      </c>
      <c r="AJ121" s="226" t="e">
        <f>#REF!</f>
        <v>#REF!</v>
      </c>
      <c r="AK121" s="226" t="e">
        <f>#REF!</f>
        <v>#REF!</v>
      </c>
      <c r="AL121" s="226" t="e">
        <f>#REF!</f>
        <v>#REF!</v>
      </c>
      <c r="AM121" s="226" t="e">
        <f>#REF!</f>
        <v>#REF!</v>
      </c>
      <c r="AN121" s="226" t="e">
        <f>#REF!</f>
        <v>#REF!</v>
      </c>
      <c r="AO121" s="226" t="e">
        <f>#REF!</f>
        <v>#REF!</v>
      </c>
      <c r="AP121" s="226" t="e">
        <f>#REF!</f>
        <v>#REF!</v>
      </c>
      <c r="AQ121" s="226" t="e">
        <f>#REF!</f>
        <v>#REF!</v>
      </c>
      <c r="AR121" s="226" t="e">
        <f>#REF!</f>
        <v>#REF!</v>
      </c>
      <c r="AS121" s="226" t="e">
        <f>#REF!</f>
        <v>#REF!</v>
      </c>
      <c r="AT121" s="226" t="e">
        <f>#REF!</f>
        <v>#REF!</v>
      </c>
      <c r="AU121" s="226" t="e">
        <f>#REF!</f>
        <v>#REF!</v>
      </c>
      <c r="AV121" s="226" t="e">
        <f>#REF!</f>
        <v>#REF!</v>
      </c>
      <c r="AW121" s="226" t="e">
        <f>#REF!</f>
        <v>#REF!</v>
      </c>
      <c r="AX121" s="226" t="e">
        <f>#REF!</f>
        <v>#REF!</v>
      </c>
      <c r="AZ121" s="226" t="e">
        <f t="shared" si="77"/>
        <v>#REF!</v>
      </c>
      <c r="BA121" s="226" t="e">
        <f t="shared" si="76"/>
        <v>#REF!</v>
      </c>
      <c r="BB121" s="226" t="e">
        <f t="shared" si="76"/>
        <v>#REF!</v>
      </c>
      <c r="BC121" s="226" t="e">
        <f t="shared" si="76"/>
        <v>#REF!</v>
      </c>
      <c r="BD121" s="226" t="e">
        <f t="shared" si="76"/>
        <v>#REF!</v>
      </c>
      <c r="BE121" s="226" t="e">
        <f t="shared" si="76"/>
        <v>#REF!</v>
      </c>
      <c r="BF121" s="226" t="e">
        <f t="shared" si="76"/>
        <v>#REF!</v>
      </c>
      <c r="BG121" s="226" t="e">
        <f t="shared" si="76"/>
        <v>#REF!</v>
      </c>
      <c r="BH121" s="226" t="e">
        <f t="shared" si="76"/>
        <v>#REF!</v>
      </c>
      <c r="BI121" s="226" t="e">
        <f t="shared" si="76"/>
        <v>#REF!</v>
      </c>
      <c r="BJ121" s="226" t="e">
        <f t="shared" si="76"/>
        <v>#REF!</v>
      </c>
      <c r="BK121" s="226" t="e">
        <f t="shared" si="76"/>
        <v>#REF!</v>
      </c>
      <c r="BL121" s="226" t="e">
        <f t="shared" si="76"/>
        <v>#REF!</v>
      </c>
      <c r="BM121" s="226" t="e">
        <f t="shared" si="76"/>
        <v>#REF!</v>
      </c>
      <c r="BN121" s="226" t="e">
        <f t="shared" si="76"/>
        <v>#REF!</v>
      </c>
      <c r="BO121" s="226" t="e">
        <f t="shared" si="76"/>
        <v>#REF!</v>
      </c>
      <c r="BP121" s="226" t="e">
        <f t="shared" si="76"/>
        <v>#REF!</v>
      </c>
      <c r="BQ121" s="226" t="e">
        <f t="shared" si="76"/>
        <v>#REF!</v>
      </c>
      <c r="BR121" s="226" t="e">
        <f t="shared" si="76"/>
        <v>#REF!</v>
      </c>
      <c r="BS121" s="226" t="e">
        <f t="shared" si="76"/>
        <v>#REF!</v>
      </c>
      <c r="BT121" s="226" t="e">
        <f t="shared" si="76"/>
        <v>#REF!</v>
      </c>
      <c r="BU121" s="226" t="e">
        <f t="shared" si="76"/>
        <v>#REF!</v>
      </c>
      <c r="BV121" s="226" t="e">
        <f t="shared" si="76"/>
        <v>#REF!</v>
      </c>
      <c r="BW121" s="226" t="e">
        <f t="shared" si="76"/>
        <v>#REF!</v>
      </c>
    </row>
    <row r="122" spans="1:75">
      <c r="A122" s="222">
        <v>12</v>
      </c>
      <c r="B122" s="227" t="e">
        <f>#REF!</f>
        <v>#REF!</v>
      </c>
      <c r="C122" s="227" t="e">
        <f>#REF!</f>
        <v>#REF!</v>
      </c>
      <c r="D122" s="227" t="e">
        <f>#REF!</f>
        <v>#REF!</v>
      </c>
      <c r="E122" s="227" t="e">
        <f>#REF!</f>
        <v>#REF!</v>
      </c>
      <c r="F122" s="227" t="e">
        <f>#REF!</f>
        <v>#REF!</v>
      </c>
      <c r="G122" s="227" t="e">
        <f>#REF!</f>
        <v>#REF!</v>
      </c>
      <c r="H122" s="227" t="e">
        <f>#REF!</f>
        <v>#REF!</v>
      </c>
      <c r="I122" s="227" t="e">
        <f>#REF!</f>
        <v>#REF!</v>
      </c>
      <c r="J122" s="227" t="e">
        <f>#REF!</f>
        <v>#REF!</v>
      </c>
      <c r="K122" s="227" t="e">
        <f>#REF!</f>
        <v>#REF!</v>
      </c>
      <c r="L122" s="227" t="e">
        <f>#REF!</f>
        <v>#REF!</v>
      </c>
      <c r="M122" s="227" t="e">
        <f>#REF!</f>
        <v>#REF!</v>
      </c>
      <c r="N122" s="227" t="e">
        <f>#REF!</f>
        <v>#REF!</v>
      </c>
      <c r="O122" s="227" t="e">
        <f>#REF!</f>
        <v>#REF!</v>
      </c>
      <c r="P122" s="227" t="e">
        <f>#REF!</f>
        <v>#REF!</v>
      </c>
      <c r="Q122" s="227" t="e">
        <f>#REF!</f>
        <v>#REF!</v>
      </c>
      <c r="R122" s="227" t="e">
        <f>#REF!</f>
        <v>#REF!</v>
      </c>
      <c r="S122" s="227" t="e">
        <f>#REF!</f>
        <v>#REF!</v>
      </c>
      <c r="T122" s="227" t="e">
        <f>#REF!</f>
        <v>#REF!</v>
      </c>
      <c r="U122" s="227" t="e">
        <f>#REF!</f>
        <v>#REF!</v>
      </c>
      <c r="V122" s="227" t="e">
        <f>#REF!</f>
        <v>#REF!</v>
      </c>
      <c r="W122" s="227" t="e">
        <f>#REF!</f>
        <v>#REF!</v>
      </c>
      <c r="X122" s="227" t="e">
        <f>#REF!</f>
        <v>#REF!</v>
      </c>
      <c r="Y122" s="227" t="e">
        <f>#REF!</f>
        <v>#REF!</v>
      </c>
      <c r="AA122" s="226" t="e">
        <f>#REF!</f>
        <v>#REF!</v>
      </c>
      <c r="AB122" s="226" t="e">
        <f>#REF!</f>
        <v>#REF!</v>
      </c>
      <c r="AC122" s="226" t="e">
        <f>#REF!</f>
        <v>#REF!</v>
      </c>
      <c r="AD122" s="226" t="e">
        <f>#REF!</f>
        <v>#REF!</v>
      </c>
      <c r="AE122" s="226" t="e">
        <f>#REF!</f>
        <v>#REF!</v>
      </c>
      <c r="AF122" s="226" t="e">
        <f>#REF!</f>
        <v>#REF!</v>
      </c>
      <c r="AG122" s="226" t="e">
        <f>#REF!</f>
        <v>#REF!</v>
      </c>
      <c r="AH122" s="226" t="e">
        <f>#REF!</f>
        <v>#REF!</v>
      </c>
      <c r="AI122" s="226" t="e">
        <f>#REF!</f>
        <v>#REF!</v>
      </c>
      <c r="AJ122" s="226" t="e">
        <f>#REF!</f>
        <v>#REF!</v>
      </c>
      <c r="AK122" s="226" t="e">
        <f>#REF!</f>
        <v>#REF!</v>
      </c>
      <c r="AL122" s="226" t="e">
        <f>#REF!</f>
        <v>#REF!</v>
      </c>
      <c r="AM122" s="226" t="e">
        <f>#REF!</f>
        <v>#REF!</v>
      </c>
      <c r="AN122" s="226" t="e">
        <f>#REF!</f>
        <v>#REF!</v>
      </c>
      <c r="AO122" s="226" t="e">
        <f>#REF!</f>
        <v>#REF!</v>
      </c>
      <c r="AP122" s="226" t="e">
        <f>#REF!</f>
        <v>#REF!</v>
      </c>
      <c r="AQ122" s="226" t="e">
        <f>#REF!</f>
        <v>#REF!</v>
      </c>
      <c r="AR122" s="226" t="e">
        <f>#REF!</f>
        <v>#REF!</v>
      </c>
      <c r="AS122" s="226" t="e">
        <f>#REF!</f>
        <v>#REF!</v>
      </c>
      <c r="AT122" s="226" t="e">
        <f>#REF!</f>
        <v>#REF!</v>
      </c>
      <c r="AU122" s="226" t="e">
        <f>#REF!</f>
        <v>#REF!</v>
      </c>
      <c r="AV122" s="226" t="e">
        <f>#REF!</f>
        <v>#REF!</v>
      </c>
      <c r="AW122" s="226" t="e">
        <f>#REF!</f>
        <v>#REF!</v>
      </c>
      <c r="AX122" s="226" t="e">
        <f>#REF!</f>
        <v>#REF!</v>
      </c>
      <c r="AZ122" s="226" t="e">
        <f t="shared" si="77"/>
        <v>#REF!</v>
      </c>
      <c r="BA122" s="226" t="e">
        <f t="shared" si="76"/>
        <v>#REF!</v>
      </c>
      <c r="BB122" s="226" t="e">
        <f t="shared" si="76"/>
        <v>#REF!</v>
      </c>
      <c r="BC122" s="226" t="e">
        <f t="shared" ref="BC122:BC141" si="78">E122-AD122</f>
        <v>#REF!</v>
      </c>
      <c r="BD122" s="226" t="e">
        <f t="shared" ref="BD122:BD141" si="79">F122-AE122</f>
        <v>#REF!</v>
      </c>
      <c r="BE122" s="226" t="e">
        <f t="shared" ref="BE122:BE141" si="80">G122-AF122</f>
        <v>#REF!</v>
      </c>
      <c r="BF122" s="226" t="e">
        <f t="shared" ref="BF122:BF141" si="81">H122-AG122</f>
        <v>#REF!</v>
      </c>
      <c r="BG122" s="226" t="e">
        <f t="shared" ref="BG122:BG141" si="82">I122-AH122</f>
        <v>#REF!</v>
      </c>
      <c r="BH122" s="226" t="e">
        <f t="shared" ref="BH122:BH141" si="83">J122-AI122</f>
        <v>#REF!</v>
      </c>
      <c r="BI122" s="226" t="e">
        <f t="shared" ref="BI122:BI141" si="84">K122-AJ122</f>
        <v>#REF!</v>
      </c>
      <c r="BJ122" s="226" t="e">
        <f t="shared" ref="BJ122:BJ141" si="85">L122-AK122</f>
        <v>#REF!</v>
      </c>
      <c r="BK122" s="226" t="e">
        <f t="shared" ref="BK122:BK141" si="86">M122-AL122</f>
        <v>#REF!</v>
      </c>
      <c r="BL122" s="226" t="e">
        <f t="shared" ref="BL122:BL141" si="87">N122-AM122</f>
        <v>#REF!</v>
      </c>
      <c r="BM122" s="226" t="e">
        <f t="shared" ref="BM122:BM141" si="88">O122-AN122</f>
        <v>#REF!</v>
      </c>
      <c r="BN122" s="226" t="e">
        <f t="shared" ref="BN122:BN141" si="89">P122-AO122</f>
        <v>#REF!</v>
      </c>
      <c r="BO122" s="226" t="e">
        <f t="shared" ref="BO122:BO141" si="90">Q122-AP122</f>
        <v>#REF!</v>
      </c>
      <c r="BP122" s="226" t="e">
        <f t="shared" ref="BP122:BP141" si="91">R122-AQ122</f>
        <v>#REF!</v>
      </c>
      <c r="BQ122" s="226" t="e">
        <f t="shared" ref="BQ122:BQ141" si="92">S122-AR122</f>
        <v>#REF!</v>
      </c>
      <c r="BR122" s="226" t="e">
        <f t="shared" ref="BR122:BR141" si="93">T122-AS122</f>
        <v>#REF!</v>
      </c>
      <c r="BS122" s="226" t="e">
        <f t="shared" ref="BS122:BS141" si="94">U122-AT122</f>
        <v>#REF!</v>
      </c>
      <c r="BT122" s="226" t="e">
        <f t="shared" ref="BT122:BT141" si="95">V122-AU122</f>
        <v>#REF!</v>
      </c>
      <c r="BU122" s="226" t="e">
        <f t="shared" ref="BU122:BU141" si="96">W122-AV122</f>
        <v>#REF!</v>
      </c>
      <c r="BV122" s="226" t="e">
        <f t="shared" ref="BV122:BV141" si="97">X122-AW122</f>
        <v>#REF!</v>
      </c>
      <c r="BW122" s="226" t="e">
        <f t="shared" ref="BW122:BW141" si="98">Y122-AX122</f>
        <v>#REF!</v>
      </c>
    </row>
    <row r="123" spans="1:75">
      <c r="A123" s="222">
        <v>13</v>
      </c>
      <c r="B123" s="227" t="e">
        <f>#REF!</f>
        <v>#REF!</v>
      </c>
      <c r="C123" s="227" t="e">
        <f>#REF!</f>
        <v>#REF!</v>
      </c>
      <c r="D123" s="227" t="e">
        <f>#REF!</f>
        <v>#REF!</v>
      </c>
      <c r="E123" s="227" t="e">
        <f>#REF!</f>
        <v>#REF!</v>
      </c>
      <c r="F123" s="227" t="e">
        <f>#REF!</f>
        <v>#REF!</v>
      </c>
      <c r="G123" s="227" t="e">
        <f>#REF!</f>
        <v>#REF!</v>
      </c>
      <c r="H123" s="227" t="e">
        <f>#REF!</f>
        <v>#REF!</v>
      </c>
      <c r="I123" s="227" t="e">
        <f>#REF!</f>
        <v>#REF!</v>
      </c>
      <c r="J123" s="227" t="e">
        <f>#REF!</f>
        <v>#REF!</v>
      </c>
      <c r="K123" s="227" t="e">
        <f>#REF!</f>
        <v>#REF!</v>
      </c>
      <c r="L123" s="227" t="e">
        <f>#REF!</f>
        <v>#REF!</v>
      </c>
      <c r="M123" s="227" t="e">
        <f>#REF!</f>
        <v>#REF!</v>
      </c>
      <c r="N123" s="227" t="e">
        <f>#REF!</f>
        <v>#REF!</v>
      </c>
      <c r="O123" s="227" t="e">
        <f>#REF!</f>
        <v>#REF!</v>
      </c>
      <c r="P123" s="227" t="e">
        <f>#REF!</f>
        <v>#REF!</v>
      </c>
      <c r="Q123" s="227" t="e">
        <f>#REF!</f>
        <v>#REF!</v>
      </c>
      <c r="R123" s="227" t="e">
        <f>#REF!</f>
        <v>#REF!</v>
      </c>
      <c r="S123" s="227" t="e">
        <f>#REF!</f>
        <v>#REF!</v>
      </c>
      <c r="T123" s="227" t="e">
        <f>#REF!</f>
        <v>#REF!</v>
      </c>
      <c r="U123" s="227" t="e">
        <f>#REF!</f>
        <v>#REF!</v>
      </c>
      <c r="V123" s="227" t="e">
        <f>#REF!</f>
        <v>#REF!</v>
      </c>
      <c r="W123" s="227" t="e">
        <f>#REF!</f>
        <v>#REF!</v>
      </c>
      <c r="X123" s="227" t="e">
        <f>#REF!</f>
        <v>#REF!</v>
      </c>
      <c r="Y123" s="227" t="e">
        <f>#REF!</f>
        <v>#REF!</v>
      </c>
      <c r="AA123" s="226" t="e">
        <f>#REF!</f>
        <v>#REF!</v>
      </c>
      <c r="AB123" s="226" t="e">
        <f>#REF!</f>
        <v>#REF!</v>
      </c>
      <c r="AC123" s="226" t="e">
        <f>#REF!</f>
        <v>#REF!</v>
      </c>
      <c r="AD123" s="226" t="e">
        <f>#REF!</f>
        <v>#REF!</v>
      </c>
      <c r="AE123" s="226" t="e">
        <f>#REF!</f>
        <v>#REF!</v>
      </c>
      <c r="AF123" s="226" t="e">
        <f>#REF!</f>
        <v>#REF!</v>
      </c>
      <c r="AG123" s="226" t="e">
        <f>#REF!</f>
        <v>#REF!</v>
      </c>
      <c r="AH123" s="226" t="e">
        <f>#REF!</f>
        <v>#REF!</v>
      </c>
      <c r="AI123" s="226" t="e">
        <f>#REF!</f>
        <v>#REF!</v>
      </c>
      <c r="AJ123" s="226" t="e">
        <f>#REF!</f>
        <v>#REF!</v>
      </c>
      <c r="AK123" s="226" t="e">
        <f>#REF!</f>
        <v>#REF!</v>
      </c>
      <c r="AL123" s="226" t="e">
        <f>#REF!</f>
        <v>#REF!</v>
      </c>
      <c r="AM123" s="226" t="e">
        <f>#REF!</f>
        <v>#REF!</v>
      </c>
      <c r="AN123" s="226" t="e">
        <f>#REF!</f>
        <v>#REF!</v>
      </c>
      <c r="AO123" s="226" t="e">
        <f>#REF!</f>
        <v>#REF!</v>
      </c>
      <c r="AP123" s="226" t="e">
        <f>#REF!</f>
        <v>#REF!</v>
      </c>
      <c r="AQ123" s="226" t="e">
        <f>#REF!</f>
        <v>#REF!</v>
      </c>
      <c r="AR123" s="226" t="e">
        <f>#REF!</f>
        <v>#REF!</v>
      </c>
      <c r="AS123" s="226" t="e">
        <f>#REF!</f>
        <v>#REF!</v>
      </c>
      <c r="AT123" s="226" t="e">
        <f>#REF!</f>
        <v>#REF!</v>
      </c>
      <c r="AU123" s="226" t="e">
        <f>#REF!</f>
        <v>#REF!</v>
      </c>
      <c r="AV123" s="226" t="e">
        <f>#REF!</f>
        <v>#REF!</v>
      </c>
      <c r="AW123" s="226" t="e">
        <f>#REF!</f>
        <v>#REF!</v>
      </c>
      <c r="AX123" s="226" t="e">
        <f>#REF!</f>
        <v>#REF!</v>
      </c>
      <c r="AZ123" s="226" t="e">
        <f t="shared" si="77"/>
        <v>#REF!</v>
      </c>
      <c r="BA123" s="226" t="e">
        <f t="shared" ref="BA123:BA141" si="99">C123-AB123</f>
        <v>#REF!</v>
      </c>
      <c r="BB123" s="226" t="e">
        <f t="shared" ref="BB123:BB141" si="100">D123-AC123</f>
        <v>#REF!</v>
      </c>
      <c r="BC123" s="226" t="e">
        <f t="shared" si="78"/>
        <v>#REF!</v>
      </c>
      <c r="BD123" s="226" t="e">
        <f t="shared" si="79"/>
        <v>#REF!</v>
      </c>
      <c r="BE123" s="226" t="e">
        <f t="shared" si="80"/>
        <v>#REF!</v>
      </c>
      <c r="BF123" s="226" t="e">
        <f t="shared" si="81"/>
        <v>#REF!</v>
      </c>
      <c r="BG123" s="226" t="e">
        <f t="shared" si="82"/>
        <v>#REF!</v>
      </c>
      <c r="BH123" s="226" t="e">
        <f t="shared" si="83"/>
        <v>#REF!</v>
      </c>
      <c r="BI123" s="226" t="e">
        <f t="shared" si="84"/>
        <v>#REF!</v>
      </c>
      <c r="BJ123" s="226" t="e">
        <f t="shared" si="85"/>
        <v>#REF!</v>
      </c>
      <c r="BK123" s="226" t="e">
        <f t="shared" si="86"/>
        <v>#REF!</v>
      </c>
      <c r="BL123" s="226" t="e">
        <f t="shared" si="87"/>
        <v>#REF!</v>
      </c>
      <c r="BM123" s="226" t="e">
        <f t="shared" si="88"/>
        <v>#REF!</v>
      </c>
      <c r="BN123" s="226" t="e">
        <f t="shared" si="89"/>
        <v>#REF!</v>
      </c>
      <c r="BO123" s="226" t="e">
        <f t="shared" si="90"/>
        <v>#REF!</v>
      </c>
      <c r="BP123" s="226" t="e">
        <f t="shared" si="91"/>
        <v>#REF!</v>
      </c>
      <c r="BQ123" s="226" t="e">
        <f t="shared" si="92"/>
        <v>#REF!</v>
      </c>
      <c r="BR123" s="226" t="e">
        <f t="shared" si="93"/>
        <v>#REF!</v>
      </c>
      <c r="BS123" s="226" t="e">
        <f t="shared" si="94"/>
        <v>#REF!</v>
      </c>
      <c r="BT123" s="226" t="e">
        <f t="shared" si="95"/>
        <v>#REF!</v>
      </c>
      <c r="BU123" s="226" t="e">
        <f t="shared" si="96"/>
        <v>#REF!</v>
      </c>
      <c r="BV123" s="226" t="e">
        <f t="shared" si="97"/>
        <v>#REF!</v>
      </c>
      <c r="BW123" s="226" t="e">
        <f t="shared" si="98"/>
        <v>#REF!</v>
      </c>
    </row>
    <row r="124" spans="1:75">
      <c r="A124" s="222">
        <v>14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77"/>
        <v>#REF!</v>
      </c>
      <c r="BA124" s="226" t="e">
        <f t="shared" si="99"/>
        <v>#REF!</v>
      </c>
      <c r="BB124" s="226" t="e">
        <f t="shared" si="100"/>
        <v>#REF!</v>
      </c>
      <c r="BC124" s="226" t="e">
        <f t="shared" si="78"/>
        <v>#REF!</v>
      </c>
      <c r="BD124" s="226" t="e">
        <f t="shared" si="79"/>
        <v>#REF!</v>
      </c>
      <c r="BE124" s="226" t="e">
        <f t="shared" si="80"/>
        <v>#REF!</v>
      </c>
      <c r="BF124" s="226" t="e">
        <f t="shared" si="81"/>
        <v>#REF!</v>
      </c>
      <c r="BG124" s="226" t="e">
        <f t="shared" si="82"/>
        <v>#REF!</v>
      </c>
      <c r="BH124" s="226" t="e">
        <f t="shared" si="83"/>
        <v>#REF!</v>
      </c>
      <c r="BI124" s="226" t="e">
        <f t="shared" si="84"/>
        <v>#REF!</v>
      </c>
      <c r="BJ124" s="226" t="e">
        <f t="shared" si="85"/>
        <v>#REF!</v>
      </c>
      <c r="BK124" s="226" t="e">
        <f t="shared" si="86"/>
        <v>#REF!</v>
      </c>
      <c r="BL124" s="226" t="e">
        <f t="shared" si="87"/>
        <v>#REF!</v>
      </c>
      <c r="BM124" s="226" t="e">
        <f t="shared" si="88"/>
        <v>#REF!</v>
      </c>
      <c r="BN124" s="226" t="e">
        <f t="shared" si="89"/>
        <v>#REF!</v>
      </c>
      <c r="BO124" s="226" t="e">
        <f t="shared" si="90"/>
        <v>#REF!</v>
      </c>
      <c r="BP124" s="226" t="e">
        <f t="shared" si="91"/>
        <v>#REF!</v>
      </c>
      <c r="BQ124" s="226" t="e">
        <f t="shared" si="92"/>
        <v>#REF!</v>
      </c>
      <c r="BR124" s="226" t="e">
        <f t="shared" si="93"/>
        <v>#REF!</v>
      </c>
      <c r="BS124" s="226" t="e">
        <f t="shared" si="94"/>
        <v>#REF!</v>
      </c>
      <c r="BT124" s="226" t="e">
        <f t="shared" si="95"/>
        <v>#REF!</v>
      </c>
      <c r="BU124" s="226" t="e">
        <f t="shared" si="96"/>
        <v>#REF!</v>
      </c>
      <c r="BV124" s="226" t="e">
        <f t="shared" si="97"/>
        <v>#REF!</v>
      </c>
      <c r="BW124" s="226" t="e">
        <f t="shared" si="98"/>
        <v>#REF!</v>
      </c>
    </row>
    <row r="125" spans="1:75">
      <c r="A125" s="222">
        <v>15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77"/>
        <v>#REF!</v>
      </c>
      <c r="BA125" s="226" t="e">
        <f t="shared" si="99"/>
        <v>#REF!</v>
      </c>
      <c r="BB125" s="226" t="e">
        <f t="shared" si="100"/>
        <v>#REF!</v>
      </c>
      <c r="BC125" s="226" t="e">
        <f t="shared" si="78"/>
        <v>#REF!</v>
      </c>
      <c r="BD125" s="226" t="e">
        <f t="shared" si="79"/>
        <v>#REF!</v>
      </c>
      <c r="BE125" s="226" t="e">
        <f t="shared" si="80"/>
        <v>#REF!</v>
      </c>
      <c r="BF125" s="226" t="e">
        <f t="shared" si="81"/>
        <v>#REF!</v>
      </c>
      <c r="BG125" s="226" t="e">
        <f t="shared" si="82"/>
        <v>#REF!</v>
      </c>
      <c r="BH125" s="226" t="e">
        <f t="shared" si="83"/>
        <v>#REF!</v>
      </c>
      <c r="BI125" s="226" t="e">
        <f t="shared" si="84"/>
        <v>#REF!</v>
      </c>
      <c r="BJ125" s="226" t="e">
        <f t="shared" si="85"/>
        <v>#REF!</v>
      </c>
      <c r="BK125" s="226" t="e">
        <f t="shared" si="86"/>
        <v>#REF!</v>
      </c>
      <c r="BL125" s="226" t="e">
        <f t="shared" si="87"/>
        <v>#REF!</v>
      </c>
      <c r="BM125" s="226" t="e">
        <f t="shared" si="88"/>
        <v>#REF!</v>
      </c>
      <c r="BN125" s="226" t="e">
        <f t="shared" si="89"/>
        <v>#REF!</v>
      </c>
      <c r="BO125" s="226" t="e">
        <f t="shared" si="90"/>
        <v>#REF!</v>
      </c>
      <c r="BP125" s="226" t="e">
        <f t="shared" si="91"/>
        <v>#REF!</v>
      </c>
      <c r="BQ125" s="226" t="e">
        <f t="shared" si="92"/>
        <v>#REF!</v>
      </c>
      <c r="BR125" s="226" t="e">
        <f t="shared" si="93"/>
        <v>#REF!</v>
      </c>
      <c r="BS125" s="226" t="e">
        <f t="shared" si="94"/>
        <v>#REF!</v>
      </c>
      <c r="BT125" s="226" t="e">
        <f t="shared" si="95"/>
        <v>#REF!</v>
      </c>
      <c r="BU125" s="226" t="e">
        <f t="shared" si="96"/>
        <v>#REF!</v>
      </c>
      <c r="BV125" s="226" t="e">
        <f t="shared" si="97"/>
        <v>#REF!</v>
      </c>
      <c r="BW125" s="226" t="e">
        <f t="shared" si="98"/>
        <v>#REF!</v>
      </c>
    </row>
    <row r="126" spans="1:75">
      <c r="A126" s="222">
        <v>16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77"/>
        <v>#REF!</v>
      </c>
      <c r="BA126" s="226" t="e">
        <f t="shared" si="99"/>
        <v>#REF!</v>
      </c>
      <c r="BB126" s="226" t="e">
        <f t="shared" si="100"/>
        <v>#REF!</v>
      </c>
      <c r="BC126" s="226" t="e">
        <f t="shared" si="78"/>
        <v>#REF!</v>
      </c>
      <c r="BD126" s="226" t="e">
        <f t="shared" si="79"/>
        <v>#REF!</v>
      </c>
      <c r="BE126" s="226" t="e">
        <f t="shared" si="80"/>
        <v>#REF!</v>
      </c>
      <c r="BF126" s="226" t="e">
        <f t="shared" si="81"/>
        <v>#REF!</v>
      </c>
      <c r="BG126" s="226" t="e">
        <f t="shared" si="82"/>
        <v>#REF!</v>
      </c>
      <c r="BH126" s="226" t="e">
        <f t="shared" si="83"/>
        <v>#REF!</v>
      </c>
      <c r="BI126" s="226" t="e">
        <f t="shared" si="84"/>
        <v>#REF!</v>
      </c>
      <c r="BJ126" s="226" t="e">
        <f t="shared" si="85"/>
        <v>#REF!</v>
      </c>
      <c r="BK126" s="226" t="e">
        <f t="shared" si="86"/>
        <v>#REF!</v>
      </c>
      <c r="BL126" s="226" t="e">
        <f t="shared" si="87"/>
        <v>#REF!</v>
      </c>
      <c r="BM126" s="226" t="e">
        <f t="shared" si="88"/>
        <v>#REF!</v>
      </c>
      <c r="BN126" s="226" t="e">
        <f t="shared" si="89"/>
        <v>#REF!</v>
      </c>
      <c r="BO126" s="226" t="e">
        <f t="shared" si="90"/>
        <v>#REF!</v>
      </c>
      <c r="BP126" s="226" t="e">
        <f t="shared" si="91"/>
        <v>#REF!</v>
      </c>
      <c r="BQ126" s="226" t="e">
        <f t="shared" si="92"/>
        <v>#REF!</v>
      </c>
      <c r="BR126" s="226" t="e">
        <f t="shared" si="93"/>
        <v>#REF!</v>
      </c>
      <c r="BS126" s="226" t="e">
        <f t="shared" si="94"/>
        <v>#REF!</v>
      </c>
      <c r="BT126" s="226" t="e">
        <f t="shared" si="95"/>
        <v>#REF!</v>
      </c>
      <c r="BU126" s="226" t="e">
        <f t="shared" si="96"/>
        <v>#REF!</v>
      </c>
      <c r="BV126" s="226" t="e">
        <f t="shared" si="97"/>
        <v>#REF!</v>
      </c>
      <c r="BW126" s="226" t="e">
        <f t="shared" si="98"/>
        <v>#REF!</v>
      </c>
    </row>
    <row r="127" spans="1:75">
      <c r="A127" s="222">
        <v>17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77"/>
        <v>#REF!</v>
      </c>
      <c r="BA127" s="226" t="e">
        <f t="shared" si="99"/>
        <v>#REF!</v>
      </c>
      <c r="BB127" s="226" t="e">
        <f t="shared" si="100"/>
        <v>#REF!</v>
      </c>
      <c r="BC127" s="226" t="e">
        <f t="shared" si="78"/>
        <v>#REF!</v>
      </c>
      <c r="BD127" s="226" t="e">
        <f t="shared" si="79"/>
        <v>#REF!</v>
      </c>
      <c r="BE127" s="226" t="e">
        <f t="shared" si="80"/>
        <v>#REF!</v>
      </c>
      <c r="BF127" s="226" t="e">
        <f t="shared" si="81"/>
        <v>#REF!</v>
      </c>
      <c r="BG127" s="226" t="e">
        <f t="shared" si="82"/>
        <v>#REF!</v>
      </c>
      <c r="BH127" s="226" t="e">
        <f t="shared" si="83"/>
        <v>#REF!</v>
      </c>
      <c r="BI127" s="226" t="e">
        <f t="shared" si="84"/>
        <v>#REF!</v>
      </c>
      <c r="BJ127" s="226" t="e">
        <f t="shared" si="85"/>
        <v>#REF!</v>
      </c>
      <c r="BK127" s="226" t="e">
        <f t="shared" si="86"/>
        <v>#REF!</v>
      </c>
      <c r="BL127" s="226" t="e">
        <f t="shared" si="87"/>
        <v>#REF!</v>
      </c>
      <c r="BM127" s="226" t="e">
        <f t="shared" si="88"/>
        <v>#REF!</v>
      </c>
      <c r="BN127" s="226" t="e">
        <f t="shared" si="89"/>
        <v>#REF!</v>
      </c>
      <c r="BO127" s="226" t="e">
        <f t="shared" si="90"/>
        <v>#REF!</v>
      </c>
      <c r="BP127" s="226" t="e">
        <f t="shared" si="91"/>
        <v>#REF!</v>
      </c>
      <c r="BQ127" s="226" t="e">
        <f t="shared" si="92"/>
        <v>#REF!</v>
      </c>
      <c r="BR127" s="226" t="e">
        <f t="shared" si="93"/>
        <v>#REF!</v>
      </c>
      <c r="BS127" s="226" t="e">
        <f t="shared" si="94"/>
        <v>#REF!</v>
      </c>
      <c r="BT127" s="226" t="e">
        <f t="shared" si="95"/>
        <v>#REF!</v>
      </c>
      <c r="BU127" s="226" t="e">
        <f t="shared" si="96"/>
        <v>#REF!</v>
      </c>
      <c r="BV127" s="226" t="e">
        <f t="shared" si="97"/>
        <v>#REF!</v>
      </c>
      <c r="BW127" s="226" t="e">
        <f t="shared" si="98"/>
        <v>#REF!</v>
      </c>
    </row>
    <row r="128" spans="1:75">
      <c r="A128" s="222">
        <v>18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77"/>
        <v>#REF!</v>
      </c>
      <c r="BA128" s="226" t="e">
        <f t="shared" si="99"/>
        <v>#REF!</v>
      </c>
      <c r="BB128" s="226" t="e">
        <f t="shared" si="100"/>
        <v>#REF!</v>
      </c>
      <c r="BC128" s="226" t="e">
        <f t="shared" si="78"/>
        <v>#REF!</v>
      </c>
      <c r="BD128" s="226" t="e">
        <f t="shared" si="79"/>
        <v>#REF!</v>
      </c>
      <c r="BE128" s="226" t="e">
        <f t="shared" si="80"/>
        <v>#REF!</v>
      </c>
      <c r="BF128" s="226" t="e">
        <f t="shared" si="81"/>
        <v>#REF!</v>
      </c>
      <c r="BG128" s="226" t="e">
        <f t="shared" si="82"/>
        <v>#REF!</v>
      </c>
      <c r="BH128" s="226" t="e">
        <f t="shared" si="83"/>
        <v>#REF!</v>
      </c>
      <c r="BI128" s="226" t="e">
        <f t="shared" si="84"/>
        <v>#REF!</v>
      </c>
      <c r="BJ128" s="226" t="e">
        <f t="shared" si="85"/>
        <v>#REF!</v>
      </c>
      <c r="BK128" s="226" t="e">
        <f t="shared" si="86"/>
        <v>#REF!</v>
      </c>
      <c r="BL128" s="226" t="e">
        <f t="shared" si="87"/>
        <v>#REF!</v>
      </c>
      <c r="BM128" s="226" t="e">
        <f t="shared" si="88"/>
        <v>#REF!</v>
      </c>
      <c r="BN128" s="226" t="e">
        <f t="shared" si="89"/>
        <v>#REF!</v>
      </c>
      <c r="BO128" s="226" t="e">
        <f t="shared" si="90"/>
        <v>#REF!</v>
      </c>
      <c r="BP128" s="226" t="e">
        <f t="shared" si="91"/>
        <v>#REF!</v>
      </c>
      <c r="BQ128" s="226" t="e">
        <f t="shared" si="92"/>
        <v>#REF!</v>
      </c>
      <c r="BR128" s="226" t="e">
        <f t="shared" si="93"/>
        <v>#REF!</v>
      </c>
      <c r="BS128" s="226" t="e">
        <f t="shared" si="94"/>
        <v>#REF!</v>
      </c>
      <c r="BT128" s="226" t="e">
        <f t="shared" si="95"/>
        <v>#REF!</v>
      </c>
      <c r="BU128" s="226" t="e">
        <f t="shared" si="96"/>
        <v>#REF!</v>
      </c>
      <c r="BV128" s="226" t="e">
        <f t="shared" si="97"/>
        <v>#REF!</v>
      </c>
      <c r="BW128" s="226" t="e">
        <f t="shared" si="98"/>
        <v>#REF!</v>
      </c>
    </row>
    <row r="129" spans="1:75">
      <c r="A129" s="222">
        <v>19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77"/>
        <v>#REF!</v>
      </c>
      <c r="BA129" s="226" t="e">
        <f t="shared" si="99"/>
        <v>#REF!</v>
      </c>
      <c r="BB129" s="226" t="e">
        <f t="shared" si="100"/>
        <v>#REF!</v>
      </c>
      <c r="BC129" s="226" t="e">
        <f t="shared" si="78"/>
        <v>#REF!</v>
      </c>
      <c r="BD129" s="226" t="e">
        <f t="shared" si="79"/>
        <v>#REF!</v>
      </c>
      <c r="BE129" s="226" t="e">
        <f t="shared" si="80"/>
        <v>#REF!</v>
      </c>
      <c r="BF129" s="226" t="e">
        <f t="shared" si="81"/>
        <v>#REF!</v>
      </c>
      <c r="BG129" s="226" t="e">
        <f t="shared" si="82"/>
        <v>#REF!</v>
      </c>
      <c r="BH129" s="226" t="e">
        <f t="shared" si="83"/>
        <v>#REF!</v>
      </c>
      <c r="BI129" s="226" t="e">
        <f t="shared" si="84"/>
        <v>#REF!</v>
      </c>
      <c r="BJ129" s="226" t="e">
        <f t="shared" si="85"/>
        <v>#REF!</v>
      </c>
      <c r="BK129" s="226" t="e">
        <f t="shared" si="86"/>
        <v>#REF!</v>
      </c>
      <c r="BL129" s="226" t="e">
        <f t="shared" si="87"/>
        <v>#REF!</v>
      </c>
      <c r="BM129" s="226" t="e">
        <f t="shared" si="88"/>
        <v>#REF!</v>
      </c>
      <c r="BN129" s="226" t="e">
        <f t="shared" si="89"/>
        <v>#REF!</v>
      </c>
      <c r="BO129" s="226" t="e">
        <f t="shared" si="90"/>
        <v>#REF!</v>
      </c>
      <c r="BP129" s="226" t="e">
        <f t="shared" si="91"/>
        <v>#REF!</v>
      </c>
      <c r="BQ129" s="226" t="e">
        <f t="shared" si="92"/>
        <v>#REF!</v>
      </c>
      <c r="BR129" s="226" t="e">
        <f t="shared" si="93"/>
        <v>#REF!</v>
      </c>
      <c r="BS129" s="226" t="e">
        <f t="shared" si="94"/>
        <v>#REF!</v>
      </c>
      <c r="BT129" s="226" t="e">
        <f t="shared" si="95"/>
        <v>#REF!</v>
      </c>
      <c r="BU129" s="226" t="e">
        <f t="shared" si="96"/>
        <v>#REF!</v>
      </c>
      <c r="BV129" s="226" t="e">
        <f t="shared" si="97"/>
        <v>#REF!</v>
      </c>
      <c r="BW129" s="226" t="e">
        <f t="shared" si="98"/>
        <v>#REF!</v>
      </c>
    </row>
    <row r="130" spans="1:75">
      <c r="A130" s="222">
        <v>20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77"/>
        <v>#REF!</v>
      </c>
      <c r="BA130" s="226" t="e">
        <f t="shared" si="99"/>
        <v>#REF!</v>
      </c>
      <c r="BB130" s="226" t="e">
        <f t="shared" si="100"/>
        <v>#REF!</v>
      </c>
      <c r="BC130" s="226" t="e">
        <f t="shared" si="78"/>
        <v>#REF!</v>
      </c>
      <c r="BD130" s="226" t="e">
        <f t="shared" si="79"/>
        <v>#REF!</v>
      </c>
      <c r="BE130" s="226" t="e">
        <f t="shared" si="80"/>
        <v>#REF!</v>
      </c>
      <c r="BF130" s="226" t="e">
        <f t="shared" si="81"/>
        <v>#REF!</v>
      </c>
      <c r="BG130" s="226" t="e">
        <f t="shared" si="82"/>
        <v>#REF!</v>
      </c>
      <c r="BH130" s="226" t="e">
        <f t="shared" si="83"/>
        <v>#REF!</v>
      </c>
      <c r="BI130" s="226" t="e">
        <f t="shared" si="84"/>
        <v>#REF!</v>
      </c>
      <c r="BJ130" s="226" t="e">
        <f t="shared" si="85"/>
        <v>#REF!</v>
      </c>
      <c r="BK130" s="226" t="e">
        <f t="shared" si="86"/>
        <v>#REF!</v>
      </c>
      <c r="BL130" s="226" t="e">
        <f t="shared" si="87"/>
        <v>#REF!</v>
      </c>
      <c r="BM130" s="226" t="e">
        <f t="shared" si="88"/>
        <v>#REF!</v>
      </c>
      <c r="BN130" s="226" t="e">
        <f t="shared" si="89"/>
        <v>#REF!</v>
      </c>
      <c r="BO130" s="226" t="e">
        <f t="shared" si="90"/>
        <v>#REF!</v>
      </c>
      <c r="BP130" s="226" t="e">
        <f t="shared" si="91"/>
        <v>#REF!</v>
      </c>
      <c r="BQ130" s="226" t="e">
        <f t="shared" si="92"/>
        <v>#REF!</v>
      </c>
      <c r="BR130" s="226" t="e">
        <f t="shared" si="93"/>
        <v>#REF!</v>
      </c>
      <c r="BS130" s="226" t="e">
        <f t="shared" si="94"/>
        <v>#REF!</v>
      </c>
      <c r="BT130" s="226" t="e">
        <f t="shared" si="95"/>
        <v>#REF!</v>
      </c>
      <c r="BU130" s="226" t="e">
        <f t="shared" si="96"/>
        <v>#REF!</v>
      </c>
      <c r="BV130" s="226" t="e">
        <f t="shared" si="97"/>
        <v>#REF!</v>
      </c>
      <c r="BW130" s="226" t="e">
        <f t="shared" si="98"/>
        <v>#REF!</v>
      </c>
    </row>
    <row r="131" spans="1:75">
      <c r="A131" s="222">
        <v>21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77"/>
        <v>#REF!</v>
      </c>
      <c r="BA131" s="226" t="e">
        <f t="shared" si="99"/>
        <v>#REF!</v>
      </c>
      <c r="BB131" s="226" t="e">
        <f t="shared" si="100"/>
        <v>#REF!</v>
      </c>
      <c r="BC131" s="226" t="e">
        <f t="shared" si="78"/>
        <v>#REF!</v>
      </c>
      <c r="BD131" s="226" t="e">
        <f t="shared" si="79"/>
        <v>#REF!</v>
      </c>
      <c r="BE131" s="226" t="e">
        <f t="shared" si="80"/>
        <v>#REF!</v>
      </c>
      <c r="BF131" s="226" t="e">
        <f t="shared" si="81"/>
        <v>#REF!</v>
      </c>
      <c r="BG131" s="226" t="e">
        <f t="shared" si="82"/>
        <v>#REF!</v>
      </c>
      <c r="BH131" s="226" t="e">
        <f t="shared" si="83"/>
        <v>#REF!</v>
      </c>
      <c r="BI131" s="226" t="e">
        <f t="shared" si="84"/>
        <v>#REF!</v>
      </c>
      <c r="BJ131" s="226" t="e">
        <f t="shared" si="85"/>
        <v>#REF!</v>
      </c>
      <c r="BK131" s="226" t="e">
        <f t="shared" si="86"/>
        <v>#REF!</v>
      </c>
      <c r="BL131" s="226" t="e">
        <f t="shared" si="87"/>
        <v>#REF!</v>
      </c>
      <c r="BM131" s="226" t="e">
        <f t="shared" si="88"/>
        <v>#REF!</v>
      </c>
      <c r="BN131" s="226" t="e">
        <f t="shared" si="89"/>
        <v>#REF!</v>
      </c>
      <c r="BO131" s="226" t="e">
        <f t="shared" si="90"/>
        <v>#REF!</v>
      </c>
      <c r="BP131" s="226" t="e">
        <f t="shared" si="91"/>
        <v>#REF!</v>
      </c>
      <c r="BQ131" s="226" t="e">
        <f t="shared" si="92"/>
        <v>#REF!</v>
      </c>
      <c r="BR131" s="226" t="e">
        <f t="shared" si="93"/>
        <v>#REF!</v>
      </c>
      <c r="BS131" s="226" t="e">
        <f t="shared" si="94"/>
        <v>#REF!</v>
      </c>
      <c r="BT131" s="226" t="e">
        <f t="shared" si="95"/>
        <v>#REF!</v>
      </c>
      <c r="BU131" s="226" t="e">
        <f t="shared" si="96"/>
        <v>#REF!</v>
      </c>
      <c r="BV131" s="226" t="e">
        <f t="shared" si="97"/>
        <v>#REF!</v>
      </c>
      <c r="BW131" s="226" t="e">
        <f t="shared" si="98"/>
        <v>#REF!</v>
      </c>
    </row>
    <row r="132" spans="1:75">
      <c r="A132" s="222">
        <v>22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77"/>
        <v>#REF!</v>
      </c>
      <c r="BA132" s="226" t="e">
        <f t="shared" si="99"/>
        <v>#REF!</v>
      </c>
      <c r="BB132" s="226" t="e">
        <f t="shared" si="100"/>
        <v>#REF!</v>
      </c>
      <c r="BC132" s="226" t="e">
        <f t="shared" si="78"/>
        <v>#REF!</v>
      </c>
      <c r="BD132" s="226" t="e">
        <f t="shared" si="79"/>
        <v>#REF!</v>
      </c>
      <c r="BE132" s="226" t="e">
        <f t="shared" si="80"/>
        <v>#REF!</v>
      </c>
      <c r="BF132" s="226" t="e">
        <f t="shared" si="81"/>
        <v>#REF!</v>
      </c>
      <c r="BG132" s="226" t="e">
        <f t="shared" si="82"/>
        <v>#REF!</v>
      </c>
      <c r="BH132" s="226" t="e">
        <f t="shared" si="83"/>
        <v>#REF!</v>
      </c>
      <c r="BI132" s="226" t="e">
        <f t="shared" si="84"/>
        <v>#REF!</v>
      </c>
      <c r="BJ132" s="226" t="e">
        <f t="shared" si="85"/>
        <v>#REF!</v>
      </c>
      <c r="BK132" s="226" t="e">
        <f t="shared" si="86"/>
        <v>#REF!</v>
      </c>
      <c r="BL132" s="226" t="e">
        <f t="shared" si="87"/>
        <v>#REF!</v>
      </c>
      <c r="BM132" s="226" t="e">
        <f t="shared" si="88"/>
        <v>#REF!</v>
      </c>
      <c r="BN132" s="226" t="e">
        <f t="shared" si="89"/>
        <v>#REF!</v>
      </c>
      <c r="BO132" s="226" t="e">
        <f t="shared" si="90"/>
        <v>#REF!</v>
      </c>
      <c r="BP132" s="226" t="e">
        <f t="shared" si="91"/>
        <v>#REF!</v>
      </c>
      <c r="BQ132" s="226" t="e">
        <f t="shared" si="92"/>
        <v>#REF!</v>
      </c>
      <c r="BR132" s="226" t="e">
        <f t="shared" si="93"/>
        <v>#REF!</v>
      </c>
      <c r="BS132" s="226" t="e">
        <f t="shared" si="94"/>
        <v>#REF!</v>
      </c>
      <c r="BT132" s="226" t="e">
        <f t="shared" si="95"/>
        <v>#REF!</v>
      </c>
      <c r="BU132" s="226" t="e">
        <f t="shared" si="96"/>
        <v>#REF!</v>
      </c>
      <c r="BV132" s="226" t="e">
        <f t="shared" si="97"/>
        <v>#REF!</v>
      </c>
      <c r="BW132" s="226" t="e">
        <f t="shared" si="98"/>
        <v>#REF!</v>
      </c>
    </row>
    <row r="133" spans="1:75">
      <c r="A133" s="222">
        <v>23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77"/>
        <v>#REF!</v>
      </c>
      <c r="BA133" s="226" t="e">
        <f t="shared" si="99"/>
        <v>#REF!</v>
      </c>
      <c r="BB133" s="226" t="e">
        <f t="shared" si="100"/>
        <v>#REF!</v>
      </c>
      <c r="BC133" s="226" t="e">
        <f t="shared" si="78"/>
        <v>#REF!</v>
      </c>
      <c r="BD133" s="226" t="e">
        <f t="shared" si="79"/>
        <v>#REF!</v>
      </c>
      <c r="BE133" s="226" t="e">
        <f t="shared" si="80"/>
        <v>#REF!</v>
      </c>
      <c r="BF133" s="226" t="e">
        <f t="shared" si="81"/>
        <v>#REF!</v>
      </c>
      <c r="BG133" s="226" t="e">
        <f t="shared" si="82"/>
        <v>#REF!</v>
      </c>
      <c r="BH133" s="226" t="e">
        <f t="shared" si="83"/>
        <v>#REF!</v>
      </c>
      <c r="BI133" s="226" t="e">
        <f t="shared" si="84"/>
        <v>#REF!</v>
      </c>
      <c r="BJ133" s="226" t="e">
        <f t="shared" si="85"/>
        <v>#REF!</v>
      </c>
      <c r="BK133" s="226" t="e">
        <f t="shared" si="86"/>
        <v>#REF!</v>
      </c>
      <c r="BL133" s="226" t="e">
        <f t="shared" si="87"/>
        <v>#REF!</v>
      </c>
      <c r="BM133" s="226" t="e">
        <f t="shared" si="88"/>
        <v>#REF!</v>
      </c>
      <c r="BN133" s="226" t="e">
        <f t="shared" si="89"/>
        <v>#REF!</v>
      </c>
      <c r="BO133" s="226" t="e">
        <f t="shared" si="90"/>
        <v>#REF!</v>
      </c>
      <c r="BP133" s="226" t="e">
        <f t="shared" si="91"/>
        <v>#REF!</v>
      </c>
      <c r="BQ133" s="226" t="e">
        <f t="shared" si="92"/>
        <v>#REF!</v>
      </c>
      <c r="BR133" s="226" t="e">
        <f t="shared" si="93"/>
        <v>#REF!</v>
      </c>
      <c r="BS133" s="226" t="e">
        <f t="shared" si="94"/>
        <v>#REF!</v>
      </c>
      <c r="BT133" s="226" t="e">
        <f t="shared" si="95"/>
        <v>#REF!</v>
      </c>
      <c r="BU133" s="226" t="e">
        <f t="shared" si="96"/>
        <v>#REF!</v>
      </c>
      <c r="BV133" s="226" t="e">
        <f t="shared" si="97"/>
        <v>#REF!</v>
      </c>
      <c r="BW133" s="226" t="e">
        <f t="shared" si="98"/>
        <v>#REF!</v>
      </c>
    </row>
    <row r="134" spans="1:75">
      <c r="A134" s="222">
        <v>24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77"/>
        <v>#REF!</v>
      </c>
      <c r="BA134" s="226" t="e">
        <f t="shared" si="99"/>
        <v>#REF!</v>
      </c>
      <c r="BB134" s="226" t="e">
        <f t="shared" si="100"/>
        <v>#REF!</v>
      </c>
      <c r="BC134" s="226" t="e">
        <f t="shared" si="78"/>
        <v>#REF!</v>
      </c>
      <c r="BD134" s="226" t="e">
        <f t="shared" si="79"/>
        <v>#REF!</v>
      </c>
      <c r="BE134" s="226" t="e">
        <f t="shared" si="80"/>
        <v>#REF!</v>
      </c>
      <c r="BF134" s="226" t="e">
        <f t="shared" si="81"/>
        <v>#REF!</v>
      </c>
      <c r="BG134" s="226" t="e">
        <f t="shared" si="82"/>
        <v>#REF!</v>
      </c>
      <c r="BH134" s="226" t="e">
        <f t="shared" si="83"/>
        <v>#REF!</v>
      </c>
      <c r="BI134" s="226" t="e">
        <f t="shared" si="84"/>
        <v>#REF!</v>
      </c>
      <c r="BJ134" s="226" t="e">
        <f t="shared" si="85"/>
        <v>#REF!</v>
      </c>
      <c r="BK134" s="226" t="e">
        <f t="shared" si="86"/>
        <v>#REF!</v>
      </c>
      <c r="BL134" s="226" t="e">
        <f t="shared" si="87"/>
        <v>#REF!</v>
      </c>
      <c r="BM134" s="226" t="e">
        <f t="shared" si="88"/>
        <v>#REF!</v>
      </c>
      <c r="BN134" s="226" t="e">
        <f t="shared" si="89"/>
        <v>#REF!</v>
      </c>
      <c r="BO134" s="226" t="e">
        <f t="shared" si="90"/>
        <v>#REF!</v>
      </c>
      <c r="BP134" s="226" t="e">
        <f t="shared" si="91"/>
        <v>#REF!</v>
      </c>
      <c r="BQ134" s="226" t="e">
        <f t="shared" si="92"/>
        <v>#REF!</v>
      </c>
      <c r="BR134" s="226" t="e">
        <f t="shared" si="93"/>
        <v>#REF!</v>
      </c>
      <c r="BS134" s="226" t="e">
        <f t="shared" si="94"/>
        <v>#REF!</v>
      </c>
      <c r="BT134" s="226" t="e">
        <f t="shared" si="95"/>
        <v>#REF!</v>
      </c>
      <c r="BU134" s="226" t="e">
        <f t="shared" si="96"/>
        <v>#REF!</v>
      </c>
      <c r="BV134" s="226" t="e">
        <f t="shared" si="97"/>
        <v>#REF!</v>
      </c>
      <c r="BW134" s="226" t="e">
        <f t="shared" si="98"/>
        <v>#REF!</v>
      </c>
    </row>
    <row r="135" spans="1:75">
      <c r="A135" s="222">
        <v>25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77"/>
        <v>#REF!</v>
      </c>
      <c r="BA135" s="226" t="e">
        <f t="shared" si="99"/>
        <v>#REF!</v>
      </c>
      <c r="BB135" s="226" t="e">
        <f t="shared" si="100"/>
        <v>#REF!</v>
      </c>
      <c r="BC135" s="226" t="e">
        <f t="shared" si="78"/>
        <v>#REF!</v>
      </c>
      <c r="BD135" s="226" t="e">
        <f t="shared" si="79"/>
        <v>#REF!</v>
      </c>
      <c r="BE135" s="226" t="e">
        <f t="shared" si="80"/>
        <v>#REF!</v>
      </c>
      <c r="BF135" s="226" t="e">
        <f t="shared" si="81"/>
        <v>#REF!</v>
      </c>
      <c r="BG135" s="226" t="e">
        <f t="shared" si="82"/>
        <v>#REF!</v>
      </c>
      <c r="BH135" s="226" t="e">
        <f t="shared" si="83"/>
        <v>#REF!</v>
      </c>
      <c r="BI135" s="226" t="e">
        <f t="shared" si="84"/>
        <v>#REF!</v>
      </c>
      <c r="BJ135" s="226" t="e">
        <f t="shared" si="85"/>
        <v>#REF!</v>
      </c>
      <c r="BK135" s="226" t="e">
        <f t="shared" si="86"/>
        <v>#REF!</v>
      </c>
      <c r="BL135" s="226" t="e">
        <f t="shared" si="87"/>
        <v>#REF!</v>
      </c>
      <c r="BM135" s="226" t="e">
        <f t="shared" si="88"/>
        <v>#REF!</v>
      </c>
      <c r="BN135" s="226" t="e">
        <f t="shared" si="89"/>
        <v>#REF!</v>
      </c>
      <c r="BO135" s="226" t="e">
        <f t="shared" si="90"/>
        <v>#REF!</v>
      </c>
      <c r="BP135" s="226" t="e">
        <f t="shared" si="91"/>
        <v>#REF!</v>
      </c>
      <c r="BQ135" s="226" t="e">
        <f t="shared" si="92"/>
        <v>#REF!</v>
      </c>
      <c r="BR135" s="226" t="e">
        <f t="shared" si="93"/>
        <v>#REF!</v>
      </c>
      <c r="BS135" s="226" t="e">
        <f t="shared" si="94"/>
        <v>#REF!</v>
      </c>
      <c r="BT135" s="226" t="e">
        <f t="shared" si="95"/>
        <v>#REF!</v>
      </c>
      <c r="BU135" s="226" t="e">
        <f t="shared" si="96"/>
        <v>#REF!</v>
      </c>
      <c r="BV135" s="226" t="e">
        <f t="shared" si="97"/>
        <v>#REF!</v>
      </c>
      <c r="BW135" s="226" t="e">
        <f t="shared" si="98"/>
        <v>#REF!</v>
      </c>
    </row>
    <row r="136" spans="1:75">
      <c r="A136" s="222">
        <v>26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77"/>
        <v>#REF!</v>
      </c>
      <c r="BA136" s="226" t="e">
        <f t="shared" si="99"/>
        <v>#REF!</v>
      </c>
      <c r="BB136" s="226" t="e">
        <f t="shared" si="100"/>
        <v>#REF!</v>
      </c>
      <c r="BC136" s="226" t="e">
        <f t="shared" si="78"/>
        <v>#REF!</v>
      </c>
      <c r="BD136" s="226" t="e">
        <f t="shared" si="79"/>
        <v>#REF!</v>
      </c>
      <c r="BE136" s="226" t="e">
        <f t="shared" si="80"/>
        <v>#REF!</v>
      </c>
      <c r="BF136" s="226" t="e">
        <f t="shared" si="81"/>
        <v>#REF!</v>
      </c>
      <c r="BG136" s="226" t="e">
        <f t="shared" si="82"/>
        <v>#REF!</v>
      </c>
      <c r="BH136" s="226" t="e">
        <f t="shared" si="83"/>
        <v>#REF!</v>
      </c>
      <c r="BI136" s="226" t="e">
        <f t="shared" si="84"/>
        <v>#REF!</v>
      </c>
      <c r="BJ136" s="226" t="e">
        <f t="shared" si="85"/>
        <v>#REF!</v>
      </c>
      <c r="BK136" s="226" t="e">
        <f t="shared" si="86"/>
        <v>#REF!</v>
      </c>
      <c r="BL136" s="226" t="e">
        <f t="shared" si="87"/>
        <v>#REF!</v>
      </c>
      <c r="BM136" s="226" t="e">
        <f t="shared" si="88"/>
        <v>#REF!</v>
      </c>
      <c r="BN136" s="226" t="e">
        <f t="shared" si="89"/>
        <v>#REF!</v>
      </c>
      <c r="BO136" s="226" t="e">
        <f t="shared" si="90"/>
        <v>#REF!</v>
      </c>
      <c r="BP136" s="226" t="e">
        <f t="shared" si="91"/>
        <v>#REF!</v>
      </c>
      <c r="BQ136" s="226" t="e">
        <f t="shared" si="92"/>
        <v>#REF!</v>
      </c>
      <c r="BR136" s="226" t="e">
        <f t="shared" si="93"/>
        <v>#REF!</v>
      </c>
      <c r="BS136" s="226" t="e">
        <f t="shared" si="94"/>
        <v>#REF!</v>
      </c>
      <c r="BT136" s="226" t="e">
        <f t="shared" si="95"/>
        <v>#REF!</v>
      </c>
      <c r="BU136" s="226" t="e">
        <f t="shared" si="96"/>
        <v>#REF!</v>
      </c>
      <c r="BV136" s="226" t="e">
        <f t="shared" si="97"/>
        <v>#REF!</v>
      </c>
      <c r="BW136" s="226" t="e">
        <f t="shared" si="98"/>
        <v>#REF!</v>
      </c>
    </row>
    <row r="137" spans="1:75">
      <c r="A137" s="222">
        <v>27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77"/>
        <v>#REF!</v>
      </c>
      <c r="BA137" s="226" t="e">
        <f t="shared" si="99"/>
        <v>#REF!</v>
      </c>
      <c r="BB137" s="226" t="e">
        <f t="shared" si="100"/>
        <v>#REF!</v>
      </c>
      <c r="BC137" s="226" t="e">
        <f t="shared" si="78"/>
        <v>#REF!</v>
      </c>
      <c r="BD137" s="226" t="e">
        <f t="shared" si="79"/>
        <v>#REF!</v>
      </c>
      <c r="BE137" s="226" t="e">
        <f t="shared" si="80"/>
        <v>#REF!</v>
      </c>
      <c r="BF137" s="226" t="e">
        <f t="shared" si="81"/>
        <v>#REF!</v>
      </c>
      <c r="BG137" s="226" t="e">
        <f t="shared" si="82"/>
        <v>#REF!</v>
      </c>
      <c r="BH137" s="226" t="e">
        <f t="shared" si="83"/>
        <v>#REF!</v>
      </c>
      <c r="BI137" s="226" t="e">
        <f t="shared" si="84"/>
        <v>#REF!</v>
      </c>
      <c r="BJ137" s="226" t="e">
        <f t="shared" si="85"/>
        <v>#REF!</v>
      </c>
      <c r="BK137" s="226" t="e">
        <f t="shared" si="86"/>
        <v>#REF!</v>
      </c>
      <c r="BL137" s="226" t="e">
        <f t="shared" si="87"/>
        <v>#REF!</v>
      </c>
      <c r="BM137" s="226" t="e">
        <f t="shared" si="88"/>
        <v>#REF!</v>
      </c>
      <c r="BN137" s="226" t="e">
        <f t="shared" si="89"/>
        <v>#REF!</v>
      </c>
      <c r="BO137" s="226" t="e">
        <f t="shared" si="90"/>
        <v>#REF!</v>
      </c>
      <c r="BP137" s="226" t="e">
        <f t="shared" si="91"/>
        <v>#REF!</v>
      </c>
      <c r="BQ137" s="226" t="e">
        <f t="shared" si="92"/>
        <v>#REF!</v>
      </c>
      <c r="BR137" s="226" t="e">
        <f t="shared" si="93"/>
        <v>#REF!</v>
      </c>
      <c r="BS137" s="226" t="e">
        <f t="shared" si="94"/>
        <v>#REF!</v>
      </c>
      <c r="BT137" s="226" t="e">
        <f t="shared" si="95"/>
        <v>#REF!</v>
      </c>
      <c r="BU137" s="226" t="e">
        <f t="shared" si="96"/>
        <v>#REF!</v>
      </c>
      <c r="BV137" s="226" t="e">
        <f t="shared" si="97"/>
        <v>#REF!</v>
      </c>
      <c r="BW137" s="226" t="e">
        <f t="shared" si="98"/>
        <v>#REF!</v>
      </c>
    </row>
    <row r="138" spans="1:75">
      <c r="A138" s="222">
        <v>28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77"/>
        <v>#REF!</v>
      </c>
      <c r="BA138" s="226" t="e">
        <f t="shared" si="99"/>
        <v>#REF!</v>
      </c>
      <c r="BB138" s="226" t="e">
        <f t="shared" si="100"/>
        <v>#REF!</v>
      </c>
      <c r="BC138" s="226" t="e">
        <f t="shared" si="78"/>
        <v>#REF!</v>
      </c>
      <c r="BD138" s="226" t="e">
        <f t="shared" si="79"/>
        <v>#REF!</v>
      </c>
      <c r="BE138" s="226" t="e">
        <f t="shared" si="80"/>
        <v>#REF!</v>
      </c>
      <c r="BF138" s="226" t="e">
        <f t="shared" si="81"/>
        <v>#REF!</v>
      </c>
      <c r="BG138" s="226" t="e">
        <f t="shared" si="82"/>
        <v>#REF!</v>
      </c>
      <c r="BH138" s="226" t="e">
        <f t="shared" si="83"/>
        <v>#REF!</v>
      </c>
      <c r="BI138" s="226" t="e">
        <f t="shared" si="84"/>
        <v>#REF!</v>
      </c>
      <c r="BJ138" s="226" t="e">
        <f t="shared" si="85"/>
        <v>#REF!</v>
      </c>
      <c r="BK138" s="226" t="e">
        <f t="shared" si="86"/>
        <v>#REF!</v>
      </c>
      <c r="BL138" s="226" t="e">
        <f t="shared" si="87"/>
        <v>#REF!</v>
      </c>
      <c r="BM138" s="226" t="e">
        <f t="shared" si="88"/>
        <v>#REF!</v>
      </c>
      <c r="BN138" s="226" t="e">
        <f t="shared" si="89"/>
        <v>#REF!</v>
      </c>
      <c r="BO138" s="226" t="e">
        <f t="shared" si="90"/>
        <v>#REF!</v>
      </c>
      <c r="BP138" s="226" t="e">
        <f t="shared" si="91"/>
        <v>#REF!</v>
      </c>
      <c r="BQ138" s="226" t="e">
        <f t="shared" si="92"/>
        <v>#REF!</v>
      </c>
      <c r="BR138" s="226" t="e">
        <f t="shared" si="93"/>
        <v>#REF!</v>
      </c>
      <c r="BS138" s="226" t="e">
        <f t="shared" si="94"/>
        <v>#REF!</v>
      </c>
      <c r="BT138" s="226" t="e">
        <f t="shared" si="95"/>
        <v>#REF!</v>
      </c>
      <c r="BU138" s="226" t="e">
        <f t="shared" si="96"/>
        <v>#REF!</v>
      </c>
      <c r="BV138" s="226" t="e">
        <f t="shared" si="97"/>
        <v>#REF!</v>
      </c>
      <c r="BW138" s="226" t="e">
        <f t="shared" si="98"/>
        <v>#REF!</v>
      </c>
    </row>
    <row r="139" spans="1:75">
      <c r="A139" s="222">
        <v>29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77"/>
        <v>#REF!</v>
      </c>
      <c r="BA139" s="226" t="e">
        <f t="shared" si="99"/>
        <v>#REF!</v>
      </c>
      <c r="BB139" s="226" t="e">
        <f t="shared" si="100"/>
        <v>#REF!</v>
      </c>
      <c r="BC139" s="226" t="e">
        <f t="shared" si="78"/>
        <v>#REF!</v>
      </c>
      <c r="BD139" s="226" t="e">
        <f t="shared" si="79"/>
        <v>#REF!</v>
      </c>
      <c r="BE139" s="226" t="e">
        <f t="shared" si="80"/>
        <v>#REF!</v>
      </c>
      <c r="BF139" s="226" t="e">
        <f t="shared" si="81"/>
        <v>#REF!</v>
      </c>
      <c r="BG139" s="226" t="e">
        <f t="shared" si="82"/>
        <v>#REF!</v>
      </c>
      <c r="BH139" s="226" t="e">
        <f t="shared" si="83"/>
        <v>#REF!</v>
      </c>
      <c r="BI139" s="226" t="e">
        <f t="shared" si="84"/>
        <v>#REF!</v>
      </c>
      <c r="BJ139" s="226" t="e">
        <f t="shared" si="85"/>
        <v>#REF!</v>
      </c>
      <c r="BK139" s="226" t="e">
        <f t="shared" si="86"/>
        <v>#REF!</v>
      </c>
      <c r="BL139" s="226" t="e">
        <f t="shared" si="87"/>
        <v>#REF!</v>
      </c>
      <c r="BM139" s="226" t="e">
        <f t="shared" si="88"/>
        <v>#REF!</v>
      </c>
      <c r="BN139" s="226" t="e">
        <f t="shared" si="89"/>
        <v>#REF!</v>
      </c>
      <c r="BO139" s="226" t="e">
        <f t="shared" si="90"/>
        <v>#REF!</v>
      </c>
      <c r="BP139" s="226" t="e">
        <f t="shared" si="91"/>
        <v>#REF!</v>
      </c>
      <c r="BQ139" s="226" t="e">
        <f t="shared" si="92"/>
        <v>#REF!</v>
      </c>
      <c r="BR139" s="226" t="e">
        <f t="shared" si="93"/>
        <v>#REF!</v>
      </c>
      <c r="BS139" s="226" t="e">
        <f t="shared" si="94"/>
        <v>#REF!</v>
      </c>
      <c r="BT139" s="226" t="e">
        <f t="shared" si="95"/>
        <v>#REF!</v>
      </c>
      <c r="BU139" s="226" t="e">
        <f t="shared" si="96"/>
        <v>#REF!</v>
      </c>
      <c r="BV139" s="226" t="e">
        <f t="shared" si="97"/>
        <v>#REF!</v>
      </c>
      <c r="BW139" s="226" t="e">
        <f t="shared" si="98"/>
        <v>#REF!</v>
      </c>
    </row>
    <row r="140" spans="1:75">
      <c r="A140" s="222">
        <v>30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77"/>
        <v>#REF!</v>
      </c>
      <c r="BA140" s="226" t="e">
        <f t="shared" si="99"/>
        <v>#REF!</v>
      </c>
      <c r="BB140" s="226" t="e">
        <f t="shared" si="100"/>
        <v>#REF!</v>
      </c>
      <c r="BC140" s="226" t="e">
        <f t="shared" si="78"/>
        <v>#REF!</v>
      </c>
      <c r="BD140" s="226" t="e">
        <f t="shared" si="79"/>
        <v>#REF!</v>
      </c>
      <c r="BE140" s="226" t="e">
        <f t="shared" si="80"/>
        <v>#REF!</v>
      </c>
      <c r="BF140" s="226" t="e">
        <f t="shared" si="81"/>
        <v>#REF!</v>
      </c>
      <c r="BG140" s="226" t="e">
        <f t="shared" si="82"/>
        <v>#REF!</v>
      </c>
      <c r="BH140" s="226" t="e">
        <f t="shared" si="83"/>
        <v>#REF!</v>
      </c>
      <c r="BI140" s="226" t="e">
        <f t="shared" si="84"/>
        <v>#REF!</v>
      </c>
      <c r="BJ140" s="226" t="e">
        <f t="shared" si="85"/>
        <v>#REF!</v>
      </c>
      <c r="BK140" s="226" t="e">
        <f t="shared" si="86"/>
        <v>#REF!</v>
      </c>
      <c r="BL140" s="226" t="e">
        <f t="shared" si="87"/>
        <v>#REF!</v>
      </c>
      <c r="BM140" s="226" t="e">
        <f t="shared" si="88"/>
        <v>#REF!</v>
      </c>
      <c r="BN140" s="226" t="e">
        <f t="shared" si="89"/>
        <v>#REF!</v>
      </c>
      <c r="BO140" s="226" t="e">
        <f t="shared" si="90"/>
        <v>#REF!</v>
      </c>
      <c r="BP140" s="226" t="e">
        <f t="shared" si="91"/>
        <v>#REF!</v>
      </c>
      <c r="BQ140" s="226" t="e">
        <f t="shared" si="92"/>
        <v>#REF!</v>
      </c>
      <c r="BR140" s="226" t="e">
        <f t="shared" si="93"/>
        <v>#REF!</v>
      </c>
      <c r="BS140" s="226" t="e">
        <f t="shared" si="94"/>
        <v>#REF!</v>
      </c>
      <c r="BT140" s="226" t="e">
        <f t="shared" si="95"/>
        <v>#REF!</v>
      </c>
      <c r="BU140" s="226" t="e">
        <f t="shared" si="96"/>
        <v>#REF!</v>
      </c>
      <c r="BV140" s="226" t="e">
        <f t="shared" si="97"/>
        <v>#REF!</v>
      </c>
      <c r="BW140" s="226" t="e">
        <f t="shared" si="98"/>
        <v>#REF!</v>
      </c>
    </row>
    <row r="141" spans="1:75">
      <c r="A141" s="222">
        <v>31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77"/>
        <v>#REF!</v>
      </c>
      <c r="BA141" s="226" t="e">
        <f t="shared" si="99"/>
        <v>#REF!</v>
      </c>
      <c r="BB141" s="226" t="e">
        <f t="shared" si="100"/>
        <v>#REF!</v>
      </c>
      <c r="BC141" s="226" t="e">
        <f t="shared" si="78"/>
        <v>#REF!</v>
      </c>
      <c r="BD141" s="226" t="e">
        <f t="shared" si="79"/>
        <v>#REF!</v>
      </c>
      <c r="BE141" s="226" t="e">
        <f t="shared" si="80"/>
        <v>#REF!</v>
      </c>
      <c r="BF141" s="226" t="e">
        <f t="shared" si="81"/>
        <v>#REF!</v>
      </c>
      <c r="BG141" s="226" t="e">
        <f t="shared" si="82"/>
        <v>#REF!</v>
      </c>
      <c r="BH141" s="226" t="e">
        <f t="shared" si="83"/>
        <v>#REF!</v>
      </c>
      <c r="BI141" s="226" t="e">
        <f t="shared" si="84"/>
        <v>#REF!</v>
      </c>
      <c r="BJ141" s="226" t="e">
        <f t="shared" si="85"/>
        <v>#REF!</v>
      </c>
      <c r="BK141" s="226" t="e">
        <f t="shared" si="86"/>
        <v>#REF!</v>
      </c>
      <c r="BL141" s="226" t="e">
        <f t="shared" si="87"/>
        <v>#REF!</v>
      </c>
      <c r="BM141" s="226" t="e">
        <f t="shared" si="88"/>
        <v>#REF!</v>
      </c>
      <c r="BN141" s="226" t="e">
        <f t="shared" si="89"/>
        <v>#REF!</v>
      </c>
      <c r="BO141" s="226" t="e">
        <f t="shared" si="90"/>
        <v>#REF!</v>
      </c>
      <c r="BP141" s="226" t="e">
        <f t="shared" si="91"/>
        <v>#REF!</v>
      </c>
      <c r="BQ141" s="226" t="e">
        <f t="shared" si="92"/>
        <v>#REF!</v>
      </c>
      <c r="BR141" s="226" t="e">
        <f t="shared" si="93"/>
        <v>#REF!</v>
      </c>
      <c r="BS141" s="226" t="e">
        <f t="shared" si="94"/>
        <v>#REF!</v>
      </c>
      <c r="BT141" s="226" t="e">
        <f t="shared" si="95"/>
        <v>#REF!</v>
      </c>
      <c r="BU141" s="226" t="e">
        <f t="shared" si="96"/>
        <v>#REF!</v>
      </c>
      <c r="BV141" s="226" t="e">
        <f t="shared" si="97"/>
        <v>#REF!</v>
      </c>
      <c r="BW141" s="226" t="e">
        <f t="shared" si="98"/>
        <v>#REF!</v>
      </c>
    </row>
    <row r="142" spans="1:75">
      <c r="A142" s="235"/>
      <c r="B142" s="236"/>
      <c r="C142" s="236"/>
      <c r="D142" s="236"/>
      <c r="E142" s="236"/>
      <c r="F142" s="236"/>
      <c r="G142" s="236"/>
      <c r="H142" s="236"/>
      <c r="I142" s="236"/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AA142" s="226"/>
      <c r="AB142" s="226"/>
      <c r="AC142" s="226"/>
      <c r="AD142" s="226"/>
      <c r="AE142" s="226"/>
      <c r="AF142" s="226"/>
      <c r="AG142" s="226"/>
      <c r="AH142" s="226"/>
      <c r="AI142" s="226"/>
      <c r="AJ142" s="226"/>
      <c r="AK142" s="226"/>
      <c r="AL142" s="226"/>
      <c r="AM142" s="226"/>
      <c r="AN142" s="226"/>
      <c r="AO142" s="226"/>
      <c r="AP142" s="226"/>
      <c r="AQ142" s="226"/>
      <c r="AR142" s="226"/>
      <c r="AS142" s="226"/>
      <c r="AT142" s="226"/>
      <c r="AU142" s="226"/>
      <c r="AV142" s="226"/>
      <c r="AW142" s="226"/>
      <c r="AX142" s="226"/>
    </row>
    <row r="143" spans="1:75">
      <c r="A143" s="476"/>
      <c r="B143" s="476"/>
      <c r="C143" s="476"/>
      <c r="D143" s="476"/>
      <c r="E143" s="476"/>
      <c r="F143" s="476"/>
      <c r="G143" s="476"/>
      <c r="H143" s="476"/>
      <c r="I143" s="476"/>
      <c r="J143" s="476"/>
      <c r="K143" s="476"/>
      <c r="L143" s="476"/>
      <c r="M143" s="476"/>
      <c r="N143" s="476"/>
      <c r="O143" s="476"/>
      <c r="P143" s="476"/>
      <c r="Q143" s="224"/>
    </row>
    <row r="144" spans="1:75" ht="47.25" customHeight="1">
      <c r="A144" s="477" t="s">
        <v>284</v>
      </c>
      <c r="B144" s="478"/>
      <c r="C144" s="478"/>
      <c r="D144" s="478"/>
      <c r="E144" s="478"/>
      <c r="F144" s="478"/>
      <c r="G144" s="478"/>
      <c r="H144" s="478"/>
      <c r="I144" s="478"/>
      <c r="J144" s="478"/>
      <c r="K144" s="479"/>
      <c r="L144" s="468" t="e">
        <f>#REF!</f>
        <v>#REF!</v>
      </c>
      <c r="M144" s="469"/>
      <c r="N144" s="469"/>
      <c r="O144" s="469"/>
      <c r="P144" s="470"/>
      <c r="Q144" s="224"/>
    </row>
    <row r="145" spans="1:18" ht="48.75" customHeight="1">
      <c r="A145" s="477" t="s">
        <v>285</v>
      </c>
      <c r="B145" s="478"/>
      <c r="C145" s="478"/>
      <c r="D145" s="478"/>
      <c r="E145" s="478"/>
      <c r="F145" s="478"/>
      <c r="G145" s="478"/>
      <c r="H145" s="478"/>
      <c r="I145" s="478"/>
      <c r="J145" s="478"/>
      <c r="K145" s="479"/>
      <c r="L145" s="468" t="e">
        <f>#REF!</f>
        <v>#REF!</v>
      </c>
      <c r="M145" s="469"/>
      <c r="N145" s="469"/>
      <c r="O145" s="469"/>
      <c r="P145" s="470"/>
      <c r="Q145" s="224"/>
    </row>
    <row r="146" spans="1:18">
      <c r="A146" s="237"/>
      <c r="B146" s="237"/>
      <c r="C146" s="237"/>
      <c r="D146" s="237"/>
      <c r="E146" s="237"/>
      <c r="F146" s="237"/>
      <c r="G146" s="237"/>
      <c r="H146" s="237"/>
      <c r="I146" s="237"/>
      <c r="J146" s="237"/>
      <c r="K146" s="237"/>
      <c r="L146" s="238"/>
      <c r="M146" s="238"/>
      <c r="N146" s="238"/>
      <c r="O146" s="238"/>
      <c r="P146" s="238"/>
      <c r="Q146" s="237"/>
      <c r="R146" s="237"/>
    </row>
    <row r="147" spans="1:18" ht="33.75" customHeight="1">
      <c r="A147" s="464" t="s">
        <v>281</v>
      </c>
      <c r="B147" s="465"/>
      <c r="C147" s="465"/>
      <c r="D147" s="465"/>
      <c r="E147" s="465"/>
      <c r="F147" s="465"/>
      <c r="G147" s="465"/>
      <c r="H147" s="466"/>
      <c r="I147" s="467" t="s">
        <v>282</v>
      </c>
      <c r="J147" s="467"/>
      <c r="K147" s="467"/>
      <c r="L147" s="468" t="e">
        <f>#REF!</f>
        <v>#REF!</v>
      </c>
      <c r="M147" s="469"/>
      <c r="N147" s="469"/>
      <c r="O147" s="469"/>
      <c r="P147" s="470"/>
    </row>
    <row r="150" spans="1:18">
      <c r="M150" s="226"/>
      <c r="N150" s="226"/>
      <c r="O150" s="226"/>
      <c r="P150" s="226"/>
    </row>
    <row r="152" spans="1:18">
      <c r="M152" s="226"/>
      <c r="N152" s="226"/>
      <c r="O152" s="226"/>
      <c r="P152" s="226"/>
      <c r="Q152" s="226"/>
    </row>
  </sheetData>
  <mergeCells count="19">
    <mergeCell ref="A143:P143"/>
    <mergeCell ref="A144:K144"/>
    <mergeCell ref="L144:P144"/>
    <mergeCell ref="A1:Y1"/>
    <mergeCell ref="A2:P2"/>
    <mergeCell ref="A4:Y4"/>
    <mergeCell ref="A38:H38"/>
    <mergeCell ref="I38:K38"/>
    <mergeCell ref="L38:P38"/>
    <mergeCell ref="A3:Y3"/>
    <mergeCell ref="A40:Y40"/>
    <mergeCell ref="A41:Y41"/>
    <mergeCell ref="A75:Y75"/>
    <mergeCell ref="A109:Y109"/>
    <mergeCell ref="A145:K145"/>
    <mergeCell ref="L145:P145"/>
    <mergeCell ref="A147:H147"/>
    <mergeCell ref="I147:K147"/>
    <mergeCell ref="L147:P147"/>
  </mergeCells>
  <pageMargins left="0.7" right="0.7" top="0.75" bottom="0.75" header="0.3" footer="0.3"/>
  <pageSetup paperSize="9" scale="34" orientation="portrait" r:id="rId1"/>
  <colBreaks count="1" manualBreakCount="1">
    <brk id="25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31"/>
  <sheetViews>
    <sheetView zoomScale="80" zoomScaleNormal="80" workbookViewId="0">
      <selection activeCell="E29" sqref="E29"/>
    </sheetView>
  </sheetViews>
  <sheetFormatPr defaultColWidth="9.140625" defaultRowHeight="15"/>
  <cols>
    <col min="1" max="1" width="14.28515625" style="82" customWidth="1"/>
    <col min="2" max="2" width="16.85546875" style="82" customWidth="1"/>
    <col min="3" max="7" width="19.5703125" style="82" customWidth="1"/>
    <col min="8" max="8" width="14" style="82" customWidth="1"/>
    <col min="9" max="11" width="10" style="82" bestFit="1" customWidth="1"/>
    <col min="12" max="16384" width="9.140625" style="82"/>
  </cols>
  <sheetData>
    <row r="2" spans="1:9">
      <c r="A2" s="531" t="s">
        <v>119</v>
      </c>
      <c r="B2" s="531"/>
      <c r="C2" s="531"/>
      <c r="D2" s="531"/>
      <c r="E2" s="531"/>
      <c r="F2" s="531"/>
      <c r="G2" s="531"/>
      <c r="H2" s="531"/>
    </row>
    <row r="4" spans="1:9" ht="51" customHeight="1">
      <c r="A4" s="532" t="s">
        <v>120</v>
      </c>
      <c r="B4" s="532" t="s">
        <v>30</v>
      </c>
      <c r="C4" s="532" t="s">
        <v>121</v>
      </c>
      <c r="D4" s="534" t="s">
        <v>122</v>
      </c>
      <c r="E4" s="534"/>
      <c r="F4" s="534"/>
      <c r="G4" s="534"/>
    </row>
    <row r="5" spans="1:9" ht="25.5">
      <c r="A5" s="533"/>
      <c r="B5" s="533"/>
      <c r="C5" s="533"/>
      <c r="D5" s="83" t="s">
        <v>123</v>
      </c>
      <c r="E5" s="83" t="s">
        <v>124</v>
      </c>
      <c r="F5" s="83" t="s">
        <v>125</v>
      </c>
      <c r="G5" s="83" t="s">
        <v>126</v>
      </c>
    </row>
    <row r="6" spans="1:9">
      <c r="A6" s="84" t="s">
        <v>127</v>
      </c>
      <c r="B6" s="84" t="s">
        <v>128</v>
      </c>
      <c r="C6" s="84">
        <v>1</v>
      </c>
      <c r="D6" s="84">
        <v>2</v>
      </c>
      <c r="E6" s="84">
        <v>3</v>
      </c>
      <c r="F6" s="84">
        <v>4</v>
      </c>
      <c r="G6" s="84">
        <v>5</v>
      </c>
    </row>
    <row r="7" spans="1:9">
      <c r="A7" s="243" t="s">
        <v>127</v>
      </c>
      <c r="B7" s="244" t="s">
        <v>128</v>
      </c>
      <c r="C7" s="244" t="s">
        <v>129</v>
      </c>
      <c r="D7" s="244" t="s">
        <v>130</v>
      </c>
      <c r="E7" s="244" t="s">
        <v>131</v>
      </c>
      <c r="F7" s="244" t="s">
        <v>132</v>
      </c>
      <c r="G7" s="244" t="s">
        <v>133</v>
      </c>
      <c r="H7" s="244" t="s">
        <v>134</v>
      </c>
      <c r="I7" s="245" t="s">
        <v>135</v>
      </c>
    </row>
    <row r="8" spans="1:9">
      <c r="A8" s="246">
        <v>1</v>
      </c>
      <c r="B8" s="247">
        <v>4</v>
      </c>
      <c r="C8" s="248" t="e">
        <f>#REF!</f>
        <v>#REF!</v>
      </c>
      <c r="D8" s="248" t="e">
        <f>#REF!</f>
        <v>#REF!</v>
      </c>
      <c r="E8" s="248" t="e">
        <f>#REF!</f>
        <v>#REF!</v>
      </c>
      <c r="F8" s="248" t="e">
        <f>#REF!</f>
        <v>#REF!</v>
      </c>
      <c r="G8" s="248" t="e">
        <f>#REF!</f>
        <v>#REF!</v>
      </c>
      <c r="H8" s="248" t="s">
        <v>310</v>
      </c>
      <c r="I8" s="249" t="s">
        <v>25</v>
      </c>
    </row>
    <row r="9" spans="1:9">
      <c r="A9" s="246">
        <v>1</v>
      </c>
      <c r="B9" s="247">
        <v>5</v>
      </c>
      <c r="C9" s="248" t="e">
        <f>#REF!</f>
        <v>#REF!</v>
      </c>
      <c r="D9" s="248" t="e">
        <f>#REF!</f>
        <v>#REF!</v>
      </c>
      <c r="E9" s="248" t="e">
        <f>#REF!</f>
        <v>#REF!</v>
      </c>
      <c r="F9" s="248" t="e">
        <f>#REF!</f>
        <v>#REF!</v>
      </c>
      <c r="G9" s="248" t="e">
        <f>#REF!</f>
        <v>#REF!</v>
      </c>
      <c r="H9" s="248" t="s">
        <v>310</v>
      </c>
      <c r="I9" s="249" t="s">
        <v>27</v>
      </c>
    </row>
    <row r="10" spans="1:9">
      <c r="A10" s="246">
        <v>1</v>
      </c>
      <c r="B10" s="247">
        <v>6</v>
      </c>
      <c r="C10" s="248" t="e">
        <f>#REF!</f>
        <v>#REF!</v>
      </c>
      <c r="D10" s="248" t="e">
        <f>#REF!</f>
        <v>#REF!</v>
      </c>
      <c r="E10" s="248" t="e">
        <f>#REF!</f>
        <v>#REF!</v>
      </c>
      <c r="F10" s="248" t="e">
        <f>#REF!</f>
        <v>#REF!</v>
      </c>
      <c r="G10" s="248" t="e">
        <f>#REF!</f>
        <v>#REF!</v>
      </c>
      <c r="H10" s="248" t="s">
        <v>310</v>
      </c>
      <c r="I10" s="249" t="s">
        <v>28</v>
      </c>
    </row>
    <row r="11" spans="1:9">
      <c r="A11" s="250">
        <v>1</v>
      </c>
      <c r="B11" s="251">
        <v>7</v>
      </c>
      <c r="C11" s="252" t="e">
        <f>#REF!</f>
        <v>#REF!</v>
      </c>
      <c r="D11" s="252" t="e">
        <f>#REF!</f>
        <v>#REF!</v>
      </c>
      <c r="E11" s="252" t="e">
        <f>#REF!</f>
        <v>#REF!</v>
      </c>
      <c r="F11" s="252" t="e">
        <f>#REF!</f>
        <v>#REF!</v>
      </c>
      <c r="G11" s="252" t="e">
        <f>#REF!</f>
        <v>#REF!</v>
      </c>
      <c r="H11" s="252" t="s">
        <v>310</v>
      </c>
      <c r="I11" s="253" t="s">
        <v>29</v>
      </c>
    </row>
    <row r="12" spans="1:9" hidden="1">
      <c r="A12" s="85">
        <v>2</v>
      </c>
      <c r="B12" s="85">
        <v>4</v>
      </c>
      <c r="C12" s="86" t="e">
        <f>#REF!</f>
        <v>#REF!</v>
      </c>
      <c r="D12" s="86" t="e">
        <f>#REF!</f>
        <v>#REF!</v>
      </c>
      <c r="E12" s="101" t="e">
        <f>#REF!</f>
        <v>#REF!</v>
      </c>
      <c r="F12" s="101" t="e">
        <f>#REF!</f>
        <v>#REF!</v>
      </c>
      <c r="G12" s="101" t="e">
        <f>#REF!</f>
        <v>#REF!</v>
      </c>
      <c r="H12" s="86" t="s">
        <v>117</v>
      </c>
      <c r="I12" s="86" t="s">
        <v>25</v>
      </c>
    </row>
    <row r="13" spans="1:9" hidden="1">
      <c r="A13" s="85">
        <v>2</v>
      </c>
      <c r="B13" s="85">
        <v>5</v>
      </c>
      <c r="C13" s="86" t="e">
        <f>#REF!</f>
        <v>#REF!</v>
      </c>
      <c r="D13" s="86" t="e">
        <f>#REF!</f>
        <v>#REF!</v>
      </c>
      <c r="E13" s="101" t="e">
        <f>#REF!</f>
        <v>#REF!</v>
      </c>
      <c r="F13" s="101" t="e">
        <f>#REF!</f>
        <v>#REF!</v>
      </c>
      <c r="G13" s="101" t="e">
        <f>#REF!</f>
        <v>#REF!</v>
      </c>
      <c r="H13" s="86" t="s">
        <v>117</v>
      </c>
      <c r="I13" s="86" t="s">
        <v>27</v>
      </c>
    </row>
    <row r="14" spans="1:9" hidden="1">
      <c r="A14" s="85">
        <v>2</v>
      </c>
      <c r="B14" s="85">
        <v>6</v>
      </c>
      <c r="C14" s="86" t="e">
        <f>#REF!</f>
        <v>#REF!</v>
      </c>
      <c r="D14" s="86" t="e">
        <f>#REF!</f>
        <v>#REF!</v>
      </c>
      <c r="E14" s="101" t="e">
        <f>#REF!</f>
        <v>#REF!</v>
      </c>
      <c r="F14" s="101" t="e">
        <f>#REF!</f>
        <v>#REF!</v>
      </c>
      <c r="G14" s="101" t="e">
        <f>#REF!</f>
        <v>#REF!</v>
      </c>
      <c r="H14" s="86" t="s">
        <v>117</v>
      </c>
      <c r="I14" s="86" t="s">
        <v>28</v>
      </c>
    </row>
    <row r="15" spans="1:9" ht="15.75" hidden="1" thickBot="1">
      <c r="A15" s="87">
        <v>2</v>
      </c>
      <c r="B15" s="87">
        <v>7</v>
      </c>
      <c r="C15" s="88" t="e">
        <f>#REF!</f>
        <v>#REF!</v>
      </c>
      <c r="D15" s="88" t="e">
        <f>#REF!</f>
        <v>#REF!</v>
      </c>
      <c r="E15" s="102" t="e">
        <f>#REF!</f>
        <v>#REF!</v>
      </c>
      <c r="F15" s="102" t="e">
        <f>#REF!</f>
        <v>#REF!</v>
      </c>
      <c r="G15" s="102" t="e">
        <f>#REF!</f>
        <v>#REF!</v>
      </c>
      <c r="H15" s="88" t="s">
        <v>117</v>
      </c>
      <c r="I15" s="88" t="s">
        <v>29</v>
      </c>
    </row>
    <row r="16" spans="1:9" hidden="1">
      <c r="A16" s="85">
        <v>3</v>
      </c>
      <c r="B16" s="85">
        <v>4</v>
      </c>
      <c r="C16" s="86" t="e">
        <f>#REF!</f>
        <v>#REF!</v>
      </c>
      <c r="D16" s="86" t="e">
        <f>#REF!</f>
        <v>#REF!</v>
      </c>
      <c r="E16" s="101" t="e">
        <f>#REF!</f>
        <v>#REF!</v>
      </c>
      <c r="F16" s="101" t="e">
        <f>#REF!</f>
        <v>#REF!</v>
      </c>
      <c r="G16" s="101" t="e">
        <f>#REF!</f>
        <v>#REF!</v>
      </c>
      <c r="H16" s="86" t="s">
        <v>136</v>
      </c>
      <c r="I16" s="86" t="s">
        <v>25</v>
      </c>
    </row>
    <row r="17" spans="1:11" hidden="1">
      <c r="A17" s="85">
        <v>3</v>
      </c>
      <c r="B17" s="85">
        <v>5</v>
      </c>
      <c r="C17" s="86" t="e">
        <f>#REF!</f>
        <v>#REF!</v>
      </c>
      <c r="D17" s="86" t="e">
        <f>#REF!</f>
        <v>#REF!</v>
      </c>
      <c r="E17" s="101" t="e">
        <f>#REF!</f>
        <v>#REF!</v>
      </c>
      <c r="F17" s="101" t="e">
        <f>#REF!</f>
        <v>#REF!</v>
      </c>
      <c r="G17" s="101" t="e">
        <f>#REF!</f>
        <v>#REF!</v>
      </c>
      <c r="H17" s="86" t="s">
        <v>136</v>
      </c>
      <c r="I17" s="86" t="s">
        <v>27</v>
      </c>
    </row>
    <row r="18" spans="1:11" hidden="1">
      <c r="A18" s="85">
        <v>3</v>
      </c>
      <c r="B18" s="85">
        <v>6</v>
      </c>
      <c r="C18" s="86" t="e">
        <f>#REF!</f>
        <v>#REF!</v>
      </c>
      <c r="D18" s="86" t="e">
        <f>#REF!</f>
        <v>#REF!</v>
      </c>
      <c r="E18" s="101" t="e">
        <f>#REF!</f>
        <v>#REF!</v>
      </c>
      <c r="F18" s="101" t="e">
        <f>#REF!</f>
        <v>#REF!</v>
      </c>
      <c r="G18" s="101" t="e">
        <f>#REF!</f>
        <v>#REF!</v>
      </c>
      <c r="H18" s="86" t="s">
        <v>136</v>
      </c>
      <c r="I18" s="86" t="s">
        <v>28</v>
      </c>
    </row>
    <row r="19" spans="1:11" hidden="1">
      <c r="A19" s="85">
        <v>3</v>
      </c>
      <c r="B19" s="85">
        <v>7</v>
      </c>
      <c r="C19" s="86" t="e">
        <f>#REF!</f>
        <v>#REF!</v>
      </c>
      <c r="D19" s="86" t="e">
        <f>#REF!</f>
        <v>#REF!</v>
      </c>
      <c r="E19" s="101" t="e">
        <f>#REF!</f>
        <v>#REF!</v>
      </c>
      <c r="F19" s="101" t="e">
        <f>#REF!</f>
        <v>#REF!</v>
      </c>
      <c r="G19" s="101" t="e">
        <f>#REF!</f>
        <v>#REF!</v>
      </c>
      <c r="H19" s="86" t="s">
        <v>136</v>
      </c>
      <c r="I19" s="86" t="s">
        <v>29</v>
      </c>
    </row>
    <row r="21" spans="1:11" ht="29.25">
      <c r="A21" s="89" t="s">
        <v>137</v>
      </c>
      <c r="B21" s="90" t="s">
        <v>79</v>
      </c>
      <c r="C21" s="90" t="s">
        <v>112</v>
      </c>
      <c r="D21" s="90" t="s">
        <v>113</v>
      </c>
      <c r="E21" s="90" t="s">
        <v>114</v>
      </c>
    </row>
    <row r="22" spans="1:11">
      <c r="A22" s="91" t="s">
        <v>310</v>
      </c>
      <c r="B22" s="214" t="e">
        <f>#REF!</f>
        <v>#REF!</v>
      </c>
      <c r="C22" s="214" t="e">
        <f>#REF!</f>
        <v>#REF!</v>
      </c>
      <c r="D22" s="214" t="e">
        <f>#REF!</f>
        <v>#REF!</v>
      </c>
      <c r="E22" s="214" t="e">
        <f>#REF!</f>
        <v>#REF!</v>
      </c>
      <c r="F22" s="92"/>
      <c r="G22" s="92"/>
      <c r="H22" s="93"/>
      <c r="I22" s="93"/>
      <c r="J22" s="93"/>
      <c r="K22" s="93"/>
    </row>
    <row r="23" spans="1:11">
      <c r="A23" s="91" t="s">
        <v>117</v>
      </c>
      <c r="B23" s="92" t="e">
        <f>#REF!</f>
        <v>#REF!</v>
      </c>
      <c r="C23" s="92" t="e">
        <f>#REF!</f>
        <v>#REF!</v>
      </c>
      <c r="D23" s="92" t="e">
        <f>#REF!</f>
        <v>#REF!</v>
      </c>
      <c r="E23" s="92" t="e">
        <f>#REF!</f>
        <v>#REF!</v>
      </c>
      <c r="F23" s="92"/>
      <c r="G23" s="92"/>
      <c r="H23" s="93"/>
      <c r="I23" s="93"/>
      <c r="J23" s="93"/>
      <c r="K23" s="93"/>
    </row>
    <row r="24" spans="1:11">
      <c r="A24" s="213" t="s">
        <v>136</v>
      </c>
      <c r="B24" s="214" t="e">
        <f>#REF!</f>
        <v>#REF!</v>
      </c>
      <c r="C24" s="214" t="e">
        <f>#REF!</f>
        <v>#REF!</v>
      </c>
      <c r="D24" s="214" t="e">
        <f>#REF!</f>
        <v>#REF!</v>
      </c>
      <c r="E24" s="214" t="e">
        <f>#REF!</f>
        <v>#REF!</v>
      </c>
      <c r="F24" s="92"/>
      <c r="G24" s="92"/>
      <c r="H24" s="93"/>
      <c r="I24" s="93"/>
      <c r="J24" s="93"/>
      <c r="K24" s="93"/>
    </row>
    <row r="26" spans="1:11" ht="15.75" thickBot="1">
      <c r="C26" s="92"/>
      <c r="D26" s="92"/>
      <c r="E26" s="92"/>
      <c r="F26" s="92"/>
    </row>
    <row r="27" spans="1:11" ht="57" customHeight="1" thickBot="1">
      <c r="B27" s="527" t="s">
        <v>138</v>
      </c>
      <c r="C27" s="528"/>
      <c r="D27" s="529" t="s">
        <v>139</v>
      </c>
      <c r="E27" s="530"/>
    </row>
    <row r="28" spans="1:11" ht="15.75" thickBot="1">
      <c r="A28" s="94"/>
      <c r="B28" s="95" t="s">
        <v>113</v>
      </c>
      <c r="C28" s="96" t="s">
        <v>114</v>
      </c>
      <c r="D28" s="95" t="s">
        <v>113</v>
      </c>
      <c r="E28" s="96" t="s">
        <v>114</v>
      </c>
    </row>
    <row r="29" spans="1:11">
      <c r="A29" s="215" t="s">
        <v>310</v>
      </c>
      <c r="B29" s="216" t="e">
        <f>#REF!</f>
        <v>#REF!</v>
      </c>
      <c r="C29" s="217" t="e">
        <f>#REF!</f>
        <v>#REF!</v>
      </c>
      <c r="D29" s="216" t="e">
        <f>#REF!</f>
        <v>#REF!</v>
      </c>
      <c r="E29" s="217" t="e">
        <f>#REF!</f>
        <v>#REF!</v>
      </c>
    </row>
    <row r="30" spans="1:11">
      <c r="A30" s="97" t="s">
        <v>117</v>
      </c>
      <c r="B30" s="98" t="e">
        <f>#REF!</f>
        <v>#REF!</v>
      </c>
      <c r="C30" s="99" t="e">
        <f>#REF!</f>
        <v>#REF!</v>
      </c>
      <c r="D30" s="98" t="e">
        <f>#REF!</f>
        <v>#REF!</v>
      </c>
      <c r="E30" s="99" t="e">
        <f>#REF!</f>
        <v>#REF!</v>
      </c>
    </row>
    <row r="31" spans="1:11" ht="15.75" thickBot="1">
      <c r="A31" s="100" t="s">
        <v>136</v>
      </c>
      <c r="B31" s="218" t="e">
        <f>#REF!</f>
        <v>#REF!</v>
      </c>
      <c r="C31" s="219" t="e">
        <f>#REF!</f>
        <v>#REF!</v>
      </c>
      <c r="D31" s="218" t="e">
        <f>#REF!</f>
        <v>#REF!</v>
      </c>
      <c r="E31" s="219" t="e">
        <f>#REF!</f>
        <v>#REF!</v>
      </c>
    </row>
  </sheetData>
  <mergeCells count="7">
    <mergeCell ref="B27:C27"/>
    <mergeCell ref="D27:E27"/>
    <mergeCell ref="A2:H2"/>
    <mergeCell ref="A4:A5"/>
    <mergeCell ref="B4:B5"/>
    <mergeCell ref="C4:C5"/>
    <mergeCell ref="D4:G4"/>
  </mergeCells>
  <dataValidations count="1">
    <dataValidation type="decimal" operator="greaterThanOrEqual" allowBlank="1" showInputMessage="1" showErrorMessage="1" errorTitle="НЕВЕРНОЕ ЗНАЧЕНИЕ" error="Проверьть введенное значение:_x000a_нельзя вводить отрицательные значения и содержацие более 2-х знаков после запятой" prompt="Значение должно быть неотрицательно и содержать не более 2-х знаков после запятой" sqref="C8:C11 C12:D19">
      <formula1>0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0"/>
  <sheetViews>
    <sheetView workbookViewId="0">
      <selection activeCell="B19" sqref="B19"/>
    </sheetView>
  </sheetViews>
  <sheetFormatPr defaultRowHeight="15"/>
  <cols>
    <col min="1" max="1" width="15.140625" customWidth="1"/>
    <col min="2" max="2" width="53.140625" customWidth="1"/>
    <col min="3" max="3" width="53.42578125" customWidth="1"/>
    <col min="4" max="4" width="2.42578125" customWidth="1"/>
  </cols>
  <sheetData>
    <row r="1" spans="1:6" ht="15.75">
      <c r="A1" s="199" t="s">
        <v>299</v>
      </c>
      <c r="B1" s="200"/>
      <c r="C1" s="201"/>
      <c r="D1" s="200"/>
      <c r="E1" s="200"/>
    </row>
    <row r="2" spans="1:6">
      <c r="A2" s="200"/>
      <c r="B2" s="200"/>
      <c r="C2" s="200"/>
      <c r="D2" s="200"/>
      <c r="E2" s="200"/>
    </row>
    <row r="3" spans="1:6">
      <c r="A3" s="374" t="s">
        <v>120</v>
      </c>
      <c r="B3" s="376" t="s">
        <v>300</v>
      </c>
      <c r="C3" s="376"/>
      <c r="D3" s="200"/>
      <c r="E3" s="200"/>
    </row>
    <row r="4" spans="1:6" ht="97.5" customHeight="1">
      <c r="A4" s="375"/>
      <c r="B4" s="202" t="s">
        <v>301</v>
      </c>
      <c r="C4" s="203" t="s">
        <v>302</v>
      </c>
      <c r="D4" s="200"/>
      <c r="E4" s="200"/>
    </row>
    <row r="5" spans="1:6">
      <c r="A5" s="204" t="s">
        <v>127</v>
      </c>
      <c r="B5" s="205">
        <v>1</v>
      </c>
      <c r="C5" s="205">
        <v>2</v>
      </c>
      <c r="D5" s="200"/>
      <c r="E5" s="200"/>
    </row>
    <row r="6" spans="1:6">
      <c r="A6" s="206" t="s">
        <v>127</v>
      </c>
      <c r="B6" s="207" t="s">
        <v>129</v>
      </c>
      <c r="C6" s="208" t="s">
        <v>130</v>
      </c>
      <c r="D6" s="200"/>
      <c r="E6" s="200"/>
    </row>
    <row r="7" spans="1:6">
      <c r="A7" s="209">
        <v>1</v>
      </c>
      <c r="B7" s="212" t="e">
        <f>#REF!</f>
        <v>#REF!</v>
      </c>
      <c r="C7" s="212" t="e">
        <f>#REF!</f>
        <v>#REF!</v>
      </c>
      <c r="D7" s="200"/>
      <c r="E7" s="377" t="s">
        <v>115</v>
      </c>
      <c r="F7" s="377"/>
    </row>
    <row r="8" spans="1:6">
      <c r="A8" s="209">
        <v>2</v>
      </c>
      <c r="B8" s="210" t="e">
        <f>#REF!</f>
        <v>#REF!</v>
      </c>
      <c r="C8" s="210" t="e">
        <f>#REF!</f>
        <v>#REF!</v>
      </c>
      <c r="D8" s="200"/>
      <c r="E8" s="377" t="s">
        <v>116</v>
      </c>
      <c r="F8" s="377"/>
    </row>
    <row r="9" spans="1:6">
      <c r="A9" s="209">
        <v>3</v>
      </c>
      <c r="B9" s="212" t="e">
        <f>#REF!</f>
        <v>#REF!</v>
      </c>
      <c r="C9" s="212" t="e">
        <f>#REF!</f>
        <v>#REF!</v>
      </c>
      <c r="D9" s="200"/>
      <c r="E9" s="377" t="s">
        <v>117</v>
      </c>
      <c r="F9" s="377"/>
    </row>
    <row r="10" spans="1:6">
      <c r="A10" s="205">
        <v>4</v>
      </c>
      <c r="B10" s="211" t="e">
        <f>#REF!</f>
        <v>#REF!</v>
      </c>
      <c r="C10" s="211" t="e">
        <f>#REF!</f>
        <v>#REF!</v>
      </c>
      <c r="D10" s="200"/>
      <c r="E10" s="377" t="s">
        <v>136</v>
      </c>
      <c r="F10" s="377"/>
    </row>
  </sheetData>
  <mergeCells count="6">
    <mergeCell ref="A3:A4"/>
    <mergeCell ref="B3:C3"/>
    <mergeCell ref="E10:F10"/>
    <mergeCell ref="E8:F8"/>
    <mergeCell ref="E7:F7"/>
    <mergeCell ref="E9:F9"/>
  </mergeCells>
  <dataValidations count="1">
    <dataValidation type="decimal" operator="greaterThanOrEqual" allowBlank="1" showInputMessage="1" showErrorMessage="1" errorTitle="НЕВЕРНОЕ ЗНАЧЕНИЕ" error="Проверьте введенное значение:_x000a_нельзя вводить отрицательные значения" prompt="Значение должно быть неотрицательно" sqref="B7:C10">
      <formula1>0</formula1>
    </dataValidation>
  </dataValidation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FK1139"/>
  <sheetViews>
    <sheetView topLeftCell="A1108" zoomScale="70" zoomScaleNormal="70" zoomScaleSheetLayoutView="82" workbookViewId="0">
      <selection activeCell="P1144" sqref="P1144"/>
    </sheetView>
  </sheetViews>
  <sheetFormatPr defaultColWidth="9.140625" defaultRowHeight="15"/>
  <cols>
    <col min="1" max="1" width="9.140625" style="256"/>
    <col min="2" max="11" width="10.7109375" style="256" customWidth="1"/>
    <col min="12" max="12" width="11.28515625" style="256" bestFit="1" customWidth="1"/>
    <col min="13" max="13" width="14.28515625" style="256" customWidth="1"/>
    <col min="14" max="14" width="13.85546875" style="256" customWidth="1"/>
    <col min="15" max="15" width="12.5703125" style="256" bestFit="1" customWidth="1"/>
    <col min="16" max="16" width="12.5703125" style="256" customWidth="1"/>
    <col min="17" max="18" width="11.28515625" style="256" bestFit="1" customWidth="1"/>
    <col min="19" max="19" width="10.7109375" style="256" customWidth="1"/>
    <col min="20" max="24" width="11.28515625" style="256" bestFit="1" customWidth="1"/>
    <col min="25" max="25" width="12.5703125" style="256" customWidth="1"/>
    <col min="26" max="16384" width="9.140625" style="256"/>
  </cols>
  <sheetData>
    <row r="1" spans="1:25">
      <c r="Y1" s="257" t="s">
        <v>224</v>
      </c>
    </row>
    <row r="2" spans="1:25">
      <c r="Y2" s="257" t="s">
        <v>225</v>
      </c>
    </row>
    <row r="3" spans="1:25">
      <c r="Y3" s="257" t="s">
        <v>226</v>
      </c>
    </row>
    <row r="4" spans="1:25">
      <c r="Y4" s="257" t="s">
        <v>227</v>
      </c>
    </row>
    <row r="5" spans="1:25">
      <c r="Y5" s="257" t="s">
        <v>228</v>
      </c>
    </row>
    <row r="6" spans="1:25" ht="3" customHeight="1">
      <c r="Y6" s="257"/>
    </row>
    <row r="7" spans="1:25">
      <c r="Y7" s="257" t="s">
        <v>229</v>
      </c>
    </row>
    <row r="8" spans="1:25" ht="2.25" customHeight="1"/>
    <row r="9" spans="1:25" ht="16.5" customHeight="1">
      <c r="A9" s="378" t="s">
        <v>230</v>
      </c>
      <c r="B9" s="378"/>
      <c r="C9" s="378"/>
      <c r="D9" s="378"/>
      <c r="E9" s="378"/>
      <c r="F9" s="378"/>
      <c r="G9" s="378"/>
      <c r="H9" s="378"/>
      <c r="I9" s="378"/>
      <c r="J9" s="378"/>
      <c r="K9" s="378"/>
      <c r="L9" s="378"/>
      <c r="M9" s="378"/>
      <c r="N9" s="378"/>
      <c r="O9" s="378"/>
      <c r="P9" s="378"/>
      <c r="Q9" s="378"/>
      <c r="R9" s="378"/>
      <c r="S9" s="378"/>
      <c r="T9" s="378"/>
      <c r="U9" s="378"/>
      <c r="V9" s="378"/>
      <c r="W9" s="378"/>
      <c r="X9" s="378"/>
      <c r="Y9" s="378"/>
    </row>
    <row r="10" spans="1:25">
      <c r="A10" s="379" t="s">
        <v>231</v>
      </c>
      <c r="B10" s="379"/>
      <c r="C10" s="379"/>
      <c r="D10" s="379"/>
      <c r="E10" s="379"/>
      <c r="F10" s="379"/>
      <c r="G10" s="379"/>
      <c r="H10" s="379"/>
      <c r="I10" s="379"/>
      <c r="J10" s="379"/>
      <c r="K10" s="379"/>
      <c r="L10" s="379"/>
      <c r="M10" s="379"/>
      <c r="N10" s="379"/>
      <c r="O10" s="379"/>
      <c r="P10" s="379"/>
      <c r="Q10" s="379"/>
      <c r="R10" s="379"/>
      <c r="S10" s="379"/>
      <c r="T10" s="379"/>
      <c r="U10" s="379"/>
      <c r="V10" s="379"/>
      <c r="W10" s="379"/>
      <c r="X10" s="379"/>
      <c r="Y10" s="379"/>
    </row>
    <row r="11" spans="1:25">
      <c r="A11" s="379" t="s">
        <v>232</v>
      </c>
      <c r="B11" s="379"/>
      <c r="C11" s="379"/>
      <c r="D11" s="379"/>
      <c r="E11" s="379"/>
      <c r="F11" s="379"/>
      <c r="G11" s="379"/>
      <c r="H11" s="379"/>
      <c r="I11" s="379"/>
      <c r="J11" s="379"/>
      <c r="K11" s="379"/>
      <c r="L11" s="379"/>
      <c r="M11" s="379"/>
      <c r="N11" s="379"/>
      <c r="O11" s="379"/>
      <c r="P11" s="379"/>
      <c r="Q11" s="379"/>
      <c r="R11" s="379"/>
      <c r="S11" s="379"/>
      <c r="T11" s="379"/>
      <c r="U11" s="379"/>
      <c r="V11" s="379"/>
      <c r="W11" s="379"/>
      <c r="X11" s="379"/>
      <c r="Y11" s="379"/>
    </row>
    <row r="12" spans="1:25">
      <c r="A12" s="379" t="s">
        <v>318</v>
      </c>
      <c r="B12" s="379"/>
      <c r="C12" s="379"/>
      <c r="D12" s="379"/>
      <c r="E12" s="379"/>
      <c r="F12" s="379"/>
      <c r="G12" s="379"/>
      <c r="H12" s="379"/>
      <c r="I12" s="379"/>
      <c r="J12" s="379"/>
      <c r="K12" s="379"/>
      <c r="L12" s="379"/>
      <c r="M12" s="379"/>
      <c r="N12" s="379"/>
      <c r="O12" s="379"/>
      <c r="P12" s="379"/>
      <c r="Q12" s="379"/>
      <c r="R12" s="379"/>
      <c r="S12" s="379"/>
      <c r="T12" s="379"/>
      <c r="U12" s="379"/>
      <c r="V12" s="379"/>
      <c r="W12" s="379"/>
      <c r="X12" s="379"/>
      <c r="Y12" s="379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380" t="s">
        <v>233</v>
      </c>
      <c r="B14" s="380"/>
      <c r="C14" s="380"/>
      <c r="D14" s="380"/>
      <c r="E14" s="380"/>
      <c r="F14" s="380"/>
      <c r="G14" s="380"/>
      <c r="H14" s="380"/>
      <c r="I14" s="380"/>
      <c r="J14" s="380"/>
      <c r="K14" s="380"/>
      <c r="L14" s="380"/>
      <c r="M14" s="380"/>
      <c r="N14" s="380"/>
      <c r="O14" s="380"/>
      <c r="P14" s="380"/>
      <c r="Q14" s="380"/>
      <c r="R14" s="380"/>
      <c r="S14" s="380"/>
      <c r="T14" s="380"/>
      <c r="U14" s="380"/>
      <c r="V14" s="380"/>
      <c r="W14" s="380"/>
      <c r="X14" s="380"/>
      <c r="Y14" s="380"/>
    </row>
    <row r="15" spans="1:25">
      <c r="A15" s="259"/>
      <c r="B15" s="381" t="s">
        <v>236</v>
      </c>
      <c r="C15" s="381"/>
      <c r="D15" s="381"/>
      <c r="E15" s="381"/>
      <c r="F15" s="381"/>
      <c r="G15" s="381"/>
      <c r="H15" s="381"/>
      <c r="I15" s="381"/>
      <c r="J15" s="381"/>
      <c r="K15" s="381"/>
      <c r="L15" s="381"/>
      <c r="M15" s="381"/>
      <c r="N15" s="381"/>
      <c r="O15" s="381"/>
      <c r="P15" s="260" t="s">
        <v>104</v>
      </c>
      <c r="Q15" s="535" t="s">
        <v>326</v>
      </c>
      <c r="R15" s="535"/>
      <c r="S15" s="535"/>
      <c r="T15" s="535"/>
      <c r="U15" s="261"/>
      <c r="V15" s="261"/>
      <c r="W15" s="262"/>
      <c r="X15" s="262"/>
      <c r="Y15" s="262"/>
    </row>
    <row r="16" spans="1:25">
      <c r="A16" s="258"/>
      <c r="B16" s="384" t="s">
        <v>234</v>
      </c>
      <c r="C16" s="384"/>
      <c r="D16" s="384"/>
      <c r="E16" s="384"/>
      <c r="F16" s="384"/>
      <c r="G16" s="384"/>
      <c r="H16" s="384"/>
      <c r="I16" s="384"/>
      <c r="J16" s="384"/>
      <c r="K16" s="384"/>
      <c r="L16" s="384"/>
      <c r="M16" s="384"/>
      <c r="N16" s="384"/>
      <c r="O16" s="384"/>
      <c r="P16" s="258"/>
      <c r="Q16" s="385" t="s">
        <v>235</v>
      </c>
      <c r="R16" s="385"/>
      <c r="S16" s="385"/>
      <c r="T16" s="385"/>
      <c r="U16" s="263"/>
      <c r="V16" s="263"/>
      <c r="W16" s="263"/>
      <c r="X16" s="263"/>
      <c r="Y16" s="263"/>
    </row>
    <row r="17" spans="1:25">
      <c r="A17" s="258"/>
      <c r="B17" s="264"/>
      <c r="C17" s="264"/>
      <c r="D17" s="264"/>
      <c r="E17" s="264"/>
      <c r="F17" s="264"/>
      <c r="G17" s="264"/>
      <c r="H17" s="264"/>
      <c r="I17" s="264"/>
      <c r="J17" s="264"/>
      <c r="K17" s="264"/>
      <c r="L17" s="264"/>
      <c r="M17" s="264"/>
      <c r="N17" s="264"/>
      <c r="O17" s="264"/>
      <c r="P17" s="258"/>
      <c r="Q17" s="264"/>
      <c r="R17" s="264"/>
      <c r="S17" s="264"/>
      <c r="T17" s="264"/>
      <c r="U17" s="263"/>
      <c r="V17" s="263"/>
      <c r="W17" s="263"/>
      <c r="X17" s="263"/>
      <c r="Y17" s="263"/>
    </row>
    <row r="18" spans="1:25" ht="57" customHeight="1">
      <c r="A18" s="386" t="s">
        <v>238</v>
      </c>
      <c r="B18" s="386"/>
      <c r="C18" s="386"/>
      <c r="D18" s="386"/>
      <c r="E18" s="386"/>
      <c r="F18" s="386"/>
      <c r="G18" s="386"/>
      <c r="H18" s="386"/>
      <c r="I18" s="386"/>
      <c r="J18" s="386"/>
      <c r="K18" s="386"/>
      <c r="L18" s="386"/>
      <c r="M18" s="386"/>
      <c r="N18" s="386"/>
      <c r="O18" s="386"/>
      <c r="P18" s="386"/>
      <c r="Q18" s="386"/>
      <c r="R18" s="386"/>
      <c r="S18" s="386"/>
      <c r="T18" s="386"/>
      <c r="U18" s="386"/>
      <c r="V18" s="386"/>
      <c r="W18" s="386"/>
      <c r="X18" s="386"/>
      <c r="Y18" s="386"/>
    </row>
    <row r="19" spans="1:25">
      <c r="A19" s="258"/>
      <c r="B19" s="264"/>
      <c r="C19" s="264"/>
      <c r="D19" s="264"/>
      <c r="E19" s="264"/>
      <c r="F19" s="264"/>
      <c r="G19" s="264"/>
      <c r="H19" s="264"/>
      <c r="I19" s="264"/>
      <c r="J19" s="264"/>
      <c r="K19" s="264"/>
      <c r="L19" s="264"/>
      <c r="M19" s="264"/>
      <c r="N19" s="264"/>
      <c r="O19" s="264"/>
      <c r="P19" s="258"/>
      <c r="Q19" s="264"/>
      <c r="R19" s="264"/>
      <c r="S19" s="264"/>
      <c r="T19" s="264"/>
      <c r="U19" s="263"/>
      <c r="V19" s="263"/>
      <c r="W19" s="263"/>
      <c r="X19" s="263"/>
      <c r="Y19" s="263"/>
    </row>
    <row r="20" spans="1:25">
      <c r="A20" s="258"/>
      <c r="B20" s="265" t="s">
        <v>239</v>
      </c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58"/>
      <c r="Q20" s="264"/>
      <c r="R20" s="264"/>
      <c r="S20" s="264"/>
      <c r="T20" s="264"/>
      <c r="U20" s="263"/>
      <c r="V20" s="263"/>
      <c r="W20" s="263"/>
      <c r="X20" s="263"/>
      <c r="Y20" s="263"/>
    </row>
    <row r="21" spans="1:25" ht="15" customHeight="1">
      <c r="A21" s="392"/>
      <c r="B21" s="392"/>
      <c r="C21" s="392"/>
      <c r="D21" s="392"/>
      <c r="E21" s="392"/>
      <c r="F21" s="392"/>
      <c r="G21" s="392"/>
      <c r="H21" s="392"/>
      <c r="I21" s="392"/>
      <c r="J21" s="392"/>
      <c r="K21" s="392"/>
      <c r="L21" s="392"/>
      <c r="M21" s="387" t="s">
        <v>240</v>
      </c>
      <c r="N21" s="387"/>
      <c r="O21" s="387"/>
      <c r="P21" s="387"/>
      <c r="Q21" s="393" t="s">
        <v>241</v>
      </c>
      <c r="R21" s="393"/>
      <c r="S21" s="264"/>
      <c r="T21" s="264"/>
      <c r="U21" s="263"/>
      <c r="V21" s="263"/>
      <c r="W21" s="263"/>
      <c r="X21" s="263"/>
      <c r="Y21" s="263"/>
    </row>
    <row r="22" spans="1:25">
      <c r="A22" s="392"/>
      <c r="B22" s="392"/>
      <c r="C22" s="392"/>
      <c r="D22" s="392"/>
      <c r="E22" s="392"/>
      <c r="F22" s="392"/>
      <c r="G22" s="392"/>
      <c r="H22" s="392"/>
      <c r="I22" s="392"/>
      <c r="J22" s="392"/>
      <c r="K22" s="392"/>
      <c r="L22" s="392"/>
      <c r="M22" s="387" t="s">
        <v>30</v>
      </c>
      <c r="N22" s="387"/>
      <c r="O22" s="387"/>
      <c r="P22" s="387"/>
      <c r="Q22" s="393"/>
      <c r="R22" s="393"/>
      <c r="S22" s="264"/>
      <c r="T22" s="264"/>
      <c r="U22" s="263"/>
      <c r="V22" s="263"/>
      <c r="W22" s="263"/>
      <c r="X22" s="263"/>
      <c r="Y22" s="263"/>
    </row>
    <row r="23" spans="1:25">
      <c r="A23" s="392"/>
      <c r="B23" s="392"/>
      <c r="C23" s="392"/>
      <c r="D23" s="392"/>
      <c r="E23" s="392"/>
      <c r="F23" s="392"/>
      <c r="G23" s="392"/>
      <c r="H23" s="392"/>
      <c r="I23" s="392"/>
      <c r="J23" s="392"/>
      <c r="K23" s="392"/>
      <c r="L23" s="392"/>
      <c r="M23" s="266" t="s">
        <v>25</v>
      </c>
      <c r="N23" s="266" t="s">
        <v>27</v>
      </c>
      <c r="O23" s="266" t="s">
        <v>28</v>
      </c>
      <c r="P23" s="266" t="s">
        <v>29</v>
      </c>
      <c r="Q23" s="393"/>
      <c r="R23" s="393"/>
      <c r="S23" s="264"/>
      <c r="T23" s="264"/>
      <c r="U23" s="263"/>
      <c r="V23" s="263"/>
      <c r="W23" s="263"/>
      <c r="X23" s="263"/>
      <c r="Y23" s="263"/>
    </row>
    <row r="24" spans="1:25">
      <c r="A24" s="389" t="s">
        <v>319</v>
      </c>
      <c r="B24" s="390"/>
      <c r="C24" s="390"/>
      <c r="D24" s="390"/>
      <c r="E24" s="390"/>
      <c r="F24" s="390"/>
      <c r="G24" s="390"/>
      <c r="H24" s="390"/>
      <c r="I24" s="390"/>
      <c r="J24" s="390"/>
      <c r="K24" s="390"/>
      <c r="L24" s="391"/>
      <c r="M24" s="267">
        <v>3147.29</v>
      </c>
      <c r="N24" s="267">
        <v>4384.75</v>
      </c>
      <c r="O24" s="267">
        <v>4926.74</v>
      </c>
      <c r="P24" s="267">
        <v>5193.12</v>
      </c>
      <c r="Q24" s="394">
        <v>2650.42</v>
      </c>
      <c r="R24" s="394"/>
      <c r="S24" s="264"/>
      <c r="T24" s="264"/>
      <c r="U24" s="263"/>
      <c r="V24" s="263"/>
      <c r="W24" s="263"/>
      <c r="X24" s="263"/>
      <c r="Y24" s="263"/>
    </row>
    <row r="25" spans="1:25">
      <c r="A25" s="258"/>
      <c r="B25" s="264"/>
      <c r="C25" s="264"/>
      <c r="D25" s="264"/>
      <c r="E25" s="264"/>
      <c r="F25" s="264"/>
      <c r="G25" s="264"/>
      <c r="H25" s="264"/>
      <c r="I25" s="264"/>
      <c r="J25" s="264"/>
      <c r="K25" s="264"/>
      <c r="L25" s="264"/>
      <c r="M25" s="264"/>
      <c r="N25" s="264"/>
      <c r="O25" s="264"/>
      <c r="P25" s="258"/>
      <c r="Q25" s="264"/>
      <c r="R25" s="264"/>
      <c r="S25" s="264"/>
      <c r="T25" s="264"/>
      <c r="U25" s="263"/>
      <c r="V25" s="263"/>
      <c r="W25" s="263"/>
      <c r="X25" s="263"/>
      <c r="Y25" s="263"/>
    </row>
    <row r="26" spans="1:25" ht="33" customHeight="1">
      <c r="A26" s="418" t="s">
        <v>81</v>
      </c>
      <c r="B26" s="418"/>
      <c r="C26" s="418"/>
      <c r="D26" s="418"/>
      <c r="E26" s="418"/>
      <c r="F26" s="418"/>
      <c r="G26" s="418"/>
      <c r="H26" s="418"/>
      <c r="I26" s="418"/>
      <c r="J26" s="418"/>
      <c r="K26" s="417" t="s">
        <v>82</v>
      </c>
      <c r="L26" s="417"/>
      <c r="M26" s="268">
        <v>2109.52</v>
      </c>
      <c r="N26" s="264"/>
      <c r="O26" s="264"/>
      <c r="P26" s="258"/>
      <c r="Q26" s="264"/>
      <c r="R26" s="264"/>
      <c r="S26" s="264"/>
      <c r="T26" s="264"/>
      <c r="U26" s="263"/>
      <c r="V26" s="263"/>
      <c r="W26" s="263"/>
      <c r="X26" s="263"/>
      <c r="Y26" s="263"/>
    </row>
    <row r="27" spans="1:25" s="271" customFormat="1">
      <c r="A27" s="269"/>
      <c r="B27" s="270"/>
      <c r="C27" s="270"/>
      <c r="D27" s="270"/>
      <c r="E27" s="270"/>
      <c r="H27" s="264"/>
      <c r="I27" s="264"/>
      <c r="J27" s="264"/>
      <c r="L27" s="272"/>
      <c r="M27" s="273"/>
      <c r="N27" s="264"/>
      <c r="O27" s="264"/>
      <c r="P27" s="259"/>
      <c r="Q27" s="264"/>
      <c r="R27" s="264"/>
      <c r="S27" s="264"/>
      <c r="T27" s="264"/>
      <c r="U27" s="263"/>
      <c r="V27" s="263"/>
      <c r="W27" s="263"/>
      <c r="X27" s="263"/>
      <c r="Y27" s="263"/>
    </row>
    <row r="28" spans="1:25" ht="31.5" customHeight="1">
      <c r="A28" s="419" t="s">
        <v>83</v>
      </c>
      <c r="B28" s="419"/>
      <c r="C28" s="419"/>
      <c r="D28" s="419"/>
      <c r="E28" s="419"/>
      <c r="F28" s="419"/>
      <c r="G28" s="419"/>
      <c r="H28" s="419"/>
      <c r="I28" s="419"/>
      <c r="J28" s="419"/>
      <c r="K28" s="416" t="s">
        <v>35</v>
      </c>
      <c r="L28" s="416"/>
      <c r="M28" s="255" t="s">
        <v>34</v>
      </c>
      <c r="N28" s="264"/>
      <c r="O28" s="264"/>
      <c r="P28" s="258"/>
      <c r="Q28" s="264"/>
      <c r="R28" s="264"/>
      <c r="S28" s="264"/>
      <c r="T28" s="264"/>
      <c r="U28" s="263"/>
      <c r="V28" s="263"/>
      <c r="W28" s="263"/>
      <c r="X28" s="263"/>
      <c r="Y28" s="263"/>
    </row>
    <row r="29" spans="1:25" ht="15" customHeight="1">
      <c r="A29" s="274" t="s">
        <v>49</v>
      </c>
      <c r="B29" s="388" t="s">
        <v>51</v>
      </c>
      <c r="C29" s="388"/>
      <c r="D29" s="388"/>
      <c r="E29" s="388"/>
      <c r="F29" s="388"/>
      <c r="G29" s="388"/>
      <c r="H29" s="388"/>
      <c r="I29" s="388"/>
      <c r="J29" s="388"/>
      <c r="K29" s="417" t="s">
        <v>84</v>
      </c>
      <c r="L29" s="417"/>
      <c r="M29" s="275">
        <v>911.55</v>
      </c>
      <c r="N29" s="264"/>
      <c r="O29" s="264"/>
      <c r="P29" s="258"/>
      <c r="Q29" s="264"/>
      <c r="R29" s="264"/>
      <c r="S29" s="264"/>
      <c r="T29" s="264"/>
      <c r="U29" s="263"/>
      <c r="V29" s="263"/>
      <c r="W29" s="263"/>
      <c r="X29" s="263"/>
      <c r="Y29" s="263"/>
    </row>
    <row r="30" spans="1:25" ht="15.75" customHeight="1">
      <c r="A30" s="274" t="s">
        <v>50</v>
      </c>
      <c r="B30" s="388" t="s">
        <v>52</v>
      </c>
      <c r="C30" s="388"/>
      <c r="D30" s="388"/>
      <c r="E30" s="388"/>
      <c r="F30" s="388"/>
      <c r="G30" s="388"/>
      <c r="H30" s="388"/>
      <c r="I30" s="388"/>
      <c r="J30" s="388"/>
      <c r="K30" s="417" t="s">
        <v>85</v>
      </c>
      <c r="L30" s="417"/>
      <c r="M30" s="275">
        <v>928885.19</v>
      </c>
      <c r="N30" s="264"/>
      <c r="O30" s="264"/>
      <c r="P30" s="258"/>
      <c r="Q30" s="264"/>
      <c r="R30" s="264"/>
      <c r="S30" s="264"/>
      <c r="T30" s="264"/>
      <c r="U30" s="263"/>
      <c r="V30" s="263"/>
      <c r="W30" s="263"/>
      <c r="X30" s="263"/>
      <c r="Y30" s="263"/>
    </row>
    <row r="31" spans="1:25" ht="29.25" customHeight="1">
      <c r="A31" s="274" t="s">
        <v>53</v>
      </c>
      <c r="B31" s="388" t="s">
        <v>86</v>
      </c>
      <c r="C31" s="388"/>
      <c r="D31" s="388"/>
      <c r="E31" s="388"/>
      <c r="F31" s="388"/>
      <c r="G31" s="388"/>
      <c r="H31" s="388"/>
      <c r="I31" s="388"/>
      <c r="J31" s="388"/>
      <c r="K31" s="417" t="s">
        <v>54</v>
      </c>
      <c r="L31" s="417"/>
      <c r="M31" s="276">
        <v>1.2896875400000001E-3</v>
      </c>
      <c r="N31" s="264"/>
      <c r="O31" s="264"/>
      <c r="P31" s="258"/>
      <c r="Q31" s="264"/>
      <c r="R31" s="264"/>
      <c r="S31" s="264"/>
      <c r="T31" s="264"/>
      <c r="U31" s="263"/>
      <c r="V31" s="263"/>
      <c r="W31" s="263"/>
      <c r="X31" s="263"/>
      <c r="Y31" s="263"/>
    </row>
    <row r="32" spans="1:25" ht="16.5" customHeight="1">
      <c r="A32" s="274" t="s">
        <v>55</v>
      </c>
      <c r="B32" s="388" t="s">
        <v>56</v>
      </c>
      <c r="C32" s="388"/>
      <c r="D32" s="388"/>
      <c r="E32" s="388"/>
      <c r="F32" s="388"/>
      <c r="G32" s="388"/>
      <c r="H32" s="388"/>
      <c r="I32" s="388"/>
      <c r="J32" s="388"/>
      <c r="K32" s="417" t="s">
        <v>36</v>
      </c>
      <c r="L32" s="417"/>
      <c r="M32" s="275">
        <v>388.78</v>
      </c>
      <c r="N32" s="264"/>
      <c r="O32" s="264"/>
      <c r="P32" s="258"/>
      <c r="Q32" s="264"/>
      <c r="R32" s="264"/>
      <c r="S32" s="264"/>
      <c r="T32" s="264"/>
      <c r="U32" s="263"/>
      <c r="V32" s="263"/>
      <c r="W32" s="263"/>
      <c r="X32" s="263"/>
      <c r="Y32" s="263"/>
    </row>
    <row r="33" spans="1:25" ht="31.5" customHeight="1">
      <c r="A33" s="274" t="s">
        <v>57</v>
      </c>
      <c r="B33" s="388" t="s">
        <v>58</v>
      </c>
      <c r="C33" s="388"/>
      <c r="D33" s="388"/>
      <c r="E33" s="388"/>
      <c r="F33" s="388"/>
      <c r="G33" s="388"/>
      <c r="H33" s="388"/>
      <c r="I33" s="388"/>
      <c r="J33" s="388"/>
      <c r="K33" s="417" t="s">
        <v>36</v>
      </c>
      <c r="L33" s="417"/>
      <c r="M33" s="275">
        <v>13.369</v>
      </c>
      <c r="N33" s="264"/>
      <c r="O33" s="264"/>
      <c r="P33" s="258"/>
      <c r="Q33" s="264"/>
      <c r="R33" s="264"/>
      <c r="S33" s="264"/>
      <c r="T33" s="264"/>
      <c r="U33" s="263"/>
      <c r="V33" s="263"/>
      <c r="W33" s="263"/>
      <c r="X33" s="263"/>
      <c r="Y33" s="263"/>
    </row>
    <row r="34" spans="1:25" ht="27.75" customHeight="1">
      <c r="A34" s="274" t="s">
        <v>59</v>
      </c>
      <c r="B34" s="388" t="s">
        <v>60</v>
      </c>
      <c r="C34" s="388"/>
      <c r="D34" s="388"/>
      <c r="E34" s="388"/>
      <c r="F34" s="388"/>
      <c r="G34" s="388"/>
      <c r="H34" s="388"/>
      <c r="I34" s="388"/>
      <c r="J34" s="388"/>
      <c r="K34" s="417" t="s">
        <v>36</v>
      </c>
      <c r="L34" s="417"/>
      <c r="M34" s="275">
        <v>115.99499999999999</v>
      </c>
      <c r="N34" s="264"/>
      <c r="O34" s="264"/>
      <c r="P34" s="258"/>
      <c r="Q34" s="264"/>
      <c r="R34" s="264"/>
      <c r="S34" s="264"/>
      <c r="T34" s="264"/>
      <c r="U34" s="263"/>
      <c r="V34" s="263"/>
      <c r="W34" s="263"/>
      <c r="X34" s="263"/>
      <c r="Y34" s="263"/>
    </row>
    <row r="35" spans="1:25" ht="15" customHeight="1">
      <c r="A35" s="274"/>
      <c r="B35" s="388" t="s">
        <v>37</v>
      </c>
      <c r="C35" s="388"/>
      <c r="D35" s="388"/>
      <c r="E35" s="388"/>
      <c r="F35" s="388"/>
      <c r="G35" s="388"/>
      <c r="H35" s="388"/>
      <c r="I35" s="388"/>
      <c r="J35" s="388"/>
      <c r="K35" s="417" t="s">
        <v>36</v>
      </c>
      <c r="L35" s="417"/>
      <c r="M35" s="275">
        <v>0.17199999999999999</v>
      </c>
      <c r="N35" s="264"/>
      <c r="O35" s="264"/>
      <c r="P35" s="258"/>
      <c r="Q35" s="264"/>
      <c r="R35" s="264"/>
      <c r="S35" s="264"/>
      <c r="T35" s="264"/>
      <c r="U35" s="263"/>
      <c r="V35" s="263"/>
      <c r="W35" s="263"/>
      <c r="X35" s="263"/>
      <c r="Y35" s="263"/>
    </row>
    <row r="36" spans="1:25" ht="15" customHeight="1">
      <c r="A36" s="274"/>
      <c r="B36" s="388" t="s">
        <v>38</v>
      </c>
      <c r="C36" s="388"/>
      <c r="D36" s="388"/>
      <c r="E36" s="388"/>
      <c r="F36" s="388"/>
      <c r="G36" s="388"/>
      <c r="H36" s="388"/>
      <c r="I36" s="388"/>
      <c r="J36" s="388"/>
      <c r="K36" s="417" t="s">
        <v>36</v>
      </c>
      <c r="L36" s="417"/>
      <c r="M36" s="275">
        <v>73.123999999999995</v>
      </c>
      <c r="N36" s="264"/>
      <c r="O36" s="264"/>
      <c r="P36" s="258"/>
      <c r="Q36" s="264"/>
      <c r="R36" s="264"/>
      <c r="S36" s="264"/>
      <c r="T36" s="264"/>
      <c r="U36" s="263"/>
      <c r="V36" s="263"/>
      <c r="W36" s="263"/>
      <c r="X36" s="263"/>
      <c r="Y36" s="263"/>
    </row>
    <row r="37" spans="1:25" ht="15" customHeight="1">
      <c r="A37" s="274"/>
      <c r="B37" s="388" t="s">
        <v>39</v>
      </c>
      <c r="C37" s="388"/>
      <c r="D37" s="388"/>
      <c r="E37" s="388"/>
      <c r="F37" s="388"/>
      <c r="G37" s="388"/>
      <c r="H37" s="388"/>
      <c r="I37" s="388"/>
      <c r="J37" s="388"/>
      <c r="K37" s="417" t="s">
        <v>36</v>
      </c>
      <c r="L37" s="417"/>
      <c r="M37" s="275">
        <v>42.698999999999998</v>
      </c>
      <c r="N37" s="264"/>
      <c r="O37" s="264"/>
      <c r="P37" s="258"/>
      <c r="Q37" s="264"/>
      <c r="R37" s="264"/>
      <c r="S37" s="264"/>
      <c r="T37" s="264"/>
      <c r="U37" s="263"/>
      <c r="V37" s="263"/>
      <c r="W37" s="263"/>
      <c r="X37" s="263"/>
      <c r="Y37" s="263"/>
    </row>
    <row r="38" spans="1:25" ht="15" customHeight="1">
      <c r="A38" s="274"/>
      <c r="B38" s="388" t="s">
        <v>40</v>
      </c>
      <c r="C38" s="388"/>
      <c r="D38" s="388"/>
      <c r="E38" s="388"/>
      <c r="F38" s="388"/>
      <c r="G38" s="388"/>
      <c r="H38" s="388"/>
      <c r="I38" s="388"/>
      <c r="J38" s="388"/>
      <c r="K38" s="417" t="s">
        <v>36</v>
      </c>
      <c r="L38" s="417"/>
      <c r="M38" s="275">
        <v>0</v>
      </c>
      <c r="N38" s="264"/>
      <c r="O38" s="264"/>
      <c r="P38" s="258"/>
      <c r="Q38" s="264"/>
      <c r="R38" s="264"/>
      <c r="S38" s="264"/>
      <c r="T38" s="264"/>
      <c r="U38" s="263"/>
      <c r="V38" s="263"/>
      <c r="W38" s="263"/>
      <c r="X38" s="263"/>
      <c r="Y38" s="263"/>
    </row>
    <row r="39" spans="1:25" ht="15" customHeight="1">
      <c r="A39" s="274"/>
      <c r="B39" s="388" t="s">
        <v>41</v>
      </c>
      <c r="C39" s="388"/>
      <c r="D39" s="388"/>
      <c r="E39" s="388"/>
      <c r="F39" s="388"/>
      <c r="G39" s="388"/>
      <c r="H39" s="388"/>
      <c r="I39" s="388"/>
      <c r="J39" s="388"/>
      <c r="K39" s="417" t="s">
        <v>36</v>
      </c>
      <c r="L39" s="417"/>
      <c r="M39" s="275">
        <v>0</v>
      </c>
      <c r="N39" s="264"/>
      <c r="O39" s="264"/>
      <c r="P39" s="258"/>
      <c r="Q39" s="264"/>
      <c r="R39" s="264"/>
      <c r="S39" s="264"/>
      <c r="T39" s="264"/>
      <c r="U39" s="263"/>
      <c r="V39" s="263"/>
      <c r="W39" s="263"/>
      <c r="X39" s="263"/>
      <c r="Y39" s="263"/>
    </row>
    <row r="40" spans="1:25" ht="12.75" customHeight="1">
      <c r="A40" s="274" t="s">
        <v>63</v>
      </c>
      <c r="B40" s="388" t="s">
        <v>62</v>
      </c>
      <c r="C40" s="388"/>
      <c r="D40" s="388"/>
      <c r="E40" s="388"/>
      <c r="F40" s="388"/>
      <c r="G40" s="388"/>
      <c r="H40" s="388"/>
      <c r="I40" s="388"/>
      <c r="J40" s="388"/>
      <c r="K40" s="417" t="s">
        <v>36</v>
      </c>
      <c r="L40" s="417"/>
      <c r="M40" s="275">
        <v>148.13300000000001</v>
      </c>
      <c r="N40" s="264"/>
      <c r="O40" s="264"/>
      <c r="P40" s="258"/>
      <c r="Q40" s="264"/>
      <c r="R40" s="264"/>
      <c r="S40" s="264"/>
      <c r="T40" s="264"/>
      <c r="U40" s="263"/>
      <c r="V40" s="263"/>
      <c r="W40" s="263"/>
      <c r="X40" s="263"/>
      <c r="Y40" s="263"/>
    </row>
    <row r="41" spans="1:25" ht="29.25" customHeight="1">
      <c r="A41" s="274" t="s">
        <v>61</v>
      </c>
      <c r="B41" s="388" t="s">
        <v>64</v>
      </c>
      <c r="C41" s="388"/>
      <c r="D41" s="388"/>
      <c r="E41" s="388"/>
      <c r="F41" s="388"/>
      <c r="G41" s="388"/>
      <c r="H41" s="388"/>
      <c r="I41" s="388"/>
      <c r="J41" s="388"/>
      <c r="K41" s="417" t="s">
        <v>44</v>
      </c>
      <c r="L41" s="417"/>
      <c r="M41" s="275">
        <v>86.236000000000004</v>
      </c>
      <c r="N41" s="264"/>
      <c r="O41" s="264"/>
      <c r="P41" s="258"/>
      <c r="Q41" s="264"/>
      <c r="R41" s="264"/>
      <c r="S41" s="264"/>
      <c r="T41" s="264"/>
      <c r="U41" s="263"/>
      <c r="V41" s="263"/>
      <c r="W41" s="263"/>
      <c r="X41" s="263"/>
      <c r="Y41" s="263"/>
    </row>
    <row r="42" spans="1:25" ht="15" customHeight="1">
      <c r="A42" s="274"/>
      <c r="B42" s="388" t="s">
        <v>42</v>
      </c>
      <c r="C42" s="388"/>
      <c r="D42" s="388"/>
      <c r="E42" s="388"/>
      <c r="F42" s="388"/>
      <c r="G42" s="388"/>
      <c r="H42" s="388"/>
      <c r="I42" s="388"/>
      <c r="J42" s="388"/>
      <c r="K42" s="417" t="s">
        <v>44</v>
      </c>
      <c r="L42" s="417"/>
      <c r="M42" s="275">
        <v>86.236000000000004</v>
      </c>
      <c r="N42" s="264"/>
      <c r="O42" s="264"/>
      <c r="P42" s="258"/>
      <c r="Q42" s="264"/>
      <c r="R42" s="264"/>
      <c r="S42" s="264"/>
      <c r="T42" s="264"/>
      <c r="U42" s="263"/>
      <c r="V42" s="263"/>
      <c r="W42" s="263"/>
      <c r="X42" s="263"/>
      <c r="Y42" s="263"/>
    </row>
    <row r="43" spans="1:25" ht="15" customHeight="1">
      <c r="A43" s="274"/>
      <c r="B43" s="388" t="s">
        <v>45</v>
      </c>
      <c r="C43" s="388"/>
      <c r="D43" s="388"/>
      <c r="E43" s="388"/>
      <c r="F43" s="388"/>
      <c r="G43" s="388"/>
      <c r="H43" s="388"/>
      <c r="I43" s="388"/>
      <c r="J43" s="388"/>
      <c r="K43" s="417" t="s">
        <v>44</v>
      </c>
      <c r="L43" s="417"/>
      <c r="M43" s="275">
        <v>40.298000000000002</v>
      </c>
      <c r="N43" s="264"/>
      <c r="O43" s="264"/>
      <c r="P43" s="258"/>
      <c r="Q43" s="264"/>
      <c r="R43" s="264"/>
      <c r="S43" s="264"/>
      <c r="T43" s="264"/>
      <c r="U43" s="263"/>
      <c r="V43" s="263"/>
      <c r="W43" s="263"/>
      <c r="X43" s="263"/>
      <c r="Y43" s="263"/>
    </row>
    <row r="44" spans="1:25" ht="15" customHeight="1">
      <c r="A44" s="274"/>
      <c r="B44" s="388" t="s">
        <v>46</v>
      </c>
      <c r="C44" s="388"/>
      <c r="D44" s="388"/>
      <c r="E44" s="388"/>
      <c r="F44" s="388"/>
      <c r="G44" s="388"/>
      <c r="H44" s="388"/>
      <c r="I44" s="388"/>
      <c r="J44" s="388"/>
      <c r="K44" s="417" t="s">
        <v>44</v>
      </c>
      <c r="L44" s="417"/>
      <c r="M44" s="275">
        <v>24.754000000000001</v>
      </c>
      <c r="N44" s="264"/>
      <c r="O44" s="264"/>
      <c r="P44" s="258"/>
      <c r="Q44" s="264"/>
      <c r="R44" s="264"/>
      <c r="S44" s="264"/>
      <c r="T44" s="264"/>
      <c r="U44" s="263"/>
      <c r="V44" s="263"/>
      <c r="W44" s="263"/>
      <c r="X44" s="263"/>
      <c r="Y44" s="263"/>
    </row>
    <row r="45" spans="1:25" ht="15" customHeight="1">
      <c r="A45" s="274"/>
      <c r="B45" s="388" t="s">
        <v>43</v>
      </c>
      <c r="C45" s="388"/>
      <c r="D45" s="388"/>
      <c r="E45" s="388"/>
      <c r="F45" s="388"/>
      <c r="G45" s="388"/>
      <c r="H45" s="388"/>
      <c r="I45" s="388"/>
      <c r="J45" s="388"/>
      <c r="K45" s="417" t="s">
        <v>44</v>
      </c>
      <c r="L45" s="417"/>
      <c r="M45" s="275">
        <v>21.184000000000001</v>
      </c>
      <c r="N45" s="264"/>
      <c r="O45" s="264"/>
      <c r="P45" s="258"/>
      <c r="Q45" s="264"/>
      <c r="R45" s="264"/>
      <c r="S45" s="264"/>
      <c r="T45" s="264"/>
      <c r="U45" s="263"/>
      <c r="V45" s="263"/>
      <c r="W45" s="263"/>
      <c r="X45" s="263"/>
      <c r="Y45" s="263"/>
    </row>
    <row r="46" spans="1:25" ht="15" customHeight="1">
      <c r="A46" s="274"/>
      <c r="B46" s="415" t="s">
        <v>47</v>
      </c>
      <c r="C46" s="415"/>
      <c r="D46" s="415"/>
      <c r="E46" s="415"/>
      <c r="F46" s="415"/>
      <c r="G46" s="415"/>
      <c r="H46" s="415"/>
      <c r="I46" s="415"/>
      <c r="J46" s="415"/>
      <c r="K46" s="417" t="s">
        <v>44</v>
      </c>
      <c r="L46" s="417"/>
      <c r="M46" s="275">
        <v>0</v>
      </c>
      <c r="N46" s="264"/>
      <c r="O46" s="264"/>
      <c r="P46" s="258"/>
      <c r="Q46" s="264"/>
      <c r="R46" s="264"/>
      <c r="S46" s="264"/>
      <c r="T46" s="264"/>
      <c r="U46" s="263"/>
      <c r="V46" s="263"/>
      <c r="W46" s="263"/>
      <c r="X46" s="263"/>
      <c r="Y46" s="263"/>
    </row>
    <row r="47" spans="1:25" ht="15" customHeight="1">
      <c r="A47" s="274"/>
      <c r="B47" s="388" t="s">
        <v>45</v>
      </c>
      <c r="C47" s="388"/>
      <c r="D47" s="388"/>
      <c r="E47" s="388"/>
      <c r="F47" s="388"/>
      <c r="G47" s="388"/>
      <c r="H47" s="388"/>
      <c r="I47" s="388"/>
      <c r="J47" s="388"/>
      <c r="K47" s="417" t="s">
        <v>44</v>
      </c>
      <c r="L47" s="417"/>
      <c r="M47" s="275">
        <v>0</v>
      </c>
      <c r="N47" s="264"/>
      <c r="O47" s="264"/>
      <c r="P47" s="258"/>
      <c r="Q47" s="264"/>
      <c r="R47" s="264"/>
      <c r="S47" s="264"/>
      <c r="T47" s="264"/>
      <c r="U47" s="263"/>
      <c r="V47" s="263"/>
      <c r="W47" s="263"/>
      <c r="X47" s="263"/>
      <c r="Y47" s="263"/>
    </row>
    <row r="48" spans="1:25" ht="15" customHeight="1">
      <c r="A48" s="274"/>
      <c r="B48" s="388" t="s">
        <v>43</v>
      </c>
      <c r="C48" s="388"/>
      <c r="D48" s="388"/>
      <c r="E48" s="388"/>
      <c r="F48" s="388"/>
      <c r="G48" s="388"/>
      <c r="H48" s="388"/>
      <c r="I48" s="388"/>
      <c r="J48" s="388"/>
      <c r="K48" s="417" t="s">
        <v>44</v>
      </c>
      <c r="L48" s="417"/>
      <c r="M48" s="275">
        <v>0</v>
      </c>
      <c r="N48" s="264"/>
      <c r="O48" s="264"/>
      <c r="P48" s="258"/>
      <c r="Q48" s="264"/>
      <c r="R48" s="264"/>
      <c r="S48" s="264"/>
      <c r="T48" s="264"/>
      <c r="U48" s="263"/>
      <c r="V48" s="263"/>
      <c r="W48" s="263"/>
      <c r="X48" s="263"/>
      <c r="Y48" s="263"/>
    </row>
    <row r="49" spans="1:25" ht="15" customHeight="1">
      <c r="A49" s="274" t="s">
        <v>65</v>
      </c>
      <c r="B49" s="388" t="s">
        <v>66</v>
      </c>
      <c r="C49" s="388"/>
      <c r="D49" s="388"/>
      <c r="E49" s="388"/>
      <c r="F49" s="388"/>
      <c r="G49" s="388"/>
      <c r="H49" s="388"/>
      <c r="I49" s="388"/>
      <c r="J49" s="388"/>
      <c r="K49" s="417" t="s">
        <v>44</v>
      </c>
      <c r="L49" s="417"/>
      <c r="M49" s="275">
        <v>247833.93900000001</v>
      </c>
      <c r="N49" s="264"/>
      <c r="O49" s="264"/>
      <c r="P49" s="258"/>
      <c r="Q49" s="264"/>
      <c r="R49" s="264"/>
      <c r="S49" s="264"/>
      <c r="T49" s="264"/>
      <c r="U49" s="263"/>
      <c r="V49" s="263"/>
      <c r="W49" s="263"/>
      <c r="X49" s="263"/>
      <c r="Y49" s="263"/>
    </row>
    <row r="50" spans="1:25" ht="28.5" customHeight="1">
      <c r="A50" s="274" t="s">
        <v>67</v>
      </c>
      <c r="B50" s="388" t="s">
        <v>68</v>
      </c>
      <c r="C50" s="388"/>
      <c r="D50" s="388"/>
      <c r="E50" s="388"/>
      <c r="F50" s="388"/>
      <c r="G50" s="388"/>
      <c r="H50" s="388"/>
      <c r="I50" s="388"/>
      <c r="J50" s="388"/>
      <c r="K50" s="417" t="s">
        <v>44</v>
      </c>
      <c r="L50" s="417"/>
      <c r="M50" s="275">
        <v>9849.5540000000001</v>
      </c>
      <c r="N50" s="264"/>
      <c r="O50" s="264"/>
      <c r="P50" s="258"/>
      <c r="Q50" s="264"/>
      <c r="R50" s="264"/>
      <c r="S50" s="264"/>
      <c r="T50" s="264"/>
      <c r="U50" s="263"/>
      <c r="V50" s="263"/>
      <c r="W50" s="263"/>
      <c r="X50" s="263"/>
      <c r="Y50" s="263"/>
    </row>
    <row r="51" spans="1:25" ht="31.5" customHeight="1">
      <c r="A51" s="274" t="s">
        <v>69</v>
      </c>
      <c r="B51" s="388" t="s">
        <v>70</v>
      </c>
      <c r="C51" s="388"/>
      <c r="D51" s="388"/>
      <c r="E51" s="388"/>
      <c r="F51" s="388"/>
      <c r="G51" s="388"/>
      <c r="H51" s="388"/>
      <c r="I51" s="388"/>
      <c r="J51" s="388"/>
      <c r="K51" s="417" t="s">
        <v>44</v>
      </c>
      <c r="L51" s="417"/>
      <c r="M51" s="275">
        <v>72129.047999999995</v>
      </c>
      <c r="N51" s="264"/>
      <c r="O51" s="264"/>
      <c r="P51" s="258"/>
      <c r="Q51" s="264"/>
      <c r="R51" s="264"/>
      <c r="S51" s="264"/>
      <c r="T51" s="264"/>
      <c r="U51" s="263"/>
      <c r="V51" s="263"/>
      <c r="W51" s="263"/>
      <c r="X51" s="263"/>
      <c r="Y51" s="263"/>
    </row>
    <row r="52" spans="1:25" ht="15" customHeight="1">
      <c r="A52" s="274"/>
      <c r="B52" s="388" t="s">
        <v>37</v>
      </c>
      <c r="C52" s="388"/>
      <c r="D52" s="388"/>
      <c r="E52" s="388"/>
      <c r="F52" s="388"/>
      <c r="G52" s="388"/>
      <c r="H52" s="388"/>
      <c r="I52" s="388"/>
      <c r="J52" s="388"/>
      <c r="K52" s="417" t="s">
        <v>44</v>
      </c>
      <c r="L52" s="417"/>
      <c r="M52" s="275">
        <v>86.236000000000004</v>
      </c>
      <c r="N52" s="264"/>
      <c r="O52" s="264"/>
      <c r="P52" s="258"/>
      <c r="Q52" s="264"/>
      <c r="R52" s="264"/>
      <c r="S52" s="264"/>
      <c r="T52" s="264"/>
      <c r="U52" s="263"/>
      <c r="V52" s="263"/>
      <c r="W52" s="263"/>
      <c r="X52" s="263"/>
      <c r="Y52" s="263"/>
    </row>
    <row r="53" spans="1:25" ht="15" customHeight="1">
      <c r="A53" s="274"/>
      <c r="B53" s="388" t="s">
        <v>38</v>
      </c>
      <c r="C53" s="388"/>
      <c r="D53" s="388"/>
      <c r="E53" s="388"/>
      <c r="F53" s="388"/>
      <c r="G53" s="388"/>
      <c r="H53" s="388"/>
      <c r="I53" s="388"/>
      <c r="J53" s="388"/>
      <c r="K53" s="417" t="s">
        <v>44</v>
      </c>
      <c r="L53" s="417"/>
      <c r="M53" s="275">
        <v>42231.116999999998</v>
      </c>
      <c r="N53" s="264"/>
      <c r="O53" s="264"/>
      <c r="P53" s="258"/>
      <c r="Q53" s="264"/>
      <c r="R53" s="264"/>
      <c r="S53" s="264"/>
      <c r="T53" s="264"/>
      <c r="U53" s="263"/>
      <c r="V53" s="263"/>
      <c r="W53" s="263"/>
      <c r="X53" s="263"/>
      <c r="Y53" s="263"/>
    </row>
    <row r="54" spans="1:25" ht="15" customHeight="1">
      <c r="A54" s="274"/>
      <c r="B54" s="388" t="s">
        <v>39</v>
      </c>
      <c r="C54" s="388"/>
      <c r="D54" s="388"/>
      <c r="E54" s="388"/>
      <c r="F54" s="388"/>
      <c r="G54" s="388"/>
      <c r="H54" s="388"/>
      <c r="I54" s="388"/>
      <c r="J54" s="388"/>
      <c r="K54" s="417" t="s">
        <v>44</v>
      </c>
      <c r="L54" s="417"/>
      <c r="M54" s="275">
        <v>29811.695</v>
      </c>
      <c r="N54" s="264"/>
      <c r="O54" s="264"/>
      <c r="P54" s="258"/>
      <c r="Q54" s="264"/>
      <c r="R54" s="264"/>
      <c r="S54" s="264"/>
      <c r="T54" s="264"/>
      <c r="U54" s="263"/>
      <c r="V54" s="263"/>
      <c r="W54" s="263"/>
      <c r="X54" s="263"/>
      <c r="Y54" s="263"/>
    </row>
    <row r="55" spans="1:25" ht="15" customHeight="1">
      <c r="A55" s="274"/>
      <c r="B55" s="388" t="s">
        <v>40</v>
      </c>
      <c r="C55" s="388"/>
      <c r="D55" s="388"/>
      <c r="E55" s="388"/>
      <c r="F55" s="388"/>
      <c r="G55" s="388"/>
      <c r="H55" s="388"/>
      <c r="I55" s="388"/>
      <c r="J55" s="388"/>
      <c r="K55" s="417" t="s">
        <v>44</v>
      </c>
      <c r="L55" s="417"/>
      <c r="M55" s="275">
        <v>0</v>
      </c>
      <c r="N55" s="264"/>
      <c r="O55" s="264"/>
      <c r="P55" s="258"/>
      <c r="Q55" s="264"/>
      <c r="R55" s="264"/>
      <c r="S55" s="264"/>
      <c r="T55" s="264"/>
      <c r="U55" s="263"/>
      <c r="V55" s="263"/>
      <c r="W55" s="263"/>
      <c r="X55" s="263"/>
      <c r="Y55" s="263"/>
    </row>
    <row r="56" spans="1:25" ht="15" customHeight="1">
      <c r="A56" s="274"/>
      <c r="B56" s="388" t="s">
        <v>41</v>
      </c>
      <c r="C56" s="388"/>
      <c r="D56" s="388"/>
      <c r="E56" s="388"/>
      <c r="F56" s="388"/>
      <c r="G56" s="388"/>
      <c r="H56" s="388"/>
      <c r="I56" s="388"/>
      <c r="J56" s="388"/>
      <c r="K56" s="417" t="s">
        <v>44</v>
      </c>
      <c r="L56" s="417"/>
      <c r="M56" s="275">
        <v>0</v>
      </c>
      <c r="N56" s="264"/>
      <c r="O56" s="264"/>
      <c r="P56" s="258"/>
      <c r="Q56" s="264"/>
      <c r="R56" s="264"/>
      <c r="S56" s="264"/>
      <c r="T56" s="264"/>
      <c r="U56" s="263"/>
      <c r="V56" s="263"/>
      <c r="W56" s="263"/>
      <c r="X56" s="263"/>
      <c r="Y56" s="263"/>
    </row>
    <row r="57" spans="1:25" ht="16.5" customHeight="1">
      <c r="A57" s="274" t="s">
        <v>71</v>
      </c>
      <c r="B57" s="388" t="s">
        <v>72</v>
      </c>
      <c r="C57" s="388"/>
      <c r="D57" s="388"/>
      <c r="E57" s="388"/>
      <c r="F57" s="388"/>
      <c r="G57" s="388"/>
      <c r="H57" s="388"/>
      <c r="I57" s="388"/>
      <c r="J57" s="388"/>
      <c r="K57" s="417" t="s">
        <v>44</v>
      </c>
      <c r="L57" s="417"/>
      <c r="M57" s="275">
        <v>78535.5</v>
      </c>
      <c r="N57" s="264"/>
      <c r="O57" s="264"/>
      <c r="P57" s="258"/>
      <c r="Q57" s="264"/>
      <c r="R57" s="264"/>
      <c r="S57" s="264"/>
      <c r="T57" s="264"/>
      <c r="U57" s="263"/>
      <c r="V57" s="263"/>
      <c r="W57" s="263"/>
      <c r="X57" s="263"/>
      <c r="Y57" s="263"/>
    </row>
    <row r="58" spans="1:25" ht="32.25" customHeight="1">
      <c r="A58" s="274" t="s">
        <v>73</v>
      </c>
      <c r="B58" s="388" t="s">
        <v>207</v>
      </c>
      <c r="C58" s="388"/>
      <c r="D58" s="388"/>
      <c r="E58" s="388"/>
      <c r="F58" s="388"/>
      <c r="G58" s="388"/>
      <c r="H58" s="388"/>
      <c r="I58" s="388"/>
      <c r="J58" s="388"/>
      <c r="K58" s="417" t="s">
        <v>84</v>
      </c>
      <c r="L58" s="417"/>
      <c r="M58" s="275">
        <v>0</v>
      </c>
      <c r="N58" s="264"/>
      <c r="O58" s="264"/>
      <c r="P58" s="258"/>
      <c r="Q58" s="264"/>
      <c r="R58" s="264"/>
      <c r="S58" s="264"/>
      <c r="T58" s="264"/>
      <c r="U58" s="263"/>
      <c r="V58" s="263"/>
      <c r="W58" s="263"/>
      <c r="X58" s="263"/>
      <c r="Y58" s="263"/>
    </row>
    <row r="59" spans="1:25">
      <c r="A59" s="258"/>
      <c r="B59" s="264"/>
      <c r="C59" s="264"/>
      <c r="D59" s="264"/>
      <c r="E59" s="264"/>
      <c r="F59" s="264"/>
      <c r="G59" s="264"/>
      <c r="H59" s="264"/>
      <c r="I59" s="264"/>
      <c r="J59" s="264"/>
      <c r="K59" s="264"/>
      <c r="L59" s="264"/>
      <c r="M59" s="264"/>
      <c r="N59" s="264"/>
      <c r="O59" s="264"/>
      <c r="P59" s="258"/>
      <c r="Q59" s="264"/>
      <c r="R59" s="264"/>
      <c r="S59" s="264"/>
      <c r="T59" s="264"/>
      <c r="U59" s="263"/>
      <c r="V59" s="263"/>
      <c r="W59" s="263"/>
      <c r="X59" s="263"/>
      <c r="Y59" s="263"/>
    </row>
    <row r="60" spans="1:25" ht="57" customHeight="1">
      <c r="A60" s="386" t="s">
        <v>242</v>
      </c>
      <c r="B60" s="386"/>
      <c r="C60" s="386"/>
      <c r="D60" s="386"/>
      <c r="E60" s="386"/>
      <c r="F60" s="386"/>
      <c r="G60" s="386"/>
      <c r="H60" s="386"/>
      <c r="I60" s="386"/>
      <c r="J60" s="386"/>
      <c r="K60" s="386"/>
      <c r="L60" s="386"/>
      <c r="M60" s="386"/>
      <c r="N60" s="386"/>
      <c r="O60" s="386"/>
      <c r="P60" s="386"/>
      <c r="Q60" s="386"/>
      <c r="R60" s="386"/>
      <c r="S60" s="386"/>
      <c r="T60" s="386"/>
      <c r="U60" s="386"/>
      <c r="V60" s="386"/>
      <c r="W60" s="386"/>
      <c r="X60" s="386"/>
      <c r="Y60" s="386"/>
    </row>
    <row r="61" spans="1:25">
      <c r="A61" s="258"/>
      <c r="B61" s="264"/>
      <c r="C61" s="264"/>
      <c r="D61" s="264"/>
      <c r="E61" s="264"/>
      <c r="F61" s="264"/>
      <c r="G61" s="264"/>
      <c r="H61" s="264"/>
      <c r="I61" s="264"/>
      <c r="J61" s="264"/>
      <c r="K61" s="264"/>
      <c r="L61" s="264"/>
      <c r="M61" s="264"/>
      <c r="N61" s="264"/>
      <c r="O61" s="264"/>
      <c r="P61" s="258"/>
      <c r="Q61" s="264"/>
      <c r="R61" s="264"/>
      <c r="S61" s="264"/>
      <c r="T61" s="264"/>
      <c r="U61" s="263"/>
      <c r="V61" s="263"/>
      <c r="W61" s="263"/>
      <c r="X61" s="263"/>
      <c r="Y61" s="263"/>
    </row>
    <row r="62" spans="1:25">
      <c r="A62" s="258"/>
      <c r="B62" s="265" t="s">
        <v>75</v>
      </c>
      <c r="C62" s="264"/>
      <c r="D62" s="264"/>
      <c r="E62" s="264"/>
      <c r="F62" s="264"/>
      <c r="G62" s="264"/>
      <c r="H62" s="264"/>
      <c r="I62" s="264"/>
      <c r="J62" s="264"/>
      <c r="K62" s="264"/>
      <c r="L62" s="264"/>
      <c r="M62" s="264"/>
      <c r="N62" s="264"/>
      <c r="O62" s="264"/>
      <c r="P62" s="258"/>
      <c r="Q62" s="264"/>
      <c r="R62" s="264"/>
      <c r="S62" s="264"/>
      <c r="T62" s="264"/>
      <c r="U62" s="263"/>
      <c r="V62" s="263"/>
      <c r="W62" s="263"/>
      <c r="X62" s="263"/>
      <c r="Y62" s="263"/>
    </row>
    <row r="63" spans="1:25" ht="15.75" customHeight="1">
      <c r="A63" s="387" t="s">
        <v>243</v>
      </c>
      <c r="B63" s="387"/>
      <c r="C63" s="387"/>
      <c r="D63" s="387"/>
      <c r="E63" s="387"/>
      <c r="F63" s="387"/>
      <c r="G63" s="387"/>
      <c r="H63" s="387"/>
      <c r="I63" s="387"/>
      <c r="J63" s="387"/>
      <c r="K63" s="387"/>
      <c r="L63" s="387"/>
      <c r="M63" s="387" t="s">
        <v>240</v>
      </c>
      <c r="N63" s="387"/>
      <c r="O63" s="387"/>
      <c r="P63" s="387"/>
      <c r="Q63" s="393" t="s">
        <v>241</v>
      </c>
      <c r="R63" s="393"/>
      <c r="S63" s="264"/>
      <c r="T63" s="264"/>
      <c r="U63" s="263"/>
      <c r="V63" s="263"/>
      <c r="W63" s="263"/>
      <c r="X63" s="263"/>
      <c r="Y63" s="263"/>
    </row>
    <row r="64" spans="1:25">
      <c r="A64" s="387"/>
      <c r="B64" s="387"/>
      <c r="C64" s="387"/>
      <c r="D64" s="387"/>
      <c r="E64" s="387"/>
      <c r="F64" s="387"/>
      <c r="G64" s="387"/>
      <c r="H64" s="387"/>
      <c r="I64" s="387"/>
      <c r="J64" s="387"/>
      <c r="K64" s="387"/>
      <c r="L64" s="387"/>
      <c r="M64" s="387" t="s">
        <v>30</v>
      </c>
      <c r="N64" s="387"/>
      <c r="O64" s="387"/>
      <c r="P64" s="387"/>
      <c r="Q64" s="393"/>
      <c r="R64" s="393"/>
      <c r="S64" s="264"/>
      <c r="T64" s="264"/>
      <c r="U64" s="263"/>
      <c r="V64" s="263"/>
      <c r="W64" s="263"/>
      <c r="X64" s="263"/>
      <c r="Y64" s="263"/>
    </row>
    <row r="65" spans="1:25">
      <c r="A65" s="387"/>
      <c r="B65" s="387"/>
      <c r="C65" s="387"/>
      <c r="D65" s="387"/>
      <c r="E65" s="387"/>
      <c r="F65" s="387"/>
      <c r="G65" s="387"/>
      <c r="H65" s="387"/>
      <c r="I65" s="387"/>
      <c r="J65" s="387"/>
      <c r="K65" s="387"/>
      <c r="L65" s="387"/>
      <c r="M65" s="266" t="s">
        <v>25</v>
      </c>
      <c r="N65" s="266" t="s">
        <v>27</v>
      </c>
      <c r="O65" s="266" t="s">
        <v>28</v>
      </c>
      <c r="P65" s="266" t="s">
        <v>29</v>
      </c>
      <c r="Q65" s="393"/>
      <c r="R65" s="393"/>
      <c r="S65" s="264"/>
      <c r="T65" s="264"/>
      <c r="U65" s="263"/>
      <c r="V65" s="263"/>
      <c r="W65" s="263"/>
      <c r="X65" s="263"/>
      <c r="Y65" s="263"/>
    </row>
    <row r="66" spans="1:25">
      <c r="A66" s="389" t="s">
        <v>244</v>
      </c>
      <c r="B66" s="390"/>
      <c r="C66" s="390"/>
      <c r="D66" s="390"/>
      <c r="E66" s="390"/>
      <c r="F66" s="390"/>
      <c r="G66" s="390"/>
      <c r="H66" s="390"/>
      <c r="I66" s="390"/>
      <c r="J66" s="390"/>
      <c r="K66" s="390"/>
      <c r="L66" s="391"/>
      <c r="M66" s="322">
        <v>1734.64</v>
      </c>
      <c r="N66" s="322">
        <v>2972.1</v>
      </c>
      <c r="O66" s="322">
        <v>3514.09</v>
      </c>
      <c r="P66" s="322">
        <v>3780.47</v>
      </c>
      <c r="Q66" s="382">
        <v>1237.77</v>
      </c>
      <c r="R66" s="382"/>
      <c r="S66" s="264"/>
      <c r="T66" s="264"/>
      <c r="U66" s="263"/>
      <c r="V66" s="263"/>
      <c r="W66" s="263"/>
      <c r="X66" s="263"/>
      <c r="Y66" s="263"/>
    </row>
    <row r="67" spans="1:25">
      <c r="A67" s="389" t="s">
        <v>245</v>
      </c>
      <c r="B67" s="390"/>
      <c r="C67" s="390"/>
      <c r="D67" s="390"/>
      <c r="E67" s="390"/>
      <c r="F67" s="390"/>
      <c r="G67" s="390"/>
      <c r="H67" s="390"/>
      <c r="I67" s="390"/>
      <c r="J67" s="390"/>
      <c r="K67" s="390"/>
      <c r="L67" s="391"/>
      <c r="M67" s="323">
        <v>3357.77</v>
      </c>
      <c r="N67" s="323">
        <v>4595.2299999999996</v>
      </c>
      <c r="O67" s="323">
        <v>5137.22</v>
      </c>
      <c r="P67" s="323">
        <v>5403.6</v>
      </c>
      <c r="Q67" s="383">
        <v>2860.9</v>
      </c>
      <c r="R67" s="383"/>
      <c r="S67" s="264"/>
      <c r="T67" s="264"/>
      <c r="U67" s="263"/>
      <c r="V67" s="263"/>
      <c r="W67" s="263"/>
      <c r="X67" s="263"/>
      <c r="Y67" s="263"/>
    </row>
    <row r="68" spans="1:25">
      <c r="A68" s="389" t="s">
        <v>246</v>
      </c>
      <c r="B68" s="390"/>
      <c r="C68" s="390"/>
      <c r="D68" s="390"/>
      <c r="E68" s="390"/>
      <c r="F68" s="390"/>
      <c r="G68" s="390"/>
      <c r="H68" s="390"/>
      <c r="I68" s="390"/>
      <c r="J68" s="390"/>
      <c r="K68" s="390"/>
      <c r="L68" s="391"/>
      <c r="M68" s="323">
        <v>8063.64</v>
      </c>
      <c r="N68" s="323">
        <v>9301.1</v>
      </c>
      <c r="O68" s="323">
        <v>9843.09</v>
      </c>
      <c r="P68" s="323">
        <v>10109.469999999999</v>
      </c>
      <c r="Q68" s="383">
        <v>7566.77</v>
      </c>
      <c r="R68" s="383"/>
      <c r="S68" s="264"/>
      <c r="T68" s="264"/>
      <c r="U68" s="263"/>
      <c r="V68" s="263"/>
      <c r="W68" s="263"/>
      <c r="X68" s="263"/>
      <c r="Y68" s="263"/>
    </row>
    <row r="69" spans="1:25">
      <c r="A69" s="258"/>
      <c r="B69" s="264"/>
      <c r="C69" s="264"/>
      <c r="D69" s="264"/>
      <c r="E69" s="264"/>
      <c r="F69" s="264"/>
      <c r="G69" s="264"/>
      <c r="H69" s="264"/>
      <c r="I69" s="264"/>
      <c r="J69" s="264"/>
      <c r="K69" s="264"/>
      <c r="L69" s="264"/>
      <c r="M69" s="264"/>
      <c r="N69" s="264"/>
      <c r="O69" s="264"/>
      <c r="P69" s="258"/>
      <c r="Q69" s="264"/>
      <c r="R69" s="264"/>
      <c r="S69" s="264"/>
      <c r="T69" s="264"/>
      <c r="U69" s="263"/>
      <c r="V69" s="263"/>
      <c r="W69" s="263"/>
      <c r="X69" s="263"/>
      <c r="Y69" s="263"/>
    </row>
    <row r="70" spans="1:25">
      <c r="A70" s="258"/>
      <c r="B70" s="265" t="s">
        <v>247</v>
      </c>
      <c r="C70" s="264"/>
      <c r="D70" s="264"/>
      <c r="E70" s="264"/>
      <c r="F70" s="264"/>
      <c r="G70" s="264"/>
      <c r="H70" s="264"/>
      <c r="I70" s="264"/>
      <c r="J70" s="264"/>
      <c r="K70" s="264"/>
      <c r="L70" s="264"/>
      <c r="M70" s="264"/>
      <c r="N70" s="264"/>
      <c r="O70" s="264"/>
      <c r="P70" s="258"/>
      <c r="Q70" s="264"/>
      <c r="R70" s="264"/>
      <c r="S70" s="264"/>
      <c r="T70" s="264"/>
      <c r="U70" s="263"/>
      <c r="V70" s="263"/>
      <c r="W70" s="263"/>
      <c r="X70" s="263"/>
      <c r="Y70" s="263"/>
    </row>
    <row r="71" spans="1:25" ht="15.75" customHeight="1">
      <c r="A71" s="387" t="s">
        <v>243</v>
      </c>
      <c r="B71" s="387"/>
      <c r="C71" s="387"/>
      <c r="D71" s="387"/>
      <c r="E71" s="387"/>
      <c r="F71" s="387"/>
      <c r="G71" s="387"/>
      <c r="H71" s="387"/>
      <c r="I71" s="387"/>
      <c r="J71" s="387"/>
      <c r="K71" s="387"/>
      <c r="L71" s="387"/>
      <c r="M71" s="387" t="s">
        <v>240</v>
      </c>
      <c r="N71" s="387"/>
      <c r="O71" s="387"/>
      <c r="P71" s="387"/>
      <c r="Q71" s="393" t="s">
        <v>241</v>
      </c>
      <c r="R71" s="393"/>
      <c r="S71" s="264"/>
      <c r="T71" s="264"/>
      <c r="U71" s="263"/>
      <c r="V71" s="263"/>
      <c r="W71" s="263"/>
      <c r="X71" s="263"/>
      <c r="Y71" s="263"/>
    </row>
    <row r="72" spans="1:25">
      <c r="A72" s="387"/>
      <c r="B72" s="387"/>
      <c r="C72" s="387"/>
      <c r="D72" s="387"/>
      <c r="E72" s="387"/>
      <c r="F72" s="387"/>
      <c r="G72" s="387"/>
      <c r="H72" s="387"/>
      <c r="I72" s="387"/>
      <c r="J72" s="387"/>
      <c r="K72" s="387"/>
      <c r="L72" s="387"/>
      <c r="M72" s="387" t="s">
        <v>30</v>
      </c>
      <c r="N72" s="387"/>
      <c r="O72" s="387"/>
      <c r="P72" s="387"/>
      <c r="Q72" s="393"/>
      <c r="R72" s="393"/>
      <c r="S72" s="264"/>
      <c r="T72" s="264"/>
      <c r="U72" s="263"/>
      <c r="V72" s="263"/>
      <c r="W72" s="263"/>
      <c r="X72" s="263"/>
      <c r="Y72" s="263"/>
    </row>
    <row r="73" spans="1:25">
      <c r="A73" s="387"/>
      <c r="B73" s="387"/>
      <c r="C73" s="387"/>
      <c r="D73" s="387"/>
      <c r="E73" s="387"/>
      <c r="F73" s="387"/>
      <c r="G73" s="387"/>
      <c r="H73" s="387"/>
      <c r="I73" s="387"/>
      <c r="J73" s="387"/>
      <c r="K73" s="387"/>
      <c r="L73" s="387"/>
      <c r="M73" s="266" t="s">
        <v>25</v>
      </c>
      <c r="N73" s="266" t="s">
        <v>27</v>
      </c>
      <c r="O73" s="266" t="s">
        <v>28</v>
      </c>
      <c r="P73" s="266" t="s">
        <v>29</v>
      </c>
      <c r="Q73" s="393"/>
      <c r="R73" s="393"/>
      <c r="S73" s="264"/>
      <c r="T73" s="264"/>
      <c r="U73" s="263"/>
      <c r="V73" s="263"/>
      <c r="W73" s="263"/>
      <c r="X73" s="263"/>
      <c r="Y73" s="263"/>
    </row>
    <row r="74" spans="1:25">
      <c r="A74" s="389" t="s">
        <v>244</v>
      </c>
      <c r="B74" s="390"/>
      <c r="C74" s="390"/>
      <c r="D74" s="390"/>
      <c r="E74" s="390"/>
      <c r="F74" s="390"/>
      <c r="G74" s="390"/>
      <c r="H74" s="390"/>
      <c r="I74" s="390"/>
      <c r="J74" s="390"/>
      <c r="K74" s="390"/>
      <c r="L74" s="391"/>
      <c r="M74" s="322">
        <v>1734.64</v>
      </c>
      <c r="N74" s="322">
        <v>2972.1</v>
      </c>
      <c r="O74" s="322">
        <v>3514.09</v>
      </c>
      <c r="P74" s="322">
        <v>3780.47</v>
      </c>
      <c r="Q74" s="382">
        <v>1237.77</v>
      </c>
      <c r="R74" s="382"/>
      <c r="S74" s="264"/>
      <c r="T74" s="264"/>
      <c r="U74" s="263"/>
      <c r="V74" s="263"/>
      <c r="W74" s="263"/>
      <c r="X74" s="263"/>
      <c r="Y74" s="263"/>
    </row>
    <row r="75" spans="1:25">
      <c r="A75" s="389" t="s">
        <v>248</v>
      </c>
      <c r="B75" s="390"/>
      <c r="C75" s="390"/>
      <c r="D75" s="390"/>
      <c r="E75" s="390"/>
      <c r="F75" s="390"/>
      <c r="G75" s="390"/>
      <c r="H75" s="390"/>
      <c r="I75" s="390"/>
      <c r="J75" s="390"/>
      <c r="K75" s="390"/>
      <c r="L75" s="391"/>
      <c r="M75" s="323">
        <v>5816.54</v>
      </c>
      <c r="N75" s="323">
        <v>7054</v>
      </c>
      <c r="O75" s="323">
        <v>7595.99</v>
      </c>
      <c r="P75" s="323">
        <v>7862.37</v>
      </c>
      <c r="Q75" s="383">
        <v>5319.67</v>
      </c>
      <c r="R75" s="383"/>
      <c r="S75" s="264"/>
      <c r="T75" s="264"/>
      <c r="U75" s="263"/>
      <c r="V75" s="263"/>
      <c r="W75" s="263"/>
      <c r="X75" s="263"/>
      <c r="Y75" s="263"/>
    </row>
    <row r="77" spans="1:25" ht="56.25" customHeight="1">
      <c r="A77" s="386" t="s">
        <v>208</v>
      </c>
      <c r="B77" s="386"/>
      <c r="C77" s="386"/>
      <c r="D77" s="386"/>
      <c r="E77" s="386"/>
      <c r="F77" s="386"/>
      <c r="G77" s="386"/>
      <c r="H77" s="386"/>
      <c r="I77" s="386"/>
      <c r="J77" s="386"/>
      <c r="K77" s="386"/>
      <c r="L77" s="386"/>
      <c r="M77" s="386"/>
      <c r="N77" s="386"/>
      <c r="O77" s="386"/>
      <c r="P77" s="386"/>
      <c r="Q77" s="386"/>
      <c r="R77" s="386"/>
      <c r="S77" s="386"/>
      <c r="T77" s="386"/>
      <c r="U77" s="386"/>
      <c r="V77" s="386"/>
      <c r="W77" s="386"/>
      <c r="X77" s="386"/>
      <c r="Y77" s="386"/>
    </row>
    <row r="78" spans="1:25" s="277" customFormat="1" ht="21.75" customHeight="1">
      <c r="B78" s="265" t="s">
        <v>210</v>
      </c>
    </row>
    <row r="79" spans="1:25" ht="18" customHeight="1">
      <c r="A79" s="413" t="s">
        <v>209</v>
      </c>
      <c r="B79" s="414" t="s">
        <v>92</v>
      </c>
      <c r="C79" s="414"/>
      <c r="D79" s="414"/>
      <c r="E79" s="414"/>
      <c r="F79" s="414"/>
      <c r="G79" s="414"/>
      <c r="H79" s="414"/>
      <c r="I79" s="414"/>
      <c r="J79" s="414"/>
      <c r="K79" s="414"/>
      <c r="L79" s="414"/>
      <c r="M79" s="414"/>
      <c r="N79" s="414"/>
      <c r="O79" s="414"/>
      <c r="P79" s="414"/>
      <c r="Q79" s="414"/>
      <c r="R79" s="414"/>
      <c r="S79" s="414"/>
      <c r="T79" s="414"/>
      <c r="U79" s="414"/>
      <c r="V79" s="414"/>
      <c r="W79" s="414"/>
      <c r="X79" s="414"/>
      <c r="Y79" s="414"/>
    </row>
    <row r="80" spans="1:25" ht="30">
      <c r="A80" s="413"/>
      <c r="B80" s="278" t="s">
        <v>1</v>
      </c>
      <c r="C80" s="278" t="s">
        <v>2</v>
      </c>
      <c r="D80" s="278" t="s">
        <v>3</v>
      </c>
      <c r="E80" s="278" t="s">
        <v>4</v>
      </c>
      <c r="F80" s="278" t="s">
        <v>5</v>
      </c>
      <c r="G80" s="278" t="s">
        <v>6</v>
      </c>
      <c r="H80" s="278" t="s">
        <v>7</v>
      </c>
      <c r="I80" s="278" t="s">
        <v>8</v>
      </c>
      <c r="J80" s="278" t="s">
        <v>9</v>
      </c>
      <c r="K80" s="278" t="s">
        <v>10</v>
      </c>
      <c r="L80" s="278" t="s">
        <v>11</v>
      </c>
      <c r="M80" s="278" t="s">
        <v>12</v>
      </c>
      <c r="N80" s="278" t="s">
        <v>13</v>
      </c>
      <c r="O80" s="278" t="s">
        <v>14</v>
      </c>
      <c r="P80" s="278" t="s">
        <v>15</v>
      </c>
      <c r="Q80" s="278" t="s">
        <v>16</v>
      </c>
      <c r="R80" s="278" t="s">
        <v>17</v>
      </c>
      <c r="S80" s="278" t="s">
        <v>18</v>
      </c>
      <c r="T80" s="278" t="s">
        <v>19</v>
      </c>
      <c r="U80" s="278" t="s">
        <v>20</v>
      </c>
      <c r="V80" s="278" t="s">
        <v>21</v>
      </c>
      <c r="W80" s="278" t="s">
        <v>22</v>
      </c>
      <c r="X80" s="278" t="s">
        <v>23</v>
      </c>
      <c r="Y80" s="278" t="s">
        <v>24</v>
      </c>
    </row>
    <row r="81" spans="1:25">
      <c r="A81" s="319">
        <v>1</v>
      </c>
      <c r="B81" s="279">
        <v>1338.19</v>
      </c>
      <c r="C81" s="279">
        <v>1269.8900000000001</v>
      </c>
      <c r="D81" s="279">
        <v>1275.99</v>
      </c>
      <c r="E81" s="279">
        <v>1275.57</v>
      </c>
      <c r="F81" s="279">
        <v>1270.54</v>
      </c>
      <c r="G81" s="279">
        <v>1277.7</v>
      </c>
      <c r="H81" s="279">
        <v>1282.79</v>
      </c>
      <c r="I81" s="279">
        <v>1351.25</v>
      </c>
      <c r="J81" s="279">
        <v>1538.18</v>
      </c>
      <c r="K81" s="279">
        <v>1693.24</v>
      </c>
      <c r="L81" s="279">
        <v>1739.21</v>
      </c>
      <c r="M81" s="279">
        <v>1727.58</v>
      </c>
      <c r="N81" s="279">
        <v>1706.11</v>
      </c>
      <c r="O81" s="279">
        <v>1728.16</v>
      </c>
      <c r="P81" s="279">
        <v>1715.35</v>
      </c>
      <c r="Q81" s="279">
        <v>2474.79</v>
      </c>
      <c r="R81" s="279">
        <v>2405.48</v>
      </c>
      <c r="S81" s="279">
        <v>1753.31</v>
      </c>
      <c r="T81" s="279">
        <v>1702.61</v>
      </c>
      <c r="U81" s="279">
        <v>1721.23</v>
      </c>
      <c r="V81" s="279">
        <v>1649.63</v>
      </c>
      <c r="W81" s="279">
        <v>2285.86</v>
      </c>
      <c r="X81" s="279">
        <v>2349.9899999999998</v>
      </c>
      <c r="Y81" s="279">
        <v>1441.57</v>
      </c>
    </row>
    <row r="82" spans="1:25">
      <c r="A82" s="319">
        <v>2</v>
      </c>
      <c r="B82" s="279">
        <v>1306.3499999999999</v>
      </c>
      <c r="C82" s="279">
        <v>1212.74</v>
      </c>
      <c r="D82" s="279">
        <v>1188.6400000000001</v>
      </c>
      <c r="E82" s="279">
        <v>1168.0899999999999</v>
      </c>
      <c r="F82" s="279">
        <v>1194.26</v>
      </c>
      <c r="G82" s="279">
        <v>1247.6500000000001</v>
      </c>
      <c r="H82" s="279">
        <v>1297</v>
      </c>
      <c r="I82" s="279">
        <v>1374.03</v>
      </c>
      <c r="J82" s="279">
        <v>1464.22</v>
      </c>
      <c r="K82" s="279">
        <v>1634.07</v>
      </c>
      <c r="L82" s="279">
        <v>1661.3</v>
      </c>
      <c r="M82" s="279">
        <v>1655.49</v>
      </c>
      <c r="N82" s="279">
        <v>1610.19</v>
      </c>
      <c r="O82" s="279">
        <v>1616.6</v>
      </c>
      <c r="P82" s="279">
        <v>1605.42</v>
      </c>
      <c r="Q82" s="279">
        <v>875.1</v>
      </c>
      <c r="R82" s="279">
        <v>1663.47</v>
      </c>
      <c r="S82" s="279">
        <v>1570.84</v>
      </c>
      <c r="T82" s="279">
        <v>1593.13</v>
      </c>
      <c r="U82" s="279">
        <v>1602.89</v>
      </c>
      <c r="V82" s="279">
        <v>1615.25</v>
      </c>
      <c r="W82" s="279">
        <v>1637.7</v>
      </c>
      <c r="X82" s="279">
        <v>1496.92</v>
      </c>
      <c r="Y82" s="279">
        <v>1373.84</v>
      </c>
    </row>
    <row r="83" spans="1:25">
      <c r="A83" s="319">
        <v>3</v>
      </c>
      <c r="B83" s="279">
        <v>1317.28</v>
      </c>
      <c r="C83" s="279">
        <v>1231.8</v>
      </c>
      <c r="D83" s="279">
        <v>1197.06</v>
      </c>
      <c r="E83" s="279">
        <v>1175.04</v>
      </c>
      <c r="F83" s="279">
        <v>1196.74</v>
      </c>
      <c r="G83" s="279">
        <v>1202.29</v>
      </c>
      <c r="H83" s="279">
        <v>1285.6600000000001</v>
      </c>
      <c r="I83" s="279">
        <v>1403.67</v>
      </c>
      <c r="J83" s="279">
        <v>1502.77</v>
      </c>
      <c r="K83" s="279">
        <v>1558.15</v>
      </c>
      <c r="L83" s="279">
        <v>1612.11</v>
      </c>
      <c r="M83" s="279">
        <v>1586.33</v>
      </c>
      <c r="N83" s="279">
        <v>1552.07</v>
      </c>
      <c r="O83" s="279">
        <v>1562.51</v>
      </c>
      <c r="P83" s="279">
        <v>1557.94</v>
      </c>
      <c r="Q83" s="279">
        <v>1667.11</v>
      </c>
      <c r="R83" s="279">
        <v>1604.5</v>
      </c>
      <c r="S83" s="279">
        <v>1525.33</v>
      </c>
      <c r="T83" s="279">
        <v>1530.37</v>
      </c>
      <c r="U83" s="279">
        <v>1547.44</v>
      </c>
      <c r="V83" s="279">
        <v>1483.45</v>
      </c>
      <c r="W83" s="279">
        <v>1531.87</v>
      </c>
      <c r="X83" s="279">
        <v>1480.42</v>
      </c>
      <c r="Y83" s="279">
        <v>1336.66</v>
      </c>
    </row>
    <row r="84" spans="1:25">
      <c r="A84" s="319">
        <v>4</v>
      </c>
      <c r="B84" s="279">
        <v>1338.43</v>
      </c>
      <c r="C84" s="279">
        <v>1274.3499999999999</v>
      </c>
      <c r="D84" s="279">
        <v>1244.49</v>
      </c>
      <c r="E84" s="279">
        <v>1221.08</v>
      </c>
      <c r="F84" s="279">
        <v>1271.06</v>
      </c>
      <c r="G84" s="279">
        <v>1294.32</v>
      </c>
      <c r="H84" s="279">
        <v>1362.94</v>
      </c>
      <c r="I84" s="279">
        <v>1553.76</v>
      </c>
      <c r="J84" s="279">
        <v>1664.25</v>
      </c>
      <c r="K84" s="279">
        <v>1785.29</v>
      </c>
      <c r="L84" s="279">
        <v>1805.05</v>
      </c>
      <c r="M84" s="279">
        <v>1815.13</v>
      </c>
      <c r="N84" s="279">
        <v>1788.67</v>
      </c>
      <c r="O84" s="279">
        <v>1809.58</v>
      </c>
      <c r="P84" s="279">
        <v>1809.32</v>
      </c>
      <c r="Q84" s="279">
        <v>1892.96</v>
      </c>
      <c r="R84" s="279">
        <v>1864.45</v>
      </c>
      <c r="S84" s="279">
        <v>1779.01</v>
      </c>
      <c r="T84" s="279">
        <v>1794.95</v>
      </c>
      <c r="U84" s="279">
        <v>1807.94</v>
      </c>
      <c r="V84" s="279">
        <v>1793.83</v>
      </c>
      <c r="W84" s="279">
        <v>1852.42</v>
      </c>
      <c r="X84" s="279">
        <v>1771.67</v>
      </c>
      <c r="Y84" s="279">
        <v>1651.66</v>
      </c>
    </row>
    <row r="85" spans="1:25">
      <c r="A85" s="319">
        <v>5</v>
      </c>
      <c r="B85" s="279">
        <v>1495.9</v>
      </c>
      <c r="C85" s="279">
        <v>1354.83</v>
      </c>
      <c r="D85" s="279">
        <v>1329.35</v>
      </c>
      <c r="E85" s="279">
        <v>1321.17</v>
      </c>
      <c r="F85" s="279">
        <v>1317.92</v>
      </c>
      <c r="G85" s="279">
        <v>1321.29</v>
      </c>
      <c r="H85" s="279">
        <v>1333.51</v>
      </c>
      <c r="I85" s="279">
        <v>1443.31</v>
      </c>
      <c r="J85" s="279">
        <v>1558.8</v>
      </c>
      <c r="K85" s="279">
        <v>1711.82</v>
      </c>
      <c r="L85" s="279">
        <v>1735.44</v>
      </c>
      <c r="M85" s="279">
        <v>1728.87</v>
      </c>
      <c r="N85" s="279">
        <v>1719.05</v>
      </c>
      <c r="O85" s="279">
        <v>1704.84</v>
      </c>
      <c r="P85" s="279">
        <v>1720.92</v>
      </c>
      <c r="Q85" s="279">
        <v>1703.55</v>
      </c>
      <c r="R85" s="279">
        <v>1736.36</v>
      </c>
      <c r="S85" s="279">
        <v>1712.8</v>
      </c>
      <c r="T85" s="279">
        <v>1705.26</v>
      </c>
      <c r="U85" s="279">
        <v>1690.11</v>
      </c>
      <c r="V85" s="279">
        <v>1695.11</v>
      </c>
      <c r="W85" s="279">
        <v>1694.67</v>
      </c>
      <c r="X85" s="279">
        <v>1619.03</v>
      </c>
      <c r="Y85" s="279">
        <v>1456.42</v>
      </c>
    </row>
    <row r="86" spans="1:25">
      <c r="A86" s="319">
        <v>6</v>
      </c>
      <c r="B86" s="279">
        <v>1514.94</v>
      </c>
      <c r="C86" s="279">
        <v>1355.07</v>
      </c>
      <c r="D86" s="279">
        <v>1313.41</v>
      </c>
      <c r="E86" s="279">
        <v>1298.81</v>
      </c>
      <c r="F86" s="279">
        <v>1301.8499999999999</v>
      </c>
      <c r="G86" s="279">
        <v>1309.52</v>
      </c>
      <c r="H86" s="279">
        <v>1318.11</v>
      </c>
      <c r="I86" s="279">
        <v>1319.54</v>
      </c>
      <c r="J86" s="279">
        <v>1438.85</v>
      </c>
      <c r="K86" s="279">
        <v>1543.9</v>
      </c>
      <c r="L86" s="279">
        <v>1630.35</v>
      </c>
      <c r="M86" s="279">
        <v>1666.73</v>
      </c>
      <c r="N86" s="279">
        <v>1668.67</v>
      </c>
      <c r="O86" s="279">
        <v>1662.39</v>
      </c>
      <c r="P86" s="279">
        <v>1671.95</v>
      </c>
      <c r="Q86" s="279">
        <v>1658.04</v>
      </c>
      <c r="R86" s="279">
        <v>1623.9</v>
      </c>
      <c r="S86" s="279">
        <v>1612.71</v>
      </c>
      <c r="T86" s="279">
        <v>1623.98</v>
      </c>
      <c r="U86" s="279">
        <v>1607.01</v>
      </c>
      <c r="V86" s="279">
        <v>1657.94</v>
      </c>
      <c r="W86" s="279">
        <v>1640.05</v>
      </c>
      <c r="X86" s="279">
        <v>1541.73</v>
      </c>
      <c r="Y86" s="279">
        <v>1443.51</v>
      </c>
    </row>
    <row r="87" spans="1:25">
      <c r="A87" s="319">
        <v>7</v>
      </c>
      <c r="B87" s="279">
        <v>1339.14</v>
      </c>
      <c r="C87" s="279">
        <v>1259.32</v>
      </c>
      <c r="D87" s="279">
        <v>1224.58</v>
      </c>
      <c r="E87" s="279">
        <v>1184.33</v>
      </c>
      <c r="F87" s="279">
        <v>1247.25</v>
      </c>
      <c r="G87" s="279">
        <v>1256.1400000000001</v>
      </c>
      <c r="H87" s="279">
        <v>1286.5999999999999</v>
      </c>
      <c r="I87" s="279">
        <v>1366.75</v>
      </c>
      <c r="J87" s="279">
        <v>1462.47</v>
      </c>
      <c r="K87" s="279">
        <v>1466.47</v>
      </c>
      <c r="L87" s="279">
        <v>1483.25</v>
      </c>
      <c r="M87" s="279">
        <v>1471.74</v>
      </c>
      <c r="N87" s="279">
        <v>1444.2</v>
      </c>
      <c r="O87" s="279">
        <v>1460.41</v>
      </c>
      <c r="P87" s="279">
        <v>1474.53</v>
      </c>
      <c r="Q87" s="279">
        <v>1598.67</v>
      </c>
      <c r="R87" s="279">
        <v>1498.51</v>
      </c>
      <c r="S87" s="279">
        <v>1470.58</v>
      </c>
      <c r="T87" s="279">
        <v>1499.75</v>
      </c>
      <c r="U87" s="279">
        <v>1495.09</v>
      </c>
      <c r="V87" s="279">
        <v>1522.22</v>
      </c>
      <c r="W87" s="279">
        <v>1537.57</v>
      </c>
      <c r="X87" s="279">
        <v>1448.27</v>
      </c>
      <c r="Y87" s="279">
        <v>1305.7</v>
      </c>
    </row>
    <row r="88" spans="1:25">
      <c r="A88" s="319">
        <v>8</v>
      </c>
      <c r="B88" s="279">
        <v>1272.0899999999999</v>
      </c>
      <c r="C88" s="279">
        <v>1183</v>
      </c>
      <c r="D88" s="279">
        <v>1142.55</v>
      </c>
      <c r="E88" s="279">
        <v>1130.6500000000001</v>
      </c>
      <c r="F88" s="279">
        <v>1157.58</v>
      </c>
      <c r="G88" s="279">
        <v>1240.05</v>
      </c>
      <c r="H88" s="279">
        <v>1298.1600000000001</v>
      </c>
      <c r="I88" s="279">
        <v>1434.1</v>
      </c>
      <c r="J88" s="279">
        <v>1473.22</v>
      </c>
      <c r="K88" s="279">
        <v>1545.38</v>
      </c>
      <c r="L88" s="279">
        <v>1581.17</v>
      </c>
      <c r="M88" s="279">
        <v>1538.18</v>
      </c>
      <c r="N88" s="279">
        <v>1484.16</v>
      </c>
      <c r="O88" s="279">
        <v>1507.81</v>
      </c>
      <c r="P88" s="279">
        <v>1518.33</v>
      </c>
      <c r="Q88" s="279">
        <v>1601.87</v>
      </c>
      <c r="R88" s="279">
        <v>1557.17</v>
      </c>
      <c r="S88" s="279">
        <v>1497.58</v>
      </c>
      <c r="T88" s="279">
        <v>1523.71</v>
      </c>
      <c r="U88" s="279">
        <v>1518.13</v>
      </c>
      <c r="V88" s="279">
        <v>1539.61</v>
      </c>
      <c r="W88" s="279">
        <v>1521.42</v>
      </c>
      <c r="X88" s="279">
        <v>1507.81</v>
      </c>
      <c r="Y88" s="279">
        <v>1335.61</v>
      </c>
    </row>
    <row r="89" spans="1:25">
      <c r="A89" s="319">
        <v>9</v>
      </c>
      <c r="B89" s="279">
        <v>1290.73</v>
      </c>
      <c r="C89" s="279">
        <v>1194.07</v>
      </c>
      <c r="D89" s="279">
        <v>1152.99</v>
      </c>
      <c r="E89" s="279">
        <v>1136.44</v>
      </c>
      <c r="F89" s="279">
        <v>1176.42</v>
      </c>
      <c r="G89" s="279">
        <v>1203.54</v>
      </c>
      <c r="H89" s="279">
        <v>1302.51</v>
      </c>
      <c r="I89" s="279">
        <v>1332.63</v>
      </c>
      <c r="J89" s="279">
        <v>1445.94</v>
      </c>
      <c r="K89" s="279">
        <v>1502.91</v>
      </c>
      <c r="L89" s="279">
        <v>1486.36</v>
      </c>
      <c r="M89" s="279">
        <v>1466.94</v>
      </c>
      <c r="N89" s="279">
        <v>1439.81</v>
      </c>
      <c r="O89" s="279">
        <v>1477.57</v>
      </c>
      <c r="P89" s="279">
        <v>1484.82</v>
      </c>
      <c r="Q89" s="279">
        <v>1519.08</v>
      </c>
      <c r="R89" s="279">
        <v>1510.15</v>
      </c>
      <c r="S89" s="279">
        <v>1490.54</v>
      </c>
      <c r="T89" s="279">
        <v>1480.47</v>
      </c>
      <c r="U89" s="279">
        <v>1496.82</v>
      </c>
      <c r="V89" s="279">
        <v>1492.17</v>
      </c>
      <c r="W89" s="279">
        <v>1495.88</v>
      </c>
      <c r="X89" s="279">
        <v>1502.48</v>
      </c>
      <c r="Y89" s="279">
        <v>1296.03</v>
      </c>
    </row>
    <row r="90" spans="1:25">
      <c r="A90" s="319">
        <v>10</v>
      </c>
      <c r="B90" s="279">
        <v>1279.83</v>
      </c>
      <c r="C90" s="279">
        <v>1232.76</v>
      </c>
      <c r="D90" s="279">
        <v>1225.17</v>
      </c>
      <c r="E90" s="279">
        <v>1195.94</v>
      </c>
      <c r="F90" s="279">
        <v>1205.1199999999999</v>
      </c>
      <c r="G90" s="279">
        <v>1238.3900000000001</v>
      </c>
      <c r="H90" s="279">
        <v>1295.42</v>
      </c>
      <c r="I90" s="279">
        <v>1415.54</v>
      </c>
      <c r="J90" s="279">
        <v>1515.78</v>
      </c>
      <c r="K90" s="279">
        <v>1573.29</v>
      </c>
      <c r="L90" s="279">
        <v>1627.76</v>
      </c>
      <c r="M90" s="279">
        <v>1604.05</v>
      </c>
      <c r="N90" s="279">
        <v>1568.93</v>
      </c>
      <c r="O90" s="279">
        <v>1579.02</v>
      </c>
      <c r="P90" s="279">
        <v>1574.39</v>
      </c>
      <c r="Q90" s="279">
        <v>1685</v>
      </c>
      <c r="R90" s="279">
        <v>1622.44</v>
      </c>
      <c r="S90" s="279">
        <v>1543.33</v>
      </c>
      <c r="T90" s="279">
        <v>1547.56</v>
      </c>
      <c r="U90" s="279">
        <v>1564.47</v>
      </c>
      <c r="V90" s="279">
        <v>1498.51</v>
      </c>
      <c r="W90" s="279">
        <v>1547.75</v>
      </c>
      <c r="X90" s="279">
        <v>1495.8</v>
      </c>
      <c r="Y90" s="279">
        <v>1349.78</v>
      </c>
    </row>
    <row r="91" spans="1:25">
      <c r="A91" s="319">
        <v>11</v>
      </c>
      <c r="B91" s="279">
        <v>1350.16</v>
      </c>
      <c r="C91" s="279">
        <v>1285.67</v>
      </c>
      <c r="D91" s="279">
        <v>1255.83</v>
      </c>
      <c r="E91" s="279">
        <v>1232.23</v>
      </c>
      <c r="F91" s="279">
        <v>1283.04</v>
      </c>
      <c r="G91" s="279">
        <v>1306.6400000000001</v>
      </c>
      <c r="H91" s="279">
        <v>1375.18</v>
      </c>
      <c r="I91" s="279">
        <v>1564.54</v>
      </c>
      <c r="J91" s="279">
        <v>1676.27</v>
      </c>
      <c r="K91" s="279">
        <v>1798.78</v>
      </c>
      <c r="L91" s="279">
        <v>1819.4</v>
      </c>
      <c r="M91" s="279">
        <v>1828.15</v>
      </c>
      <c r="N91" s="279">
        <v>1800.87</v>
      </c>
      <c r="O91" s="279">
        <v>1823.12</v>
      </c>
      <c r="P91" s="279">
        <v>1822.93</v>
      </c>
      <c r="Q91" s="279">
        <v>1906.95</v>
      </c>
      <c r="R91" s="279">
        <v>1878.72</v>
      </c>
      <c r="S91" s="279">
        <v>1791.34</v>
      </c>
      <c r="T91" s="279">
        <v>1808.09</v>
      </c>
      <c r="U91" s="279">
        <v>1821.22</v>
      </c>
      <c r="V91" s="279">
        <v>1805.42</v>
      </c>
      <c r="W91" s="279">
        <v>1863.93</v>
      </c>
      <c r="X91" s="279">
        <v>1783.52</v>
      </c>
      <c r="Y91" s="279">
        <v>1661.76</v>
      </c>
    </row>
    <row r="92" spans="1:25">
      <c r="A92" s="319">
        <v>12</v>
      </c>
      <c r="B92" s="279">
        <v>1508.15</v>
      </c>
      <c r="C92" s="279">
        <v>1365.94</v>
      </c>
      <c r="D92" s="279">
        <v>1340.24</v>
      </c>
      <c r="E92" s="279">
        <v>1332.06</v>
      </c>
      <c r="F92" s="279">
        <v>1328.75</v>
      </c>
      <c r="G92" s="279">
        <v>1331.98</v>
      </c>
      <c r="H92" s="279">
        <v>1346.1</v>
      </c>
      <c r="I92" s="279">
        <v>1456.14</v>
      </c>
      <c r="J92" s="279">
        <v>1574.16</v>
      </c>
      <c r="K92" s="279">
        <v>1728.82</v>
      </c>
      <c r="L92" s="279">
        <v>1753.05</v>
      </c>
      <c r="M92" s="279">
        <v>1747.15</v>
      </c>
      <c r="N92" s="279">
        <v>1737.15</v>
      </c>
      <c r="O92" s="279">
        <v>1722.74</v>
      </c>
      <c r="P92" s="279">
        <v>1738.87</v>
      </c>
      <c r="Q92" s="279">
        <v>1720.3</v>
      </c>
      <c r="R92" s="279">
        <v>1750.97</v>
      </c>
      <c r="S92" s="279">
        <v>1727.09</v>
      </c>
      <c r="T92" s="279">
        <v>1719.38</v>
      </c>
      <c r="U92" s="279">
        <v>1704.71</v>
      </c>
      <c r="V92" s="279">
        <v>1710.91</v>
      </c>
      <c r="W92" s="279">
        <v>1709.25</v>
      </c>
      <c r="X92" s="279">
        <v>1632.16</v>
      </c>
      <c r="Y92" s="279">
        <v>1469.94</v>
      </c>
    </row>
    <row r="93" spans="1:25">
      <c r="A93" s="319">
        <v>13</v>
      </c>
      <c r="B93" s="279">
        <v>1526.55</v>
      </c>
      <c r="C93" s="279">
        <v>1365.4</v>
      </c>
      <c r="D93" s="279">
        <v>1323.39</v>
      </c>
      <c r="E93" s="279">
        <v>1308.6099999999999</v>
      </c>
      <c r="F93" s="279">
        <v>1311.52</v>
      </c>
      <c r="G93" s="279">
        <v>1319.29</v>
      </c>
      <c r="H93" s="279">
        <v>1331.99</v>
      </c>
      <c r="I93" s="279">
        <v>1333.09</v>
      </c>
      <c r="J93" s="279">
        <v>1453.65</v>
      </c>
      <c r="K93" s="279">
        <v>1559.4</v>
      </c>
      <c r="L93" s="279">
        <v>1646.82</v>
      </c>
      <c r="M93" s="279">
        <v>1683.49</v>
      </c>
      <c r="N93" s="279">
        <v>1684.85</v>
      </c>
      <c r="O93" s="279">
        <v>1679</v>
      </c>
      <c r="P93" s="279">
        <v>1688.61</v>
      </c>
      <c r="Q93" s="279">
        <v>1674.83</v>
      </c>
      <c r="R93" s="279">
        <v>1637.6</v>
      </c>
      <c r="S93" s="279">
        <v>1626</v>
      </c>
      <c r="T93" s="279">
        <v>1637.34</v>
      </c>
      <c r="U93" s="279">
        <v>1620.4</v>
      </c>
      <c r="V93" s="279">
        <v>1671.14</v>
      </c>
      <c r="W93" s="279">
        <v>1652.85</v>
      </c>
      <c r="X93" s="279">
        <v>1553.54</v>
      </c>
      <c r="Y93" s="279">
        <v>1454.67</v>
      </c>
    </row>
    <row r="94" spans="1:25">
      <c r="A94" s="319">
        <v>14</v>
      </c>
      <c r="B94" s="279">
        <v>1328.74</v>
      </c>
      <c r="C94" s="279">
        <v>1295.5899999999999</v>
      </c>
      <c r="D94" s="279">
        <v>1292.78</v>
      </c>
      <c r="E94" s="279">
        <v>1280.01</v>
      </c>
      <c r="F94" s="279">
        <v>1283.43</v>
      </c>
      <c r="G94" s="279">
        <v>1310.97</v>
      </c>
      <c r="H94" s="279">
        <v>1384.03</v>
      </c>
      <c r="I94" s="279">
        <v>1497.87</v>
      </c>
      <c r="J94" s="279">
        <v>1628.08</v>
      </c>
      <c r="K94" s="279">
        <v>1730.53</v>
      </c>
      <c r="L94" s="279">
        <v>1769.1</v>
      </c>
      <c r="M94" s="279">
        <v>1746.67</v>
      </c>
      <c r="N94" s="279">
        <v>1722.04</v>
      </c>
      <c r="O94" s="279">
        <v>1738.07</v>
      </c>
      <c r="P94" s="279">
        <v>1765.09</v>
      </c>
      <c r="Q94" s="279">
        <v>1840.15</v>
      </c>
      <c r="R94" s="279">
        <v>1773.15</v>
      </c>
      <c r="S94" s="279">
        <v>1681.23</v>
      </c>
      <c r="T94" s="279">
        <v>1686.93</v>
      </c>
      <c r="U94" s="279">
        <v>1710.78</v>
      </c>
      <c r="V94" s="279">
        <v>1706.11</v>
      </c>
      <c r="W94" s="279">
        <v>1736.14</v>
      </c>
      <c r="X94" s="279">
        <v>1582.79</v>
      </c>
      <c r="Y94" s="279">
        <v>1414.3</v>
      </c>
    </row>
    <row r="95" spans="1:25">
      <c r="A95" s="319">
        <v>15</v>
      </c>
      <c r="B95" s="279">
        <v>1356.48</v>
      </c>
      <c r="C95" s="279">
        <v>1281.3499999999999</v>
      </c>
      <c r="D95" s="279">
        <v>1269.95</v>
      </c>
      <c r="E95" s="279">
        <v>1275</v>
      </c>
      <c r="F95" s="279">
        <v>1318.02</v>
      </c>
      <c r="G95" s="279">
        <v>1351.27</v>
      </c>
      <c r="H95" s="279">
        <v>1355.67</v>
      </c>
      <c r="I95" s="279">
        <v>1450.86</v>
      </c>
      <c r="J95" s="279">
        <v>1509.34</v>
      </c>
      <c r="K95" s="279">
        <v>1602.66</v>
      </c>
      <c r="L95" s="279">
        <v>1647.54</v>
      </c>
      <c r="M95" s="279">
        <v>1657.31</v>
      </c>
      <c r="N95" s="279">
        <v>1604.05</v>
      </c>
      <c r="O95" s="279">
        <v>1631.34</v>
      </c>
      <c r="P95" s="279">
        <v>1654.79</v>
      </c>
      <c r="Q95" s="279">
        <v>1720.99</v>
      </c>
      <c r="R95" s="279">
        <v>1701.9</v>
      </c>
      <c r="S95" s="279">
        <v>1638.17</v>
      </c>
      <c r="T95" s="279">
        <v>1659.12</v>
      </c>
      <c r="U95" s="279">
        <v>1667.27</v>
      </c>
      <c r="V95" s="279">
        <v>1665.71</v>
      </c>
      <c r="W95" s="279">
        <v>1704.72</v>
      </c>
      <c r="X95" s="279">
        <v>1535.31</v>
      </c>
      <c r="Y95" s="279">
        <v>1432.06</v>
      </c>
    </row>
    <row r="96" spans="1:25">
      <c r="A96" s="319">
        <v>16</v>
      </c>
      <c r="B96" s="279">
        <v>1565.54</v>
      </c>
      <c r="C96" s="279">
        <v>1417.07</v>
      </c>
      <c r="D96" s="279">
        <v>1412.1</v>
      </c>
      <c r="E96" s="279">
        <v>1412.21</v>
      </c>
      <c r="F96" s="279">
        <v>1427.91</v>
      </c>
      <c r="G96" s="279">
        <v>1461.42</v>
      </c>
      <c r="H96" s="279">
        <v>1544.47</v>
      </c>
      <c r="I96" s="279">
        <v>1617.39</v>
      </c>
      <c r="J96" s="279">
        <v>1780.15</v>
      </c>
      <c r="K96" s="279">
        <v>1829.48</v>
      </c>
      <c r="L96" s="279">
        <v>1854.52</v>
      </c>
      <c r="M96" s="279">
        <v>1820.78</v>
      </c>
      <c r="N96" s="279">
        <v>1785.73</v>
      </c>
      <c r="O96" s="279">
        <v>1833.64</v>
      </c>
      <c r="P96" s="279">
        <v>1828.18</v>
      </c>
      <c r="Q96" s="279">
        <v>1861.64</v>
      </c>
      <c r="R96" s="279">
        <v>1836.9</v>
      </c>
      <c r="S96" s="279">
        <v>1810.4</v>
      </c>
      <c r="T96" s="279">
        <v>1848.3</v>
      </c>
      <c r="U96" s="279">
        <v>1873.82</v>
      </c>
      <c r="V96" s="279">
        <v>1843.53</v>
      </c>
      <c r="W96" s="279">
        <v>1852.91</v>
      </c>
      <c r="X96" s="279">
        <v>1653.81</v>
      </c>
      <c r="Y96" s="279">
        <v>1520.96</v>
      </c>
    </row>
    <row r="97" spans="1:25">
      <c r="A97" s="319">
        <v>17</v>
      </c>
      <c r="B97" s="279">
        <v>1425.25</v>
      </c>
      <c r="C97" s="279">
        <v>1387.65</v>
      </c>
      <c r="D97" s="279">
        <v>1364.4</v>
      </c>
      <c r="E97" s="279">
        <v>1358.58</v>
      </c>
      <c r="F97" s="279">
        <v>1377.58</v>
      </c>
      <c r="G97" s="279">
        <v>1402.18</v>
      </c>
      <c r="H97" s="279">
        <v>1462.86</v>
      </c>
      <c r="I97" s="279">
        <v>1542.31</v>
      </c>
      <c r="J97" s="279">
        <v>1659.62</v>
      </c>
      <c r="K97" s="279">
        <v>1725.81</v>
      </c>
      <c r="L97" s="279">
        <v>1767.52</v>
      </c>
      <c r="M97" s="279">
        <v>1728.53</v>
      </c>
      <c r="N97" s="279">
        <v>1711.89</v>
      </c>
      <c r="O97" s="279">
        <v>1740.93</v>
      </c>
      <c r="P97" s="279">
        <v>1748.36</v>
      </c>
      <c r="Q97" s="279">
        <v>1828.66</v>
      </c>
      <c r="R97" s="279">
        <v>1770.23</v>
      </c>
      <c r="S97" s="279">
        <v>1692.03</v>
      </c>
      <c r="T97" s="279">
        <v>1735.03</v>
      </c>
      <c r="U97" s="279">
        <v>1767.49</v>
      </c>
      <c r="V97" s="279">
        <v>1769.83</v>
      </c>
      <c r="W97" s="279">
        <v>1758.22</v>
      </c>
      <c r="X97" s="279">
        <v>1624.14</v>
      </c>
      <c r="Y97" s="279">
        <v>1516.57</v>
      </c>
    </row>
    <row r="98" spans="1:25">
      <c r="A98" s="319">
        <v>18</v>
      </c>
      <c r="B98" s="279">
        <v>1498.16</v>
      </c>
      <c r="C98" s="279">
        <v>1399.84</v>
      </c>
      <c r="D98" s="279">
        <v>1376.96</v>
      </c>
      <c r="E98" s="279">
        <v>1386.15</v>
      </c>
      <c r="F98" s="279">
        <v>1410.37</v>
      </c>
      <c r="G98" s="279">
        <v>593.09</v>
      </c>
      <c r="H98" s="279">
        <v>1523.81</v>
      </c>
      <c r="I98" s="279">
        <v>1545.24</v>
      </c>
      <c r="J98" s="279">
        <v>598.71</v>
      </c>
      <c r="K98" s="279">
        <v>1710.94</v>
      </c>
      <c r="L98" s="279">
        <v>1741.68</v>
      </c>
      <c r="M98" s="279">
        <v>1689.82</v>
      </c>
      <c r="N98" s="279">
        <v>1678.72</v>
      </c>
      <c r="O98" s="279">
        <v>1719.95</v>
      </c>
      <c r="P98" s="279">
        <v>1729.68</v>
      </c>
      <c r="Q98" s="279">
        <v>1797.69</v>
      </c>
      <c r="R98" s="279">
        <v>1715.78</v>
      </c>
      <c r="S98" s="279">
        <v>1698.89</v>
      </c>
      <c r="T98" s="279">
        <v>1728.58</v>
      </c>
      <c r="U98" s="279">
        <v>1757.17</v>
      </c>
      <c r="V98" s="279">
        <v>1721.12</v>
      </c>
      <c r="W98" s="279">
        <v>1799.73</v>
      </c>
      <c r="X98" s="279">
        <v>1725.52</v>
      </c>
      <c r="Y98" s="279">
        <v>1555.5</v>
      </c>
    </row>
    <row r="99" spans="1:25">
      <c r="A99" s="319">
        <v>19</v>
      </c>
      <c r="B99" s="279">
        <v>1513.11</v>
      </c>
      <c r="C99" s="279">
        <v>1461.51</v>
      </c>
      <c r="D99" s="279">
        <v>1385.16</v>
      </c>
      <c r="E99" s="279">
        <v>592.73</v>
      </c>
      <c r="F99" s="279">
        <v>593.29</v>
      </c>
      <c r="G99" s="279">
        <v>594.08000000000004</v>
      </c>
      <c r="H99" s="279">
        <v>595.66</v>
      </c>
      <c r="I99" s="279">
        <v>567.61</v>
      </c>
      <c r="J99" s="279">
        <v>567.61</v>
      </c>
      <c r="K99" s="279">
        <v>1726.13</v>
      </c>
      <c r="L99" s="279">
        <v>1744.31</v>
      </c>
      <c r="M99" s="279">
        <v>1732.55</v>
      </c>
      <c r="N99" s="279">
        <v>1702.44</v>
      </c>
      <c r="O99" s="279">
        <v>1768.8</v>
      </c>
      <c r="P99" s="279">
        <v>1773.15</v>
      </c>
      <c r="Q99" s="279">
        <v>1755.7</v>
      </c>
      <c r="R99" s="279">
        <v>1752.76</v>
      </c>
      <c r="S99" s="279">
        <v>1733.71</v>
      </c>
      <c r="T99" s="279">
        <v>1717.64</v>
      </c>
      <c r="U99" s="279">
        <v>1738.4</v>
      </c>
      <c r="V99" s="279">
        <v>1780.99</v>
      </c>
      <c r="W99" s="279">
        <v>605.5</v>
      </c>
      <c r="X99" s="279">
        <v>1643.85</v>
      </c>
      <c r="Y99" s="279">
        <v>1607.2</v>
      </c>
    </row>
    <row r="100" spans="1:25">
      <c r="A100" s="319">
        <v>20</v>
      </c>
      <c r="B100" s="279">
        <v>1561.61</v>
      </c>
      <c r="C100" s="279">
        <v>580.85</v>
      </c>
      <c r="D100" s="279">
        <v>590.55999999999995</v>
      </c>
      <c r="E100" s="279">
        <v>590.51</v>
      </c>
      <c r="F100" s="279">
        <v>589.75</v>
      </c>
      <c r="G100" s="279">
        <v>588.89</v>
      </c>
      <c r="H100" s="279">
        <v>592.69000000000005</v>
      </c>
      <c r="I100" s="279">
        <v>589.37</v>
      </c>
      <c r="J100" s="279">
        <v>585.71</v>
      </c>
      <c r="K100" s="279">
        <v>586.08000000000004</v>
      </c>
      <c r="L100" s="279">
        <v>1528.91</v>
      </c>
      <c r="M100" s="279">
        <v>1569.73</v>
      </c>
      <c r="N100" s="279">
        <v>1530.37</v>
      </c>
      <c r="O100" s="279">
        <v>1546.34</v>
      </c>
      <c r="P100" s="279">
        <v>1542.72</v>
      </c>
      <c r="Q100" s="279">
        <v>1569.13</v>
      </c>
      <c r="R100" s="279">
        <v>1568.16</v>
      </c>
      <c r="S100" s="279">
        <v>1558.87</v>
      </c>
      <c r="T100" s="279">
        <v>1591.58</v>
      </c>
      <c r="U100" s="279">
        <v>1662.05</v>
      </c>
      <c r="V100" s="279">
        <v>1393.06</v>
      </c>
      <c r="W100" s="279">
        <v>1595.7</v>
      </c>
      <c r="X100" s="279">
        <v>1537.97</v>
      </c>
      <c r="Y100" s="279">
        <v>1537.47</v>
      </c>
    </row>
    <row r="101" spans="1:25">
      <c r="A101" s="319">
        <v>21</v>
      </c>
      <c r="B101" s="279">
        <v>591.42999999999995</v>
      </c>
      <c r="C101" s="279">
        <v>589.38</v>
      </c>
      <c r="D101" s="279">
        <v>588.79</v>
      </c>
      <c r="E101" s="279">
        <v>588.47</v>
      </c>
      <c r="F101" s="279">
        <v>590.66999999999996</v>
      </c>
      <c r="G101" s="279">
        <v>588.24</v>
      </c>
      <c r="H101" s="279">
        <v>590.28</v>
      </c>
      <c r="I101" s="279">
        <v>874.61</v>
      </c>
      <c r="J101" s="279">
        <v>1510.76</v>
      </c>
      <c r="K101" s="279">
        <v>1584.59</v>
      </c>
      <c r="L101" s="279">
        <v>1627.6</v>
      </c>
      <c r="M101" s="279">
        <v>1626.99</v>
      </c>
      <c r="N101" s="279">
        <v>1579.26</v>
      </c>
      <c r="O101" s="279">
        <v>1557.11</v>
      </c>
      <c r="P101" s="279">
        <v>1501.7</v>
      </c>
      <c r="Q101" s="279">
        <v>1647.18</v>
      </c>
      <c r="R101" s="279">
        <v>1621.46</v>
      </c>
      <c r="S101" s="279">
        <v>1348.04</v>
      </c>
      <c r="T101" s="279">
        <v>1442.6</v>
      </c>
      <c r="U101" s="279">
        <v>1553.18</v>
      </c>
      <c r="V101" s="279">
        <v>1587.86</v>
      </c>
      <c r="W101" s="279">
        <v>1622.79</v>
      </c>
      <c r="X101" s="279">
        <v>1529.51</v>
      </c>
      <c r="Y101" s="279">
        <v>1443.8</v>
      </c>
    </row>
    <row r="102" spans="1:25">
      <c r="A102" s="319">
        <v>22</v>
      </c>
      <c r="B102" s="279">
        <v>1312.03</v>
      </c>
      <c r="C102" s="279">
        <v>1217.1600000000001</v>
      </c>
      <c r="D102" s="279">
        <v>1178.51</v>
      </c>
      <c r="E102" s="279">
        <v>1170.28</v>
      </c>
      <c r="F102" s="279">
        <v>1265.49</v>
      </c>
      <c r="G102" s="279">
        <v>1306.33</v>
      </c>
      <c r="H102" s="279">
        <v>1378.49</v>
      </c>
      <c r="I102" s="279">
        <v>1348.08</v>
      </c>
      <c r="J102" s="279">
        <v>1475.48</v>
      </c>
      <c r="K102" s="279">
        <v>1665.55</v>
      </c>
      <c r="L102" s="279">
        <v>1629.36</v>
      </c>
      <c r="M102" s="279">
        <v>1591.12</v>
      </c>
      <c r="N102" s="279">
        <v>1577.38</v>
      </c>
      <c r="O102" s="279">
        <v>1600.38</v>
      </c>
      <c r="P102" s="279">
        <v>1615.8</v>
      </c>
      <c r="Q102" s="279">
        <v>1685.5</v>
      </c>
      <c r="R102" s="279">
        <v>1665</v>
      </c>
      <c r="S102" s="279">
        <v>1622.03</v>
      </c>
      <c r="T102" s="279">
        <v>1648.7</v>
      </c>
      <c r="U102" s="279">
        <v>1663.69</v>
      </c>
      <c r="V102" s="279">
        <v>1635.19</v>
      </c>
      <c r="W102" s="279">
        <v>1632.33</v>
      </c>
      <c r="X102" s="279">
        <v>1552.43</v>
      </c>
      <c r="Y102" s="279">
        <v>1372.08</v>
      </c>
    </row>
    <row r="103" spans="1:25">
      <c r="A103" s="319">
        <v>23</v>
      </c>
      <c r="B103" s="279">
        <v>1368.62</v>
      </c>
      <c r="C103" s="279">
        <v>1237.2</v>
      </c>
      <c r="D103" s="279">
        <v>1183.95</v>
      </c>
      <c r="E103" s="279">
        <v>1192.8</v>
      </c>
      <c r="F103" s="279">
        <v>1281.49</v>
      </c>
      <c r="G103" s="279">
        <v>1318.35</v>
      </c>
      <c r="H103" s="279">
        <v>1323.54</v>
      </c>
      <c r="I103" s="279">
        <v>1367.82</v>
      </c>
      <c r="J103" s="279">
        <v>1557.19</v>
      </c>
      <c r="K103" s="279">
        <v>1608.05</v>
      </c>
      <c r="L103" s="279">
        <v>1598.72</v>
      </c>
      <c r="M103" s="279">
        <v>1560.15</v>
      </c>
      <c r="N103" s="279">
        <v>1510.63</v>
      </c>
      <c r="O103" s="279">
        <v>1570.23</v>
      </c>
      <c r="P103" s="279">
        <v>1569.65</v>
      </c>
      <c r="Q103" s="279">
        <v>1627.23</v>
      </c>
      <c r="R103" s="279">
        <v>1592.92</v>
      </c>
      <c r="S103" s="279">
        <v>1556.06</v>
      </c>
      <c r="T103" s="279">
        <v>1606.72</v>
      </c>
      <c r="U103" s="279">
        <v>1643.67</v>
      </c>
      <c r="V103" s="279">
        <v>1644.66</v>
      </c>
      <c r="W103" s="279">
        <v>1686.15</v>
      </c>
      <c r="X103" s="279">
        <v>1594.73</v>
      </c>
      <c r="Y103" s="279">
        <v>1441.97</v>
      </c>
    </row>
    <row r="104" spans="1:25">
      <c r="A104" s="319">
        <v>24</v>
      </c>
      <c r="B104" s="279">
        <v>1216.9100000000001</v>
      </c>
      <c r="C104" s="279">
        <v>1205.3699999999999</v>
      </c>
      <c r="D104" s="279">
        <v>1178.92</v>
      </c>
      <c r="E104" s="279">
        <v>1167.1500000000001</v>
      </c>
      <c r="F104" s="279">
        <v>586.76</v>
      </c>
      <c r="G104" s="279">
        <v>875.43</v>
      </c>
      <c r="H104" s="279">
        <v>1325.19</v>
      </c>
      <c r="I104" s="279">
        <v>1339.68</v>
      </c>
      <c r="J104" s="279">
        <v>875.13</v>
      </c>
      <c r="K104" s="279">
        <v>1535.4</v>
      </c>
      <c r="L104" s="279">
        <v>1527.76</v>
      </c>
      <c r="M104" s="279">
        <v>1514.1</v>
      </c>
      <c r="N104" s="279">
        <v>1477.02</v>
      </c>
      <c r="O104" s="279">
        <v>1499.35</v>
      </c>
      <c r="P104" s="279">
        <v>1499.3</v>
      </c>
      <c r="Q104" s="279">
        <v>1594.03</v>
      </c>
      <c r="R104" s="279">
        <v>1514.12</v>
      </c>
      <c r="S104" s="279">
        <v>1329.04</v>
      </c>
      <c r="T104" s="279">
        <v>1336.62</v>
      </c>
      <c r="U104" s="279">
        <v>1642.77</v>
      </c>
      <c r="V104" s="279">
        <v>1600.49</v>
      </c>
      <c r="W104" s="279">
        <v>1598.47</v>
      </c>
      <c r="X104" s="279">
        <v>1516.19</v>
      </c>
      <c r="Y104" s="279">
        <v>1378.73</v>
      </c>
    </row>
    <row r="105" spans="1:25">
      <c r="A105" s="319">
        <v>25</v>
      </c>
      <c r="B105" s="279">
        <v>1310.96</v>
      </c>
      <c r="C105" s="279">
        <v>1298.1600000000001</v>
      </c>
      <c r="D105" s="279">
        <v>1260.33</v>
      </c>
      <c r="E105" s="279">
        <v>1264.78</v>
      </c>
      <c r="F105" s="279">
        <v>1373.3</v>
      </c>
      <c r="G105" s="279">
        <v>1453.52</v>
      </c>
      <c r="H105" s="279">
        <v>1530.34</v>
      </c>
      <c r="I105" s="279">
        <v>1471.11</v>
      </c>
      <c r="J105" s="279">
        <v>1498.22</v>
      </c>
      <c r="K105" s="279">
        <v>1604.27</v>
      </c>
      <c r="L105" s="279">
        <v>1578.08</v>
      </c>
      <c r="M105" s="279">
        <v>1570.72</v>
      </c>
      <c r="N105" s="279">
        <v>1512.72</v>
      </c>
      <c r="O105" s="279">
        <v>1521.47</v>
      </c>
      <c r="P105" s="279">
        <v>1556.43</v>
      </c>
      <c r="Q105" s="279">
        <v>1612.15</v>
      </c>
      <c r="R105" s="279">
        <v>1564.64</v>
      </c>
      <c r="S105" s="279">
        <v>875.8</v>
      </c>
      <c r="T105" s="279">
        <v>1560.06</v>
      </c>
      <c r="U105" s="279">
        <v>1610.65</v>
      </c>
      <c r="V105" s="279">
        <v>599.74</v>
      </c>
      <c r="W105" s="279">
        <v>1618.23</v>
      </c>
      <c r="X105" s="279">
        <v>599.39</v>
      </c>
      <c r="Y105" s="279">
        <v>1505.55</v>
      </c>
    </row>
    <row r="106" spans="1:25">
      <c r="A106" s="319">
        <v>26</v>
      </c>
      <c r="B106" s="279">
        <v>590.85</v>
      </c>
      <c r="C106" s="279">
        <v>592.41999999999996</v>
      </c>
      <c r="D106" s="279">
        <v>589.95000000000005</v>
      </c>
      <c r="E106" s="279">
        <v>587.34</v>
      </c>
      <c r="F106" s="279">
        <v>1235.6400000000001</v>
      </c>
      <c r="G106" s="279">
        <v>592.6</v>
      </c>
      <c r="H106" s="279">
        <v>879.29</v>
      </c>
      <c r="I106" s="279">
        <v>598.53</v>
      </c>
      <c r="J106" s="279">
        <v>596.79</v>
      </c>
      <c r="K106" s="279">
        <v>594.82000000000005</v>
      </c>
      <c r="L106" s="279">
        <v>876.87</v>
      </c>
      <c r="M106" s="279">
        <v>1622.84</v>
      </c>
      <c r="N106" s="279">
        <v>599.61</v>
      </c>
      <c r="O106" s="279">
        <v>1454.15</v>
      </c>
      <c r="P106" s="279">
        <v>600.92999999999995</v>
      </c>
      <c r="Q106" s="279">
        <v>599.03</v>
      </c>
      <c r="R106" s="279">
        <v>1609.74</v>
      </c>
      <c r="S106" s="279">
        <v>601.11</v>
      </c>
      <c r="T106" s="279">
        <v>597.30999999999995</v>
      </c>
      <c r="U106" s="279">
        <v>594.91</v>
      </c>
      <c r="V106" s="279">
        <v>598.59</v>
      </c>
      <c r="W106" s="279">
        <v>879.07</v>
      </c>
      <c r="X106" s="279">
        <v>1559.73</v>
      </c>
      <c r="Y106" s="279">
        <v>1418.66</v>
      </c>
    </row>
    <row r="107" spans="1:25">
      <c r="A107" s="319">
        <v>27</v>
      </c>
      <c r="B107" s="279">
        <v>1245.98</v>
      </c>
      <c r="C107" s="279">
        <v>1131.1400000000001</v>
      </c>
      <c r="D107" s="279">
        <v>1059.73</v>
      </c>
      <c r="E107" s="279">
        <v>1030.98</v>
      </c>
      <c r="F107" s="279">
        <v>1071.1300000000001</v>
      </c>
      <c r="G107" s="279">
        <v>1093.23</v>
      </c>
      <c r="H107" s="279">
        <v>1140.53</v>
      </c>
      <c r="I107" s="279">
        <v>1218.57</v>
      </c>
      <c r="J107" s="279">
        <v>1375.69</v>
      </c>
      <c r="K107" s="279">
        <v>1493.89</v>
      </c>
      <c r="L107" s="279">
        <v>1532.86</v>
      </c>
      <c r="M107" s="279">
        <v>1545.38</v>
      </c>
      <c r="N107" s="279">
        <v>1543.11</v>
      </c>
      <c r="O107" s="279">
        <v>1534.22</v>
      </c>
      <c r="P107" s="279">
        <v>1527.74</v>
      </c>
      <c r="Q107" s="279">
        <v>1542.81</v>
      </c>
      <c r="R107" s="279">
        <v>1556.76</v>
      </c>
      <c r="S107" s="279">
        <v>1592.19</v>
      </c>
      <c r="T107" s="279">
        <v>1672.38</v>
      </c>
      <c r="U107" s="279">
        <v>1764</v>
      </c>
      <c r="V107" s="279">
        <v>1738.03</v>
      </c>
      <c r="W107" s="279">
        <v>1681.01</v>
      </c>
      <c r="X107" s="279">
        <v>1570.73</v>
      </c>
      <c r="Y107" s="279">
        <v>1334.42</v>
      </c>
    </row>
    <row r="108" spans="1:25">
      <c r="A108" s="319">
        <v>28</v>
      </c>
      <c r="B108" s="279">
        <v>1303.79</v>
      </c>
      <c r="C108" s="279">
        <v>1171.49</v>
      </c>
      <c r="D108" s="279">
        <v>1080.43</v>
      </c>
      <c r="E108" s="279">
        <v>1094.07</v>
      </c>
      <c r="F108" s="279">
        <v>1172.3699999999999</v>
      </c>
      <c r="G108" s="279">
        <v>1264.94</v>
      </c>
      <c r="H108" s="279">
        <v>1356.21</v>
      </c>
      <c r="I108" s="279">
        <v>1469.43</v>
      </c>
      <c r="J108" s="279">
        <v>1465.62</v>
      </c>
      <c r="K108" s="279">
        <v>1559.35</v>
      </c>
      <c r="L108" s="279">
        <v>1584.83</v>
      </c>
      <c r="M108" s="279">
        <v>1532.56</v>
      </c>
      <c r="N108" s="279">
        <v>1473.85</v>
      </c>
      <c r="O108" s="279">
        <v>1589.34</v>
      </c>
      <c r="P108" s="279">
        <v>1563.33</v>
      </c>
      <c r="Q108" s="279">
        <v>1641.38</v>
      </c>
      <c r="R108" s="279">
        <v>1582.18</v>
      </c>
      <c r="S108" s="279">
        <v>1548.07</v>
      </c>
      <c r="T108" s="279">
        <v>1610.64</v>
      </c>
      <c r="U108" s="279">
        <v>1630.96</v>
      </c>
      <c r="V108" s="279">
        <v>1602.48</v>
      </c>
      <c r="W108" s="279">
        <v>1574.87</v>
      </c>
      <c r="X108" s="279">
        <v>1531.49</v>
      </c>
      <c r="Y108" s="279">
        <v>1362.62</v>
      </c>
    </row>
    <row r="109" spans="1:25">
      <c r="A109" s="319">
        <v>29</v>
      </c>
      <c r="B109" s="279">
        <v>1304.94</v>
      </c>
      <c r="C109" s="279">
        <v>1202.49</v>
      </c>
      <c r="D109" s="279">
        <v>1179.3599999999999</v>
      </c>
      <c r="E109" s="279">
        <v>1179.55</v>
      </c>
      <c r="F109" s="279">
        <v>1256.83</v>
      </c>
      <c r="G109" s="279">
        <v>1305.22</v>
      </c>
      <c r="H109" s="279">
        <v>1369.66</v>
      </c>
      <c r="I109" s="279">
        <v>1521.46</v>
      </c>
      <c r="J109" s="279">
        <v>1535.67</v>
      </c>
      <c r="K109" s="279">
        <v>1634.77</v>
      </c>
      <c r="L109" s="279">
        <v>1636.07</v>
      </c>
      <c r="M109" s="279">
        <v>872.05</v>
      </c>
      <c r="N109" s="279">
        <v>598.44000000000005</v>
      </c>
      <c r="O109" s="279">
        <v>1642.58</v>
      </c>
      <c r="P109" s="279">
        <v>872.17</v>
      </c>
      <c r="Q109" s="279">
        <v>872.11</v>
      </c>
      <c r="R109" s="279">
        <v>1657.55</v>
      </c>
      <c r="S109" s="279">
        <v>1609.36</v>
      </c>
      <c r="T109" s="279">
        <v>1614.26</v>
      </c>
      <c r="U109" s="279">
        <v>1652.55</v>
      </c>
      <c r="V109" s="279">
        <v>1643.49</v>
      </c>
      <c r="W109" s="279">
        <v>1654.56</v>
      </c>
      <c r="X109" s="279">
        <v>1550.28</v>
      </c>
      <c r="Y109" s="279">
        <v>1384.65</v>
      </c>
    </row>
    <row r="110" spans="1:25">
      <c r="A110" s="319">
        <v>30</v>
      </c>
      <c r="B110" s="279">
        <v>1282.94</v>
      </c>
      <c r="C110" s="279">
        <v>1231.43</v>
      </c>
      <c r="D110" s="279">
        <v>1201.95</v>
      </c>
      <c r="E110" s="279">
        <v>1203.92</v>
      </c>
      <c r="F110" s="279">
        <v>1264.3800000000001</v>
      </c>
      <c r="G110" s="279">
        <v>1320.1</v>
      </c>
      <c r="H110" s="279">
        <v>1398.35</v>
      </c>
      <c r="I110" s="279">
        <v>1432.65</v>
      </c>
      <c r="J110" s="279">
        <v>1457.46</v>
      </c>
      <c r="K110" s="279">
        <v>1503.18</v>
      </c>
      <c r="L110" s="279">
        <v>1520.23</v>
      </c>
      <c r="M110" s="279">
        <v>1453.57</v>
      </c>
      <c r="N110" s="279">
        <v>1397.84</v>
      </c>
      <c r="O110" s="279">
        <v>1455.51</v>
      </c>
      <c r="P110" s="279">
        <v>1438.06</v>
      </c>
      <c r="Q110" s="279">
        <v>1518.91</v>
      </c>
      <c r="R110" s="279">
        <v>1406.32</v>
      </c>
      <c r="S110" s="279">
        <v>1407.36</v>
      </c>
      <c r="T110" s="279">
        <v>1405.16</v>
      </c>
      <c r="U110" s="279">
        <v>874.18</v>
      </c>
      <c r="V110" s="279">
        <v>873.88</v>
      </c>
      <c r="W110" s="279">
        <v>1514.4</v>
      </c>
      <c r="X110" s="279">
        <v>1499.57</v>
      </c>
      <c r="Y110" s="279">
        <v>567.61</v>
      </c>
    </row>
    <row r="111" spans="1:25" hidden="1">
      <c r="A111" s="319">
        <v>31</v>
      </c>
      <c r="B111" s="279">
        <v>0</v>
      </c>
      <c r="C111" s="279">
        <v>0</v>
      </c>
      <c r="D111" s="279">
        <v>0</v>
      </c>
      <c r="E111" s="279">
        <v>0</v>
      </c>
      <c r="F111" s="279">
        <v>0</v>
      </c>
      <c r="G111" s="279">
        <v>0</v>
      </c>
      <c r="H111" s="279">
        <v>0</v>
      </c>
      <c r="I111" s="279">
        <v>0</v>
      </c>
      <c r="J111" s="279">
        <v>0</v>
      </c>
      <c r="K111" s="279">
        <v>0</v>
      </c>
      <c r="L111" s="279">
        <v>0</v>
      </c>
      <c r="M111" s="279">
        <v>0</v>
      </c>
      <c r="N111" s="279">
        <v>0</v>
      </c>
      <c r="O111" s="279">
        <v>0</v>
      </c>
      <c r="P111" s="279">
        <v>0</v>
      </c>
      <c r="Q111" s="279">
        <v>0</v>
      </c>
      <c r="R111" s="279">
        <v>0</v>
      </c>
      <c r="S111" s="279">
        <v>0</v>
      </c>
      <c r="T111" s="279">
        <v>0</v>
      </c>
      <c r="U111" s="279">
        <v>0</v>
      </c>
      <c r="V111" s="279">
        <v>0</v>
      </c>
      <c r="W111" s="279">
        <v>0</v>
      </c>
      <c r="X111" s="279">
        <v>0</v>
      </c>
      <c r="Y111" s="279">
        <v>0</v>
      </c>
    </row>
    <row r="112" spans="1:25">
      <c r="A112" s="307"/>
      <c r="B112" s="307"/>
      <c r="C112" s="307"/>
      <c r="D112" s="307"/>
      <c r="E112" s="307"/>
      <c r="F112" s="307"/>
      <c r="G112" s="307"/>
      <c r="H112" s="307"/>
      <c r="I112" s="307"/>
      <c r="J112" s="307"/>
      <c r="K112" s="307"/>
      <c r="L112" s="307"/>
      <c r="M112" s="307"/>
      <c r="N112" s="307"/>
      <c r="O112" s="307"/>
      <c r="P112" s="307"/>
      <c r="Q112" s="307"/>
      <c r="R112" s="307"/>
      <c r="S112" s="307"/>
      <c r="T112" s="307"/>
      <c r="U112" s="307"/>
      <c r="V112" s="307"/>
      <c r="W112" s="307"/>
      <c r="X112" s="307"/>
      <c r="Y112" s="307"/>
    </row>
    <row r="113" spans="1:25" ht="18" customHeight="1">
      <c r="A113" s="399" t="s">
        <v>209</v>
      </c>
      <c r="B113" s="400" t="s">
        <v>211</v>
      </c>
      <c r="C113" s="400"/>
      <c r="D113" s="400"/>
      <c r="E113" s="400"/>
      <c r="F113" s="400"/>
      <c r="G113" s="400"/>
      <c r="H113" s="400"/>
      <c r="I113" s="400"/>
      <c r="J113" s="400"/>
      <c r="K113" s="400"/>
      <c r="L113" s="400"/>
      <c r="M113" s="400"/>
      <c r="N113" s="400"/>
      <c r="O113" s="400"/>
      <c r="P113" s="400"/>
      <c r="Q113" s="400"/>
      <c r="R113" s="400"/>
      <c r="S113" s="400"/>
      <c r="T113" s="400"/>
      <c r="U113" s="400"/>
      <c r="V113" s="400"/>
      <c r="W113" s="400"/>
      <c r="X113" s="400"/>
      <c r="Y113" s="400"/>
    </row>
    <row r="114" spans="1:25" ht="30">
      <c r="A114" s="399"/>
      <c r="B114" s="308" t="s">
        <v>1</v>
      </c>
      <c r="C114" s="308" t="s">
        <v>2</v>
      </c>
      <c r="D114" s="308" t="s">
        <v>3</v>
      </c>
      <c r="E114" s="308" t="s">
        <v>4</v>
      </c>
      <c r="F114" s="308" t="s">
        <v>5</v>
      </c>
      <c r="G114" s="308" t="s">
        <v>6</v>
      </c>
      <c r="H114" s="308" t="s">
        <v>7</v>
      </c>
      <c r="I114" s="308" t="s">
        <v>8</v>
      </c>
      <c r="J114" s="308" t="s">
        <v>9</v>
      </c>
      <c r="K114" s="308" t="s">
        <v>10</v>
      </c>
      <c r="L114" s="308" t="s">
        <v>11</v>
      </c>
      <c r="M114" s="308" t="s">
        <v>12</v>
      </c>
      <c r="N114" s="308" t="s">
        <v>13</v>
      </c>
      <c r="O114" s="308" t="s">
        <v>14</v>
      </c>
      <c r="P114" s="308" t="s">
        <v>15</v>
      </c>
      <c r="Q114" s="308" t="s">
        <v>16</v>
      </c>
      <c r="R114" s="308" t="s">
        <v>17</v>
      </c>
      <c r="S114" s="308" t="s">
        <v>18</v>
      </c>
      <c r="T114" s="308" t="s">
        <v>19</v>
      </c>
      <c r="U114" s="308" t="s">
        <v>20</v>
      </c>
      <c r="V114" s="308" t="s">
        <v>21</v>
      </c>
      <c r="W114" s="308" t="s">
        <v>22</v>
      </c>
      <c r="X114" s="308" t="s">
        <v>23</v>
      </c>
      <c r="Y114" s="308" t="s">
        <v>24</v>
      </c>
    </row>
    <row r="115" spans="1:25">
      <c r="A115" s="319">
        <v>1</v>
      </c>
      <c r="B115" s="279">
        <v>1835.06</v>
      </c>
      <c r="C115" s="279">
        <v>1766.76</v>
      </c>
      <c r="D115" s="279">
        <v>1772.86</v>
      </c>
      <c r="E115" s="279">
        <v>1772.44</v>
      </c>
      <c r="F115" s="279">
        <v>1767.41</v>
      </c>
      <c r="G115" s="279">
        <v>1774.57</v>
      </c>
      <c r="H115" s="279">
        <v>1779.66</v>
      </c>
      <c r="I115" s="279">
        <v>1848.12</v>
      </c>
      <c r="J115" s="279">
        <v>2035.05</v>
      </c>
      <c r="K115" s="279">
        <v>2190.11</v>
      </c>
      <c r="L115" s="279">
        <v>2236.08</v>
      </c>
      <c r="M115" s="279">
        <v>2224.4499999999998</v>
      </c>
      <c r="N115" s="279">
        <v>2202.98</v>
      </c>
      <c r="O115" s="279">
        <v>2225.0300000000002</v>
      </c>
      <c r="P115" s="279">
        <v>2212.2199999999998</v>
      </c>
      <c r="Q115" s="279">
        <v>2971.66</v>
      </c>
      <c r="R115" s="279">
        <v>2902.35</v>
      </c>
      <c r="S115" s="279">
        <v>2250.1799999999998</v>
      </c>
      <c r="T115" s="279">
        <v>2199.48</v>
      </c>
      <c r="U115" s="279">
        <v>2218.1</v>
      </c>
      <c r="V115" s="279">
        <v>2146.5</v>
      </c>
      <c r="W115" s="279">
        <v>2782.73</v>
      </c>
      <c r="X115" s="279">
        <v>2846.86</v>
      </c>
      <c r="Y115" s="279">
        <v>1938.44</v>
      </c>
    </row>
    <row r="116" spans="1:25">
      <c r="A116" s="319">
        <v>2</v>
      </c>
      <c r="B116" s="279">
        <v>1803.22</v>
      </c>
      <c r="C116" s="279">
        <v>1709.61</v>
      </c>
      <c r="D116" s="279">
        <v>1685.51</v>
      </c>
      <c r="E116" s="279">
        <v>1664.96</v>
      </c>
      <c r="F116" s="279">
        <v>1691.13</v>
      </c>
      <c r="G116" s="279">
        <v>1744.52</v>
      </c>
      <c r="H116" s="279">
        <v>1793.87</v>
      </c>
      <c r="I116" s="279">
        <v>1870.9</v>
      </c>
      <c r="J116" s="279">
        <v>1961.09</v>
      </c>
      <c r="K116" s="279">
        <v>2130.94</v>
      </c>
      <c r="L116" s="279">
        <v>2158.17</v>
      </c>
      <c r="M116" s="279">
        <v>2152.36</v>
      </c>
      <c r="N116" s="279">
        <v>2107.06</v>
      </c>
      <c r="O116" s="279">
        <v>2113.4699999999998</v>
      </c>
      <c r="P116" s="279">
        <v>2102.29</v>
      </c>
      <c r="Q116" s="279">
        <v>1371.97</v>
      </c>
      <c r="R116" s="279">
        <v>2160.34</v>
      </c>
      <c r="S116" s="279">
        <v>2067.71</v>
      </c>
      <c r="T116" s="279">
        <v>2090</v>
      </c>
      <c r="U116" s="279">
        <v>2099.7600000000002</v>
      </c>
      <c r="V116" s="279">
        <v>2112.12</v>
      </c>
      <c r="W116" s="279">
        <v>2134.5700000000002</v>
      </c>
      <c r="X116" s="279">
        <v>1993.79</v>
      </c>
      <c r="Y116" s="279">
        <v>1870.71</v>
      </c>
    </row>
    <row r="117" spans="1:25">
      <c r="A117" s="319">
        <v>3</v>
      </c>
      <c r="B117" s="279">
        <v>1814.15</v>
      </c>
      <c r="C117" s="279">
        <v>1728.67</v>
      </c>
      <c r="D117" s="279">
        <v>1693.93</v>
      </c>
      <c r="E117" s="279">
        <v>1671.91</v>
      </c>
      <c r="F117" s="279">
        <v>1693.61</v>
      </c>
      <c r="G117" s="279">
        <v>1699.16</v>
      </c>
      <c r="H117" s="279">
        <v>1782.53</v>
      </c>
      <c r="I117" s="279">
        <v>1900.54</v>
      </c>
      <c r="J117" s="279">
        <v>1999.64</v>
      </c>
      <c r="K117" s="279">
        <v>2055.02</v>
      </c>
      <c r="L117" s="279">
        <v>2108.98</v>
      </c>
      <c r="M117" s="279">
        <v>2083.1999999999998</v>
      </c>
      <c r="N117" s="279">
        <v>2048.94</v>
      </c>
      <c r="O117" s="279">
        <v>2059.38</v>
      </c>
      <c r="P117" s="279">
        <v>2054.81</v>
      </c>
      <c r="Q117" s="279">
        <v>2163.98</v>
      </c>
      <c r="R117" s="279">
        <v>2101.37</v>
      </c>
      <c r="S117" s="279">
        <v>2022.2</v>
      </c>
      <c r="T117" s="279">
        <v>2027.24</v>
      </c>
      <c r="U117" s="279">
        <v>2044.31</v>
      </c>
      <c r="V117" s="279">
        <v>1980.32</v>
      </c>
      <c r="W117" s="279">
        <v>2028.74</v>
      </c>
      <c r="X117" s="279">
        <v>1977.29</v>
      </c>
      <c r="Y117" s="279">
        <v>1833.53</v>
      </c>
    </row>
    <row r="118" spans="1:25">
      <c r="A118" s="319">
        <v>4</v>
      </c>
      <c r="B118" s="279">
        <v>1835.3</v>
      </c>
      <c r="C118" s="279">
        <v>1771.22</v>
      </c>
      <c r="D118" s="279">
        <v>1741.36</v>
      </c>
      <c r="E118" s="279">
        <v>1717.95</v>
      </c>
      <c r="F118" s="279">
        <v>1767.93</v>
      </c>
      <c r="G118" s="279">
        <v>1791.19</v>
      </c>
      <c r="H118" s="279">
        <v>1859.81</v>
      </c>
      <c r="I118" s="279">
        <v>2050.63</v>
      </c>
      <c r="J118" s="279">
        <v>2161.12</v>
      </c>
      <c r="K118" s="279">
        <v>2282.16</v>
      </c>
      <c r="L118" s="279">
        <v>2301.92</v>
      </c>
      <c r="M118" s="279">
        <v>2312</v>
      </c>
      <c r="N118" s="279">
        <v>2285.54</v>
      </c>
      <c r="O118" s="279">
        <v>2306.4499999999998</v>
      </c>
      <c r="P118" s="279">
        <v>2306.19</v>
      </c>
      <c r="Q118" s="279">
        <v>2389.83</v>
      </c>
      <c r="R118" s="279">
        <v>2361.3200000000002</v>
      </c>
      <c r="S118" s="279">
        <v>2275.88</v>
      </c>
      <c r="T118" s="279">
        <v>2291.8200000000002</v>
      </c>
      <c r="U118" s="279">
        <v>2304.81</v>
      </c>
      <c r="V118" s="279">
        <v>2290.6999999999998</v>
      </c>
      <c r="W118" s="279">
        <v>2349.29</v>
      </c>
      <c r="X118" s="279">
        <v>2268.54</v>
      </c>
      <c r="Y118" s="279">
        <v>2148.5300000000002</v>
      </c>
    </row>
    <row r="119" spans="1:25">
      <c r="A119" s="319">
        <v>5</v>
      </c>
      <c r="B119" s="279">
        <v>1992.77</v>
      </c>
      <c r="C119" s="279">
        <v>1851.7</v>
      </c>
      <c r="D119" s="279">
        <v>1826.22</v>
      </c>
      <c r="E119" s="279">
        <v>1818.04</v>
      </c>
      <c r="F119" s="279">
        <v>1814.79</v>
      </c>
      <c r="G119" s="279">
        <v>1818.16</v>
      </c>
      <c r="H119" s="279">
        <v>1830.38</v>
      </c>
      <c r="I119" s="279">
        <v>1940.18</v>
      </c>
      <c r="J119" s="279">
        <v>2055.67</v>
      </c>
      <c r="K119" s="279">
        <v>2208.69</v>
      </c>
      <c r="L119" s="279">
        <v>2232.31</v>
      </c>
      <c r="M119" s="279">
        <v>2225.7399999999998</v>
      </c>
      <c r="N119" s="279">
        <v>2215.92</v>
      </c>
      <c r="O119" s="279">
        <v>2201.71</v>
      </c>
      <c r="P119" s="279">
        <v>2217.79</v>
      </c>
      <c r="Q119" s="279">
        <v>2200.42</v>
      </c>
      <c r="R119" s="279">
        <v>2233.23</v>
      </c>
      <c r="S119" s="279">
        <v>2209.67</v>
      </c>
      <c r="T119" s="279">
        <v>2202.13</v>
      </c>
      <c r="U119" s="279">
        <v>2186.98</v>
      </c>
      <c r="V119" s="279">
        <v>2191.98</v>
      </c>
      <c r="W119" s="279">
        <v>2191.54</v>
      </c>
      <c r="X119" s="279">
        <v>2115.9</v>
      </c>
      <c r="Y119" s="279">
        <v>1953.29</v>
      </c>
    </row>
    <row r="120" spans="1:25">
      <c r="A120" s="319">
        <v>6</v>
      </c>
      <c r="B120" s="279">
        <v>2011.81</v>
      </c>
      <c r="C120" s="279">
        <v>1851.94</v>
      </c>
      <c r="D120" s="279">
        <v>1810.28</v>
      </c>
      <c r="E120" s="279">
        <v>1795.68</v>
      </c>
      <c r="F120" s="279">
        <v>1798.72</v>
      </c>
      <c r="G120" s="279">
        <v>1806.39</v>
      </c>
      <c r="H120" s="279">
        <v>1814.98</v>
      </c>
      <c r="I120" s="279">
        <v>1816.41</v>
      </c>
      <c r="J120" s="279">
        <v>1935.72</v>
      </c>
      <c r="K120" s="279">
        <v>2040.77</v>
      </c>
      <c r="L120" s="279">
        <v>2127.2199999999998</v>
      </c>
      <c r="M120" s="279">
        <v>2163.6</v>
      </c>
      <c r="N120" s="279">
        <v>2165.54</v>
      </c>
      <c r="O120" s="279">
        <v>2159.2600000000002</v>
      </c>
      <c r="P120" s="279">
        <v>2168.8200000000002</v>
      </c>
      <c r="Q120" s="279">
        <v>2154.91</v>
      </c>
      <c r="R120" s="279">
        <v>2120.77</v>
      </c>
      <c r="S120" s="279">
        <v>2109.58</v>
      </c>
      <c r="T120" s="279">
        <v>2120.85</v>
      </c>
      <c r="U120" s="279">
        <v>2103.88</v>
      </c>
      <c r="V120" s="279">
        <v>2154.81</v>
      </c>
      <c r="W120" s="279">
        <v>2136.92</v>
      </c>
      <c r="X120" s="279">
        <v>2038.6</v>
      </c>
      <c r="Y120" s="279">
        <v>1940.38</v>
      </c>
    </row>
    <row r="121" spans="1:25">
      <c r="A121" s="319">
        <v>7</v>
      </c>
      <c r="B121" s="279">
        <v>1836.01</v>
      </c>
      <c r="C121" s="279">
        <v>1756.19</v>
      </c>
      <c r="D121" s="279">
        <v>1721.45</v>
      </c>
      <c r="E121" s="279">
        <v>1681.2</v>
      </c>
      <c r="F121" s="279">
        <v>1744.12</v>
      </c>
      <c r="G121" s="279">
        <v>1753.01</v>
      </c>
      <c r="H121" s="279">
        <v>1783.47</v>
      </c>
      <c r="I121" s="279">
        <v>1863.62</v>
      </c>
      <c r="J121" s="279">
        <v>1959.34</v>
      </c>
      <c r="K121" s="279">
        <v>1963.34</v>
      </c>
      <c r="L121" s="279">
        <v>1980.12</v>
      </c>
      <c r="M121" s="279">
        <v>1968.61</v>
      </c>
      <c r="N121" s="279">
        <v>1941.07</v>
      </c>
      <c r="O121" s="279">
        <v>1957.28</v>
      </c>
      <c r="P121" s="279">
        <v>1971.4</v>
      </c>
      <c r="Q121" s="279">
        <v>2095.54</v>
      </c>
      <c r="R121" s="279">
        <v>1995.38</v>
      </c>
      <c r="S121" s="279">
        <v>1967.45</v>
      </c>
      <c r="T121" s="279">
        <v>1996.62</v>
      </c>
      <c r="U121" s="279">
        <v>1991.96</v>
      </c>
      <c r="V121" s="279">
        <v>2019.09</v>
      </c>
      <c r="W121" s="279">
        <v>2034.44</v>
      </c>
      <c r="X121" s="279">
        <v>1945.14</v>
      </c>
      <c r="Y121" s="279">
        <v>1802.57</v>
      </c>
    </row>
    <row r="122" spans="1:25">
      <c r="A122" s="319">
        <v>8</v>
      </c>
      <c r="B122" s="279">
        <v>1768.96</v>
      </c>
      <c r="C122" s="279">
        <v>1679.87</v>
      </c>
      <c r="D122" s="279">
        <v>1639.42</v>
      </c>
      <c r="E122" s="279">
        <v>1627.52</v>
      </c>
      <c r="F122" s="279">
        <v>1654.45</v>
      </c>
      <c r="G122" s="279">
        <v>1736.92</v>
      </c>
      <c r="H122" s="279">
        <v>1795.03</v>
      </c>
      <c r="I122" s="279">
        <v>1930.97</v>
      </c>
      <c r="J122" s="279">
        <v>1970.09</v>
      </c>
      <c r="K122" s="279">
        <v>2042.25</v>
      </c>
      <c r="L122" s="279">
        <v>2078.04</v>
      </c>
      <c r="M122" s="279">
        <v>2035.05</v>
      </c>
      <c r="N122" s="279">
        <v>1981.03</v>
      </c>
      <c r="O122" s="279">
        <v>2004.68</v>
      </c>
      <c r="P122" s="279">
        <v>2015.2</v>
      </c>
      <c r="Q122" s="279">
        <v>2098.7399999999998</v>
      </c>
      <c r="R122" s="279">
        <v>2054.04</v>
      </c>
      <c r="S122" s="279">
        <v>1994.45</v>
      </c>
      <c r="T122" s="279">
        <v>2020.58</v>
      </c>
      <c r="U122" s="279">
        <v>2015</v>
      </c>
      <c r="V122" s="279">
        <v>2036.48</v>
      </c>
      <c r="W122" s="279">
        <v>2018.29</v>
      </c>
      <c r="X122" s="279">
        <v>2004.68</v>
      </c>
      <c r="Y122" s="279">
        <v>1832.48</v>
      </c>
    </row>
    <row r="123" spans="1:25">
      <c r="A123" s="319">
        <v>9</v>
      </c>
      <c r="B123" s="279">
        <v>1787.6</v>
      </c>
      <c r="C123" s="279">
        <v>1690.94</v>
      </c>
      <c r="D123" s="279">
        <v>1649.86</v>
      </c>
      <c r="E123" s="279">
        <v>1633.31</v>
      </c>
      <c r="F123" s="279">
        <v>1673.29</v>
      </c>
      <c r="G123" s="279">
        <v>1700.41</v>
      </c>
      <c r="H123" s="279">
        <v>1799.38</v>
      </c>
      <c r="I123" s="279">
        <v>1829.5</v>
      </c>
      <c r="J123" s="279">
        <v>1942.81</v>
      </c>
      <c r="K123" s="279">
        <v>1999.78</v>
      </c>
      <c r="L123" s="279">
        <v>1983.23</v>
      </c>
      <c r="M123" s="279">
        <v>1963.81</v>
      </c>
      <c r="N123" s="279">
        <v>1936.68</v>
      </c>
      <c r="O123" s="279">
        <v>1974.44</v>
      </c>
      <c r="P123" s="279">
        <v>1981.69</v>
      </c>
      <c r="Q123" s="279">
        <v>2015.95</v>
      </c>
      <c r="R123" s="279">
        <v>2007.02</v>
      </c>
      <c r="S123" s="279">
        <v>1987.41</v>
      </c>
      <c r="T123" s="279">
        <v>1977.34</v>
      </c>
      <c r="U123" s="279">
        <v>1993.69</v>
      </c>
      <c r="V123" s="279">
        <v>1989.04</v>
      </c>
      <c r="W123" s="279">
        <v>1992.75</v>
      </c>
      <c r="X123" s="279">
        <v>1999.35</v>
      </c>
      <c r="Y123" s="279">
        <v>1792.9</v>
      </c>
    </row>
    <row r="124" spans="1:25">
      <c r="A124" s="319">
        <v>10</v>
      </c>
      <c r="B124" s="279">
        <v>1776.7</v>
      </c>
      <c r="C124" s="279">
        <v>1729.63</v>
      </c>
      <c r="D124" s="279">
        <v>1722.04</v>
      </c>
      <c r="E124" s="279">
        <v>1692.81</v>
      </c>
      <c r="F124" s="279">
        <v>1701.99</v>
      </c>
      <c r="G124" s="279">
        <v>1735.26</v>
      </c>
      <c r="H124" s="279">
        <v>1792.29</v>
      </c>
      <c r="I124" s="279">
        <v>1912.41</v>
      </c>
      <c r="J124" s="279">
        <v>2012.65</v>
      </c>
      <c r="K124" s="279">
        <v>2070.16</v>
      </c>
      <c r="L124" s="279">
        <v>2124.63</v>
      </c>
      <c r="M124" s="279">
        <v>2100.92</v>
      </c>
      <c r="N124" s="279">
        <v>2065.8000000000002</v>
      </c>
      <c r="O124" s="279">
        <v>2075.89</v>
      </c>
      <c r="P124" s="279">
        <v>2071.2600000000002</v>
      </c>
      <c r="Q124" s="279">
        <v>2181.87</v>
      </c>
      <c r="R124" s="279">
        <v>2119.31</v>
      </c>
      <c r="S124" s="279">
        <v>2040.2</v>
      </c>
      <c r="T124" s="279">
        <v>2044.43</v>
      </c>
      <c r="U124" s="279">
        <v>2061.34</v>
      </c>
      <c r="V124" s="279">
        <v>1995.38</v>
      </c>
      <c r="W124" s="279">
        <v>2044.62</v>
      </c>
      <c r="X124" s="279">
        <v>1992.67</v>
      </c>
      <c r="Y124" s="279">
        <v>1846.65</v>
      </c>
    </row>
    <row r="125" spans="1:25">
      <c r="A125" s="319">
        <v>11</v>
      </c>
      <c r="B125" s="279">
        <v>1847.03</v>
      </c>
      <c r="C125" s="279">
        <v>1782.54</v>
      </c>
      <c r="D125" s="279">
        <v>1752.7</v>
      </c>
      <c r="E125" s="279">
        <v>1729.1</v>
      </c>
      <c r="F125" s="279">
        <v>1779.91</v>
      </c>
      <c r="G125" s="279">
        <v>1803.51</v>
      </c>
      <c r="H125" s="279">
        <v>1872.05</v>
      </c>
      <c r="I125" s="279">
        <v>2061.41</v>
      </c>
      <c r="J125" s="279">
        <v>2173.14</v>
      </c>
      <c r="K125" s="279">
        <v>2295.65</v>
      </c>
      <c r="L125" s="279">
        <v>2316.27</v>
      </c>
      <c r="M125" s="279">
        <v>2325.02</v>
      </c>
      <c r="N125" s="279">
        <v>2297.7399999999998</v>
      </c>
      <c r="O125" s="279">
        <v>2319.9899999999998</v>
      </c>
      <c r="P125" s="279">
        <v>2319.8000000000002</v>
      </c>
      <c r="Q125" s="279">
        <v>2403.8200000000002</v>
      </c>
      <c r="R125" s="279">
        <v>2375.59</v>
      </c>
      <c r="S125" s="279">
        <v>2288.21</v>
      </c>
      <c r="T125" s="279">
        <v>2304.96</v>
      </c>
      <c r="U125" s="279">
        <v>2318.09</v>
      </c>
      <c r="V125" s="279">
        <v>2302.29</v>
      </c>
      <c r="W125" s="279">
        <v>2360.8000000000002</v>
      </c>
      <c r="X125" s="279">
        <v>2280.39</v>
      </c>
      <c r="Y125" s="279">
        <v>2158.63</v>
      </c>
    </row>
    <row r="126" spans="1:25">
      <c r="A126" s="319">
        <v>12</v>
      </c>
      <c r="B126" s="279">
        <v>2005.02</v>
      </c>
      <c r="C126" s="279">
        <v>1862.81</v>
      </c>
      <c r="D126" s="279">
        <v>1837.11</v>
      </c>
      <c r="E126" s="279">
        <v>1828.93</v>
      </c>
      <c r="F126" s="279">
        <v>1825.62</v>
      </c>
      <c r="G126" s="279">
        <v>1828.85</v>
      </c>
      <c r="H126" s="279">
        <v>1842.97</v>
      </c>
      <c r="I126" s="279">
        <v>1953.01</v>
      </c>
      <c r="J126" s="279">
        <v>2071.0300000000002</v>
      </c>
      <c r="K126" s="279">
        <v>2225.69</v>
      </c>
      <c r="L126" s="279">
        <v>2249.92</v>
      </c>
      <c r="M126" s="279">
        <v>2244.02</v>
      </c>
      <c r="N126" s="279">
        <v>2234.02</v>
      </c>
      <c r="O126" s="279">
        <v>2219.61</v>
      </c>
      <c r="P126" s="279">
        <v>2235.7399999999998</v>
      </c>
      <c r="Q126" s="279">
        <v>2217.17</v>
      </c>
      <c r="R126" s="279">
        <v>2247.84</v>
      </c>
      <c r="S126" s="279">
        <v>2223.96</v>
      </c>
      <c r="T126" s="279">
        <v>2216.25</v>
      </c>
      <c r="U126" s="279">
        <v>2201.58</v>
      </c>
      <c r="V126" s="279">
        <v>2207.7800000000002</v>
      </c>
      <c r="W126" s="279">
        <v>2206.12</v>
      </c>
      <c r="X126" s="279">
        <v>2129.0300000000002</v>
      </c>
      <c r="Y126" s="279">
        <v>1966.81</v>
      </c>
    </row>
    <row r="127" spans="1:25">
      <c r="A127" s="319">
        <v>13</v>
      </c>
      <c r="B127" s="279">
        <v>2023.42</v>
      </c>
      <c r="C127" s="279">
        <v>1862.27</v>
      </c>
      <c r="D127" s="279">
        <v>1820.26</v>
      </c>
      <c r="E127" s="279">
        <v>1805.48</v>
      </c>
      <c r="F127" s="279">
        <v>1808.39</v>
      </c>
      <c r="G127" s="279">
        <v>1816.16</v>
      </c>
      <c r="H127" s="279">
        <v>1828.86</v>
      </c>
      <c r="I127" s="279">
        <v>1829.96</v>
      </c>
      <c r="J127" s="279">
        <v>1950.52</v>
      </c>
      <c r="K127" s="279">
        <v>2056.27</v>
      </c>
      <c r="L127" s="279">
        <v>2143.69</v>
      </c>
      <c r="M127" s="279">
        <v>2180.36</v>
      </c>
      <c r="N127" s="279">
        <v>2181.7199999999998</v>
      </c>
      <c r="O127" s="279">
        <v>2175.87</v>
      </c>
      <c r="P127" s="279">
        <v>2185.48</v>
      </c>
      <c r="Q127" s="279">
        <v>2171.6999999999998</v>
      </c>
      <c r="R127" s="279">
        <v>2134.4699999999998</v>
      </c>
      <c r="S127" s="279">
        <v>2122.87</v>
      </c>
      <c r="T127" s="279">
        <v>2134.21</v>
      </c>
      <c r="U127" s="279">
        <v>2117.27</v>
      </c>
      <c r="V127" s="279">
        <v>2168.0100000000002</v>
      </c>
      <c r="W127" s="279">
        <v>2149.7199999999998</v>
      </c>
      <c r="X127" s="279">
        <v>2050.41</v>
      </c>
      <c r="Y127" s="279">
        <v>1951.54</v>
      </c>
    </row>
    <row r="128" spans="1:25">
      <c r="A128" s="319">
        <v>14</v>
      </c>
      <c r="B128" s="279">
        <v>1825.61</v>
      </c>
      <c r="C128" s="279">
        <v>1792.46</v>
      </c>
      <c r="D128" s="279">
        <v>1789.65</v>
      </c>
      <c r="E128" s="279">
        <v>1776.88</v>
      </c>
      <c r="F128" s="279">
        <v>1780.3</v>
      </c>
      <c r="G128" s="279">
        <v>1807.84</v>
      </c>
      <c r="H128" s="279">
        <v>1880.9</v>
      </c>
      <c r="I128" s="279">
        <v>1994.74</v>
      </c>
      <c r="J128" s="279">
        <v>2124.9499999999998</v>
      </c>
      <c r="K128" s="279">
        <v>2227.4</v>
      </c>
      <c r="L128" s="279">
        <v>2265.9699999999998</v>
      </c>
      <c r="M128" s="279">
        <v>2243.54</v>
      </c>
      <c r="N128" s="279">
        <v>2218.91</v>
      </c>
      <c r="O128" s="279">
        <v>2234.94</v>
      </c>
      <c r="P128" s="279">
        <v>2261.96</v>
      </c>
      <c r="Q128" s="279">
        <v>2337.02</v>
      </c>
      <c r="R128" s="279">
        <v>2270.02</v>
      </c>
      <c r="S128" s="279">
        <v>2178.1</v>
      </c>
      <c r="T128" s="279">
        <v>2183.8000000000002</v>
      </c>
      <c r="U128" s="279">
        <v>2207.65</v>
      </c>
      <c r="V128" s="279">
        <v>2202.98</v>
      </c>
      <c r="W128" s="279">
        <v>2233.0100000000002</v>
      </c>
      <c r="X128" s="279">
        <v>2079.66</v>
      </c>
      <c r="Y128" s="279">
        <v>1911.17</v>
      </c>
    </row>
    <row r="129" spans="1:25">
      <c r="A129" s="319">
        <v>15</v>
      </c>
      <c r="B129" s="279">
        <v>1853.35</v>
      </c>
      <c r="C129" s="279">
        <v>1778.22</v>
      </c>
      <c r="D129" s="279">
        <v>1766.82</v>
      </c>
      <c r="E129" s="279">
        <v>1771.87</v>
      </c>
      <c r="F129" s="279">
        <v>1814.89</v>
      </c>
      <c r="G129" s="279">
        <v>1848.14</v>
      </c>
      <c r="H129" s="279">
        <v>1852.54</v>
      </c>
      <c r="I129" s="279">
        <v>1947.73</v>
      </c>
      <c r="J129" s="279">
        <v>2006.21</v>
      </c>
      <c r="K129" s="279">
        <v>2099.5300000000002</v>
      </c>
      <c r="L129" s="279">
        <v>2144.41</v>
      </c>
      <c r="M129" s="279">
        <v>2154.1799999999998</v>
      </c>
      <c r="N129" s="279">
        <v>2100.92</v>
      </c>
      <c r="O129" s="279">
        <v>2128.21</v>
      </c>
      <c r="P129" s="279">
        <v>2151.66</v>
      </c>
      <c r="Q129" s="279">
        <v>2217.86</v>
      </c>
      <c r="R129" s="279">
        <v>2198.77</v>
      </c>
      <c r="S129" s="279">
        <v>2135.04</v>
      </c>
      <c r="T129" s="279">
        <v>2155.9899999999998</v>
      </c>
      <c r="U129" s="279">
        <v>2164.14</v>
      </c>
      <c r="V129" s="279">
        <v>2162.58</v>
      </c>
      <c r="W129" s="279">
        <v>2201.59</v>
      </c>
      <c r="X129" s="279">
        <v>2032.18</v>
      </c>
      <c r="Y129" s="279">
        <v>1928.93</v>
      </c>
    </row>
    <row r="130" spans="1:25">
      <c r="A130" s="319">
        <v>16</v>
      </c>
      <c r="B130" s="279">
        <v>2062.41</v>
      </c>
      <c r="C130" s="279">
        <v>1913.94</v>
      </c>
      <c r="D130" s="279">
        <v>1908.97</v>
      </c>
      <c r="E130" s="279">
        <v>1909.08</v>
      </c>
      <c r="F130" s="279">
        <v>1924.78</v>
      </c>
      <c r="G130" s="279">
        <v>1958.29</v>
      </c>
      <c r="H130" s="279">
        <v>2041.34</v>
      </c>
      <c r="I130" s="279">
        <v>2114.2600000000002</v>
      </c>
      <c r="J130" s="279">
        <v>2277.02</v>
      </c>
      <c r="K130" s="279">
        <v>2326.35</v>
      </c>
      <c r="L130" s="279">
        <v>2351.39</v>
      </c>
      <c r="M130" s="279">
        <v>2317.65</v>
      </c>
      <c r="N130" s="279">
        <v>2282.6</v>
      </c>
      <c r="O130" s="279">
        <v>2330.5100000000002</v>
      </c>
      <c r="P130" s="279">
        <v>2325.0500000000002</v>
      </c>
      <c r="Q130" s="279">
        <v>2358.5100000000002</v>
      </c>
      <c r="R130" s="279">
        <v>2333.77</v>
      </c>
      <c r="S130" s="279">
        <v>2307.27</v>
      </c>
      <c r="T130" s="279">
        <v>2345.17</v>
      </c>
      <c r="U130" s="279">
        <v>2370.69</v>
      </c>
      <c r="V130" s="279">
        <v>2340.4</v>
      </c>
      <c r="W130" s="279">
        <v>2349.7800000000002</v>
      </c>
      <c r="X130" s="279">
        <v>2150.6799999999998</v>
      </c>
      <c r="Y130" s="279">
        <v>2017.83</v>
      </c>
    </row>
    <row r="131" spans="1:25">
      <c r="A131" s="319">
        <v>17</v>
      </c>
      <c r="B131" s="279">
        <v>1922.12</v>
      </c>
      <c r="C131" s="279">
        <v>1884.52</v>
      </c>
      <c r="D131" s="279">
        <v>1861.27</v>
      </c>
      <c r="E131" s="279">
        <v>1855.45</v>
      </c>
      <c r="F131" s="279">
        <v>1874.45</v>
      </c>
      <c r="G131" s="279">
        <v>1899.05</v>
      </c>
      <c r="H131" s="279">
        <v>1959.73</v>
      </c>
      <c r="I131" s="279">
        <v>2039.18</v>
      </c>
      <c r="J131" s="279">
        <v>2156.4899999999998</v>
      </c>
      <c r="K131" s="279">
        <v>2222.6799999999998</v>
      </c>
      <c r="L131" s="279">
        <v>2264.39</v>
      </c>
      <c r="M131" s="279">
        <v>2225.4</v>
      </c>
      <c r="N131" s="279">
        <v>2208.7600000000002</v>
      </c>
      <c r="O131" s="279">
        <v>2237.8000000000002</v>
      </c>
      <c r="P131" s="279">
        <v>2245.23</v>
      </c>
      <c r="Q131" s="279">
        <v>2325.5300000000002</v>
      </c>
      <c r="R131" s="279">
        <v>2267.1</v>
      </c>
      <c r="S131" s="279">
        <v>2188.9</v>
      </c>
      <c r="T131" s="279">
        <v>2231.9</v>
      </c>
      <c r="U131" s="279">
        <v>2264.36</v>
      </c>
      <c r="V131" s="279">
        <v>2266.6999999999998</v>
      </c>
      <c r="W131" s="279">
        <v>2255.09</v>
      </c>
      <c r="X131" s="279">
        <v>2121.0100000000002</v>
      </c>
      <c r="Y131" s="279">
        <v>2013.44</v>
      </c>
    </row>
    <row r="132" spans="1:25">
      <c r="A132" s="319">
        <v>18</v>
      </c>
      <c r="B132" s="279">
        <v>1995.03</v>
      </c>
      <c r="C132" s="279">
        <v>1896.71</v>
      </c>
      <c r="D132" s="279">
        <v>1873.83</v>
      </c>
      <c r="E132" s="279">
        <v>1883.02</v>
      </c>
      <c r="F132" s="279">
        <v>1907.24</v>
      </c>
      <c r="G132" s="279">
        <v>1089.96</v>
      </c>
      <c r="H132" s="279">
        <v>2020.68</v>
      </c>
      <c r="I132" s="279">
        <v>2042.11</v>
      </c>
      <c r="J132" s="279">
        <v>1095.58</v>
      </c>
      <c r="K132" s="279">
        <v>2207.81</v>
      </c>
      <c r="L132" s="279">
        <v>2238.5500000000002</v>
      </c>
      <c r="M132" s="279">
        <v>2186.69</v>
      </c>
      <c r="N132" s="279">
        <v>2175.59</v>
      </c>
      <c r="O132" s="279">
        <v>2216.8200000000002</v>
      </c>
      <c r="P132" s="279">
        <v>2226.5500000000002</v>
      </c>
      <c r="Q132" s="279">
        <v>2294.56</v>
      </c>
      <c r="R132" s="279">
        <v>2212.65</v>
      </c>
      <c r="S132" s="279">
        <v>2195.7600000000002</v>
      </c>
      <c r="T132" s="279">
        <v>2225.4499999999998</v>
      </c>
      <c r="U132" s="279">
        <v>2254.04</v>
      </c>
      <c r="V132" s="279">
        <v>2217.9899999999998</v>
      </c>
      <c r="W132" s="279">
        <v>2296.6</v>
      </c>
      <c r="X132" s="279">
        <v>2222.39</v>
      </c>
      <c r="Y132" s="279">
        <v>2052.37</v>
      </c>
    </row>
    <row r="133" spans="1:25">
      <c r="A133" s="319">
        <v>19</v>
      </c>
      <c r="B133" s="279">
        <v>2009.98</v>
      </c>
      <c r="C133" s="279">
        <v>1958.38</v>
      </c>
      <c r="D133" s="279">
        <v>1882.03</v>
      </c>
      <c r="E133" s="279">
        <v>1089.5999999999999</v>
      </c>
      <c r="F133" s="279">
        <v>1090.1600000000001</v>
      </c>
      <c r="G133" s="279">
        <v>1090.95</v>
      </c>
      <c r="H133" s="279">
        <v>1092.53</v>
      </c>
      <c r="I133" s="279">
        <v>1064.48</v>
      </c>
      <c r="J133" s="279">
        <v>1064.48</v>
      </c>
      <c r="K133" s="279">
        <v>2223</v>
      </c>
      <c r="L133" s="279">
        <v>2241.1799999999998</v>
      </c>
      <c r="M133" s="279">
        <v>2229.42</v>
      </c>
      <c r="N133" s="279">
        <v>2199.31</v>
      </c>
      <c r="O133" s="279">
        <v>2265.67</v>
      </c>
      <c r="P133" s="279">
        <v>2270.02</v>
      </c>
      <c r="Q133" s="279">
        <v>2252.5700000000002</v>
      </c>
      <c r="R133" s="279">
        <v>2249.63</v>
      </c>
      <c r="S133" s="279">
        <v>2230.58</v>
      </c>
      <c r="T133" s="279">
        <v>2214.5100000000002</v>
      </c>
      <c r="U133" s="279">
        <v>2235.27</v>
      </c>
      <c r="V133" s="279">
        <v>2277.86</v>
      </c>
      <c r="W133" s="279">
        <v>1102.3699999999999</v>
      </c>
      <c r="X133" s="279">
        <v>2140.7199999999998</v>
      </c>
      <c r="Y133" s="279">
        <v>2104.0700000000002</v>
      </c>
    </row>
    <row r="134" spans="1:25">
      <c r="A134" s="319">
        <v>20</v>
      </c>
      <c r="B134" s="279">
        <v>2058.48</v>
      </c>
      <c r="C134" s="279">
        <v>1077.72</v>
      </c>
      <c r="D134" s="279">
        <v>1087.43</v>
      </c>
      <c r="E134" s="279">
        <v>1087.3800000000001</v>
      </c>
      <c r="F134" s="279">
        <v>1086.6199999999999</v>
      </c>
      <c r="G134" s="279">
        <v>1085.76</v>
      </c>
      <c r="H134" s="279">
        <v>1089.56</v>
      </c>
      <c r="I134" s="279">
        <v>1086.24</v>
      </c>
      <c r="J134" s="279">
        <v>1082.58</v>
      </c>
      <c r="K134" s="279">
        <v>1082.95</v>
      </c>
      <c r="L134" s="279">
        <v>2025.78</v>
      </c>
      <c r="M134" s="279">
        <v>2066.6</v>
      </c>
      <c r="N134" s="279">
        <v>2027.24</v>
      </c>
      <c r="O134" s="279">
        <v>2043.21</v>
      </c>
      <c r="P134" s="279">
        <v>2039.59</v>
      </c>
      <c r="Q134" s="279">
        <v>2066</v>
      </c>
      <c r="R134" s="279">
        <v>2065.0300000000002</v>
      </c>
      <c r="S134" s="279">
        <v>2055.7399999999998</v>
      </c>
      <c r="T134" s="279">
        <v>2088.4499999999998</v>
      </c>
      <c r="U134" s="279">
        <v>2158.92</v>
      </c>
      <c r="V134" s="279">
        <v>1889.93</v>
      </c>
      <c r="W134" s="279">
        <v>2092.5700000000002</v>
      </c>
      <c r="X134" s="279">
        <v>2034.84</v>
      </c>
      <c r="Y134" s="279">
        <v>2034.34</v>
      </c>
    </row>
    <row r="135" spans="1:25">
      <c r="A135" s="319">
        <v>21</v>
      </c>
      <c r="B135" s="279">
        <v>1088.3</v>
      </c>
      <c r="C135" s="279">
        <v>1086.25</v>
      </c>
      <c r="D135" s="279">
        <v>1085.6600000000001</v>
      </c>
      <c r="E135" s="279">
        <v>1085.3399999999999</v>
      </c>
      <c r="F135" s="279">
        <v>1087.54</v>
      </c>
      <c r="G135" s="279">
        <v>1085.1099999999999</v>
      </c>
      <c r="H135" s="279">
        <v>1087.1500000000001</v>
      </c>
      <c r="I135" s="279">
        <v>1371.48</v>
      </c>
      <c r="J135" s="279">
        <v>2007.63</v>
      </c>
      <c r="K135" s="279">
        <v>2081.46</v>
      </c>
      <c r="L135" s="279">
        <v>2124.4699999999998</v>
      </c>
      <c r="M135" s="279">
        <v>2123.86</v>
      </c>
      <c r="N135" s="279">
        <v>2076.13</v>
      </c>
      <c r="O135" s="279">
        <v>2053.98</v>
      </c>
      <c r="P135" s="279">
        <v>1998.57</v>
      </c>
      <c r="Q135" s="279">
        <v>2144.0500000000002</v>
      </c>
      <c r="R135" s="279">
        <v>2118.33</v>
      </c>
      <c r="S135" s="279">
        <v>1844.91</v>
      </c>
      <c r="T135" s="279">
        <v>1939.47</v>
      </c>
      <c r="U135" s="279">
        <v>2050.0500000000002</v>
      </c>
      <c r="V135" s="279">
        <v>2084.73</v>
      </c>
      <c r="W135" s="279">
        <v>2119.66</v>
      </c>
      <c r="X135" s="279">
        <v>2026.38</v>
      </c>
      <c r="Y135" s="279">
        <v>1940.67</v>
      </c>
    </row>
    <row r="136" spans="1:25">
      <c r="A136" s="319">
        <v>22</v>
      </c>
      <c r="B136" s="279">
        <v>1808.9</v>
      </c>
      <c r="C136" s="279">
        <v>1714.03</v>
      </c>
      <c r="D136" s="279">
        <v>1675.38</v>
      </c>
      <c r="E136" s="279">
        <v>1667.15</v>
      </c>
      <c r="F136" s="279">
        <v>1762.36</v>
      </c>
      <c r="G136" s="279">
        <v>1803.2</v>
      </c>
      <c r="H136" s="279">
        <v>1875.36</v>
      </c>
      <c r="I136" s="279">
        <v>1844.95</v>
      </c>
      <c r="J136" s="279">
        <v>1972.35</v>
      </c>
      <c r="K136" s="279">
        <v>2162.42</v>
      </c>
      <c r="L136" s="279">
        <v>2126.23</v>
      </c>
      <c r="M136" s="279">
        <v>2087.9899999999998</v>
      </c>
      <c r="N136" s="279">
        <v>2074.25</v>
      </c>
      <c r="O136" s="279">
        <v>2097.25</v>
      </c>
      <c r="P136" s="279">
        <v>2112.67</v>
      </c>
      <c r="Q136" s="279">
        <v>2182.37</v>
      </c>
      <c r="R136" s="279">
        <v>2161.87</v>
      </c>
      <c r="S136" s="279">
        <v>2118.9</v>
      </c>
      <c r="T136" s="279">
        <v>2145.5700000000002</v>
      </c>
      <c r="U136" s="279">
        <v>2160.56</v>
      </c>
      <c r="V136" s="279">
        <v>2132.06</v>
      </c>
      <c r="W136" s="279">
        <v>2129.1999999999998</v>
      </c>
      <c r="X136" s="279">
        <v>2049.3000000000002</v>
      </c>
      <c r="Y136" s="279">
        <v>1868.95</v>
      </c>
    </row>
    <row r="137" spans="1:25">
      <c r="A137" s="319">
        <v>23</v>
      </c>
      <c r="B137" s="279">
        <v>1865.49</v>
      </c>
      <c r="C137" s="279">
        <v>1734.07</v>
      </c>
      <c r="D137" s="279">
        <v>1680.82</v>
      </c>
      <c r="E137" s="279">
        <v>1689.67</v>
      </c>
      <c r="F137" s="279">
        <v>1778.36</v>
      </c>
      <c r="G137" s="279">
        <v>1815.22</v>
      </c>
      <c r="H137" s="279">
        <v>1820.41</v>
      </c>
      <c r="I137" s="279">
        <v>1864.69</v>
      </c>
      <c r="J137" s="279">
        <v>2054.06</v>
      </c>
      <c r="K137" s="279">
        <v>2104.92</v>
      </c>
      <c r="L137" s="279">
        <v>2095.59</v>
      </c>
      <c r="M137" s="279">
        <v>2057.02</v>
      </c>
      <c r="N137" s="279">
        <v>2007.5</v>
      </c>
      <c r="O137" s="279">
        <v>2067.1</v>
      </c>
      <c r="P137" s="279">
        <v>2066.52</v>
      </c>
      <c r="Q137" s="279">
        <v>2124.1</v>
      </c>
      <c r="R137" s="279">
        <v>2089.79</v>
      </c>
      <c r="S137" s="279">
        <v>2052.9299999999998</v>
      </c>
      <c r="T137" s="279">
        <v>2103.59</v>
      </c>
      <c r="U137" s="279">
        <v>2140.54</v>
      </c>
      <c r="V137" s="279">
        <v>2141.5300000000002</v>
      </c>
      <c r="W137" s="279">
        <v>2183.02</v>
      </c>
      <c r="X137" s="279">
        <v>2091.6</v>
      </c>
      <c r="Y137" s="279">
        <v>1938.84</v>
      </c>
    </row>
    <row r="138" spans="1:25">
      <c r="A138" s="319">
        <v>24</v>
      </c>
      <c r="B138" s="279">
        <v>1713.78</v>
      </c>
      <c r="C138" s="279">
        <v>1702.24</v>
      </c>
      <c r="D138" s="279">
        <v>1675.79</v>
      </c>
      <c r="E138" s="279">
        <v>1664.02</v>
      </c>
      <c r="F138" s="279">
        <v>1083.6300000000001</v>
      </c>
      <c r="G138" s="279">
        <v>1372.3</v>
      </c>
      <c r="H138" s="279">
        <v>1822.06</v>
      </c>
      <c r="I138" s="279">
        <v>1836.55</v>
      </c>
      <c r="J138" s="279">
        <v>1372</v>
      </c>
      <c r="K138" s="279">
        <v>2032.27</v>
      </c>
      <c r="L138" s="279">
        <v>2024.63</v>
      </c>
      <c r="M138" s="279">
        <v>2010.97</v>
      </c>
      <c r="N138" s="279">
        <v>1973.89</v>
      </c>
      <c r="O138" s="279">
        <v>1996.22</v>
      </c>
      <c r="P138" s="279">
        <v>1996.17</v>
      </c>
      <c r="Q138" s="279">
        <v>2090.9</v>
      </c>
      <c r="R138" s="279">
        <v>2010.99</v>
      </c>
      <c r="S138" s="279">
        <v>1825.91</v>
      </c>
      <c r="T138" s="279">
        <v>1833.49</v>
      </c>
      <c r="U138" s="279">
        <v>2139.64</v>
      </c>
      <c r="V138" s="279">
        <v>2097.36</v>
      </c>
      <c r="W138" s="279">
        <v>2095.34</v>
      </c>
      <c r="X138" s="279">
        <v>2013.06</v>
      </c>
      <c r="Y138" s="279">
        <v>1875.6</v>
      </c>
    </row>
    <row r="139" spans="1:25">
      <c r="A139" s="319">
        <v>25</v>
      </c>
      <c r="B139" s="279">
        <v>1807.83</v>
      </c>
      <c r="C139" s="279">
        <v>1795.03</v>
      </c>
      <c r="D139" s="279">
        <v>1757.2</v>
      </c>
      <c r="E139" s="279">
        <v>1761.65</v>
      </c>
      <c r="F139" s="279">
        <v>1870.17</v>
      </c>
      <c r="G139" s="279">
        <v>1950.39</v>
      </c>
      <c r="H139" s="279">
        <v>2027.21</v>
      </c>
      <c r="I139" s="279">
        <v>1967.98</v>
      </c>
      <c r="J139" s="279">
        <v>1995.09</v>
      </c>
      <c r="K139" s="279">
        <v>2101.14</v>
      </c>
      <c r="L139" s="279">
        <v>2074.9499999999998</v>
      </c>
      <c r="M139" s="279">
        <v>2067.59</v>
      </c>
      <c r="N139" s="279">
        <v>2009.59</v>
      </c>
      <c r="O139" s="279">
        <v>2018.34</v>
      </c>
      <c r="P139" s="279">
        <v>2053.3000000000002</v>
      </c>
      <c r="Q139" s="279">
        <v>2109.02</v>
      </c>
      <c r="R139" s="279">
        <v>2061.5100000000002</v>
      </c>
      <c r="S139" s="279">
        <v>1372.67</v>
      </c>
      <c r="T139" s="279">
        <v>2056.9299999999998</v>
      </c>
      <c r="U139" s="279">
        <v>2107.52</v>
      </c>
      <c r="V139" s="279">
        <v>1096.6099999999999</v>
      </c>
      <c r="W139" s="279">
        <v>2115.1</v>
      </c>
      <c r="X139" s="279">
        <v>1096.26</v>
      </c>
      <c r="Y139" s="279">
        <v>2002.42</v>
      </c>
    </row>
    <row r="140" spans="1:25">
      <c r="A140" s="319">
        <v>26</v>
      </c>
      <c r="B140" s="279">
        <v>1087.72</v>
      </c>
      <c r="C140" s="279">
        <v>1089.29</v>
      </c>
      <c r="D140" s="279">
        <v>1086.82</v>
      </c>
      <c r="E140" s="279">
        <v>1084.21</v>
      </c>
      <c r="F140" s="279">
        <v>1732.51</v>
      </c>
      <c r="G140" s="279">
        <v>1089.47</v>
      </c>
      <c r="H140" s="279">
        <v>1376.16</v>
      </c>
      <c r="I140" s="279">
        <v>1095.4000000000001</v>
      </c>
      <c r="J140" s="279">
        <v>1093.6600000000001</v>
      </c>
      <c r="K140" s="279">
        <v>1091.69</v>
      </c>
      <c r="L140" s="279">
        <v>1373.74</v>
      </c>
      <c r="M140" s="279">
        <v>2119.71</v>
      </c>
      <c r="N140" s="279">
        <v>1096.48</v>
      </c>
      <c r="O140" s="279">
        <v>1951.02</v>
      </c>
      <c r="P140" s="279">
        <v>1097.8</v>
      </c>
      <c r="Q140" s="279">
        <v>1095.9000000000001</v>
      </c>
      <c r="R140" s="279">
        <v>2106.61</v>
      </c>
      <c r="S140" s="279">
        <v>1097.98</v>
      </c>
      <c r="T140" s="279">
        <v>1094.18</v>
      </c>
      <c r="U140" s="279">
        <v>1091.78</v>
      </c>
      <c r="V140" s="279">
        <v>1095.46</v>
      </c>
      <c r="W140" s="279">
        <v>1375.94</v>
      </c>
      <c r="X140" s="279">
        <v>2056.6</v>
      </c>
      <c r="Y140" s="279">
        <v>1915.53</v>
      </c>
    </row>
    <row r="141" spans="1:25">
      <c r="A141" s="319">
        <v>27</v>
      </c>
      <c r="B141" s="279">
        <v>1742.85</v>
      </c>
      <c r="C141" s="279">
        <v>1628.01</v>
      </c>
      <c r="D141" s="279">
        <v>1556.6</v>
      </c>
      <c r="E141" s="279">
        <v>1527.85</v>
      </c>
      <c r="F141" s="279">
        <v>1568</v>
      </c>
      <c r="G141" s="279">
        <v>1590.1</v>
      </c>
      <c r="H141" s="279">
        <v>1637.4</v>
      </c>
      <c r="I141" s="279">
        <v>1715.44</v>
      </c>
      <c r="J141" s="279">
        <v>1872.56</v>
      </c>
      <c r="K141" s="279">
        <v>1990.76</v>
      </c>
      <c r="L141" s="279">
        <v>2029.73</v>
      </c>
      <c r="M141" s="279">
        <v>2042.25</v>
      </c>
      <c r="N141" s="279">
        <v>2039.98</v>
      </c>
      <c r="O141" s="279">
        <v>2031.09</v>
      </c>
      <c r="P141" s="279">
        <v>2024.61</v>
      </c>
      <c r="Q141" s="279">
        <v>2039.68</v>
      </c>
      <c r="R141" s="279">
        <v>2053.63</v>
      </c>
      <c r="S141" s="279">
        <v>2089.06</v>
      </c>
      <c r="T141" s="279">
        <v>2169.25</v>
      </c>
      <c r="U141" s="279">
        <v>2260.87</v>
      </c>
      <c r="V141" s="279">
        <v>2234.9</v>
      </c>
      <c r="W141" s="279">
        <v>2177.88</v>
      </c>
      <c r="X141" s="279">
        <v>2067.6</v>
      </c>
      <c r="Y141" s="279">
        <v>1831.29</v>
      </c>
    </row>
    <row r="142" spans="1:25">
      <c r="A142" s="319">
        <v>28</v>
      </c>
      <c r="B142" s="279">
        <v>1800.66</v>
      </c>
      <c r="C142" s="279">
        <v>1668.36</v>
      </c>
      <c r="D142" s="279">
        <v>1577.3</v>
      </c>
      <c r="E142" s="279">
        <v>1590.94</v>
      </c>
      <c r="F142" s="279">
        <v>1669.24</v>
      </c>
      <c r="G142" s="279">
        <v>1761.81</v>
      </c>
      <c r="H142" s="279">
        <v>1853.08</v>
      </c>
      <c r="I142" s="279">
        <v>1966.3</v>
      </c>
      <c r="J142" s="279">
        <v>1962.49</v>
      </c>
      <c r="K142" s="279">
        <v>2056.2199999999998</v>
      </c>
      <c r="L142" s="279">
        <v>2081.6999999999998</v>
      </c>
      <c r="M142" s="279">
        <v>2029.43</v>
      </c>
      <c r="N142" s="279">
        <v>1970.72</v>
      </c>
      <c r="O142" s="279">
        <v>2086.21</v>
      </c>
      <c r="P142" s="279">
        <v>2060.1999999999998</v>
      </c>
      <c r="Q142" s="279">
        <v>2138.25</v>
      </c>
      <c r="R142" s="279">
        <v>2079.0500000000002</v>
      </c>
      <c r="S142" s="279">
        <v>2044.94</v>
      </c>
      <c r="T142" s="279">
        <v>2107.5100000000002</v>
      </c>
      <c r="U142" s="279">
        <v>2127.83</v>
      </c>
      <c r="V142" s="279">
        <v>2099.35</v>
      </c>
      <c r="W142" s="279">
        <v>2071.7399999999998</v>
      </c>
      <c r="X142" s="279">
        <v>2028.36</v>
      </c>
      <c r="Y142" s="279">
        <v>1859.49</v>
      </c>
    </row>
    <row r="143" spans="1:25">
      <c r="A143" s="319">
        <v>29</v>
      </c>
      <c r="B143" s="279">
        <v>1801.81</v>
      </c>
      <c r="C143" s="279">
        <v>1699.36</v>
      </c>
      <c r="D143" s="279">
        <v>1676.23</v>
      </c>
      <c r="E143" s="279">
        <v>1676.42</v>
      </c>
      <c r="F143" s="279">
        <v>1753.7</v>
      </c>
      <c r="G143" s="279">
        <v>1802.09</v>
      </c>
      <c r="H143" s="279">
        <v>1866.53</v>
      </c>
      <c r="I143" s="279">
        <v>2018.33</v>
      </c>
      <c r="J143" s="279">
        <v>2032.54</v>
      </c>
      <c r="K143" s="279">
        <v>2131.64</v>
      </c>
      <c r="L143" s="279">
        <v>2132.94</v>
      </c>
      <c r="M143" s="279">
        <v>1368.92</v>
      </c>
      <c r="N143" s="279">
        <v>1095.31</v>
      </c>
      <c r="O143" s="279">
        <v>2139.4499999999998</v>
      </c>
      <c r="P143" s="279">
        <v>1369.04</v>
      </c>
      <c r="Q143" s="279">
        <v>1368.98</v>
      </c>
      <c r="R143" s="279">
        <v>2154.42</v>
      </c>
      <c r="S143" s="279">
        <v>2106.23</v>
      </c>
      <c r="T143" s="279">
        <v>2111.13</v>
      </c>
      <c r="U143" s="279">
        <v>2149.42</v>
      </c>
      <c r="V143" s="279">
        <v>2140.36</v>
      </c>
      <c r="W143" s="279">
        <v>2151.4299999999998</v>
      </c>
      <c r="X143" s="279">
        <v>2047.15</v>
      </c>
      <c r="Y143" s="279">
        <v>1881.52</v>
      </c>
    </row>
    <row r="144" spans="1:25">
      <c r="A144" s="319">
        <v>30</v>
      </c>
      <c r="B144" s="279">
        <v>1779.81</v>
      </c>
      <c r="C144" s="279">
        <v>1728.3</v>
      </c>
      <c r="D144" s="279">
        <v>1698.82</v>
      </c>
      <c r="E144" s="279">
        <v>1700.79</v>
      </c>
      <c r="F144" s="279">
        <v>1761.25</v>
      </c>
      <c r="G144" s="279">
        <v>1816.97</v>
      </c>
      <c r="H144" s="279">
        <v>1895.22</v>
      </c>
      <c r="I144" s="279">
        <v>1929.52</v>
      </c>
      <c r="J144" s="279">
        <v>1954.33</v>
      </c>
      <c r="K144" s="279">
        <v>2000.05</v>
      </c>
      <c r="L144" s="279">
        <v>2017.1</v>
      </c>
      <c r="M144" s="279">
        <v>1950.44</v>
      </c>
      <c r="N144" s="279">
        <v>1894.71</v>
      </c>
      <c r="O144" s="279">
        <v>1952.38</v>
      </c>
      <c r="P144" s="279">
        <v>1934.93</v>
      </c>
      <c r="Q144" s="279">
        <v>2015.78</v>
      </c>
      <c r="R144" s="279">
        <v>1903.19</v>
      </c>
      <c r="S144" s="279">
        <v>1904.23</v>
      </c>
      <c r="T144" s="279">
        <v>1902.03</v>
      </c>
      <c r="U144" s="279">
        <v>1371.05</v>
      </c>
      <c r="V144" s="279">
        <v>1370.75</v>
      </c>
      <c r="W144" s="279">
        <v>2011.27</v>
      </c>
      <c r="X144" s="279">
        <v>1996.44</v>
      </c>
      <c r="Y144" s="279">
        <v>1064.48</v>
      </c>
    </row>
    <row r="145" spans="1:25" hidden="1">
      <c r="A145" s="319">
        <v>31</v>
      </c>
      <c r="B145" s="279">
        <v>0</v>
      </c>
      <c r="C145" s="279">
        <v>0</v>
      </c>
      <c r="D145" s="279">
        <v>0</v>
      </c>
      <c r="E145" s="279">
        <v>0</v>
      </c>
      <c r="F145" s="279">
        <v>0</v>
      </c>
      <c r="G145" s="279">
        <v>0</v>
      </c>
      <c r="H145" s="279">
        <v>0</v>
      </c>
      <c r="I145" s="279">
        <v>0</v>
      </c>
      <c r="J145" s="279">
        <v>0</v>
      </c>
      <c r="K145" s="279">
        <v>0</v>
      </c>
      <c r="L145" s="279">
        <v>0</v>
      </c>
      <c r="M145" s="279">
        <v>0</v>
      </c>
      <c r="N145" s="279">
        <v>0</v>
      </c>
      <c r="O145" s="279">
        <v>0</v>
      </c>
      <c r="P145" s="279">
        <v>0</v>
      </c>
      <c r="Q145" s="279">
        <v>0</v>
      </c>
      <c r="R145" s="279">
        <v>0</v>
      </c>
      <c r="S145" s="279">
        <v>0</v>
      </c>
      <c r="T145" s="279">
        <v>0</v>
      </c>
      <c r="U145" s="279">
        <v>0</v>
      </c>
      <c r="V145" s="279">
        <v>0</v>
      </c>
      <c r="W145" s="279">
        <v>0</v>
      </c>
      <c r="X145" s="279">
        <v>0</v>
      </c>
      <c r="Y145" s="279">
        <v>0</v>
      </c>
    </row>
    <row r="146" spans="1:25">
      <c r="A146" s="307"/>
      <c r="B146" s="307"/>
      <c r="C146" s="307"/>
      <c r="D146" s="307"/>
      <c r="E146" s="307"/>
      <c r="F146" s="307"/>
      <c r="G146" s="307"/>
      <c r="H146" s="307"/>
      <c r="I146" s="307"/>
      <c r="J146" s="307"/>
      <c r="K146" s="307"/>
      <c r="L146" s="307"/>
      <c r="M146" s="307"/>
      <c r="N146" s="307"/>
      <c r="O146" s="307"/>
      <c r="P146" s="307"/>
      <c r="Q146" s="307"/>
      <c r="R146" s="307"/>
      <c r="S146" s="307"/>
      <c r="T146" s="307"/>
      <c r="U146" s="307"/>
      <c r="V146" s="307"/>
      <c r="W146" s="307"/>
      <c r="X146" s="307"/>
      <c r="Y146" s="307"/>
    </row>
    <row r="147" spans="1:25">
      <c r="A147" s="399" t="s">
        <v>209</v>
      </c>
      <c r="B147" s="400" t="s">
        <v>212</v>
      </c>
      <c r="C147" s="400"/>
      <c r="D147" s="400"/>
      <c r="E147" s="400"/>
      <c r="F147" s="400"/>
      <c r="G147" s="400"/>
      <c r="H147" s="400"/>
      <c r="I147" s="400"/>
      <c r="J147" s="400"/>
      <c r="K147" s="400"/>
      <c r="L147" s="400"/>
      <c r="M147" s="400"/>
      <c r="N147" s="400"/>
      <c r="O147" s="400"/>
      <c r="P147" s="400"/>
      <c r="Q147" s="400"/>
      <c r="R147" s="400"/>
      <c r="S147" s="400"/>
      <c r="T147" s="400"/>
      <c r="U147" s="400"/>
      <c r="V147" s="400"/>
      <c r="W147" s="400"/>
      <c r="X147" s="400"/>
      <c r="Y147" s="400"/>
    </row>
    <row r="148" spans="1:25" ht="30">
      <c r="A148" s="399"/>
      <c r="B148" s="308" t="s">
        <v>1</v>
      </c>
      <c r="C148" s="308" t="s">
        <v>2</v>
      </c>
      <c r="D148" s="308" t="s">
        <v>3</v>
      </c>
      <c r="E148" s="308" t="s">
        <v>4</v>
      </c>
      <c r="F148" s="308" t="s">
        <v>5</v>
      </c>
      <c r="G148" s="308" t="s">
        <v>6</v>
      </c>
      <c r="H148" s="308" t="s">
        <v>7</v>
      </c>
      <c r="I148" s="308" t="s">
        <v>8</v>
      </c>
      <c r="J148" s="308" t="s">
        <v>9</v>
      </c>
      <c r="K148" s="308" t="s">
        <v>10</v>
      </c>
      <c r="L148" s="308" t="s">
        <v>11</v>
      </c>
      <c r="M148" s="308" t="s">
        <v>12</v>
      </c>
      <c r="N148" s="308" t="s">
        <v>13</v>
      </c>
      <c r="O148" s="308" t="s">
        <v>14</v>
      </c>
      <c r="P148" s="308" t="s">
        <v>15</v>
      </c>
      <c r="Q148" s="308" t="s">
        <v>16</v>
      </c>
      <c r="R148" s="308" t="s">
        <v>17</v>
      </c>
      <c r="S148" s="308" t="s">
        <v>18</v>
      </c>
      <c r="T148" s="308" t="s">
        <v>19</v>
      </c>
      <c r="U148" s="308" t="s">
        <v>20</v>
      </c>
      <c r="V148" s="308" t="s">
        <v>21</v>
      </c>
      <c r="W148" s="308" t="s">
        <v>22</v>
      </c>
      <c r="X148" s="308" t="s">
        <v>23</v>
      </c>
      <c r="Y148" s="308" t="s">
        <v>24</v>
      </c>
    </row>
    <row r="149" spans="1:25">
      <c r="A149" s="319">
        <v>1</v>
      </c>
      <c r="B149" s="279">
        <v>3072.52</v>
      </c>
      <c r="C149" s="279">
        <v>3004.22</v>
      </c>
      <c r="D149" s="279">
        <v>3010.32</v>
      </c>
      <c r="E149" s="279">
        <v>3009.9</v>
      </c>
      <c r="F149" s="279">
        <v>3004.87</v>
      </c>
      <c r="G149" s="279">
        <v>3012.03</v>
      </c>
      <c r="H149" s="279">
        <v>3017.12</v>
      </c>
      <c r="I149" s="279">
        <v>3085.58</v>
      </c>
      <c r="J149" s="279">
        <v>3272.51</v>
      </c>
      <c r="K149" s="279">
        <v>3427.57</v>
      </c>
      <c r="L149" s="279">
        <v>3473.54</v>
      </c>
      <c r="M149" s="279">
        <v>3461.91</v>
      </c>
      <c r="N149" s="279">
        <v>3440.44</v>
      </c>
      <c r="O149" s="279">
        <v>3462.49</v>
      </c>
      <c r="P149" s="279">
        <v>3449.68</v>
      </c>
      <c r="Q149" s="279">
        <v>4209.12</v>
      </c>
      <c r="R149" s="279">
        <v>4139.8100000000004</v>
      </c>
      <c r="S149" s="279">
        <v>3487.64</v>
      </c>
      <c r="T149" s="279">
        <v>3436.94</v>
      </c>
      <c r="U149" s="279">
        <v>3455.56</v>
      </c>
      <c r="V149" s="279">
        <v>3383.96</v>
      </c>
      <c r="W149" s="279">
        <v>4020.19</v>
      </c>
      <c r="X149" s="279">
        <v>4084.32</v>
      </c>
      <c r="Y149" s="279">
        <v>3175.9</v>
      </c>
    </row>
    <row r="150" spans="1:25">
      <c r="A150" s="319">
        <v>2</v>
      </c>
      <c r="B150" s="279">
        <v>3040.68</v>
      </c>
      <c r="C150" s="279">
        <v>2947.07</v>
      </c>
      <c r="D150" s="279">
        <v>2922.97</v>
      </c>
      <c r="E150" s="279">
        <v>2902.42</v>
      </c>
      <c r="F150" s="279">
        <v>2928.59</v>
      </c>
      <c r="G150" s="279">
        <v>2981.98</v>
      </c>
      <c r="H150" s="279">
        <v>3031.33</v>
      </c>
      <c r="I150" s="279">
        <v>3108.36</v>
      </c>
      <c r="J150" s="279">
        <v>3198.55</v>
      </c>
      <c r="K150" s="279">
        <v>3368.4</v>
      </c>
      <c r="L150" s="279">
        <v>3395.63</v>
      </c>
      <c r="M150" s="279">
        <v>3389.82</v>
      </c>
      <c r="N150" s="279">
        <v>3344.52</v>
      </c>
      <c r="O150" s="279">
        <v>3350.93</v>
      </c>
      <c r="P150" s="279">
        <v>3339.75</v>
      </c>
      <c r="Q150" s="279">
        <v>2609.4299999999998</v>
      </c>
      <c r="R150" s="279">
        <v>3397.8</v>
      </c>
      <c r="S150" s="279">
        <v>3305.17</v>
      </c>
      <c r="T150" s="279">
        <v>3327.46</v>
      </c>
      <c r="U150" s="279">
        <v>3337.22</v>
      </c>
      <c r="V150" s="279">
        <v>3349.58</v>
      </c>
      <c r="W150" s="279">
        <v>3372.03</v>
      </c>
      <c r="X150" s="279">
        <v>3231.25</v>
      </c>
      <c r="Y150" s="279">
        <v>3108.17</v>
      </c>
    </row>
    <row r="151" spans="1:25">
      <c r="A151" s="319">
        <v>3</v>
      </c>
      <c r="B151" s="279">
        <v>3051.61</v>
      </c>
      <c r="C151" s="279">
        <v>2966.13</v>
      </c>
      <c r="D151" s="279">
        <v>2931.39</v>
      </c>
      <c r="E151" s="279">
        <v>2909.37</v>
      </c>
      <c r="F151" s="279">
        <v>2931.07</v>
      </c>
      <c r="G151" s="279">
        <v>2936.62</v>
      </c>
      <c r="H151" s="279">
        <v>3019.99</v>
      </c>
      <c r="I151" s="279">
        <v>3138</v>
      </c>
      <c r="J151" s="279">
        <v>3237.1</v>
      </c>
      <c r="K151" s="279">
        <v>3292.48</v>
      </c>
      <c r="L151" s="279">
        <v>3346.44</v>
      </c>
      <c r="M151" s="279">
        <v>3320.66</v>
      </c>
      <c r="N151" s="279">
        <v>3286.4</v>
      </c>
      <c r="O151" s="279">
        <v>3296.84</v>
      </c>
      <c r="P151" s="279">
        <v>3292.27</v>
      </c>
      <c r="Q151" s="279">
        <v>3401.44</v>
      </c>
      <c r="R151" s="279">
        <v>3338.83</v>
      </c>
      <c r="S151" s="279">
        <v>3259.66</v>
      </c>
      <c r="T151" s="279">
        <v>3264.7</v>
      </c>
      <c r="U151" s="279">
        <v>3281.77</v>
      </c>
      <c r="V151" s="279">
        <v>3217.78</v>
      </c>
      <c r="W151" s="279">
        <v>3266.2</v>
      </c>
      <c r="X151" s="279">
        <v>3214.75</v>
      </c>
      <c r="Y151" s="279">
        <v>3070.99</v>
      </c>
    </row>
    <row r="152" spans="1:25">
      <c r="A152" s="319">
        <v>4</v>
      </c>
      <c r="B152" s="279">
        <v>3072.76</v>
      </c>
      <c r="C152" s="279">
        <v>3008.68</v>
      </c>
      <c r="D152" s="279">
        <v>2978.82</v>
      </c>
      <c r="E152" s="279">
        <v>2955.41</v>
      </c>
      <c r="F152" s="279">
        <v>3005.39</v>
      </c>
      <c r="G152" s="279">
        <v>3028.65</v>
      </c>
      <c r="H152" s="279">
        <v>3097.27</v>
      </c>
      <c r="I152" s="279">
        <v>3288.09</v>
      </c>
      <c r="J152" s="279">
        <v>3398.58</v>
      </c>
      <c r="K152" s="279">
        <v>3519.62</v>
      </c>
      <c r="L152" s="279">
        <v>3539.38</v>
      </c>
      <c r="M152" s="279">
        <v>3549.46</v>
      </c>
      <c r="N152" s="279">
        <v>3523</v>
      </c>
      <c r="O152" s="279">
        <v>3543.91</v>
      </c>
      <c r="P152" s="279">
        <v>3543.65</v>
      </c>
      <c r="Q152" s="279">
        <v>3627.29</v>
      </c>
      <c r="R152" s="279">
        <v>3598.78</v>
      </c>
      <c r="S152" s="279">
        <v>3513.34</v>
      </c>
      <c r="T152" s="279">
        <v>3529.28</v>
      </c>
      <c r="U152" s="279">
        <v>3542.27</v>
      </c>
      <c r="V152" s="279">
        <v>3528.16</v>
      </c>
      <c r="W152" s="279">
        <v>3586.75</v>
      </c>
      <c r="X152" s="279">
        <v>3506</v>
      </c>
      <c r="Y152" s="279">
        <v>3385.99</v>
      </c>
    </row>
    <row r="153" spans="1:25">
      <c r="A153" s="319">
        <v>5</v>
      </c>
      <c r="B153" s="279">
        <v>3230.23</v>
      </c>
      <c r="C153" s="279">
        <v>3089.16</v>
      </c>
      <c r="D153" s="279">
        <v>3063.68</v>
      </c>
      <c r="E153" s="279">
        <v>3055.5</v>
      </c>
      <c r="F153" s="279">
        <v>3052.25</v>
      </c>
      <c r="G153" s="279">
        <v>3055.62</v>
      </c>
      <c r="H153" s="279">
        <v>3067.84</v>
      </c>
      <c r="I153" s="279">
        <v>3177.64</v>
      </c>
      <c r="J153" s="279">
        <v>3293.13</v>
      </c>
      <c r="K153" s="279">
        <v>3446.15</v>
      </c>
      <c r="L153" s="279">
        <v>3469.77</v>
      </c>
      <c r="M153" s="279">
        <v>3463.2</v>
      </c>
      <c r="N153" s="279">
        <v>3453.38</v>
      </c>
      <c r="O153" s="279">
        <v>3439.17</v>
      </c>
      <c r="P153" s="279">
        <v>3455.25</v>
      </c>
      <c r="Q153" s="279">
        <v>3437.88</v>
      </c>
      <c r="R153" s="279">
        <v>3470.69</v>
      </c>
      <c r="S153" s="279">
        <v>3447.13</v>
      </c>
      <c r="T153" s="279">
        <v>3439.59</v>
      </c>
      <c r="U153" s="279">
        <v>3424.44</v>
      </c>
      <c r="V153" s="279">
        <v>3429.44</v>
      </c>
      <c r="W153" s="279">
        <v>3429</v>
      </c>
      <c r="X153" s="279">
        <v>3353.36</v>
      </c>
      <c r="Y153" s="279">
        <v>3190.75</v>
      </c>
    </row>
    <row r="154" spans="1:25">
      <c r="A154" s="319">
        <v>6</v>
      </c>
      <c r="B154" s="279">
        <v>3249.27</v>
      </c>
      <c r="C154" s="279">
        <v>3089.4</v>
      </c>
      <c r="D154" s="279">
        <v>3047.74</v>
      </c>
      <c r="E154" s="279">
        <v>3033.14</v>
      </c>
      <c r="F154" s="279">
        <v>3036.18</v>
      </c>
      <c r="G154" s="279">
        <v>3043.85</v>
      </c>
      <c r="H154" s="279">
        <v>3052.44</v>
      </c>
      <c r="I154" s="279">
        <v>3053.87</v>
      </c>
      <c r="J154" s="279">
        <v>3173.18</v>
      </c>
      <c r="K154" s="279">
        <v>3278.23</v>
      </c>
      <c r="L154" s="279">
        <v>3364.68</v>
      </c>
      <c r="M154" s="279">
        <v>3401.06</v>
      </c>
      <c r="N154" s="279">
        <v>3403</v>
      </c>
      <c r="O154" s="279">
        <v>3396.72</v>
      </c>
      <c r="P154" s="279">
        <v>3406.28</v>
      </c>
      <c r="Q154" s="279">
        <v>3392.37</v>
      </c>
      <c r="R154" s="279">
        <v>3358.23</v>
      </c>
      <c r="S154" s="279">
        <v>3347.04</v>
      </c>
      <c r="T154" s="279">
        <v>3358.31</v>
      </c>
      <c r="U154" s="279">
        <v>3341.34</v>
      </c>
      <c r="V154" s="279">
        <v>3392.27</v>
      </c>
      <c r="W154" s="279">
        <v>3374.38</v>
      </c>
      <c r="X154" s="279">
        <v>3276.06</v>
      </c>
      <c r="Y154" s="279">
        <v>3177.84</v>
      </c>
    </row>
    <row r="155" spans="1:25">
      <c r="A155" s="319">
        <v>7</v>
      </c>
      <c r="B155" s="279">
        <v>3073.47</v>
      </c>
      <c r="C155" s="279">
        <v>2993.65</v>
      </c>
      <c r="D155" s="279">
        <v>2958.91</v>
      </c>
      <c r="E155" s="279">
        <v>2918.66</v>
      </c>
      <c r="F155" s="279">
        <v>2981.58</v>
      </c>
      <c r="G155" s="279">
        <v>2990.47</v>
      </c>
      <c r="H155" s="279">
        <v>3020.93</v>
      </c>
      <c r="I155" s="279">
        <v>3101.08</v>
      </c>
      <c r="J155" s="279">
        <v>3196.8</v>
      </c>
      <c r="K155" s="279">
        <v>3200.8</v>
      </c>
      <c r="L155" s="279">
        <v>3217.58</v>
      </c>
      <c r="M155" s="279">
        <v>3206.07</v>
      </c>
      <c r="N155" s="279">
        <v>3178.53</v>
      </c>
      <c r="O155" s="279">
        <v>3194.74</v>
      </c>
      <c r="P155" s="279">
        <v>3208.86</v>
      </c>
      <c r="Q155" s="279">
        <v>3333</v>
      </c>
      <c r="R155" s="279">
        <v>3232.84</v>
      </c>
      <c r="S155" s="279">
        <v>3204.91</v>
      </c>
      <c r="T155" s="279">
        <v>3234.08</v>
      </c>
      <c r="U155" s="279">
        <v>3229.42</v>
      </c>
      <c r="V155" s="279">
        <v>3256.55</v>
      </c>
      <c r="W155" s="279">
        <v>3271.9</v>
      </c>
      <c r="X155" s="279">
        <v>3182.6</v>
      </c>
      <c r="Y155" s="279">
        <v>3040.03</v>
      </c>
    </row>
    <row r="156" spans="1:25">
      <c r="A156" s="319">
        <v>8</v>
      </c>
      <c r="B156" s="279">
        <v>3006.42</v>
      </c>
      <c r="C156" s="279">
        <v>2917.33</v>
      </c>
      <c r="D156" s="279">
        <v>2876.88</v>
      </c>
      <c r="E156" s="279">
        <v>2864.98</v>
      </c>
      <c r="F156" s="279">
        <v>2891.91</v>
      </c>
      <c r="G156" s="279">
        <v>2974.38</v>
      </c>
      <c r="H156" s="279">
        <v>3032.49</v>
      </c>
      <c r="I156" s="279">
        <v>3168.43</v>
      </c>
      <c r="J156" s="279">
        <v>3207.55</v>
      </c>
      <c r="K156" s="279">
        <v>3279.71</v>
      </c>
      <c r="L156" s="279">
        <v>3315.5</v>
      </c>
      <c r="M156" s="279">
        <v>3272.51</v>
      </c>
      <c r="N156" s="279">
        <v>3218.49</v>
      </c>
      <c r="O156" s="279">
        <v>3242.14</v>
      </c>
      <c r="P156" s="279">
        <v>3252.66</v>
      </c>
      <c r="Q156" s="279">
        <v>3336.2</v>
      </c>
      <c r="R156" s="279">
        <v>3291.5</v>
      </c>
      <c r="S156" s="279">
        <v>3231.91</v>
      </c>
      <c r="T156" s="279">
        <v>3258.04</v>
      </c>
      <c r="U156" s="279">
        <v>3252.46</v>
      </c>
      <c r="V156" s="279">
        <v>3273.94</v>
      </c>
      <c r="W156" s="279">
        <v>3255.75</v>
      </c>
      <c r="X156" s="279">
        <v>3242.14</v>
      </c>
      <c r="Y156" s="279">
        <v>3069.94</v>
      </c>
    </row>
    <row r="157" spans="1:25">
      <c r="A157" s="319">
        <v>9</v>
      </c>
      <c r="B157" s="279">
        <v>3025.06</v>
      </c>
      <c r="C157" s="279">
        <v>2928.4</v>
      </c>
      <c r="D157" s="279">
        <v>2887.32</v>
      </c>
      <c r="E157" s="279">
        <v>2870.77</v>
      </c>
      <c r="F157" s="279">
        <v>2910.75</v>
      </c>
      <c r="G157" s="279">
        <v>2937.87</v>
      </c>
      <c r="H157" s="279">
        <v>3036.84</v>
      </c>
      <c r="I157" s="279">
        <v>3066.96</v>
      </c>
      <c r="J157" s="279">
        <v>3180.27</v>
      </c>
      <c r="K157" s="279">
        <v>3237.24</v>
      </c>
      <c r="L157" s="279">
        <v>3220.69</v>
      </c>
      <c r="M157" s="279">
        <v>3201.27</v>
      </c>
      <c r="N157" s="279">
        <v>3174.14</v>
      </c>
      <c r="O157" s="279">
        <v>3211.9</v>
      </c>
      <c r="P157" s="279">
        <v>3219.15</v>
      </c>
      <c r="Q157" s="279">
        <v>3253.41</v>
      </c>
      <c r="R157" s="279">
        <v>3244.48</v>
      </c>
      <c r="S157" s="279">
        <v>3224.87</v>
      </c>
      <c r="T157" s="279">
        <v>3214.8</v>
      </c>
      <c r="U157" s="279">
        <v>3231.15</v>
      </c>
      <c r="V157" s="279">
        <v>3226.5</v>
      </c>
      <c r="W157" s="279">
        <v>3230.21</v>
      </c>
      <c r="X157" s="279">
        <v>3236.81</v>
      </c>
      <c r="Y157" s="279">
        <v>3030.36</v>
      </c>
    </row>
    <row r="158" spans="1:25">
      <c r="A158" s="319">
        <v>10</v>
      </c>
      <c r="B158" s="279">
        <v>3014.16</v>
      </c>
      <c r="C158" s="279">
        <v>2967.09</v>
      </c>
      <c r="D158" s="279">
        <v>2959.5</v>
      </c>
      <c r="E158" s="279">
        <v>2930.27</v>
      </c>
      <c r="F158" s="279">
        <v>2939.45</v>
      </c>
      <c r="G158" s="279">
        <v>2972.72</v>
      </c>
      <c r="H158" s="279">
        <v>3029.75</v>
      </c>
      <c r="I158" s="279">
        <v>3149.87</v>
      </c>
      <c r="J158" s="279">
        <v>3250.11</v>
      </c>
      <c r="K158" s="279">
        <v>3307.62</v>
      </c>
      <c r="L158" s="279">
        <v>3362.09</v>
      </c>
      <c r="M158" s="279">
        <v>3338.38</v>
      </c>
      <c r="N158" s="279">
        <v>3303.26</v>
      </c>
      <c r="O158" s="279">
        <v>3313.35</v>
      </c>
      <c r="P158" s="279">
        <v>3308.72</v>
      </c>
      <c r="Q158" s="279">
        <v>3419.33</v>
      </c>
      <c r="R158" s="279">
        <v>3356.77</v>
      </c>
      <c r="S158" s="279">
        <v>3277.66</v>
      </c>
      <c r="T158" s="279">
        <v>3281.89</v>
      </c>
      <c r="U158" s="279">
        <v>3298.8</v>
      </c>
      <c r="V158" s="279">
        <v>3232.84</v>
      </c>
      <c r="W158" s="279">
        <v>3282.08</v>
      </c>
      <c r="X158" s="279">
        <v>3230.13</v>
      </c>
      <c r="Y158" s="279">
        <v>3084.11</v>
      </c>
    </row>
    <row r="159" spans="1:25">
      <c r="A159" s="319">
        <v>11</v>
      </c>
      <c r="B159" s="279">
        <v>3084.49</v>
      </c>
      <c r="C159" s="279">
        <v>3020</v>
      </c>
      <c r="D159" s="279">
        <v>2990.16</v>
      </c>
      <c r="E159" s="279">
        <v>2966.56</v>
      </c>
      <c r="F159" s="279">
        <v>3017.37</v>
      </c>
      <c r="G159" s="279">
        <v>3040.97</v>
      </c>
      <c r="H159" s="279">
        <v>3109.51</v>
      </c>
      <c r="I159" s="279">
        <v>3298.87</v>
      </c>
      <c r="J159" s="279">
        <v>3410.6</v>
      </c>
      <c r="K159" s="279">
        <v>3533.11</v>
      </c>
      <c r="L159" s="279">
        <v>3553.73</v>
      </c>
      <c r="M159" s="279">
        <v>3562.48</v>
      </c>
      <c r="N159" s="279">
        <v>3535.2</v>
      </c>
      <c r="O159" s="279">
        <v>3557.45</v>
      </c>
      <c r="P159" s="279">
        <v>3557.26</v>
      </c>
      <c r="Q159" s="279">
        <v>3641.28</v>
      </c>
      <c r="R159" s="279">
        <v>3613.05</v>
      </c>
      <c r="S159" s="279">
        <v>3525.67</v>
      </c>
      <c r="T159" s="279">
        <v>3542.42</v>
      </c>
      <c r="U159" s="279">
        <v>3555.55</v>
      </c>
      <c r="V159" s="279">
        <v>3539.75</v>
      </c>
      <c r="W159" s="279">
        <v>3598.26</v>
      </c>
      <c r="X159" s="279">
        <v>3517.85</v>
      </c>
      <c r="Y159" s="279">
        <v>3396.09</v>
      </c>
    </row>
    <row r="160" spans="1:25">
      <c r="A160" s="319">
        <v>12</v>
      </c>
      <c r="B160" s="279">
        <v>3242.48</v>
      </c>
      <c r="C160" s="279">
        <v>3100.27</v>
      </c>
      <c r="D160" s="279">
        <v>3074.57</v>
      </c>
      <c r="E160" s="279">
        <v>3066.39</v>
      </c>
      <c r="F160" s="279">
        <v>3063.08</v>
      </c>
      <c r="G160" s="279">
        <v>3066.31</v>
      </c>
      <c r="H160" s="279">
        <v>3080.43</v>
      </c>
      <c r="I160" s="279">
        <v>3190.47</v>
      </c>
      <c r="J160" s="279">
        <v>3308.49</v>
      </c>
      <c r="K160" s="279">
        <v>3463.15</v>
      </c>
      <c r="L160" s="279">
        <v>3487.38</v>
      </c>
      <c r="M160" s="279">
        <v>3481.48</v>
      </c>
      <c r="N160" s="279">
        <v>3471.48</v>
      </c>
      <c r="O160" s="279">
        <v>3457.07</v>
      </c>
      <c r="P160" s="279">
        <v>3473.2</v>
      </c>
      <c r="Q160" s="279">
        <v>3454.63</v>
      </c>
      <c r="R160" s="279">
        <v>3485.3</v>
      </c>
      <c r="S160" s="279">
        <v>3461.42</v>
      </c>
      <c r="T160" s="279">
        <v>3453.71</v>
      </c>
      <c r="U160" s="279">
        <v>3439.04</v>
      </c>
      <c r="V160" s="279">
        <v>3445.24</v>
      </c>
      <c r="W160" s="279">
        <v>3443.58</v>
      </c>
      <c r="X160" s="279">
        <v>3366.49</v>
      </c>
      <c r="Y160" s="279">
        <v>3204.27</v>
      </c>
    </row>
    <row r="161" spans="1:25">
      <c r="A161" s="319">
        <v>13</v>
      </c>
      <c r="B161" s="279">
        <v>3260.88</v>
      </c>
      <c r="C161" s="279">
        <v>3099.73</v>
      </c>
      <c r="D161" s="279">
        <v>3057.72</v>
      </c>
      <c r="E161" s="279">
        <v>3042.94</v>
      </c>
      <c r="F161" s="279">
        <v>3045.85</v>
      </c>
      <c r="G161" s="279">
        <v>3053.62</v>
      </c>
      <c r="H161" s="279">
        <v>3066.32</v>
      </c>
      <c r="I161" s="279">
        <v>3067.42</v>
      </c>
      <c r="J161" s="279">
        <v>3187.98</v>
      </c>
      <c r="K161" s="279">
        <v>3293.73</v>
      </c>
      <c r="L161" s="279">
        <v>3381.15</v>
      </c>
      <c r="M161" s="279">
        <v>3417.82</v>
      </c>
      <c r="N161" s="279">
        <v>3419.18</v>
      </c>
      <c r="O161" s="279">
        <v>3413.33</v>
      </c>
      <c r="P161" s="279">
        <v>3422.94</v>
      </c>
      <c r="Q161" s="279">
        <v>3409.16</v>
      </c>
      <c r="R161" s="279">
        <v>3371.93</v>
      </c>
      <c r="S161" s="279">
        <v>3360.33</v>
      </c>
      <c r="T161" s="279">
        <v>3371.67</v>
      </c>
      <c r="U161" s="279">
        <v>3354.73</v>
      </c>
      <c r="V161" s="279">
        <v>3405.47</v>
      </c>
      <c r="W161" s="279">
        <v>3387.18</v>
      </c>
      <c r="X161" s="279">
        <v>3287.87</v>
      </c>
      <c r="Y161" s="279">
        <v>3189</v>
      </c>
    </row>
    <row r="162" spans="1:25">
      <c r="A162" s="319">
        <v>14</v>
      </c>
      <c r="B162" s="279">
        <v>3063.07</v>
      </c>
      <c r="C162" s="279">
        <v>3029.92</v>
      </c>
      <c r="D162" s="279">
        <v>3027.11</v>
      </c>
      <c r="E162" s="279">
        <v>3014.34</v>
      </c>
      <c r="F162" s="279">
        <v>3017.76</v>
      </c>
      <c r="G162" s="279">
        <v>3045.3</v>
      </c>
      <c r="H162" s="279">
        <v>3118.36</v>
      </c>
      <c r="I162" s="279">
        <v>3232.2</v>
      </c>
      <c r="J162" s="279">
        <v>3362.41</v>
      </c>
      <c r="K162" s="279">
        <v>3464.86</v>
      </c>
      <c r="L162" s="279">
        <v>3503.43</v>
      </c>
      <c r="M162" s="279">
        <v>3481</v>
      </c>
      <c r="N162" s="279">
        <v>3456.37</v>
      </c>
      <c r="O162" s="279">
        <v>3472.4</v>
      </c>
      <c r="P162" s="279">
        <v>3499.42</v>
      </c>
      <c r="Q162" s="279">
        <v>3574.48</v>
      </c>
      <c r="R162" s="279">
        <v>3507.48</v>
      </c>
      <c r="S162" s="279">
        <v>3415.56</v>
      </c>
      <c r="T162" s="279">
        <v>3421.26</v>
      </c>
      <c r="U162" s="279">
        <v>3445.11</v>
      </c>
      <c r="V162" s="279">
        <v>3440.44</v>
      </c>
      <c r="W162" s="279">
        <v>3470.47</v>
      </c>
      <c r="X162" s="279">
        <v>3317.12</v>
      </c>
      <c r="Y162" s="279">
        <v>3148.63</v>
      </c>
    </row>
    <row r="163" spans="1:25">
      <c r="A163" s="319">
        <v>15</v>
      </c>
      <c r="B163" s="279">
        <v>3090.81</v>
      </c>
      <c r="C163" s="279">
        <v>3015.68</v>
      </c>
      <c r="D163" s="279">
        <v>3004.28</v>
      </c>
      <c r="E163" s="279">
        <v>3009.33</v>
      </c>
      <c r="F163" s="279">
        <v>3052.35</v>
      </c>
      <c r="G163" s="279">
        <v>3085.6</v>
      </c>
      <c r="H163" s="279">
        <v>3090</v>
      </c>
      <c r="I163" s="279">
        <v>3185.19</v>
      </c>
      <c r="J163" s="279">
        <v>3243.67</v>
      </c>
      <c r="K163" s="279">
        <v>3336.99</v>
      </c>
      <c r="L163" s="279">
        <v>3381.87</v>
      </c>
      <c r="M163" s="279">
        <v>3391.64</v>
      </c>
      <c r="N163" s="279">
        <v>3338.38</v>
      </c>
      <c r="O163" s="279">
        <v>3365.67</v>
      </c>
      <c r="P163" s="279">
        <v>3389.12</v>
      </c>
      <c r="Q163" s="279">
        <v>3455.32</v>
      </c>
      <c r="R163" s="279">
        <v>3436.23</v>
      </c>
      <c r="S163" s="279">
        <v>3372.5</v>
      </c>
      <c r="T163" s="279">
        <v>3393.45</v>
      </c>
      <c r="U163" s="279">
        <v>3401.6</v>
      </c>
      <c r="V163" s="279">
        <v>3400.04</v>
      </c>
      <c r="W163" s="279">
        <v>3439.05</v>
      </c>
      <c r="X163" s="279">
        <v>3269.64</v>
      </c>
      <c r="Y163" s="279">
        <v>3166.39</v>
      </c>
    </row>
    <row r="164" spans="1:25">
      <c r="A164" s="319">
        <v>16</v>
      </c>
      <c r="B164" s="279">
        <v>3299.87</v>
      </c>
      <c r="C164" s="279">
        <v>3151.4</v>
      </c>
      <c r="D164" s="279">
        <v>3146.43</v>
      </c>
      <c r="E164" s="279">
        <v>3146.54</v>
      </c>
      <c r="F164" s="279">
        <v>3162.24</v>
      </c>
      <c r="G164" s="279">
        <v>3195.75</v>
      </c>
      <c r="H164" s="279">
        <v>3278.8</v>
      </c>
      <c r="I164" s="279">
        <v>3351.72</v>
      </c>
      <c r="J164" s="279">
        <v>3514.48</v>
      </c>
      <c r="K164" s="279">
        <v>3563.81</v>
      </c>
      <c r="L164" s="279">
        <v>3588.85</v>
      </c>
      <c r="M164" s="279">
        <v>3555.11</v>
      </c>
      <c r="N164" s="279">
        <v>3520.06</v>
      </c>
      <c r="O164" s="279">
        <v>3567.97</v>
      </c>
      <c r="P164" s="279">
        <v>3562.51</v>
      </c>
      <c r="Q164" s="279">
        <v>3595.97</v>
      </c>
      <c r="R164" s="279">
        <v>3571.23</v>
      </c>
      <c r="S164" s="279">
        <v>3544.73</v>
      </c>
      <c r="T164" s="279">
        <v>3582.63</v>
      </c>
      <c r="U164" s="279">
        <v>3608.15</v>
      </c>
      <c r="V164" s="279">
        <v>3577.86</v>
      </c>
      <c r="W164" s="279">
        <v>3587.24</v>
      </c>
      <c r="X164" s="279">
        <v>3388.14</v>
      </c>
      <c r="Y164" s="279">
        <v>3255.29</v>
      </c>
    </row>
    <row r="165" spans="1:25">
      <c r="A165" s="319">
        <v>17</v>
      </c>
      <c r="B165" s="279">
        <v>3159.58</v>
      </c>
      <c r="C165" s="279">
        <v>3121.98</v>
      </c>
      <c r="D165" s="279">
        <v>3098.73</v>
      </c>
      <c r="E165" s="279">
        <v>3092.91</v>
      </c>
      <c r="F165" s="279">
        <v>3111.91</v>
      </c>
      <c r="G165" s="279">
        <v>3136.51</v>
      </c>
      <c r="H165" s="279">
        <v>3197.19</v>
      </c>
      <c r="I165" s="279">
        <v>3276.64</v>
      </c>
      <c r="J165" s="279">
        <v>3393.95</v>
      </c>
      <c r="K165" s="279">
        <v>3460.14</v>
      </c>
      <c r="L165" s="279">
        <v>3501.85</v>
      </c>
      <c r="M165" s="279">
        <v>3462.86</v>
      </c>
      <c r="N165" s="279">
        <v>3446.22</v>
      </c>
      <c r="O165" s="279">
        <v>3475.26</v>
      </c>
      <c r="P165" s="279">
        <v>3482.69</v>
      </c>
      <c r="Q165" s="279">
        <v>3562.99</v>
      </c>
      <c r="R165" s="279">
        <v>3504.56</v>
      </c>
      <c r="S165" s="279">
        <v>3426.36</v>
      </c>
      <c r="T165" s="279">
        <v>3469.36</v>
      </c>
      <c r="U165" s="279">
        <v>3501.82</v>
      </c>
      <c r="V165" s="279">
        <v>3504.16</v>
      </c>
      <c r="W165" s="279">
        <v>3492.55</v>
      </c>
      <c r="X165" s="279">
        <v>3358.47</v>
      </c>
      <c r="Y165" s="279">
        <v>3250.9</v>
      </c>
    </row>
    <row r="166" spans="1:25">
      <c r="A166" s="319">
        <v>18</v>
      </c>
      <c r="B166" s="279">
        <v>3232.49</v>
      </c>
      <c r="C166" s="279">
        <v>3134.17</v>
      </c>
      <c r="D166" s="279">
        <v>3111.29</v>
      </c>
      <c r="E166" s="279">
        <v>3120.48</v>
      </c>
      <c r="F166" s="279">
        <v>3144.7</v>
      </c>
      <c r="G166" s="279">
        <v>2327.42</v>
      </c>
      <c r="H166" s="279">
        <v>3258.14</v>
      </c>
      <c r="I166" s="279">
        <v>3279.57</v>
      </c>
      <c r="J166" s="279">
        <v>2333.04</v>
      </c>
      <c r="K166" s="279">
        <v>3445.27</v>
      </c>
      <c r="L166" s="279">
        <v>3476.01</v>
      </c>
      <c r="M166" s="279">
        <v>3424.15</v>
      </c>
      <c r="N166" s="279">
        <v>3413.05</v>
      </c>
      <c r="O166" s="279">
        <v>3454.28</v>
      </c>
      <c r="P166" s="279">
        <v>3464.01</v>
      </c>
      <c r="Q166" s="279">
        <v>3532.02</v>
      </c>
      <c r="R166" s="279">
        <v>3450.11</v>
      </c>
      <c r="S166" s="279">
        <v>3433.22</v>
      </c>
      <c r="T166" s="279">
        <v>3462.91</v>
      </c>
      <c r="U166" s="279">
        <v>3491.5</v>
      </c>
      <c r="V166" s="279">
        <v>3455.45</v>
      </c>
      <c r="W166" s="279">
        <v>3534.06</v>
      </c>
      <c r="X166" s="279">
        <v>3459.85</v>
      </c>
      <c r="Y166" s="279">
        <v>3289.83</v>
      </c>
    </row>
    <row r="167" spans="1:25">
      <c r="A167" s="319">
        <v>19</v>
      </c>
      <c r="B167" s="279">
        <v>3247.44</v>
      </c>
      <c r="C167" s="279">
        <v>3195.84</v>
      </c>
      <c r="D167" s="279">
        <v>3119.49</v>
      </c>
      <c r="E167" s="279">
        <v>2327.06</v>
      </c>
      <c r="F167" s="279">
        <v>2327.62</v>
      </c>
      <c r="G167" s="279">
        <v>2328.41</v>
      </c>
      <c r="H167" s="279">
        <v>2329.9899999999998</v>
      </c>
      <c r="I167" s="279">
        <v>2301.94</v>
      </c>
      <c r="J167" s="279">
        <v>2301.94</v>
      </c>
      <c r="K167" s="279">
        <v>3460.46</v>
      </c>
      <c r="L167" s="279">
        <v>3478.64</v>
      </c>
      <c r="M167" s="279">
        <v>3466.88</v>
      </c>
      <c r="N167" s="279">
        <v>3436.77</v>
      </c>
      <c r="O167" s="279">
        <v>3503.13</v>
      </c>
      <c r="P167" s="279">
        <v>3507.48</v>
      </c>
      <c r="Q167" s="279">
        <v>3490.03</v>
      </c>
      <c r="R167" s="279">
        <v>3487.09</v>
      </c>
      <c r="S167" s="279">
        <v>3468.04</v>
      </c>
      <c r="T167" s="279">
        <v>3451.97</v>
      </c>
      <c r="U167" s="279">
        <v>3472.73</v>
      </c>
      <c r="V167" s="279">
        <v>3515.32</v>
      </c>
      <c r="W167" s="279">
        <v>2339.83</v>
      </c>
      <c r="X167" s="279">
        <v>3378.18</v>
      </c>
      <c r="Y167" s="279">
        <v>3341.53</v>
      </c>
    </row>
    <row r="168" spans="1:25">
      <c r="A168" s="319">
        <v>20</v>
      </c>
      <c r="B168" s="279">
        <v>3295.94</v>
      </c>
      <c r="C168" s="279">
        <v>2315.1799999999998</v>
      </c>
      <c r="D168" s="279">
        <v>2324.89</v>
      </c>
      <c r="E168" s="279">
        <v>2324.84</v>
      </c>
      <c r="F168" s="279">
        <v>2324.08</v>
      </c>
      <c r="G168" s="279">
        <v>2323.2199999999998</v>
      </c>
      <c r="H168" s="279">
        <v>2327.02</v>
      </c>
      <c r="I168" s="279">
        <v>2323.6999999999998</v>
      </c>
      <c r="J168" s="279">
        <v>2320.04</v>
      </c>
      <c r="K168" s="279">
        <v>2320.41</v>
      </c>
      <c r="L168" s="279">
        <v>3263.24</v>
      </c>
      <c r="M168" s="279">
        <v>3304.06</v>
      </c>
      <c r="N168" s="279">
        <v>3264.7</v>
      </c>
      <c r="O168" s="279">
        <v>3280.67</v>
      </c>
      <c r="P168" s="279">
        <v>3277.05</v>
      </c>
      <c r="Q168" s="279">
        <v>3303.46</v>
      </c>
      <c r="R168" s="279">
        <v>3302.49</v>
      </c>
      <c r="S168" s="279">
        <v>3293.2</v>
      </c>
      <c r="T168" s="279">
        <v>3325.91</v>
      </c>
      <c r="U168" s="279">
        <v>3396.38</v>
      </c>
      <c r="V168" s="279">
        <v>3127.39</v>
      </c>
      <c r="W168" s="279">
        <v>3330.03</v>
      </c>
      <c r="X168" s="279">
        <v>3272.3</v>
      </c>
      <c r="Y168" s="279">
        <v>3271.8</v>
      </c>
    </row>
    <row r="169" spans="1:25">
      <c r="A169" s="319">
        <v>21</v>
      </c>
      <c r="B169" s="279">
        <v>2325.7600000000002</v>
      </c>
      <c r="C169" s="279">
        <v>2323.71</v>
      </c>
      <c r="D169" s="279">
        <v>2323.12</v>
      </c>
      <c r="E169" s="279">
        <v>2322.8000000000002</v>
      </c>
      <c r="F169" s="279">
        <v>2325</v>
      </c>
      <c r="G169" s="279">
        <v>2322.5700000000002</v>
      </c>
      <c r="H169" s="279">
        <v>2324.61</v>
      </c>
      <c r="I169" s="279">
        <v>2608.94</v>
      </c>
      <c r="J169" s="279">
        <v>3245.09</v>
      </c>
      <c r="K169" s="279">
        <v>3318.92</v>
      </c>
      <c r="L169" s="279">
        <v>3361.93</v>
      </c>
      <c r="M169" s="279">
        <v>3361.32</v>
      </c>
      <c r="N169" s="279">
        <v>3313.59</v>
      </c>
      <c r="O169" s="279">
        <v>3291.44</v>
      </c>
      <c r="P169" s="279">
        <v>3236.03</v>
      </c>
      <c r="Q169" s="279">
        <v>3381.51</v>
      </c>
      <c r="R169" s="279">
        <v>3355.79</v>
      </c>
      <c r="S169" s="279">
        <v>3082.37</v>
      </c>
      <c r="T169" s="279">
        <v>3176.93</v>
      </c>
      <c r="U169" s="279">
        <v>3287.51</v>
      </c>
      <c r="V169" s="279">
        <v>3322.19</v>
      </c>
      <c r="W169" s="279">
        <v>3357.12</v>
      </c>
      <c r="X169" s="279">
        <v>3263.84</v>
      </c>
      <c r="Y169" s="279">
        <v>3178.13</v>
      </c>
    </row>
    <row r="170" spans="1:25">
      <c r="A170" s="319">
        <v>22</v>
      </c>
      <c r="B170" s="279">
        <v>3046.36</v>
      </c>
      <c r="C170" s="279">
        <v>2951.49</v>
      </c>
      <c r="D170" s="279">
        <v>2912.84</v>
      </c>
      <c r="E170" s="279">
        <v>2904.61</v>
      </c>
      <c r="F170" s="279">
        <v>2999.82</v>
      </c>
      <c r="G170" s="279">
        <v>3040.66</v>
      </c>
      <c r="H170" s="279">
        <v>3112.82</v>
      </c>
      <c r="I170" s="279">
        <v>3082.41</v>
      </c>
      <c r="J170" s="279">
        <v>3209.81</v>
      </c>
      <c r="K170" s="279">
        <v>3399.88</v>
      </c>
      <c r="L170" s="279">
        <v>3363.69</v>
      </c>
      <c r="M170" s="279">
        <v>3325.45</v>
      </c>
      <c r="N170" s="279">
        <v>3311.71</v>
      </c>
      <c r="O170" s="279">
        <v>3334.71</v>
      </c>
      <c r="P170" s="279">
        <v>3350.13</v>
      </c>
      <c r="Q170" s="279">
        <v>3419.83</v>
      </c>
      <c r="R170" s="279">
        <v>3399.33</v>
      </c>
      <c r="S170" s="279">
        <v>3356.36</v>
      </c>
      <c r="T170" s="279">
        <v>3383.03</v>
      </c>
      <c r="U170" s="279">
        <v>3398.02</v>
      </c>
      <c r="V170" s="279">
        <v>3369.52</v>
      </c>
      <c r="W170" s="279">
        <v>3366.66</v>
      </c>
      <c r="X170" s="279">
        <v>3286.76</v>
      </c>
      <c r="Y170" s="279">
        <v>3106.41</v>
      </c>
    </row>
    <row r="171" spans="1:25">
      <c r="A171" s="319">
        <v>23</v>
      </c>
      <c r="B171" s="279">
        <v>3102.95</v>
      </c>
      <c r="C171" s="279">
        <v>2971.53</v>
      </c>
      <c r="D171" s="279">
        <v>2918.28</v>
      </c>
      <c r="E171" s="279">
        <v>2927.13</v>
      </c>
      <c r="F171" s="279">
        <v>3015.82</v>
      </c>
      <c r="G171" s="279">
        <v>3052.68</v>
      </c>
      <c r="H171" s="279">
        <v>3057.87</v>
      </c>
      <c r="I171" s="279">
        <v>3102.15</v>
      </c>
      <c r="J171" s="279">
        <v>3291.52</v>
      </c>
      <c r="K171" s="279">
        <v>3342.38</v>
      </c>
      <c r="L171" s="279">
        <v>3333.05</v>
      </c>
      <c r="M171" s="279">
        <v>3294.48</v>
      </c>
      <c r="N171" s="279">
        <v>3244.96</v>
      </c>
      <c r="O171" s="279">
        <v>3304.56</v>
      </c>
      <c r="P171" s="279">
        <v>3303.98</v>
      </c>
      <c r="Q171" s="279">
        <v>3361.56</v>
      </c>
      <c r="R171" s="279">
        <v>3327.25</v>
      </c>
      <c r="S171" s="279">
        <v>3290.39</v>
      </c>
      <c r="T171" s="279">
        <v>3341.05</v>
      </c>
      <c r="U171" s="279">
        <v>3378</v>
      </c>
      <c r="V171" s="279">
        <v>3378.99</v>
      </c>
      <c r="W171" s="279">
        <v>3420.48</v>
      </c>
      <c r="X171" s="279">
        <v>3329.06</v>
      </c>
      <c r="Y171" s="279">
        <v>3176.3</v>
      </c>
    </row>
    <row r="172" spans="1:25">
      <c r="A172" s="319">
        <v>24</v>
      </c>
      <c r="B172" s="279">
        <v>2951.24</v>
      </c>
      <c r="C172" s="279">
        <v>2939.7</v>
      </c>
      <c r="D172" s="279">
        <v>2913.25</v>
      </c>
      <c r="E172" s="279">
        <v>2901.48</v>
      </c>
      <c r="F172" s="279">
        <v>2321.09</v>
      </c>
      <c r="G172" s="279">
        <v>2609.7600000000002</v>
      </c>
      <c r="H172" s="279">
        <v>3059.52</v>
      </c>
      <c r="I172" s="279">
        <v>3074.01</v>
      </c>
      <c r="J172" s="279">
        <v>2609.46</v>
      </c>
      <c r="K172" s="279">
        <v>3269.73</v>
      </c>
      <c r="L172" s="279">
        <v>3262.09</v>
      </c>
      <c r="M172" s="279">
        <v>3248.43</v>
      </c>
      <c r="N172" s="279">
        <v>3211.35</v>
      </c>
      <c r="O172" s="279">
        <v>3233.68</v>
      </c>
      <c r="P172" s="279">
        <v>3233.63</v>
      </c>
      <c r="Q172" s="279">
        <v>3328.36</v>
      </c>
      <c r="R172" s="279">
        <v>3248.45</v>
      </c>
      <c r="S172" s="279">
        <v>3063.37</v>
      </c>
      <c r="T172" s="279">
        <v>3070.95</v>
      </c>
      <c r="U172" s="279">
        <v>3377.1</v>
      </c>
      <c r="V172" s="279">
        <v>3334.82</v>
      </c>
      <c r="W172" s="279">
        <v>3332.8</v>
      </c>
      <c r="X172" s="279">
        <v>3250.52</v>
      </c>
      <c r="Y172" s="279">
        <v>3113.06</v>
      </c>
    </row>
    <row r="173" spans="1:25">
      <c r="A173" s="319">
        <v>25</v>
      </c>
      <c r="B173" s="279">
        <v>3045.29</v>
      </c>
      <c r="C173" s="279">
        <v>3032.49</v>
      </c>
      <c r="D173" s="279">
        <v>2994.66</v>
      </c>
      <c r="E173" s="279">
        <v>2999.11</v>
      </c>
      <c r="F173" s="279">
        <v>3107.63</v>
      </c>
      <c r="G173" s="279">
        <v>3187.85</v>
      </c>
      <c r="H173" s="279">
        <v>3264.67</v>
      </c>
      <c r="I173" s="279">
        <v>3205.44</v>
      </c>
      <c r="J173" s="279">
        <v>3232.55</v>
      </c>
      <c r="K173" s="279">
        <v>3338.6</v>
      </c>
      <c r="L173" s="279">
        <v>3312.41</v>
      </c>
      <c r="M173" s="279">
        <v>3305.05</v>
      </c>
      <c r="N173" s="279">
        <v>3247.05</v>
      </c>
      <c r="O173" s="279">
        <v>3255.8</v>
      </c>
      <c r="P173" s="279">
        <v>3290.76</v>
      </c>
      <c r="Q173" s="279">
        <v>3346.48</v>
      </c>
      <c r="R173" s="279">
        <v>3298.97</v>
      </c>
      <c r="S173" s="279">
        <v>2610.13</v>
      </c>
      <c r="T173" s="279">
        <v>3294.39</v>
      </c>
      <c r="U173" s="279">
        <v>3344.98</v>
      </c>
      <c r="V173" s="279">
        <v>2334.0700000000002</v>
      </c>
      <c r="W173" s="279">
        <v>3352.56</v>
      </c>
      <c r="X173" s="279">
        <v>2333.7199999999998</v>
      </c>
      <c r="Y173" s="279">
        <v>3239.88</v>
      </c>
    </row>
    <row r="174" spans="1:25">
      <c r="A174" s="319">
        <v>26</v>
      </c>
      <c r="B174" s="279">
        <v>2325.1799999999998</v>
      </c>
      <c r="C174" s="279">
        <v>2326.75</v>
      </c>
      <c r="D174" s="279">
        <v>2324.2800000000002</v>
      </c>
      <c r="E174" s="279">
        <v>2321.67</v>
      </c>
      <c r="F174" s="279">
        <v>2969.97</v>
      </c>
      <c r="G174" s="279">
        <v>2326.9299999999998</v>
      </c>
      <c r="H174" s="279">
        <v>2613.62</v>
      </c>
      <c r="I174" s="279">
        <v>2332.86</v>
      </c>
      <c r="J174" s="279">
        <v>2331.12</v>
      </c>
      <c r="K174" s="279">
        <v>2329.15</v>
      </c>
      <c r="L174" s="279">
        <v>2611.1999999999998</v>
      </c>
      <c r="M174" s="279">
        <v>3357.17</v>
      </c>
      <c r="N174" s="279">
        <v>2333.94</v>
      </c>
      <c r="O174" s="279">
        <v>3188.48</v>
      </c>
      <c r="P174" s="279">
        <v>2335.2600000000002</v>
      </c>
      <c r="Q174" s="279">
        <v>2333.36</v>
      </c>
      <c r="R174" s="279">
        <v>3344.07</v>
      </c>
      <c r="S174" s="279">
        <v>2335.44</v>
      </c>
      <c r="T174" s="279">
        <v>2331.64</v>
      </c>
      <c r="U174" s="279">
        <v>2329.2399999999998</v>
      </c>
      <c r="V174" s="279">
        <v>2332.92</v>
      </c>
      <c r="W174" s="279">
        <v>2613.4</v>
      </c>
      <c r="X174" s="279">
        <v>3294.06</v>
      </c>
      <c r="Y174" s="279">
        <v>3152.99</v>
      </c>
    </row>
    <row r="175" spans="1:25">
      <c r="A175" s="319">
        <v>27</v>
      </c>
      <c r="B175" s="279">
        <v>2980.31</v>
      </c>
      <c r="C175" s="279">
        <v>2865.47</v>
      </c>
      <c r="D175" s="279">
        <v>2794.06</v>
      </c>
      <c r="E175" s="279">
        <v>2765.31</v>
      </c>
      <c r="F175" s="279">
        <v>2805.46</v>
      </c>
      <c r="G175" s="279">
        <v>2827.56</v>
      </c>
      <c r="H175" s="279">
        <v>2874.86</v>
      </c>
      <c r="I175" s="279">
        <v>2952.9</v>
      </c>
      <c r="J175" s="279">
        <v>3110.02</v>
      </c>
      <c r="K175" s="279">
        <v>3228.22</v>
      </c>
      <c r="L175" s="279">
        <v>3267.19</v>
      </c>
      <c r="M175" s="279">
        <v>3279.71</v>
      </c>
      <c r="N175" s="279">
        <v>3277.44</v>
      </c>
      <c r="O175" s="279">
        <v>3268.55</v>
      </c>
      <c r="P175" s="279">
        <v>3262.07</v>
      </c>
      <c r="Q175" s="279">
        <v>3277.14</v>
      </c>
      <c r="R175" s="279">
        <v>3291.09</v>
      </c>
      <c r="S175" s="279">
        <v>3326.52</v>
      </c>
      <c r="T175" s="279">
        <v>3406.71</v>
      </c>
      <c r="U175" s="279">
        <v>3498.33</v>
      </c>
      <c r="V175" s="279">
        <v>3472.36</v>
      </c>
      <c r="W175" s="279">
        <v>3415.34</v>
      </c>
      <c r="X175" s="279">
        <v>3305.06</v>
      </c>
      <c r="Y175" s="279">
        <v>3068.75</v>
      </c>
    </row>
    <row r="176" spans="1:25">
      <c r="A176" s="319">
        <v>28</v>
      </c>
      <c r="B176" s="279">
        <v>3038.12</v>
      </c>
      <c r="C176" s="279">
        <v>2905.82</v>
      </c>
      <c r="D176" s="279">
        <v>2814.76</v>
      </c>
      <c r="E176" s="279">
        <v>2828.4</v>
      </c>
      <c r="F176" s="279">
        <v>2906.7</v>
      </c>
      <c r="G176" s="279">
        <v>2999.27</v>
      </c>
      <c r="H176" s="279">
        <v>3090.54</v>
      </c>
      <c r="I176" s="279">
        <v>3203.76</v>
      </c>
      <c r="J176" s="279">
        <v>3199.95</v>
      </c>
      <c r="K176" s="279">
        <v>3293.68</v>
      </c>
      <c r="L176" s="279">
        <v>3319.16</v>
      </c>
      <c r="M176" s="279">
        <v>3266.89</v>
      </c>
      <c r="N176" s="279">
        <v>3208.18</v>
      </c>
      <c r="O176" s="279">
        <v>3323.67</v>
      </c>
      <c r="P176" s="279">
        <v>3297.66</v>
      </c>
      <c r="Q176" s="279">
        <v>3375.71</v>
      </c>
      <c r="R176" s="279">
        <v>3316.51</v>
      </c>
      <c r="S176" s="279">
        <v>3282.4</v>
      </c>
      <c r="T176" s="279">
        <v>3344.97</v>
      </c>
      <c r="U176" s="279">
        <v>3365.29</v>
      </c>
      <c r="V176" s="279">
        <v>3336.81</v>
      </c>
      <c r="W176" s="279">
        <v>3309.2</v>
      </c>
      <c r="X176" s="279">
        <v>3265.82</v>
      </c>
      <c r="Y176" s="279">
        <v>3096.95</v>
      </c>
    </row>
    <row r="177" spans="1:25">
      <c r="A177" s="319">
        <v>29</v>
      </c>
      <c r="B177" s="279">
        <v>3039.27</v>
      </c>
      <c r="C177" s="279">
        <v>2936.82</v>
      </c>
      <c r="D177" s="279">
        <v>2913.69</v>
      </c>
      <c r="E177" s="279">
        <v>2913.88</v>
      </c>
      <c r="F177" s="279">
        <v>2991.16</v>
      </c>
      <c r="G177" s="279">
        <v>3039.55</v>
      </c>
      <c r="H177" s="279">
        <v>3103.99</v>
      </c>
      <c r="I177" s="279">
        <v>3255.79</v>
      </c>
      <c r="J177" s="279">
        <v>3270</v>
      </c>
      <c r="K177" s="279">
        <v>3369.1</v>
      </c>
      <c r="L177" s="279">
        <v>3370.4</v>
      </c>
      <c r="M177" s="279">
        <v>2606.38</v>
      </c>
      <c r="N177" s="279">
        <v>2332.77</v>
      </c>
      <c r="O177" s="279">
        <v>3376.91</v>
      </c>
      <c r="P177" s="279">
        <v>2606.5</v>
      </c>
      <c r="Q177" s="279">
        <v>2606.44</v>
      </c>
      <c r="R177" s="279">
        <v>3391.88</v>
      </c>
      <c r="S177" s="279">
        <v>3343.69</v>
      </c>
      <c r="T177" s="279">
        <v>3348.59</v>
      </c>
      <c r="U177" s="279">
        <v>3386.88</v>
      </c>
      <c r="V177" s="279">
        <v>3377.82</v>
      </c>
      <c r="W177" s="279">
        <v>3388.89</v>
      </c>
      <c r="X177" s="279">
        <v>3284.61</v>
      </c>
      <c r="Y177" s="279">
        <v>3118.98</v>
      </c>
    </row>
    <row r="178" spans="1:25">
      <c r="A178" s="319">
        <v>30</v>
      </c>
      <c r="B178" s="279">
        <v>3017.27</v>
      </c>
      <c r="C178" s="279">
        <v>2965.76</v>
      </c>
      <c r="D178" s="279">
        <v>2936.28</v>
      </c>
      <c r="E178" s="279">
        <v>2938.25</v>
      </c>
      <c r="F178" s="279">
        <v>2998.71</v>
      </c>
      <c r="G178" s="279">
        <v>3054.43</v>
      </c>
      <c r="H178" s="279">
        <v>3132.68</v>
      </c>
      <c r="I178" s="279">
        <v>3166.98</v>
      </c>
      <c r="J178" s="279">
        <v>3191.79</v>
      </c>
      <c r="K178" s="279">
        <v>3237.51</v>
      </c>
      <c r="L178" s="279">
        <v>3254.56</v>
      </c>
      <c r="M178" s="279">
        <v>3187.9</v>
      </c>
      <c r="N178" s="279">
        <v>3132.17</v>
      </c>
      <c r="O178" s="279">
        <v>3189.84</v>
      </c>
      <c r="P178" s="279">
        <v>3172.39</v>
      </c>
      <c r="Q178" s="279">
        <v>3253.24</v>
      </c>
      <c r="R178" s="279">
        <v>3140.65</v>
      </c>
      <c r="S178" s="279">
        <v>3141.69</v>
      </c>
      <c r="T178" s="279">
        <v>3139.49</v>
      </c>
      <c r="U178" s="279">
        <v>2608.5100000000002</v>
      </c>
      <c r="V178" s="279">
        <v>2608.21</v>
      </c>
      <c r="W178" s="279">
        <v>3248.73</v>
      </c>
      <c r="X178" s="279">
        <v>3233.9</v>
      </c>
      <c r="Y178" s="279">
        <v>2301.94</v>
      </c>
    </row>
    <row r="179" spans="1:25" hidden="1">
      <c r="A179" s="319">
        <v>31</v>
      </c>
      <c r="B179" s="279">
        <v>0</v>
      </c>
      <c r="C179" s="279">
        <v>0</v>
      </c>
      <c r="D179" s="279">
        <v>0</v>
      </c>
      <c r="E179" s="279">
        <v>0</v>
      </c>
      <c r="F179" s="279">
        <v>0</v>
      </c>
      <c r="G179" s="279">
        <v>0</v>
      </c>
      <c r="H179" s="279">
        <v>0</v>
      </c>
      <c r="I179" s="279">
        <v>0</v>
      </c>
      <c r="J179" s="279">
        <v>0</v>
      </c>
      <c r="K179" s="279">
        <v>0</v>
      </c>
      <c r="L179" s="279">
        <v>0</v>
      </c>
      <c r="M179" s="279">
        <v>0</v>
      </c>
      <c r="N179" s="279">
        <v>0</v>
      </c>
      <c r="O179" s="279">
        <v>0</v>
      </c>
      <c r="P179" s="279">
        <v>0</v>
      </c>
      <c r="Q179" s="279">
        <v>0</v>
      </c>
      <c r="R179" s="279">
        <v>0</v>
      </c>
      <c r="S179" s="279">
        <v>0</v>
      </c>
      <c r="T179" s="279">
        <v>0</v>
      </c>
      <c r="U179" s="279">
        <v>0</v>
      </c>
      <c r="V179" s="279">
        <v>0</v>
      </c>
      <c r="W179" s="279">
        <v>0</v>
      </c>
      <c r="X179" s="279">
        <v>0</v>
      </c>
      <c r="Y179" s="279">
        <v>0</v>
      </c>
    </row>
    <row r="180" spans="1:25">
      <c r="A180" s="307"/>
      <c r="B180" s="307"/>
      <c r="C180" s="307"/>
      <c r="D180" s="307"/>
      <c r="E180" s="307"/>
      <c r="F180" s="307"/>
      <c r="G180" s="307"/>
      <c r="H180" s="307"/>
      <c r="I180" s="307"/>
      <c r="J180" s="307"/>
      <c r="K180" s="307"/>
      <c r="L180" s="307"/>
      <c r="M180" s="307"/>
      <c r="N180" s="307"/>
      <c r="O180" s="307"/>
      <c r="P180" s="307"/>
      <c r="Q180" s="307"/>
      <c r="R180" s="307"/>
      <c r="S180" s="307"/>
      <c r="T180" s="307"/>
      <c r="U180" s="307"/>
      <c r="V180" s="307"/>
      <c r="W180" s="307"/>
      <c r="X180" s="307"/>
      <c r="Y180" s="307"/>
    </row>
    <row r="181" spans="1:25" ht="18" customHeight="1">
      <c r="A181" s="399" t="s">
        <v>209</v>
      </c>
      <c r="B181" s="400" t="s">
        <v>213</v>
      </c>
      <c r="C181" s="400"/>
      <c r="D181" s="400"/>
      <c r="E181" s="400"/>
      <c r="F181" s="400"/>
      <c r="G181" s="400"/>
      <c r="H181" s="400"/>
      <c r="I181" s="400"/>
      <c r="J181" s="400"/>
      <c r="K181" s="400"/>
      <c r="L181" s="400"/>
      <c r="M181" s="400"/>
      <c r="N181" s="400"/>
      <c r="O181" s="400"/>
      <c r="P181" s="400"/>
      <c r="Q181" s="400"/>
      <c r="R181" s="400"/>
      <c r="S181" s="400"/>
      <c r="T181" s="400"/>
      <c r="U181" s="400"/>
      <c r="V181" s="400"/>
      <c r="W181" s="400"/>
      <c r="X181" s="400"/>
      <c r="Y181" s="400"/>
    </row>
    <row r="182" spans="1:25" ht="30">
      <c r="A182" s="399"/>
      <c r="B182" s="308" t="s">
        <v>1</v>
      </c>
      <c r="C182" s="308" t="s">
        <v>2</v>
      </c>
      <c r="D182" s="308" t="s">
        <v>3</v>
      </c>
      <c r="E182" s="308" t="s">
        <v>4</v>
      </c>
      <c r="F182" s="308" t="s">
        <v>5</v>
      </c>
      <c r="G182" s="308" t="s">
        <v>6</v>
      </c>
      <c r="H182" s="308" t="s">
        <v>7</v>
      </c>
      <c r="I182" s="308" t="s">
        <v>8</v>
      </c>
      <c r="J182" s="308" t="s">
        <v>9</v>
      </c>
      <c r="K182" s="308" t="s">
        <v>10</v>
      </c>
      <c r="L182" s="308" t="s">
        <v>11</v>
      </c>
      <c r="M182" s="308" t="s">
        <v>12</v>
      </c>
      <c r="N182" s="308" t="s">
        <v>13</v>
      </c>
      <c r="O182" s="308" t="s">
        <v>14</v>
      </c>
      <c r="P182" s="308" t="s">
        <v>15</v>
      </c>
      <c r="Q182" s="308" t="s">
        <v>16</v>
      </c>
      <c r="R182" s="308" t="s">
        <v>17</v>
      </c>
      <c r="S182" s="308" t="s">
        <v>18</v>
      </c>
      <c r="T182" s="308" t="s">
        <v>19</v>
      </c>
      <c r="U182" s="308" t="s">
        <v>20</v>
      </c>
      <c r="V182" s="308" t="s">
        <v>21</v>
      </c>
      <c r="W182" s="308" t="s">
        <v>22</v>
      </c>
      <c r="X182" s="308" t="s">
        <v>23</v>
      </c>
      <c r="Y182" s="308" t="s">
        <v>24</v>
      </c>
    </row>
    <row r="183" spans="1:25">
      <c r="A183" s="319">
        <v>1</v>
      </c>
      <c r="B183" s="279">
        <v>3614.51</v>
      </c>
      <c r="C183" s="279">
        <v>3546.21</v>
      </c>
      <c r="D183" s="279">
        <v>3552.31</v>
      </c>
      <c r="E183" s="279">
        <v>3551.89</v>
      </c>
      <c r="F183" s="279">
        <v>3546.86</v>
      </c>
      <c r="G183" s="279">
        <v>3554.02</v>
      </c>
      <c r="H183" s="279">
        <v>3559.11</v>
      </c>
      <c r="I183" s="279">
        <v>3627.57</v>
      </c>
      <c r="J183" s="279">
        <v>3814.5</v>
      </c>
      <c r="K183" s="279">
        <v>3969.56</v>
      </c>
      <c r="L183" s="279">
        <v>4015.53</v>
      </c>
      <c r="M183" s="279">
        <v>4003.9</v>
      </c>
      <c r="N183" s="279">
        <v>3982.43</v>
      </c>
      <c r="O183" s="279">
        <v>4004.48</v>
      </c>
      <c r="P183" s="279">
        <v>3991.67</v>
      </c>
      <c r="Q183" s="279">
        <v>4751.1099999999997</v>
      </c>
      <c r="R183" s="279">
        <v>4681.8</v>
      </c>
      <c r="S183" s="279">
        <v>4029.63</v>
      </c>
      <c r="T183" s="279">
        <v>3978.93</v>
      </c>
      <c r="U183" s="279">
        <v>3997.55</v>
      </c>
      <c r="V183" s="279">
        <v>3925.95</v>
      </c>
      <c r="W183" s="279">
        <v>4562.18</v>
      </c>
      <c r="X183" s="279">
        <v>4626.3100000000004</v>
      </c>
      <c r="Y183" s="279">
        <v>3717.89</v>
      </c>
    </row>
    <row r="184" spans="1:25">
      <c r="A184" s="319">
        <v>2</v>
      </c>
      <c r="B184" s="279">
        <v>3582.67</v>
      </c>
      <c r="C184" s="279">
        <v>3489.06</v>
      </c>
      <c r="D184" s="279">
        <v>3464.96</v>
      </c>
      <c r="E184" s="279">
        <v>3444.41</v>
      </c>
      <c r="F184" s="279">
        <v>3470.58</v>
      </c>
      <c r="G184" s="279">
        <v>3523.97</v>
      </c>
      <c r="H184" s="279">
        <v>3573.32</v>
      </c>
      <c r="I184" s="279">
        <v>3650.35</v>
      </c>
      <c r="J184" s="279">
        <v>3740.54</v>
      </c>
      <c r="K184" s="279">
        <v>3910.39</v>
      </c>
      <c r="L184" s="279">
        <v>3937.62</v>
      </c>
      <c r="M184" s="279">
        <v>3931.81</v>
      </c>
      <c r="N184" s="279">
        <v>3886.51</v>
      </c>
      <c r="O184" s="279">
        <v>3892.92</v>
      </c>
      <c r="P184" s="279">
        <v>3881.74</v>
      </c>
      <c r="Q184" s="279">
        <v>3151.42</v>
      </c>
      <c r="R184" s="279">
        <v>3939.79</v>
      </c>
      <c r="S184" s="279">
        <v>3847.16</v>
      </c>
      <c r="T184" s="279">
        <v>3869.45</v>
      </c>
      <c r="U184" s="279">
        <v>3879.21</v>
      </c>
      <c r="V184" s="279">
        <v>3891.57</v>
      </c>
      <c r="W184" s="279">
        <v>3914.02</v>
      </c>
      <c r="X184" s="279">
        <v>3773.24</v>
      </c>
      <c r="Y184" s="279">
        <v>3650.16</v>
      </c>
    </row>
    <row r="185" spans="1:25">
      <c r="A185" s="319">
        <v>3</v>
      </c>
      <c r="B185" s="279">
        <v>3593.6</v>
      </c>
      <c r="C185" s="279">
        <v>3508.12</v>
      </c>
      <c r="D185" s="279">
        <v>3473.38</v>
      </c>
      <c r="E185" s="279">
        <v>3451.36</v>
      </c>
      <c r="F185" s="279">
        <v>3473.06</v>
      </c>
      <c r="G185" s="279">
        <v>3478.61</v>
      </c>
      <c r="H185" s="279">
        <v>3561.98</v>
      </c>
      <c r="I185" s="279">
        <v>3679.99</v>
      </c>
      <c r="J185" s="279">
        <v>3779.09</v>
      </c>
      <c r="K185" s="279">
        <v>3834.47</v>
      </c>
      <c r="L185" s="279">
        <v>3888.43</v>
      </c>
      <c r="M185" s="279">
        <v>3862.65</v>
      </c>
      <c r="N185" s="279">
        <v>3828.39</v>
      </c>
      <c r="O185" s="279">
        <v>3838.83</v>
      </c>
      <c r="P185" s="279">
        <v>3834.26</v>
      </c>
      <c r="Q185" s="279">
        <v>3943.43</v>
      </c>
      <c r="R185" s="279">
        <v>3880.82</v>
      </c>
      <c r="S185" s="279">
        <v>3801.65</v>
      </c>
      <c r="T185" s="279">
        <v>3806.69</v>
      </c>
      <c r="U185" s="279">
        <v>3823.76</v>
      </c>
      <c r="V185" s="279">
        <v>3759.77</v>
      </c>
      <c r="W185" s="279">
        <v>3808.19</v>
      </c>
      <c r="X185" s="279">
        <v>3756.74</v>
      </c>
      <c r="Y185" s="279">
        <v>3612.98</v>
      </c>
    </row>
    <row r="186" spans="1:25">
      <c r="A186" s="319">
        <v>4</v>
      </c>
      <c r="B186" s="279">
        <v>3614.75</v>
      </c>
      <c r="C186" s="279">
        <v>3550.67</v>
      </c>
      <c r="D186" s="279">
        <v>3520.81</v>
      </c>
      <c r="E186" s="279">
        <v>3497.4</v>
      </c>
      <c r="F186" s="279">
        <v>3547.38</v>
      </c>
      <c r="G186" s="279">
        <v>3570.64</v>
      </c>
      <c r="H186" s="279">
        <v>3639.26</v>
      </c>
      <c r="I186" s="279">
        <v>3830.08</v>
      </c>
      <c r="J186" s="279">
        <v>3940.57</v>
      </c>
      <c r="K186" s="279">
        <v>4061.61</v>
      </c>
      <c r="L186" s="279">
        <v>4081.37</v>
      </c>
      <c r="M186" s="279">
        <v>4091.45</v>
      </c>
      <c r="N186" s="279">
        <v>4064.99</v>
      </c>
      <c r="O186" s="279">
        <v>4085.9</v>
      </c>
      <c r="P186" s="279">
        <v>4085.64</v>
      </c>
      <c r="Q186" s="279">
        <v>4169.28</v>
      </c>
      <c r="R186" s="279">
        <v>4140.7700000000004</v>
      </c>
      <c r="S186" s="279">
        <v>4055.33</v>
      </c>
      <c r="T186" s="279">
        <v>4071.27</v>
      </c>
      <c r="U186" s="279">
        <v>4084.26</v>
      </c>
      <c r="V186" s="279">
        <v>4070.15</v>
      </c>
      <c r="W186" s="279">
        <v>4128.74</v>
      </c>
      <c r="X186" s="279">
        <v>4047.99</v>
      </c>
      <c r="Y186" s="279">
        <v>3927.98</v>
      </c>
    </row>
    <row r="187" spans="1:25">
      <c r="A187" s="319">
        <v>5</v>
      </c>
      <c r="B187" s="279">
        <v>3772.22</v>
      </c>
      <c r="C187" s="279">
        <v>3631.15</v>
      </c>
      <c r="D187" s="279">
        <v>3605.67</v>
      </c>
      <c r="E187" s="279">
        <v>3597.49</v>
      </c>
      <c r="F187" s="279">
        <v>3594.24</v>
      </c>
      <c r="G187" s="279">
        <v>3597.61</v>
      </c>
      <c r="H187" s="279">
        <v>3609.83</v>
      </c>
      <c r="I187" s="279">
        <v>3719.63</v>
      </c>
      <c r="J187" s="279">
        <v>3835.12</v>
      </c>
      <c r="K187" s="279">
        <v>3988.14</v>
      </c>
      <c r="L187" s="279">
        <v>4011.76</v>
      </c>
      <c r="M187" s="279">
        <v>4005.19</v>
      </c>
      <c r="N187" s="279">
        <v>3995.37</v>
      </c>
      <c r="O187" s="279">
        <v>3981.16</v>
      </c>
      <c r="P187" s="279">
        <v>3997.24</v>
      </c>
      <c r="Q187" s="279">
        <v>3979.87</v>
      </c>
      <c r="R187" s="279">
        <v>4012.68</v>
      </c>
      <c r="S187" s="279">
        <v>3989.12</v>
      </c>
      <c r="T187" s="279">
        <v>3981.58</v>
      </c>
      <c r="U187" s="279">
        <v>3966.43</v>
      </c>
      <c r="V187" s="279">
        <v>3971.43</v>
      </c>
      <c r="W187" s="279">
        <v>3970.99</v>
      </c>
      <c r="X187" s="279">
        <v>3895.35</v>
      </c>
      <c r="Y187" s="279">
        <v>3732.74</v>
      </c>
    </row>
    <row r="188" spans="1:25">
      <c r="A188" s="319">
        <v>6</v>
      </c>
      <c r="B188" s="279">
        <v>3791.26</v>
      </c>
      <c r="C188" s="279">
        <v>3631.39</v>
      </c>
      <c r="D188" s="279">
        <v>3589.73</v>
      </c>
      <c r="E188" s="279">
        <v>3575.13</v>
      </c>
      <c r="F188" s="279">
        <v>3578.17</v>
      </c>
      <c r="G188" s="279">
        <v>3585.84</v>
      </c>
      <c r="H188" s="279">
        <v>3594.43</v>
      </c>
      <c r="I188" s="279">
        <v>3595.86</v>
      </c>
      <c r="J188" s="279">
        <v>3715.17</v>
      </c>
      <c r="K188" s="279">
        <v>3820.22</v>
      </c>
      <c r="L188" s="279">
        <v>3906.67</v>
      </c>
      <c r="M188" s="279">
        <v>3943.05</v>
      </c>
      <c r="N188" s="279">
        <v>3944.99</v>
      </c>
      <c r="O188" s="279">
        <v>3938.71</v>
      </c>
      <c r="P188" s="279">
        <v>3948.27</v>
      </c>
      <c r="Q188" s="279">
        <v>3934.36</v>
      </c>
      <c r="R188" s="279">
        <v>3900.22</v>
      </c>
      <c r="S188" s="279">
        <v>3889.03</v>
      </c>
      <c r="T188" s="279">
        <v>3900.3</v>
      </c>
      <c r="U188" s="279">
        <v>3883.33</v>
      </c>
      <c r="V188" s="279">
        <v>3934.26</v>
      </c>
      <c r="W188" s="279">
        <v>3916.37</v>
      </c>
      <c r="X188" s="279">
        <v>3818.05</v>
      </c>
      <c r="Y188" s="279">
        <v>3719.83</v>
      </c>
    </row>
    <row r="189" spans="1:25">
      <c r="A189" s="319">
        <v>7</v>
      </c>
      <c r="B189" s="279">
        <v>3615.46</v>
      </c>
      <c r="C189" s="279">
        <v>3535.64</v>
      </c>
      <c r="D189" s="279">
        <v>3500.9</v>
      </c>
      <c r="E189" s="279">
        <v>3460.65</v>
      </c>
      <c r="F189" s="279">
        <v>3523.57</v>
      </c>
      <c r="G189" s="279">
        <v>3532.46</v>
      </c>
      <c r="H189" s="279">
        <v>3562.92</v>
      </c>
      <c r="I189" s="279">
        <v>3643.07</v>
      </c>
      <c r="J189" s="279">
        <v>3738.79</v>
      </c>
      <c r="K189" s="279">
        <v>3742.79</v>
      </c>
      <c r="L189" s="279">
        <v>3759.57</v>
      </c>
      <c r="M189" s="279">
        <v>3748.06</v>
      </c>
      <c r="N189" s="279">
        <v>3720.52</v>
      </c>
      <c r="O189" s="279">
        <v>3736.73</v>
      </c>
      <c r="P189" s="279">
        <v>3750.85</v>
      </c>
      <c r="Q189" s="279">
        <v>3874.99</v>
      </c>
      <c r="R189" s="279">
        <v>3774.83</v>
      </c>
      <c r="S189" s="279">
        <v>3746.9</v>
      </c>
      <c r="T189" s="279">
        <v>3776.07</v>
      </c>
      <c r="U189" s="279">
        <v>3771.41</v>
      </c>
      <c r="V189" s="279">
        <v>3798.54</v>
      </c>
      <c r="W189" s="279">
        <v>3813.89</v>
      </c>
      <c r="X189" s="279">
        <v>3724.59</v>
      </c>
      <c r="Y189" s="279">
        <v>3582.02</v>
      </c>
    </row>
    <row r="190" spans="1:25">
      <c r="A190" s="319">
        <v>8</v>
      </c>
      <c r="B190" s="279">
        <v>3548.41</v>
      </c>
      <c r="C190" s="279">
        <v>3459.32</v>
      </c>
      <c r="D190" s="279">
        <v>3418.87</v>
      </c>
      <c r="E190" s="279">
        <v>3406.97</v>
      </c>
      <c r="F190" s="279">
        <v>3433.9</v>
      </c>
      <c r="G190" s="279">
        <v>3516.37</v>
      </c>
      <c r="H190" s="279">
        <v>3574.48</v>
      </c>
      <c r="I190" s="279">
        <v>3710.42</v>
      </c>
      <c r="J190" s="279">
        <v>3749.54</v>
      </c>
      <c r="K190" s="279">
        <v>3821.7</v>
      </c>
      <c r="L190" s="279">
        <v>3857.49</v>
      </c>
      <c r="M190" s="279">
        <v>3814.5</v>
      </c>
      <c r="N190" s="279">
        <v>3760.48</v>
      </c>
      <c r="O190" s="279">
        <v>3784.13</v>
      </c>
      <c r="P190" s="279">
        <v>3794.65</v>
      </c>
      <c r="Q190" s="279">
        <v>3878.19</v>
      </c>
      <c r="R190" s="279">
        <v>3833.49</v>
      </c>
      <c r="S190" s="279">
        <v>3773.9</v>
      </c>
      <c r="T190" s="279">
        <v>3800.03</v>
      </c>
      <c r="U190" s="279">
        <v>3794.45</v>
      </c>
      <c r="V190" s="279">
        <v>3815.93</v>
      </c>
      <c r="W190" s="279">
        <v>3797.74</v>
      </c>
      <c r="X190" s="279">
        <v>3784.13</v>
      </c>
      <c r="Y190" s="279">
        <v>3611.93</v>
      </c>
    </row>
    <row r="191" spans="1:25">
      <c r="A191" s="319">
        <v>9</v>
      </c>
      <c r="B191" s="279">
        <v>3567.05</v>
      </c>
      <c r="C191" s="279">
        <v>3470.39</v>
      </c>
      <c r="D191" s="279">
        <v>3429.31</v>
      </c>
      <c r="E191" s="279">
        <v>3412.76</v>
      </c>
      <c r="F191" s="279">
        <v>3452.74</v>
      </c>
      <c r="G191" s="279">
        <v>3479.86</v>
      </c>
      <c r="H191" s="279">
        <v>3578.83</v>
      </c>
      <c r="I191" s="279">
        <v>3608.95</v>
      </c>
      <c r="J191" s="279">
        <v>3722.26</v>
      </c>
      <c r="K191" s="279">
        <v>3779.23</v>
      </c>
      <c r="L191" s="279">
        <v>3762.68</v>
      </c>
      <c r="M191" s="279">
        <v>3743.26</v>
      </c>
      <c r="N191" s="279">
        <v>3716.13</v>
      </c>
      <c r="O191" s="279">
        <v>3753.89</v>
      </c>
      <c r="P191" s="279">
        <v>3761.14</v>
      </c>
      <c r="Q191" s="279">
        <v>3795.4</v>
      </c>
      <c r="R191" s="279">
        <v>3786.47</v>
      </c>
      <c r="S191" s="279">
        <v>3766.86</v>
      </c>
      <c r="T191" s="279">
        <v>3756.79</v>
      </c>
      <c r="U191" s="279">
        <v>3773.14</v>
      </c>
      <c r="V191" s="279">
        <v>3768.49</v>
      </c>
      <c r="W191" s="279">
        <v>3772.2</v>
      </c>
      <c r="X191" s="279">
        <v>3778.8</v>
      </c>
      <c r="Y191" s="279">
        <v>3572.35</v>
      </c>
    </row>
    <row r="192" spans="1:25">
      <c r="A192" s="319">
        <v>10</v>
      </c>
      <c r="B192" s="279">
        <v>3556.15</v>
      </c>
      <c r="C192" s="279">
        <v>3509.08</v>
      </c>
      <c r="D192" s="279">
        <v>3501.49</v>
      </c>
      <c r="E192" s="279">
        <v>3472.26</v>
      </c>
      <c r="F192" s="279">
        <v>3481.44</v>
      </c>
      <c r="G192" s="279">
        <v>3514.71</v>
      </c>
      <c r="H192" s="279">
        <v>3571.74</v>
      </c>
      <c r="I192" s="279">
        <v>3691.86</v>
      </c>
      <c r="J192" s="279">
        <v>3792.1</v>
      </c>
      <c r="K192" s="279">
        <v>3849.61</v>
      </c>
      <c r="L192" s="279">
        <v>3904.08</v>
      </c>
      <c r="M192" s="279">
        <v>3880.37</v>
      </c>
      <c r="N192" s="279">
        <v>3845.25</v>
      </c>
      <c r="O192" s="279">
        <v>3855.34</v>
      </c>
      <c r="P192" s="279">
        <v>3850.71</v>
      </c>
      <c r="Q192" s="279">
        <v>3961.32</v>
      </c>
      <c r="R192" s="279">
        <v>3898.76</v>
      </c>
      <c r="S192" s="279">
        <v>3819.65</v>
      </c>
      <c r="T192" s="279">
        <v>3823.88</v>
      </c>
      <c r="U192" s="279">
        <v>3840.79</v>
      </c>
      <c r="V192" s="279">
        <v>3774.83</v>
      </c>
      <c r="W192" s="279">
        <v>3824.07</v>
      </c>
      <c r="X192" s="279">
        <v>3772.12</v>
      </c>
      <c r="Y192" s="279">
        <v>3626.1</v>
      </c>
    </row>
    <row r="193" spans="1:25">
      <c r="A193" s="319">
        <v>11</v>
      </c>
      <c r="B193" s="279">
        <v>3626.48</v>
      </c>
      <c r="C193" s="279">
        <v>3561.99</v>
      </c>
      <c r="D193" s="279">
        <v>3532.15</v>
      </c>
      <c r="E193" s="279">
        <v>3508.55</v>
      </c>
      <c r="F193" s="279">
        <v>3559.36</v>
      </c>
      <c r="G193" s="279">
        <v>3582.96</v>
      </c>
      <c r="H193" s="279">
        <v>3651.5</v>
      </c>
      <c r="I193" s="279">
        <v>3840.86</v>
      </c>
      <c r="J193" s="279">
        <v>3952.59</v>
      </c>
      <c r="K193" s="279">
        <v>4075.1</v>
      </c>
      <c r="L193" s="279">
        <v>4095.72</v>
      </c>
      <c r="M193" s="279">
        <v>4104.47</v>
      </c>
      <c r="N193" s="279">
        <v>4077.19</v>
      </c>
      <c r="O193" s="279">
        <v>4099.4399999999996</v>
      </c>
      <c r="P193" s="279">
        <v>4099.25</v>
      </c>
      <c r="Q193" s="279">
        <v>4183.2700000000004</v>
      </c>
      <c r="R193" s="279">
        <v>4155.04</v>
      </c>
      <c r="S193" s="279">
        <v>4067.66</v>
      </c>
      <c r="T193" s="279">
        <v>4084.41</v>
      </c>
      <c r="U193" s="279">
        <v>4097.54</v>
      </c>
      <c r="V193" s="279">
        <v>4081.74</v>
      </c>
      <c r="W193" s="279">
        <v>4140.25</v>
      </c>
      <c r="X193" s="279">
        <v>4059.84</v>
      </c>
      <c r="Y193" s="279">
        <v>3938.08</v>
      </c>
    </row>
    <row r="194" spans="1:25">
      <c r="A194" s="319">
        <v>12</v>
      </c>
      <c r="B194" s="279">
        <v>3784.47</v>
      </c>
      <c r="C194" s="279">
        <v>3642.26</v>
      </c>
      <c r="D194" s="279">
        <v>3616.56</v>
      </c>
      <c r="E194" s="279">
        <v>3608.38</v>
      </c>
      <c r="F194" s="279">
        <v>3605.07</v>
      </c>
      <c r="G194" s="279">
        <v>3608.3</v>
      </c>
      <c r="H194" s="279">
        <v>3622.42</v>
      </c>
      <c r="I194" s="279">
        <v>3732.46</v>
      </c>
      <c r="J194" s="279">
        <v>3850.48</v>
      </c>
      <c r="K194" s="279">
        <v>4005.14</v>
      </c>
      <c r="L194" s="279">
        <v>4029.37</v>
      </c>
      <c r="M194" s="279">
        <v>4023.47</v>
      </c>
      <c r="N194" s="279">
        <v>4013.47</v>
      </c>
      <c r="O194" s="279">
        <v>3999.06</v>
      </c>
      <c r="P194" s="279">
        <v>4015.19</v>
      </c>
      <c r="Q194" s="279">
        <v>3996.62</v>
      </c>
      <c r="R194" s="279">
        <v>4027.29</v>
      </c>
      <c r="S194" s="279">
        <v>4003.41</v>
      </c>
      <c r="T194" s="279">
        <v>3995.7</v>
      </c>
      <c r="U194" s="279">
        <v>3981.03</v>
      </c>
      <c r="V194" s="279">
        <v>3987.23</v>
      </c>
      <c r="W194" s="279">
        <v>3985.57</v>
      </c>
      <c r="X194" s="279">
        <v>3908.48</v>
      </c>
      <c r="Y194" s="279">
        <v>3746.26</v>
      </c>
    </row>
    <row r="195" spans="1:25">
      <c r="A195" s="319">
        <v>13</v>
      </c>
      <c r="B195" s="279">
        <v>3802.87</v>
      </c>
      <c r="C195" s="279">
        <v>3641.72</v>
      </c>
      <c r="D195" s="279">
        <v>3599.71</v>
      </c>
      <c r="E195" s="279">
        <v>3584.93</v>
      </c>
      <c r="F195" s="279">
        <v>3587.84</v>
      </c>
      <c r="G195" s="279">
        <v>3595.61</v>
      </c>
      <c r="H195" s="279">
        <v>3608.31</v>
      </c>
      <c r="I195" s="279">
        <v>3609.41</v>
      </c>
      <c r="J195" s="279">
        <v>3729.97</v>
      </c>
      <c r="K195" s="279">
        <v>3835.72</v>
      </c>
      <c r="L195" s="279">
        <v>3923.14</v>
      </c>
      <c r="M195" s="279">
        <v>3959.81</v>
      </c>
      <c r="N195" s="279">
        <v>3961.17</v>
      </c>
      <c r="O195" s="279">
        <v>3955.32</v>
      </c>
      <c r="P195" s="279">
        <v>3964.93</v>
      </c>
      <c r="Q195" s="279">
        <v>3951.15</v>
      </c>
      <c r="R195" s="279">
        <v>3913.92</v>
      </c>
      <c r="S195" s="279">
        <v>3902.32</v>
      </c>
      <c r="T195" s="279">
        <v>3913.66</v>
      </c>
      <c r="U195" s="279">
        <v>3896.72</v>
      </c>
      <c r="V195" s="279">
        <v>3947.46</v>
      </c>
      <c r="W195" s="279">
        <v>3929.17</v>
      </c>
      <c r="X195" s="279">
        <v>3829.86</v>
      </c>
      <c r="Y195" s="279">
        <v>3730.99</v>
      </c>
    </row>
    <row r="196" spans="1:25">
      <c r="A196" s="319">
        <v>14</v>
      </c>
      <c r="B196" s="279">
        <v>3605.06</v>
      </c>
      <c r="C196" s="279">
        <v>3571.91</v>
      </c>
      <c r="D196" s="279">
        <v>3569.1</v>
      </c>
      <c r="E196" s="279">
        <v>3556.33</v>
      </c>
      <c r="F196" s="279">
        <v>3559.75</v>
      </c>
      <c r="G196" s="279">
        <v>3587.29</v>
      </c>
      <c r="H196" s="279">
        <v>3660.35</v>
      </c>
      <c r="I196" s="279">
        <v>3774.19</v>
      </c>
      <c r="J196" s="279">
        <v>3904.4</v>
      </c>
      <c r="K196" s="279">
        <v>4006.85</v>
      </c>
      <c r="L196" s="279">
        <v>4045.42</v>
      </c>
      <c r="M196" s="279">
        <v>4022.99</v>
      </c>
      <c r="N196" s="279">
        <v>3998.36</v>
      </c>
      <c r="O196" s="279">
        <v>4014.39</v>
      </c>
      <c r="P196" s="279">
        <v>4041.41</v>
      </c>
      <c r="Q196" s="279">
        <v>4116.47</v>
      </c>
      <c r="R196" s="279">
        <v>4049.47</v>
      </c>
      <c r="S196" s="279">
        <v>3957.55</v>
      </c>
      <c r="T196" s="279">
        <v>3963.25</v>
      </c>
      <c r="U196" s="279">
        <v>3987.1</v>
      </c>
      <c r="V196" s="279">
        <v>3982.43</v>
      </c>
      <c r="W196" s="279">
        <v>4012.46</v>
      </c>
      <c r="X196" s="279">
        <v>3859.11</v>
      </c>
      <c r="Y196" s="279">
        <v>3690.62</v>
      </c>
    </row>
    <row r="197" spans="1:25">
      <c r="A197" s="319">
        <v>15</v>
      </c>
      <c r="B197" s="279">
        <v>3632.8</v>
      </c>
      <c r="C197" s="279">
        <v>3557.67</v>
      </c>
      <c r="D197" s="279">
        <v>3546.27</v>
      </c>
      <c r="E197" s="279">
        <v>3551.32</v>
      </c>
      <c r="F197" s="279">
        <v>3594.34</v>
      </c>
      <c r="G197" s="279">
        <v>3627.59</v>
      </c>
      <c r="H197" s="279">
        <v>3631.99</v>
      </c>
      <c r="I197" s="279">
        <v>3727.18</v>
      </c>
      <c r="J197" s="279">
        <v>3785.66</v>
      </c>
      <c r="K197" s="279">
        <v>3878.98</v>
      </c>
      <c r="L197" s="279">
        <v>3923.86</v>
      </c>
      <c r="M197" s="279">
        <v>3933.63</v>
      </c>
      <c r="N197" s="279">
        <v>3880.37</v>
      </c>
      <c r="O197" s="279">
        <v>3907.66</v>
      </c>
      <c r="P197" s="279">
        <v>3931.11</v>
      </c>
      <c r="Q197" s="279">
        <v>3997.31</v>
      </c>
      <c r="R197" s="279">
        <v>3978.22</v>
      </c>
      <c r="S197" s="279">
        <v>3914.49</v>
      </c>
      <c r="T197" s="279">
        <v>3935.44</v>
      </c>
      <c r="U197" s="279">
        <v>3943.59</v>
      </c>
      <c r="V197" s="279">
        <v>3942.03</v>
      </c>
      <c r="W197" s="279">
        <v>3981.04</v>
      </c>
      <c r="X197" s="279">
        <v>3811.63</v>
      </c>
      <c r="Y197" s="279">
        <v>3708.38</v>
      </c>
    </row>
    <row r="198" spans="1:25">
      <c r="A198" s="319">
        <v>16</v>
      </c>
      <c r="B198" s="279">
        <v>3841.86</v>
      </c>
      <c r="C198" s="279">
        <v>3693.39</v>
      </c>
      <c r="D198" s="279">
        <v>3688.42</v>
      </c>
      <c r="E198" s="279">
        <v>3688.53</v>
      </c>
      <c r="F198" s="279">
        <v>3704.23</v>
      </c>
      <c r="G198" s="279">
        <v>3737.74</v>
      </c>
      <c r="H198" s="279">
        <v>3820.79</v>
      </c>
      <c r="I198" s="279">
        <v>3893.71</v>
      </c>
      <c r="J198" s="279">
        <v>4056.47</v>
      </c>
      <c r="K198" s="279">
        <v>4105.8</v>
      </c>
      <c r="L198" s="279">
        <v>4130.84</v>
      </c>
      <c r="M198" s="279">
        <v>4097.1000000000004</v>
      </c>
      <c r="N198" s="279">
        <v>4062.05</v>
      </c>
      <c r="O198" s="279">
        <v>4109.96</v>
      </c>
      <c r="P198" s="279">
        <v>4104.5</v>
      </c>
      <c r="Q198" s="279">
        <v>4137.96</v>
      </c>
      <c r="R198" s="279">
        <v>4113.22</v>
      </c>
      <c r="S198" s="279">
        <v>4086.72</v>
      </c>
      <c r="T198" s="279">
        <v>4124.62</v>
      </c>
      <c r="U198" s="279">
        <v>4150.1400000000003</v>
      </c>
      <c r="V198" s="279">
        <v>4119.8500000000004</v>
      </c>
      <c r="W198" s="279">
        <v>4129.2299999999996</v>
      </c>
      <c r="X198" s="279">
        <v>3930.13</v>
      </c>
      <c r="Y198" s="279">
        <v>3797.28</v>
      </c>
    </row>
    <row r="199" spans="1:25">
      <c r="A199" s="319">
        <v>17</v>
      </c>
      <c r="B199" s="279">
        <v>3701.57</v>
      </c>
      <c r="C199" s="279">
        <v>3663.97</v>
      </c>
      <c r="D199" s="279">
        <v>3640.72</v>
      </c>
      <c r="E199" s="279">
        <v>3634.9</v>
      </c>
      <c r="F199" s="279">
        <v>3653.9</v>
      </c>
      <c r="G199" s="279">
        <v>3678.5</v>
      </c>
      <c r="H199" s="279">
        <v>3739.18</v>
      </c>
      <c r="I199" s="279">
        <v>3818.63</v>
      </c>
      <c r="J199" s="279">
        <v>3935.94</v>
      </c>
      <c r="K199" s="279">
        <v>4002.13</v>
      </c>
      <c r="L199" s="279">
        <v>4043.84</v>
      </c>
      <c r="M199" s="279">
        <v>4004.85</v>
      </c>
      <c r="N199" s="279">
        <v>3988.21</v>
      </c>
      <c r="O199" s="279">
        <v>4017.25</v>
      </c>
      <c r="P199" s="279">
        <v>4024.68</v>
      </c>
      <c r="Q199" s="279">
        <v>4104.9799999999996</v>
      </c>
      <c r="R199" s="279">
        <v>4046.55</v>
      </c>
      <c r="S199" s="279">
        <v>3968.35</v>
      </c>
      <c r="T199" s="279">
        <v>4011.35</v>
      </c>
      <c r="U199" s="279">
        <v>4043.81</v>
      </c>
      <c r="V199" s="279">
        <v>4046.15</v>
      </c>
      <c r="W199" s="279">
        <v>4034.54</v>
      </c>
      <c r="X199" s="279">
        <v>3900.46</v>
      </c>
      <c r="Y199" s="279">
        <v>3792.89</v>
      </c>
    </row>
    <row r="200" spans="1:25">
      <c r="A200" s="319">
        <v>18</v>
      </c>
      <c r="B200" s="279">
        <v>3774.48</v>
      </c>
      <c r="C200" s="279">
        <v>3676.16</v>
      </c>
      <c r="D200" s="279">
        <v>3653.28</v>
      </c>
      <c r="E200" s="279">
        <v>3662.47</v>
      </c>
      <c r="F200" s="279">
        <v>3686.69</v>
      </c>
      <c r="G200" s="279">
        <v>2869.41</v>
      </c>
      <c r="H200" s="279">
        <v>3800.13</v>
      </c>
      <c r="I200" s="279">
        <v>3821.56</v>
      </c>
      <c r="J200" s="279">
        <v>2875.03</v>
      </c>
      <c r="K200" s="279">
        <v>3987.26</v>
      </c>
      <c r="L200" s="279">
        <v>4018</v>
      </c>
      <c r="M200" s="279">
        <v>3966.14</v>
      </c>
      <c r="N200" s="279">
        <v>3955.04</v>
      </c>
      <c r="O200" s="279">
        <v>3996.27</v>
      </c>
      <c r="P200" s="279">
        <v>4006</v>
      </c>
      <c r="Q200" s="279">
        <v>4074.01</v>
      </c>
      <c r="R200" s="279">
        <v>3992.1</v>
      </c>
      <c r="S200" s="279">
        <v>3975.21</v>
      </c>
      <c r="T200" s="279">
        <v>4004.9</v>
      </c>
      <c r="U200" s="279">
        <v>4033.49</v>
      </c>
      <c r="V200" s="279">
        <v>3997.44</v>
      </c>
      <c r="W200" s="279">
        <v>4076.05</v>
      </c>
      <c r="X200" s="279">
        <v>4001.84</v>
      </c>
      <c r="Y200" s="279">
        <v>3831.82</v>
      </c>
    </row>
    <row r="201" spans="1:25">
      <c r="A201" s="319">
        <v>19</v>
      </c>
      <c r="B201" s="279">
        <v>3789.43</v>
      </c>
      <c r="C201" s="279">
        <v>3737.83</v>
      </c>
      <c r="D201" s="279">
        <v>3661.48</v>
      </c>
      <c r="E201" s="279">
        <v>2869.05</v>
      </c>
      <c r="F201" s="279">
        <v>2869.61</v>
      </c>
      <c r="G201" s="279">
        <v>2870.4</v>
      </c>
      <c r="H201" s="279">
        <v>2871.98</v>
      </c>
      <c r="I201" s="279">
        <v>2843.93</v>
      </c>
      <c r="J201" s="279">
        <v>2843.93</v>
      </c>
      <c r="K201" s="279">
        <v>4002.45</v>
      </c>
      <c r="L201" s="279">
        <v>4020.63</v>
      </c>
      <c r="M201" s="279">
        <v>4008.87</v>
      </c>
      <c r="N201" s="279">
        <v>3978.76</v>
      </c>
      <c r="O201" s="279">
        <v>4045.12</v>
      </c>
      <c r="P201" s="279">
        <v>4049.47</v>
      </c>
      <c r="Q201" s="279">
        <v>4032.02</v>
      </c>
      <c r="R201" s="279">
        <v>4029.08</v>
      </c>
      <c r="S201" s="279">
        <v>4010.03</v>
      </c>
      <c r="T201" s="279">
        <v>3993.96</v>
      </c>
      <c r="U201" s="279">
        <v>4014.72</v>
      </c>
      <c r="V201" s="279">
        <v>4057.31</v>
      </c>
      <c r="W201" s="279">
        <v>2881.82</v>
      </c>
      <c r="X201" s="279">
        <v>3920.17</v>
      </c>
      <c r="Y201" s="279">
        <v>3883.52</v>
      </c>
    </row>
    <row r="202" spans="1:25">
      <c r="A202" s="319">
        <v>20</v>
      </c>
      <c r="B202" s="279">
        <v>3837.93</v>
      </c>
      <c r="C202" s="279">
        <v>2857.17</v>
      </c>
      <c r="D202" s="279">
        <v>2866.88</v>
      </c>
      <c r="E202" s="279">
        <v>2866.83</v>
      </c>
      <c r="F202" s="279">
        <v>2866.07</v>
      </c>
      <c r="G202" s="279">
        <v>2865.21</v>
      </c>
      <c r="H202" s="279">
        <v>2869.01</v>
      </c>
      <c r="I202" s="279">
        <v>2865.69</v>
      </c>
      <c r="J202" s="279">
        <v>2862.03</v>
      </c>
      <c r="K202" s="279">
        <v>2862.4</v>
      </c>
      <c r="L202" s="279">
        <v>3805.23</v>
      </c>
      <c r="M202" s="279">
        <v>3846.05</v>
      </c>
      <c r="N202" s="279">
        <v>3806.69</v>
      </c>
      <c r="O202" s="279">
        <v>3822.66</v>
      </c>
      <c r="P202" s="279">
        <v>3819.04</v>
      </c>
      <c r="Q202" s="279">
        <v>3845.45</v>
      </c>
      <c r="R202" s="279">
        <v>3844.48</v>
      </c>
      <c r="S202" s="279">
        <v>3835.19</v>
      </c>
      <c r="T202" s="279">
        <v>3867.9</v>
      </c>
      <c r="U202" s="279">
        <v>3938.37</v>
      </c>
      <c r="V202" s="279">
        <v>3669.38</v>
      </c>
      <c r="W202" s="279">
        <v>3872.02</v>
      </c>
      <c r="X202" s="279">
        <v>3814.29</v>
      </c>
      <c r="Y202" s="279">
        <v>3813.79</v>
      </c>
    </row>
    <row r="203" spans="1:25">
      <c r="A203" s="319">
        <v>21</v>
      </c>
      <c r="B203" s="279">
        <v>2867.75</v>
      </c>
      <c r="C203" s="279">
        <v>2865.7</v>
      </c>
      <c r="D203" s="279">
        <v>2865.11</v>
      </c>
      <c r="E203" s="279">
        <v>2864.79</v>
      </c>
      <c r="F203" s="279">
        <v>2866.99</v>
      </c>
      <c r="G203" s="279">
        <v>2864.56</v>
      </c>
      <c r="H203" s="279">
        <v>2866.6</v>
      </c>
      <c r="I203" s="279">
        <v>3150.93</v>
      </c>
      <c r="J203" s="279">
        <v>3787.08</v>
      </c>
      <c r="K203" s="279">
        <v>3860.91</v>
      </c>
      <c r="L203" s="279">
        <v>3903.92</v>
      </c>
      <c r="M203" s="279">
        <v>3903.31</v>
      </c>
      <c r="N203" s="279">
        <v>3855.58</v>
      </c>
      <c r="O203" s="279">
        <v>3833.43</v>
      </c>
      <c r="P203" s="279">
        <v>3778.02</v>
      </c>
      <c r="Q203" s="279">
        <v>3923.5</v>
      </c>
      <c r="R203" s="279">
        <v>3897.78</v>
      </c>
      <c r="S203" s="279">
        <v>3624.36</v>
      </c>
      <c r="T203" s="279">
        <v>3718.92</v>
      </c>
      <c r="U203" s="279">
        <v>3829.5</v>
      </c>
      <c r="V203" s="279">
        <v>3864.18</v>
      </c>
      <c r="W203" s="279">
        <v>3899.11</v>
      </c>
      <c r="X203" s="279">
        <v>3805.83</v>
      </c>
      <c r="Y203" s="279">
        <v>3720.12</v>
      </c>
    </row>
    <row r="204" spans="1:25">
      <c r="A204" s="319">
        <v>22</v>
      </c>
      <c r="B204" s="279">
        <v>3588.35</v>
      </c>
      <c r="C204" s="279">
        <v>3493.48</v>
      </c>
      <c r="D204" s="279">
        <v>3454.83</v>
      </c>
      <c r="E204" s="279">
        <v>3446.6</v>
      </c>
      <c r="F204" s="279">
        <v>3541.81</v>
      </c>
      <c r="G204" s="279">
        <v>3582.65</v>
      </c>
      <c r="H204" s="279">
        <v>3654.81</v>
      </c>
      <c r="I204" s="279">
        <v>3624.4</v>
      </c>
      <c r="J204" s="279">
        <v>3751.8</v>
      </c>
      <c r="K204" s="279">
        <v>3941.87</v>
      </c>
      <c r="L204" s="279">
        <v>3905.68</v>
      </c>
      <c r="M204" s="279">
        <v>3867.44</v>
      </c>
      <c r="N204" s="279">
        <v>3853.7</v>
      </c>
      <c r="O204" s="279">
        <v>3876.7</v>
      </c>
      <c r="P204" s="279">
        <v>3892.12</v>
      </c>
      <c r="Q204" s="279">
        <v>3961.82</v>
      </c>
      <c r="R204" s="279">
        <v>3941.32</v>
      </c>
      <c r="S204" s="279">
        <v>3898.35</v>
      </c>
      <c r="T204" s="279">
        <v>3925.02</v>
      </c>
      <c r="U204" s="279">
        <v>3940.01</v>
      </c>
      <c r="V204" s="279">
        <v>3911.51</v>
      </c>
      <c r="W204" s="279">
        <v>3908.65</v>
      </c>
      <c r="X204" s="279">
        <v>3828.75</v>
      </c>
      <c r="Y204" s="279">
        <v>3648.4</v>
      </c>
    </row>
    <row r="205" spans="1:25">
      <c r="A205" s="319">
        <v>23</v>
      </c>
      <c r="B205" s="279">
        <v>3644.94</v>
      </c>
      <c r="C205" s="279">
        <v>3513.52</v>
      </c>
      <c r="D205" s="279">
        <v>3460.27</v>
      </c>
      <c r="E205" s="279">
        <v>3469.12</v>
      </c>
      <c r="F205" s="279">
        <v>3557.81</v>
      </c>
      <c r="G205" s="279">
        <v>3594.67</v>
      </c>
      <c r="H205" s="279">
        <v>3599.86</v>
      </c>
      <c r="I205" s="279">
        <v>3644.14</v>
      </c>
      <c r="J205" s="279">
        <v>3833.51</v>
      </c>
      <c r="K205" s="279">
        <v>3884.37</v>
      </c>
      <c r="L205" s="279">
        <v>3875.04</v>
      </c>
      <c r="M205" s="279">
        <v>3836.47</v>
      </c>
      <c r="N205" s="279">
        <v>3786.95</v>
      </c>
      <c r="O205" s="279">
        <v>3846.55</v>
      </c>
      <c r="P205" s="279">
        <v>3845.97</v>
      </c>
      <c r="Q205" s="279">
        <v>3903.55</v>
      </c>
      <c r="R205" s="279">
        <v>3869.24</v>
      </c>
      <c r="S205" s="279">
        <v>3832.38</v>
      </c>
      <c r="T205" s="279">
        <v>3883.04</v>
      </c>
      <c r="U205" s="279">
        <v>3919.99</v>
      </c>
      <c r="V205" s="279">
        <v>3920.98</v>
      </c>
      <c r="W205" s="279">
        <v>3962.47</v>
      </c>
      <c r="X205" s="279">
        <v>3871.05</v>
      </c>
      <c r="Y205" s="279">
        <v>3718.29</v>
      </c>
    </row>
    <row r="206" spans="1:25">
      <c r="A206" s="319">
        <v>24</v>
      </c>
      <c r="B206" s="279">
        <v>3493.23</v>
      </c>
      <c r="C206" s="279">
        <v>3481.69</v>
      </c>
      <c r="D206" s="279">
        <v>3455.24</v>
      </c>
      <c r="E206" s="279">
        <v>3443.47</v>
      </c>
      <c r="F206" s="279">
        <v>2863.08</v>
      </c>
      <c r="G206" s="279">
        <v>3151.75</v>
      </c>
      <c r="H206" s="279">
        <v>3601.51</v>
      </c>
      <c r="I206" s="279">
        <v>3616</v>
      </c>
      <c r="J206" s="279">
        <v>3151.45</v>
      </c>
      <c r="K206" s="279">
        <v>3811.72</v>
      </c>
      <c r="L206" s="279">
        <v>3804.08</v>
      </c>
      <c r="M206" s="279">
        <v>3790.42</v>
      </c>
      <c r="N206" s="279">
        <v>3753.34</v>
      </c>
      <c r="O206" s="279">
        <v>3775.67</v>
      </c>
      <c r="P206" s="279">
        <v>3775.62</v>
      </c>
      <c r="Q206" s="279">
        <v>3870.35</v>
      </c>
      <c r="R206" s="279">
        <v>3790.44</v>
      </c>
      <c r="S206" s="279">
        <v>3605.36</v>
      </c>
      <c r="T206" s="279">
        <v>3612.94</v>
      </c>
      <c r="U206" s="279">
        <v>3919.09</v>
      </c>
      <c r="V206" s="279">
        <v>3876.81</v>
      </c>
      <c r="W206" s="279">
        <v>3874.79</v>
      </c>
      <c r="X206" s="279">
        <v>3792.51</v>
      </c>
      <c r="Y206" s="279">
        <v>3655.05</v>
      </c>
    </row>
    <row r="207" spans="1:25">
      <c r="A207" s="319">
        <v>25</v>
      </c>
      <c r="B207" s="279">
        <v>3587.28</v>
      </c>
      <c r="C207" s="279">
        <v>3574.48</v>
      </c>
      <c r="D207" s="279">
        <v>3536.65</v>
      </c>
      <c r="E207" s="279">
        <v>3541.1</v>
      </c>
      <c r="F207" s="279">
        <v>3649.62</v>
      </c>
      <c r="G207" s="279">
        <v>3729.84</v>
      </c>
      <c r="H207" s="279">
        <v>3806.66</v>
      </c>
      <c r="I207" s="279">
        <v>3747.43</v>
      </c>
      <c r="J207" s="279">
        <v>3774.54</v>
      </c>
      <c r="K207" s="279">
        <v>3880.59</v>
      </c>
      <c r="L207" s="279">
        <v>3854.4</v>
      </c>
      <c r="M207" s="279">
        <v>3847.04</v>
      </c>
      <c r="N207" s="279">
        <v>3789.04</v>
      </c>
      <c r="O207" s="279">
        <v>3797.79</v>
      </c>
      <c r="P207" s="279">
        <v>3832.75</v>
      </c>
      <c r="Q207" s="279">
        <v>3888.47</v>
      </c>
      <c r="R207" s="279">
        <v>3840.96</v>
      </c>
      <c r="S207" s="279">
        <v>3152.12</v>
      </c>
      <c r="T207" s="279">
        <v>3836.38</v>
      </c>
      <c r="U207" s="279">
        <v>3886.97</v>
      </c>
      <c r="V207" s="279">
        <v>2876.06</v>
      </c>
      <c r="W207" s="279">
        <v>3894.55</v>
      </c>
      <c r="X207" s="279">
        <v>2875.71</v>
      </c>
      <c r="Y207" s="279">
        <v>3781.87</v>
      </c>
    </row>
    <row r="208" spans="1:25">
      <c r="A208" s="319">
        <v>26</v>
      </c>
      <c r="B208" s="279">
        <v>2867.17</v>
      </c>
      <c r="C208" s="279">
        <v>2868.74</v>
      </c>
      <c r="D208" s="279">
        <v>2866.27</v>
      </c>
      <c r="E208" s="279">
        <v>2863.66</v>
      </c>
      <c r="F208" s="279">
        <v>3511.96</v>
      </c>
      <c r="G208" s="279">
        <v>2868.92</v>
      </c>
      <c r="H208" s="279">
        <v>3155.61</v>
      </c>
      <c r="I208" s="279">
        <v>2874.85</v>
      </c>
      <c r="J208" s="279">
        <v>2873.11</v>
      </c>
      <c r="K208" s="279">
        <v>2871.14</v>
      </c>
      <c r="L208" s="279">
        <v>3153.19</v>
      </c>
      <c r="M208" s="279">
        <v>3899.16</v>
      </c>
      <c r="N208" s="279">
        <v>2875.93</v>
      </c>
      <c r="O208" s="279">
        <v>3730.47</v>
      </c>
      <c r="P208" s="279">
        <v>2877.25</v>
      </c>
      <c r="Q208" s="279">
        <v>2875.35</v>
      </c>
      <c r="R208" s="279">
        <v>3886.06</v>
      </c>
      <c r="S208" s="279">
        <v>2877.43</v>
      </c>
      <c r="T208" s="279">
        <v>2873.63</v>
      </c>
      <c r="U208" s="279">
        <v>2871.23</v>
      </c>
      <c r="V208" s="279">
        <v>2874.91</v>
      </c>
      <c r="W208" s="279">
        <v>3155.39</v>
      </c>
      <c r="X208" s="279">
        <v>3836.05</v>
      </c>
      <c r="Y208" s="279">
        <v>3694.98</v>
      </c>
    </row>
    <row r="209" spans="1:25">
      <c r="A209" s="319">
        <v>27</v>
      </c>
      <c r="B209" s="279">
        <v>3522.3</v>
      </c>
      <c r="C209" s="279">
        <v>3407.46</v>
      </c>
      <c r="D209" s="279">
        <v>3336.05</v>
      </c>
      <c r="E209" s="279">
        <v>3307.3</v>
      </c>
      <c r="F209" s="279">
        <v>3347.45</v>
      </c>
      <c r="G209" s="279">
        <v>3369.55</v>
      </c>
      <c r="H209" s="279">
        <v>3416.85</v>
      </c>
      <c r="I209" s="279">
        <v>3494.89</v>
      </c>
      <c r="J209" s="279">
        <v>3652.01</v>
      </c>
      <c r="K209" s="279">
        <v>3770.21</v>
      </c>
      <c r="L209" s="279">
        <v>3809.18</v>
      </c>
      <c r="M209" s="279">
        <v>3821.7</v>
      </c>
      <c r="N209" s="279">
        <v>3819.43</v>
      </c>
      <c r="O209" s="279">
        <v>3810.54</v>
      </c>
      <c r="P209" s="279">
        <v>3804.06</v>
      </c>
      <c r="Q209" s="279">
        <v>3819.13</v>
      </c>
      <c r="R209" s="279">
        <v>3833.08</v>
      </c>
      <c r="S209" s="279">
        <v>3868.51</v>
      </c>
      <c r="T209" s="279">
        <v>3948.7</v>
      </c>
      <c r="U209" s="279">
        <v>4040.32</v>
      </c>
      <c r="V209" s="279">
        <v>4014.35</v>
      </c>
      <c r="W209" s="279">
        <v>3957.33</v>
      </c>
      <c r="X209" s="279">
        <v>3847.05</v>
      </c>
      <c r="Y209" s="279">
        <v>3610.74</v>
      </c>
    </row>
    <row r="210" spans="1:25">
      <c r="A210" s="319">
        <v>28</v>
      </c>
      <c r="B210" s="279">
        <v>3580.11</v>
      </c>
      <c r="C210" s="279">
        <v>3447.81</v>
      </c>
      <c r="D210" s="279">
        <v>3356.75</v>
      </c>
      <c r="E210" s="279">
        <v>3370.39</v>
      </c>
      <c r="F210" s="279">
        <v>3448.69</v>
      </c>
      <c r="G210" s="279">
        <v>3541.26</v>
      </c>
      <c r="H210" s="279">
        <v>3632.53</v>
      </c>
      <c r="I210" s="279">
        <v>3745.75</v>
      </c>
      <c r="J210" s="279">
        <v>3741.94</v>
      </c>
      <c r="K210" s="279">
        <v>3835.67</v>
      </c>
      <c r="L210" s="279">
        <v>3861.15</v>
      </c>
      <c r="M210" s="279">
        <v>3808.88</v>
      </c>
      <c r="N210" s="279">
        <v>3750.17</v>
      </c>
      <c r="O210" s="279">
        <v>3865.66</v>
      </c>
      <c r="P210" s="279">
        <v>3839.65</v>
      </c>
      <c r="Q210" s="279">
        <v>3917.7</v>
      </c>
      <c r="R210" s="279">
        <v>3858.5</v>
      </c>
      <c r="S210" s="279">
        <v>3824.39</v>
      </c>
      <c r="T210" s="279">
        <v>3886.96</v>
      </c>
      <c r="U210" s="279">
        <v>3907.28</v>
      </c>
      <c r="V210" s="279">
        <v>3878.8</v>
      </c>
      <c r="W210" s="279">
        <v>3851.19</v>
      </c>
      <c r="X210" s="279">
        <v>3807.81</v>
      </c>
      <c r="Y210" s="279">
        <v>3638.94</v>
      </c>
    </row>
    <row r="211" spans="1:25">
      <c r="A211" s="319">
        <v>29</v>
      </c>
      <c r="B211" s="279">
        <v>3581.26</v>
      </c>
      <c r="C211" s="279">
        <v>3478.81</v>
      </c>
      <c r="D211" s="279">
        <v>3455.68</v>
      </c>
      <c r="E211" s="279">
        <v>3455.87</v>
      </c>
      <c r="F211" s="279">
        <v>3533.15</v>
      </c>
      <c r="G211" s="279">
        <v>3581.54</v>
      </c>
      <c r="H211" s="279">
        <v>3645.98</v>
      </c>
      <c r="I211" s="279">
        <v>3797.78</v>
      </c>
      <c r="J211" s="279">
        <v>3811.99</v>
      </c>
      <c r="K211" s="279">
        <v>3911.09</v>
      </c>
      <c r="L211" s="279">
        <v>3912.39</v>
      </c>
      <c r="M211" s="279">
        <v>3148.37</v>
      </c>
      <c r="N211" s="279">
        <v>2874.76</v>
      </c>
      <c r="O211" s="279">
        <v>3918.9</v>
      </c>
      <c r="P211" s="279">
        <v>3148.49</v>
      </c>
      <c r="Q211" s="279">
        <v>3148.43</v>
      </c>
      <c r="R211" s="279">
        <v>3933.87</v>
      </c>
      <c r="S211" s="279">
        <v>3885.68</v>
      </c>
      <c r="T211" s="279">
        <v>3890.58</v>
      </c>
      <c r="U211" s="279">
        <v>3928.87</v>
      </c>
      <c r="V211" s="279">
        <v>3919.81</v>
      </c>
      <c r="W211" s="279">
        <v>3930.88</v>
      </c>
      <c r="X211" s="279">
        <v>3826.6</v>
      </c>
      <c r="Y211" s="279">
        <v>3660.97</v>
      </c>
    </row>
    <row r="212" spans="1:25">
      <c r="A212" s="319">
        <v>30</v>
      </c>
      <c r="B212" s="279">
        <v>3559.26</v>
      </c>
      <c r="C212" s="279">
        <v>3507.75</v>
      </c>
      <c r="D212" s="279">
        <v>3478.27</v>
      </c>
      <c r="E212" s="279">
        <v>3480.24</v>
      </c>
      <c r="F212" s="279">
        <v>3540.7</v>
      </c>
      <c r="G212" s="279">
        <v>3596.42</v>
      </c>
      <c r="H212" s="279">
        <v>3674.67</v>
      </c>
      <c r="I212" s="279">
        <v>3708.97</v>
      </c>
      <c r="J212" s="279">
        <v>3733.78</v>
      </c>
      <c r="K212" s="279">
        <v>3779.5</v>
      </c>
      <c r="L212" s="279">
        <v>3796.55</v>
      </c>
      <c r="M212" s="279">
        <v>3729.89</v>
      </c>
      <c r="N212" s="279">
        <v>3674.16</v>
      </c>
      <c r="O212" s="279">
        <v>3731.83</v>
      </c>
      <c r="P212" s="279">
        <v>3714.38</v>
      </c>
      <c r="Q212" s="279">
        <v>3795.23</v>
      </c>
      <c r="R212" s="279">
        <v>3682.64</v>
      </c>
      <c r="S212" s="279">
        <v>3683.68</v>
      </c>
      <c r="T212" s="279">
        <v>3681.48</v>
      </c>
      <c r="U212" s="279">
        <v>3150.5</v>
      </c>
      <c r="V212" s="279">
        <v>3150.2</v>
      </c>
      <c r="W212" s="279">
        <v>3790.72</v>
      </c>
      <c r="X212" s="279">
        <v>3775.89</v>
      </c>
      <c r="Y212" s="279">
        <v>2843.93</v>
      </c>
    </row>
    <row r="213" spans="1:25" hidden="1">
      <c r="A213" s="319">
        <v>31</v>
      </c>
      <c r="B213" s="279">
        <v>0</v>
      </c>
      <c r="C213" s="279">
        <v>0</v>
      </c>
      <c r="D213" s="279">
        <v>0</v>
      </c>
      <c r="E213" s="279">
        <v>0</v>
      </c>
      <c r="F213" s="279">
        <v>0</v>
      </c>
      <c r="G213" s="279">
        <v>0</v>
      </c>
      <c r="H213" s="279">
        <v>0</v>
      </c>
      <c r="I213" s="279">
        <v>0</v>
      </c>
      <c r="J213" s="279">
        <v>0</v>
      </c>
      <c r="K213" s="279">
        <v>0</v>
      </c>
      <c r="L213" s="279">
        <v>0</v>
      </c>
      <c r="M213" s="279">
        <v>0</v>
      </c>
      <c r="N213" s="279">
        <v>0</v>
      </c>
      <c r="O213" s="279">
        <v>0</v>
      </c>
      <c r="P213" s="279">
        <v>0</v>
      </c>
      <c r="Q213" s="279">
        <v>0</v>
      </c>
      <c r="R213" s="279">
        <v>0</v>
      </c>
      <c r="S213" s="279">
        <v>0</v>
      </c>
      <c r="T213" s="279">
        <v>0</v>
      </c>
      <c r="U213" s="279">
        <v>0</v>
      </c>
      <c r="V213" s="279">
        <v>0</v>
      </c>
      <c r="W213" s="279">
        <v>0</v>
      </c>
      <c r="X213" s="279">
        <v>0</v>
      </c>
      <c r="Y213" s="279">
        <v>0</v>
      </c>
    </row>
    <row r="214" spans="1:25">
      <c r="A214" s="307"/>
      <c r="B214" s="307"/>
      <c r="C214" s="307"/>
      <c r="D214" s="307"/>
      <c r="E214" s="307"/>
      <c r="F214" s="307"/>
      <c r="G214" s="307"/>
      <c r="H214" s="307"/>
      <c r="I214" s="307"/>
      <c r="J214" s="307"/>
      <c r="K214" s="307"/>
      <c r="L214" s="307"/>
      <c r="M214" s="307"/>
      <c r="N214" s="307"/>
      <c r="O214" s="307"/>
      <c r="P214" s="307"/>
      <c r="Q214" s="307"/>
      <c r="R214" s="307"/>
      <c r="S214" s="307"/>
      <c r="T214" s="307"/>
      <c r="U214" s="307"/>
      <c r="V214" s="307"/>
      <c r="W214" s="307"/>
      <c r="X214" s="307"/>
      <c r="Y214" s="307"/>
    </row>
    <row r="215" spans="1:25">
      <c r="A215" s="399" t="s">
        <v>209</v>
      </c>
      <c r="B215" s="400" t="s">
        <v>214</v>
      </c>
      <c r="C215" s="400"/>
      <c r="D215" s="400"/>
      <c r="E215" s="400"/>
      <c r="F215" s="400"/>
      <c r="G215" s="400"/>
      <c r="H215" s="400"/>
      <c r="I215" s="400"/>
      <c r="J215" s="400"/>
      <c r="K215" s="400"/>
      <c r="L215" s="400"/>
      <c r="M215" s="400"/>
      <c r="N215" s="400"/>
      <c r="O215" s="400"/>
      <c r="P215" s="400"/>
      <c r="Q215" s="400"/>
      <c r="R215" s="400"/>
      <c r="S215" s="400"/>
      <c r="T215" s="400"/>
      <c r="U215" s="400"/>
      <c r="V215" s="400"/>
      <c r="W215" s="400"/>
      <c r="X215" s="400"/>
      <c r="Y215" s="400"/>
    </row>
    <row r="216" spans="1:25" ht="30">
      <c r="A216" s="399"/>
      <c r="B216" s="308" t="s">
        <v>1</v>
      </c>
      <c r="C216" s="308" t="s">
        <v>2</v>
      </c>
      <c r="D216" s="308" t="s">
        <v>3</v>
      </c>
      <c r="E216" s="308" t="s">
        <v>4</v>
      </c>
      <c r="F216" s="308" t="s">
        <v>5</v>
      </c>
      <c r="G216" s="308" t="s">
        <v>6</v>
      </c>
      <c r="H216" s="308" t="s">
        <v>7</v>
      </c>
      <c r="I216" s="308" t="s">
        <v>8</v>
      </c>
      <c r="J216" s="308" t="s">
        <v>9</v>
      </c>
      <c r="K216" s="308" t="s">
        <v>10</v>
      </c>
      <c r="L216" s="308" t="s">
        <v>11</v>
      </c>
      <c r="M216" s="308" t="s">
        <v>12</v>
      </c>
      <c r="N216" s="308" t="s">
        <v>13</v>
      </c>
      <c r="O216" s="308" t="s">
        <v>14</v>
      </c>
      <c r="P216" s="308" t="s">
        <v>15</v>
      </c>
      <c r="Q216" s="308" t="s">
        <v>16</v>
      </c>
      <c r="R216" s="308" t="s">
        <v>17</v>
      </c>
      <c r="S216" s="308" t="s">
        <v>18</v>
      </c>
      <c r="T216" s="308" t="s">
        <v>19</v>
      </c>
      <c r="U216" s="308" t="s">
        <v>20</v>
      </c>
      <c r="V216" s="308" t="s">
        <v>21</v>
      </c>
      <c r="W216" s="308" t="s">
        <v>22</v>
      </c>
      <c r="X216" s="308" t="s">
        <v>23</v>
      </c>
      <c r="Y216" s="308" t="s">
        <v>24</v>
      </c>
    </row>
    <row r="217" spans="1:25">
      <c r="A217" s="319">
        <v>1</v>
      </c>
      <c r="B217" s="279">
        <v>3880.89</v>
      </c>
      <c r="C217" s="279">
        <v>3812.59</v>
      </c>
      <c r="D217" s="279">
        <v>3818.69</v>
      </c>
      <c r="E217" s="279">
        <v>3818.27</v>
      </c>
      <c r="F217" s="279">
        <v>3813.24</v>
      </c>
      <c r="G217" s="279">
        <v>3820.4</v>
      </c>
      <c r="H217" s="279">
        <v>3825.49</v>
      </c>
      <c r="I217" s="279">
        <v>3893.95</v>
      </c>
      <c r="J217" s="279">
        <v>4080.88</v>
      </c>
      <c r="K217" s="279">
        <v>4235.9399999999996</v>
      </c>
      <c r="L217" s="279">
        <v>4281.91</v>
      </c>
      <c r="M217" s="279">
        <v>4270.28</v>
      </c>
      <c r="N217" s="279">
        <v>4248.8100000000004</v>
      </c>
      <c r="O217" s="279">
        <v>4270.8599999999997</v>
      </c>
      <c r="P217" s="279">
        <v>4258.05</v>
      </c>
      <c r="Q217" s="279">
        <v>5017.49</v>
      </c>
      <c r="R217" s="279">
        <v>4948.18</v>
      </c>
      <c r="S217" s="279">
        <v>4296.01</v>
      </c>
      <c r="T217" s="279">
        <v>4245.3100000000004</v>
      </c>
      <c r="U217" s="279">
        <v>4263.93</v>
      </c>
      <c r="V217" s="279">
        <v>4192.33</v>
      </c>
      <c r="W217" s="279">
        <v>4828.5600000000004</v>
      </c>
      <c r="X217" s="279">
        <v>4892.6899999999996</v>
      </c>
      <c r="Y217" s="279">
        <v>3984.27</v>
      </c>
    </row>
    <row r="218" spans="1:25">
      <c r="A218" s="319">
        <v>2</v>
      </c>
      <c r="B218" s="279">
        <v>3849.05</v>
      </c>
      <c r="C218" s="279">
        <v>3755.44</v>
      </c>
      <c r="D218" s="279">
        <v>3731.34</v>
      </c>
      <c r="E218" s="279">
        <v>3710.79</v>
      </c>
      <c r="F218" s="279">
        <v>3736.96</v>
      </c>
      <c r="G218" s="279">
        <v>3790.35</v>
      </c>
      <c r="H218" s="279">
        <v>3839.7</v>
      </c>
      <c r="I218" s="279">
        <v>3916.73</v>
      </c>
      <c r="J218" s="279">
        <v>4006.92</v>
      </c>
      <c r="K218" s="279">
        <v>4176.7700000000004</v>
      </c>
      <c r="L218" s="279">
        <v>4204</v>
      </c>
      <c r="M218" s="279">
        <v>4198.1899999999996</v>
      </c>
      <c r="N218" s="279">
        <v>4152.8900000000003</v>
      </c>
      <c r="O218" s="279">
        <v>4159.3</v>
      </c>
      <c r="P218" s="279">
        <v>4148.12</v>
      </c>
      <c r="Q218" s="279">
        <v>3417.8</v>
      </c>
      <c r="R218" s="279">
        <v>4206.17</v>
      </c>
      <c r="S218" s="279">
        <v>4113.54</v>
      </c>
      <c r="T218" s="279">
        <v>4135.83</v>
      </c>
      <c r="U218" s="279">
        <v>4145.59</v>
      </c>
      <c r="V218" s="279">
        <v>4157.95</v>
      </c>
      <c r="W218" s="279">
        <v>4180.3999999999996</v>
      </c>
      <c r="X218" s="279">
        <v>4039.62</v>
      </c>
      <c r="Y218" s="279">
        <v>3916.54</v>
      </c>
    </row>
    <row r="219" spans="1:25">
      <c r="A219" s="319">
        <v>3</v>
      </c>
      <c r="B219" s="279">
        <v>3859.98</v>
      </c>
      <c r="C219" s="279">
        <v>3774.5</v>
      </c>
      <c r="D219" s="279">
        <v>3739.76</v>
      </c>
      <c r="E219" s="279">
        <v>3717.74</v>
      </c>
      <c r="F219" s="279">
        <v>3739.44</v>
      </c>
      <c r="G219" s="279">
        <v>3744.99</v>
      </c>
      <c r="H219" s="279">
        <v>3828.36</v>
      </c>
      <c r="I219" s="279">
        <v>3946.37</v>
      </c>
      <c r="J219" s="279">
        <v>4045.47</v>
      </c>
      <c r="K219" s="279">
        <v>4100.8500000000004</v>
      </c>
      <c r="L219" s="279">
        <v>4154.8100000000004</v>
      </c>
      <c r="M219" s="279">
        <v>4129.03</v>
      </c>
      <c r="N219" s="279">
        <v>4094.77</v>
      </c>
      <c r="O219" s="279">
        <v>4105.21</v>
      </c>
      <c r="P219" s="279">
        <v>4100.6400000000003</v>
      </c>
      <c r="Q219" s="279">
        <v>4209.8100000000004</v>
      </c>
      <c r="R219" s="279">
        <v>4147.2</v>
      </c>
      <c r="S219" s="279">
        <v>4068.03</v>
      </c>
      <c r="T219" s="279">
        <v>4073.07</v>
      </c>
      <c r="U219" s="279">
        <v>4090.14</v>
      </c>
      <c r="V219" s="279">
        <v>4026.15</v>
      </c>
      <c r="W219" s="279">
        <v>4074.57</v>
      </c>
      <c r="X219" s="279">
        <v>4023.12</v>
      </c>
      <c r="Y219" s="279">
        <v>3879.36</v>
      </c>
    </row>
    <row r="220" spans="1:25">
      <c r="A220" s="319">
        <v>4</v>
      </c>
      <c r="B220" s="279">
        <v>3881.13</v>
      </c>
      <c r="C220" s="279">
        <v>3817.05</v>
      </c>
      <c r="D220" s="279">
        <v>3787.19</v>
      </c>
      <c r="E220" s="279">
        <v>3763.78</v>
      </c>
      <c r="F220" s="279">
        <v>3813.76</v>
      </c>
      <c r="G220" s="279">
        <v>3837.02</v>
      </c>
      <c r="H220" s="279">
        <v>3905.64</v>
      </c>
      <c r="I220" s="279">
        <v>4096.46</v>
      </c>
      <c r="J220" s="279">
        <v>4206.95</v>
      </c>
      <c r="K220" s="279">
        <v>4327.99</v>
      </c>
      <c r="L220" s="279">
        <v>4347.75</v>
      </c>
      <c r="M220" s="279">
        <v>4357.83</v>
      </c>
      <c r="N220" s="279">
        <v>4331.37</v>
      </c>
      <c r="O220" s="279">
        <v>4352.28</v>
      </c>
      <c r="P220" s="279">
        <v>4352.0200000000004</v>
      </c>
      <c r="Q220" s="279">
        <v>4435.66</v>
      </c>
      <c r="R220" s="279">
        <v>4407.1499999999996</v>
      </c>
      <c r="S220" s="279">
        <v>4321.71</v>
      </c>
      <c r="T220" s="279">
        <v>4337.6499999999996</v>
      </c>
      <c r="U220" s="279">
        <v>4350.6400000000003</v>
      </c>
      <c r="V220" s="279">
        <v>4336.53</v>
      </c>
      <c r="W220" s="279">
        <v>4395.12</v>
      </c>
      <c r="X220" s="279">
        <v>4314.37</v>
      </c>
      <c r="Y220" s="279">
        <v>4194.3599999999997</v>
      </c>
    </row>
    <row r="221" spans="1:25">
      <c r="A221" s="319">
        <v>5</v>
      </c>
      <c r="B221" s="279">
        <v>4038.6</v>
      </c>
      <c r="C221" s="279">
        <v>3897.53</v>
      </c>
      <c r="D221" s="279">
        <v>3872.05</v>
      </c>
      <c r="E221" s="279">
        <v>3863.87</v>
      </c>
      <c r="F221" s="279">
        <v>3860.62</v>
      </c>
      <c r="G221" s="279">
        <v>3863.99</v>
      </c>
      <c r="H221" s="279">
        <v>3876.21</v>
      </c>
      <c r="I221" s="279">
        <v>3986.01</v>
      </c>
      <c r="J221" s="279">
        <v>4101.5</v>
      </c>
      <c r="K221" s="279">
        <v>4254.5200000000004</v>
      </c>
      <c r="L221" s="279">
        <v>4278.1400000000003</v>
      </c>
      <c r="M221" s="279">
        <v>4271.57</v>
      </c>
      <c r="N221" s="279">
        <v>4261.75</v>
      </c>
      <c r="O221" s="279">
        <v>4247.54</v>
      </c>
      <c r="P221" s="279">
        <v>4263.62</v>
      </c>
      <c r="Q221" s="279">
        <v>4246.25</v>
      </c>
      <c r="R221" s="279">
        <v>4279.0600000000004</v>
      </c>
      <c r="S221" s="279">
        <v>4255.5</v>
      </c>
      <c r="T221" s="279">
        <v>4247.96</v>
      </c>
      <c r="U221" s="279">
        <v>4232.8100000000004</v>
      </c>
      <c r="V221" s="279">
        <v>4237.8100000000004</v>
      </c>
      <c r="W221" s="279">
        <v>4237.37</v>
      </c>
      <c r="X221" s="279">
        <v>4161.7299999999996</v>
      </c>
      <c r="Y221" s="279">
        <v>3999.12</v>
      </c>
    </row>
    <row r="222" spans="1:25">
      <c r="A222" s="319">
        <v>6</v>
      </c>
      <c r="B222" s="279">
        <v>4057.64</v>
      </c>
      <c r="C222" s="279">
        <v>3897.77</v>
      </c>
      <c r="D222" s="279">
        <v>3856.11</v>
      </c>
      <c r="E222" s="279">
        <v>3841.51</v>
      </c>
      <c r="F222" s="279">
        <v>3844.55</v>
      </c>
      <c r="G222" s="279">
        <v>3852.22</v>
      </c>
      <c r="H222" s="279">
        <v>3860.81</v>
      </c>
      <c r="I222" s="279">
        <v>3862.24</v>
      </c>
      <c r="J222" s="279">
        <v>3981.55</v>
      </c>
      <c r="K222" s="279">
        <v>4086.6</v>
      </c>
      <c r="L222" s="279">
        <v>4173.05</v>
      </c>
      <c r="M222" s="279">
        <v>4209.43</v>
      </c>
      <c r="N222" s="279">
        <v>4211.37</v>
      </c>
      <c r="O222" s="279">
        <v>4205.09</v>
      </c>
      <c r="P222" s="279">
        <v>4214.6499999999996</v>
      </c>
      <c r="Q222" s="279">
        <v>4200.74</v>
      </c>
      <c r="R222" s="279">
        <v>4166.6000000000004</v>
      </c>
      <c r="S222" s="279">
        <v>4155.41</v>
      </c>
      <c r="T222" s="279">
        <v>4166.68</v>
      </c>
      <c r="U222" s="279">
        <v>4149.71</v>
      </c>
      <c r="V222" s="279">
        <v>4200.6400000000003</v>
      </c>
      <c r="W222" s="279">
        <v>4182.75</v>
      </c>
      <c r="X222" s="279">
        <v>4084.43</v>
      </c>
      <c r="Y222" s="279">
        <v>3986.21</v>
      </c>
    </row>
    <row r="223" spans="1:25">
      <c r="A223" s="319">
        <v>7</v>
      </c>
      <c r="B223" s="279">
        <v>3881.84</v>
      </c>
      <c r="C223" s="279">
        <v>3802.02</v>
      </c>
      <c r="D223" s="279">
        <v>3767.28</v>
      </c>
      <c r="E223" s="279">
        <v>3727.03</v>
      </c>
      <c r="F223" s="279">
        <v>3789.95</v>
      </c>
      <c r="G223" s="279">
        <v>3798.84</v>
      </c>
      <c r="H223" s="279">
        <v>3829.3</v>
      </c>
      <c r="I223" s="279">
        <v>3909.45</v>
      </c>
      <c r="J223" s="279">
        <v>4005.17</v>
      </c>
      <c r="K223" s="279">
        <v>4009.17</v>
      </c>
      <c r="L223" s="279">
        <v>4025.95</v>
      </c>
      <c r="M223" s="279">
        <v>4014.44</v>
      </c>
      <c r="N223" s="279">
        <v>3986.9</v>
      </c>
      <c r="O223" s="279">
        <v>4003.11</v>
      </c>
      <c r="P223" s="279">
        <v>4017.23</v>
      </c>
      <c r="Q223" s="279">
        <v>4141.37</v>
      </c>
      <c r="R223" s="279">
        <v>4041.21</v>
      </c>
      <c r="S223" s="279">
        <v>4013.28</v>
      </c>
      <c r="T223" s="279">
        <v>4042.45</v>
      </c>
      <c r="U223" s="279">
        <v>4037.79</v>
      </c>
      <c r="V223" s="279">
        <v>4064.92</v>
      </c>
      <c r="W223" s="279">
        <v>4080.27</v>
      </c>
      <c r="X223" s="279">
        <v>3990.97</v>
      </c>
      <c r="Y223" s="279">
        <v>3848.4</v>
      </c>
    </row>
    <row r="224" spans="1:25">
      <c r="A224" s="319">
        <v>8</v>
      </c>
      <c r="B224" s="279">
        <v>3814.79</v>
      </c>
      <c r="C224" s="279">
        <v>3725.7</v>
      </c>
      <c r="D224" s="279">
        <v>3685.25</v>
      </c>
      <c r="E224" s="279">
        <v>3673.35</v>
      </c>
      <c r="F224" s="279">
        <v>3700.28</v>
      </c>
      <c r="G224" s="279">
        <v>3782.75</v>
      </c>
      <c r="H224" s="279">
        <v>3840.86</v>
      </c>
      <c r="I224" s="279">
        <v>3976.8</v>
      </c>
      <c r="J224" s="279">
        <v>4015.92</v>
      </c>
      <c r="K224" s="279">
        <v>4088.08</v>
      </c>
      <c r="L224" s="279">
        <v>4123.87</v>
      </c>
      <c r="M224" s="279">
        <v>4080.88</v>
      </c>
      <c r="N224" s="279">
        <v>4026.86</v>
      </c>
      <c r="O224" s="279">
        <v>4050.51</v>
      </c>
      <c r="P224" s="279">
        <v>4061.03</v>
      </c>
      <c r="Q224" s="279">
        <v>4144.57</v>
      </c>
      <c r="R224" s="279">
        <v>4099.87</v>
      </c>
      <c r="S224" s="279">
        <v>4040.28</v>
      </c>
      <c r="T224" s="279">
        <v>4066.41</v>
      </c>
      <c r="U224" s="279">
        <v>4060.83</v>
      </c>
      <c r="V224" s="279">
        <v>4082.31</v>
      </c>
      <c r="W224" s="279">
        <v>4064.12</v>
      </c>
      <c r="X224" s="279">
        <v>4050.51</v>
      </c>
      <c r="Y224" s="279">
        <v>3878.31</v>
      </c>
    </row>
    <row r="225" spans="1:25">
      <c r="A225" s="319">
        <v>9</v>
      </c>
      <c r="B225" s="279">
        <v>3833.43</v>
      </c>
      <c r="C225" s="279">
        <v>3736.77</v>
      </c>
      <c r="D225" s="279">
        <v>3695.69</v>
      </c>
      <c r="E225" s="279">
        <v>3679.14</v>
      </c>
      <c r="F225" s="279">
        <v>3719.12</v>
      </c>
      <c r="G225" s="279">
        <v>3746.24</v>
      </c>
      <c r="H225" s="279">
        <v>3845.21</v>
      </c>
      <c r="I225" s="279">
        <v>3875.33</v>
      </c>
      <c r="J225" s="279">
        <v>3988.64</v>
      </c>
      <c r="K225" s="279">
        <v>4045.61</v>
      </c>
      <c r="L225" s="279">
        <v>4029.06</v>
      </c>
      <c r="M225" s="279">
        <v>4009.64</v>
      </c>
      <c r="N225" s="279">
        <v>3982.51</v>
      </c>
      <c r="O225" s="279">
        <v>4020.27</v>
      </c>
      <c r="P225" s="279">
        <v>4027.52</v>
      </c>
      <c r="Q225" s="279">
        <v>4061.78</v>
      </c>
      <c r="R225" s="279">
        <v>4052.85</v>
      </c>
      <c r="S225" s="279">
        <v>4033.24</v>
      </c>
      <c r="T225" s="279">
        <v>4023.17</v>
      </c>
      <c r="U225" s="279">
        <v>4039.52</v>
      </c>
      <c r="V225" s="279">
        <v>4034.87</v>
      </c>
      <c r="W225" s="279">
        <v>4038.58</v>
      </c>
      <c r="X225" s="279">
        <v>4045.18</v>
      </c>
      <c r="Y225" s="279">
        <v>3838.73</v>
      </c>
    </row>
    <row r="226" spans="1:25">
      <c r="A226" s="319">
        <v>10</v>
      </c>
      <c r="B226" s="279">
        <v>3822.53</v>
      </c>
      <c r="C226" s="279">
        <v>3775.46</v>
      </c>
      <c r="D226" s="279">
        <v>3767.87</v>
      </c>
      <c r="E226" s="279">
        <v>3738.64</v>
      </c>
      <c r="F226" s="279">
        <v>3747.82</v>
      </c>
      <c r="G226" s="279">
        <v>3781.09</v>
      </c>
      <c r="H226" s="279">
        <v>3838.12</v>
      </c>
      <c r="I226" s="279">
        <v>3958.24</v>
      </c>
      <c r="J226" s="279">
        <v>4058.48</v>
      </c>
      <c r="K226" s="279">
        <v>4115.99</v>
      </c>
      <c r="L226" s="279">
        <v>4170.46</v>
      </c>
      <c r="M226" s="279">
        <v>4146.75</v>
      </c>
      <c r="N226" s="279">
        <v>4111.63</v>
      </c>
      <c r="O226" s="279">
        <v>4121.72</v>
      </c>
      <c r="P226" s="279">
        <v>4117.09</v>
      </c>
      <c r="Q226" s="279">
        <v>4227.7</v>
      </c>
      <c r="R226" s="279">
        <v>4165.1400000000003</v>
      </c>
      <c r="S226" s="279">
        <v>4086.03</v>
      </c>
      <c r="T226" s="279">
        <v>4090.26</v>
      </c>
      <c r="U226" s="279">
        <v>4107.17</v>
      </c>
      <c r="V226" s="279">
        <v>4041.21</v>
      </c>
      <c r="W226" s="279">
        <v>4090.45</v>
      </c>
      <c r="X226" s="279">
        <v>4038.5</v>
      </c>
      <c r="Y226" s="279">
        <v>3892.48</v>
      </c>
    </row>
    <row r="227" spans="1:25">
      <c r="A227" s="319">
        <v>11</v>
      </c>
      <c r="B227" s="279">
        <v>3892.86</v>
      </c>
      <c r="C227" s="279">
        <v>3828.37</v>
      </c>
      <c r="D227" s="279">
        <v>3798.53</v>
      </c>
      <c r="E227" s="279">
        <v>3774.93</v>
      </c>
      <c r="F227" s="279">
        <v>3825.74</v>
      </c>
      <c r="G227" s="279">
        <v>3849.34</v>
      </c>
      <c r="H227" s="279">
        <v>3917.88</v>
      </c>
      <c r="I227" s="279">
        <v>4107.24</v>
      </c>
      <c r="J227" s="279">
        <v>4218.97</v>
      </c>
      <c r="K227" s="279">
        <v>4341.4799999999996</v>
      </c>
      <c r="L227" s="279">
        <v>4362.1000000000004</v>
      </c>
      <c r="M227" s="279">
        <v>4370.8500000000004</v>
      </c>
      <c r="N227" s="279">
        <v>4343.57</v>
      </c>
      <c r="O227" s="279">
        <v>4365.82</v>
      </c>
      <c r="P227" s="279">
        <v>4365.63</v>
      </c>
      <c r="Q227" s="279">
        <v>4449.6499999999996</v>
      </c>
      <c r="R227" s="279">
        <v>4421.42</v>
      </c>
      <c r="S227" s="279">
        <v>4334.04</v>
      </c>
      <c r="T227" s="279">
        <v>4350.79</v>
      </c>
      <c r="U227" s="279">
        <v>4363.92</v>
      </c>
      <c r="V227" s="279">
        <v>4348.12</v>
      </c>
      <c r="W227" s="279">
        <v>4406.63</v>
      </c>
      <c r="X227" s="279">
        <v>4326.22</v>
      </c>
      <c r="Y227" s="279">
        <v>4204.46</v>
      </c>
    </row>
    <row r="228" spans="1:25">
      <c r="A228" s="319">
        <v>12</v>
      </c>
      <c r="B228" s="279">
        <v>4050.85</v>
      </c>
      <c r="C228" s="279">
        <v>3908.64</v>
      </c>
      <c r="D228" s="279">
        <v>3882.94</v>
      </c>
      <c r="E228" s="279">
        <v>3874.76</v>
      </c>
      <c r="F228" s="279">
        <v>3871.45</v>
      </c>
      <c r="G228" s="279">
        <v>3874.68</v>
      </c>
      <c r="H228" s="279">
        <v>3888.8</v>
      </c>
      <c r="I228" s="279">
        <v>3998.84</v>
      </c>
      <c r="J228" s="279">
        <v>4116.8599999999997</v>
      </c>
      <c r="K228" s="279">
        <v>4271.5200000000004</v>
      </c>
      <c r="L228" s="279">
        <v>4295.75</v>
      </c>
      <c r="M228" s="279">
        <v>4289.8500000000004</v>
      </c>
      <c r="N228" s="279">
        <v>4279.8500000000004</v>
      </c>
      <c r="O228" s="279">
        <v>4265.4399999999996</v>
      </c>
      <c r="P228" s="279">
        <v>4281.57</v>
      </c>
      <c r="Q228" s="279">
        <v>4263</v>
      </c>
      <c r="R228" s="279">
        <v>4293.67</v>
      </c>
      <c r="S228" s="279">
        <v>4269.79</v>
      </c>
      <c r="T228" s="279">
        <v>4262.08</v>
      </c>
      <c r="U228" s="279">
        <v>4247.41</v>
      </c>
      <c r="V228" s="279">
        <v>4253.6099999999997</v>
      </c>
      <c r="W228" s="279">
        <v>4251.95</v>
      </c>
      <c r="X228" s="279">
        <v>4174.8599999999997</v>
      </c>
      <c r="Y228" s="279">
        <v>4012.64</v>
      </c>
    </row>
    <row r="229" spans="1:25">
      <c r="A229" s="319">
        <v>13</v>
      </c>
      <c r="B229" s="279">
        <v>4069.25</v>
      </c>
      <c r="C229" s="279">
        <v>3908.1</v>
      </c>
      <c r="D229" s="279">
        <v>3866.09</v>
      </c>
      <c r="E229" s="279">
        <v>3851.31</v>
      </c>
      <c r="F229" s="279">
        <v>3854.22</v>
      </c>
      <c r="G229" s="279">
        <v>3861.99</v>
      </c>
      <c r="H229" s="279">
        <v>3874.69</v>
      </c>
      <c r="I229" s="279">
        <v>3875.79</v>
      </c>
      <c r="J229" s="279">
        <v>3996.35</v>
      </c>
      <c r="K229" s="279">
        <v>4102.1000000000004</v>
      </c>
      <c r="L229" s="279">
        <v>4189.5200000000004</v>
      </c>
      <c r="M229" s="279">
        <v>4226.1899999999996</v>
      </c>
      <c r="N229" s="279">
        <v>4227.55</v>
      </c>
      <c r="O229" s="279">
        <v>4221.7</v>
      </c>
      <c r="P229" s="279">
        <v>4231.3100000000004</v>
      </c>
      <c r="Q229" s="279">
        <v>4217.53</v>
      </c>
      <c r="R229" s="279">
        <v>4180.3</v>
      </c>
      <c r="S229" s="279">
        <v>4168.7</v>
      </c>
      <c r="T229" s="279">
        <v>4180.04</v>
      </c>
      <c r="U229" s="279">
        <v>4163.1000000000004</v>
      </c>
      <c r="V229" s="279">
        <v>4213.84</v>
      </c>
      <c r="W229" s="279">
        <v>4195.55</v>
      </c>
      <c r="X229" s="279">
        <v>4096.24</v>
      </c>
      <c r="Y229" s="279">
        <v>3997.37</v>
      </c>
    </row>
    <row r="230" spans="1:25">
      <c r="A230" s="319">
        <v>14</v>
      </c>
      <c r="B230" s="279">
        <v>3871.44</v>
      </c>
      <c r="C230" s="279">
        <v>3838.29</v>
      </c>
      <c r="D230" s="279">
        <v>3835.48</v>
      </c>
      <c r="E230" s="279">
        <v>3822.71</v>
      </c>
      <c r="F230" s="279">
        <v>3826.13</v>
      </c>
      <c r="G230" s="279">
        <v>3853.67</v>
      </c>
      <c r="H230" s="279">
        <v>3926.73</v>
      </c>
      <c r="I230" s="279">
        <v>4040.57</v>
      </c>
      <c r="J230" s="279">
        <v>4170.78</v>
      </c>
      <c r="K230" s="279">
        <v>4273.2299999999996</v>
      </c>
      <c r="L230" s="279">
        <v>4311.8</v>
      </c>
      <c r="M230" s="279">
        <v>4289.37</v>
      </c>
      <c r="N230" s="279">
        <v>4264.74</v>
      </c>
      <c r="O230" s="279">
        <v>4280.7700000000004</v>
      </c>
      <c r="P230" s="279">
        <v>4307.79</v>
      </c>
      <c r="Q230" s="279">
        <v>4382.8500000000004</v>
      </c>
      <c r="R230" s="279">
        <v>4315.8500000000004</v>
      </c>
      <c r="S230" s="279">
        <v>4223.93</v>
      </c>
      <c r="T230" s="279">
        <v>4229.63</v>
      </c>
      <c r="U230" s="279">
        <v>4253.4799999999996</v>
      </c>
      <c r="V230" s="279">
        <v>4248.8100000000004</v>
      </c>
      <c r="W230" s="279">
        <v>4278.84</v>
      </c>
      <c r="X230" s="279">
        <v>4125.49</v>
      </c>
      <c r="Y230" s="279">
        <v>3957</v>
      </c>
    </row>
    <row r="231" spans="1:25">
      <c r="A231" s="319">
        <v>15</v>
      </c>
      <c r="B231" s="279">
        <v>3899.18</v>
      </c>
      <c r="C231" s="279">
        <v>3824.05</v>
      </c>
      <c r="D231" s="279">
        <v>3812.65</v>
      </c>
      <c r="E231" s="279">
        <v>3817.7</v>
      </c>
      <c r="F231" s="279">
        <v>3860.72</v>
      </c>
      <c r="G231" s="279">
        <v>3893.97</v>
      </c>
      <c r="H231" s="279">
        <v>3898.37</v>
      </c>
      <c r="I231" s="279">
        <v>3993.56</v>
      </c>
      <c r="J231" s="279">
        <v>4052.04</v>
      </c>
      <c r="K231" s="279">
        <v>4145.3599999999997</v>
      </c>
      <c r="L231" s="279">
        <v>4190.24</v>
      </c>
      <c r="M231" s="279">
        <v>4200.01</v>
      </c>
      <c r="N231" s="279">
        <v>4146.75</v>
      </c>
      <c r="O231" s="279">
        <v>4174.04</v>
      </c>
      <c r="P231" s="279">
        <v>4197.49</v>
      </c>
      <c r="Q231" s="279">
        <v>4263.6899999999996</v>
      </c>
      <c r="R231" s="279">
        <v>4244.6000000000004</v>
      </c>
      <c r="S231" s="279">
        <v>4180.87</v>
      </c>
      <c r="T231" s="279">
        <v>4201.82</v>
      </c>
      <c r="U231" s="279">
        <v>4209.97</v>
      </c>
      <c r="V231" s="279">
        <v>4208.41</v>
      </c>
      <c r="W231" s="279">
        <v>4247.42</v>
      </c>
      <c r="X231" s="279">
        <v>4078.01</v>
      </c>
      <c r="Y231" s="279">
        <v>3974.76</v>
      </c>
    </row>
    <row r="232" spans="1:25">
      <c r="A232" s="319">
        <v>16</v>
      </c>
      <c r="B232" s="279">
        <v>4108.24</v>
      </c>
      <c r="C232" s="279">
        <v>3959.77</v>
      </c>
      <c r="D232" s="279">
        <v>3954.8</v>
      </c>
      <c r="E232" s="279">
        <v>3954.91</v>
      </c>
      <c r="F232" s="279">
        <v>3970.61</v>
      </c>
      <c r="G232" s="279">
        <v>4004.12</v>
      </c>
      <c r="H232" s="279">
        <v>4087.17</v>
      </c>
      <c r="I232" s="279">
        <v>4160.09</v>
      </c>
      <c r="J232" s="279">
        <v>4322.8500000000004</v>
      </c>
      <c r="K232" s="279">
        <v>4372.18</v>
      </c>
      <c r="L232" s="279">
        <v>4397.22</v>
      </c>
      <c r="M232" s="279">
        <v>4363.4799999999996</v>
      </c>
      <c r="N232" s="279">
        <v>4328.43</v>
      </c>
      <c r="O232" s="279">
        <v>4376.34</v>
      </c>
      <c r="P232" s="279">
        <v>4370.88</v>
      </c>
      <c r="Q232" s="279">
        <v>4404.34</v>
      </c>
      <c r="R232" s="279">
        <v>4379.6000000000004</v>
      </c>
      <c r="S232" s="279">
        <v>4353.1000000000004</v>
      </c>
      <c r="T232" s="279">
        <v>4391</v>
      </c>
      <c r="U232" s="279">
        <v>4416.5200000000004</v>
      </c>
      <c r="V232" s="279">
        <v>4386.2299999999996</v>
      </c>
      <c r="W232" s="279">
        <v>4395.6099999999997</v>
      </c>
      <c r="X232" s="279">
        <v>4196.51</v>
      </c>
      <c r="Y232" s="279">
        <v>4063.66</v>
      </c>
    </row>
    <row r="233" spans="1:25">
      <c r="A233" s="319">
        <v>17</v>
      </c>
      <c r="B233" s="279">
        <v>3967.95</v>
      </c>
      <c r="C233" s="279">
        <v>3930.35</v>
      </c>
      <c r="D233" s="279">
        <v>3907.1</v>
      </c>
      <c r="E233" s="279">
        <v>3901.28</v>
      </c>
      <c r="F233" s="279">
        <v>3920.28</v>
      </c>
      <c r="G233" s="279">
        <v>3944.88</v>
      </c>
      <c r="H233" s="279">
        <v>4005.56</v>
      </c>
      <c r="I233" s="279">
        <v>4085.01</v>
      </c>
      <c r="J233" s="279">
        <v>4202.32</v>
      </c>
      <c r="K233" s="279">
        <v>4268.51</v>
      </c>
      <c r="L233" s="279">
        <v>4310.22</v>
      </c>
      <c r="M233" s="279">
        <v>4271.2299999999996</v>
      </c>
      <c r="N233" s="279">
        <v>4254.59</v>
      </c>
      <c r="O233" s="279">
        <v>4283.63</v>
      </c>
      <c r="P233" s="279">
        <v>4291.0600000000004</v>
      </c>
      <c r="Q233" s="279">
        <v>4371.3599999999997</v>
      </c>
      <c r="R233" s="279">
        <v>4312.93</v>
      </c>
      <c r="S233" s="279">
        <v>4234.7299999999996</v>
      </c>
      <c r="T233" s="279">
        <v>4277.7299999999996</v>
      </c>
      <c r="U233" s="279">
        <v>4310.1899999999996</v>
      </c>
      <c r="V233" s="279">
        <v>4312.53</v>
      </c>
      <c r="W233" s="279">
        <v>4300.92</v>
      </c>
      <c r="X233" s="279">
        <v>4166.84</v>
      </c>
      <c r="Y233" s="279">
        <v>4059.27</v>
      </c>
    </row>
    <row r="234" spans="1:25">
      <c r="A234" s="319">
        <v>18</v>
      </c>
      <c r="B234" s="279">
        <v>4040.86</v>
      </c>
      <c r="C234" s="279">
        <v>3942.54</v>
      </c>
      <c r="D234" s="279">
        <v>3919.66</v>
      </c>
      <c r="E234" s="279">
        <v>3928.85</v>
      </c>
      <c r="F234" s="279">
        <v>3953.07</v>
      </c>
      <c r="G234" s="279">
        <v>3135.79</v>
      </c>
      <c r="H234" s="279">
        <v>4066.51</v>
      </c>
      <c r="I234" s="279">
        <v>4087.94</v>
      </c>
      <c r="J234" s="279">
        <v>3141.41</v>
      </c>
      <c r="K234" s="279">
        <v>4253.6400000000003</v>
      </c>
      <c r="L234" s="279">
        <v>4284.38</v>
      </c>
      <c r="M234" s="279">
        <v>4232.5200000000004</v>
      </c>
      <c r="N234" s="279">
        <v>4221.42</v>
      </c>
      <c r="O234" s="279">
        <v>4262.6499999999996</v>
      </c>
      <c r="P234" s="279">
        <v>4272.38</v>
      </c>
      <c r="Q234" s="279">
        <v>4340.3900000000003</v>
      </c>
      <c r="R234" s="279">
        <v>4258.4799999999996</v>
      </c>
      <c r="S234" s="279">
        <v>4241.59</v>
      </c>
      <c r="T234" s="279">
        <v>4271.28</v>
      </c>
      <c r="U234" s="279">
        <v>4299.87</v>
      </c>
      <c r="V234" s="279">
        <v>4263.82</v>
      </c>
      <c r="W234" s="279">
        <v>4342.43</v>
      </c>
      <c r="X234" s="279">
        <v>4268.22</v>
      </c>
      <c r="Y234" s="279">
        <v>4098.2</v>
      </c>
    </row>
    <row r="235" spans="1:25">
      <c r="A235" s="319">
        <v>19</v>
      </c>
      <c r="B235" s="279">
        <v>4055.81</v>
      </c>
      <c r="C235" s="279">
        <v>4004.21</v>
      </c>
      <c r="D235" s="279">
        <v>3927.86</v>
      </c>
      <c r="E235" s="279">
        <v>3135.43</v>
      </c>
      <c r="F235" s="279">
        <v>3135.99</v>
      </c>
      <c r="G235" s="279">
        <v>3136.78</v>
      </c>
      <c r="H235" s="279">
        <v>3138.36</v>
      </c>
      <c r="I235" s="279">
        <v>3110.31</v>
      </c>
      <c r="J235" s="279">
        <v>3110.31</v>
      </c>
      <c r="K235" s="279">
        <v>4268.83</v>
      </c>
      <c r="L235" s="279">
        <v>4287.01</v>
      </c>
      <c r="M235" s="279">
        <v>4275.25</v>
      </c>
      <c r="N235" s="279">
        <v>4245.1400000000003</v>
      </c>
      <c r="O235" s="279">
        <v>4311.5</v>
      </c>
      <c r="P235" s="279">
        <v>4315.8500000000004</v>
      </c>
      <c r="Q235" s="279">
        <v>4298.3999999999996</v>
      </c>
      <c r="R235" s="279">
        <v>4295.46</v>
      </c>
      <c r="S235" s="279">
        <v>4276.41</v>
      </c>
      <c r="T235" s="279">
        <v>4260.34</v>
      </c>
      <c r="U235" s="279">
        <v>4281.1000000000004</v>
      </c>
      <c r="V235" s="279">
        <v>4323.6899999999996</v>
      </c>
      <c r="W235" s="279">
        <v>3148.2</v>
      </c>
      <c r="X235" s="279">
        <v>4186.55</v>
      </c>
      <c r="Y235" s="279">
        <v>4149.8999999999996</v>
      </c>
    </row>
    <row r="236" spans="1:25">
      <c r="A236" s="319">
        <v>20</v>
      </c>
      <c r="B236" s="279">
        <v>4104.3100000000004</v>
      </c>
      <c r="C236" s="279">
        <v>3123.55</v>
      </c>
      <c r="D236" s="279">
        <v>3133.26</v>
      </c>
      <c r="E236" s="279">
        <v>3133.21</v>
      </c>
      <c r="F236" s="279">
        <v>3132.45</v>
      </c>
      <c r="G236" s="279">
        <v>3131.59</v>
      </c>
      <c r="H236" s="279">
        <v>3135.39</v>
      </c>
      <c r="I236" s="279">
        <v>3132.07</v>
      </c>
      <c r="J236" s="279">
        <v>3128.41</v>
      </c>
      <c r="K236" s="279">
        <v>3128.78</v>
      </c>
      <c r="L236" s="279">
        <v>4071.61</v>
      </c>
      <c r="M236" s="279">
        <v>4112.43</v>
      </c>
      <c r="N236" s="279">
        <v>4073.07</v>
      </c>
      <c r="O236" s="279">
        <v>4089.04</v>
      </c>
      <c r="P236" s="279">
        <v>4085.42</v>
      </c>
      <c r="Q236" s="279">
        <v>4111.83</v>
      </c>
      <c r="R236" s="279">
        <v>4110.8599999999997</v>
      </c>
      <c r="S236" s="279">
        <v>4101.57</v>
      </c>
      <c r="T236" s="279">
        <v>4134.28</v>
      </c>
      <c r="U236" s="279">
        <v>4204.75</v>
      </c>
      <c r="V236" s="279">
        <v>3935.76</v>
      </c>
      <c r="W236" s="279">
        <v>4138.3999999999996</v>
      </c>
      <c r="X236" s="279">
        <v>4080.67</v>
      </c>
      <c r="Y236" s="279">
        <v>4080.17</v>
      </c>
    </row>
    <row r="237" spans="1:25">
      <c r="A237" s="319">
        <v>21</v>
      </c>
      <c r="B237" s="279">
        <v>3134.13</v>
      </c>
      <c r="C237" s="279">
        <v>3132.08</v>
      </c>
      <c r="D237" s="279">
        <v>3131.49</v>
      </c>
      <c r="E237" s="279">
        <v>3131.17</v>
      </c>
      <c r="F237" s="279">
        <v>3133.37</v>
      </c>
      <c r="G237" s="279">
        <v>3130.94</v>
      </c>
      <c r="H237" s="279">
        <v>3132.98</v>
      </c>
      <c r="I237" s="279">
        <v>3417.31</v>
      </c>
      <c r="J237" s="279">
        <v>4053.46</v>
      </c>
      <c r="K237" s="279">
        <v>4127.29</v>
      </c>
      <c r="L237" s="279">
        <v>4170.3</v>
      </c>
      <c r="M237" s="279">
        <v>4169.6899999999996</v>
      </c>
      <c r="N237" s="279">
        <v>4121.96</v>
      </c>
      <c r="O237" s="279">
        <v>4099.8100000000004</v>
      </c>
      <c r="P237" s="279">
        <v>4044.4</v>
      </c>
      <c r="Q237" s="279">
        <v>4189.88</v>
      </c>
      <c r="R237" s="279">
        <v>4164.16</v>
      </c>
      <c r="S237" s="279">
        <v>3890.74</v>
      </c>
      <c r="T237" s="279">
        <v>3985.3</v>
      </c>
      <c r="U237" s="279">
        <v>4095.88</v>
      </c>
      <c r="V237" s="279">
        <v>4130.5600000000004</v>
      </c>
      <c r="W237" s="279">
        <v>4165.49</v>
      </c>
      <c r="X237" s="279">
        <v>4072.21</v>
      </c>
      <c r="Y237" s="279">
        <v>3986.5</v>
      </c>
    </row>
    <row r="238" spans="1:25">
      <c r="A238" s="319">
        <v>22</v>
      </c>
      <c r="B238" s="279">
        <v>3854.73</v>
      </c>
      <c r="C238" s="279">
        <v>3759.86</v>
      </c>
      <c r="D238" s="279">
        <v>3721.21</v>
      </c>
      <c r="E238" s="279">
        <v>3712.98</v>
      </c>
      <c r="F238" s="279">
        <v>3808.19</v>
      </c>
      <c r="G238" s="279">
        <v>3849.03</v>
      </c>
      <c r="H238" s="279">
        <v>3921.19</v>
      </c>
      <c r="I238" s="279">
        <v>3890.78</v>
      </c>
      <c r="J238" s="279">
        <v>4018.18</v>
      </c>
      <c r="K238" s="279">
        <v>4208.25</v>
      </c>
      <c r="L238" s="279">
        <v>4172.0600000000004</v>
      </c>
      <c r="M238" s="279">
        <v>4133.82</v>
      </c>
      <c r="N238" s="279">
        <v>4120.08</v>
      </c>
      <c r="O238" s="279">
        <v>4143.08</v>
      </c>
      <c r="P238" s="279">
        <v>4158.5</v>
      </c>
      <c r="Q238" s="279">
        <v>4228.2</v>
      </c>
      <c r="R238" s="279">
        <v>4207.7</v>
      </c>
      <c r="S238" s="279">
        <v>4164.7299999999996</v>
      </c>
      <c r="T238" s="279">
        <v>4191.3999999999996</v>
      </c>
      <c r="U238" s="279">
        <v>4206.3900000000003</v>
      </c>
      <c r="V238" s="279">
        <v>4177.8900000000003</v>
      </c>
      <c r="W238" s="279">
        <v>4175.03</v>
      </c>
      <c r="X238" s="279">
        <v>4095.13</v>
      </c>
      <c r="Y238" s="279">
        <v>3914.78</v>
      </c>
    </row>
    <row r="239" spans="1:25">
      <c r="A239" s="319">
        <v>23</v>
      </c>
      <c r="B239" s="279">
        <v>3911.32</v>
      </c>
      <c r="C239" s="279">
        <v>3779.9</v>
      </c>
      <c r="D239" s="279">
        <v>3726.65</v>
      </c>
      <c r="E239" s="279">
        <v>3735.5</v>
      </c>
      <c r="F239" s="279">
        <v>3824.19</v>
      </c>
      <c r="G239" s="279">
        <v>3861.05</v>
      </c>
      <c r="H239" s="279">
        <v>3866.24</v>
      </c>
      <c r="I239" s="279">
        <v>3910.52</v>
      </c>
      <c r="J239" s="279">
        <v>4099.8900000000003</v>
      </c>
      <c r="K239" s="279">
        <v>4150.75</v>
      </c>
      <c r="L239" s="279">
        <v>4141.42</v>
      </c>
      <c r="M239" s="279">
        <v>4102.8500000000004</v>
      </c>
      <c r="N239" s="279">
        <v>4053.33</v>
      </c>
      <c r="O239" s="279">
        <v>4112.93</v>
      </c>
      <c r="P239" s="279">
        <v>4112.3500000000004</v>
      </c>
      <c r="Q239" s="279">
        <v>4169.93</v>
      </c>
      <c r="R239" s="279">
        <v>4135.62</v>
      </c>
      <c r="S239" s="279">
        <v>4098.76</v>
      </c>
      <c r="T239" s="279">
        <v>4149.42</v>
      </c>
      <c r="U239" s="279">
        <v>4186.37</v>
      </c>
      <c r="V239" s="279">
        <v>4187.3599999999997</v>
      </c>
      <c r="W239" s="279">
        <v>4228.8500000000004</v>
      </c>
      <c r="X239" s="279">
        <v>4137.43</v>
      </c>
      <c r="Y239" s="279">
        <v>3984.67</v>
      </c>
    </row>
    <row r="240" spans="1:25">
      <c r="A240" s="319">
        <v>24</v>
      </c>
      <c r="B240" s="279">
        <v>3759.61</v>
      </c>
      <c r="C240" s="279">
        <v>3748.07</v>
      </c>
      <c r="D240" s="279">
        <v>3721.62</v>
      </c>
      <c r="E240" s="279">
        <v>3709.85</v>
      </c>
      <c r="F240" s="279">
        <v>3129.46</v>
      </c>
      <c r="G240" s="279">
        <v>3418.13</v>
      </c>
      <c r="H240" s="279">
        <v>3867.89</v>
      </c>
      <c r="I240" s="279">
        <v>3882.38</v>
      </c>
      <c r="J240" s="279">
        <v>3417.83</v>
      </c>
      <c r="K240" s="279">
        <v>4078.1</v>
      </c>
      <c r="L240" s="279">
        <v>4070.46</v>
      </c>
      <c r="M240" s="279">
        <v>4056.8</v>
      </c>
      <c r="N240" s="279">
        <v>4019.72</v>
      </c>
      <c r="O240" s="279">
        <v>4042.05</v>
      </c>
      <c r="P240" s="279">
        <v>4042</v>
      </c>
      <c r="Q240" s="279">
        <v>4136.7299999999996</v>
      </c>
      <c r="R240" s="279">
        <v>4056.82</v>
      </c>
      <c r="S240" s="279">
        <v>3871.74</v>
      </c>
      <c r="T240" s="279">
        <v>3879.32</v>
      </c>
      <c r="U240" s="279">
        <v>4185.47</v>
      </c>
      <c r="V240" s="279">
        <v>4143.1899999999996</v>
      </c>
      <c r="W240" s="279">
        <v>4141.17</v>
      </c>
      <c r="X240" s="279">
        <v>4058.89</v>
      </c>
      <c r="Y240" s="279">
        <v>3921.43</v>
      </c>
    </row>
    <row r="241" spans="1:167">
      <c r="A241" s="319">
        <v>25</v>
      </c>
      <c r="B241" s="279">
        <v>3853.66</v>
      </c>
      <c r="C241" s="279">
        <v>3840.86</v>
      </c>
      <c r="D241" s="279">
        <v>3803.03</v>
      </c>
      <c r="E241" s="279">
        <v>3807.48</v>
      </c>
      <c r="F241" s="279">
        <v>3916</v>
      </c>
      <c r="G241" s="279">
        <v>3996.22</v>
      </c>
      <c r="H241" s="279">
        <v>4073.04</v>
      </c>
      <c r="I241" s="279">
        <v>4013.81</v>
      </c>
      <c r="J241" s="279">
        <v>4040.92</v>
      </c>
      <c r="K241" s="279">
        <v>4146.97</v>
      </c>
      <c r="L241" s="279">
        <v>4120.78</v>
      </c>
      <c r="M241" s="279">
        <v>4113.42</v>
      </c>
      <c r="N241" s="279">
        <v>4055.42</v>
      </c>
      <c r="O241" s="279">
        <v>4064.17</v>
      </c>
      <c r="P241" s="279">
        <v>4099.13</v>
      </c>
      <c r="Q241" s="279">
        <v>4154.8500000000004</v>
      </c>
      <c r="R241" s="279">
        <v>4107.34</v>
      </c>
      <c r="S241" s="279">
        <v>3418.5</v>
      </c>
      <c r="T241" s="279">
        <v>4102.76</v>
      </c>
      <c r="U241" s="279">
        <v>4153.3500000000004</v>
      </c>
      <c r="V241" s="279">
        <v>3142.44</v>
      </c>
      <c r="W241" s="279">
        <v>4160.93</v>
      </c>
      <c r="X241" s="279">
        <v>3142.09</v>
      </c>
      <c r="Y241" s="279">
        <v>4048.25</v>
      </c>
    </row>
    <row r="242" spans="1:167">
      <c r="A242" s="319">
        <v>26</v>
      </c>
      <c r="B242" s="279">
        <v>3133.55</v>
      </c>
      <c r="C242" s="279">
        <v>3135.12</v>
      </c>
      <c r="D242" s="279">
        <v>3132.65</v>
      </c>
      <c r="E242" s="279">
        <v>3130.04</v>
      </c>
      <c r="F242" s="279">
        <v>3778.34</v>
      </c>
      <c r="G242" s="279">
        <v>3135.3</v>
      </c>
      <c r="H242" s="279">
        <v>3421.99</v>
      </c>
      <c r="I242" s="279">
        <v>3141.23</v>
      </c>
      <c r="J242" s="279">
        <v>3139.49</v>
      </c>
      <c r="K242" s="279">
        <v>3137.52</v>
      </c>
      <c r="L242" s="279">
        <v>3419.57</v>
      </c>
      <c r="M242" s="279">
        <v>4165.54</v>
      </c>
      <c r="N242" s="279">
        <v>3142.31</v>
      </c>
      <c r="O242" s="279">
        <v>3996.85</v>
      </c>
      <c r="P242" s="279">
        <v>3143.63</v>
      </c>
      <c r="Q242" s="279">
        <v>3141.73</v>
      </c>
      <c r="R242" s="279">
        <v>4152.4399999999996</v>
      </c>
      <c r="S242" s="279">
        <v>3143.81</v>
      </c>
      <c r="T242" s="279">
        <v>3140.01</v>
      </c>
      <c r="U242" s="279">
        <v>3137.61</v>
      </c>
      <c r="V242" s="279">
        <v>3141.29</v>
      </c>
      <c r="W242" s="279">
        <v>3421.77</v>
      </c>
      <c r="X242" s="279">
        <v>4102.43</v>
      </c>
      <c r="Y242" s="279">
        <v>3961.36</v>
      </c>
    </row>
    <row r="243" spans="1:167">
      <c r="A243" s="319">
        <v>27</v>
      </c>
      <c r="B243" s="279">
        <v>3788.68</v>
      </c>
      <c r="C243" s="279">
        <v>3673.84</v>
      </c>
      <c r="D243" s="279">
        <v>3602.43</v>
      </c>
      <c r="E243" s="279">
        <v>3573.68</v>
      </c>
      <c r="F243" s="279">
        <v>3613.83</v>
      </c>
      <c r="G243" s="279">
        <v>3635.93</v>
      </c>
      <c r="H243" s="279">
        <v>3683.23</v>
      </c>
      <c r="I243" s="279">
        <v>3761.27</v>
      </c>
      <c r="J243" s="279">
        <v>3918.39</v>
      </c>
      <c r="K243" s="279">
        <v>4036.59</v>
      </c>
      <c r="L243" s="279">
        <v>4075.56</v>
      </c>
      <c r="M243" s="279">
        <v>4088.08</v>
      </c>
      <c r="N243" s="279">
        <v>4085.81</v>
      </c>
      <c r="O243" s="279">
        <v>4076.92</v>
      </c>
      <c r="P243" s="279">
        <v>4070.44</v>
      </c>
      <c r="Q243" s="279">
        <v>4085.51</v>
      </c>
      <c r="R243" s="279">
        <v>4099.46</v>
      </c>
      <c r="S243" s="279">
        <v>4134.8900000000003</v>
      </c>
      <c r="T243" s="279">
        <v>4215.08</v>
      </c>
      <c r="U243" s="279">
        <v>4306.7</v>
      </c>
      <c r="V243" s="279">
        <v>4280.7299999999996</v>
      </c>
      <c r="W243" s="279">
        <v>4223.71</v>
      </c>
      <c r="X243" s="279">
        <v>4113.43</v>
      </c>
      <c r="Y243" s="279">
        <v>3877.12</v>
      </c>
    </row>
    <row r="244" spans="1:167">
      <c r="A244" s="319">
        <v>28</v>
      </c>
      <c r="B244" s="279">
        <v>3846.49</v>
      </c>
      <c r="C244" s="279">
        <v>3714.19</v>
      </c>
      <c r="D244" s="279">
        <v>3623.13</v>
      </c>
      <c r="E244" s="279">
        <v>3636.77</v>
      </c>
      <c r="F244" s="279">
        <v>3715.07</v>
      </c>
      <c r="G244" s="279">
        <v>3807.64</v>
      </c>
      <c r="H244" s="279">
        <v>3898.91</v>
      </c>
      <c r="I244" s="279">
        <v>4012.13</v>
      </c>
      <c r="J244" s="279">
        <v>4008.32</v>
      </c>
      <c r="K244" s="279">
        <v>4102.05</v>
      </c>
      <c r="L244" s="279">
        <v>4127.53</v>
      </c>
      <c r="M244" s="279">
        <v>4075.26</v>
      </c>
      <c r="N244" s="279">
        <v>4016.55</v>
      </c>
      <c r="O244" s="279">
        <v>4132.04</v>
      </c>
      <c r="P244" s="279">
        <v>4106.03</v>
      </c>
      <c r="Q244" s="279">
        <v>4184.08</v>
      </c>
      <c r="R244" s="279">
        <v>4124.88</v>
      </c>
      <c r="S244" s="279">
        <v>4090.77</v>
      </c>
      <c r="T244" s="279">
        <v>4153.34</v>
      </c>
      <c r="U244" s="279">
        <v>4173.66</v>
      </c>
      <c r="V244" s="279">
        <v>4145.18</v>
      </c>
      <c r="W244" s="279">
        <v>4117.57</v>
      </c>
      <c r="X244" s="279">
        <v>4074.19</v>
      </c>
      <c r="Y244" s="279">
        <v>3905.32</v>
      </c>
    </row>
    <row r="245" spans="1:167">
      <c r="A245" s="319">
        <v>29</v>
      </c>
      <c r="B245" s="279">
        <v>3847.64</v>
      </c>
      <c r="C245" s="279">
        <v>3745.19</v>
      </c>
      <c r="D245" s="279">
        <v>3722.06</v>
      </c>
      <c r="E245" s="279">
        <v>3722.25</v>
      </c>
      <c r="F245" s="279">
        <v>3799.53</v>
      </c>
      <c r="G245" s="279">
        <v>3847.92</v>
      </c>
      <c r="H245" s="279">
        <v>3912.36</v>
      </c>
      <c r="I245" s="279">
        <v>4064.16</v>
      </c>
      <c r="J245" s="279">
        <v>4078.37</v>
      </c>
      <c r="K245" s="279">
        <v>4177.47</v>
      </c>
      <c r="L245" s="279">
        <v>4178.7700000000004</v>
      </c>
      <c r="M245" s="279">
        <v>3414.75</v>
      </c>
      <c r="N245" s="279">
        <v>3141.14</v>
      </c>
      <c r="O245" s="279">
        <v>4185.28</v>
      </c>
      <c r="P245" s="279">
        <v>3414.87</v>
      </c>
      <c r="Q245" s="279">
        <v>3414.81</v>
      </c>
      <c r="R245" s="279">
        <v>4200.25</v>
      </c>
      <c r="S245" s="279">
        <v>4152.0600000000004</v>
      </c>
      <c r="T245" s="279">
        <v>4156.96</v>
      </c>
      <c r="U245" s="279">
        <v>4195.25</v>
      </c>
      <c r="V245" s="279">
        <v>4186.1899999999996</v>
      </c>
      <c r="W245" s="279">
        <v>4197.26</v>
      </c>
      <c r="X245" s="279">
        <v>4092.98</v>
      </c>
      <c r="Y245" s="279">
        <v>3927.35</v>
      </c>
    </row>
    <row r="246" spans="1:167">
      <c r="A246" s="319">
        <v>30</v>
      </c>
      <c r="B246" s="279">
        <v>3825.64</v>
      </c>
      <c r="C246" s="279">
        <v>3774.13</v>
      </c>
      <c r="D246" s="279">
        <v>3744.65</v>
      </c>
      <c r="E246" s="279">
        <v>3746.62</v>
      </c>
      <c r="F246" s="279">
        <v>3807.08</v>
      </c>
      <c r="G246" s="279">
        <v>3862.8</v>
      </c>
      <c r="H246" s="279">
        <v>3941.05</v>
      </c>
      <c r="I246" s="279">
        <v>3975.35</v>
      </c>
      <c r="J246" s="279">
        <v>4000.16</v>
      </c>
      <c r="K246" s="279">
        <v>4045.88</v>
      </c>
      <c r="L246" s="279">
        <v>4062.93</v>
      </c>
      <c r="M246" s="279">
        <v>3996.27</v>
      </c>
      <c r="N246" s="279">
        <v>3940.54</v>
      </c>
      <c r="O246" s="279">
        <v>3998.21</v>
      </c>
      <c r="P246" s="279">
        <v>3980.76</v>
      </c>
      <c r="Q246" s="279">
        <v>4061.61</v>
      </c>
      <c r="R246" s="279">
        <v>3949.02</v>
      </c>
      <c r="S246" s="279">
        <v>3950.06</v>
      </c>
      <c r="T246" s="279">
        <v>3947.86</v>
      </c>
      <c r="U246" s="279">
        <v>3416.88</v>
      </c>
      <c r="V246" s="279">
        <v>3416.58</v>
      </c>
      <c r="W246" s="279">
        <v>4057.1</v>
      </c>
      <c r="X246" s="279">
        <v>4042.27</v>
      </c>
      <c r="Y246" s="279">
        <v>3110.31</v>
      </c>
    </row>
    <row r="247" spans="1:167" hidden="1">
      <c r="A247" s="319">
        <v>31</v>
      </c>
      <c r="B247" s="279">
        <v>0</v>
      </c>
      <c r="C247" s="279">
        <v>0</v>
      </c>
      <c r="D247" s="279">
        <v>0</v>
      </c>
      <c r="E247" s="279">
        <v>0</v>
      </c>
      <c r="F247" s="279">
        <v>0</v>
      </c>
      <c r="G247" s="279">
        <v>0</v>
      </c>
      <c r="H247" s="279">
        <v>0</v>
      </c>
      <c r="I247" s="279">
        <v>0</v>
      </c>
      <c r="J247" s="279">
        <v>0</v>
      </c>
      <c r="K247" s="279">
        <v>0</v>
      </c>
      <c r="L247" s="279">
        <v>0</v>
      </c>
      <c r="M247" s="279">
        <v>0</v>
      </c>
      <c r="N247" s="279">
        <v>0</v>
      </c>
      <c r="O247" s="279">
        <v>0</v>
      </c>
      <c r="P247" s="279">
        <v>0</v>
      </c>
      <c r="Q247" s="279">
        <v>0</v>
      </c>
      <c r="R247" s="279">
        <v>0</v>
      </c>
      <c r="S247" s="279">
        <v>0</v>
      </c>
      <c r="T247" s="279">
        <v>0</v>
      </c>
      <c r="U247" s="279">
        <v>0</v>
      </c>
      <c r="V247" s="279">
        <v>0</v>
      </c>
      <c r="W247" s="279">
        <v>0</v>
      </c>
      <c r="X247" s="279">
        <v>0</v>
      </c>
      <c r="Y247" s="279">
        <v>0</v>
      </c>
    </row>
    <row r="248" spans="1:167">
      <c r="A248" s="307"/>
      <c r="B248" s="307"/>
      <c r="C248" s="307"/>
      <c r="D248" s="307"/>
      <c r="E248" s="307"/>
      <c r="F248" s="307"/>
      <c r="G248" s="307"/>
      <c r="H248" s="307"/>
      <c r="I248" s="307"/>
      <c r="J248" s="307"/>
      <c r="K248" s="307"/>
      <c r="L248" s="307"/>
      <c r="M248" s="307"/>
      <c r="N248" s="307"/>
      <c r="O248" s="307"/>
      <c r="P248" s="307"/>
      <c r="Q248" s="307"/>
      <c r="R248" s="307"/>
      <c r="S248" s="307"/>
      <c r="T248" s="307"/>
      <c r="U248" s="307"/>
      <c r="V248" s="307"/>
      <c r="W248" s="307"/>
      <c r="X248" s="307"/>
      <c r="Y248" s="307"/>
    </row>
    <row r="249" spans="1:167" ht="15.75" thickBot="1">
      <c r="A249" s="309" t="s">
        <v>215</v>
      </c>
      <c r="B249" s="309"/>
      <c r="C249" s="309"/>
      <c r="D249" s="309"/>
      <c r="E249" s="309"/>
      <c r="F249" s="309"/>
      <c r="G249" s="309"/>
      <c r="H249" s="309"/>
      <c r="I249" s="309"/>
      <c r="J249" s="309"/>
      <c r="K249" s="309"/>
      <c r="L249" s="309"/>
      <c r="M249" s="309"/>
      <c r="N249" s="321" t="s">
        <v>327</v>
      </c>
      <c r="O249" s="307"/>
      <c r="P249" s="307"/>
      <c r="Q249" s="307"/>
      <c r="R249" s="307"/>
      <c r="S249" s="307"/>
      <c r="T249" s="307"/>
      <c r="U249" s="307"/>
      <c r="V249" s="307"/>
      <c r="W249" s="307"/>
      <c r="X249" s="307"/>
      <c r="Y249" s="307"/>
    </row>
    <row r="250" spans="1:167">
      <c r="A250" s="307"/>
      <c r="B250" s="307"/>
      <c r="C250" s="307"/>
      <c r="D250" s="307"/>
      <c r="E250" s="307"/>
      <c r="F250" s="307"/>
      <c r="G250" s="307"/>
      <c r="H250" s="307"/>
      <c r="I250" s="307"/>
      <c r="J250" s="307"/>
      <c r="K250" s="307"/>
      <c r="L250" s="307"/>
      <c r="M250" s="307"/>
      <c r="N250" s="307"/>
      <c r="O250" s="307"/>
      <c r="P250" s="307"/>
      <c r="Q250" s="307"/>
      <c r="R250" s="307"/>
      <c r="S250" s="307"/>
      <c r="T250" s="307"/>
      <c r="U250" s="307"/>
      <c r="V250" s="307"/>
      <c r="W250" s="307"/>
      <c r="X250" s="307"/>
      <c r="Y250" s="307"/>
    </row>
    <row r="251" spans="1:167" ht="56.25" customHeight="1">
      <c r="A251" s="405" t="s">
        <v>216</v>
      </c>
      <c r="B251" s="405"/>
      <c r="C251" s="405"/>
      <c r="D251" s="405"/>
      <c r="E251" s="405"/>
      <c r="F251" s="405"/>
      <c r="G251" s="405"/>
      <c r="H251" s="405"/>
      <c r="I251" s="405"/>
      <c r="J251" s="405"/>
      <c r="K251" s="405"/>
      <c r="L251" s="405"/>
      <c r="M251" s="405"/>
      <c r="N251" s="405"/>
      <c r="O251" s="405"/>
      <c r="P251" s="405"/>
      <c r="Q251" s="405"/>
      <c r="R251" s="405"/>
      <c r="S251" s="405"/>
      <c r="T251" s="405"/>
      <c r="U251" s="405"/>
      <c r="V251" s="405"/>
      <c r="W251" s="405"/>
      <c r="X251" s="405"/>
      <c r="Y251" s="405"/>
      <c r="Z251" s="280"/>
      <c r="AA251" s="280"/>
      <c r="AB251" s="280"/>
      <c r="AC251" s="280"/>
      <c r="AD251" s="280"/>
      <c r="AE251" s="280"/>
      <c r="AF251" s="280"/>
      <c r="AG251" s="280"/>
      <c r="AH251" s="280"/>
      <c r="AI251" s="280"/>
      <c r="AJ251" s="280"/>
      <c r="AK251" s="280"/>
      <c r="AL251" s="280"/>
      <c r="AM251" s="280"/>
      <c r="AN251" s="280"/>
      <c r="AO251" s="280"/>
      <c r="AP251" s="280"/>
      <c r="AQ251" s="280"/>
      <c r="AR251" s="280"/>
      <c r="AS251" s="280"/>
      <c r="AT251" s="280"/>
      <c r="AU251" s="280"/>
      <c r="AV251" s="280"/>
      <c r="AW251" s="280"/>
      <c r="AX251" s="280"/>
      <c r="AY251" s="280"/>
      <c r="AZ251" s="280"/>
      <c r="BA251" s="280"/>
      <c r="BB251" s="280"/>
      <c r="BC251" s="280"/>
      <c r="BD251" s="280"/>
      <c r="BE251" s="280"/>
      <c r="BF251" s="280"/>
      <c r="BG251" s="280"/>
      <c r="BH251" s="280"/>
      <c r="BI251" s="280"/>
      <c r="BJ251" s="280"/>
      <c r="BK251" s="280"/>
      <c r="BL251" s="280"/>
      <c r="BM251" s="280"/>
      <c r="BN251" s="280"/>
      <c r="BO251" s="280"/>
      <c r="BP251" s="280"/>
      <c r="BQ251" s="280"/>
      <c r="BR251" s="280"/>
      <c r="BS251" s="280"/>
      <c r="BT251" s="280"/>
      <c r="BU251" s="280"/>
      <c r="BV251" s="280"/>
      <c r="BW251" s="280"/>
      <c r="BX251" s="280"/>
      <c r="BY251" s="280"/>
      <c r="BZ251" s="280"/>
      <c r="CA251" s="280"/>
      <c r="CB251" s="280"/>
      <c r="CC251" s="280"/>
      <c r="CD251" s="280"/>
      <c r="CE251" s="280"/>
      <c r="CF251" s="280"/>
      <c r="CG251" s="280"/>
      <c r="CH251" s="280"/>
      <c r="CI251" s="280"/>
      <c r="CJ251" s="280"/>
      <c r="CK251" s="280"/>
      <c r="CL251" s="280"/>
      <c r="CM251" s="280"/>
      <c r="CN251" s="280"/>
      <c r="CO251" s="280"/>
      <c r="CP251" s="280"/>
      <c r="CQ251" s="280"/>
      <c r="CR251" s="280"/>
      <c r="CS251" s="280"/>
      <c r="CT251" s="280"/>
      <c r="CU251" s="280"/>
      <c r="CV251" s="280"/>
      <c r="CW251" s="280"/>
      <c r="CX251" s="280"/>
      <c r="CY251" s="280"/>
      <c r="CZ251" s="280"/>
      <c r="DA251" s="280"/>
      <c r="DB251" s="280"/>
      <c r="DC251" s="280"/>
      <c r="DD251" s="280"/>
      <c r="DE251" s="280"/>
      <c r="DF251" s="280"/>
      <c r="DG251" s="280"/>
      <c r="DH251" s="280"/>
      <c r="DI251" s="280"/>
      <c r="DJ251" s="280"/>
      <c r="DK251" s="280"/>
      <c r="DL251" s="280"/>
      <c r="DM251" s="280"/>
      <c r="DN251" s="280"/>
      <c r="DO251" s="280"/>
      <c r="DP251" s="280"/>
      <c r="DQ251" s="280"/>
      <c r="DR251" s="280"/>
      <c r="DS251" s="280"/>
      <c r="DT251" s="280"/>
      <c r="DU251" s="280"/>
      <c r="DV251" s="280"/>
      <c r="DW251" s="280"/>
      <c r="DX251" s="280"/>
      <c r="DY251" s="280"/>
      <c r="DZ251" s="280"/>
      <c r="EA251" s="280"/>
      <c r="EB251" s="280"/>
      <c r="EC251" s="280"/>
      <c r="ED251" s="280"/>
      <c r="EE251" s="280"/>
      <c r="EF251" s="280"/>
      <c r="EG251" s="280"/>
      <c r="EH251" s="280"/>
      <c r="EI251" s="280"/>
      <c r="EJ251" s="280"/>
      <c r="EK251" s="280"/>
      <c r="EL251" s="280"/>
      <c r="EM251" s="280"/>
      <c r="EN251" s="280"/>
      <c r="EO251" s="280"/>
      <c r="EP251" s="280"/>
      <c r="EQ251" s="280"/>
      <c r="ER251" s="280"/>
      <c r="ES251" s="280"/>
      <c r="ET251" s="280"/>
      <c r="EU251" s="280"/>
      <c r="EV251" s="280"/>
      <c r="EW251" s="280"/>
      <c r="EX251" s="280"/>
      <c r="EY251" s="280"/>
      <c r="EZ251" s="280"/>
      <c r="FA251" s="280"/>
      <c r="FB251" s="280"/>
      <c r="FC251" s="280"/>
      <c r="FD251" s="280"/>
      <c r="FE251" s="280"/>
      <c r="FF251" s="280"/>
      <c r="FG251" s="280"/>
      <c r="FH251" s="280"/>
      <c r="FI251" s="280"/>
      <c r="FJ251" s="280"/>
      <c r="FK251" s="280"/>
    </row>
    <row r="252" spans="1:167">
      <c r="A252" s="310"/>
      <c r="B252" s="311" t="s">
        <v>210</v>
      </c>
      <c r="C252" s="310"/>
      <c r="D252" s="310"/>
      <c r="E252" s="310"/>
      <c r="F252" s="310"/>
      <c r="G252" s="310"/>
      <c r="H252" s="310"/>
      <c r="I252" s="310"/>
      <c r="J252" s="310"/>
      <c r="K252" s="310"/>
      <c r="L252" s="310"/>
      <c r="M252" s="310"/>
      <c r="N252" s="310"/>
      <c r="O252" s="310"/>
      <c r="P252" s="310"/>
      <c r="Q252" s="310"/>
      <c r="R252" s="310"/>
      <c r="S252" s="310"/>
      <c r="T252" s="310"/>
      <c r="U252" s="310"/>
      <c r="V252" s="310"/>
      <c r="W252" s="310"/>
      <c r="X252" s="310"/>
      <c r="Y252" s="310"/>
    </row>
    <row r="253" spans="1:167">
      <c r="A253" s="399" t="s">
        <v>209</v>
      </c>
      <c r="B253" s="406" t="s">
        <v>92</v>
      </c>
      <c r="C253" s="406"/>
      <c r="D253" s="406"/>
      <c r="E253" s="406"/>
      <c r="F253" s="406"/>
      <c r="G253" s="406"/>
      <c r="H253" s="406"/>
      <c r="I253" s="406"/>
      <c r="J253" s="406"/>
      <c r="K253" s="406"/>
      <c r="L253" s="406"/>
      <c r="M253" s="406"/>
      <c r="N253" s="406"/>
      <c r="O253" s="406"/>
      <c r="P253" s="406"/>
      <c r="Q253" s="406"/>
      <c r="R253" s="406"/>
      <c r="S253" s="406"/>
      <c r="T253" s="406"/>
      <c r="U253" s="406"/>
      <c r="V253" s="406"/>
      <c r="W253" s="406"/>
      <c r="X253" s="406"/>
      <c r="Y253" s="406"/>
    </row>
    <row r="254" spans="1:167" ht="30">
      <c r="A254" s="399"/>
      <c r="B254" s="308" t="s">
        <v>1</v>
      </c>
      <c r="C254" s="308" t="s">
        <v>2</v>
      </c>
      <c r="D254" s="308" t="s">
        <v>3</v>
      </c>
      <c r="E254" s="308" t="s">
        <v>4</v>
      </c>
      <c r="F254" s="308" t="s">
        <v>5</v>
      </c>
      <c r="G254" s="308" t="s">
        <v>6</v>
      </c>
      <c r="H254" s="308" t="s">
        <v>7</v>
      </c>
      <c r="I254" s="308" t="s">
        <v>8</v>
      </c>
      <c r="J254" s="308" t="s">
        <v>9</v>
      </c>
      <c r="K254" s="308" t="s">
        <v>10</v>
      </c>
      <c r="L254" s="308" t="s">
        <v>11</v>
      </c>
      <c r="M254" s="308" t="s">
        <v>12</v>
      </c>
      <c r="N254" s="308" t="s">
        <v>13</v>
      </c>
      <c r="O254" s="308" t="s">
        <v>14</v>
      </c>
      <c r="P254" s="308" t="s">
        <v>15</v>
      </c>
      <c r="Q254" s="308" t="s">
        <v>16</v>
      </c>
      <c r="R254" s="308" t="s">
        <v>17</v>
      </c>
      <c r="S254" s="308" t="s">
        <v>18</v>
      </c>
      <c r="T254" s="308" t="s">
        <v>19</v>
      </c>
      <c r="U254" s="308" t="s">
        <v>20</v>
      </c>
      <c r="V254" s="308" t="s">
        <v>21</v>
      </c>
      <c r="W254" s="308" t="s">
        <v>22</v>
      </c>
      <c r="X254" s="308" t="s">
        <v>23</v>
      </c>
      <c r="Y254" s="308" t="s">
        <v>24</v>
      </c>
    </row>
    <row r="255" spans="1:167">
      <c r="A255" s="319">
        <v>1</v>
      </c>
      <c r="B255" s="279">
        <v>1338.19</v>
      </c>
      <c r="C255" s="279">
        <v>1269.8900000000001</v>
      </c>
      <c r="D255" s="279">
        <v>1275.99</v>
      </c>
      <c r="E255" s="279">
        <v>1275.57</v>
      </c>
      <c r="F255" s="279">
        <v>1270.54</v>
      </c>
      <c r="G255" s="279">
        <v>1277.7</v>
      </c>
      <c r="H255" s="279">
        <v>1282.79</v>
      </c>
      <c r="I255" s="279">
        <v>1351.25</v>
      </c>
      <c r="J255" s="279">
        <v>1538.18</v>
      </c>
      <c r="K255" s="279">
        <v>1693.24</v>
      </c>
      <c r="L255" s="279">
        <v>1739.21</v>
      </c>
      <c r="M255" s="279">
        <v>1727.58</v>
      </c>
      <c r="N255" s="279">
        <v>1706.11</v>
      </c>
      <c r="O255" s="279">
        <v>1728.16</v>
      </c>
      <c r="P255" s="279">
        <v>1715.35</v>
      </c>
      <c r="Q255" s="279">
        <v>2474.79</v>
      </c>
      <c r="R255" s="279">
        <v>2405.48</v>
      </c>
      <c r="S255" s="279">
        <v>1753.31</v>
      </c>
      <c r="T255" s="279">
        <v>1702.61</v>
      </c>
      <c r="U255" s="279">
        <v>1721.23</v>
      </c>
      <c r="V255" s="279">
        <v>1649.63</v>
      </c>
      <c r="W255" s="279">
        <v>2285.86</v>
      </c>
      <c r="X255" s="279">
        <v>2349.9899999999998</v>
      </c>
      <c r="Y255" s="279">
        <v>1441.57</v>
      </c>
    </row>
    <row r="256" spans="1:167">
      <c r="A256" s="319">
        <v>2</v>
      </c>
      <c r="B256" s="279">
        <v>1306.3499999999999</v>
      </c>
      <c r="C256" s="279">
        <v>1212.74</v>
      </c>
      <c r="D256" s="279">
        <v>1188.6400000000001</v>
      </c>
      <c r="E256" s="279">
        <v>1168.0899999999999</v>
      </c>
      <c r="F256" s="279">
        <v>1194.26</v>
      </c>
      <c r="G256" s="279">
        <v>1247.6500000000001</v>
      </c>
      <c r="H256" s="279">
        <v>1297</v>
      </c>
      <c r="I256" s="279">
        <v>1374.03</v>
      </c>
      <c r="J256" s="279">
        <v>1464.22</v>
      </c>
      <c r="K256" s="279">
        <v>1634.07</v>
      </c>
      <c r="L256" s="279">
        <v>1661.3</v>
      </c>
      <c r="M256" s="279">
        <v>1655.49</v>
      </c>
      <c r="N256" s="279">
        <v>1610.19</v>
      </c>
      <c r="O256" s="279">
        <v>1616.6</v>
      </c>
      <c r="P256" s="279">
        <v>1605.42</v>
      </c>
      <c r="Q256" s="279">
        <v>875.1</v>
      </c>
      <c r="R256" s="279">
        <v>1663.47</v>
      </c>
      <c r="S256" s="279">
        <v>1570.84</v>
      </c>
      <c r="T256" s="279">
        <v>1593.13</v>
      </c>
      <c r="U256" s="279">
        <v>1602.89</v>
      </c>
      <c r="V256" s="279">
        <v>1615.25</v>
      </c>
      <c r="W256" s="279">
        <v>1637.7</v>
      </c>
      <c r="X256" s="279">
        <v>1496.92</v>
      </c>
      <c r="Y256" s="279">
        <v>1373.84</v>
      </c>
    </row>
    <row r="257" spans="1:25">
      <c r="A257" s="319">
        <v>3</v>
      </c>
      <c r="B257" s="279">
        <v>1317.28</v>
      </c>
      <c r="C257" s="279">
        <v>1231.8</v>
      </c>
      <c r="D257" s="279">
        <v>1197.06</v>
      </c>
      <c r="E257" s="279">
        <v>1175.04</v>
      </c>
      <c r="F257" s="279">
        <v>1196.74</v>
      </c>
      <c r="G257" s="279">
        <v>1202.29</v>
      </c>
      <c r="H257" s="279">
        <v>1285.6600000000001</v>
      </c>
      <c r="I257" s="279">
        <v>1403.67</v>
      </c>
      <c r="J257" s="279">
        <v>1502.77</v>
      </c>
      <c r="K257" s="279">
        <v>1558.15</v>
      </c>
      <c r="L257" s="279">
        <v>1612.11</v>
      </c>
      <c r="M257" s="279">
        <v>1586.33</v>
      </c>
      <c r="N257" s="279">
        <v>1552.07</v>
      </c>
      <c r="O257" s="279">
        <v>1562.51</v>
      </c>
      <c r="P257" s="279">
        <v>1557.94</v>
      </c>
      <c r="Q257" s="279">
        <v>1667.11</v>
      </c>
      <c r="R257" s="279">
        <v>1604.5</v>
      </c>
      <c r="S257" s="279">
        <v>1525.33</v>
      </c>
      <c r="T257" s="279">
        <v>1530.37</v>
      </c>
      <c r="U257" s="279">
        <v>1547.44</v>
      </c>
      <c r="V257" s="279">
        <v>1483.45</v>
      </c>
      <c r="W257" s="279">
        <v>1531.87</v>
      </c>
      <c r="X257" s="279">
        <v>1480.42</v>
      </c>
      <c r="Y257" s="279">
        <v>1336.66</v>
      </c>
    </row>
    <row r="258" spans="1:25">
      <c r="A258" s="319">
        <v>4</v>
      </c>
      <c r="B258" s="279">
        <v>1338.43</v>
      </c>
      <c r="C258" s="279">
        <v>1274.3499999999999</v>
      </c>
      <c r="D258" s="279">
        <v>1244.49</v>
      </c>
      <c r="E258" s="279">
        <v>1221.08</v>
      </c>
      <c r="F258" s="279">
        <v>1271.06</v>
      </c>
      <c r="G258" s="279">
        <v>1294.32</v>
      </c>
      <c r="H258" s="279">
        <v>1362.94</v>
      </c>
      <c r="I258" s="279">
        <v>1553.76</v>
      </c>
      <c r="J258" s="279">
        <v>1664.25</v>
      </c>
      <c r="K258" s="279">
        <v>1785.29</v>
      </c>
      <c r="L258" s="279">
        <v>1805.05</v>
      </c>
      <c r="M258" s="279">
        <v>1815.13</v>
      </c>
      <c r="N258" s="279">
        <v>1788.67</v>
      </c>
      <c r="O258" s="279">
        <v>1809.58</v>
      </c>
      <c r="P258" s="279">
        <v>1809.32</v>
      </c>
      <c r="Q258" s="279">
        <v>1892.96</v>
      </c>
      <c r="R258" s="279">
        <v>1864.45</v>
      </c>
      <c r="S258" s="279">
        <v>1779.01</v>
      </c>
      <c r="T258" s="279">
        <v>1794.95</v>
      </c>
      <c r="U258" s="279">
        <v>1807.94</v>
      </c>
      <c r="V258" s="279">
        <v>1793.83</v>
      </c>
      <c r="W258" s="279">
        <v>1852.42</v>
      </c>
      <c r="X258" s="279">
        <v>1771.67</v>
      </c>
      <c r="Y258" s="279">
        <v>1651.66</v>
      </c>
    </row>
    <row r="259" spans="1:25">
      <c r="A259" s="319">
        <v>5</v>
      </c>
      <c r="B259" s="279">
        <v>1495.9</v>
      </c>
      <c r="C259" s="279">
        <v>1354.83</v>
      </c>
      <c r="D259" s="279">
        <v>1329.35</v>
      </c>
      <c r="E259" s="279">
        <v>1321.17</v>
      </c>
      <c r="F259" s="279">
        <v>1317.92</v>
      </c>
      <c r="G259" s="279">
        <v>1321.29</v>
      </c>
      <c r="H259" s="279">
        <v>1333.51</v>
      </c>
      <c r="I259" s="279">
        <v>1443.31</v>
      </c>
      <c r="J259" s="279">
        <v>1558.8</v>
      </c>
      <c r="K259" s="279">
        <v>1711.82</v>
      </c>
      <c r="L259" s="279">
        <v>1735.44</v>
      </c>
      <c r="M259" s="279">
        <v>1728.87</v>
      </c>
      <c r="N259" s="279">
        <v>1719.05</v>
      </c>
      <c r="O259" s="279">
        <v>1704.84</v>
      </c>
      <c r="P259" s="279">
        <v>1720.92</v>
      </c>
      <c r="Q259" s="279">
        <v>1703.55</v>
      </c>
      <c r="R259" s="279">
        <v>1736.36</v>
      </c>
      <c r="S259" s="279">
        <v>1712.8</v>
      </c>
      <c r="T259" s="279">
        <v>1705.26</v>
      </c>
      <c r="U259" s="279">
        <v>1690.11</v>
      </c>
      <c r="V259" s="279">
        <v>1695.11</v>
      </c>
      <c r="W259" s="279">
        <v>1694.67</v>
      </c>
      <c r="X259" s="279">
        <v>1619.03</v>
      </c>
      <c r="Y259" s="279">
        <v>1456.42</v>
      </c>
    </row>
    <row r="260" spans="1:25">
      <c r="A260" s="319">
        <v>6</v>
      </c>
      <c r="B260" s="279">
        <v>1514.94</v>
      </c>
      <c r="C260" s="279">
        <v>1355.07</v>
      </c>
      <c r="D260" s="279">
        <v>1313.41</v>
      </c>
      <c r="E260" s="279">
        <v>1298.81</v>
      </c>
      <c r="F260" s="279">
        <v>1301.8499999999999</v>
      </c>
      <c r="G260" s="279">
        <v>1309.52</v>
      </c>
      <c r="H260" s="279">
        <v>1318.11</v>
      </c>
      <c r="I260" s="279">
        <v>1319.54</v>
      </c>
      <c r="J260" s="279">
        <v>1438.85</v>
      </c>
      <c r="K260" s="279">
        <v>1543.9</v>
      </c>
      <c r="L260" s="279">
        <v>1630.35</v>
      </c>
      <c r="M260" s="279">
        <v>1666.73</v>
      </c>
      <c r="N260" s="279">
        <v>1668.67</v>
      </c>
      <c r="O260" s="279">
        <v>1662.39</v>
      </c>
      <c r="P260" s="279">
        <v>1671.95</v>
      </c>
      <c r="Q260" s="279">
        <v>1658.04</v>
      </c>
      <c r="R260" s="279">
        <v>1623.9</v>
      </c>
      <c r="S260" s="279">
        <v>1612.71</v>
      </c>
      <c r="T260" s="279">
        <v>1623.98</v>
      </c>
      <c r="U260" s="279">
        <v>1607.01</v>
      </c>
      <c r="V260" s="279">
        <v>1657.94</v>
      </c>
      <c r="W260" s="279">
        <v>1640.05</v>
      </c>
      <c r="X260" s="279">
        <v>1541.73</v>
      </c>
      <c r="Y260" s="279">
        <v>1443.51</v>
      </c>
    </row>
    <row r="261" spans="1:25">
      <c r="A261" s="319">
        <v>7</v>
      </c>
      <c r="B261" s="279">
        <v>1339.14</v>
      </c>
      <c r="C261" s="279">
        <v>1259.32</v>
      </c>
      <c r="D261" s="279">
        <v>1224.58</v>
      </c>
      <c r="E261" s="279">
        <v>1184.33</v>
      </c>
      <c r="F261" s="279">
        <v>1247.25</v>
      </c>
      <c r="G261" s="279">
        <v>1256.1400000000001</v>
      </c>
      <c r="H261" s="279">
        <v>1286.5999999999999</v>
      </c>
      <c r="I261" s="279">
        <v>1366.75</v>
      </c>
      <c r="J261" s="279">
        <v>1462.47</v>
      </c>
      <c r="K261" s="279">
        <v>1466.47</v>
      </c>
      <c r="L261" s="279">
        <v>1483.25</v>
      </c>
      <c r="M261" s="279">
        <v>1471.74</v>
      </c>
      <c r="N261" s="279">
        <v>1444.2</v>
      </c>
      <c r="O261" s="279">
        <v>1460.41</v>
      </c>
      <c r="P261" s="279">
        <v>1474.53</v>
      </c>
      <c r="Q261" s="279">
        <v>1598.67</v>
      </c>
      <c r="R261" s="279">
        <v>1498.51</v>
      </c>
      <c r="S261" s="279">
        <v>1470.58</v>
      </c>
      <c r="T261" s="279">
        <v>1499.75</v>
      </c>
      <c r="U261" s="279">
        <v>1495.09</v>
      </c>
      <c r="V261" s="279">
        <v>1522.22</v>
      </c>
      <c r="W261" s="279">
        <v>1537.57</v>
      </c>
      <c r="X261" s="279">
        <v>1448.27</v>
      </c>
      <c r="Y261" s="279">
        <v>1305.7</v>
      </c>
    </row>
    <row r="262" spans="1:25">
      <c r="A262" s="319">
        <v>8</v>
      </c>
      <c r="B262" s="279">
        <v>1272.0899999999999</v>
      </c>
      <c r="C262" s="279">
        <v>1183</v>
      </c>
      <c r="D262" s="279">
        <v>1142.55</v>
      </c>
      <c r="E262" s="279">
        <v>1130.6500000000001</v>
      </c>
      <c r="F262" s="279">
        <v>1157.58</v>
      </c>
      <c r="G262" s="279">
        <v>1240.05</v>
      </c>
      <c r="H262" s="279">
        <v>1298.1600000000001</v>
      </c>
      <c r="I262" s="279">
        <v>1434.1</v>
      </c>
      <c r="J262" s="279">
        <v>1473.22</v>
      </c>
      <c r="K262" s="279">
        <v>1545.38</v>
      </c>
      <c r="L262" s="279">
        <v>1581.17</v>
      </c>
      <c r="M262" s="279">
        <v>1538.18</v>
      </c>
      <c r="N262" s="279">
        <v>1484.16</v>
      </c>
      <c r="O262" s="279">
        <v>1507.81</v>
      </c>
      <c r="P262" s="279">
        <v>1518.33</v>
      </c>
      <c r="Q262" s="279">
        <v>1601.87</v>
      </c>
      <c r="R262" s="279">
        <v>1557.17</v>
      </c>
      <c r="S262" s="279">
        <v>1497.58</v>
      </c>
      <c r="T262" s="279">
        <v>1523.71</v>
      </c>
      <c r="U262" s="279">
        <v>1518.13</v>
      </c>
      <c r="V262" s="279">
        <v>1539.61</v>
      </c>
      <c r="W262" s="279">
        <v>1521.42</v>
      </c>
      <c r="X262" s="279">
        <v>1507.81</v>
      </c>
      <c r="Y262" s="279">
        <v>1335.61</v>
      </c>
    </row>
    <row r="263" spans="1:25">
      <c r="A263" s="319">
        <v>9</v>
      </c>
      <c r="B263" s="279">
        <v>1290.73</v>
      </c>
      <c r="C263" s="279">
        <v>1194.07</v>
      </c>
      <c r="D263" s="279">
        <v>1152.99</v>
      </c>
      <c r="E263" s="279">
        <v>1136.44</v>
      </c>
      <c r="F263" s="279">
        <v>1176.42</v>
      </c>
      <c r="G263" s="279">
        <v>1203.54</v>
      </c>
      <c r="H263" s="279">
        <v>1302.51</v>
      </c>
      <c r="I263" s="279">
        <v>1332.63</v>
      </c>
      <c r="J263" s="279">
        <v>1445.94</v>
      </c>
      <c r="K263" s="279">
        <v>1502.91</v>
      </c>
      <c r="L263" s="279">
        <v>1486.36</v>
      </c>
      <c r="M263" s="279">
        <v>1466.94</v>
      </c>
      <c r="N263" s="279">
        <v>1439.81</v>
      </c>
      <c r="O263" s="279">
        <v>1477.57</v>
      </c>
      <c r="P263" s="279">
        <v>1484.82</v>
      </c>
      <c r="Q263" s="279">
        <v>1519.08</v>
      </c>
      <c r="R263" s="279">
        <v>1510.15</v>
      </c>
      <c r="S263" s="279">
        <v>1490.54</v>
      </c>
      <c r="T263" s="279">
        <v>1480.47</v>
      </c>
      <c r="U263" s="279">
        <v>1496.82</v>
      </c>
      <c r="V263" s="279">
        <v>1492.17</v>
      </c>
      <c r="W263" s="279">
        <v>1495.88</v>
      </c>
      <c r="X263" s="279">
        <v>1502.48</v>
      </c>
      <c r="Y263" s="279">
        <v>1296.03</v>
      </c>
    </row>
    <row r="264" spans="1:25">
      <c r="A264" s="319">
        <v>10</v>
      </c>
      <c r="B264" s="279">
        <v>1279.83</v>
      </c>
      <c r="C264" s="279">
        <v>1232.76</v>
      </c>
      <c r="D264" s="279">
        <v>1225.17</v>
      </c>
      <c r="E264" s="279">
        <v>1195.94</v>
      </c>
      <c r="F264" s="279">
        <v>1205.1199999999999</v>
      </c>
      <c r="G264" s="279">
        <v>1238.3900000000001</v>
      </c>
      <c r="H264" s="279">
        <v>1295.42</v>
      </c>
      <c r="I264" s="279">
        <v>1415.54</v>
      </c>
      <c r="J264" s="279">
        <v>1515.78</v>
      </c>
      <c r="K264" s="279">
        <v>1573.29</v>
      </c>
      <c r="L264" s="279">
        <v>1627.76</v>
      </c>
      <c r="M264" s="279">
        <v>1604.05</v>
      </c>
      <c r="N264" s="279">
        <v>1568.93</v>
      </c>
      <c r="O264" s="279">
        <v>1579.02</v>
      </c>
      <c r="P264" s="279">
        <v>1574.39</v>
      </c>
      <c r="Q264" s="279">
        <v>1685</v>
      </c>
      <c r="R264" s="279">
        <v>1622.44</v>
      </c>
      <c r="S264" s="279">
        <v>1543.33</v>
      </c>
      <c r="T264" s="279">
        <v>1547.56</v>
      </c>
      <c r="U264" s="279">
        <v>1564.47</v>
      </c>
      <c r="V264" s="279">
        <v>1498.51</v>
      </c>
      <c r="W264" s="279">
        <v>1547.75</v>
      </c>
      <c r="X264" s="279">
        <v>1495.8</v>
      </c>
      <c r="Y264" s="279">
        <v>1349.78</v>
      </c>
    </row>
    <row r="265" spans="1:25">
      <c r="A265" s="319">
        <v>11</v>
      </c>
      <c r="B265" s="279">
        <v>1350.16</v>
      </c>
      <c r="C265" s="279">
        <v>1285.67</v>
      </c>
      <c r="D265" s="279">
        <v>1255.83</v>
      </c>
      <c r="E265" s="279">
        <v>1232.23</v>
      </c>
      <c r="F265" s="279">
        <v>1283.04</v>
      </c>
      <c r="G265" s="279">
        <v>1306.6400000000001</v>
      </c>
      <c r="H265" s="279">
        <v>1375.18</v>
      </c>
      <c r="I265" s="279">
        <v>1564.54</v>
      </c>
      <c r="J265" s="279">
        <v>1676.27</v>
      </c>
      <c r="K265" s="279">
        <v>1798.78</v>
      </c>
      <c r="L265" s="279">
        <v>1819.4</v>
      </c>
      <c r="M265" s="279">
        <v>1828.15</v>
      </c>
      <c r="N265" s="279">
        <v>1800.87</v>
      </c>
      <c r="O265" s="279">
        <v>1823.12</v>
      </c>
      <c r="P265" s="279">
        <v>1822.93</v>
      </c>
      <c r="Q265" s="279">
        <v>1906.95</v>
      </c>
      <c r="R265" s="279">
        <v>1878.72</v>
      </c>
      <c r="S265" s="279">
        <v>1791.34</v>
      </c>
      <c r="T265" s="279">
        <v>1808.09</v>
      </c>
      <c r="U265" s="279">
        <v>1821.22</v>
      </c>
      <c r="V265" s="279">
        <v>1805.42</v>
      </c>
      <c r="W265" s="279">
        <v>1863.93</v>
      </c>
      <c r="X265" s="279">
        <v>1783.52</v>
      </c>
      <c r="Y265" s="279">
        <v>1661.76</v>
      </c>
    </row>
    <row r="266" spans="1:25">
      <c r="A266" s="319">
        <v>12</v>
      </c>
      <c r="B266" s="279">
        <v>1508.15</v>
      </c>
      <c r="C266" s="279">
        <v>1365.94</v>
      </c>
      <c r="D266" s="279">
        <v>1340.24</v>
      </c>
      <c r="E266" s="279">
        <v>1332.06</v>
      </c>
      <c r="F266" s="279">
        <v>1328.75</v>
      </c>
      <c r="G266" s="279">
        <v>1331.98</v>
      </c>
      <c r="H266" s="279">
        <v>1346.1</v>
      </c>
      <c r="I266" s="279">
        <v>1456.14</v>
      </c>
      <c r="J266" s="279">
        <v>1574.16</v>
      </c>
      <c r="K266" s="279">
        <v>1728.82</v>
      </c>
      <c r="L266" s="279">
        <v>1753.05</v>
      </c>
      <c r="M266" s="279">
        <v>1747.15</v>
      </c>
      <c r="N266" s="279">
        <v>1737.15</v>
      </c>
      <c r="O266" s="279">
        <v>1722.74</v>
      </c>
      <c r="P266" s="279">
        <v>1738.87</v>
      </c>
      <c r="Q266" s="279">
        <v>1720.3</v>
      </c>
      <c r="R266" s="279">
        <v>1750.97</v>
      </c>
      <c r="S266" s="279">
        <v>1727.09</v>
      </c>
      <c r="T266" s="279">
        <v>1719.38</v>
      </c>
      <c r="U266" s="279">
        <v>1704.71</v>
      </c>
      <c r="V266" s="279">
        <v>1710.91</v>
      </c>
      <c r="W266" s="279">
        <v>1709.25</v>
      </c>
      <c r="X266" s="279">
        <v>1632.16</v>
      </c>
      <c r="Y266" s="279">
        <v>1469.94</v>
      </c>
    </row>
    <row r="267" spans="1:25">
      <c r="A267" s="319">
        <v>13</v>
      </c>
      <c r="B267" s="279">
        <v>1526.55</v>
      </c>
      <c r="C267" s="279">
        <v>1365.4</v>
      </c>
      <c r="D267" s="279">
        <v>1323.39</v>
      </c>
      <c r="E267" s="279">
        <v>1308.6099999999999</v>
      </c>
      <c r="F267" s="279">
        <v>1311.52</v>
      </c>
      <c r="G267" s="279">
        <v>1319.29</v>
      </c>
      <c r="H267" s="279">
        <v>1331.99</v>
      </c>
      <c r="I267" s="279">
        <v>1333.09</v>
      </c>
      <c r="J267" s="279">
        <v>1453.65</v>
      </c>
      <c r="K267" s="279">
        <v>1559.4</v>
      </c>
      <c r="L267" s="279">
        <v>1646.82</v>
      </c>
      <c r="M267" s="279">
        <v>1683.49</v>
      </c>
      <c r="N267" s="279">
        <v>1684.85</v>
      </c>
      <c r="O267" s="279">
        <v>1679</v>
      </c>
      <c r="P267" s="279">
        <v>1688.61</v>
      </c>
      <c r="Q267" s="279">
        <v>1674.83</v>
      </c>
      <c r="R267" s="279">
        <v>1637.6</v>
      </c>
      <c r="S267" s="279">
        <v>1626</v>
      </c>
      <c r="T267" s="279">
        <v>1637.34</v>
      </c>
      <c r="U267" s="279">
        <v>1620.4</v>
      </c>
      <c r="V267" s="279">
        <v>1671.14</v>
      </c>
      <c r="W267" s="279">
        <v>1652.85</v>
      </c>
      <c r="X267" s="279">
        <v>1553.54</v>
      </c>
      <c r="Y267" s="279">
        <v>1454.67</v>
      </c>
    </row>
    <row r="268" spans="1:25">
      <c r="A268" s="319">
        <v>14</v>
      </c>
      <c r="B268" s="279">
        <v>1328.74</v>
      </c>
      <c r="C268" s="279">
        <v>1295.5899999999999</v>
      </c>
      <c r="D268" s="279">
        <v>1292.78</v>
      </c>
      <c r="E268" s="279">
        <v>1280.01</v>
      </c>
      <c r="F268" s="279">
        <v>1283.43</v>
      </c>
      <c r="G268" s="279">
        <v>1310.97</v>
      </c>
      <c r="H268" s="279">
        <v>1384.03</v>
      </c>
      <c r="I268" s="279">
        <v>1497.87</v>
      </c>
      <c r="J268" s="279">
        <v>1628.08</v>
      </c>
      <c r="K268" s="279">
        <v>1730.53</v>
      </c>
      <c r="L268" s="279">
        <v>1769.1</v>
      </c>
      <c r="M268" s="279">
        <v>1746.67</v>
      </c>
      <c r="N268" s="279">
        <v>1722.04</v>
      </c>
      <c r="O268" s="279">
        <v>1738.07</v>
      </c>
      <c r="P268" s="279">
        <v>1765.09</v>
      </c>
      <c r="Q268" s="279">
        <v>1840.15</v>
      </c>
      <c r="R268" s="279">
        <v>1773.15</v>
      </c>
      <c r="S268" s="279">
        <v>1681.23</v>
      </c>
      <c r="T268" s="279">
        <v>1686.93</v>
      </c>
      <c r="U268" s="279">
        <v>1710.78</v>
      </c>
      <c r="V268" s="279">
        <v>1706.11</v>
      </c>
      <c r="W268" s="279">
        <v>1736.14</v>
      </c>
      <c r="X268" s="279">
        <v>1582.79</v>
      </c>
      <c r="Y268" s="279">
        <v>1414.3</v>
      </c>
    </row>
    <row r="269" spans="1:25">
      <c r="A269" s="319">
        <v>15</v>
      </c>
      <c r="B269" s="279">
        <v>1356.48</v>
      </c>
      <c r="C269" s="279">
        <v>1281.3499999999999</v>
      </c>
      <c r="D269" s="279">
        <v>1269.95</v>
      </c>
      <c r="E269" s="279">
        <v>1275</v>
      </c>
      <c r="F269" s="279">
        <v>1318.02</v>
      </c>
      <c r="G269" s="279">
        <v>1351.27</v>
      </c>
      <c r="H269" s="279">
        <v>1355.67</v>
      </c>
      <c r="I269" s="279">
        <v>1450.86</v>
      </c>
      <c r="J269" s="279">
        <v>1509.34</v>
      </c>
      <c r="K269" s="279">
        <v>1602.66</v>
      </c>
      <c r="L269" s="279">
        <v>1647.54</v>
      </c>
      <c r="M269" s="279">
        <v>1657.31</v>
      </c>
      <c r="N269" s="279">
        <v>1604.05</v>
      </c>
      <c r="O269" s="279">
        <v>1631.34</v>
      </c>
      <c r="P269" s="279">
        <v>1654.79</v>
      </c>
      <c r="Q269" s="279">
        <v>1720.99</v>
      </c>
      <c r="R269" s="279">
        <v>1701.9</v>
      </c>
      <c r="S269" s="279">
        <v>1638.17</v>
      </c>
      <c r="T269" s="279">
        <v>1659.12</v>
      </c>
      <c r="U269" s="279">
        <v>1667.27</v>
      </c>
      <c r="V269" s="279">
        <v>1665.71</v>
      </c>
      <c r="W269" s="279">
        <v>1704.72</v>
      </c>
      <c r="X269" s="279">
        <v>1535.31</v>
      </c>
      <c r="Y269" s="279">
        <v>1432.06</v>
      </c>
    </row>
    <row r="270" spans="1:25">
      <c r="A270" s="319">
        <v>16</v>
      </c>
      <c r="B270" s="279">
        <v>1565.54</v>
      </c>
      <c r="C270" s="279">
        <v>1417.07</v>
      </c>
      <c r="D270" s="279">
        <v>1412.1</v>
      </c>
      <c r="E270" s="279">
        <v>1412.21</v>
      </c>
      <c r="F270" s="279">
        <v>1427.91</v>
      </c>
      <c r="G270" s="279">
        <v>1461.42</v>
      </c>
      <c r="H270" s="279">
        <v>1544.47</v>
      </c>
      <c r="I270" s="279">
        <v>1617.39</v>
      </c>
      <c r="J270" s="279">
        <v>1780.15</v>
      </c>
      <c r="K270" s="279">
        <v>1829.48</v>
      </c>
      <c r="L270" s="279">
        <v>1854.52</v>
      </c>
      <c r="M270" s="279">
        <v>1820.78</v>
      </c>
      <c r="N270" s="279">
        <v>1785.73</v>
      </c>
      <c r="O270" s="279">
        <v>1833.64</v>
      </c>
      <c r="P270" s="279">
        <v>1828.18</v>
      </c>
      <c r="Q270" s="279">
        <v>1861.64</v>
      </c>
      <c r="R270" s="279">
        <v>1836.9</v>
      </c>
      <c r="S270" s="279">
        <v>1810.4</v>
      </c>
      <c r="T270" s="279">
        <v>1848.3</v>
      </c>
      <c r="U270" s="279">
        <v>1873.82</v>
      </c>
      <c r="V270" s="279">
        <v>1843.53</v>
      </c>
      <c r="W270" s="279">
        <v>1852.91</v>
      </c>
      <c r="X270" s="279">
        <v>1653.81</v>
      </c>
      <c r="Y270" s="279">
        <v>1520.96</v>
      </c>
    </row>
    <row r="271" spans="1:25">
      <c r="A271" s="319">
        <v>17</v>
      </c>
      <c r="B271" s="279">
        <v>1425.25</v>
      </c>
      <c r="C271" s="279">
        <v>1387.65</v>
      </c>
      <c r="D271" s="279">
        <v>1364.4</v>
      </c>
      <c r="E271" s="279">
        <v>1358.58</v>
      </c>
      <c r="F271" s="279">
        <v>1377.58</v>
      </c>
      <c r="G271" s="279">
        <v>1402.18</v>
      </c>
      <c r="H271" s="279">
        <v>1462.86</v>
      </c>
      <c r="I271" s="279">
        <v>1542.31</v>
      </c>
      <c r="J271" s="279">
        <v>1659.62</v>
      </c>
      <c r="K271" s="279">
        <v>1725.81</v>
      </c>
      <c r="L271" s="279">
        <v>1767.52</v>
      </c>
      <c r="M271" s="279">
        <v>1728.53</v>
      </c>
      <c r="N271" s="279">
        <v>1711.89</v>
      </c>
      <c r="O271" s="279">
        <v>1740.93</v>
      </c>
      <c r="P271" s="279">
        <v>1748.36</v>
      </c>
      <c r="Q271" s="279">
        <v>1828.66</v>
      </c>
      <c r="R271" s="279">
        <v>1770.23</v>
      </c>
      <c r="S271" s="279">
        <v>1692.03</v>
      </c>
      <c r="T271" s="279">
        <v>1735.03</v>
      </c>
      <c r="U271" s="279">
        <v>1767.49</v>
      </c>
      <c r="V271" s="279">
        <v>1769.83</v>
      </c>
      <c r="W271" s="279">
        <v>1758.22</v>
      </c>
      <c r="X271" s="279">
        <v>1624.14</v>
      </c>
      <c r="Y271" s="279">
        <v>1516.57</v>
      </c>
    </row>
    <row r="272" spans="1:25">
      <c r="A272" s="319">
        <v>18</v>
      </c>
      <c r="B272" s="279">
        <v>1498.16</v>
      </c>
      <c r="C272" s="279">
        <v>1399.84</v>
      </c>
      <c r="D272" s="279">
        <v>1376.96</v>
      </c>
      <c r="E272" s="279">
        <v>1386.15</v>
      </c>
      <c r="F272" s="279">
        <v>1410.37</v>
      </c>
      <c r="G272" s="279">
        <v>593.09</v>
      </c>
      <c r="H272" s="279">
        <v>1523.81</v>
      </c>
      <c r="I272" s="279">
        <v>1545.24</v>
      </c>
      <c r="J272" s="279">
        <v>598.71</v>
      </c>
      <c r="K272" s="279">
        <v>1710.94</v>
      </c>
      <c r="L272" s="279">
        <v>1741.68</v>
      </c>
      <c r="M272" s="279">
        <v>1689.82</v>
      </c>
      <c r="N272" s="279">
        <v>1678.72</v>
      </c>
      <c r="O272" s="279">
        <v>1719.95</v>
      </c>
      <c r="P272" s="279">
        <v>1729.68</v>
      </c>
      <c r="Q272" s="279">
        <v>1797.69</v>
      </c>
      <c r="R272" s="279">
        <v>1715.78</v>
      </c>
      <c r="S272" s="279">
        <v>1698.89</v>
      </c>
      <c r="T272" s="279">
        <v>1728.58</v>
      </c>
      <c r="U272" s="279">
        <v>1757.17</v>
      </c>
      <c r="V272" s="279">
        <v>1721.12</v>
      </c>
      <c r="W272" s="279">
        <v>1799.73</v>
      </c>
      <c r="X272" s="279">
        <v>1725.52</v>
      </c>
      <c r="Y272" s="279">
        <v>1555.5</v>
      </c>
    </row>
    <row r="273" spans="1:25">
      <c r="A273" s="319">
        <v>19</v>
      </c>
      <c r="B273" s="279">
        <v>1513.11</v>
      </c>
      <c r="C273" s="279">
        <v>1461.51</v>
      </c>
      <c r="D273" s="279">
        <v>1385.16</v>
      </c>
      <c r="E273" s="279">
        <v>592.73</v>
      </c>
      <c r="F273" s="279">
        <v>593.29</v>
      </c>
      <c r="G273" s="279">
        <v>594.08000000000004</v>
      </c>
      <c r="H273" s="279">
        <v>595.66</v>
      </c>
      <c r="I273" s="279">
        <v>567.61</v>
      </c>
      <c r="J273" s="279">
        <v>567.61</v>
      </c>
      <c r="K273" s="279">
        <v>1726.13</v>
      </c>
      <c r="L273" s="279">
        <v>1744.31</v>
      </c>
      <c r="M273" s="279">
        <v>1732.55</v>
      </c>
      <c r="N273" s="279">
        <v>1702.44</v>
      </c>
      <c r="O273" s="279">
        <v>1768.8</v>
      </c>
      <c r="P273" s="279">
        <v>1773.15</v>
      </c>
      <c r="Q273" s="279">
        <v>1755.7</v>
      </c>
      <c r="R273" s="279">
        <v>1752.76</v>
      </c>
      <c r="S273" s="279">
        <v>1733.71</v>
      </c>
      <c r="T273" s="279">
        <v>1717.64</v>
      </c>
      <c r="U273" s="279">
        <v>1738.4</v>
      </c>
      <c r="V273" s="279">
        <v>1780.99</v>
      </c>
      <c r="W273" s="279">
        <v>605.5</v>
      </c>
      <c r="X273" s="279">
        <v>1643.85</v>
      </c>
      <c r="Y273" s="279">
        <v>1607.2</v>
      </c>
    </row>
    <row r="274" spans="1:25">
      <c r="A274" s="319">
        <v>20</v>
      </c>
      <c r="B274" s="279">
        <v>1561.61</v>
      </c>
      <c r="C274" s="279">
        <v>580.85</v>
      </c>
      <c r="D274" s="279">
        <v>590.55999999999995</v>
      </c>
      <c r="E274" s="279">
        <v>590.51</v>
      </c>
      <c r="F274" s="279">
        <v>589.75</v>
      </c>
      <c r="G274" s="279">
        <v>588.89</v>
      </c>
      <c r="H274" s="279">
        <v>592.69000000000005</v>
      </c>
      <c r="I274" s="279">
        <v>589.37</v>
      </c>
      <c r="J274" s="279">
        <v>585.71</v>
      </c>
      <c r="K274" s="279">
        <v>586.08000000000004</v>
      </c>
      <c r="L274" s="279">
        <v>1528.91</v>
      </c>
      <c r="M274" s="279">
        <v>1569.73</v>
      </c>
      <c r="N274" s="279">
        <v>1530.37</v>
      </c>
      <c r="O274" s="279">
        <v>1546.34</v>
      </c>
      <c r="P274" s="279">
        <v>1542.72</v>
      </c>
      <c r="Q274" s="279">
        <v>1569.13</v>
      </c>
      <c r="R274" s="279">
        <v>1568.16</v>
      </c>
      <c r="S274" s="279">
        <v>1558.87</v>
      </c>
      <c r="T274" s="279">
        <v>1591.58</v>
      </c>
      <c r="U274" s="279">
        <v>1662.05</v>
      </c>
      <c r="V274" s="279">
        <v>1393.06</v>
      </c>
      <c r="W274" s="279">
        <v>1595.7</v>
      </c>
      <c r="X274" s="279">
        <v>1537.97</v>
      </c>
      <c r="Y274" s="279">
        <v>1537.47</v>
      </c>
    </row>
    <row r="275" spans="1:25">
      <c r="A275" s="319">
        <v>21</v>
      </c>
      <c r="B275" s="279">
        <v>591.42999999999995</v>
      </c>
      <c r="C275" s="279">
        <v>589.38</v>
      </c>
      <c r="D275" s="279">
        <v>588.79</v>
      </c>
      <c r="E275" s="279">
        <v>588.47</v>
      </c>
      <c r="F275" s="279">
        <v>590.66999999999996</v>
      </c>
      <c r="G275" s="279">
        <v>588.24</v>
      </c>
      <c r="H275" s="279">
        <v>590.28</v>
      </c>
      <c r="I275" s="279">
        <v>874.61</v>
      </c>
      <c r="J275" s="279">
        <v>1510.76</v>
      </c>
      <c r="K275" s="279">
        <v>1584.59</v>
      </c>
      <c r="L275" s="279">
        <v>1627.6</v>
      </c>
      <c r="M275" s="279">
        <v>1626.99</v>
      </c>
      <c r="N275" s="279">
        <v>1579.26</v>
      </c>
      <c r="O275" s="279">
        <v>1557.11</v>
      </c>
      <c r="P275" s="279">
        <v>1501.7</v>
      </c>
      <c r="Q275" s="279">
        <v>1647.18</v>
      </c>
      <c r="R275" s="279">
        <v>1621.46</v>
      </c>
      <c r="S275" s="279">
        <v>1348.04</v>
      </c>
      <c r="T275" s="279">
        <v>1442.6</v>
      </c>
      <c r="U275" s="279">
        <v>1553.18</v>
      </c>
      <c r="V275" s="279">
        <v>1587.86</v>
      </c>
      <c r="W275" s="279">
        <v>1622.79</v>
      </c>
      <c r="X275" s="279">
        <v>1529.51</v>
      </c>
      <c r="Y275" s="279">
        <v>1443.8</v>
      </c>
    </row>
    <row r="276" spans="1:25">
      <c r="A276" s="319">
        <v>22</v>
      </c>
      <c r="B276" s="279">
        <v>1312.03</v>
      </c>
      <c r="C276" s="279">
        <v>1217.1600000000001</v>
      </c>
      <c r="D276" s="279">
        <v>1178.51</v>
      </c>
      <c r="E276" s="279">
        <v>1170.28</v>
      </c>
      <c r="F276" s="279">
        <v>1265.49</v>
      </c>
      <c r="G276" s="279">
        <v>1306.33</v>
      </c>
      <c r="H276" s="279">
        <v>1378.49</v>
      </c>
      <c r="I276" s="279">
        <v>1348.08</v>
      </c>
      <c r="J276" s="279">
        <v>1475.48</v>
      </c>
      <c r="K276" s="279">
        <v>1665.55</v>
      </c>
      <c r="L276" s="279">
        <v>1629.36</v>
      </c>
      <c r="M276" s="279">
        <v>1591.12</v>
      </c>
      <c r="N276" s="279">
        <v>1577.38</v>
      </c>
      <c r="O276" s="279">
        <v>1600.38</v>
      </c>
      <c r="P276" s="279">
        <v>1615.8</v>
      </c>
      <c r="Q276" s="279">
        <v>1685.5</v>
      </c>
      <c r="R276" s="279">
        <v>1665</v>
      </c>
      <c r="S276" s="279">
        <v>1622.03</v>
      </c>
      <c r="T276" s="279">
        <v>1648.7</v>
      </c>
      <c r="U276" s="279">
        <v>1663.69</v>
      </c>
      <c r="V276" s="279">
        <v>1635.19</v>
      </c>
      <c r="W276" s="279">
        <v>1632.33</v>
      </c>
      <c r="X276" s="279">
        <v>1552.43</v>
      </c>
      <c r="Y276" s="279">
        <v>1372.08</v>
      </c>
    </row>
    <row r="277" spans="1:25">
      <c r="A277" s="319">
        <v>23</v>
      </c>
      <c r="B277" s="279">
        <v>1368.62</v>
      </c>
      <c r="C277" s="279">
        <v>1237.2</v>
      </c>
      <c r="D277" s="279">
        <v>1183.95</v>
      </c>
      <c r="E277" s="279">
        <v>1192.8</v>
      </c>
      <c r="F277" s="279">
        <v>1281.49</v>
      </c>
      <c r="G277" s="279">
        <v>1318.35</v>
      </c>
      <c r="H277" s="279">
        <v>1323.54</v>
      </c>
      <c r="I277" s="279">
        <v>1367.82</v>
      </c>
      <c r="J277" s="279">
        <v>1557.19</v>
      </c>
      <c r="K277" s="279">
        <v>1608.05</v>
      </c>
      <c r="L277" s="279">
        <v>1598.72</v>
      </c>
      <c r="M277" s="279">
        <v>1560.15</v>
      </c>
      <c r="N277" s="279">
        <v>1510.63</v>
      </c>
      <c r="O277" s="279">
        <v>1570.23</v>
      </c>
      <c r="P277" s="279">
        <v>1569.65</v>
      </c>
      <c r="Q277" s="279">
        <v>1627.23</v>
      </c>
      <c r="R277" s="279">
        <v>1592.92</v>
      </c>
      <c r="S277" s="279">
        <v>1556.06</v>
      </c>
      <c r="T277" s="279">
        <v>1606.72</v>
      </c>
      <c r="U277" s="279">
        <v>1643.67</v>
      </c>
      <c r="V277" s="279">
        <v>1644.66</v>
      </c>
      <c r="W277" s="279">
        <v>1686.15</v>
      </c>
      <c r="X277" s="279">
        <v>1594.73</v>
      </c>
      <c r="Y277" s="279">
        <v>1441.97</v>
      </c>
    </row>
    <row r="278" spans="1:25">
      <c r="A278" s="319">
        <v>24</v>
      </c>
      <c r="B278" s="279">
        <v>1216.9100000000001</v>
      </c>
      <c r="C278" s="279">
        <v>1205.3699999999999</v>
      </c>
      <c r="D278" s="279">
        <v>1178.92</v>
      </c>
      <c r="E278" s="279">
        <v>1167.1500000000001</v>
      </c>
      <c r="F278" s="279">
        <v>586.76</v>
      </c>
      <c r="G278" s="279">
        <v>875.43</v>
      </c>
      <c r="H278" s="279">
        <v>1325.19</v>
      </c>
      <c r="I278" s="279">
        <v>1339.68</v>
      </c>
      <c r="J278" s="279">
        <v>875.13</v>
      </c>
      <c r="K278" s="279">
        <v>1535.4</v>
      </c>
      <c r="L278" s="279">
        <v>1527.76</v>
      </c>
      <c r="M278" s="279">
        <v>1514.1</v>
      </c>
      <c r="N278" s="279">
        <v>1477.02</v>
      </c>
      <c r="O278" s="279">
        <v>1499.35</v>
      </c>
      <c r="P278" s="279">
        <v>1499.3</v>
      </c>
      <c r="Q278" s="279">
        <v>1594.03</v>
      </c>
      <c r="R278" s="279">
        <v>1514.12</v>
      </c>
      <c r="S278" s="279">
        <v>1329.04</v>
      </c>
      <c r="T278" s="279">
        <v>1336.62</v>
      </c>
      <c r="U278" s="279">
        <v>1642.77</v>
      </c>
      <c r="V278" s="279">
        <v>1600.49</v>
      </c>
      <c r="W278" s="279">
        <v>1598.47</v>
      </c>
      <c r="X278" s="279">
        <v>1516.19</v>
      </c>
      <c r="Y278" s="279">
        <v>1378.73</v>
      </c>
    </row>
    <row r="279" spans="1:25">
      <c r="A279" s="319">
        <v>25</v>
      </c>
      <c r="B279" s="279">
        <v>1310.96</v>
      </c>
      <c r="C279" s="279">
        <v>1298.1600000000001</v>
      </c>
      <c r="D279" s="279">
        <v>1260.33</v>
      </c>
      <c r="E279" s="279">
        <v>1264.78</v>
      </c>
      <c r="F279" s="279">
        <v>1373.3</v>
      </c>
      <c r="G279" s="279">
        <v>1453.52</v>
      </c>
      <c r="H279" s="279">
        <v>1530.34</v>
      </c>
      <c r="I279" s="279">
        <v>1471.11</v>
      </c>
      <c r="J279" s="279">
        <v>1498.22</v>
      </c>
      <c r="K279" s="279">
        <v>1604.27</v>
      </c>
      <c r="L279" s="279">
        <v>1578.08</v>
      </c>
      <c r="M279" s="279">
        <v>1570.72</v>
      </c>
      <c r="N279" s="279">
        <v>1512.72</v>
      </c>
      <c r="O279" s="279">
        <v>1521.47</v>
      </c>
      <c r="P279" s="279">
        <v>1556.43</v>
      </c>
      <c r="Q279" s="279">
        <v>1612.15</v>
      </c>
      <c r="R279" s="279">
        <v>1564.64</v>
      </c>
      <c r="S279" s="279">
        <v>875.8</v>
      </c>
      <c r="T279" s="279">
        <v>1560.06</v>
      </c>
      <c r="U279" s="279">
        <v>1610.65</v>
      </c>
      <c r="V279" s="279">
        <v>599.74</v>
      </c>
      <c r="W279" s="279">
        <v>1618.23</v>
      </c>
      <c r="X279" s="279">
        <v>599.39</v>
      </c>
      <c r="Y279" s="279">
        <v>1505.55</v>
      </c>
    </row>
    <row r="280" spans="1:25">
      <c r="A280" s="319">
        <v>26</v>
      </c>
      <c r="B280" s="279">
        <v>590.85</v>
      </c>
      <c r="C280" s="279">
        <v>592.41999999999996</v>
      </c>
      <c r="D280" s="279">
        <v>589.95000000000005</v>
      </c>
      <c r="E280" s="279">
        <v>587.34</v>
      </c>
      <c r="F280" s="279">
        <v>1235.6400000000001</v>
      </c>
      <c r="G280" s="279">
        <v>592.6</v>
      </c>
      <c r="H280" s="279">
        <v>879.29</v>
      </c>
      <c r="I280" s="279">
        <v>598.53</v>
      </c>
      <c r="J280" s="279">
        <v>596.79</v>
      </c>
      <c r="K280" s="279">
        <v>594.82000000000005</v>
      </c>
      <c r="L280" s="279">
        <v>876.87</v>
      </c>
      <c r="M280" s="279">
        <v>1622.84</v>
      </c>
      <c r="N280" s="279">
        <v>599.61</v>
      </c>
      <c r="O280" s="279">
        <v>1454.15</v>
      </c>
      <c r="P280" s="279">
        <v>600.92999999999995</v>
      </c>
      <c r="Q280" s="279">
        <v>599.03</v>
      </c>
      <c r="R280" s="279">
        <v>1609.74</v>
      </c>
      <c r="S280" s="279">
        <v>601.11</v>
      </c>
      <c r="T280" s="279">
        <v>597.30999999999995</v>
      </c>
      <c r="U280" s="279">
        <v>594.91</v>
      </c>
      <c r="V280" s="279">
        <v>598.59</v>
      </c>
      <c r="W280" s="279">
        <v>879.07</v>
      </c>
      <c r="X280" s="279">
        <v>1559.73</v>
      </c>
      <c r="Y280" s="279">
        <v>1418.66</v>
      </c>
    </row>
    <row r="281" spans="1:25">
      <c r="A281" s="319">
        <v>27</v>
      </c>
      <c r="B281" s="279">
        <v>1245.98</v>
      </c>
      <c r="C281" s="279">
        <v>1131.1400000000001</v>
      </c>
      <c r="D281" s="279">
        <v>1059.73</v>
      </c>
      <c r="E281" s="279">
        <v>1030.98</v>
      </c>
      <c r="F281" s="279">
        <v>1071.1300000000001</v>
      </c>
      <c r="G281" s="279">
        <v>1093.23</v>
      </c>
      <c r="H281" s="279">
        <v>1140.53</v>
      </c>
      <c r="I281" s="279">
        <v>1218.57</v>
      </c>
      <c r="J281" s="279">
        <v>1375.69</v>
      </c>
      <c r="K281" s="279">
        <v>1493.89</v>
      </c>
      <c r="L281" s="279">
        <v>1532.86</v>
      </c>
      <c r="M281" s="279">
        <v>1545.38</v>
      </c>
      <c r="N281" s="279">
        <v>1543.11</v>
      </c>
      <c r="O281" s="279">
        <v>1534.22</v>
      </c>
      <c r="P281" s="279">
        <v>1527.74</v>
      </c>
      <c r="Q281" s="279">
        <v>1542.81</v>
      </c>
      <c r="R281" s="279">
        <v>1556.76</v>
      </c>
      <c r="S281" s="279">
        <v>1592.19</v>
      </c>
      <c r="T281" s="279">
        <v>1672.38</v>
      </c>
      <c r="U281" s="279">
        <v>1764</v>
      </c>
      <c r="V281" s="279">
        <v>1738.03</v>
      </c>
      <c r="W281" s="279">
        <v>1681.01</v>
      </c>
      <c r="X281" s="279">
        <v>1570.73</v>
      </c>
      <c r="Y281" s="279">
        <v>1334.42</v>
      </c>
    </row>
    <row r="282" spans="1:25">
      <c r="A282" s="319">
        <v>28</v>
      </c>
      <c r="B282" s="279">
        <v>1303.79</v>
      </c>
      <c r="C282" s="279">
        <v>1171.49</v>
      </c>
      <c r="D282" s="279">
        <v>1080.43</v>
      </c>
      <c r="E282" s="279">
        <v>1094.07</v>
      </c>
      <c r="F282" s="279">
        <v>1172.3699999999999</v>
      </c>
      <c r="G282" s="279">
        <v>1264.94</v>
      </c>
      <c r="H282" s="279">
        <v>1356.21</v>
      </c>
      <c r="I282" s="279">
        <v>1469.43</v>
      </c>
      <c r="J282" s="279">
        <v>1465.62</v>
      </c>
      <c r="K282" s="279">
        <v>1559.35</v>
      </c>
      <c r="L282" s="279">
        <v>1584.83</v>
      </c>
      <c r="M282" s="279">
        <v>1532.56</v>
      </c>
      <c r="N282" s="279">
        <v>1473.85</v>
      </c>
      <c r="O282" s="279">
        <v>1589.34</v>
      </c>
      <c r="P282" s="279">
        <v>1563.33</v>
      </c>
      <c r="Q282" s="279">
        <v>1641.38</v>
      </c>
      <c r="R282" s="279">
        <v>1582.18</v>
      </c>
      <c r="S282" s="279">
        <v>1548.07</v>
      </c>
      <c r="T282" s="279">
        <v>1610.64</v>
      </c>
      <c r="U282" s="279">
        <v>1630.96</v>
      </c>
      <c r="V282" s="279">
        <v>1602.48</v>
      </c>
      <c r="W282" s="279">
        <v>1574.87</v>
      </c>
      <c r="X282" s="279">
        <v>1531.49</v>
      </c>
      <c r="Y282" s="279">
        <v>1362.62</v>
      </c>
    </row>
    <row r="283" spans="1:25">
      <c r="A283" s="319">
        <v>29</v>
      </c>
      <c r="B283" s="279">
        <v>1304.94</v>
      </c>
      <c r="C283" s="279">
        <v>1202.49</v>
      </c>
      <c r="D283" s="279">
        <v>1179.3599999999999</v>
      </c>
      <c r="E283" s="279">
        <v>1179.55</v>
      </c>
      <c r="F283" s="279">
        <v>1256.83</v>
      </c>
      <c r="G283" s="279">
        <v>1305.22</v>
      </c>
      <c r="H283" s="279">
        <v>1369.66</v>
      </c>
      <c r="I283" s="279">
        <v>1521.46</v>
      </c>
      <c r="J283" s="279">
        <v>1535.67</v>
      </c>
      <c r="K283" s="279">
        <v>1634.77</v>
      </c>
      <c r="L283" s="279">
        <v>1636.07</v>
      </c>
      <c r="M283" s="279">
        <v>872.05</v>
      </c>
      <c r="N283" s="279">
        <v>598.44000000000005</v>
      </c>
      <c r="O283" s="279">
        <v>1642.58</v>
      </c>
      <c r="P283" s="279">
        <v>872.17</v>
      </c>
      <c r="Q283" s="279">
        <v>872.11</v>
      </c>
      <c r="R283" s="279">
        <v>1657.55</v>
      </c>
      <c r="S283" s="279">
        <v>1609.36</v>
      </c>
      <c r="T283" s="279">
        <v>1614.26</v>
      </c>
      <c r="U283" s="279">
        <v>1652.55</v>
      </c>
      <c r="V283" s="279">
        <v>1643.49</v>
      </c>
      <c r="W283" s="279">
        <v>1654.56</v>
      </c>
      <c r="X283" s="279">
        <v>1550.28</v>
      </c>
      <c r="Y283" s="279">
        <v>1384.65</v>
      </c>
    </row>
    <row r="284" spans="1:25">
      <c r="A284" s="319">
        <v>30</v>
      </c>
      <c r="B284" s="279">
        <v>1282.94</v>
      </c>
      <c r="C284" s="279">
        <v>1231.43</v>
      </c>
      <c r="D284" s="279">
        <v>1201.95</v>
      </c>
      <c r="E284" s="279">
        <v>1203.92</v>
      </c>
      <c r="F284" s="279">
        <v>1264.3800000000001</v>
      </c>
      <c r="G284" s="279">
        <v>1320.1</v>
      </c>
      <c r="H284" s="279">
        <v>1398.35</v>
      </c>
      <c r="I284" s="279">
        <v>1432.65</v>
      </c>
      <c r="J284" s="279">
        <v>1457.46</v>
      </c>
      <c r="K284" s="279">
        <v>1503.18</v>
      </c>
      <c r="L284" s="279">
        <v>1520.23</v>
      </c>
      <c r="M284" s="279">
        <v>1453.57</v>
      </c>
      <c r="N284" s="279">
        <v>1397.84</v>
      </c>
      <c r="O284" s="279">
        <v>1455.51</v>
      </c>
      <c r="P284" s="279">
        <v>1438.06</v>
      </c>
      <c r="Q284" s="279">
        <v>1518.91</v>
      </c>
      <c r="R284" s="279">
        <v>1406.32</v>
      </c>
      <c r="S284" s="279">
        <v>1407.36</v>
      </c>
      <c r="T284" s="279">
        <v>1405.16</v>
      </c>
      <c r="U284" s="279">
        <v>874.18</v>
      </c>
      <c r="V284" s="279">
        <v>873.88</v>
      </c>
      <c r="W284" s="279">
        <v>1514.4</v>
      </c>
      <c r="X284" s="279">
        <v>1499.57</v>
      </c>
      <c r="Y284" s="279">
        <v>567.61</v>
      </c>
    </row>
    <row r="285" spans="1:25" hidden="1">
      <c r="A285" s="319">
        <v>31</v>
      </c>
      <c r="B285" s="279">
        <v>0</v>
      </c>
      <c r="C285" s="279">
        <v>0</v>
      </c>
      <c r="D285" s="279">
        <v>0</v>
      </c>
      <c r="E285" s="279">
        <v>0</v>
      </c>
      <c r="F285" s="279">
        <v>0</v>
      </c>
      <c r="G285" s="279">
        <v>0</v>
      </c>
      <c r="H285" s="279">
        <v>0</v>
      </c>
      <c r="I285" s="279">
        <v>0</v>
      </c>
      <c r="J285" s="279">
        <v>0</v>
      </c>
      <c r="K285" s="279">
        <v>0</v>
      </c>
      <c r="L285" s="279">
        <v>0</v>
      </c>
      <c r="M285" s="279">
        <v>0</v>
      </c>
      <c r="N285" s="279">
        <v>0</v>
      </c>
      <c r="O285" s="279">
        <v>0</v>
      </c>
      <c r="P285" s="279">
        <v>0</v>
      </c>
      <c r="Q285" s="279">
        <v>0</v>
      </c>
      <c r="R285" s="279">
        <v>0</v>
      </c>
      <c r="S285" s="279">
        <v>0</v>
      </c>
      <c r="T285" s="279">
        <v>0</v>
      </c>
      <c r="U285" s="279">
        <v>0</v>
      </c>
      <c r="V285" s="279">
        <v>0</v>
      </c>
      <c r="W285" s="279">
        <v>0</v>
      </c>
      <c r="X285" s="279">
        <v>0</v>
      </c>
      <c r="Y285" s="279">
        <v>0</v>
      </c>
    </row>
    <row r="286" spans="1:25">
      <c r="A286" s="307"/>
      <c r="B286" s="307"/>
      <c r="C286" s="307"/>
      <c r="D286" s="307"/>
      <c r="E286" s="307"/>
      <c r="F286" s="307"/>
      <c r="G286" s="307"/>
      <c r="H286" s="307"/>
      <c r="I286" s="307"/>
      <c r="J286" s="307"/>
      <c r="K286" s="307"/>
      <c r="L286" s="307"/>
      <c r="M286" s="307"/>
      <c r="N286" s="307"/>
      <c r="O286" s="307"/>
      <c r="P286" s="307"/>
      <c r="Q286" s="307"/>
      <c r="R286" s="307"/>
      <c r="S286" s="307"/>
      <c r="T286" s="307"/>
      <c r="U286" s="307"/>
      <c r="V286" s="307"/>
      <c r="W286" s="307"/>
      <c r="X286" s="307"/>
      <c r="Y286" s="307"/>
    </row>
    <row r="287" spans="1:25">
      <c r="A287" s="399" t="s">
        <v>209</v>
      </c>
      <c r="B287" s="400" t="s">
        <v>211</v>
      </c>
      <c r="C287" s="400"/>
      <c r="D287" s="400"/>
      <c r="E287" s="400"/>
      <c r="F287" s="400"/>
      <c r="G287" s="400"/>
      <c r="H287" s="400"/>
      <c r="I287" s="400"/>
      <c r="J287" s="400"/>
      <c r="K287" s="400"/>
      <c r="L287" s="400"/>
      <c r="M287" s="400"/>
      <c r="N287" s="400"/>
      <c r="O287" s="400"/>
      <c r="P287" s="400"/>
      <c r="Q287" s="400"/>
      <c r="R287" s="400"/>
      <c r="S287" s="400"/>
      <c r="T287" s="400"/>
      <c r="U287" s="400"/>
      <c r="V287" s="400"/>
      <c r="W287" s="400"/>
      <c r="X287" s="400"/>
      <c r="Y287" s="400"/>
    </row>
    <row r="288" spans="1:25" ht="30">
      <c r="A288" s="399"/>
      <c r="B288" s="308" t="s">
        <v>1</v>
      </c>
      <c r="C288" s="308" t="s">
        <v>2</v>
      </c>
      <c r="D288" s="308" t="s">
        <v>3</v>
      </c>
      <c r="E288" s="308" t="s">
        <v>4</v>
      </c>
      <c r="F288" s="308" t="s">
        <v>5</v>
      </c>
      <c r="G288" s="308" t="s">
        <v>6</v>
      </c>
      <c r="H288" s="308" t="s">
        <v>7</v>
      </c>
      <c r="I288" s="308" t="s">
        <v>8</v>
      </c>
      <c r="J288" s="308" t="s">
        <v>9</v>
      </c>
      <c r="K288" s="308" t="s">
        <v>10</v>
      </c>
      <c r="L288" s="308" t="s">
        <v>11</v>
      </c>
      <c r="M288" s="308" t="s">
        <v>12</v>
      </c>
      <c r="N288" s="308" t="s">
        <v>13</v>
      </c>
      <c r="O288" s="308" t="s">
        <v>14</v>
      </c>
      <c r="P288" s="308" t="s">
        <v>15</v>
      </c>
      <c r="Q288" s="308" t="s">
        <v>16</v>
      </c>
      <c r="R288" s="308" t="s">
        <v>17</v>
      </c>
      <c r="S288" s="308" t="s">
        <v>18</v>
      </c>
      <c r="T288" s="308" t="s">
        <v>19</v>
      </c>
      <c r="U288" s="308" t="s">
        <v>20</v>
      </c>
      <c r="V288" s="308" t="s">
        <v>21</v>
      </c>
      <c r="W288" s="308" t="s">
        <v>22</v>
      </c>
      <c r="X288" s="308" t="s">
        <v>23</v>
      </c>
      <c r="Y288" s="308" t="s">
        <v>24</v>
      </c>
    </row>
    <row r="289" spans="1:25">
      <c r="A289" s="319">
        <v>1</v>
      </c>
      <c r="B289" s="279">
        <v>1416.92</v>
      </c>
      <c r="C289" s="279">
        <v>1348.62</v>
      </c>
      <c r="D289" s="279">
        <v>1354.72</v>
      </c>
      <c r="E289" s="279">
        <v>1354.3</v>
      </c>
      <c r="F289" s="279">
        <v>1349.27</v>
      </c>
      <c r="G289" s="279">
        <v>1356.43</v>
      </c>
      <c r="H289" s="279">
        <v>1361.52</v>
      </c>
      <c r="I289" s="279">
        <v>1429.98</v>
      </c>
      <c r="J289" s="279">
        <v>1616.91</v>
      </c>
      <c r="K289" s="279">
        <v>1771.97</v>
      </c>
      <c r="L289" s="279">
        <v>1817.94</v>
      </c>
      <c r="M289" s="279">
        <v>1806.31</v>
      </c>
      <c r="N289" s="279">
        <v>1784.84</v>
      </c>
      <c r="O289" s="279">
        <v>1806.89</v>
      </c>
      <c r="P289" s="279">
        <v>1794.08</v>
      </c>
      <c r="Q289" s="279">
        <v>2553.52</v>
      </c>
      <c r="R289" s="279">
        <v>2484.21</v>
      </c>
      <c r="S289" s="279">
        <v>1832.04</v>
      </c>
      <c r="T289" s="279">
        <v>1781.34</v>
      </c>
      <c r="U289" s="279">
        <v>1799.96</v>
      </c>
      <c r="V289" s="279">
        <v>1728.36</v>
      </c>
      <c r="W289" s="279">
        <v>2364.59</v>
      </c>
      <c r="X289" s="279">
        <v>2428.7199999999998</v>
      </c>
      <c r="Y289" s="279">
        <v>1520.3</v>
      </c>
    </row>
    <row r="290" spans="1:25">
      <c r="A290" s="319">
        <v>2</v>
      </c>
      <c r="B290" s="279">
        <v>1385.08</v>
      </c>
      <c r="C290" s="279">
        <v>1291.47</v>
      </c>
      <c r="D290" s="279">
        <v>1267.3699999999999</v>
      </c>
      <c r="E290" s="279">
        <v>1246.82</v>
      </c>
      <c r="F290" s="279">
        <v>1272.99</v>
      </c>
      <c r="G290" s="279">
        <v>1326.38</v>
      </c>
      <c r="H290" s="279">
        <v>1375.73</v>
      </c>
      <c r="I290" s="279">
        <v>1452.76</v>
      </c>
      <c r="J290" s="279">
        <v>1542.95</v>
      </c>
      <c r="K290" s="279">
        <v>1712.8</v>
      </c>
      <c r="L290" s="279">
        <v>1740.03</v>
      </c>
      <c r="M290" s="279">
        <v>1734.22</v>
      </c>
      <c r="N290" s="279">
        <v>1688.92</v>
      </c>
      <c r="O290" s="279">
        <v>1695.33</v>
      </c>
      <c r="P290" s="279">
        <v>1684.15</v>
      </c>
      <c r="Q290" s="279">
        <v>953.83</v>
      </c>
      <c r="R290" s="279">
        <v>1742.2</v>
      </c>
      <c r="S290" s="279">
        <v>1649.57</v>
      </c>
      <c r="T290" s="279">
        <v>1671.86</v>
      </c>
      <c r="U290" s="279">
        <v>1681.62</v>
      </c>
      <c r="V290" s="279">
        <v>1693.98</v>
      </c>
      <c r="W290" s="279">
        <v>1716.43</v>
      </c>
      <c r="X290" s="279">
        <v>1575.65</v>
      </c>
      <c r="Y290" s="279">
        <v>1452.57</v>
      </c>
    </row>
    <row r="291" spans="1:25">
      <c r="A291" s="319">
        <v>3</v>
      </c>
      <c r="B291" s="279">
        <v>1396.01</v>
      </c>
      <c r="C291" s="279">
        <v>1310.53</v>
      </c>
      <c r="D291" s="279">
        <v>1275.79</v>
      </c>
      <c r="E291" s="279">
        <v>1253.77</v>
      </c>
      <c r="F291" s="279">
        <v>1275.47</v>
      </c>
      <c r="G291" s="279">
        <v>1281.02</v>
      </c>
      <c r="H291" s="279">
        <v>1364.39</v>
      </c>
      <c r="I291" s="279">
        <v>1482.4</v>
      </c>
      <c r="J291" s="279">
        <v>1581.5</v>
      </c>
      <c r="K291" s="279">
        <v>1636.88</v>
      </c>
      <c r="L291" s="279">
        <v>1690.84</v>
      </c>
      <c r="M291" s="279">
        <v>1665.06</v>
      </c>
      <c r="N291" s="279">
        <v>1630.8</v>
      </c>
      <c r="O291" s="279">
        <v>1641.24</v>
      </c>
      <c r="P291" s="279">
        <v>1636.67</v>
      </c>
      <c r="Q291" s="279">
        <v>1745.84</v>
      </c>
      <c r="R291" s="279">
        <v>1683.23</v>
      </c>
      <c r="S291" s="279">
        <v>1604.06</v>
      </c>
      <c r="T291" s="279">
        <v>1609.1</v>
      </c>
      <c r="U291" s="279">
        <v>1626.17</v>
      </c>
      <c r="V291" s="279">
        <v>1562.18</v>
      </c>
      <c r="W291" s="279">
        <v>1610.6</v>
      </c>
      <c r="X291" s="279">
        <v>1559.15</v>
      </c>
      <c r="Y291" s="279">
        <v>1415.39</v>
      </c>
    </row>
    <row r="292" spans="1:25">
      <c r="A292" s="319">
        <v>4</v>
      </c>
      <c r="B292" s="279">
        <v>1417.16</v>
      </c>
      <c r="C292" s="279">
        <v>1353.08</v>
      </c>
      <c r="D292" s="279">
        <v>1323.22</v>
      </c>
      <c r="E292" s="279">
        <v>1299.81</v>
      </c>
      <c r="F292" s="279">
        <v>1349.79</v>
      </c>
      <c r="G292" s="279">
        <v>1373.05</v>
      </c>
      <c r="H292" s="279">
        <v>1441.67</v>
      </c>
      <c r="I292" s="279">
        <v>1632.49</v>
      </c>
      <c r="J292" s="279">
        <v>1742.98</v>
      </c>
      <c r="K292" s="279">
        <v>1864.02</v>
      </c>
      <c r="L292" s="279">
        <v>1883.78</v>
      </c>
      <c r="M292" s="279">
        <v>1893.86</v>
      </c>
      <c r="N292" s="279">
        <v>1867.4</v>
      </c>
      <c r="O292" s="279">
        <v>1888.31</v>
      </c>
      <c r="P292" s="279">
        <v>1888.05</v>
      </c>
      <c r="Q292" s="279">
        <v>1971.69</v>
      </c>
      <c r="R292" s="279">
        <v>1943.18</v>
      </c>
      <c r="S292" s="279">
        <v>1857.74</v>
      </c>
      <c r="T292" s="279">
        <v>1873.68</v>
      </c>
      <c r="U292" s="279">
        <v>1886.67</v>
      </c>
      <c r="V292" s="279">
        <v>1872.56</v>
      </c>
      <c r="W292" s="279">
        <v>1931.15</v>
      </c>
      <c r="X292" s="279">
        <v>1850.4</v>
      </c>
      <c r="Y292" s="279">
        <v>1730.39</v>
      </c>
    </row>
    <row r="293" spans="1:25">
      <c r="A293" s="319">
        <v>5</v>
      </c>
      <c r="B293" s="279">
        <v>1574.63</v>
      </c>
      <c r="C293" s="279">
        <v>1433.56</v>
      </c>
      <c r="D293" s="279">
        <v>1408.08</v>
      </c>
      <c r="E293" s="279">
        <v>1399.9</v>
      </c>
      <c r="F293" s="279">
        <v>1396.65</v>
      </c>
      <c r="G293" s="279">
        <v>1400.02</v>
      </c>
      <c r="H293" s="279">
        <v>1412.24</v>
      </c>
      <c r="I293" s="279">
        <v>1522.04</v>
      </c>
      <c r="J293" s="279">
        <v>1637.53</v>
      </c>
      <c r="K293" s="279">
        <v>1790.55</v>
      </c>
      <c r="L293" s="279">
        <v>1814.17</v>
      </c>
      <c r="M293" s="279">
        <v>1807.6</v>
      </c>
      <c r="N293" s="279">
        <v>1797.78</v>
      </c>
      <c r="O293" s="279">
        <v>1783.57</v>
      </c>
      <c r="P293" s="279">
        <v>1799.65</v>
      </c>
      <c r="Q293" s="279">
        <v>1782.28</v>
      </c>
      <c r="R293" s="279">
        <v>1815.09</v>
      </c>
      <c r="S293" s="279">
        <v>1791.53</v>
      </c>
      <c r="T293" s="279">
        <v>1783.99</v>
      </c>
      <c r="U293" s="279">
        <v>1768.84</v>
      </c>
      <c r="V293" s="279">
        <v>1773.84</v>
      </c>
      <c r="W293" s="279">
        <v>1773.4</v>
      </c>
      <c r="X293" s="279">
        <v>1697.76</v>
      </c>
      <c r="Y293" s="279">
        <v>1535.15</v>
      </c>
    </row>
    <row r="294" spans="1:25">
      <c r="A294" s="319">
        <v>6</v>
      </c>
      <c r="B294" s="279">
        <v>1593.67</v>
      </c>
      <c r="C294" s="279">
        <v>1433.8</v>
      </c>
      <c r="D294" s="279">
        <v>1392.14</v>
      </c>
      <c r="E294" s="279">
        <v>1377.54</v>
      </c>
      <c r="F294" s="279">
        <v>1380.58</v>
      </c>
      <c r="G294" s="279">
        <v>1388.25</v>
      </c>
      <c r="H294" s="279">
        <v>1396.84</v>
      </c>
      <c r="I294" s="279">
        <v>1398.27</v>
      </c>
      <c r="J294" s="279">
        <v>1517.58</v>
      </c>
      <c r="K294" s="279">
        <v>1622.63</v>
      </c>
      <c r="L294" s="279">
        <v>1709.08</v>
      </c>
      <c r="M294" s="279">
        <v>1745.46</v>
      </c>
      <c r="N294" s="279">
        <v>1747.4</v>
      </c>
      <c r="O294" s="279">
        <v>1741.12</v>
      </c>
      <c r="P294" s="279">
        <v>1750.68</v>
      </c>
      <c r="Q294" s="279">
        <v>1736.77</v>
      </c>
      <c r="R294" s="279">
        <v>1702.63</v>
      </c>
      <c r="S294" s="279">
        <v>1691.44</v>
      </c>
      <c r="T294" s="279">
        <v>1702.71</v>
      </c>
      <c r="U294" s="279">
        <v>1685.74</v>
      </c>
      <c r="V294" s="279">
        <v>1736.67</v>
      </c>
      <c r="W294" s="279">
        <v>1718.78</v>
      </c>
      <c r="X294" s="279">
        <v>1620.46</v>
      </c>
      <c r="Y294" s="279">
        <v>1522.24</v>
      </c>
    </row>
    <row r="295" spans="1:25">
      <c r="A295" s="319">
        <v>7</v>
      </c>
      <c r="B295" s="279">
        <v>1417.87</v>
      </c>
      <c r="C295" s="279">
        <v>1338.05</v>
      </c>
      <c r="D295" s="279">
        <v>1303.31</v>
      </c>
      <c r="E295" s="279">
        <v>1263.06</v>
      </c>
      <c r="F295" s="279">
        <v>1325.98</v>
      </c>
      <c r="G295" s="279">
        <v>1334.87</v>
      </c>
      <c r="H295" s="279">
        <v>1365.33</v>
      </c>
      <c r="I295" s="279">
        <v>1445.48</v>
      </c>
      <c r="J295" s="279">
        <v>1541.2</v>
      </c>
      <c r="K295" s="279">
        <v>1545.2</v>
      </c>
      <c r="L295" s="279">
        <v>1561.98</v>
      </c>
      <c r="M295" s="279">
        <v>1550.47</v>
      </c>
      <c r="N295" s="279">
        <v>1522.93</v>
      </c>
      <c r="O295" s="279">
        <v>1539.14</v>
      </c>
      <c r="P295" s="279">
        <v>1553.26</v>
      </c>
      <c r="Q295" s="279">
        <v>1677.4</v>
      </c>
      <c r="R295" s="279">
        <v>1577.24</v>
      </c>
      <c r="S295" s="279">
        <v>1549.31</v>
      </c>
      <c r="T295" s="279">
        <v>1578.48</v>
      </c>
      <c r="U295" s="279">
        <v>1573.82</v>
      </c>
      <c r="V295" s="279">
        <v>1600.95</v>
      </c>
      <c r="W295" s="279">
        <v>1616.3</v>
      </c>
      <c r="X295" s="279">
        <v>1527</v>
      </c>
      <c r="Y295" s="279">
        <v>1384.43</v>
      </c>
    </row>
    <row r="296" spans="1:25">
      <c r="A296" s="319">
        <v>8</v>
      </c>
      <c r="B296" s="279">
        <v>1350.82</v>
      </c>
      <c r="C296" s="279">
        <v>1261.73</v>
      </c>
      <c r="D296" s="279">
        <v>1221.28</v>
      </c>
      <c r="E296" s="279">
        <v>1209.3800000000001</v>
      </c>
      <c r="F296" s="279">
        <v>1236.31</v>
      </c>
      <c r="G296" s="279">
        <v>1318.78</v>
      </c>
      <c r="H296" s="279">
        <v>1376.89</v>
      </c>
      <c r="I296" s="279">
        <v>1512.83</v>
      </c>
      <c r="J296" s="279">
        <v>1551.95</v>
      </c>
      <c r="K296" s="279">
        <v>1624.11</v>
      </c>
      <c r="L296" s="279">
        <v>1659.9</v>
      </c>
      <c r="M296" s="279">
        <v>1616.91</v>
      </c>
      <c r="N296" s="279">
        <v>1562.89</v>
      </c>
      <c r="O296" s="279">
        <v>1586.54</v>
      </c>
      <c r="P296" s="279">
        <v>1597.06</v>
      </c>
      <c r="Q296" s="279">
        <v>1680.6</v>
      </c>
      <c r="R296" s="279">
        <v>1635.9</v>
      </c>
      <c r="S296" s="279">
        <v>1576.31</v>
      </c>
      <c r="T296" s="279">
        <v>1602.44</v>
      </c>
      <c r="U296" s="279">
        <v>1596.86</v>
      </c>
      <c r="V296" s="279">
        <v>1618.34</v>
      </c>
      <c r="W296" s="279">
        <v>1600.15</v>
      </c>
      <c r="X296" s="279">
        <v>1586.54</v>
      </c>
      <c r="Y296" s="279">
        <v>1414.34</v>
      </c>
    </row>
    <row r="297" spans="1:25">
      <c r="A297" s="319">
        <v>9</v>
      </c>
      <c r="B297" s="279">
        <v>1369.46</v>
      </c>
      <c r="C297" s="279">
        <v>1272.8</v>
      </c>
      <c r="D297" s="279">
        <v>1231.72</v>
      </c>
      <c r="E297" s="279">
        <v>1215.17</v>
      </c>
      <c r="F297" s="279">
        <v>1255.1500000000001</v>
      </c>
      <c r="G297" s="279">
        <v>1282.27</v>
      </c>
      <c r="H297" s="279">
        <v>1381.24</v>
      </c>
      <c r="I297" s="279">
        <v>1411.36</v>
      </c>
      <c r="J297" s="279">
        <v>1524.67</v>
      </c>
      <c r="K297" s="279">
        <v>1581.64</v>
      </c>
      <c r="L297" s="279">
        <v>1565.09</v>
      </c>
      <c r="M297" s="279">
        <v>1545.67</v>
      </c>
      <c r="N297" s="279">
        <v>1518.54</v>
      </c>
      <c r="O297" s="279">
        <v>1556.3</v>
      </c>
      <c r="P297" s="279">
        <v>1563.55</v>
      </c>
      <c r="Q297" s="279">
        <v>1597.81</v>
      </c>
      <c r="R297" s="279">
        <v>1588.88</v>
      </c>
      <c r="S297" s="279">
        <v>1569.27</v>
      </c>
      <c r="T297" s="279">
        <v>1559.2</v>
      </c>
      <c r="U297" s="279">
        <v>1575.55</v>
      </c>
      <c r="V297" s="279">
        <v>1570.9</v>
      </c>
      <c r="W297" s="279">
        <v>1574.61</v>
      </c>
      <c r="X297" s="279">
        <v>1581.21</v>
      </c>
      <c r="Y297" s="279">
        <v>1374.76</v>
      </c>
    </row>
    <row r="298" spans="1:25">
      <c r="A298" s="319">
        <v>10</v>
      </c>
      <c r="B298" s="279">
        <v>1358.56</v>
      </c>
      <c r="C298" s="279">
        <v>1311.49</v>
      </c>
      <c r="D298" s="279">
        <v>1303.9000000000001</v>
      </c>
      <c r="E298" s="279">
        <v>1274.67</v>
      </c>
      <c r="F298" s="279">
        <v>1283.8499999999999</v>
      </c>
      <c r="G298" s="279">
        <v>1317.12</v>
      </c>
      <c r="H298" s="279">
        <v>1374.15</v>
      </c>
      <c r="I298" s="279">
        <v>1494.27</v>
      </c>
      <c r="J298" s="279">
        <v>1594.51</v>
      </c>
      <c r="K298" s="279">
        <v>1652.02</v>
      </c>
      <c r="L298" s="279">
        <v>1706.49</v>
      </c>
      <c r="M298" s="279">
        <v>1682.78</v>
      </c>
      <c r="N298" s="279">
        <v>1647.66</v>
      </c>
      <c r="O298" s="279">
        <v>1657.75</v>
      </c>
      <c r="P298" s="279">
        <v>1653.12</v>
      </c>
      <c r="Q298" s="279">
        <v>1763.73</v>
      </c>
      <c r="R298" s="279">
        <v>1701.17</v>
      </c>
      <c r="S298" s="279">
        <v>1622.06</v>
      </c>
      <c r="T298" s="279">
        <v>1626.29</v>
      </c>
      <c r="U298" s="279">
        <v>1643.2</v>
      </c>
      <c r="V298" s="279">
        <v>1577.24</v>
      </c>
      <c r="W298" s="279">
        <v>1626.48</v>
      </c>
      <c r="X298" s="279">
        <v>1574.53</v>
      </c>
      <c r="Y298" s="279">
        <v>1428.51</v>
      </c>
    </row>
    <row r="299" spans="1:25">
      <c r="A299" s="319">
        <v>11</v>
      </c>
      <c r="B299" s="279">
        <v>1428.89</v>
      </c>
      <c r="C299" s="279">
        <v>1364.4</v>
      </c>
      <c r="D299" s="279">
        <v>1334.56</v>
      </c>
      <c r="E299" s="279">
        <v>1310.96</v>
      </c>
      <c r="F299" s="279">
        <v>1361.77</v>
      </c>
      <c r="G299" s="279">
        <v>1385.37</v>
      </c>
      <c r="H299" s="279">
        <v>1453.91</v>
      </c>
      <c r="I299" s="279">
        <v>1643.27</v>
      </c>
      <c r="J299" s="279">
        <v>1755</v>
      </c>
      <c r="K299" s="279">
        <v>1877.51</v>
      </c>
      <c r="L299" s="279">
        <v>1898.13</v>
      </c>
      <c r="M299" s="279">
        <v>1906.88</v>
      </c>
      <c r="N299" s="279">
        <v>1879.6</v>
      </c>
      <c r="O299" s="279">
        <v>1901.85</v>
      </c>
      <c r="P299" s="279">
        <v>1901.66</v>
      </c>
      <c r="Q299" s="279">
        <v>1985.68</v>
      </c>
      <c r="R299" s="279">
        <v>1957.45</v>
      </c>
      <c r="S299" s="279">
        <v>1870.07</v>
      </c>
      <c r="T299" s="279">
        <v>1886.82</v>
      </c>
      <c r="U299" s="279">
        <v>1899.95</v>
      </c>
      <c r="V299" s="279">
        <v>1884.15</v>
      </c>
      <c r="W299" s="279">
        <v>1942.66</v>
      </c>
      <c r="X299" s="279">
        <v>1862.25</v>
      </c>
      <c r="Y299" s="279">
        <v>1740.49</v>
      </c>
    </row>
    <row r="300" spans="1:25">
      <c r="A300" s="319">
        <v>12</v>
      </c>
      <c r="B300" s="279">
        <v>1586.88</v>
      </c>
      <c r="C300" s="279">
        <v>1444.67</v>
      </c>
      <c r="D300" s="279">
        <v>1418.97</v>
      </c>
      <c r="E300" s="279">
        <v>1410.79</v>
      </c>
      <c r="F300" s="279">
        <v>1407.48</v>
      </c>
      <c r="G300" s="279">
        <v>1410.71</v>
      </c>
      <c r="H300" s="279">
        <v>1424.83</v>
      </c>
      <c r="I300" s="279">
        <v>1534.87</v>
      </c>
      <c r="J300" s="279">
        <v>1652.89</v>
      </c>
      <c r="K300" s="279">
        <v>1807.55</v>
      </c>
      <c r="L300" s="279">
        <v>1831.78</v>
      </c>
      <c r="M300" s="279">
        <v>1825.88</v>
      </c>
      <c r="N300" s="279">
        <v>1815.88</v>
      </c>
      <c r="O300" s="279">
        <v>1801.47</v>
      </c>
      <c r="P300" s="279">
        <v>1817.6</v>
      </c>
      <c r="Q300" s="279">
        <v>1799.03</v>
      </c>
      <c r="R300" s="279">
        <v>1829.7</v>
      </c>
      <c r="S300" s="279">
        <v>1805.82</v>
      </c>
      <c r="T300" s="279">
        <v>1798.11</v>
      </c>
      <c r="U300" s="279">
        <v>1783.44</v>
      </c>
      <c r="V300" s="279">
        <v>1789.64</v>
      </c>
      <c r="W300" s="279">
        <v>1787.98</v>
      </c>
      <c r="X300" s="279">
        <v>1710.89</v>
      </c>
      <c r="Y300" s="279">
        <v>1548.67</v>
      </c>
    </row>
    <row r="301" spans="1:25">
      <c r="A301" s="319">
        <v>13</v>
      </c>
      <c r="B301" s="279">
        <v>1605.28</v>
      </c>
      <c r="C301" s="279">
        <v>1444.13</v>
      </c>
      <c r="D301" s="279">
        <v>1402.12</v>
      </c>
      <c r="E301" s="279">
        <v>1387.34</v>
      </c>
      <c r="F301" s="279">
        <v>1390.25</v>
      </c>
      <c r="G301" s="279">
        <v>1398.02</v>
      </c>
      <c r="H301" s="279">
        <v>1410.72</v>
      </c>
      <c r="I301" s="279">
        <v>1411.82</v>
      </c>
      <c r="J301" s="279">
        <v>1532.38</v>
      </c>
      <c r="K301" s="279">
        <v>1638.13</v>
      </c>
      <c r="L301" s="279">
        <v>1725.55</v>
      </c>
      <c r="M301" s="279">
        <v>1762.22</v>
      </c>
      <c r="N301" s="279">
        <v>1763.58</v>
      </c>
      <c r="O301" s="279">
        <v>1757.73</v>
      </c>
      <c r="P301" s="279">
        <v>1767.34</v>
      </c>
      <c r="Q301" s="279">
        <v>1753.56</v>
      </c>
      <c r="R301" s="279">
        <v>1716.33</v>
      </c>
      <c r="S301" s="279">
        <v>1704.73</v>
      </c>
      <c r="T301" s="279">
        <v>1716.07</v>
      </c>
      <c r="U301" s="279">
        <v>1699.13</v>
      </c>
      <c r="V301" s="279">
        <v>1749.87</v>
      </c>
      <c r="W301" s="279">
        <v>1731.58</v>
      </c>
      <c r="X301" s="279">
        <v>1632.27</v>
      </c>
      <c r="Y301" s="279">
        <v>1533.4</v>
      </c>
    </row>
    <row r="302" spans="1:25">
      <c r="A302" s="319">
        <v>14</v>
      </c>
      <c r="B302" s="279">
        <v>1407.47</v>
      </c>
      <c r="C302" s="279">
        <v>1374.32</v>
      </c>
      <c r="D302" s="279">
        <v>1371.51</v>
      </c>
      <c r="E302" s="279">
        <v>1358.74</v>
      </c>
      <c r="F302" s="279">
        <v>1362.16</v>
      </c>
      <c r="G302" s="279">
        <v>1389.7</v>
      </c>
      <c r="H302" s="279">
        <v>1462.76</v>
      </c>
      <c r="I302" s="279">
        <v>1576.6</v>
      </c>
      <c r="J302" s="279">
        <v>1706.81</v>
      </c>
      <c r="K302" s="279">
        <v>1809.26</v>
      </c>
      <c r="L302" s="279">
        <v>1847.83</v>
      </c>
      <c r="M302" s="279">
        <v>1825.4</v>
      </c>
      <c r="N302" s="279">
        <v>1800.77</v>
      </c>
      <c r="O302" s="279">
        <v>1816.8</v>
      </c>
      <c r="P302" s="279">
        <v>1843.82</v>
      </c>
      <c r="Q302" s="279">
        <v>1918.88</v>
      </c>
      <c r="R302" s="279">
        <v>1851.88</v>
      </c>
      <c r="S302" s="279">
        <v>1759.96</v>
      </c>
      <c r="T302" s="279">
        <v>1765.66</v>
      </c>
      <c r="U302" s="279">
        <v>1789.51</v>
      </c>
      <c r="V302" s="279">
        <v>1784.84</v>
      </c>
      <c r="W302" s="279">
        <v>1814.87</v>
      </c>
      <c r="X302" s="279">
        <v>1661.52</v>
      </c>
      <c r="Y302" s="279">
        <v>1493.03</v>
      </c>
    </row>
    <row r="303" spans="1:25">
      <c r="A303" s="319">
        <v>15</v>
      </c>
      <c r="B303" s="279">
        <v>1435.21</v>
      </c>
      <c r="C303" s="279">
        <v>1360.08</v>
      </c>
      <c r="D303" s="279">
        <v>1348.68</v>
      </c>
      <c r="E303" s="279">
        <v>1353.73</v>
      </c>
      <c r="F303" s="279">
        <v>1396.75</v>
      </c>
      <c r="G303" s="279">
        <v>1430</v>
      </c>
      <c r="H303" s="279">
        <v>1434.4</v>
      </c>
      <c r="I303" s="279">
        <v>1529.59</v>
      </c>
      <c r="J303" s="279">
        <v>1588.07</v>
      </c>
      <c r="K303" s="279">
        <v>1681.39</v>
      </c>
      <c r="L303" s="279">
        <v>1726.27</v>
      </c>
      <c r="M303" s="279">
        <v>1736.04</v>
      </c>
      <c r="N303" s="279">
        <v>1682.78</v>
      </c>
      <c r="O303" s="279">
        <v>1710.07</v>
      </c>
      <c r="P303" s="279">
        <v>1733.52</v>
      </c>
      <c r="Q303" s="279">
        <v>1799.72</v>
      </c>
      <c r="R303" s="279">
        <v>1780.63</v>
      </c>
      <c r="S303" s="279">
        <v>1716.9</v>
      </c>
      <c r="T303" s="279">
        <v>1737.85</v>
      </c>
      <c r="U303" s="279">
        <v>1746</v>
      </c>
      <c r="V303" s="279">
        <v>1744.44</v>
      </c>
      <c r="W303" s="279">
        <v>1783.45</v>
      </c>
      <c r="X303" s="279">
        <v>1614.04</v>
      </c>
      <c r="Y303" s="279">
        <v>1510.79</v>
      </c>
    </row>
    <row r="304" spans="1:25">
      <c r="A304" s="319">
        <v>16</v>
      </c>
      <c r="B304" s="279">
        <v>1644.27</v>
      </c>
      <c r="C304" s="279">
        <v>1495.8</v>
      </c>
      <c r="D304" s="279">
        <v>1490.83</v>
      </c>
      <c r="E304" s="279">
        <v>1490.94</v>
      </c>
      <c r="F304" s="279">
        <v>1506.64</v>
      </c>
      <c r="G304" s="279">
        <v>1540.15</v>
      </c>
      <c r="H304" s="279">
        <v>1623.2</v>
      </c>
      <c r="I304" s="279">
        <v>1696.12</v>
      </c>
      <c r="J304" s="279">
        <v>1858.88</v>
      </c>
      <c r="K304" s="279">
        <v>1908.21</v>
      </c>
      <c r="L304" s="279">
        <v>1933.25</v>
      </c>
      <c r="M304" s="279">
        <v>1899.51</v>
      </c>
      <c r="N304" s="279">
        <v>1864.46</v>
      </c>
      <c r="O304" s="279">
        <v>1912.37</v>
      </c>
      <c r="P304" s="279">
        <v>1906.91</v>
      </c>
      <c r="Q304" s="279">
        <v>1940.37</v>
      </c>
      <c r="R304" s="279">
        <v>1915.63</v>
      </c>
      <c r="S304" s="279">
        <v>1889.13</v>
      </c>
      <c r="T304" s="279">
        <v>1927.03</v>
      </c>
      <c r="U304" s="279">
        <v>1952.55</v>
      </c>
      <c r="V304" s="279">
        <v>1922.26</v>
      </c>
      <c r="W304" s="279">
        <v>1931.64</v>
      </c>
      <c r="X304" s="279">
        <v>1732.54</v>
      </c>
      <c r="Y304" s="279">
        <v>1599.69</v>
      </c>
    </row>
    <row r="305" spans="1:25">
      <c r="A305" s="319">
        <v>17</v>
      </c>
      <c r="B305" s="279">
        <v>1503.98</v>
      </c>
      <c r="C305" s="279">
        <v>1466.38</v>
      </c>
      <c r="D305" s="279">
        <v>1443.13</v>
      </c>
      <c r="E305" s="279">
        <v>1437.31</v>
      </c>
      <c r="F305" s="279">
        <v>1456.31</v>
      </c>
      <c r="G305" s="279">
        <v>1480.91</v>
      </c>
      <c r="H305" s="279">
        <v>1541.59</v>
      </c>
      <c r="I305" s="279">
        <v>1621.04</v>
      </c>
      <c r="J305" s="279">
        <v>1738.35</v>
      </c>
      <c r="K305" s="279">
        <v>1804.54</v>
      </c>
      <c r="L305" s="279">
        <v>1846.25</v>
      </c>
      <c r="M305" s="279">
        <v>1807.26</v>
      </c>
      <c r="N305" s="279">
        <v>1790.62</v>
      </c>
      <c r="O305" s="279">
        <v>1819.66</v>
      </c>
      <c r="P305" s="279">
        <v>1827.09</v>
      </c>
      <c r="Q305" s="279">
        <v>1907.39</v>
      </c>
      <c r="R305" s="279">
        <v>1848.96</v>
      </c>
      <c r="S305" s="279">
        <v>1770.76</v>
      </c>
      <c r="T305" s="279">
        <v>1813.76</v>
      </c>
      <c r="U305" s="279">
        <v>1846.22</v>
      </c>
      <c r="V305" s="279">
        <v>1848.56</v>
      </c>
      <c r="W305" s="279">
        <v>1836.95</v>
      </c>
      <c r="X305" s="279">
        <v>1702.87</v>
      </c>
      <c r="Y305" s="279">
        <v>1595.3</v>
      </c>
    </row>
    <row r="306" spans="1:25">
      <c r="A306" s="319">
        <v>18</v>
      </c>
      <c r="B306" s="279">
        <v>1576.89</v>
      </c>
      <c r="C306" s="279">
        <v>1478.57</v>
      </c>
      <c r="D306" s="279">
        <v>1455.69</v>
      </c>
      <c r="E306" s="279">
        <v>1464.88</v>
      </c>
      <c r="F306" s="279">
        <v>1489.1</v>
      </c>
      <c r="G306" s="279">
        <v>671.82</v>
      </c>
      <c r="H306" s="279">
        <v>1602.54</v>
      </c>
      <c r="I306" s="279">
        <v>1623.97</v>
      </c>
      <c r="J306" s="279">
        <v>677.44</v>
      </c>
      <c r="K306" s="279">
        <v>1789.67</v>
      </c>
      <c r="L306" s="279">
        <v>1820.41</v>
      </c>
      <c r="M306" s="279">
        <v>1768.55</v>
      </c>
      <c r="N306" s="279">
        <v>1757.45</v>
      </c>
      <c r="O306" s="279">
        <v>1798.68</v>
      </c>
      <c r="P306" s="279">
        <v>1808.41</v>
      </c>
      <c r="Q306" s="279">
        <v>1876.42</v>
      </c>
      <c r="R306" s="279">
        <v>1794.51</v>
      </c>
      <c r="S306" s="279">
        <v>1777.62</v>
      </c>
      <c r="T306" s="279">
        <v>1807.31</v>
      </c>
      <c r="U306" s="279">
        <v>1835.9</v>
      </c>
      <c r="V306" s="279">
        <v>1799.85</v>
      </c>
      <c r="W306" s="279">
        <v>1878.46</v>
      </c>
      <c r="X306" s="279">
        <v>1804.25</v>
      </c>
      <c r="Y306" s="279">
        <v>1634.23</v>
      </c>
    </row>
    <row r="307" spans="1:25">
      <c r="A307" s="319">
        <v>19</v>
      </c>
      <c r="B307" s="279">
        <v>1591.84</v>
      </c>
      <c r="C307" s="279">
        <v>1540.24</v>
      </c>
      <c r="D307" s="279">
        <v>1463.89</v>
      </c>
      <c r="E307" s="279">
        <v>671.46</v>
      </c>
      <c r="F307" s="279">
        <v>672.02</v>
      </c>
      <c r="G307" s="279">
        <v>672.81</v>
      </c>
      <c r="H307" s="279">
        <v>674.39</v>
      </c>
      <c r="I307" s="279">
        <v>646.34</v>
      </c>
      <c r="J307" s="279">
        <v>646.34</v>
      </c>
      <c r="K307" s="279">
        <v>1804.86</v>
      </c>
      <c r="L307" s="279">
        <v>1823.04</v>
      </c>
      <c r="M307" s="279">
        <v>1811.28</v>
      </c>
      <c r="N307" s="279">
        <v>1781.17</v>
      </c>
      <c r="O307" s="279">
        <v>1847.53</v>
      </c>
      <c r="P307" s="279">
        <v>1851.88</v>
      </c>
      <c r="Q307" s="279">
        <v>1834.43</v>
      </c>
      <c r="R307" s="279">
        <v>1831.49</v>
      </c>
      <c r="S307" s="279">
        <v>1812.44</v>
      </c>
      <c r="T307" s="279">
        <v>1796.37</v>
      </c>
      <c r="U307" s="279">
        <v>1817.13</v>
      </c>
      <c r="V307" s="279">
        <v>1859.72</v>
      </c>
      <c r="W307" s="279">
        <v>684.23</v>
      </c>
      <c r="X307" s="279">
        <v>1722.58</v>
      </c>
      <c r="Y307" s="279">
        <v>1685.93</v>
      </c>
    </row>
    <row r="308" spans="1:25">
      <c r="A308" s="319">
        <v>20</v>
      </c>
      <c r="B308" s="279">
        <v>1640.34</v>
      </c>
      <c r="C308" s="279">
        <v>659.58</v>
      </c>
      <c r="D308" s="279">
        <v>669.29</v>
      </c>
      <c r="E308" s="279">
        <v>669.24</v>
      </c>
      <c r="F308" s="279">
        <v>668.48</v>
      </c>
      <c r="G308" s="279">
        <v>667.62</v>
      </c>
      <c r="H308" s="279">
        <v>671.42</v>
      </c>
      <c r="I308" s="279">
        <v>668.1</v>
      </c>
      <c r="J308" s="279">
        <v>664.44</v>
      </c>
      <c r="K308" s="279">
        <v>664.81</v>
      </c>
      <c r="L308" s="279">
        <v>1607.64</v>
      </c>
      <c r="M308" s="279">
        <v>1648.46</v>
      </c>
      <c r="N308" s="279">
        <v>1609.1</v>
      </c>
      <c r="O308" s="279">
        <v>1625.07</v>
      </c>
      <c r="P308" s="279">
        <v>1621.45</v>
      </c>
      <c r="Q308" s="279">
        <v>1647.86</v>
      </c>
      <c r="R308" s="279">
        <v>1646.89</v>
      </c>
      <c r="S308" s="279">
        <v>1637.6</v>
      </c>
      <c r="T308" s="279">
        <v>1670.31</v>
      </c>
      <c r="U308" s="279">
        <v>1740.78</v>
      </c>
      <c r="V308" s="279">
        <v>1471.79</v>
      </c>
      <c r="W308" s="279">
        <v>1674.43</v>
      </c>
      <c r="X308" s="279">
        <v>1616.7</v>
      </c>
      <c r="Y308" s="279">
        <v>1616.2</v>
      </c>
    </row>
    <row r="309" spans="1:25">
      <c r="A309" s="319">
        <v>21</v>
      </c>
      <c r="B309" s="279">
        <v>670.16</v>
      </c>
      <c r="C309" s="279">
        <v>668.11</v>
      </c>
      <c r="D309" s="279">
        <v>667.52</v>
      </c>
      <c r="E309" s="279">
        <v>667.2</v>
      </c>
      <c r="F309" s="279">
        <v>669.4</v>
      </c>
      <c r="G309" s="279">
        <v>666.97</v>
      </c>
      <c r="H309" s="279">
        <v>669.01</v>
      </c>
      <c r="I309" s="279">
        <v>953.34</v>
      </c>
      <c r="J309" s="279">
        <v>1589.49</v>
      </c>
      <c r="K309" s="279">
        <v>1663.32</v>
      </c>
      <c r="L309" s="279">
        <v>1706.33</v>
      </c>
      <c r="M309" s="279">
        <v>1705.72</v>
      </c>
      <c r="N309" s="279">
        <v>1657.99</v>
      </c>
      <c r="O309" s="279">
        <v>1635.84</v>
      </c>
      <c r="P309" s="279">
        <v>1580.43</v>
      </c>
      <c r="Q309" s="279">
        <v>1725.91</v>
      </c>
      <c r="R309" s="279">
        <v>1700.19</v>
      </c>
      <c r="S309" s="279">
        <v>1426.77</v>
      </c>
      <c r="T309" s="279">
        <v>1521.33</v>
      </c>
      <c r="U309" s="279">
        <v>1631.91</v>
      </c>
      <c r="V309" s="279">
        <v>1666.59</v>
      </c>
      <c r="W309" s="279">
        <v>1701.52</v>
      </c>
      <c r="X309" s="279">
        <v>1608.24</v>
      </c>
      <c r="Y309" s="279">
        <v>1522.53</v>
      </c>
    </row>
    <row r="310" spans="1:25">
      <c r="A310" s="319">
        <v>22</v>
      </c>
      <c r="B310" s="279">
        <v>1390.76</v>
      </c>
      <c r="C310" s="279">
        <v>1295.8900000000001</v>
      </c>
      <c r="D310" s="279">
        <v>1257.24</v>
      </c>
      <c r="E310" s="279">
        <v>1249.01</v>
      </c>
      <c r="F310" s="279">
        <v>1344.22</v>
      </c>
      <c r="G310" s="279">
        <v>1385.06</v>
      </c>
      <c r="H310" s="279">
        <v>1457.22</v>
      </c>
      <c r="I310" s="279">
        <v>1426.81</v>
      </c>
      <c r="J310" s="279">
        <v>1554.21</v>
      </c>
      <c r="K310" s="279">
        <v>1744.28</v>
      </c>
      <c r="L310" s="279">
        <v>1708.09</v>
      </c>
      <c r="M310" s="279">
        <v>1669.85</v>
      </c>
      <c r="N310" s="279">
        <v>1656.11</v>
      </c>
      <c r="O310" s="279">
        <v>1679.11</v>
      </c>
      <c r="P310" s="279">
        <v>1694.53</v>
      </c>
      <c r="Q310" s="279">
        <v>1764.23</v>
      </c>
      <c r="R310" s="279">
        <v>1743.73</v>
      </c>
      <c r="S310" s="279">
        <v>1700.76</v>
      </c>
      <c r="T310" s="279">
        <v>1727.43</v>
      </c>
      <c r="U310" s="279">
        <v>1742.42</v>
      </c>
      <c r="V310" s="279">
        <v>1713.92</v>
      </c>
      <c r="W310" s="279">
        <v>1711.06</v>
      </c>
      <c r="X310" s="279">
        <v>1631.16</v>
      </c>
      <c r="Y310" s="279">
        <v>1450.81</v>
      </c>
    </row>
    <row r="311" spans="1:25">
      <c r="A311" s="319">
        <v>23</v>
      </c>
      <c r="B311" s="279">
        <v>1447.35</v>
      </c>
      <c r="C311" s="279">
        <v>1315.93</v>
      </c>
      <c r="D311" s="279">
        <v>1262.68</v>
      </c>
      <c r="E311" s="279">
        <v>1271.53</v>
      </c>
      <c r="F311" s="279">
        <v>1360.22</v>
      </c>
      <c r="G311" s="279">
        <v>1397.08</v>
      </c>
      <c r="H311" s="279">
        <v>1402.27</v>
      </c>
      <c r="I311" s="279">
        <v>1446.55</v>
      </c>
      <c r="J311" s="279">
        <v>1635.92</v>
      </c>
      <c r="K311" s="279">
        <v>1686.78</v>
      </c>
      <c r="L311" s="279">
        <v>1677.45</v>
      </c>
      <c r="M311" s="279">
        <v>1638.88</v>
      </c>
      <c r="N311" s="279">
        <v>1589.36</v>
      </c>
      <c r="O311" s="279">
        <v>1648.96</v>
      </c>
      <c r="P311" s="279">
        <v>1648.38</v>
      </c>
      <c r="Q311" s="279">
        <v>1705.96</v>
      </c>
      <c r="R311" s="279">
        <v>1671.65</v>
      </c>
      <c r="S311" s="279">
        <v>1634.79</v>
      </c>
      <c r="T311" s="279">
        <v>1685.45</v>
      </c>
      <c r="U311" s="279">
        <v>1722.4</v>
      </c>
      <c r="V311" s="279">
        <v>1723.39</v>
      </c>
      <c r="W311" s="279">
        <v>1764.88</v>
      </c>
      <c r="X311" s="279">
        <v>1673.46</v>
      </c>
      <c r="Y311" s="279">
        <v>1520.7</v>
      </c>
    </row>
    <row r="312" spans="1:25">
      <c r="A312" s="319">
        <v>24</v>
      </c>
      <c r="B312" s="279">
        <v>1295.6400000000001</v>
      </c>
      <c r="C312" s="279">
        <v>1284.0999999999999</v>
      </c>
      <c r="D312" s="279">
        <v>1257.6500000000001</v>
      </c>
      <c r="E312" s="279">
        <v>1245.8800000000001</v>
      </c>
      <c r="F312" s="279">
        <v>665.49</v>
      </c>
      <c r="G312" s="279">
        <v>954.16</v>
      </c>
      <c r="H312" s="279">
        <v>1403.92</v>
      </c>
      <c r="I312" s="279">
        <v>1418.41</v>
      </c>
      <c r="J312" s="279">
        <v>953.86</v>
      </c>
      <c r="K312" s="279">
        <v>1614.13</v>
      </c>
      <c r="L312" s="279">
        <v>1606.49</v>
      </c>
      <c r="M312" s="279">
        <v>1592.83</v>
      </c>
      <c r="N312" s="279">
        <v>1555.75</v>
      </c>
      <c r="O312" s="279">
        <v>1578.08</v>
      </c>
      <c r="P312" s="279">
        <v>1578.03</v>
      </c>
      <c r="Q312" s="279">
        <v>1672.76</v>
      </c>
      <c r="R312" s="279">
        <v>1592.85</v>
      </c>
      <c r="S312" s="279">
        <v>1407.77</v>
      </c>
      <c r="T312" s="279">
        <v>1415.35</v>
      </c>
      <c r="U312" s="279">
        <v>1721.5</v>
      </c>
      <c r="V312" s="279">
        <v>1679.22</v>
      </c>
      <c r="W312" s="279">
        <v>1677.2</v>
      </c>
      <c r="X312" s="279">
        <v>1594.92</v>
      </c>
      <c r="Y312" s="279">
        <v>1457.46</v>
      </c>
    </row>
    <row r="313" spans="1:25">
      <c r="A313" s="319">
        <v>25</v>
      </c>
      <c r="B313" s="279">
        <v>1389.69</v>
      </c>
      <c r="C313" s="279">
        <v>1376.89</v>
      </c>
      <c r="D313" s="279">
        <v>1339.06</v>
      </c>
      <c r="E313" s="279">
        <v>1343.51</v>
      </c>
      <c r="F313" s="279">
        <v>1452.03</v>
      </c>
      <c r="G313" s="279">
        <v>1532.25</v>
      </c>
      <c r="H313" s="279">
        <v>1609.07</v>
      </c>
      <c r="I313" s="279">
        <v>1549.84</v>
      </c>
      <c r="J313" s="279">
        <v>1576.95</v>
      </c>
      <c r="K313" s="279">
        <v>1683</v>
      </c>
      <c r="L313" s="279">
        <v>1656.81</v>
      </c>
      <c r="M313" s="279">
        <v>1649.45</v>
      </c>
      <c r="N313" s="279">
        <v>1591.45</v>
      </c>
      <c r="O313" s="279">
        <v>1600.2</v>
      </c>
      <c r="P313" s="279">
        <v>1635.16</v>
      </c>
      <c r="Q313" s="279">
        <v>1690.88</v>
      </c>
      <c r="R313" s="279">
        <v>1643.37</v>
      </c>
      <c r="S313" s="279">
        <v>954.53</v>
      </c>
      <c r="T313" s="279">
        <v>1638.79</v>
      </c>
      <c r="U313" s="279">
        <v>1689.38</v>
      </c>
      <c r="V313" s="279">
        <v>678.47</v>
      </c>
      <c r="W313" s="279">
        <v>1696.96</v>
      </c>
      <c r="X313" s="279">
        <v>678.12</v>
      </c>
      <c r="Y313" s="279">
        <v>1584.28</v>
      </c>
    </row>
    <row r="314" spans="1:25">
      <c r="A314" s="319">
        <v>26</v>
      </c>
      <c r="B314" s="279">
        <v>669.58</v>
      </c>
      <c r="C314" s="279">
        <v>671.15</v>
      </c>
      <c r="D314" s="279">
        <v>668.68</v>
      </c>
      <c r="E314" s="279">
        <v>666.07</v>
      </c>
      <c r="F314" s="279">
        <v>1314.37</v>
      </c>
      <c r="G314" s="279">
        <v>671.33</v>
      </c>
      <c r="H314" s="279">
        <v>958.02</v>
      </c>
      <c r="I314" s="279">
        <v>677.26</v>
      </c>
      <c r="J314" s="279">
        <v>675.52</v>
      </c>
      <c r="K314" s="279">
        <v>673.55</v>
      </c>
      <c r="L314" s="279">
        <v>955.6</v>
      </c>
      <c r="M314" s="279">
        <v>1701.57</v>
      </c>
      <c r="N314" s="279">
        <v>678.34</v>
      </c>
      <c r="O314" s="279">
        <v>1532.88</v>
      </c>
      <c r="P314" s="279">
        <v>679.66</v>
      </c>
      <c r="Q314" s="279">
        <v>677.76</v>
      </c>
      <c r="R314" s="279">
        <v>1688.47</v>
      </c>
      <c r="S314" s="279">
        <v>679.84</v>
      </c>
      <c r="T314" s="279">
        <v>676.04</v>
      </c>
      <c r="U314" s="279">
        <v>673.64</v>
      </c>
      <c r="V314" s="279">
        <v>677.32</v>
      </c>
      <c r="W314" s="279">
        <v>957.8</v>
      </c>
      <c r="X314" s="279">
        <v>1638.46</v>
      </c>
      <c r="Y314" s="279">
        <v>1497.39</v>
      </c>
    </row>
    <row r="315" spans="1:25">
      <c r="A315" s="319">
        <v>27</v>
      </c>
      <c r="B315" s="279">
        <v>1324.71</v>
      </c>
      <c r="C315" s="279">
        <v>1209.8699999999999</v>
      </c>
      <c r="D315" s="279">
        <v>1138.46</v>
      </c>
      <c r="E315" s="279">
        <v>1109.71</v>
      </c>
      <c r="F315" s="279">
        <v>1149.8599999999999</v>
      </c>
      <c r="G315" s="279">
        <v>1171.96</v>
      </c>
      <c r="H315" s="279">
        <v>1219.26</v>
      </c>
      <c r="I315" s="279">
        <v>1297.3</v>
      </c>
      <c r="J315" s="279">
        <v>1454.42</v>
      </c>
      <c r="K315" s="279">
        <v>1572.62</v>
      </c>
      <c r="L315" s="279">
        <v>1611.59</v>
      </c>
      <c r="M315" s="279">
        <v>1624.11</v>
      </c>
      <c r="N315" s="279">
        <v>1621.84</v>
      </c>
      <c r="O315" s="279">
        <v>1612.95</v>
      </c>
      <c r="P315" s="279">
        <v>1606.47</v>
      </c>
      <c r="Q315" s="279">
        <v>1621.54</v>
      </c>
      <c r="R315" s="279">
        <v>1635.49</v>
      </c>
      <c r="S315" s="279">
        <v>1670.92</v>
      </c>
      <c r="T315" s="279">
        <v>1751.11</v>
      </c>
      <c r="U315" s="279">
        <v>1842.73</v>
      </c>
      <c r="V315" s="279">
        <v>1816.76</v>
      </c>
      <c r="W315" s="279">
        <v>1759.74</v>
      </c>
      <c r="X315" s="279">
        <v>1649.46</v>
      </c>
      <c r="Y315" s="279">
        <v>1413.15</v>
      </c>
    </row>
    <row r="316" spans="1:25">
      <c r="A316" s="319">
        <v>28</v>
      </c>
      <c r="B316" s="279">
        <v>1382.52</v>
      </c>
      <c r="C316" s="279">
        <v>1250.22</v>
      </c>
      <c r="D316" s="279">
        <v>1159.1600000000001</v>
      </c>
      <c r="E316" s="279">
        <v>1172.8</v>
      </c>
      <c r="F316" s="279">
        <v>1251.0999999999999</v>
      </c>
      <c r="G316" s="279">
        <v>1343.67</v>
      </c>
      <c r="H316" s="279">
        <v>1434.94</v>
      </c>
      <c r="I316" s="279">
        <v>1548.16</v>
      </c>
      <c r="J316" s="279">
        <v>1544.35</v>
      </c>
      <c r="K316" s="279">
        <v>1638.08</v>
      </c>
      <c r="L316" s="279">
        <v>1663.56</v>
      </c>
      <c r="M316" s="279">
        <v>1611.29</v>
      </c>
      <c r="N316" s="279">
        <v>1552.58</v>
      </c>
      <c r="O316" s="279">
        <v>1668.07</v>
      </c>
      <c r="P316" s="279">
        <v>1642.06</v>
      </c>
      <c r="Q316" s="279">
        <v>1720.11</v>
      </c>
      <c r="R316" s="279">
        <v>1660.91</v>
      </c>
      <c r="S316" s="279">
        <v>1626.8</v>
      </c>
      <c r="T316" s="279">
        <v>1689.37</v>
      </c>
      <c r="U316" s="279">
        <v>1709.69</v>
      </c>
      <c r="V316" s="279">
        <v>1681.21</v>
      </c>
      <c r="W316" s="279">
        <v>1653.6</v>
      </c>
      <c r="X316" s="279">
        <v>1610.22</v>
      </c>
      <c r="Y316" s="279">
        <v>1441.35</v>
      </c>
    </row>
    <row r="317" spans="1:25">
      <c r="A317" s="319">
        <v>29</v>
      </c>
      <c r="B317" s="279">
        <v>1383.67</v>
      </c>
      <c r="C317" s="279">
        <v>1281.22</v>
      </c>
      <c r="D317" s="279">
        <v>1258.0899999999999</v>
      </c>
      <c r="E317" s="279">
        <v>1258.28</v>
      </c>
      <c r="F317" s="279">
        <v>1335.56</v>
      </c>
      <c r="G317" s="279">
        <v>1383.95</v>
      </c>
      <c r="H317" s="279">
        <v>1448.39</v>
      </c>
      <c r="I317" s="279">
        <v>1600.19</v>
      </c>
      <c r="J317" s="279">
        <v>1614.4</v>
      </c>
      <c r="K317" s="279">
        <v>1713.5</v>
      </c>
      <c r="L317" s="279">
        <v>1714.8</v>
      </c>
      <c r="M317" s="279">
        <v>950.78</v>
      </c>
      <c r="N317" s="279">
        <v>677.17</v>
      </c>
      <c r="O317" s="279">
        <v>1721.31</v>
      </c>
      <c r="P317" s="279">
        <v>950.9</v>
      </c>
      <c r="Q317" s="279">
        <v>950.84</v>
      </c>
      <c r="R317" s="279">
        <v>1736.28</v>
      </c>
      <c r="S317" s="279">
        <v>1688.09</v>
      </c>
      <c r="T317" s="279">
        <v>1692.99</v>
      </c>
      <c r="U317" s="279">
        <v>1731.28</v>
      </c>
      <c r="V317" s="279">
        <v>1722.22</v>
      </c>
      <c r="W317" s="279">
        <v>1733.29</v>
      </c>
      <c r="X317" s="279">
        <v>1629.01</v>
      </c>
      <c r="Y317" s="279">
        <v>1463.38</v>
      </c>
    </row>
    <row r="318" spans="1:25">
      <c r="A318" s="319">
        <v>30</v>
      </c>
      <c r="B318" s="279">
        <v>1361.67</v>
      </c>
      <c r="C318" s="279">
        <v>1310.1600000000001</v>
      </c>
      <c r="D318" s="279">
        <v>1280.68</v>
      </c>
      <c r="E318" s="279">
        <v>1282.6500000000001</v>
      </c>
      <c r="F318" s="279">
        <v>1343.11</v>
      </c>
      <c r="G318" s="279">
        <v>1398.83</v>
      </c>
      <c r="H318" s="279">
        <v>1477.08</v>
      </c>
      <c r="I318" s="279">
        <v>1511.38</v>
      </c>
      <c r="J318" s="279">
        <v>1536.19</v>
      </c>
      <c r="K318" s="279">
        <v>1581.91</v>
      </c>
      <c r="L318" s="279">
        <v>1598.96</v>
      </c>
      <c r="M318" s="279">
        <v>1532.3</v>
      </c>
      <c r="N318" s="279">
        <v>1476.57</v>
      </c>
      <c r="O318" s="279">
        <v>1534.24</v>
      </c>
      <c r="P318" s="279">
        <v>1516.79</v>
      </c>
      <c r="Q318" s="279">
        <v>1597.64</v>
      </c>
      <c r="R318" s="279">
        <v>1485.05</v>
      </c>
      <c r="S318" s="279">
        <v>1486.09</v>
      </c>
      <c r="T318" s="279">
        <v>1483.89</v>
      </c>
      <c r="U318" s="279">
        <v>952.91</v>
      </c>
      <c r="V318" s="279">
        <v>952.61</v>
      </c>
      <c r="W318" s="279">
        <v>1593.13</v>
      </c>
      <c r="X318" s="279">
        <v>1578.3</v>
      </c>
      <c r="Y318" s="279">
        <v>646.34</v>
      </c>
    </row>
    <row r="319" spans="1:25" hidden="1">
      <c r="A319" s="319">
        <v>31</v>
      </c>
      <c r="B319" s="279">
        <v>0</v>
      </c>
      <c r="C319" s="279">
        <v>0</v>
      </c>
      <c r="D319" s="279">
        <v>0</v>
      </c>
      <c r="E319" s="279">
        <v>0</v>
      </c>
      <c r="F319" s="279">
        <v>0</v>
      </c>
      <c r="G319" s="279">
        <v>0</v>
      </c>
      <c r="H319" s="279">
        <v>0</v>
      </c>
      <c r="I319" s="279">
        <v>0</v>
      </c>
      <c r="J319" s="279">
        <v>0</v>
      </c>
      <c r="K319" s="279">
        <v>0</v>
      </c>
      <c r="L319" s="279">
        <v>0</v>
      </c>
      <c r="M319" s="279">
        <v>0</v>
      </c>
      <c r="N319" s="279">
        <v>0</v>
      </c>
      <c r="O319" s="279">
        <v>0</v>
      </c>
      <c r="P319" s="279">
        <v>0</v>
      </c>
      <c r="Q319" s="279">
        <v>0</v>
      </c>
      <c r="R319" s="279">
        <v>0</v>
      </c>
      <c r="S319" s="279">
        <v>0</v>
      </c>
      <c r="T319" s="279">
        <v>0</v>
      </c>
      <c r="U319" s="279">
        <v>0</v>
      </c>
      <c r="V319" s="279">
        <v>0</v>
      </c>
      <c r="W319" s="279">
        <v>0</v>
      </c>
      <c r="X319" s="279">
        <v>0</v>
      </c>
      <c r="Y319" s="279">
        <v>0</v>
      </c>
    </row>
    <row r="320" spans="1:25">
      <c r="A320" s="307"/>
      <c r="B320" s="307"/>
      <c r="C320" s="307"/>
      <c r="D320" s="307"/>
      <c r="E320" s="307"/>
      <c r="F320" s="307"/>
      <c r="G320" s="307"/>
      <c r="H320" s="307"/>
      <c r="I320" s="307"/>
      <c r="J320" s="307"/>
      <c r="K320" s="307"/>
      <c r="L320" s="307"/>
      <c r="M320" s="307"/>
      <c r="N320" s="307"/>
      <c r="O320" s="307"/>
      <c r="P320" s="307"/>
      <c r="Q320" s="307"/>
      <c r="R320" s="307"/>
      <c r="S320" s="307"/>
      <c r="T320" s="307"/>
      <c r="U320" s="307"/>
      <c r="V320" s="307"/>
      <c r="W320" s="307"/>
      <c r="X320" s="307"/>
      <c r="Y320" s="307"/>
    </row>
    <row r="321" spans="1:25">
      <c r="A321" s="399" t="s">
        <v>209</v>
      </c>
      <c r="B321" s="400" t="s">
        <v>217</v>
      </c>
      <c r="C321" s="400"/>
      <c r="D321" s="400"/>
      <c r="E321" s="400"/>
      <c r="F321" s="400"/>
      <c r="G321" s="400"/>
      <c r="H321" s="400"/>
      <c r="I321" s="400"/>
      <c r="J321" s="400"/>
      <c r="K321" s="400"/>
      <c r="L321" s="400"/>
      <c r="M321" s="400"/>
      <c r="N321" s="400"/>
      <c r="O321" s="400"/>
      <c r="P321" s="400"/>
      <c r="Q321" s="400"/>
      <c r="R321" s="400"/>
      <c r="S321" s="400"/>
      <c r="T321" s="400"/>
      <c r="U321" s="400"/>
      <c r="V321" s="400"/>
      <c r="W321" s="400"/>
      <c r="X321" s="400"/>
      <c r="Y321" s="400"/>
    </row>
    <row r="322" spans="1:25" ht="30">
      <c r="A322" s="399"/>
      <c r="B322" s="308" t="s">
        <v>1</v>
      </c>
      <c r="C322" s="308" t="s">
        <v>2</v>
      </c>
      <c r="D322" s="308" t="s">
        <v>3</v>
      </c>
      <c r="E322" s="308" t="s">
        <v>4</v>
      </c>
      <c r="F322" s="308" t="s">
        <v>5</v>
      </c>
      <c r="G322" s="308" t="s">
        <v>6</v>
      </c>
      <c r="H322" s="308" t="s">
        <v>7</v>
      </c>
      <c r="I322" s="308" t="s">
        <v>8</v>
      </c>
      <c r="J322" s="308" t="s">
        <v>9</v>
      </c>
      <c r="K322" s="308" t="s">
        <v>10</v>
      </c>
      <c r="L322" s="308" t="s">
        <v>11</v>
      </c>
      <c r="M322" s="308" t="s">
        <v>12</v>
      </c>
      <c r="N322" s="308" t="s">
        <v>13</v>
      </c>
      <c r="O322" s="308" t="s">
        <v>14</v>
      </c>
      <c r="P322" s="308" t="s">
        <v>15</v>
      </c>
      <c r="Q322" s="308" t="s">
        <v>16</v>
      </c>
      <c r="R322" s="308" t="s">
        <v>17</v>
      </c>
      <c r="S322" s="308" t="s">
        <v>18</v>
      </c>
      <c r="T322" s="308" t="s">
        <v>19</v>
      </c>
      <c r="U322" s="308" t="s">
        <v>20</v>
      </c>
      <c r="V322" s="308" t="s">
        <v>21</v>
      </c>
      <c r="W322" s="308" t="s">
        <v>22</v>
      </c>
      <c r="X322" s="308" t="s">
        <v>23</v>
      </c>
      <c r="Y322" s="308" t="s">
        <v>24</v>
      </c>
    </row>
    <row r="323" spans="1:25">
      <c r="A323" s="319">
        <v>1</v>
      </c>
      <c r="B323" s="279">
        <v>1338.19</v>
      </c>
      <c r="C323" s="279">
        <v>1269.8900000000001</v>
      </c>
      <c r="D323" s="279">
        <v>1275.99</v>
      </c>
      <c r="E323" s="279">
        <v>1275.57</v>
      </c>
      <c r="F323" s="279">
        <v>1270.54</v>
      </c>
      <c r="G323" s="279">
        <v>1277.7</v>
      </c>
      <c r="H323" s="279">
        <v>1282.79</v>
      </c>
      <c r="I323" s="279">
        <v>1351.25</v>
      </c>
      <c r="J323" s="279">
        <v>1538.18</v>
      </c>
      <c r="K323" s="279">
        <v>1693.24</v>
      </c>
      <c r="L323" s="279">
        <v>1739.21</v>
      </c>
      <c r="M323" s="279">
        <v>1727.58</v>
      </c>
      <c r="N323" s="279">
        <v>1706.11</v>
      </c>
      <c r="O323" s="279">
        <v>1728.16</v>
      </c>
      <c r="P323" s="279">
        <v>1715.35</v>
      </c>
      <c r="Q323" s="279">
        <v>2474.79</v>
      </c>
      <c r="R323" s="279">
        <v>2405.48</v>
      </c>
      <c r="S323" s="279">
        <v>1753.31</v>
      </c>
      <c r="T323" s="279">
        <v>1702.61</v>
      </c>
      <c r="U323" s="279">
        <v>1721.23</v>
      </c>
      <c r="V323" s="279">
        <v>1649.63</v>
      </c>
      <c r="W323" s="279">
        <v>2285.86</v>
      </c>
      <c r="X323" s="279">
        <v>2349.9899999999998</v>
      </c>
      <c r="Y323" s="279">
        <v>1441.57</v>
      </c>
    </row>
    <row r="324" spans="1:25">
      <c r="A324" s="319">
        <v>2</v>
      </c>
      <c r="B324" s="279">
        <v>1306.3499999999999</v>
      </c>
      <c r="C324" s="279">
        <v>1212.74</v>
      </c>
      <c r="D324" s="279">
        <v>1188.6400000000001</v>
      </c>
      <c r="E324" s="279">
        <v>1168.0899999999999</v>
      </c>
      <c r="F324" s="279">
        <v>1194.26</v>
      </c>
      <c r="G324" s="279">
        <v>1247.6500000000001</v>
      </c>
      <c r="H324" s="279">
        <v>1297</v>
      </c>
      <c r="I324" s="279">
        <v>1374.03</v>
      </c>
      <c r="J324" s="279">
        <v>1464.22</v>
      </c>
      <c r="K324" s="279">
        <v>1634.07</v>
      </c>
      <c r="L324" s="279">
        <v>1661.3</v>
      </c>
      <c r="M324" s="279">
        <v>1655.49</v>
      </c>
      <c r="N324" s="279">
        <v>1610.19</v>
      </c>
      <c r="O324" s="279">
        <v>1616.6</v>
      </c>
      <c r="P324" s="279">
        <v>1605.42</v>
      </c>
      <c r="Q324" s="279">
        <v>875.1</v>
      </c>
      <c r="R324" s="279">
        <v>1663.47</v>
      </c>
      <c r="S324" s="279">
        <v>1570.84</v>
      </c>
      <c r="T324" s="279">
        <v>1593.13</v>
      </c>
      <c r="U324" s="279">
        <v>1602.89</v>
      </c>
      <c r="V324" s="279">
        <v>1615.25</v>
      </c>
      <c r="W324" s="279">
        <v>1637.7</v>
      </c>
      <c r="X324" s="279">
        <v>1496.92</v>
      </c>
      <c r="Y324" s="279">
        <v>1373.84</v>
      </c>
    </row>
    <row r="325" spans="1:25">
      <c r="A325" s="319">
        <v>3</v>
      </c>
      <c r="B325" s="279">
        <v>1317.28</v>
      </c>
      <c r="C325" s="279">
        <v>1231.8</v>
      </c>
      <c r="D325" s="279">
        <v>1197.06</v>
      </c>
      <c r="E325" s="279">
        <v>1175.04</v>
      </c>
      <c r="F325" s="279">
        <v>1196.74</v>
      </c>
      <c r="G325" s="279">
        <v>1202.29</v>
      </c>
      <c r="H325" s="279">
        <v>1285.6600000000001</v>
      </c>
      <c r="I325" s="279">
        <v>1403.67</v>
      </c>
      <c r="J325" s="279">
        <v>1502.77</v>
      </c>
      <c r="K325" s="279">
        <v>1558.15</v>
      </c>
      <c r="L325" s="279">
        <v>1612.11</v>
      </c>
      <c r="M325" s="279">
        <v>1586.33</v>
      </c>
      <c r="N325" s="279">
        <v>1552.07</v>
      </c>
      <c r="O325" s="279">
        <v>1562.51</v>
      </c>
      <c r="P325" s="279">
        <v>1557.94</v>
      </c>
      <c r="Q325" s="279">
        <v>1667.11</v>
      </c>
      <c r="R325" s="279">
        <v>1604.5</v>
      </c>
      <c r="S325" s="279">
        <v>1525.33</v>
      </c>
      <c r="T325" s="279">
        <v>1530.37</v>
      </c>
      <c r="U325" s="279">
        <v>1547.44</v>
      </c>
      <c r="V325" s="279">
        <v>1483.45</v>
      </c>
      <c r="W325" s="279">
        <v>1531.87</v>
      </c>
      <c r="X325" s="279">
        <v>1480.42</v>
      </c>
      <c r="Y325" s="279">
        <v>1336.66</v>
      </c>
    </row>
    <row r="326" spans="1:25">
      <c r="A326" s="319">
        <v>4</v>
      </c>
      <c r="B326" s="279">
        <v>1338.43</v>
      </c>
      <c r="C326" s="279">
        <v>1274.3499999999999</v>
      </c>
      <c r="D326" s="279">
        <v>1244.49</v>
      </c>
      <c r="E326" s="279">
        <v>1221.08</v>
      </c>
      <c r="F326" s="279">
        <v>1271.06</v>
      </c>
      <c r="G326" s="279">
        <v>1294.32</v>
      </c>
      <c r="H326" s="279">
        <v>1362.94</v>
      </c>
      <c r="I326" s="279">
        <v>1553.76</v>
      </c>
      <c r="J326" s="279">
        <v>1664.25</v>
      </c>
      <c r="K326" s="279">
        <v>1785.29</v>
      </c>
      <c r="L326" s="279">
        <v>1805.05</v>
      </c>
      <c r="M326" s="279">
        <v>1815.13</v>
      </c>
      <c r="N326" s="279">
        <v>1788.67</v>
      </c>
      <c r="O326" s="279">
        <v>1809.58</v>
      </c>
      <c r="P326" s="279">
        <v>1809.32</v>
      </c>
      <c r="Q326" s="279">
        <v>1892.96</v>
      </c>
      <c r="R326" s="279">
        <v>1864.45</v>
      </c>
      <c r="S326" s="279">
        <v>1779.01</v>
      </c>
      <c r="T326" s="279">
        <v>1794.95</v>
      </c>
      <c r="U326" s="279">
        <v>1807.94</v>
      </c>
      <c r="V326" s="279">
        <v>1793.83</v>
      </c>
      <c r="W326" s="279">
        <v>1852.42</v>
      </c>
      <c r="X326" s="279">
        <v>1771.67</v>
      </c>
      <c r="Y326" s="279">
        <v>1651.66</v>
      </c>
    </row>
    <row r="327" spans="1:25">
      <c r="A327" s="319">
        <v>5</v>
      </c>
      <c r="B327" s="279">
        <v>1495.9</v>
      </c>
      <c r="C327" s="279">
        <v>1354.83</v>
      </c>
      <c r="D327" s="279">
        <v>1329.35</v>
      </c>
      <c r="E327" s="279">
        <v>1321.17</v>
      </c>
      <c r="F327" s="279">
        <v>1317.92</v>
      </c>
      <c r="G327" s="279">
        <v>1321.29</v>
      </c>
      <c r="H327" s="279">
        <v>1333.51</v>
      </c>
      <c r="I327" s="279">
        <v>1443.31</v>
      </c>
      <c r="J327" s="279">
        <v>1558.8</v>
      </c>
      <c r="K327" s="279">
        <v>1711.82</v>
      </c>
      <c r="L327" s="279">
        <v>1735.44</v>
      </c>
      <c r="M327" s="279">
        <v>1728.87</v>
      </c>
      <c r="N327" s="279">
        <v>1719.05</v>
      </c>
      <c r="O327" s="279">
        <v>1704.84</v>
      </c>
      <c r="P327" s="279">
        <v>1720.92</v>
      </c>
      <c r="Q327" s="279">
        <v>1703.55</v>
      </c>
      <c r="R327" s="279">
        <v>1736.36</v>
      </c>
      <c r="S327" s="279">
        <v>1712.8</v>
      </c>
      <c r="T327" s="279">
        <v>1705.26</v>
      </c>
      <c r="U327" s="279">
        <v>1690.11</v>
      </c>
      <c r="V327" s="279">
        <v>1695.11</v>
      </c>
      <c r="W327" s="279">
        <v>1694.67</v>
      </c>
      <c r="X327" s="279">
        <v>1619.03</v>
      </c>
      <c r="Y327" s="279">
        <v>1456.42</v>
      </c>
    </row>
    <row r="328" spans="1:25">
      <c r="A328" s="319">
        <v>6</v>
      </c>
      <c r="B328" s="279">
        <v>1514.94</v>
      </c>
      <c r="C328" s="279">
        <v>1355.07</v>
      </c>
      <c r="D328" s="279">
        <v>1313.41</v>
      </c>
      <c r="E328" s="279">
        <v>1298.81</v>
      </c>
      <c r="F328" s="279">
        <v>1301.8499999999999</v>
      </c>
      <c r="G328" s="279">
        <v>1309.52</v>
      </c>
      <c r="H328" s="279">
        <v>1318.11</v>
      </c>
      <c r="I328" s="279">
        <v>1319.54</v>
      </c>
      <c r="J328" s="279">
        <v>1438.85</v>
      </c>
      <c r="K328" s="279">
        <v>1543.9</v>
      </c>
      <c r="L328" s="279">
        <v>1630.35</v>
      </c>
      <c r="M328" s="279">
        <v>1666.73</v>
      </c>
      <c r="N328" s="279">
        <v>1668.67</v>
      </c>
      <c r="O328" s="279">
        <v>1662.39</v>
      </c>
      <c r="P328" s="279">
        <v>1671.95</v>
      </c>
      <c r="Q328" s="279">
        <v>1658.04</v>
      </c>
      <c r="R328" s="279">
        <v>1623.9</v>
      </c>
      <c r="S328" s="279">
        <v>1612.71</v>
      </c>
      <c r="T328" s="279">
        <v>1623.98</v>
      </c>
      <c r="U328" s="279">
        <v>1607.01</v>
      </c>
      <c r="V328" s="279">
        <v>1657.94</v>
      </c>
      <c r="W328" s="279">
        <v>1640.05</v>
      </c>
      <c r="X328" s="279">
        <v>1541.73</v>
      </c>
      <c r="Y328" s="279">
        <v>1443.51</v>
      </c>
    </row>
    <row r="329" spans="1:25">
      <c r="A329" s="319">
        <v>7</v>
      </c>
      <c r="B329" s="279">
        <v>1339.14</v>
      </c>
      <c r="C329" s="279">
        <v>1259.32</v>
      </c>
      <c r="D329" s="279">
        <v>1224.58</v>
      </c>
      <c r="E329" s="279">
        <v>1184.33</v>
      </c>
      <c r="F329" s="279">
        <v>1247.25</v>
      </c>
      <c r="G329" s="279">
        <v>1256.1400000000001</v>
      </c>
      <c r="H329" s="279">
        <v>1286.5999999999999</v>
      </c>
      <c r="I329" s="279">
        <v>1366.75</v>
      </c>
      <c r="J329" s="279">
        <v>1462.47</v>
      </c>
      <c r="K329" s="279">
        <v>1466.47</v>
      </c>
      <c r="L329" s="279">
        <v>1483.25</v>
      </c>
      <c r="M329" s="279">
        <v>1471.74</v>
      </c>
      <c r="N329" s="279">
        <v>1444.2</v>
      </c>
      <c r="O329" s="279">
        <v>1460.41</v>
      </c>
      <c r="P329" s="279">
        <v>1474.53</v>
      </c>
      <c r="Q329" s="279">
        <v>1598.67</v>
      </c>
      <c r="R329" s="279">
        <v>1498.51</v>
      </c>
      <c r="S329" s="279">
        <v>1470.58</v>
      </c>
      <c r="T329" s="279">
        <v>1499.75</v>
      </c>
      <c r="U329" s="279">
        <v>1495.09</v>
      </c>
      <c r="V329" s="279">
        <v>1522.22</v>
      </c>
      <c r="W329" s="279">
        <v>1537.57</v>
      </c>
      <c r="X329" s="279">
        <v>1448.27</v>
      </c>
      <c r="Y329" s="279">
        <v>1305.7</v>
      </c>
    </row>
    <row r="330" spans="1:25">
      <c r="A330" s="319">
        <v>8</v>
      </c>
      <c r="B330" s="279">
        <v>1272.0899999999999</v>
      </c>
      <c r="C330" s="279">
        <v>1183</v>
      </c>
      <c r="D330" s="279">
        <v>1142.55</v>
      </c>
      <c r="E330" s="279">
        <v>1130.6500000000001</v>
      </c>
      <c r="F330" s="279">
        <v>1157.58</v>
      </c>
      <c r="G330" s="279">
        <v>1240.05</v>
      </c>
      <c r="H330" s="279">
        <v>1298.1600000000001</v>
      </c>
      <c r="I330" s="279">
        <v>1434.1</v>
      </c>
      <c r="J330" s="279">
        <v>1473.22</v>
      </c>
      <c r="K330" s="279">
        <v>1545.38</v>
      </c>
      <c r="L330" s="279">
        <v>1581.17</v>
      </c>
      <c r="M330" s="279">
        <v>1538.18</v>
      </c>
      <c r="N330" s="279">
        <v>1484.16</v>
      </c>
      <c r="O330" s="279">
        <v>1507.81</v>
      </c>
      <c r="P330" s="279">
        <v>1518.33</v>
      </c>
      <c r="Q330" s="279">
        <v>1601.87</v>
      </c>
      <c r="R330" s="279">
        <v>1557.17</v>
      </c>
      <c r="S330" s="279">
        <v>1497.58</v>
      </c>
      <c r="T330" s="279">
        <v>1523.71</v>
      </c>
      <c r="U330" s="279">
        <v>1518.13</v>
      </c>
      <c r="V330" s="279">
        <v>1539.61</v>
      </c>
      <c r="W330" s="279">
        <v>1521.42</v>
      </c>
      <c r="X330" s="279">
        <v>1507.81</v>
      </c>
      <c r="Y330" s="279">
        <v>1335.61</v>
      </c>
    </row>
    <row r="331" spans="1:25">
      <c r="A331" s="319">
        <v>9</v>
      </c>
      <c r="B331" s="279">
        <v>1290.73</v>
      </c>
      <c r="C331" s="279">
        <v>1194.07</v>
      </c>
      <c r="D331" s="279">
        <v>1152.99</v>
      </c>
      <c r="E331" s="279">
        <v>1136.44</v>
      </c>
      <c r="F331" s="279">
        <v>1176.42</v>
      </c>
      <c r="G331" s="279">
        <v>1203.54</v>
      </c>
      <c r="H331" s="279">
        <v>1302.51</v>
      </c>
      <c r="I331" s="279">
        <v>1332.63</v>
      </c>
      <c r="J331" s="279">
        <v>1445.94</v>
      </c>
      <c r="K331" s="279">
        <v>1502.91</v>
      </c>
      <c r="L331" s="279">
        <v>1486.36</v>
      </c>
      <c r="M331" s="279">
        <v>1466.94</v>
      </c>
      <c r="N331" s="279">
        <v>1439.81</v>
      </c>
      <c r="O331" s="279">
        <v>1477.57</v>
      </c>
      <c r="P331" s="279">
        <v>1484.82</v>
      </c>
      <c r="Q331" s="279">
        <v>1519.08</v>
      </c>
      <c r="R331" s="279">
        <v>1510.15</v>
      </c>
      <c r="S331" s="279">
        <v>1490.54</v>
      </c>
      <c r="T331" s="279">
        <v>1480.47</v>
      </c>
      <c r="U331" s="279">
        <v>1496.82</v>
      </c>
      <c r="V331" s="279">
        <v>1492.17</v>
      </c>
      <c r="W331" s="279">
        <v>1495.88</v>
      </c>
      <c r="X331" s="279">
        <v>1502.48</v>
      </c>
      <c r="Y331" s="279">
        <v>1296.03</v>
      </c>
    </row>
    <row r="332" spans="1:25">
      <c r="A332" s="319">
        <v>10</v>
      </c>
      <c r="B332" s="279">
        <v>1279.83</v>
      </c>
      <c r="C332" s="279">
        <v>1232.76</v>
      </c>
      <c r="D332" s="279">
        <v>1225.17</v>
      </c>
      <c r="E332" s="279">
        <v>1195.94</v>
      </c>
      <c r="F332" s="279">
        <v>1205.1199999999999</v>
      </c>
      <c r="G332" s="279">
        <v>1238.3900000000001</v>
      </c>
      <c r="H332" s="279">
        <v>1295.42</v>
      </c>
      <c r="I332" s="279">
        <v>1415.54</v>
      </c>
      <c r="J332" s="279">
        <v>1515.78</v>
      </c>
      <c r="K332" s="279">
        <v>1573.29</v>
      </c>
      <c r="L332" s="279">
        <v>1627.76</v>
      </c>
      <c r="M332" s="279">
        <v>1604.05</v>
      </c>
      <c r="N332" s="279">
        <v>1568.93</v>
      </c>
      <c r="O332" s="279">
        <v>1579.02</v>
      </c>
      <c r="P332" s="279">
        <v>1574.39</v>
      </c>
      <c r="Q332" s="279">
        <v>1685</v>
      </c>
      <c r="R332" s="279">
        <v>1622.44</v>
      </c>
      <c r="S332" s="279">
        <v>1543.33</v>
      </c>
      <c r="T332" s="279">
        <v>1547.56</v>
      </c>
      <c r="U332" s="279">
        <v>1564.47</v>
      </c>
      <c r="V332" s="279">
        <v>1498.51</v>
      </c>
      <c r="W332" s="279">
        <v>1547.75</v>
      </c>
      <c r="X332" s="279">
        <v>1495.8</v>
      </c>
      <c r="Y332" s="279">
        <v>1349.78</v>
      </c>
    </row>
    <row r="333" spans="1:25">
      <c r="A333" s="319">
        <v>11</v>
      </c>
      <c r="B333" s="279">
        <v>1350.16</v>
      </c>
      <c r="C333" s="279">
        <v>1285.67</v>
      </c>
      <c r="D333" s="279">
        <v>1255.83</v>
      </c>
      <c r="E333" s="279">
        <v>1232.23</v>
      </c>
      <c r="F333" s="279">
        <v>1283.04</v>
      </c>
      <c r="G333" s="279">
        <v>1306.6400000000001</v>
      </c>
      <c r="H333" s="279">
        <v>1375.18</v>
      </c>
      <c r="I333" s="279">
        <v>1564.54</v>
      </c>
      <c r="J333" s="279">
        <v>1676.27</v>
      </c>
      <c r="K333" s="279">
        <v>1798.78</v>
      </c>
      <c r="L333" s="279">
        <v>1819.4</v>
      </c>
      <c r="M333" s="279">
        <v>1828.15</v>
      </c>
      <c r="N333" s="279">
        <v>1800.87</v>
      </c>
      <c r="O333" s="279">
        <v>1823.12</v>
      </c>
      <c r="P333" s="279">
        <v>1822.93</v>
      </c>
      <c r="Q333" s="279">
        <v>1906.95</v>
      </c>
      <c r="R333" s="279">
        <v>1878.72</v>
      </c>
      <c r="S333" s="279">
        <v>1791.34</v>
      </c>
      <c r="T333" s="279">
        <v>1808.09</v>
      </c>
      <c r="U333" s="279">
        <v>1821.22</v>
      </c>
      <c r="V333" s="279">
        <v>1805.42</v>
      </c>
      <c r="W333" s="279">
        <v>1863.93</v>
      </c>
      <c r="X333" s="279">
        <v>1783.52</v>
      </c>
      <c r="Y333" s="279">
        <v>1661.76</v>
      </c>
    </row>
    <row r="334" spans="1:25">
      <c r="A334" s="319">
        <v>12</v>
      </c>
      <c r="B334" s="279">
        <v>1508.15</v>
      </c>
      <c r="C334" s="279">
        <v>1365.94</v>
      </c>
      <c r="D334" s="279">
        <v>1340.24</v>
      </c>
      <c r="E334" s="279">
        <v>1332.06</v>
      </c>
      <c r="F334" s="279">
        <v>1328.75</v>
      </c>
      <c r="G334" s="279">
        <v>1331.98</v>
      </c>
      <c r="H334" s="279">
        <v>1346.1</v>
      </c>
      <c r="I334" s="279">
        <v>1456.14</v>
      </c>
      <c r="J334" s="279">
        <v>1574.16</v>
      </c>
      <c r="K334" s="279">
        <v>1728.82</v>
      </c>
      <c r="L334" s="279">
        <v>1753.05</v>
      </c>
      <c r="M334" s="279">
        <v>1747.15</v>
      </c>
      <c r="N334" s="279">
        <v>1737.15</v>
      </c>
      <c r="O334" s="279">
        <v>1722.74</v>
      </c>
      <c r="P334" s="279">
        <v>1738.87</v>
      </c>
      <c r="Q334" s="279">
        <v>1720.3</v>
      </c>
      <c r="R334" s="279">
        <v>1750.97</v>
      </c>
      <c r="S334" s="279">
        <v>1727.09</v>
      </c>
      <c r="T334" s="279">
        <v>1719.38</v>
      </c>
      <c r="U334" s="279">
        <v>1704.71</v>
      </c>
      <c r="V334" s="279">
        <v>1710.91</v>
      </c>
      <c r="W334" s="279">
        <v>1709.25</v>
      </c>
      <c r="X334" s="279">
        <v>1632.16</v>
      </c>
      <c r="Y334" s="279">
        <v>1469.94</v>
      </c>
    </row>
    <row r="335" spans="1:25">
      <c r="A335" s="319">
        <v>13</v>
      </c>
      <c r="B335" s="279">
        <v>1526.55</v>
      </c>
      <c r="C335" s="279">
        <v>1365.4</v>
      </c>
      <c r="D335" s="279">
        <v>1323.39</v>
      </c>
      <c r="E335" s="279">
        <v>1308.6099999999999</v>
      </c>
      <c r="F335" s="279">
        <v>1311.52</v>
      </c>
      <c r="G335" s="279">
        <v>1319.29</v>
      </c>
      <c r="H335" s="279">
        <v>1331.99</v>
      </c>
      <c r="I335" s="279">
        <v>1333.09</v>
      </c>
      <c r="J335" s="279">
        <v>1453.65</v>
      </c>
      <c r="K335" s="279">
        <v>1559.4</v>
      </c>
      <c r="L335" s="279">
        <v>1646.82</v>
      </c>
      <c r="M335" s="279">
        <v>1683.49</v>
      </c>
      <c r="N335" s="279">
        <v>1684.85</v>
      </c>
      <c r="O335" s="279">
        <v>1679</v>
      </c>
      <c r="P335" s="279">
        <v>1688.61</v>
      </c>
      <c r="Q335" s="279">
        <v>1674.83</v>
      </c>
      <c r="R335" s="279">
        <v>1637.6</v>
      </c>
      <c r="S335" s="279">
        <v>1626</v>
      </c>
      <c r="T335" s="279">
        <v>1637.34</v>
      </c>
      <c r="U335" s="279">
        <v>1620.4</v>
      </c>
      <c r="V335" s="279">
        <v>1671.14</v>
      </c>
      <c r="W335" s="279">
        <v>1652.85</v>
      </c>
      <c r="X335" s="279">
        <v>1553.54</v>
      </c>
      <c r="Y335" s="279">
        <v>1454.67</v>
      </c>
    </row>
    <row r="336" spans="1:25">
      <c r="A336" s="319">
        <v>14</v>
      </c>
      <c r="B336" s="279">
        <v>1328.74</v>
      </c>
      <c r="C336" s="279">
        <v>1295.5899999999999</v>
      </c>
      <c r="D336" s="279">
        <v>1292.78</v>
      </c>
      <c r="E336" s="279">
        <v>1280.01</v>
      </c>
      <c r="F336" s="279">
        <v>1283.43</v>
      </c>
      <c r="G336" s="279">
        <v>1310.97</v>
      </c>
      <c r="H336" s="279">
        <v>1384.03</v>
      </c>
      <c r="I336" s="279">
        <v>1497.87</v>
      </c>
      <c r="J336" s="279">
        <v>1628.08</v>
      </c>
      <c r="K336" s="279">
        <v>1730.53</v>
      </c>
      <c r="L336" s="279">
        <v>1769.1</v>
      </c>
      <c r="M336" s="279">
        <v>1746.67</v>
      </c>
      <c r="N336" s="279">
        <v>1722.04</v>
      </c>
      <c r="O336" s="279">
        <v>1738.07</v>
      </c>
      <c r="P336" s="279">
        <v>1765.09</v>
      </c>
      <c r="Q336" s="279">
        <v>1840.15</v>
      </c>
      <c r="R336" s="279">
        <v>1773.15</v>
      </c>
      <c r="S336" s="279">
        <v>1681.23</v>
      </c>
      <c r="T336" s="279">
        <v>1686.93</v>
      </c>
      <c r="U336" s="279">
        <v>1710.78</v>
      </c>
      <c r="V336" s="279">
        <v>1706.11</v>
      </c>
      <c r="W336" s="279">
        <v>1736.14</v>
      </c>
      <c r="X336" s="279">
        <v>1582.79</v>
      </c>
      <c r="Y336" s="279">
        <v>1414.3</v>
      </c>
    </row>
    <row r="337" spans="1:25">
      <c r="A337" s="319">
        <v>15</v>
      </c>
      <c r="B337" s="279">
        <v>1356.48</v>
      </c>
      <c r="C337" s="279">
        <v>1281.3499999999999</v>
      </c>
      <c r="D337" s="279">
        <v>1269.95</v>
      </c>
      <c r="E337" s="279">
        <v>1275</v>
      </c>
      <c r="F337" s="279">
        <v>1318.02</v>
      </c>
      <c r="G337" s="279">
        <v>1351.27</v>
      </c>
      <c r="H337" s="279">
        <v>1355.67</v>
      </c>
      <c r="I337" s="279">
        <v>1450.86</v>
      </c>
      <c r="J337" s="279">
        <v>1509.34</v>
      </c>
      <c r="K337" s="279">
        <v>1602.66</v>
      </c>
      <c r="L337" s="279">
        <v>1647.54</v>
      </c>
      <c r="M337" s="279">
        <v>1657.31</v>
      </c>
      <c r="N337" s="279">
        <v>1604.05</v>
      </c>
      <c r="O337" s="279">
        <v>1631.34</v>
      </c>
      <c r="P337" s="279">
        <v>1654.79</v>
      </c>
      <c r="Q337" s="279">
        <v>1720.99</v>
      </c>
      <c r="R337" s="279">
        <v>1701.9</v>
      </c>
      <c r="S337" s="279">
        <v>1638.17</v>
      </c>
      <c r="T337" s="279">
        <v>1659.12</v>
      </c>
      <c r="U337" s="279">
        <v>1667.27</v>
      </c>
      <c r="V337" s="279">
        <v>1665.71</v>
      </c>
      <c r="W337" s="279">
        <v>1704.72</v>
      </c>
      <c r="X337" s="279">
        <v>1535.31</v>
      </c>
      <c r="Y337" s="279">
        <v>1432.06</v>
      </c>
    </row>
    <row r="338" spans="1:25">
      <c r="A338" s="319">
        <v>16</v>
      </c>
      <c r="B338" s="279">
        <v>1565.54</v>
      </c>
      <c r="C338" s="279">
        <v>1417.07</v>
      </c>
      <c r="D338" s="279">
        <v>1412.1</v>
      </c>
      <c r="E338" s="279">
        <v>1412.21</v>
      </c>
      <c r="F338" s="279">
        <v>1427.91</v>
      </c>
      <c r="G338" s="279">
        <v>1461.42</v>
      </c>
      <c r="H338" s="279">
        <v>1544.47</v>
      </c>
      <c r="I338" s="279">
        <v>1617.39</v>
      </c>
      <c r="J338" s="279">
        <v>1780.15</v>
      </c>
      <c r="K338" s="279">
        <v>1829.48</v>
      </c>
      <c r="L338" s="279">
        <v>1854.52</v>
      </c>
      <c r="M338" s="279">
        <v>1820.78</v>
      </c>
      <c r="N338" s="279">
        <v>1785.73</v>
      </c>
      <c r="O338" s="279">
        <v>1833.64</v>
      </c>
      <c r="P338" s="279">
        <v>1828.18</v>
      </c>
      <c r="Q338" s="279">
        <v>1861.64</v>
      </c>
      <c r="R338" s="279">
        <v>1836.9</v>
      </c>
      <c r="S338" s="279">
        <v>1810.4</v>
      </c>
      <c r="T338" s="279">
        <v>1848.3</v>
      </c>
      <c r="U338" s="279">
        <v>1873.82</v>
      </c>
      <c r="V338" s="279">
        <v>1843.53</v>
      </c>
      <c r="W338" s="279">
        <v>1852.91</v>
      </c>
      <c r="X338" s="279">
        <v>1653.81</v>
      </c>
      <c r="Y338" s="279">
        <v>1520.96</v>
      </c>
    </row>
    <row r="339" spans="1:25">
      <c r="A339" s="319">
        <v>17</v>
      </c>
      <c r="B339" s="279">
        <v>1425.25</v>
      </c>
      <c r="C339" s="279">
        <v>1387.65</v>
      </c>
      <c r="D339" s="279">
        <v>1364.4</v>
      </c>
      <c r="E339" s="279">
        <v>1358.58</v>
      </c>
      <c r="F339" s="279">
        <v>1377.58</v>
      </c>
      <c r="G339" s="279">
        <v>1402.18</v>
      </c>
      <c r="H339" s="279">
        <v>1462.86</v>
      </c>
      <c r="I339" s="279">
        <v>1542.31</v>
      </c>
      <c r="J339" s="279">
        <v>1659.62</v>
      </c>
      <c r="K339" s="279">
        <v>1725.81</v>
      </c>
      <c r="L339" s="279">
        <v>1767.52</v>
      </c>
      <c r="M339" s="279">
        <v>1728.53</v>
      </c>
      <c r="N339" s="279">
        <v>1711.89</v>
      </c>
      <c r="O339" s="279">
        <v>1740.93</v>
      </c>
      <c r="P339" s="279">
        <v>1748.36</v>
      </c>
      <c r="Q339" s="279">
        <v>1828.66</v>
      </c>
      <c r="R339" s="279">
        <v>1770.23</v>
      </c>
      <c r="S339" s="279">
        <v>1692.03</v>
      </c>
      <c r="T339" s="279">
        <v>1735.03</v>
      </c>
      <c r="U339" s="279">
        <v>1767.49</v>
      </c>
      <c r="V339" s="279">
        <v>1769.83</v>
      </c>
      <c r="W339" s="279">
        <v>1758.22</v>
      </c>
      <c r="X339" s="279">
        <v>1624.14</v>
      </c>
      <c r="Y339" s="279">
        <v>1516.57</v>
      </c>
    </row>
    <row r="340" spans="1:25">
      <c r="A340" s="319">
        <v>18</v>
      </c>
      <c r="B340" s="279">
        <v>1498.16</v>
      </c>
      <c r="C340" s="279">
        <v>1399.84</v>
      </c>
      <c r="D340" s="279">
        <v>1376.96</v>
      </c>
      <c r="E340" s="279">
        <v>1386.15</v>
      </c>
      <c r="F340" s="279">
        <v>1410.37</v>
      </c>
      <c r="G340" s="279">
        <v>593.09</v>
      </c>
      <c r="H340" s="279">
        <v>1523.81</v>
      </c>
      <c r="I340" s="279">
        <v>1545.24</v>
      </c>
      <c r="J340" s="279">
        <v>598.71</v>
      </c>
      <c r="K340" s="279">
        <v>1710.94</v>
      </c>
      <c r="L340" s="279">
        <v>1741.68</v>
      </c>
      <c r="M340" s="279">
        <v>1689.82</v>
      </c>
      <c r="N340" s="279">
        <v>1678.72</v>
      </c>
      <c r="O340" s="279">
        <v>1719.95</v>
      </c>
      <c r="P340" s="279">
        <v>1729.68</v>
      </c>
      <c r="Q340" s="279">
        <v>1797.69</v>
      </c>
      <c r="R340" s="279">
        <v>1715.78</v>
      </c>
      <c r="S340" s="279">
        <v>1698.89</v>
      </c>
      <c r="T340" s="279">
        <v>1728.58</v>
      </c>
      <c r="U340" s="279">
        <v>1757.17</v>
      </c>
      <c r="V340" s="279">
        <v>1721.12</v>
      </c>
      <c r="W340" s="279">
        <v>1799.73</v>
      </c>
      <c r="X340" s="279">
        <v>1725.52</v>
      </c>
      <c r="Y340" s="279">
        <v>1555.5</v>
      </c>
    </row>
    <row r="341" spans="1:25">
      <c r="A341" s="319">
        <v>19</v>
      </c>
      <c r="B341" s="279">
        <v>1513.11</v>
      </c>
      <c r="C341" s="279">
        <v>1461.51</v>
      </c>
      <c r="D341" s="279">
        <v>1385.16</v>
      </c>
      <c r="E341" s="279">
        <v>592.73</v>
      </c>
      <c r="F341" s="279">
        <v>593.29</v>
      </c>
      <c r="G341" s="279">
        <v>594.08000000000004</v>
      </c>
      <c r="H341" s="279">
        <v>595.66</v>
      </c>
      <c r="I341" s="279">
        <v>567.61</v>
      </c>
      <c r="J341" s="279">
        <v>567.61</v>
      </c>
      <c r="K341" s="279">
        <v>1726.13</v>
      </c>
      <c r="L341" s="279">
        <v>1744.31</v>
      </c>
      <c r="M341" s="279">
        <v>1732.55</v>
      </c>
      <c r="N341" s="279">
        <v>1702.44</v>
      </c>
      <c r="O341" s="279">
        <v>1768.8</v>
      </c>
      <c r="P341" s="279">
        <v>1773.15</v>
      </c>
      <c r="Q341" s="279">
        <v>1755.7</v>
      </c>
      <c r="R341" s="279">
        <v>1752.76</v>
      </c>
      <c r="S341" s="279">
        <v>1733.71</v>
      </c>
      <c r="T341" s="279">
        <v>1717.64</v>
      </c>
      <c r="U341" s="279">
        <v>1738.4</v>
      </c>
      <c r="V341" s="279">
        <v>1780.99</v>
      </c>
      <c r="W341" s="279">
        <v>605.5</v>
      </c>
      <c r="X341" s="279">
        <v>1643.85</v>
      </c>
      <c r="Y341" s="279">
        <v>1607.2</v>
      </c>
    </row>
    <row r="342" spans="1:25">
      <c r="A342" s="319">
        <v>20</v>
      </c>
      <c r="B342" s="279">
        <v>1561.61</v>
      </c>
      <c r="C342" s="279">
        <v>580.85</v>
      </c>
      <c r="D342" s="279">
        <v>590.55999999999995</v>
      </c>
      <c r="E342" s="279">
        <v>590.51</v>
      </c>
      <c r="F342" s="279">
        <v>589.75</v>
      </c>
      <c r="G342" s="279">
        <v>588.89</v>
      </c>
      <c r="H342" s="279">
        <v>592.69000000000005</v>
      </c>
      <c r="I342" s="279">
        <v>589.37</v>
      </c>
      <c r="J342" s="279">
        <v>585.71</v>
      </c>
      <c r="K342" s="279">
        <v>586.08000000000004</v>
      </c>
      <c r="L342" s="279">
        <v>1528.91</v>
      </c>
      <c r="M342" s="279">
        <v>1569.73</v>
      </c>
      <c r="N342" s="279">
        <v>1530.37</v>
      </c>
      <c r="O342" s="279">
        <v>1546.34</v>
      </c>
      <c r="P342" s="279">
        <v>1542.72</v>
      </c>
      <c r="Q342" s="279">
        <v>1569.13</v>
      </c>
      <c r="R342" s="279">
        <v>1568.16</v>
      </c>
      <c r="S342" s="279">
        <v>1558.87</v>
      </c>
      <c r="T342" s="279">
        <v>1591.58</v>
      </c>
      <c r="U342" s="279">
        <v>1662.05</v>
      </c>
      <c r="V342" s="279">
        <v>1393.06</v>
      </c>
      <c r="W342" s="279">
        <v>1595.7</v>
      </c>
      <c r="X342" s="279">
        <v>1537.97</v>
      </c>
      <c r="Y342" s="279">
        <v>1537.47</v>
      </c>
    </row>
    <row r="343" spans="1:25">
      <c r="A343" s="319">
        <v>21</v>
      </c>
      <c r="B343" s="279">
        <v>591.42999999999995</v>
      </c>
      <c r="C343" s="279">
        <v>589.38</v>
      </c>
      <c r="D343" s="279">
        <v>588.79</v>
      </c>
      <c r="E343" s="279">
        <v>588.47</v>
      </c>
      <c r="F343" s="279">
        <v>590.66999999999996</v>
      </c>
      <c r="G343" s="279">
        <v>588.24</v>
      </c>
      <c r="H343" s="279">
        <v>590.28</v>
      </c>
      <c r="I343" s="279">
        <v>874.61</v>
      </c>
      <c r="J343" s="279">
        <v>1510.76</v>
      </c>
      <c r="K343" s="279">
        <v>1584.59</v>
      </c>
      <c r="L343" s="279">
        <v>1627.6</v>
      </c>
      <c r="M343" s="279">
        <v>1626.99</v>
      </c>
      <c r="N343" s="279">
        <v>1579.26</v>
      </c>
      <c r="O343" s="279">
        <v>1557.11</v>
      </c>
      <c r="P343" s="279">
        <v>1501.7</v>
      </c>
      <c r="Q343" s="279">
        <v>1647.18</v>
      </c>
      <c r="R343" s="279">
        <v>1621.46</v>
      </c>
      <c r="S343" s="279">
        <v>1348.04</v>
      </c>
      <c r="T343" s="279">
        <v>1442.6</v>
      </c>
      <c r="U343" s="279">
        <v>1553.18</v>
      </c>
      <c r="V343" s="279">
        <v>1587.86</v>
      </c>
      <c r="W343" s="279">
        <v>1622.79</v>
      </c>
      <c r="X343" s="279">
        <v>1529.51</v>
      </c>
      <c r="Y343" s="279">
        <v>1443.8</v>
      </c>
    </row>
    <row r="344" spans="1:25">
      <c r="A344" s="319">
        <v>22</v>
      </c>
      <c r="B344" s="279">
        <v>1312.03</v>
      </c>
      <c r="C344" s="279">
        <v>1217.1600000000001</v>
      </c>
      <c r="D344" s="279">
        <v>1178.51</v>
      </c>
      <c r="E344" s="279">
        <v>1170.28</v>
      </c>
      <c r="F344" s="279">
        <v>1265.49</v>
      </c>
      <c r="G344" s="279">
        <v>1306.33</v>
      </c>
      <c r="H344" s="279">
        <v>1378.49</v>
      </c>
      <c r="I344" s="279">
        <v>1348.08</v>
      </c>
      <c r="J344" s="279">
        <v>1475.48</v>
      </c>
      <c r="K344" s="279">
        <v>1665.55</v>
      </c>
      <c r="L344" s="279">
        <v>1629.36</v>
      </c>
      <c r="M344" s="279">
        <v>1591.12</v>
      </c>
      <c r="N344" s="279">
        <v>1577.38</v>
      </c>
      <c r="O344" s="279">
        <v>1600.38</v>
      </c>
      <c r="P344" s="279">
        <v>1615.8</v>
      </c>
      <c r="Q344" s="279">
        <v>1685.5</v>
      </c>
      <c r="R344" s="279">
        <v>1665</v>
      </c>
      <c r="S344" s="279">
        <v>1622.03</v>
      </c>
      <c r="T344" s="279">
        <v>1648.7</v>
      </c>
      <c r="U344" s="279">
        <v>1663.69</v>
      </c>
      <c r="V344" s="279">
        <v>1635.19</v>
      </c>
      <c r="W344" s="279">
        <v>1632.33</v>
      </c>
      <c r="X344" s="279">
        <v>1552.43</v>
      </c>
      <c r="Y344" s="279">
        <v>1372.08</v>
      </c>
    </row>
    <row r="345" spans="1:25">
      <c r="A345" s="319">
        <v>23</v>
      </c>
      <c r="B345" s="279">
        <v>1368.62</v>
      </c>
      <c r="C345" s="279">
        <v>1237.2</v>
      </c>
      <c r="D345" s="279">
        <v>1183.95</v>
      </c>
      <c r="E345" s="279">
        <v>1192.8</v>
      </c>
      <c r="F345" s="279">
        <v>1281.49</v>
      </c>
      <c r="G345" s="279">
        <v>1318.35</v>
      </c>
      <c r="H345" s="279">
        <v>1323.54</v>
      </c>
      <c r="I345" s="279">
        <v>1367.82</v>
      </c>
      <c r="J345" s="279">
        <v>1557.19</v>
      </c>
      <c r="K345" s="279">
        <v>1608.05</v>
      </c>
      <c r="L345" s="279">
        <v>1598.72</v>
      </c>
      <c r="M345" s="279">
        <v>1560.15</v>
      </c>
      <c r="N345" s="279">
        <v>1510.63</v>
      </c>
      <c r="O345" s="279">
        <v>1570.23</v>
      </c>
      <c r="P345" s="279">
        <v>1569.65</v>
      </c>
      <c r="Q345" s="279">
        <v>1627.23</v>
      </c>
      <c r="R345" s="279">
        <v>1592.92</v>
      </c>
      <c r="S345" s="279">
        <v>1556.06</v>
      </c>
      <c r="T345" s="279">
        <v>1606.72</v>
      </c>
      <c r="U345" s="279">
        <v>1643.67</v>
      </c>
      <c r="V345" s="279">
        <v>1644.66</v>
      </c>
      <c r="W345" s="279">
        <v>1686.15</v>
      </c>
      <c r="X345" s="279">
        <v>1594.73</v>
      </c>
      <c r="Y345" s="279">
        <v>1441.97</v>
      </c>
    </row>
    <row r="346" spans="1:25">
      <c r="A346" s="319">
        <v>24</v>
      </c>
      <c r="B346" s="279">
        <v>1216.9100000000001</v>
      </c>
      <c r="C346" s="279">
        <v>1205.3699999999999</v>
      </c>
      <c r="D346" s="279">
        <v>1178.92</v>
      </c>
      <c r="E346" s="279">
        <v>1167.1500000000001</v>
      </c>
      <c r="F346" s="279">
        <v>586.76</v>
      </c>
      <c r="G346" s="279">
        <v>875.43</v>
      </c>
      <c r="H346" s="279">
        <v>1325.19</v>
      </c>
      <c r="I346" s="279">
        <v>1339.68</v>
      </c>
      <c r="J346" s="279">
        <v>875.13</v>
      </c>
      <c r="K346" s="279">
        <v>1535.4</v>
      </c>
      <c r="L346" s="279">
        <v>1527.76</v>
      </c>
      <c r="M346" s="279">
        <v>1514.1</v>
      </c>
      <c r="N346" s="279">
        <v>1477.02</v>
      </c>
      <c r="O346" s="279">
        <v>1499.35</v>
      </c>
      <c r="P346" s="279">
        <v>1499.3</v>
      </c>
      <c r="Q346" s="279">
        <v>1594.03</v>
      </c>
      <c r="R346" s="279">
        <v>1514.12</v>
      </c>
      <c r="S346" s="279">
        <v>1329.04</v>
      </c>
      <c r="T346" s="279">
        <v>1336.62</v>
      </c>
      <c r="U346" s="279">
        <v>1642.77</v>
      </c>
      <c r="V346" s="279">
        <v>1600.49</v>
      </c>
      <c r="W346" s="279">
        <v>1598.47</v>
      </c>
      <c r="X346" s="279">
        <v>1516.19</v>
      </c>
      <c r="Y346" s="279">
        <v>1378.73</v>
      </c>
    </row>
    <row r="347" spans="1:25">
      <c r="A347" s="319">
        <v>25</v>
      </c>
      <c r="B347" s="279">
        <v>1310.96</v>
      </c>
      <c r="C347" s="279">
        <v>1298.1600000000001</v>
      </c>
      <c r="D347" s="279">
        <v>1260.33</v>
      </c>
      <c r="E347" s="279">
        <v>1264.78</v>
      </c>
      <c r="F347" s="279">
        <v>1373.3</v>
      </c>
      <c r="G347" s="279">
        <v>1453.52</v>
      </c>
      <c r="H347" s="279">
        <v>1530.34</v>
      </c>
      <c r="I347" s="279">
        <v>1471.11</v>
      </c>
      <c r="J347" s="279">
        <v>1498.22</v>
      </c>
      <c r="K347" s="279">
        <v>1604.27</v>
      </c>
      <c r="L347" s="279">
        <v>1578.08</v>
      </c>
      <c r="M347" s="279">
        <v>1570.72</v>
      </c>
      <c r="N347" s="279">
        <v>1512.72</v>
      </c>
      <c r="O347" s="279">
        <v>1521.47</v>
      </c>
      <c r="P347" s="279">
        <v>1556.43</v>
      </c>
      <c r="Q347" s="279">
        <v>1612.15</v>
      </c>
      <c r="R347" s="279">
        <v>1564.64</v>
      </c>
      <c r="S347" s="279">
        <v>875.8</v>
      </c>
      <c r="T347" s="279">
        <v>1560.06</v>
      </c>
      <c r="U347" s="279">
        <v>1610.65</v>
      </c>
      <c r="V347" s="279">
        <v>599.74</v>
      </c>
      <c r="W347" s="279">
        <v>1618.23</v>
      </c>
      <c r="X347" s="279">
        <v>599.39</v>
      </c>
      <c r="Y347" s="279">
        <v>1505.55</v>
      </c>
    </row>
    <row r="348" spans="1:25">
      <c r="A348" s="319">
        <v>26</v>
      </c>
      <c r="B348" s="279">
        <v>590.85</v>
      </c>
      <c r="C348" s="279">
        <v>592.41999999999996</v>
      </c>
      <c r="D348" s="279">
        <v>589.95000000000005</v>
      </c>
      <c r="E348" s="279">
        <v>587.34</v>
      </c>
      <c r="F348" s="279">
        <v>1235.6400000000001</v>
      </c>
      <c r="G348" s="279">
        <v>592.6</v>
      </c>
      <c r="H348" s="279">
        <v>879.29</v>
      </c>
      <c r="I348" s="279">
        <v>598.53</v>
      </c>
      <c r="J348" s="279">
        <v>596.79</v>
      </c>
      <c r="K348" s="279">
        <v>594.82000000000005</v>
      </c>
      <c r="L348" s="279">
        <v>876.87</v>
      </c>
      <c r="M348" s="279">
        <v>1622.84</v>
      </c>
      <c r="N348" s="279">
        <v>599.61</v>
      </c>
      <c r="O348" s="279">
        <v>1454.15</v>
      </c>
      <c r="P348" s="279">
        <v>600.92999999999995</v>
      </c>
      <c r="Q348" s="279">
        <v>599.03</v>
      </c>
      <c r="R348" s="279">
        <v>1609.74</v>
      </c>
      <c r="S348" s="279">
        <v>601.11</v>
      </c>
      <c r="T348" s="279">
        <v>597.30999999999995</v>
      </c>
      <c r="U348" s="279">
        <v>594.91</v>
      </c>
      <c r="V348" s="279">
        <v>598.59</v>
      </c>
      <c r="W348" s="279">
        <v>879.07</v>
      </c>
      <c r="X348" s="279">
        <v>1559.73</v>
      </c>
      <c r="Y348" s="279">
        <v>1418.66</v>
      </c>
    </row>
    <row r="349" spans="1:25">
      <c r="A349" s="319">
        <v>27</v>
      </c>
      <c r="B349" s="279">
        <v>1245.98</v>
      </c>
      <c r="C349" s="279">
        <v>1131.1400000000001</v>
      </c>
      <c r="D349" s="279">
        <v>1059.73</v>
      </c>
      <c r="E349" s="279">
        <v>1030.98</v>
      </c>
      <c r="F349" s="279">
        <v>1071.1300000000001</v>
      </c>
      <c r="G349" s="279">
        <v>1093.23</v>
      </c>
      <c r="H349" s="279">
        <v>1140.53</v>
      </c>
      <c r="I349" s="279">
        <v>1218.57</v>
      </c>
      <c r="J349" s="279">
        <v>1375.69</v>
      </c>
      <c r="K349" s="279">
        <v>1493.89</v>
      </c>
      <c r="L349" s="279">
        <v>1532.86</v>
      </c>
      <c r="M349" s="279">
        <v>1545.38</v>
      </c>
      <c r="N349" s="279">
        <v>1543.11</v>
      </c>
      <c r="O349" s="279">
        <v>1534.22</v>
      </c>
      <c r="P349" s="279">
        <v>1527.74</v>
      </c>
      <c r="Q349" s="279">
        <v>1542.81</v>
      </c>
      <c r="R349" s="279">
        <v>1556.76</v>
      </c>
      <c r="S349" s="279">
        <v>1592.19</v>
      </c>
      <c r="T349" s="279">
        <v>1672.38</v>
      </c>
      <c r="U349" s="279">
        <v>1764</v>
      </c>
      <c r="V349" s="279">
        <v>1738.03</v>
      </c>
      <c r="W349" s="279">
        <v>1681.01</v>
      </c>
      <c r="X349" s="279">
        <v>1570.73</v>
      </c>
      <c r="Y349" s="279">
        <v>1334.42</v>
      </c>
    </row>
    <row r="350" spans="1:25">
      <c r="A350" s="319">
        <v>28</v>
      </c>
      <c r="B350" s="279">
        <v>1303.79</v>
      </c>
      <c r="C350" s="279">
        <v>1171.49</v>
      </c>
      <c r="D350" s="279">
        <v>1080.43</v>
      </c>
      <c r="E350" s="279">
        <v>1094.07</v>
      </c>
      <c r="F350" s="279">
        <v>1172.3699999999999</v>
      </c>
      <c r="G350" s="279">
        <v>1264.94</v>
      </c>
      <c r="H350" s="279">
        <v>1356.21</v>
      </c>
      <c r="I350" s="279">
        <v>1469.43</v>
      </c>
      <c r="J350" s="279">
        <v>1465.62</v>
      </c>
      <c r="K350" s="279">
        <v>1559.35</v>
      </c>
      <c r="L350" s="279">
        <v>1584.83</v>
      </c>
      <c r="M350" s="279">
        <v>1532.56</v>
      </c>
      <c r="N350" s="279">
        <v>1473.85</v>
      </c>
      <c r="O350" s="279">
        <v>1589.34</v>
      </c>
      <c r="P350" s="279">
        <v>1563.33</v>
      </c>
      <c r="Q350" s="279">
        <v>1641.38</v>
      </c>
      <c r="R350" s="279">
        <v>1582.18</v>
      </c>
      <c r="S350" s="279">
        <v>1548.07</v>
      </c>
      <c r="T350" s="279">
        <v>1610.64</v>
      </c>
      <c r="U350" s="279">
        <v>1630.96</v>
      </c>
      <c r="V350" s="279">
        <v>1602.48</v>
      </c>
      <c r="W350" s="279">
        <v>1574.87</v>
      </c>
      <c r="X350" s="279">
        <v>1531.49</v>
      </c>
      <c r="Y350" s="279">
        <v>1362.62</v>
      </c>
    </row>
    <row r="351" spans="1:25">
      <c r="A351" s="319">
        <v>29</v>
      </c>
      <c r="B351" s="279">
        <v>1304.94</v>
      </c>
      <c r="C351" s="279">
        <v>1202.49</v>
      </c>
      <c r="D351" s="279">
        <v>1179.3599999999999</v>
      </c>
      <c r="E351" s="279">
        <v>1179.55</v>
      </c>
      <c r="F351" s="279">
        <v>1256.83</v>
      </c>
      <c r="G351" s="279">
        <v>1305.22</v>
      </c>
      <c r="H351" s="279">
        <v>1369.66</v>
      </c>
      <c r="I351" s="279">
        <v>1521.46</v>
      </c>
      <c r="J351" s="279">
        <v>1535.67</v>
      </c>
      <c r="K351" s="279">
        <v>1634.77</v>
      </c>
      <c r="L351" s="279">
        <v>1636.07</v>
      </c>
      <c r="M351" s="279">
        <v>872.05</v>
      </c>
      <c r="N351" s="279">
        <v>598.44000000000005</v>
      </c>
      <c r="O351" s="279">
        <v>1642.58</v>
      </c>
      <c r="P351" s="279">
        <v>872.17</v>
      </c>
      <c r="Q351" s="279">
        <v>872.11</v>
      </c>
      <c r="R351" s="279">
        <v>1657.55</v>
      </c>
      <c r="S351" s="279">
        <v>1609.36</v>
      </c>
      <c r="T351" s="279">
        <v>1614.26</v>
      </c>
      <c r="U351" s="279">
        <v>1652.55</v>
      </c>
      <c r="V351" s="279">
        <v>1643.49</v>
      </c>
      <c r="W351" s="279">
        <v>1654.56</v>
      </c>
      <c r="X351" s="279">
        <v>1550.28</v>
      </c>
      <c r="Y351" s="279">
        <v>1384.65</v>
      </c>
    </row>
    <row r="352" spans="1:25">
      <c r="A352" s="319">
        <v>30</v>
      </c>
      <c r="B352" s="279">
        <v>1282.94</v>
      </c>
      <c r="C352" s="279">
        <v>1231.43</v>
      </c>
      <c r="D352" s="279">
        <v>1201.95</v>
      </c>
      <c r="E352" s="279">
        <v>1203.92</v>
      </c>
      <c r="F352" s="279">
        <v>1264.3800000000001</v>
      </c>
      <c r="G352" s="279">
        <v>1320.1</v>
      </c>
      <c r="H352" s="279">
        <v>1398.35</v>
      </c>
      <c r="I352" s="279">
        <v>1432.65</v>
      </c>
      <c r="J352" s="279">
        <v>1457.46</v>
      </c>
      <c r="K352" s="279">
        <v>1503.18</v>
      </c>
      <c r="L352" s="279">
        <v>1520.23</v>
      </c>
      <c r="M352" s="279">
        <v>1453.57</v>
      </c>
      <c r="N352" s="279">
        <v>1397.84</v>
      </c>
      <c r="O352" s="279">
        <v>1455.51</v>
      </c>
      <c r="P352" s="279">
        <v>1438.06</v>
      </c>
      <c r="Q352" s="279">
        <v>1518.91</v>
      </c>
      <c r="R352" s="279">
        <v>1406.32</v>
      </c>
      <c r="S352" s="279">
        <v>1407.36</v>
      </c>
      <c r="T352" s="279">
        <v>1405.16</v>
      </c>
      <c r="U352" s="279">
        <v>874.18</v>
      </c>
      <c r="V352" s="279">
        <v>873.88</v>
      </c>
      <c r="W352" s="279">
        <v>1514.4</v>
      </c>
      <c r="X352" s="279">
        <v>1499.57</v>
      </c>
      <c r="Y352" s="279">
        <v>567.61</v>
      </c>
    </row>
    <row r="353" spans="1:25" hidden="1">
      <c r="A353" s="319">
        <v>31</v>
      </c>
      <c r="B353" s="279">
        <v>0</v>
      </c>
      <c r="C353" s="279">
        <v>0</v>
      </c>
      <c r="D353" s="279">
        <v>0</v>
      </c>
      <c r="E353" s="279">
        <v>0</v>
      </c>
      <c r="F353" s="279">
        <v>0</v>
      </c>
      <c r="G353" s="279">
        <v>0</v>
      </c>
      <c r="H353" s="279">
        <v>0</v>
      </c>
      <c r="I353" s="279">
        <v>0</v>
      </c>
      <c r="J353" s="279">
        <v>0</v>
      </c>
      <c r="K353" s="279">
        <v>0</v>
      </c>
      <c r="L353" s="279">
        <v>0</v>
      </c>
      <c r="M353" s="279">
        <v>0</v>
      </c>
      <c r="N353" s="279">
        <v>0</v>
      </c>
      <c r="O353" s="279">
        <v>0</v>
      </c>
      <c r="P353" s="279">
        <v>0</v>
      </c>
      <c r="Q353" s="279">
        <v>0</v>
      </c>
      <c r="R353" s="279">
        <v>0</v>
      </c>
      <c r="S353" s="279">
        <v>0</v>
      </c>
      <c r="T353" s="279">
        <v>0</v>
      </c>
      <c r="U353" s="279">
        <v>0</v>
      </c>
      <c r="V353" s="279">
        <v>0</v>
      </c>
      <c r="W353" s="279">
        <v>0</v>
      </c>
      <c r="X353" s="279">
        <v>0</v>
      </c>
      <c r="Y353" s="279">
        <v>0</v>
      </c>
    </row>
    <row r="354" spans="1:25" s="271" customFormat="1">
      <c r="A354" s="305"/>
      <c r="B354" s="282"/>
      <c r="C354" s="282"/>
      <c r="D354" s="282"/>
      <c r="E354" s="282"/>
      <c r="F354" s="282"/>
      <c r="G354" s="282"/>
      <c r="H354" s="282"/>
      <c r="I354" s="282"/>
      <c r="J354" s="282"/>
      <c r="K354" s="282"/>
      <c r="L354" s="282"/>
      <c r="M354" s="282"/>
      <c r="N354" s="282"/>
      <c r="O354" s="282"/>
      <c r="P354" s="282"/>
      <c r="Q354" s="282"/>
      <c r="R354" s="282"/>
      <c r="S354" s="282"/>
      <c r="T354" s="282"/>
      <c r="U354" s="282"/>
      <c r="V354" s="282"/>
      <c r="W354" s="282"/>
      <c r="X354" s="282"/>
      <c r="Y354" s="282"/>
    </row>
    <row r="355" spans="1:25">
      <c r="A355" s="411" t="s">
        <v>209</v>
      </c>
      <c r="B355" s="400" t="s">
        <v>212</v>
      </c>
      <c r="C355" s="400"/>
      <c r="D355" s="400"/>
      <c r="E355" s="400"/>
      <c r="F355" s="400"/>
      <c r="G355" s="400"/>
      <c r="H355" s="400"/>
      <c r="I355" s="400"/>
      <c r="J355" s="400"/>
      <c r="K355" s="400"/>
      <c r="L355" s="400"/>
      <c r="M355" s="400"/>
      <c r="N355" s="400"/>
      <c r="O355" s="400"/>
      <c r="P355" s="400"/>
      <c r="Q355" s="400"/>
      <c r="R355" s="400"/>
      <c r="S355" s="400"/>
      <c r="T355" s="400"/>
      <c r="U355" s="400"/>
      <c r="V355" s="400"/>
      <c r="W355" s="400"/>
      <c r="X355" s="400"/>
      <c r="Y355" s="400"/>
    </row>
    <row r="356" spans="1:25" ht="30">
      <c r="A356" s="412"/>
      <c r="B356" s="308" t="s">
        <v>1</v>
      </c>
      <c r="C356" s="308" t="s">
        <v>2</v>
      </c>
      <c r="D356" s="308" t="s">
        <v>3</v>
      </c>
      <c r="E356" s="308" t="s">
        <v>4</v>
      </c>
      <c r="F356" s="308" t="s">
        <v>5</v>
      </c>
      <c r="G356" s="308" t="s">
        <v>6</v>
      </c>
      <c r="H356" s="308" t="s">
        <v>7</v>
      </c>
      <c r="I356" s="308" t="s">
        <v>8</v>
      </c>
      <c r="J356" s="308" t="s">
        <v>9</v>
      </c>
      <c r="K356" s="308" t="s">
        <v>10</v>
      </c>
      <c r="L356" s="308" t="s">
        <v>11</v>
      </c>
      <c r="M356" s="308" t="s">
        <v>12</v>
      </c>
      <c r="N356" s="308" t="s">
        <v>13</v>
      </c>
      <c r="O356" s="308" t="s">
        <v>14</v>
      </c>
      <c r="P356" s="308" t="s">
        <v>15</v>
      </c>
      <c r="Q356" s="308" t="s">
        <v>16</v>
      </c>
      <c r="R356" s="308" t="s">
        <v>17</v>
      </c>
      <c r="S356" s="308" t="s">
        <v>18</v>
      </c>
      <c r="T356" s="308" t="s">
        <v>19</v>
      </c>
      <c r="U356" s="308" t="s">
        <v>20</v>
      </c>
      <c r="V356" s="308" t="s">
        <v>21</v>
      </c>
      <c r="W356" s="308" t="s">
        <v>22</v>
      </c>
      <c r="X356" s="308" t="s">
        <v>23</v>
      </c>
      <c r="Y356" s="308" t="s">
        <v>24</v>
      </c>
    </row>
    <row r="357" spans="1:25">
      <c r="A357" s="319">
        <v>1</v>
      </c>
      <c r="B357" s="279">
        <v>1465.63</v>
      </c>
      <c r="C357" s="279">
        <v>1397.33</v>
      </c>
      <c r="D357" s="279">
        <v>1403.43</v>
      </c>
      <c r="E357" s="279">
        <v>1403.01</v>
      </c>
      <c r="F357" s="279">
        <v>1397.98</v>
      </c>
      <c r="G357" s="279">
        <v>1405.14</v>
      </c>
      <c r="H357" s="279">
        <v>1410.23</v>
      </c>
      <c r="I357" s="279">
        <v>1478.69</v>
      </c>
      <c r="J357" s="279">
        <v>1665.62</v>
      </c>
      <c r="K357" s="279">
        <v>1820.68</v>
      </c>
      <c r="L357" s="279">
        <v>1866.65</v>
      </c>
      <c r="M357" s="279">
        <v>1855.02</v>
      </c>
      <c r="N357" s="279">
        <v>1833.55</v>
      </c>
      <c r="O357" s="279">
        <v>1855.6</v>
      </c>
      <c r="P357" s="279">
        <v>1842.79</v>
      </c>
      <c r="Q357" s="279">
        <v>2602.23</v>
      </c>
      <c r="R357" s="279">
        <v>2532.92</v>
      </c>
      <c r="S357" s="279">
        <v>1880.75</v>
      </c>
      <c r="T357" s="279">
        <v>1830.05</v>
      </c>
      <c r="U357" s="279">
        <v>1848.67</v>
      </c>
      <c r="V357" s="279">
        <v>1777.07</v>
      </c>
      <c r="W357" s="279">
        <v>2413.3000000000002</v>
      </c>
      <c r="X357" s="279">
        <v>2477.4299999999998</v>
      </c>
      <c r="Y357" s="279">
        <v>1569.01</v>
      </c>
    </row>
    <row r="358" spans="1:25">
      <c r="A358" s="319">
        <v>2</v>
      </c>
      <c r="B358" s="279">
        <v>1433.79</v>
      </c>
      <c r="C358" s="279">
        <v>1340.18</v>
      </c>
      <c r="D358" s="279">
        <v>1316.08</v>
      </c>
      <c r="E358" s="279">
        <v>1295.53</v>
      </c>
      <c r="F358" s="279">
        <v>1321.7</v>
      </c>
      <c r="G358" s="279">
        <v>1375.09</v>
      </c>
      <c r="H358" s="279">
        <v>1424.44</v>
      </c>
      <c r="I358" s="279">
        <v>1501.47</v>
      </c>
      <c r="J358" s="279">
        <v>1591.66</v>
      </c>
      <c r="K358" s="279">
        <v>1761.51</v>
      </c>
      <c r="L358" s="279">
        <v>1788.74</v>
      </c>
      <c r="M358" s="279">
        <v>1782.93</v>
      </c>
      <c r="N358" s="279">
        <v>1737.63</v>
      </c>
      <c r="O358" s="279">
        <v>1744.04</v>
      </c>
      <c r="P358" s="279">
        <v>1732.86</v>
      </c>
      <c r="Q358" s="279">
        <v>1002.54</v>
      </c>
      <c r="R358" s="279">
        <v>1790.91</v>
      </c>
      <c r="S358" s="279">
        <v>1698.28</v>
      </c>
      <c r="T358" s="279">
        <v>1720.57</v>
      </c>
      <c r="U358" s="279">
        <v>1730.33</v>
      </c>
      <c r="V358" s="279">
        <v>1742.69</v>
      </c>
      <c r="W358" s="279">
        <v>1765.14</v>
      </c>
      <c r="X358" s="279">
        <v>1624.36</v>
      </c>
      <c r="Y358" s="279">
        <v>1501.28</v>
      </c>
    </row>
    <row r="359" spans="1:25">
      <c r="A359" s="319">
        <v>3</v>
      </c>
      <c r="B359" s="279">
        <v>1444.72</v>
      </c>
      <c r="C359" s="279">
        <v>1359.24</v>
      </c>
      <c r="D359" s="279">
        <v>1324.5</v>
      </c>
      <c r="E359" s="279">
        <v>1302.48</v>
      </c>
      <c r="F359" s="279">
        <v>1324.18</v>
      </c>
      <c r="G359" s="279">
        <v>1329.73</v>
      </c>
      <c r="H359" s="279">
        <v>1413.1</v>
      </c>
      <c r="I359" s="279">
        <v>1531.11</v>
      </c>
      <c r="J359" s="279">
        <v>1630.21</v>
      </c>
      <c r="K359" s="279">
        <v>1685.59</v>
      </c>
      <c r="L359" s="279">
        <v>1739.55</v>
      </c>
      <c r="M359" s="279">
        <v>1713.77</v>
      </c>
      <c r="N359" s="279">
        <v>1679.51</v>
      </c>
      <c r="O359" s="279">
        <v>1689.95</v>
      </c>
      <c r="P359" s="279">
        <v>1685.38</v>
      </c>
      <c r="Q359" s="279">
        <v>1794.55</v>
      </c>
      <c r="R359" s="279">
        <v>1731.94</v>
      </c>
      <c r="S359" s="279">
        <v>1652.77</v>
      </c>
      <c r="T359" s="279">
        <v>1657.81</v>
      </c>
      <c r="U359" s="279">
        <v>1674.88</v>
      </c>
      <c r="V359" s="279">
        <v>1610.89</v>
      </c>
      <c r="W359" s="279">
        <v>1659.31</v>
      </c>
      <c r="X359" s="279">
        <v>1607.86</v>
      </c>
      <c r="Y359" s="279">
        <v>1464.1</v>
      </c>
    </row>
    <row r="360" spans="1:25">
      <c r="A360" s="319">
        <v>4</v>
      </c>
      <c r="B360" s="279">
        <v>1465.87</v>
      </c>
      <c r="C360" s="279">
        <v>1401.79</v>
      </c>
      <c r="D360" s="279">
        <v>1371.93</v>
      </c>
      <c r="E360" s="279">
        <v>1348.52</v>
      </c>
      <c r="F360" s="279">
        <v>1398.5</v>
      </c>
      <c r="G360" s="279">
        <v>1421.76</v>
      </c>
      <c r="H360" s="279">
        <v>1490.38</v>
      </c>
      <c r="I360" s="279">
        <v>1681.2</v>
      </c>
      <c r="J360" s="279">
        <v>1791.69</v>
      </c>
      <c r="K360" s="279">
        <v>1912.73</v>
      </c>
      <c r="L360" s="279">
        <v>1932.49</v>
      </c>
      <c r="M360" s="279">
        <v>1942.57</v>
      </c>
      <c r="N360" s="279">
        <v>1916.11</v>
      </c>
      <c r="O360" s="279">
        <v>1937.02</v>
      </c>
      <c r="P360" s="279">
        <v>1936.76</v>
      </c>
      <c r="Q360" s="279">
        <v>2020.4</v>
      </c>
      <c r="R360" s="279">
        <v>1991.89</v>
      </c>
      <c r="S360" s="279">
        <v>1906.45</v>
      </c>
      <c r="T360" s="279">
        <v>1922.39</v>
      </c>
      <c r="U360" s="279">
        <v>1935.38</v>
      </c>
      <c r="V360" s="279">
        <v>1921.27</v>
      </c>
      <c r="W360" s="279">
        <v>1979.86</v>
      </c>
      <c r="X360" s="279">
        <v>1899.11</v>
      </c>
      <c r="Y360" s="279">
        <v>1779.1</v>
      </c>
    </row>
    <row r="361" spans="1:25">
      <c r="A361" s="319">
        <v>5</v>
      </c>
      <c r="B361" s="279">
        <v>1623.34</v>
      </c>
      <c r="C361" s="279">
        <v>1482.27</v>
      </c>
      <c r="D361" s="279">
        <v>1456.79</v>
      </c>
      <c r="E361" s="279">
        <v>1448.61</v>
      </c>
      <c r="F361" s="279">
        <v>1445.36</v>
      </c>
      <c r="G361" s="279">
        <v>1448.73</v>
      </c>
      <c r="H361" s="279">
        <v>1460.95</v>
      </c>
      <c r="I361" s="279">
        <v>1570.75</v>
      </c>
      <c r="J361" s="279">
        <v>1686.24</v>
      </c>
      <c r="K361" s="279">
        <v>1839.26</v>
      </c>
      <c r="L361" s="279">
        <v>1862.88</v>
      </c>
      <c r="M361" s="279">
        <v>1856.31</v>
      </c>
      <c r="N361" s="279">
        <v>1846.49</v>
      </c>
      <c r="O361" s="279">
        <v>1832.28</v>
      </c>
      <c r="P361" s="279">
        <v>1848.36</v>
      </c>
      <c r="Q361" s="279">
        <v>1830.99</v>
      </c>
      <c r="R361" s="279">
        <v>1863.8</v>
      </c>
      <c r="S361" s="279">
        <v>1840.24</v>
      </c>
      <c r="T361" s="279">
        <v>1832.7</v>
      </c>
      <c r="U361" s="279">
        <v>1817.55</v>
      </c>
      <c r="V361" s="279">
        <v>1822.55</v>
      </c>
      <c r="W361" s="279">
        <v>1822.11</v>
      </c>
      <c r="X361" s="279">
        <v>1746.47</v>
      </c>
      <c r="Y361" s="279">
        <v>1583.86</v>
      </c>
    </row>
    <row r="362" spans="1:25">
      <c r="A362" s="319">
        <v>6</v>
      </c>
      <c r="B362" s="279">
        <v>1642.38</v>
      </c>
      <c r="C362" s="279">
        <v>1482.51</v>
      </c>
      <c r="D362" s="279">
        <v>1440.85</v>
      </c>
      <c r="E362" s="279">
        <v>1426.25</v>
      </c>
      <c r="F362" s="279">
        <v>1429.29</v>
      </c>
      <c r="G362" s="279">
        <v>1436.96</v>
      </c>
      <c r="H362" s="279">
        <v>1445.55</v>
      </c>
      <c r="I362" s="279">
        <v>1446.98</v>
      </c>
      <c r="J362" s="279">
        <v>1566.29</v>
      </c>
      <c r="K362" s="279">
        <v>1671.34</v>
      </c>
      <c r="L362" s="279">
        <v>1757.79</v>
      </c>
      <c r="M362" s="279">
        <v>1794.17</v>
      </c>
      <c r="N362" s="279">
        <v>1796.11</v>
      </c>
      <c r="O362" s="279">
        <v>1789.83</v>
      </c>
      <c r="P362" s="279">
        <v>1799.39</v>
      </c>
      <c r="Q362" s="279">
        <v>1785.48</v>
      </c>
      <c r="R362" s="279">
        <v>1751.34</v>
      </c>
      <c r="S362" s="279">
        <v>1740.15</v>
      </c>
      <c r="T362" s="279">
        <v>1751.42</v>
      </c>
      <c r="U362" s="279">
        <v>1734.45</v>
      </c>
      <c r="V362" s="279">
        <v>1785.38</v>
      </c>
      <c r="W362" s="279">
        <v>1767.49</v>
      </c>
      <c r="X362" s="279">
        <v>1669.17</v>
      </c>
      <c r="Y362" s="279">
        <v>1570.95</v>
      </c>
    </row>
    <row r="363" spans="1:25">
      <c r="A363" s="319">
        <v>7</v>
      </c>
      <c r="B363" s="279">
        <v>1466.58</v>
      </c>
      <c r="C363" s="279">
        <v>1386.76</v>
      </c>
      <c r="D363" s="279">
        <v>1352.02</v>
      </c>
      <c r="E363" s="279">
        <v>1311.77</v>
      </c>
      <c r="F363" s="279">
        <v>1374.69</v>
      </c>
      <c r="G363" s="279">
        <v>1383.58</v>
      </c>
      <c r="H363" s="279">
        <v>1414.04</v>
      </c>
      <c r="I363" s="279">
        <v>1494.19</v>
      </c>
      <c r="J363" s="279">
        <v>1589.91</v>
      </c>
      <c r="K363" s="279">
        <v>1593.91</v>
      </c>
      <c r="L363" s="279">
        <v>1610.69</v>
      </c>
      <c r="M363" s="279">
        <v>1599.18</v>
      </c>
      <c r="N363" s="279">
        <v>1571.64</v>
      </c>
      <c r="O363" s="279">
        <v>1587.85</v>
      </c>
      <c r="P363" s="279">
        <v>1601.97</v>
      </c>
      <c r="Q363" s="279">
        <v>1726.11</v>
      </c>
      <c r="R363" s="279">
        <v>1625.95</v>
      </c>
      <c r="S363" s="279">
        <v>1598.02</v>
      </c>
      <c r="T363" s="279">
        <v>1627.19</v>
      </c>
      <c r="U363" s="279">
        <v>1622.53</v>
      </c>
      <c r="V363" s="279">
        <v>1649.66</v>
      </c>
      <c r="W363" s="279">
        <v>1665.01</v>
      </c>
      <c r="X363" s="279">
        <v>1575.71</v>
      </c>
      <c r="Y363" s="279">
        <v>1433.14</v>
      </c>
    </row>
    <row r="364" spans="1:25">
      <c r="A364" s="319">
        <v>8</v>
      </c>
      <c r="B364" s="279">
        <v>1399.53</v>
      </c>
      <c r="C364" s="279">
        <v>1310.44</v>
      </c>
      <c r="D364" s="279">
        <v>1269.99</v>
      </c>
      <c r="E364" s="279">
        <v>1258.0899999999999</v>
      </c>
      <c r="F364" s="279">
        <v>1285.02</v>
      </c>
      <c r="G364" s="279">
        <v>1367.49</v>
      </c>
      <c r="H364" s="279">
        <v>1425.6</v>
      </c>
      <c r="I364" s="279">
        <v>1561.54</v>
      </c>
      <c r="J364" s="279">
        <v>1600.66</v>
      </c>
      <c r="K364" s="279">
        <v>1672.82</v>
      </c>
      <c r="L364" s="279">
        <v>1708.61</v>
      </c>
      <c r="M364" s="279">
        <v>1665.62</v>
      </c>
      <c r="N364" s="279">
        <v>1611.6</v>
      </c>
      <c r="O364" s="279">
        <v>1635.25</v>
      </c>
      <c r="P364" s="279">
        <v>1645.77</v>
      </c>
      <c r="Q364" s="279">
        <v>1729.31</v>
      </c>
      <c r="R364" s="279">
        <v>1684.61</v>
      </c>
      <c r="S364" s="279">
        <v>1625.02</v>
      </c>
      <c r="T364" s="279">
        <v>1651.15</v>
      </c>
      <c r="U364" s="279">
        <v>1645.57</v>
      </c>
      <c r="V364" s="279">
        <v>1667.05</v>
      </c>
      <c r="W364" s="279">
        <v>1648.86</v>
      </c>
      <c r="X364" s="279">
        <v>1635.25</v>
      </c>
      <c r="Y364" s="279">
        <v>1463.05</v>
      </c>
    </row>
    <row r="365" spans="1:25">
      <c r="A365" s="319">
        <v>9</v>
      </c>
      <c r="B365" s="279">
        <v>1418.17</v>
      </c>
      <c r="C365" s="279">
        <v>1321.51</v>
      </c>
      <c r="D365" s="279">
        <v>1280.43</v>
      </c>
      <c r="E365" s="279">
        <v>1263.8800000000001</v>
      </c>
      <c r="F365" s="279">
        <v>1303.8599999999999</v>
      </c>
      <c r="G365" s="279">
        <v>1330.98</v>
      </c>
      <c r="H365" s="279">
        <v>1429.95</v>
      </c>
      <c r="I365" s="279">
        <v>1460.07</v>
      </c>
      <c r="J365" s="279">
        <v>1573.38</v>
      </c>
      <c r="K365" s="279">
        <v>1630.35</v>
      </c>
      <c r="L365" s="279">
        <v>1613.8</v>
      </c>
      <c r="M365" s="279">
        <v>1594.38</v>
      </c>
      <c r="N365" s="279">
        <v>1567.25</v>
      </c>
      <c r="O365" s="279">
        <v>1605.01</v>
      </c>
      <c r="P365" s="279">
        <v>1612.26</v>
      </c>
      <c r="Q365" s="279">
        <v>1646.52</v>
      </c>
      <c r="R365" s="279">
        <v>1637.59</v>
      </c>
      <c r="S365" s="279">
        <v>1617.98</v>
      </c>
      <c r="T365" s="279">
        <v>1607.91</v>
      </c>
      <c r="U365" s="279">
        <v>1624.26</v>
      </c>
      <c r="V365" s="279">
        <v>1619.61</v>
      </c>
      <c r="W365" s="279">
        <v>1623.32</v>
      </c>
      <c r="X365" s="279">
        <v>1629.92</v>
      </c>
      <c r="Y365" s="279">
        <v>1423.47</v>
      </c>
    </row>
    <row r="366" spans="1:25">
      <c r="A366" s="319">
        <v>10</v>
      </c>
      <c r="B366" s="279">
        <v>1407.27</v>
      </c>
      <c r="C366" s="279">
        <v>1360.2</v>
      </c>
      <c r="D366" s="279">
        <v>1352.61</v>
      </c>
      <c r="E366" s="279">
        <v>1323.38</v>
      </c>
      <c r="F366" s="279">
        <v>1332.56</v>
      </c>
      <c r="G366" s="279">
        <v>1365.83</v>
      </c>
      <c r="H366" s="279">
        <v>1422.86</v>
      </c>
      <c r="I366" s="279">
        <v>1542.98</v>
      </c>
      <c r="J366" s="279">
        <v>1643.22</v>
      </c>
      <c r="K366" s="279">
        <v>1700.73</v>
      </c>
      <c r="L366" s="279">
        <v>1755.2</v>
      </c>
      <c r="M366" s="279">
        <v>1731.49</v>
      </c>
      <c r="N366" s="279">
        <v>1696.37</v>
      </c>
      <c r="O366" s="279">
        <v>1706.46</v>
      </c>
      <c r="P366" s="279">
        <v>1701.83</v>
      </c>
      <c r="Q366" s="279">
        <v>1812.44</v>
      </c>
      <c r="R366" s="279">
        <v>1749.88</v>
      </c>
      <c r="S366" s="279">
        <v>1670.77</v>
      </c>
      <c r="T366" s="279">
        <v>1675</v>
      </c>
      <c r="U366" s="279">
        <v>1691.91</v>
      </c>
      <c r="V366" s="279">
        <v>1625.95</v>
      </c>
      <c r="W366" s="279">
        <v>1675.19</v>
      </c>
      <c r="X366" s="279">
        <v>1623.24</v>
      </c>
      <c r="Y366" s="279">
        <v>1477.22</v>
      </c>
    </row>
    <row r="367" spans="1:25">
      <c r="A367" s="319">
        <v>11</v>
      </c>
      <c r="B367" s="279">
        <v>1477.6</v>
      </c>
      <c r="C367" s="279">
        <v>1413.11</v>
      </c>
      <c r="D367" s="279">
        <v>1383.27</v>
      </c>
      <c r="E367" s="279">
        <v>1359.67</v>
      </c>
      <c r="F367" s="279">
        <v>1410.48</v>
      </c>
      <c r="G367" s="279">
        <v>1434.08</v>
      </c>
      <c r="H367" s="279">
        <v>1502.62</v>
      </c>
      <c r="I367" s="279">
        <v>1691.98</v>
      </c>
      <c r="J367" s="279">
        <v>1803.71</v>
      </c>
      <c r="K367" s="279">
        <v>1926.22</v>
      </c>
      <c r="L367" s="279">
        <v>1946.84</v>
      </c>
      <c r="M367" s="279">
        <v>1955.59</v>
      </c>
      <c r="N367" s="279">
        <v>1928.31</v>
      </c>
      <c r="O367" s="279">
        <v>1950.56</v>
      </c>
      <c r="P367" s="279">
        <v>1950.37</v>
      </c>
      <c r="Q367" s="279">
        <v>2034.39</v>
      </c>
      <c r="R367" s="279">
        <v>2006.16</v>
      </c>
      <c r="S367" s="279">
        <v>1918.78</v>
      </c>
      <c r="T367" s="279">
        <v>1935.53</v>
      </c>
      <c r="U367" s="279">
        <v>1948.66</v>
      </c>
      <c r="V367" s="279">
        <v>1932.86</v>
      </c>
      <c r="W367" s="279">
        <v>1991.37</v>
      </c>
      <c r="X367" s="279">
        <v>1910.96</v>
      </c>
      <c r="Y367" s="279">
        <v>1789.2</v>
      </c>
    </row>
    <row r="368" spans="1:25">
      <c r="A368" s="319">
        <v>12</v>
      </c>
      <c r="B368" s="279">
        <v>1635.59</v>
      </c>
      <c r="C368" s="279">
        <v>1493.38</v>
      </c>
      <c r="D368" s="279">
        <v>1467.68</v>
      </c>
      <c r="E368" s="279">
        <v>1459.5</v>
      </c>
      <c r="F368" s="279">
        <v>1456.19</v>
      </c>
      <c r="G368" s="279">
        <v>1459.42</v>
      </c>
      <c r="H368" s="279">
        <v>1473.54</v>
      </c>
      <c r="I368" s="279">
        <v>1583.58</v>
      </c>
      <c r="J368" s="279">
        <v>1701.6</v>
      </c>
      <c r="K368" s="279">
        <v>1856.26</v>
      </c>
      <c r="L368" s="279">
        <v>1880.49</v>
      </c>
      <c r="M368" s="279">
        <v>1874.59</v>
      </c>
      <c r="N368" s="279">
        <v>1864.59</v>
      </c>
      <c r="O368" s="279">
        <v>1850.18</v>
      </c>
      <c r="P368" s="279">
        <v>1866.31</v>
      </c>
      <c r="Q368" s="279">
        <v>1847.74</v>
      </c>
      <c r="R368" s="279">
        <v>1878.41</v>
      </c>
      <c r="S368" s="279">
        <v>1854.53</v>
      </c>
      <c r="T368" s="279">
        <v>1846.82</v>
      </c>
      <c r="U368" s="279">
        <v>1832.15</v>
      </c>
      <c r="V368" s="279">
        <v>1838.35</v>
      </c>
      <c r="W368" s="279">
        <v>1836.69</v>
      </c>
      <c r="X368" s="279">
        <v>1759.6</v>
      </c>
      <c r="Y368" s="279">
        <v>1597.38</v>
      </c>
    </row>
    <row r="369" spans="1:25">
      <c r="A369" s="319">
        <v>13</v>
      </c>
      <c r="B369" s="279">
        <v>1653.99</v>
      </c>
      <c r="C369" s="279">
        <v>1492.84</v>
      </c>
      <c r="D369" s="279">
        <v>1450.83</v>
      </c>
      <c r="E369" s="279">
        <v>1436.05</v>
      </c>
      <c r="F369" s="279">
        <v>1438.96</v>
      </c>
      <c r="G369" s="279">
        <v>1446.73</v>
      </c>
      <c r="H369" s="279">
        <v>1459.43</v>
      </c>
      <c r="I369" s="279">
        <v>1460.53</v>
      </c>
      <c r="J369" s="279">
        <v>1581.09</v>
      </c>
      <c r="K369" s="279">
        <v>1686.84</v>
      </c>
      <c r="L369" s="279">
        <v>1774.26</v>
      </c>
      <c r="M369" s="279">
        <v>1810.93</v>
      </c>
      <c r="N369" s="279">
        <v>1812.29</v>
      </c>
      <c r="O369" s="279">
        <v>1806.44</v>
      </c>
      <c r="P369" s="279">
        <v>1816.05</v>
      </c>
      <c r="Q369" s="279">
        <v>1802.27</v>
      </c>
      <c r="R369" s="279">
        <v>1765.04</v>
      </c>
      <c r="S369" s="279">
        <v>1753.44</v>
      </c>
      <c r="T369" s="279">
        <v>1764.78</v>
      </c>
      <c r="U369" s="279">
        <v>1747.84</v>
      </c>
      <c r="V369" s="279">
        <v>1798.58</v>
      </c>
      <c r="W369" s="279">
        <v>1780.29</v>
      </c>
      <c r="X369" s="279">
        <v>1680.98</v>
      </c>
      <c r="Y369" s="279">
        <v>1582.11</v>
      </c>
    </row>
    <row r="370" spans="1:25">
      <c r="A370" s="319">
        <v>14</v>
      </c>
      <c r="B370" s="279">
        <v>1456.18</v>
      </c>
      <c r="C370" s="279">
        <v>1423.03</v>
      </c>
      <c r="D370" s="279">
        <v>1420.22</v>
      </c>
      <c r="E370" s="279">
        <v>1407.45</v>
      </c>
      <c r="F370" s="279">
        <v>1410.87</v>
      </c>
      <c r="G370" s="279">
        <v>1438.41</v>
      </c>
      <c r="H370" s="279">
        <v>1511.47</v>
      </c>
      <c r="I370" s="279">
        <v>1625.31</v>
      </c>
      <c r="J370" s="279">
        <v>1755.52</v>
      </c>
      <c r="K370" s="279">
        <v>1857.97</v>
      </c>
      <c r="L370" s="279">
        <v>1896.54</v>
      </c>
      <c r="M370" s="279">
        <v>1874.11</v>
      </c>
      <c r="N370" s="279">
        <v>1849.48</v>
      </c>
      <c r="O370" s="279">
        <v>1865.51</v>
      </c>
      <c r="P370" s="279">
        <v>1892.53</v>
      </c>
      <c r="Q370" s="279">
        <v>1967.59</v>
      </c>
      <c r="R370" s="279">
        <v>1900.59</v>
      </c>
      <c r="S370" s="279">
        <v>1808.67</v>
      </c>
      <c r="T370" s="279">
        <v>1814.37</v>
      </c>
      <c r="U370" s="279">
        <v>1838.22</v>
      </c>
      <c r="V370" s="279">
        <v>1833.55</v>
      </c>
      <c r="W370" s="279">
        <v>1863.58</v>
      </c>
      <c r="X370" s="279">
        <v>1710.23</v>
      </c>
      <c r="Y370" s="279">
        <v>1541.74</v>
      </c>
    </row>
    <row r="371" spans="1:25">
      <c r="A371" s="319">
        <v>15</v>
      </c>
      <c r="B371" s="279">
        <v>1483.92</v>
      </c>
      <c r="C371" s="279">
        <v>1408.79</v>
      </c>
      <c r="D371" s="279">
        <v>1397.39</v>
      </c>
      <c r="E371" s="279">
        <v>1402.44</v>
      </c>
      <c r="F371" s="279">
        <v>1445.46</v>
      </c>
      <c r="G371" s="279">
        <v>1478.71</v>
      </c>
      <c r="H371" s="279">
        <v>1483.11</v>
      </c>
      <c r="I371" s="279">
        <v>1578.3</v>
      </c>
      <c r="J371" s="279">
        <v>1636.78</v>
      </c>
      <c r="K371" s="279">
        <v>1730.1</v>
      </c>
      <c r="L371" s="279">
        <v>1774.98</v>
      </c>
      <c r="M371" s="279">
        <v>1784.75</v>
      </c>
      <c r="N371" s="279">
        <v>1731.49</v>
      </c>
      <c r="O371" s="279">
        <v>1758.78</v>
      </c>
      <c r="P371" s="279">
        <v>1782.23</v>
      </c>
      <c r="Q371" s="279">
        <v>1848.43</v>
      </c>
      <c r="R371" s="279">
        <v>1829.34</v>
      </c>
      <c r="S371" s="279">
        <v>1765.61</v>
      </c>
      <c r="T371" s="279">
        <v>1786.56</v>
      </c>
      <c r="U371" s="279">
        <v>1794.71</v>
      </c>
      <c r="V371" s="279">
        <v>1793.15</v>
      </c>
      <c r="W371" s="279">
        <v>1832.16</v>
      </c>
      <c r="X371" s="279">
        <v>1662.75</v>
      </c>
      <c r="Y371" s="279">
        <v>1559.5</v>
      </c>
    </row>
    <row r="372" spans="1:25">
      <c r="A372" s="319">
        <v>16</v>
      </c>
      <c r="B372" s="279">
        <v>1692.98</v>
      </c>
      <c r="C372" s="279">
        <v>1544.51</v>
      </c>
      <c r="D372" s="279">
        <v>1539.54</v>
      </c>
      <c r="E372" s="279">
        <v>1539.65</v>
      </c>
      <c r="F372" s="279">
        <v>1555.35</v>
      </c>
      <c r="G372" s="279">
        <v>1588.86</v>
      </c>
      <c r="H372" s="279">
        <v>1671.91</v>
      </c>
      <c r="I372" s="279">
        <v>1744.83</v>
      </c>
      <c r="J372" s="279">
        <v>1907.59</v>
      </c>
      <c r="K372" s="279">
        <v>1956.92</v>
      </c>
      <c r="L372" s="279">
        <v>1981.96</v>
      </c>
      <c r="M372" s="279">
        <v>1948.22</v>
      </c>
      <c r="N372" s="279">
        <v>1913.17</v>
      </c>
      <c r="O372" s="279">
        <v>1961.08</v>
      </c>
      <c r="P372" s="279">
        <v>1955.62</v>
      </c>
      <c r="Q372" s="279">
        <v>1989.08</v>
      </c>
      <c r="R372" s="279">
        <v>1964.34</v>
      </c>
      <c r="S372" s="279">
        <v>1937.84</v>
      </c>
      <c r="T372" s="279">
        <v>1975.74</v>
      </c>
      <c r="U372" s="279">
        <v>2001.26</v>
      </c>
      <c r="V372" s="279">
        <v>1970.97</v>
      </c>
      <c r="W372" s="279">
        <v>1980.35</v>
      </c>
      <c r="X372" s="279">
        <v>1781.25</v>
      </c>
      <c r="Y372" s="279">
        <v>1648.4</v>
      </c>
    </row>
    <row r="373" spans="1:25">
      <c r="A373" s="319">
        <v>17</v>
      </c>
      <c r="B373" s="279">
        <v>1552.69</v>
      </c>
      <c r="C373" s="279">
        <v>1515.09</v>
      </c>
      <c r="D373" s="279">
        <v>1491.84</v>
      </c>
      <c r="E373" s="279">
        <v>1486.02</v>
      </c>
      <c r="F373" s="279">
        <v>1505.02</v>
      </c>
      <c r="G373" s="279">
        <v>1529.62</v>
      </c>
      <c r="H373" s="279">
        <v>1590.3</v>
      </c>
      <c r="I373" s="279">
        <v>1669.75</v>
      </c>
      <c r="J373" s="279">
        <v>1787.06</v>
      </c>
      <c r="K373" s="279">
        <v>1853.25</v>
      </c>
      <c r="L373" s="279">
        <v>1894.96</v>
      </c>
      <c r="M373" s="279">
        <v>1855.97</v>
      </c>
      <c r="N373" s="279">
        <v>1839.33</v>
      </c>
      <c r="O373" s="279">
        <v>1868.37</v>
      </c>
      <c r="P373" s="279">
        <v>1875.8</v>
      </c>
      <c r="Q373" s="279">
        <v>1956.1</v>
      </c>
      <c r="R373" s="279">
        <v>1897.67</v>
      </c>
      <c r="S373" s="279">
        <v>1819.47</v>
      </c>
      <c r="T373" s="279">
        <v>1862.47</v>
      </c>
      <c r="U373" s="279">
        <v>1894.93</v>
      </c>
      <c r="V373" s="279">
        <v>1897.27</v>
      </c>
      <c r="W373" s="279">
        <v>1885.66</v>
      </c>
      <c r="X373" s="279">
        <v>1751.58</v>
      </c>
      <c r="Y373" s="279">
        <v>1644.01</v>
      </c>
    </row>
    <row r="374" spans="1:25">
      <c r="A374" s="319">
        <v>18</v>
      </c>
      <c r="B374" s="279">
        <v>1625.6</v>
      </c>
      <c r="C374" s="279">
        <v>1527.28</v>
      </c>
      <c r="D374" s="279">
        <v>1504.4</v>
      </c>
      <c r="E374" s="279">
        <v>1513.59</v>
      </c>
      <c r="F374" s="279">
        <v>1537.81</v>
      </c>
      <c r="G374" s="279">
        <v>720.53</v>
      </c>
      <c r="H374" s="279">
        <v>1651.25</v>
      </c>
      <c r="I374" s="279">
        <v>1672.68</v>
      </c>
      <c r="J374" s="279">
        <v>726.15</v>
      </c>
      <c r="K374" s="279">
        <v>1838.38</v>
      </c>
      <c r="L374" s="279">
        <v>1869.12</v>
      </c>
      <c r="M374" s="279">
        <v>1817.26</v>
      </c>
      <c r="N374" s="279">
        <v>1806.16</v>
      </c>
      <c r="O374" s="279">
        <v>1847.39</v>
      </c>
      <c r="P374" s="279">
        <v>1857.12</v>
      </c>
      <c r="Q374" s="279">
        <v>1925.13</v>
      </c>
      <c r="R374" s="279">
        <v>1843.22</v>
      </c>
      <c r="S374" s="279">
        <v>1826.33</v>
      </c>
      <c r="T374" s="279">
        <v>1856.02</v>
      </c>
      <c r="U374" s="279">
        <v>1884.61</v>
      </c>
      <c r="V374" s="279">
        <v>1848.56</v>
      </c>
      <c r="W374" s="279">
        <v>1927.17</v>
      </c>
      <c r="X374" s="279">
        <v>1852.96</v>
      </c>
      <c r="Y374" s="279">
        <v>1682.94</v>
      </c>
    </row>
    <row r="375" spans="1:25">
      <c r="A375" s="319">
        <v>19</v>
      </c>
      <c r="B375" s="279">
        <v>1640.55</v>
      </c>
      <c r="C375" s="279">
        <v>1588.95</v>
      </c>
      <c r="D375" s="279">
        <v>1512.6</v>
      </c>
      <c r="E375" s="279">
        <v>720.17</v>
      </c>
      <c r="F375" s="279">
        <v>720.73</v>
      </c>
      <c r="G375" s="279">
        <v>721.52</v>
      </c>
      <c r="H375" s="279">
        <v>723.1</v>
      </c>
      <c r="I375" s="279">
        <v>695.05</v>
      </c>
      <c r="J375" s="279">
        <v>695.05</v>
      </c>
      <c r="K375" s="279">
        <v>1853.57</v>
      </c>
      <c r="L375" s="279">
        <v>1871.75</v>
      </c>
      <c r="M375" s="279">
        <v>1859.99</v>
      </c>
      <c r="N375" s="279">
        <v>1829.88</v>
      </c>
      <c r="O375" s="279">
        <v>1896.24</v>
      </c>
      <c r="P375" s="279">
        <v>1900.59</v>
      </c>
      <c r="Q375" s="279">
        <v>1883.14</v>
      </c>
      <c r="R375" s="279">
        <v>1880.2</v>
      </c>
      <c r="S375" s="279">
        <v>1861.15</v>
      </c>
      <c r="T375" s="279">
        <v>1845.08</v>
      </c>
      <c r="U375" s="279">
        <v>1865.84</v>
      </c>
      <c r="V375" s="279">
        <v>1908.43</v>
      </c>
      <c r="W375" s="279">
        <v>732.94</v>
      </c>
      <c r="X375" s="279">
        <v>1771.29</v>
      </c>
      <c r="Y375" s="279">
        <v>1734.64</v>
      </c>
    </row>
    <row r="376" spans="1:25">
      <c r="A376" s="319">
        <v>20</v>
      </c>
      <c r="B376" s="279">
        <v>1689.05</v>
      </c>
      <c r="C376" s="279">
        <v>708.29</v>
      </c>
      <c r="D376" s="279">
        <v>718</v>
      </c>
      <c r="E376" s="279">
        <v>717.95</v>
      </c>
      <c r="F376" s="279">
        <v>717.19</v>
      </c>
      <c r="G376" s="279">
        <v>716.33</v>
      </c>
      <c r="H376" s="279">
        <v>720.13</v>
      </c>
      <c r="I376" s="279">
        <v>716.81</v>
      </c>
      <c r="J376" s="279">
        <v>713.15</v>
      </c>
      <c r="K376" s="279">
        <v>713.52</v>
      </c>
      <c r="L376" s="279">
        <v>1656.35</v>
      </c>
      <c r="M376" s="279">
        <v>1697.17</v>
      </c>
      <c r="N376" s="279">
        <v>1657.81</v>
      </c>
      <c r="O376" s="279">
        <v>1673.78</v>
      </c>
      <c r="P376" s="279">
        <v>1670.16</v>
      </c>
      <c r="Q376" s="279">
        <v>1696.57</v>
      </c>
      <c r="R376" s="279">
        <v>1695.6</v>
      </c>
      <c r="S376" s="279">
        <v>1686.31</v>
      </c>
      <c r="T376" s="279">
        <v>1719.02</v>
      </c>
      <c r="U376" s="279">
        <v>1789.49</v>
      </c>
      <c r="V376" s="279">
        <v>1520.5</v>
      </c>
      <c r="W376" s="279">
        <v>1723.14</v>
      </c>
      <c r="X376" s="279">
        <v>1665.41</v>
      </c>
      <c r="Y376" s="279">
        <v>1664.91</v>
      </c>
    </row>
    <row r="377" spans="1:25">
      <c r="A377" s="319">
        <v>21</v>
      </c>
      <c r="B377" s="279">
        <v>718.87</v>
      </c>
      <c r="C377" s="279">
        <v>716.82</v>
      </c>
      <c r="D377" s="279">
        <v>716.23</v>
      </c>
      <c r="E377" s="279">
        <v>715.91</v>
      </c>
      <c r="F377" s="279">
        <v>718.11</v>
      </c>
      <c r="G377" s="279">
        <v>715.68</v>
      </c>
      <c r="H377" s="279">
        <v>717.72</v>
      </c>
      <c r="I377" s="279">
        <v>1002.05</v>
      </c>
      <c r="J377" s="279">
        <v>1638.2</v>
      </c>
      <c r="K377" s="279">
        <v>1712.03</v>
      </c>
      <c r="L377" s="279">
        <v>1755.04</v>
      </c>
      <c r="M377" s="279">
        <v>1754.43</v>
      </c>
      <c r="N377" s="279">
        <v>1706.7</v>
      </c>
      <c r="O377" s="279">
        <v>1684.55</v>
      </c>
      <c r="P377" s="279">
        <v>1629.14</v>
      </c>
      <c r="Q377" s="279">
        <v>1774.62</v>
      </c>
      <c r="R377" s="279">
        <v>1748.9</v>
      </c>
      <c r="S377" s="279">
        <v>1475.48</v>
      </c>
      <c r="T377" s="279">
        <v>1570.04</v>
      </c>
      <c r="U377" s="279">
        <v>1680.62</v>
      </c>
      <c r="V377" s="279">
        <v>1715.3</v>
      </c>
      <c r="W377" s="279">
        <v>1750.23</v>
      </c>
      <c r="X377" s="279">
        <v>1656.95</v>
      </c>
      <c r="Y377" s="279">
        <v>1571.24</v>
      </c>
    </row>
    <row r="378" spans="1:25">
      <c r="A378" s="319">
        <v>22</v>
      </c>
      <c r="B378" s="279">
        <v>1439.47</v>
      </c>
      <c r="C378" s="279">
        <v>1344.6</v>
      </c>
      <c r="D378" s="279">
        <v>1305.95</v>
      </c>
      <c r="E378" s="279">
        <v>1297.72</v>
      </c>
      <c r="F378" s="279">
        <v>1392.93</v>
      </c>
      <c r="G378" s="279">
        <v>1433.77</v>
      </c>
      <c r="H378" s="279">
        <v>1505.93</v>
      </c>
      <c r="I378" s="279">
        <v>1475.52</v>
      </c>
      <c r="J378" s="279">
        <v>1602.92</v>
      </c>
      <c r="K378" s="279">
        <v>1792.99</v>
      </c>
      <c r="L378" s="279">
        <v>1756.8</v>
      </c>
      <c r="M378" s="279">
        <v>1718.56</v>
      </c>
      <c r="N378" s="279">
        <v>1704.82</v>
      </c>
      <c r="O378" s="279">
        <v>1727.82</v>
      </c>
      <c r="P378" s="279">
        <v>1743.24</v>
      </c>
      <c r="Q378" s="279">
        <v>1812.94</v>
      </c>
      <c r="R378" s="279">
        <v>1792.44</v>
      </c>
      <c r="S378" s="279">
        <v>1749.47</v>
      </c>
      <c r="T378" s="279">
        <v>1776.14</v>
      </c>
      <c r="U378" s="279">
        <v>1791.13</v>
      </c>
      <c r="V378" s="279">
        <v>1762.63</v>
      </c>
      <c r="W378" s="279">
        <v>1759.77</v>
      </c>
      <c r="X378" s="279">
        <v>1679.87</v>
      </c>
      <c r="Y378" s="279">
        <v>1499.52</v>
      </c>
    </row>
    <row r="379" spans="1:25">
      <c r="A379" s="319">
        <v>23</v>
      </c>
      <c r="B379" s="279">
        <v>1496.06</v>
      </c>
      <c r="C379" s="279">
        <v>1364.64</v>
      </c>
      <c r="D379" s="279">
        <v>1311.39</v>
      </c>
      <c r="E379" s="279">
        <v>1320.24</v>
      </c>
      <c r="F379" s="279">
        <v>1408.93</v>
      </c>
      <c r="G379" s="279">
        <v>1445.79</v>
      </c>
      <c r="H379" s="279">
        <v>1450.98</v>
      </c>
      <c r="I379" s="279">
        <v>1495.26</v>
      </c>
      <c r="J379" s="279">
        <v>1684.63</v>
      </c>
      <c r="K379" s="279">
        <v>1735.49</v>
      </c>
      <c r="L379" s="279">
        <v>1726.16</v>
      </c>
      <c r="M379" s="279">
        <v>1687.59</v>
      </c>
      <c r="N379" s="279">
        <v>1638.07</v>
      </c>
      <c r="O379" s="279">
        <v>1697.67</v>
      </c>
      <c r="P379" s="279">
        <v>1697.09</v>
      </c>
      <c r="Q379" s="279">
        <v>1754.67</v>
      </c>
      <c r="R379" s="279">
        <v>1720.36</v>
      </c>
      <c r="S379" s="279">
        <v>1683.5</v>
      </c>
      <c r="T379" s="279">
        <v>1734.16</v>
      </c>
      <c r="U379" s="279">
        <v>1771.11</v>
      </c>
      <c r="V379" s="279">
        <v>1772.1</v>
      </c>
      <c r="W379" s="279">
        <v>1813.59</v>
      </c>
      <c r="X379" s="279">
        <v>1722.17</v>
      </c>
      <c r="Y379" s="279">
        <v>1569.41</v>
      </c>
    </row>
    <row r="380" spans="1:25">
      <c r="A380" s="319">
        <v>24</v>
      </c>
      <c r="B380" s="279">
        <v>1344.35</v>
      </c>
      <c r="C380" s="279">
        <v>1332.81</v>
      </c>
      <c r="D380" s="279">
        <v>1306.3599999999999</v>
      </c>
      <c r="E380" s="279">
        <v>1294.5899999999999</v>
      </c>
      <c r="F380" s="279">
        <v>714.2</v>
      </c>
      <c r="G380" s="279">
        <v>1002.87</v>
      </c>
      <c r="H380" s="279">
        <v>1452.63</v>
      </c>
      <c r="I380" s="279">
        <v>1467.12</v>
      </c>
      <c r="J380" s="279">
        <v>1002.57</v>
      </c>
      <c r="K380" s="279">
        <v>1662.84</v>
      </c>
      <c r="L380" s="279">
        <v>1655.2</v>
      </c>
      <c r="M380" s="279">
        <v>1641.54</v>
      </c>
      <c r="N380" s="279">
        <v>1604.46</v>
      </c>
      <c r="O380" s="279">
        <v>1626.79</v>
      </c>
      <c r="P380" s="279">
        <v>1626.74</v>
      </c>
      <c r="Q380" s="279">
        <v>1721.47</v>
      </c>
      <c r="R380" s="279">
        <v>1641.56</v>
      </c>
      <c r="S380" s="279">
        <v>1456.48</v>
      </c>
      <c r="T380" s="279">
        <v>1464.06</v>
      </c>
      <c r="U380" s="279">
        <v>1770.21</v>
      </c>
      <c r="V380" s="279">
        <v>1727.93</v>
      </c>
      <c r="W380" s="279">
        <v>1725.91</v>
      </c>
      <c r="X380" s="279">
        <v>1643.63</v>
      </c>
      <c r="Y380" s="279">
        <v>1506.17</v>
      </c>
    </row>
    <row r="381" spans="1:25">
      <c r="A381" s="319">
        <v>25</v>
      </c>
      <c r="B381" s="279">
        <v>1438.4</v>
      </c>
      <c r="C381" s="279">
        <v>1425.6</v>
      </c>
      <c r="D381" s="279">
        <v>1387.77</v>
      </c>
      <c r="E381" s="279">
        <v>1392.22</v>
      </c>
      <c r="F381" s="279">
        <v>1500.74</v>
      </c>
      <c r="G381" s="279">
        <v>1580.96</v>
      </c>
      <c r="H381" s="279">
        <v>1657.78</v>
      </c>
      <c r="I381" s="279">
        <v>1598.55</v>
      </c>
      <c r="J381" s="279">
        <v>1625.66</v>
      </c>
      <c r="K381" s="279">
        <v>1731.71</v>
      </c>
      <c r="L381" s="279">
        <v>1705.52</v>
      </c>
      <c r="M381" s="279">
        <v>1698.16</v>
      </c>
      <c r="N381" s="279">
        <v>1640.16</v>
      </c>
      <c r="O381" s="279">
        <v>1648.91</v>
      </c>
      <c r="P381" s="279">
        <v>1683.87</v>
      </c>
      <c r="Q381" s="279">
        <v>1739.59</v>
      </c>
      <c r="R381" s="279">
        <v>1692.08</v>
      </c>
      <c r="S381" s="279">
        <v>1003.24</v>
      </c>
      <c r="T381" s="279">
        <v>1687.5</v>
      </c>
      <c r="U381" s="279">
        <v>1738.09</v>
      </c>
      <c r="V381" s="279">
        <v>727.18</v>
      </c>
      <c r="W381" s="279">
        <v>1745.67</v>
      </c>
      <c r="X381" s="279">
        <v>726.83</v>
      </c>
      <c r="Y381" s="279">
        <v>1632.99</v>
      </c>
    </row>
    <row r="382" spans="1:25">
      <c r="A382" s="319">
        <v>26</v>
      </c>
      <c r="B382" s="279">
        <v>718.29</v>
      </c>
      <c r="C382" s="279">
        <v>719.86</v>
      </c>
      <c r="D382" s="279">
        <v>717.39</v>
      </c>
      <c r="E382" s="279">
        <v>714.78</v>
      </c>
      <c r="F382" s="279">
        <v>1363.08</v>
      </c>
      <c r="G382" s="279">
        <v>720.04</v>
      </c>
      <c r="H382" s="279">
        <v>1006.73</v>
      </c>
      <c r="I382" s="279">
        <v>725.97</v>
      </c>
      <c r="J382" s="279">
        <v>724.23</v>
      </c>
      <c r="K382" s="279">
        <v>722.26</v>
      </c>
      <c r="L382" s="279">
        <v>1004.31</v>
      </c>
      <c r="M382" s="279">
        <v>1750.28</v>
      </c>
      <c r="N382" s="279">
        <v>727.05</v>
      </c>
      <c r="O382" s="279">
        <v>1581.59</v>
      </c>
      <c r="P382" s="279">
        <v>728.37</v>
      </c>
      <c r="Q382" s="279">
        <v>726.47</v>
      </c>
      <c r="R382" s="279">
        <v>1737.18</v>
      </c>
      <c r="S382" s="279">
        <v>728.55</v>
      </c>
      <c r="T382" s="279">
        <v>724.75</v>
      </c>
      <c r="U382" s="279">
        <v>722.35</v>
      </c>
      <c r="V382" s="279">
        <v>726.03</v>
      </c>
      <c r="W382" s="279">
        <v>1006.51</v>
      </c>
      <c r="X382" s="279">
        <v>1687.17</v>
      </c>
      <c r="Y382" s="279">
        <v>1546.1</v>
      </c>
    </row>
    <row r="383" spans="1:25">
      <c r="A383" s="319">
        <v>27</v>
      </c>
      <c r="B383" s="279">
        <v>1373.42</v>
      </c>
      <c r="C383" s="279">
        <v>1258.58</v>
      </c>
      <c r="D383" s="279">
        <v>1187.17</v>
      </c>
      <c r="E383" s="279">
        <v>1158.42</v>
      </c>
      <c r="F383" s="279">
        <v>1198.57</v>
      </c>
      <c r="G383" s="279">
        <v>1220.67</v>
      </c>
      <c r="H383" s="279">
        <v>1267.97</v>
      </c>
      <c r="I383" s="279">
        <v>1346.01</v>
      </c>
      <c r="J383" s="279">
        <v>1503.13</v>
      </c>
      <c r="K383" s="279">
        <v>1621.33</v>
      </c>
      <c r="L383" s="279">
        <v>1660.3</v>
      </c>
      <c r="M383" s="279">
        <v>1672.82</v>
      </c>
      <c r="N383" s="279">
        <v>1670.55</v>
      </c>
      <c r="O383" s="279">
        <v>1661.66</v>
      </c>
      <c r="P383" s="279">
        <v>1655.18</v>
      </c>
      <c r="Q383" s="279">
        <v>1670.25</v>
      </c>
      <c r="R383" s="279">
        <v>1684.2</v>
      </c>
      <c r="S383" s="279">
        <v>1719.63</v>
      </c>
      <c r="T383" s="279">
        <v>1799.82</v>
      </c>
      <c r="U383" s="279">
        <v>1891.44</v>
      </c>
      <c r="V383" s="279">
        <v>1865.47</v>
      </c>
      <c r="W383" s="279">
        <v>1808.45</v>
      </c>
      <c r="X383" s="279">
        <v>1698.17</v>
      </c>
      <c r="Y383" s="279">
        <v>1461.86</v>
      </c>
    </row>
    <row r="384" spans="1:25">
      <c r="A384" s="319">
        <v>28</v>
      </c>
      <c r="B384" s="279">
        <v>1431.23</v>
      </c>
      <c r="C384" s="279">
        <v>1298.93</v>
      </c>
      <c r="D384" s="279">
        <v>1207.8699999999999</v>
      </c>
      <c r="E384" s="279">
        <v>1221.51</v>
      </c>
      <c r="F384" s="279">
        <v>1299.81</v>
      </c>
      <c r="G384" s="279">
        <v>1392.38</v>
      </c>
      <c r="H384" s="279">
        <v>1483.65</v>
      </c>
      <c r="I384" s="279">
        <v>1596.87</v>
      </c>
      <c r="J384" s="279">
        <v>1593.06</v>
      </c>
      <c r="K384" s="279">
        <v>1686.79</v>
      </c>
      <c r="L384" s="279">
        <v>1712.27</v>
      </c>
      <c r="M384" s="279">
        <v>1660</v>
      </c>
      <c r="N384" s="279">
        <v>1601.29</v>
      </c>
      <c r="O384" s="279">
        <v>1716.78</v>
      </c>
      <c r="P384" s="279">
        <v>1690.77</v>
      </c>
      <c r="Q384" s="279">
        <v>1768.82</v>
      </c>
      <c r="R384" s="279">
        <v>1709.62</v>
      </c>
      <c r="S384" s="279">
        <v>1675.51</v>
      </c>
      <c r="T384" s="279">
        <v>1738.08</v>
      </c>
      <c r="U384" s="279">
        <v>1758.4</v>
      </c>
      <c r="V384" s="279">
        <v>1729.92</v>
      </c>
      <c r="W384" s="279">
        <v>1702.31</v>
      </c>
      <c r="X384" s="279">
        <v>1658.93</v>
      </c>
      <c r="Y384" s="279">
        <v>1490.06</v>
      </c>
    </row>
    <row r="385" spans="1:25">
      <c r="A385" s="319">
        <v>29</v>
      </c>
      <c r="B385" s="279">
        <v>1432.38</v>
      </c>
      <c r="C385" s="279">
        <v>1329.93</v>
      </c>
      <c r="D385" s="279">
        <v>1306.8</v>
      </c>
      <c r="E385" s="279">
        <v>1306.99</v>
      </c>
      <c r="F385" s="279">
        <v>1384.27</v>
      </c>
      <c r="G385" s="279">
        <v>1432.66</v>
      </c>
      <c r="H385" s="279">
        <v>1497.1</v>
      </c>
      <c r="I385" s="279">
        <v>1648.9</v>
      </c>
      <c r="J385" s="279">
        <v>1663.11</v>
      </c>
      <c r="K385" s="279">
        <v>1762.21</v>
      </c>
      <c r="L385" s="279">
        <v>1763.51</v>
      </c>
      <c r="M385" s="279">
        <v>999.49</v>
      </c>
      <c r="N385" s="279">
        <v>725.88</v>
      </c>
      <c r="O385" s="279">
        <v>1770.02</v>
      </c>
      <c r="P385" s="279">
        <v>999.61</v>
      </c>
      <c r="Q385" s="279">
        <v>999.55</v>
      </c>
      <c r="R385" s="279">
        <v>1784.99</v>
      </c>
      <c r="S385" s="279">
        <v>1736.8</v>
      </c>
      <c r="T385" s="279">
        <v>1741.7</v>
      </c>
      <c r="U385" s="279">
        <v>1779.99</v>
      </c>
      <c r="V385" s="279">
        <v>1770.93</v>
      </c>
      <c r="W385" s="279">
        <v>1782</v>
      </c>
      <c r="X385" s="279">
        <v>1677.72</v>
      </c>
      <c r="Y385" s="279">
        <v>1512.09</v>
      </c>
    </row>
    <row r="386" spans="1:25">
      <c r="A386" s="319">
        <v>30</v>
      </c>
      <c r="B386" s="279">
        <v>1410.38</v>
      </c>
      <c r="C386" s="279">
        <v>1358.87</v>
      </c>
      <c r="D386" s="279">
        <v>1329.39</v>
      </c>
      <c r="E386" s="279">
        <v>1331.36</v>
      </c>
      <c r="F386" s="279">
        <v>1391.82</v>
      </c>
      <c r="G386" s="279">
        <v>1447.54</v>
      </c>
      <c r="H386" s="279">
        <v>1525.79</v>
      </c>
      <c r="I386" s="279">
        <v>1560.09</v>
      </c>
      <c r="J386" s="279">
        <v>1584.9</v>
      </c>
      <c r="K386" s="279">
        <v>1630.62</v>
      </c>
      <c r="L386" s="279">
        <v>1647.67</v>
      </c>
      <c r="M386" s="279">
        <v>1581.01</v>
      </c>
      <c r="N386" s="279">
        <v>1525.28</v>
      </c>
      <c r="O386" s="279">
        <v>1582.95</v>
      </c>
      <c r="P386" s="279">
        <v>1565.5</v>
      </c>
      <c r="Q386" s="279">
        <v>1646.35</v>
      </c>
      <c r="R386" s="279">
        <v>1533.76</v>
      </c>
      <c r="S386" s="279">
        <v>1534.8</v>
      </c>
      <c r="T386" s="279">
        <v>1532.6</v>
      </c>
      <c r="U386" s="279">
        <v>1001.62</v>
      </c>
      <c r="V386" s="279">
        <v>1001.32</v>
      </c>
      <c r="W386" s="279">
        <v>1641.84</v>
      </c>
      <c r="X386" s="279">
        <v>1627.01</v>
      </c>
      <c r="Y386" s="279">
        <v>695.05</v>
      </c>
    </row>
    <row r="387" spans="1:25" hidden="1">
      <c r="A387" s="319">
        <v>31</v>
      </c>
      <c r="B387" s="279">
        <v>0</v>
      </c>
      <c r="C387" s="279">
        <v>0</v>
      </c>
      <c r="D387" s="279">
        <v>0</v>
      </c>
      <c r="E387" s="279">
        <v>0</v>
      </c>
      <c r="F387" s="279">
        <v>0</v>
      </c>
      <c r="G387" s="279">
        <v>0</v>
      </c>
      <c r="H387" s="279">
        <v>0</v>
      </c>
      <c r="I387" s="279">
        <v>0</v>
      </c>
      <c r="J387" s="279">
        <v>0</v>
      </c>
      <c r="K387" s="279">
        <v>0</v>
      </c>
      <c r="L387" s="279">
        <v>0</v>
      </c>
      <c r="M387" s="279">
        <v>0</v>
      </c>
      <c r="N387" s="279">
        <v>0</v>
      </c>
      <c r="O387" s="279">
        <v>0</v>
      </c>
      <c r="P387" s="279">
        <v>0</v>
      </c>
      <c r="Q387" s="279">
        <v>0</v>
      </c>
      <c r="R387" s="279">
        <v>0</v>
      </c>
      <c r="S387" s="279">
        <v>0</v>
      </c>
      <c r="T387" s="279">
        <v>0</v>
      </c>
      <c r="U387" s="279">
        <v>0</v>
      </c>
      <c r="V387" s="279">
        <v>0</v>
      </c>
      <c r="W387" s="279">
        <v>0</v>
      </c>
      <c r="X387" s="279">
        <v>0</v>
      </c>
      <c r="Y387" s="279">
        <v>0</v>
      </c>
    </row>
    <row r="388" spans="1:25">
      <c r="A388" s="312"/>
      <c r="B388" s="282"/>
      <c r="C388" s="282"/>
      <c r="D388" s="282"/>
      <c r="E388" s="282"/>
      <c r="F388" s="282"/>
      <c r="G388" s="282"/>
      <c r="H388" s="282"/>
      <c r="I388" s="282"/>
      <c r="J388" s="282"/>
      <c r="K388" s="282"/>
      <c r="L388" s="282"/>
      <c r="M388" s="282"/>
      <c r="N388" s="282"/>
      <c r="O388" s="282"/>
      <c r="P388" s="282"/>
      <c r="Q388" s="282"/>
      <c r="R388" s="282"/>
      <c r="S388" s="282"/>
      <c r="T388" s="282"/>
      <c r="U388" s="282"/>
      <c r="V388" s="282"/>
      <c r="W388" s="282"/>
      <c r="X388" s="282"/>
      <c r="Y388" s="313"/>
    </row>
    <row r="389" spans="1:25">
      <c r="A389" s="399" t="s">
        <v>209</v>
      </c>
      <c r="B389" s="400" t="s">
        <v>213</v>
      </c>
      <c r="C389" s="400"/>
      <c r="D389" s="400"/>
      <c r="E389" s="400"/>
      <c r="F389" s="400"/>
      <c r="G389" s="400"/>
      <c r="H389" s="400"/>
      <c r="I389" s="400"/>
      <c r="J389" s="400"/>
      <c r="K389" s="400"/>
      <c r="L389" s="400"/>
      <c r="M389" s="400"/>
      <c r="N389" s="400"/>
      <c r="O389" s="400"/>
      <c r="P389" s="400"/>
      <c r="Q389" s="400"/>
      <c r="R389" s="400"/>
      <c r="S389" s="400"/>
      <c r="T389" s="400"/>
      <c r="U389" s="400"/>
      <c r="V389" s="400"/>
      <c r="W389" s="400"/>
      <c r="X389" s="400"/>
      <c r="Y389" s="400"/>
    </row>
    <row r="390" spans="1:25" ht="30">
      <c r="A390" s="399"/>
      <c r="B390" s="308" t="s">
        <v>1</v>
      </c>
      <c r="C390" s="308" t="s">
        <v>2</v>
      </c>
      <c r="D390" s="308" t="s">
        <v>3</v>
      </c>
      <c r="E390" s="308" t="s">
        <v>4</v>
      </c>
      <c r="F390" s="308" t="s">
        <v>5</v>
      </c>
      <c r="G390" s="308" t="s">
        <v>6</v>
      </c>
      <c r="H390" s="308" t="s">
        <v>7</v>
      </c>
      <c r="I390" s="308" t="s">
        <v>8</v>
      </c>
      <c r="J390" s="308" t="s">
        <v>9</v>
      </c>
      <c r="K390" s="308" t="s">
        <v>10</v>
      </c>
      <c r="L390" s="308" t="s">
        <v>11</v>
      </c>
      <c r="M390" s="308" t="s">
        <v>12</v>
      </c>
      <c r="N390" s="308" t="s">
        <v>13</v>
      </c>
      <c r="O390" s="308" t="s">
        <v>14</v>
      </c>
      <c r="P390" s="308" t="s">
        <v>15</v>
      </c>
      <c r="Q390" s="308" t="s">
        <v>16</v>
      </c>
      <c r="R390" s="308" t="s">
        <v>17</v>
      </c>
      <c r="S390" s="308" t="s">
        <v>18</v>
      </c>
      <c r="T390" s="308" t="s">
        <v>19</v>
      </c>
      <c r="U390" s="308" t="s">
        <v>20</v>
      </c>
      <c r="V390" s="308" t="s">
        <v>21</v>
      </c>
      <c r="W390" s="308" t="s">
        <v>22</v>
      </c>
      <c r="X390" s="308" t="s">
        <v>23</v>
      </c>
      <c r="Y390" s="308" t="s">
        <v>24</v>
      </c>
    </row>
    <row r="391" spans="1:25">
      <c r="A391" s="319">
        <v>1</v>
      </c>
      <c r="B391" s="279">
        <v>1524.01</v>
      </c>
      <c r="C391" s="279">
        <v>1455.71</v>
      </c>
      <c r="D391" s="279">
        <v>1461.81</v>
      </c>
      <c r="E391" s="279">
        <v>1461.39</v>
      </c>
      <c r="F391" s="279">
        <v>1456.36</v>
      </c>
      <c r="G391" s="279">
        <v>1463.52</v>
      </c>
      <c r="H391" s="279">
        <v>1468.61</v>
      </c>
      <c r="I391" s="279">
        <v>1537.07</v>
      </c>
      <c r="J391" s="279">
        <v>1724</v>
      </c>
      <c r="K391" s="279">
        <v>1879.06</v>
      </c>
      <c r="L391" s="279">
        <v>1925.03</v>
      </c>
      <c r="M391" s="279">
        <v>1913.4</v>
      </c>
      <c r="N391" s="279">
        <v>1891.93</v>
      </c>
      <c r="O391" s="279">
        <v>1913.98</v>
      </c>
      <c r="P391" s="279">
        <v>1901.17</v>
      </c>
      <c r="Q391" s="279">
        <v>2660.61</v>
      </c>
      <c r="R391" s="279">
        <v>2591.3000000000002</v>
      </c>
      <c r="S391" s="279">
        <v>1939.13</v>
      </c>
      <c r="T391" s="279">
        <v>1888.43</v>
      </c>
      <c r="U391" s="279">
        <v>1907.05</v>
      </c>
      <c r="V391" s="279">
        <v>1835.45</v>
      </c>
      <c r="W391" s="279">
        <v>2471.6799999999998</v>
      </c>
      <c r="X391" s="279">
        <v>2535.81</v>
      </c>
      <c r="Y391" s="279">
        <v>1627.39</v>
      </c>
    </row>
    <row r="392" spans="1:25">
      <c r="A392" s="319">
        <v>2</v>
      </c>
      <c r="B392" s="279">
        <v>1492.17</v>
      </c>
      <c r="C392" s="279">
        <v>1398.56</v>
      </c>
      <c r="D392" s="279">
        <v>1374.46</v>
      </c>
      <c r="E392" s="279">
        <v>1353.91</v>
      </c>
      <c r="F392" s="279">
        <v>1380.08</v>
      </c>
      <c r="G392" s="279">
        <v>1433.47</v>
      </c>
      <c r="H392" s="279">
        <v>1482.82</v>
      </c>
      <c r="I392" s="279">
        <v>1559.85</v>
      </c>
      <c r="J392" s="279">
        <v>1650.04</v>
      </c>
      <c r="K392" s="279">
        <v>1819.89</v>
      </c>
      <c r="L392" s="279">
        <v>1847.12</v>
      </c>
      <c r="M392" s="279">
        <v>1841.31</v>
      </c>
      <c r="N392" s="279">
        <v>1796.01</v>
      </c>
      <c r="O392" s="279">
        <v>1802.42</v>
      </c>
      <c r="P392" s="279">
        <v>1791.24</v>
      </c>
      <c r="Q392" s="279">
        <v>1060.92</v>
      </c>
      <c r="R392" s="279">
        <v>1849.29</v>
      </c>
      <c r="S392" s="279">
        <v>1756.66</v>
      </c>
      <c r="T392" s="279">
        <v>1778.95</v>
      </c>
      <c r="U392" s="279">
        <v>1788.71</v>
      </c>
      <c r="V392" s="279">
        <v>1801.07</v>
      </c>
      <c r="W392" s="279">
        <v>1823.52</v>
      </c>
      <c r="X392" s="279">
        <v>1682.74</v>
      </c>
      <c r="Y392" s="279">
        <v>1559.66</v>
      </c>
    </row>
    <row r="393" spans="1:25">
      <c r="A393" s="319">
        <v>3</v>
      </c>
      <c r="B393" s="279">
        <v>1503.1</v>
      </c>
      <c r="C393" s="279">
        <v>1417.62</v>
      </c>
      <c r="D393" s="279">
        <v>1382.88</v>
      </c>
      <c r="E393" s="279">
        <v>1360.86</v>
      </c>
      <c r="F393" s="279">
        <v>1382.56</v>
      </c>
      <c r="G393" s="279">
        <v>1388.11</v>
      </c>
      <c r="H393" s="279">
        <v>1471.48</v>
      </c>
      <c r="I393" s="279">
        <v>1589.49</v>
      </c>
      <c r="J393" s="279">
        <v>1688.59</v>
      </c>
      <c r="K393" s="279">
        <v>1743.97</v>
      </c>
      <c r="L393" s="279">
        <v>1797.93</v>
      </c>
      <c r="M393" s="279">
        <v>1772.15</v>
      </c>
      <c r="N393" s="279">
        <v>1737.89</v>
      </c>
      <c r="O393" s="279">
        <v>1748.33</v>
      </c>
      <c r="P393" s="279">
        <v>1743.76</v>
      </c>
      <c r="Q393" s="279">
        <v>1852.93</v>
      </c>
      <c r="R393" s="279">
        <v>1790.32</v>
      </c>
      <c r="S393" s="279">
        <v>1711.15</v>
      </c>
      <c r="T393" s="279">
        <v>1716.19</v>
      </c>
      <c r="U393" s="279">
        <v>1733.26</v>
      </c>
      <c r="V393" s="279">
        <v>1669.27</v>
      </c>
      <c r="W393" s="279">
        <v>1717.69</v>
      </c>
      <c r="X393" s="279">
        <v>1666.24</v>
      </c>
      <c r="Y393" s="279">
        <v>1522.48</v>
      </c>
    </row>
    <row r="394" spans="1:25">
      <c r="A394" s="319">
        <v>4</v>
      </c>
      <c r="B394" s="279">
        <v>1524.25</v>
      </c>
      <c r="C394" s="279">
        <v>1460.17</v>
      </c>
      <c r="D394" s="279">
        <v>1430.31</v>
      </c>
      <c r="E394" s="279">
        <v>1406.9</v>
      </c>
      <c r="F394" s="279">
        <v>1456.88</v>
      </c>
      <c r="G394" s="279">
        <v>1480.14</v>
      </c>
      <c r="H394" s="279">
        <v>1548.76</v>
      </c>
      <c r="I394" s="279">
        <v>1739.58</v>
      </c>
      <c r="J394" s="279">
        <v>1850.07</v>
      </c>
      <c r="K394" s="279">
        <v>1971.11</v>
      </c>
      <c r="L394" s="279">
        <v>1990.87</v>
      </c>
      <c r="M394" s="279">
        <v>2000.95</v>
      </c>
      <c r="N394" s="279">
        <v>1974.49</v>
      </c>
      <c r="O394" s="279">
        <v>1995.4</v>
      </c>
      <c r="P394" s="279">
        <v>1995.14</v>
      </c>
      <c r="Q394" s="279">
        <v>2078.7800000000002</v>
      </c>
      <c r="R394" s="279">
        <v>2050.27</v>
      </c>
      <c r="S394" s="279">
        <v>1964.83</v>
      </c>
      <c r="T394" s="279">
        <v>1980.77</v>
      </c>
      <c r="U394" s="279">
        <v>1993.76</v>
      </c>
      <c r="V394" s="279">
        <v>1979.65</v>
      </c>
      <c r="W394" s="279">
        <v>2038.24</v>
      </c>
      <c r="X394" s="279">
        <v>1957.49</v>
      </c>
      <c r="Y394" s="279">
        <v>1837.48</v>
      </c>
    </row>
    <row r="395" spans="1:25">
      <c r="A395" s="319">
        <v>5</v>
      </c>
      <c r="B395" s="279">
        <v>1681.72</v>
      </c>
      <c r="C395" s="279">
        <v>1540.65</v>
      </c>
      <c r="D395" s="279">
        <v>1515.17</v>
      </c>
      <c r="E395" s="279">
        <v>1506.99</v>
      </c>
      <c r="F395" s="279">
        <v>1503.74</v>
      </c>
      <c r="G395" s="279">
        <v>1507.11</v>
      </c>
      <c r="H395" s="279">
        <v>1519.33</v>
      </c>
      <c r="I395" s="279">
        <v>1629.13</v>
      </c>
      <c r="J395" s="279">
        <v>1744.62</v>
      </c>
      <c r="K395" s="279">
        <v>1897.64</v>
      </c>
      <c r="L395" s="279">
        <v>1921.26</v>
      </c>
      <c r="M395" s="279">
        <v>1914.69</v>
      </c>
      <c r="N395" s="279">
        <v>1904.87</v>
      </c>
      <c r="O395" s="279">
        <v>1890.66</v>
      </c>
      <c r="P395" s="279">
        <v>1906.74</v>
      </c>
      <c r="Q395" s="279">
        <v>1889.37</v>
      </c>
      <c r="R395" s="279">
        <v>1922.18</v>
      </c>
      <c r="S395" s="279">
        <v>1898.62</v>
      </c>
      <c r="T395" s="279">
        <v>1891.08</v>
      </c>
      <c r="U395" s="279">
        <v>1875.93</v>
      </c>
      <c r="V395" s="279">
        <v>1880.93</v>
      </c>
      <c r="W395" s="279">
        <v>1880.49</v>
      </c>
      <c r="X395" s="279">
        <v>1804.85</v>
      </c>
      <c r="Y395" s="279">
        <v>1642.24</v>
      </c>
    </row>
    <row r="396" spans="1:25">
      <c r="A396" s="319">
        <v>6</v>
      </c>
      <c r="B396" s="279">
        <v>1700.76</v>
      </c>
      <c r="C396" s="279">
        <v>1540.89</v>
      </c>
      <c r="D396" s="279">
        <v>1499.23</v>
      </c>
      <c r="E396" s="279">
        <v>1484.63</v>
      </c>
      <c r="F396" s="279">
        <v>1487.67</v>
      </c>
      <c r="G396" s="279">
        <v>1495.34</v>
      </c>
      <c r="H396" s="279">
        <v>1503.93</v>
      </c>
      <c r="I396" s="279">
        <v>1505.36</v>
      </c>
      <c r="J396" s="279">
        <v>1624.67</v>
      </c>
      <c r="K396" s="279">
        <v>1729.72</v>
      </c>
      <c r="L396" s="279">
        <v>1816.17</v>
      </c>
      <c r="M396" s="279">
        <v>1852.55</v>
      </c>
      <c r="N396" s="279">
        <v>1854.49</v>
      </c>
      <c r="O396" s="279">
        <v>1848.21</v>
      </c>
      <c r="P396" s="279">
        <v>1857.77</v>
      </c>
      <c r="Q396" s="279">
        <v>1843.86</v>
      </c>
      <c r="R396" s="279">
        <v>1809.72</v>
      </c>
      <c r="S396" s="279">
        <v>1798.53</v>
      </c>
      <c r="T396" s="279">
        <v>1809.8</v>
      </c>
      <c r="U396" s="279">
        <v>1792.83</v>
      </c>
      <c r="V396" s="279">
        <v>1843.76</v>
      </c>
      <c r="W396" s="279">
        <v>1825.87</v>
      </c>
      <c r="X396" s="279">
        <v>1727.55</v>
      </c>
      <c r="Y396" s="279">
        <v>1629.33</v>
      </c>
    </row>
    <row r="397" spans="1:25">
      <c r="A397" s="319">
        <v>7</v>
      </c>
      <c r="B397" s="279">
        <v>1524.96</v>
      </c>
      <c r="C397" s="279">
        <v>1445.14</v>
      </c>
      <c r="D397" s="279">
        <v>1410.4</v>
      </c>
      <c r="E397" s="279">
        <v>1370.15</v>
      </c>
      <c r="F397" s="279">
        <v>1433.07</v>
      </c>
      <c r="G397" s="279">
        <v>1441.96</v>
      </c>
      <c r="H397" s="279">
        <v>1472.42</v>
      </c>
      <c r="I397" s="279">
        <v>1552.57</v>
      </c>
      <c r="J397" s="279">
        <v>1648.29</v>
      </c>
      <c r="K397" s="279">
        <v>1652.29</v>
      </c>
      <c r="L397" s="279">
        <v>1669.07</v>
      </c>
      <c r="M397" s="279">
        <v>1657.56</v>
      </c>
      <c r="N397" s="279">
        <v>1630.02</v>
      </c>
      <c r="O397" s="279">
        <v>1646.23</v>
      </c>
      <c r="P397" s="279">
        <v>1660.35</v>
      </c>
      <c r="Q397" s="279">
        <v>1784.49</v>
      </c>
      <c r="R397" s="279">
        <v>1684.33</v>
      </c>
      <c r="S397" s="279">
        <v>1656.4</v>
      </c>
      <c r="T397" s="279">
        <v>1685.57</v>
      </c>
      <c r="U397" s="279">
        <v>1680.91</v>
      </c>
      <c r="V397" s="279">
        <v>1708.04</v>
      </c>
      <c r="W397" s="279">
        <v>1723.39</v>
      </c>
      <c r="X397" s="279">
        <v>1634.09</v>
      </c>
      <c r="Y397" s="279">
        <v>1491.52</v>
      </c>
    </row>
    <row r="398" spans="1:25">
      <c r="A398" s="319">
        <v>8</v>
      </c>
      <c r="B398" s="279">
        <v>1457.91</v>
      </c>
      <c r="C398" s="279">
        <v>1368.82</v>
      </c>
      <c r="D398" s="279">
        <v>1328.37</v>
      </c>
      <c r="E398" s="279">
        <v>1316.47</v>
      </c>
      <c r="F398" s="279">
        <v>1343.4</v>
      </c>
      <c r="G398" s="279">
        <v>1425.87</v>
      </c>
      <c r="H398" s="279">
        <v>1483.98</v>
      </c>
      <c r="I398" s="279">
        <v>1619.92</v>
      </c>
      <c r="J398" s="279">
        <v>1659.04</v>
      </c>
      <c r="K398" s="279">
        <v>1731.2</v>
      </c>
      <c r="L398" s="279">
        <v>1766.99</v>
      </c>
      <c r="M398" s="279">
        <v>1724</v>
      </c>
      <c r="N398" s="279">
        <v>1669.98</v>
      </c>
      <c r="O398" s="279">
        <v>1693.63</v>
      </c>
      <c r="P398" s="279">
        <v>1704.15</v>
      </c>
      <c r="Q398" s="279">
        <v>1787.69</v>
      </c>
      <c r="R398" s="279">
        <v>1742.99</v>
      </c>
      <c r="S398" s="279">
        <v>1683.4</v>
      </c>
      <c r="T398" s="279">
        <v>1709.53</v>
      </c>
      <c r="U398" s="279">
        <v>1703.95</v>
      </c>
      <c r="V398" s="279">
        <v>1725.43</v>
      </c>
      <c r="W398" s="279">
        <v>1707.24</v>
      </c>
      <c r="X398" s="279">
        <v>1693.63</v>
      </c>
      <c r="Y398" s="279">
        <v>1521.43</v>
      </c>
    </row>
    <row r="399" spans="1:25">
      <c r="A399" s="319">
        <v>9</v>
      </c>
      <c r="B399" s="279">
        <v>1476.55</v>
      </c>
      <c r="C399" s="279">
        <v>1379.89</v>
      </c>
      <c r="D399" s="279">
        <v>1338.81</v>
      </c>
      <c r="E399" s="279">
        <v>1322.26</v>
      </c>
      <c r="F399" s="279">
        <v>1362.24</v>
      </c>
      <c r="G399" s="279">
        <v>1389.36</v>
      </c>
      <c r="H399" s="279">
        <v>1488.33</v>
      </c>
      <c r="I399" s="279">
        <v>1518.45</v>
      </c>
      <c r="J399" s="279">
        <v>1631.76</v>
      </c>
      <c r="K399" s="279">
        <v>1688.73</v>
      </c>
      <c r="L399" s="279">
        <v>1672.18</v>
      </c>
      <c r="M399" s="279">
        <v>1652.76</v>
      </c>
      <c r="N399" s="279">
        <v>1625.63</v>
      </c>
      <c r="O399" s="279">
        <v>1663.39</v>
      </c>
      <c r="P399" s="279">
        <v>1670.64</v>
      </c>
      <c r="Q399" s="279">
        <v>1704.9</v>
      </c>
      <c r="R399" s="279">
        <v>1695.97</v>
      </c>
      <c r="S399" s="279">
        <v>1676.36</v>
      </c>
      <c r="T399" s="279">
        <v>1666.29</v>
      </c>
      <c r="U399" s="279">
        <v>1682.64</v>
      </c>
      <c r="V399" s="279">
        <v>1677.99</v>
      </c>
      <c r="W399" s="279">
        <v>1681.7</v>
      </c>
      <c r="X399" s="279">
        <v>1688.3</v>
      </c>
      <c r="Y399" s="279">
        <v>1481.85</v>
      </c>
    </row>
    <row r="400" spans="1:25">
      <c r="A400" s="319">
        <v>10</v>
      </c>
      <c r="B400" s="279">
        <v>1465.65</v>
      </c>
      <c r="C400" s="279">
        <v>1418.58</v>
      </c>
      <c r="D400" s="279">
        <v>1410.99</v>
      </c>
      <c r="E400" s="279">
        <v>1381.76</v>
      </c>
      <c r="F400" s="279">
        <v>1390.94</v>
      </c>
      <c r="G400" s="279">
        <v>1424.21</v>
      </c>
      <c r="H400" s="279">
        <v>1481.24</v>
      </c>
      <c r="I400" s="279">
        <v>1601.36</v>
      </c>
      <c r="J400" s="279">
        <v>1701.6</v>
      </c>
      <c r="K400" s="279">
        <v>1759.11</v>
      </c>
      <c r="L400" s="279">
        <v>1813.58</v>
      </c>
      <c r="M400" s="279">
        <v>1789.87</v>
      </c>
      <c r="N400" s="279">
        <v>1754.75</v>
      </c>
      <c r="O400" s="279">
        <v>1764.84</v>
      </c>
      <c r="P400" s="279">
        <v>1760.21</v>
      </c>
      <c r="Q400" s="279">
        <v>1870.82</v>
      </c>
      <c r="R400" s="279">
        <v>1808.26</v>
      </c>
      <c r="S400" s="279">
        <v>1729.15</v>
      </c>
      <c r="T400" s="279">
        <v>1733.38</v>
      </c>
      <c r="U400" s="279">
        <v>1750.29</v>
      </c>
      <c r="V400" s="279">
        <v>1684.33</v>
      </c>
      <c r="W400" s="279">
        <v>1733.57</v>
      </c>
      <c r="X400" s="279">
        <v>1681.62</v>
      </c>
      <c r="Y400" s="279">
        <v>1535.6</v>
      </c>
    </row>
    <row r="401" spans="1:25">
      <c r="A401" s="319">
        <v>11</v>
      </c>
      <c r="B401" s="279">
        <v>1535.98</v>
      </c>
      <c r="C401" s="279">
        <v>1471.49</v>
      </c>
      <c r="D401" s="279">
        <v>1441.65</v>
      </c>
      <c r="E401" s="279">
        <v>1418.05</v>
      </c>
      <c r="F401" s="279">
        <v>1468.86</v>
      </c>
      <c r="G401" s="279">
        <v>1492.46</v>
      </c>
      <c r="H401" s="279">
        <v>1561</v>
      </c>
      <c r="I401" s="279">
        <v>1750.36</v>
      </c>
      <c r="J401" s="279">
        <v>1862.09</v>
      </c>
      <c r="K401" s="279">
        <v>1984.6</v>
      </c>
      <c r="L401" s="279">
        <v>2005.22</v>
      </c>
      <c r="M401" s="279">
        <v>2013.97</v>
      </c>
      <c r="N401" s="279">
        <v>1986.69</v>
      </c>
      <c r="O401" s="279">
        <v>2008.94</v>
      </c>
      <c r="P401" s="279">
        <v>2008.75</v>
      </c>
      <c r="Q401" s="279">
        <v>2092.77</v>
      </c>
      <c r="R401" s="279">
        <v>2064.54</v>
      </c>
      <c r="S401" s="279">
        <v>1977.16</v>
      </c>
      <c r="T401" s="279">
        <v>1993.91</v>
      </c>
      <c r="U401" s="279">
        <v>2007.04</v>
      </c>
      <c r="V401" s="279">
        <v>1991.24</v>
      </c>
      <c r="W401" s="279">
        <v>2049.75</v>
      </c>
      <c r="X401" s="279">
        <v>1969.34</v>
      </c>
      <c r="Y401" s="279">
        <v>1847.58</v>
      </c>
    </row>
    <row r="402" spans="1:25">
      <c r="A402" s="319">
        <v>12</v>
      </c>
      <c r="B402" s="279">
        <v>1693.97</v>
      </c>
      <c r="C402" s="279">
        <v>1551.76</v>
      </c>
      <c r="D402" s="279">
        <v>1526.06</v>
      </c>
      <c r="E402" s="279">
        <v>1517.88</v>
      </c>
      <c r="F402" s="279">
        <v>1514.57</v>
      </c>
      <c r="G402" s="279">
        <v>1517.8</v>
      </c>
      <c r="H402" s="279">
        <v>1531.92</v>
      </c>
      <c r="I402" s="279">
        <v>1641.96</v>
      </c>
      <c r="J402" s="279">
        <v>1759.98</v>
      </c>
      <c r="K402" s="279">
        <v>1914.64</v>
      </c>
      <c r="L402" s="279">
        <v>1938.87</v>
      </c>
      <c r="M402" s="279">
        <v>1932.97</v>
      </c>
      <c r="N402" s="279">
        <v>1922.97</v>
      </c>
      <c r="O402" s="279">
        <v>1908.56</v>
      </c>
      <c r="P402" s="279">
        <v>1924.69</v>
      </c>
      <c r="Q402" s="279">
        <v>1906.12</v>
      </c>
      <c r="R402" s="279">
        <v>1936.79</v>
      </c>
      <c r="S402" s="279">
        <v>1912.91</v>
      </c>
      <c r="T402" s="279">
        <v>1905.2</v>
      </c>
      <c r="U402" s="279">
        <v>1890.53</v>
      </c>
      <c r="V402" s="279">
        <v>1896.73</v>
      </c>
      <c r="W402" s="279">
        <v>1895.07</v>
      </c>
      <c r="X402" s="279">
        <v>1817.98</v>
      </c>
      <c r="Y402" s="279">
        <v>1655.76</v>
      </c>
    </row>
    <row r="403" spans="1:25">
      <c r="A403" s="319">
        <v>13</v>
      </c>
      <c r="B403" s="279">
        <v>1712.37</v>
      </c>
      <c r="C403" s="279">
        <v>1551.22</v>
      </c>
      <c r="D403" s="279">
        <v>1509.21</v>
      </c>
      <c r="E403" s="279">
        <v>1494.43</v>
      </c>
      <c r="F403" s="279">
        <v>1497.34</v>
      </c>
      <c r="G403" s="279">
        <v>1505.11</v>
      </c>
      <c r="H403" s="279">
        <v>1517.81</v>
      </c>
      <c r="I403" s="279">
        <v>1518.91</v>
      </c>
      <c r="J403" s="279">
        <v>1639.47</v>
      </c>
      <c r="K403" s="279">
        <v>1745.22</v>
      </c>
      <c r="L403" s="279">
        <v>1832.64</v>
      </c>
      <c r="M403" s="279">
        <v>1869.31</v>
      </c>
      <c r="N403" s="279">
        <v>1870.67</v>
      </c>
      <c r="O403" s="279">
        <v>1864.82</v>
      </c>
      <c r="P403" s="279">
        <v>1874.43</v>
      </c>
      <c r="Q403" s="279">
        <v>1860.65</v>
      </c>
      <c r="R403" s="279">
        <v>1823.42</v>
      </c>
      <c r="S403" s="279">
        <v>1811.82</v>
      </c>
      <c r="T403" s="279">
        <v>1823.16</v>
      </c>
      <c r="U403" s="279">
        <v>1806.22</v>
      </c>
      <c r="V403" s="279">
        <v>1856.96</v>
      </c>
      <c r="W403" s="279">
        <v>1838.67</v>
      </c>
      <c r="X403" s="279">
        <v>1739.36</v>
      </c>
      <c r="Y403" s="279">
        <v>1640.49</v>
      </c>
    </row>
    <row r="404" spans="1:25">
      <c r="A404" s="319">
        <v>14</v>
      </c>
      <c r="B404" s="279">
        <v>1514.56</v>
      </c>
      <c r="C404" s="279">
        <v>1481.41</v>
      </c>
      <c r="D404" s="279">
        <v>1478.6</v>
      </c>
      <c r="E404" s="279">
        <v>1465.83</v>
      </c>
      <c r="F404" s="279">
        <v>1469.25</v>
      </c>
      <c r="G404" s="279">
        <v>1496.79</v>
      </c>
      <c r="H404" s="279">
        <v>1569.85</v>
      </c>
      <c r="I404" s="279">
        <v>1683.69</v>
      </c>
      <c r="J404" s="279">
        <v>1813.9</v>
      </c>
      <c r="K404" s="279">
        <v>1916.35</v>
      </c>
      <c r="L404" s="279">
        <v>1954.92</v>
      </c>
      <c r="M404" s="279">
        <v>1932.49</v>
      </c>
      <c r="N404" s="279">
        <v>1907.86</v>
      </c>
      <c r="O404" s="279">
        <v>1923.89</v>
      </c>
      <c r="P404" s="279">
        <v>1950.91</v>
      </c>
      <c r="Q404" s="279">
        <v>2025.97</v>
      </c>
      <c r="R404" s="279">
        <v>1958.97</v>
      </c>
      <c r="S404" s="279">
        <v>1867.05</v>
      </c>
      <c r="T404" s="279">
        <v>1872.75</v>
      </c>
      <c r="U404" s="279">
        <v>1896.6</v>
      </c>
      <c r="V404" s="279">
        <v>1891.93</v>
      </c>
      <c r="W404" s="279">
        <v>1921.96</v>
      </c>
      <c r="X404" s="279">
        <v>1768.61</v>
      </c>
      <c r="Y404" s="279">
        <v>1600.12</v>
      </c>
    </row>
    <row r="405" spans="1:25">
      <c r="A405" s="319">
        <v>15</v>
      </c>
      <c r="B405" s="279">
        <v>1542.3</v>
      </c>
      <c r="C405" s="279">
        <v>1467.17</v>
      </c>
      <c r="D405" s="279">
        <v>1455.77</v>
      </c>
      <c r="E405" s="279">
        <v>1460.82</v>
      </c>
      <c r="F405" s="279">
        <v>1503.84</v>
      </c>
      <c r="G405" s="279">
        <v>1537.09</v>
      </c>
      <c r="H405" s="279">
        <v>1541.49</v>
      </c>
      <c r="I405" s="279">
        <v>1636.68</v>
      </c>
      <c r="J405" s="279">
        <v>1695.16</v>
      </c>
      <c r="K405" s="279">
        <v>1788.48</v>
      </c>
      <c r="L405" s="279">
        <v>1833.36</v>
      </c>
      <c r="M405" s="279">
        <v>1843.13</v>
      </c>
      <c r="N405" s="279">
        <v>1789.87</v>
      </c>
      <c r="O405" s="279">
        <v>1817.16</v>
      </c>
      <c r="P405" s="279">
        <v>1840.61</v>
      </c>
      <c r="Q405" s="279">
        <v>1906.81</v>
      </c>
      <c r="R405" s="279">
        <v>1887.72</v>
      </c>
      <c r="S405" s="279">
        <v>1823.99</v>
      </c>
      <c r="T405" s="279">
        <v>1844.94</v>
      </c>
      <c r="U405" s="279">
        <v>1853.09</v>
      </c>
      <c r="V405" s="279">
        <v>1851.53</v>
      </c>
      <c r="W405" s="279">
        <v>1890.54</v>
      </c>
      <c r="X405" s="279">
        <v>1721.13</v>
      </c>
      <c r="Y405" s="279">
        <v>1617.88</v>
      </c>
    </row>
    <row r="406" spans="1:25">
      <c r="A406" s="319">
        <v>16</v>
      </c>
      <c r="B406" s="279">
        <v>1751.36</v>
      </c>
      <c r="C406" s="279">
        <v>1602.89</v>
      </c>
      <c r="D406" s="279">
        <v>1597.92</v>
      </c>
      <c r="E406" s="279">
        <v>1598.03</v>
      </c>
      <c r="F406" s="279">
        <v>1613.73</v>
      </c>
      <c r="G406" s="279">
        <v>1647.24</v>
      </c>
      <c r="H406" s="279">
        <v>1730.29</v>
      </c>
      <c r="I406" s="279">
        <v>1803.21</v>
      </c>
      <c r="J406" s="279">
        <v>1965.97</v>
      </c>
      <c r="K406" s="279">
        <v>2015.3</v>
      </c>
      <c r="L406" s="279">
        <v>2040.34</v>
      </c>
      <c r="M406" s="279">
        <v>2006.6</v>
      </c>
      <c r="N406" s="279">
        <v>1971.55</v>
      </c>
      <c r="O406" s="279">
        <v>2019.46</v>
      </c>
      <c r="P406" s="279">
        <v>2014</v>
      </c>
      <c r="Q406" s="279">
        <v>2047.46</v>
      </c>
      <c r="R406" s="279">
        <v>2022.72</v>
      </c>
      <c r="S406" s="279">
        <v>1996.22</v>
      </c>
      <c r="T406" s="279">
        <v>2034.12</v>
      </c>
      <c r="U406" s="279">
        <v>2059.64</v>
      </c>
      <c r="V406" s="279">
        <v>2029.35</v>
      </c>
      <c r="W406" s="279">
        <v>2038.73</v>
      </c>
      <c r="X406" s="279">
        <v>1839.63</v>
      </c>
      <c r="Y406" s="279">
        <v>1706.78</v>
      </c>
    </row>
    <row r="407" spans="1:25">
      <c r="A407" s="319">
        <v>17</v>
      </c>
      <c r="B407" s="279">
        <v>1611.07</v>
      </c>
      <c r="C407" s="279">
        <v>1573.47</v>
      </c>
      <c r="D407" s="279">
        <v>1550.22</v>
      </c>
      <c r="E407" s="279">
        <v>1544.4</v>
      </c>
      <c r="F407" s="279">
        <v>1563.4</v>
      </c>
      <c r="G407" s="279">
        <v>1588</v>
      </c>
      <c r="H407" s="279">
        <v>1648.68</v>
      </c>
      <c r="I407" s="279">
        <v>1728.13</v>
      </c>
      <c r="J407" s="279">
        <v>1845.44</v>
      </c>
      <c r="K407" s="279">
        <v>1911.63</v>
      </c>
      <c r="L407" s="279">
        <v>1953.34</v>
      </c>
      <c r="M407" s="279">
        <v>1914.35</v>
      </c>
      <c r="N407" s="279">
        <v>1897.71</v>
      </c>
      <c r="O407" s="279">
        <v>1926.75</v>
      </c>
      <c r="P407" s="279">
        <v>1934.18</v>
      </c>
      <c r="Q407" s="279">
        <v>2014.48</v>
      </c>
      <c r="R407" s="279">
        <v>1956.05</v>
      </c>
      <c r="S407" s="279">
        <v>1877.85</v>
      </c>
      <c r="T407" s="279">
        <v>1920.85</v>
      </c>
      <c r="U407" s="279">
        <v>1953.31</v>
      </c>
      <c r="V407" s="279">
        <v>1955.65</v>
      </c>
      <c r="W407" s="279">
        <v>1944.04</v>
      </c>
      <c r="X407" s="279">
        <v>1809.96</v>
      </c>
      <c r="Y407" s="279">
        <v>1702.39</v>
      </c>
    </row>
    <row r="408" spans="1:25">
      <c r="A408" s="319">
        <v>18</v>
      </c>
      <c r="B408" s="279">
        <v>1683.98</v>
      </c>
      <c r="C408" s="279">
        <v>1585.66</v>
      </c>
      <c r="D408" s="279">
        <v>1562.78</v>
      </c>
      <c r="E408" s="279">
        <v>1571.97</v>
      </c>
      <c r="F408" s="279">
        <v>1596.19</v>
      </c>
      <c r="G408" s="279">
        <v>778.91</v>
      </c>
      <c r="H408" s="279">
        <v>1709.63</v>
      </c>
      <c r="I408" s="279">
        <v>1731.06</v>
      </c>
      <c r="J408" s="279">
        <v>784.53</v>
      </c>
      <c r="K408" s="279">
        <v>1896.76</v>
      </c>
      <c r="L408" s="279">
        <v>1927.5</v>
      </c>
      <c r="M408" s="279">
        <v>1875.64</v>
      </c>
      <c r="N408" s="279">
        <v>1864.54</v>
      </c>
      <c r="O408" s="279">
        <v>1905.77</v>
      </c>
      <c r="P408" s="279">
        <v>1915.5</v>
      </c>
      <c r="Q408" s="279">
        <v>1983.51</v>
      </c>
      <c r="R408" s="279">
        <v>1901.6</v>
      </c>
      <c r="S408" s="279">
        <v>1884.71</v>
      </c>
      <c r="T408" s="279">
        <v>1914.4</v>
      </c>
      <c r="U408" s="279">
        <v>1942.99</v>
      </c>
      <c r="V408" s="279">
        <v>1906.94</v>
      </c>
      <c r="W408" s="279">
        <v>1985.55</v>
      </c>
      <c r="X408" s="279">
        <v>1911.34</v>
      </c>
      <c r="Y408" s="279">
        <v>1741.32</v>
      </c>
    </row>
    <row r="409" spans="1:25">
      <c r="A409" s="319">
        <v>19</v>
      </c>
      <c r="B409" s="279">
        <v>1698.93</v>
      </c>
      <c r="C409" s="279">
        <v>1647.33</v>
      </c>
      <c r="D409" s="279">
        <v>1570.98</v>
      </c>
      <c r="E409" s="279">
        <v>778.55</v>
      </c>
      <c r="F409" s="279">
        <v>779.11</v>
      </c>
      <c r="G409" s="279">
        <v>779.9</v>
      </c>
      <c r="H409" s="279">
        <v>781.48</v>
      </c>
      <c r="I409" s="279">
        <v>753.43</v>
      </c>
      <c r="J409" s="279">
        <v>753.43</v>
      </c>
      <c r="K409" s="279">
        <v>1911.95</v>
      </c>
      <c r="L409" s="279">
        <v>1930.13</v>
      </c>
      <c r="M409" s="279">
        <v>1918.37</v>
      </c>
      <c r="N409" s="279">
        <v>1888.26</v>
      </c>
      <c r="O409" s="279">
        <v>1954.62</v>
      </c>
      <c r="P409" s="279">
        <v>1958.97</v>
      </c>
      <c r="Q409" s="279">
        <v>1941.52</v>
      </c>
      <c r="R409" s="279">
        <v>1938.58</v>
      </c>
      <c r="S409" s="279">
        <v>1919.53</v>
      </c>
      <c r="T409" s="279">
        <v>1903.46</v>
      </c>
      <c r="U409" s="279">
        <v>1924.22</v>
      </c>
      <c r="V409" s="279">
        <v>1966.81</v>
      </c>
      <c r="W409" s="279">
        <v>791.32</v>
      </c>
      <c r="X409" s="279">
        <v>1829.67</v>
      </c>
      <c r="Y409" s="279">
        <v>1793.02</v>
      </c>
    </row>
    <row r="410" spans="1:25">
      <c r="A410" s="319">
        <v>20</v>
      </c>
      <c r="B410" s="279">
        <v>1747.43</v>
      </c>
      <c r="C410" s="279">
        <v>766.67</v>
      </c>
      <c r="D410" s="279">
        <v>776.38</v>
      </c>
      <c r="E410" s="279">
        <v>776.33</v>
      </c>
      <c r="F410" s="279">
        <v>775.57</v>
      </c>
      <c r="G410" s="279">
        <v>774.71</v>
      </c>
      <c r="H410" s="279">
        <v>778.51</v>
      </c>
      <c r="I410" s="279">
        <v>775.19</v>
      </c>
      <c r="J410" s="279">
        <v>771.53</v>
      </c>
      <c r="K410" s="279">
        <v>771.9</v>
      </c>
      <c r="L410" s="279">
        <v>1714.73</v>
      </c>
      <c r="M410" s="279">
        <v>1755.55</v>
      </c>
      <c r="N410" s="279">
        <v>1716.19</v>
      </c>
      <c r="O410" s="279">
        <v>1732.16</v>
      </c>
      <c r="P410" s="279">
        <v>1728.54</v>
      </c>
      <c r="Q410" s="279">
        <v>1754.95</v>
      </c>
      <c r="R410" s="279">
        <v>1753.98</v>
      </c>
      <c r="S410" s="279">
        <v>1744.69</v>
      </c>
      <c r="T410" s="279">
        <v>1777.4</v>
      </c>
      <c r="U410" s="279">
        <v>1847.87</v>
      </c>
      <c r="V410" s="279">
        <v>1578.88</v>
      </c>
      <c r="W410" s="279">
        <v>1781.52</v>
      </c>
      <c r="X410" s="279">
        <v>1723.79</v>
      </c>
      <c r="Y410" s="279">
        <v>1723.29</v>
      </c>
    </row>
    <row r="411" spans="1:25">
      <c r="A411" s="319">
        <v>21</v>
      </c>
      <c r="B411" s="279">
        <v>777.25</v>
      </c>
      <c r="C411" s="279">
        <v>775.2</v>
      </c>
      <c r="D411" s="279">
        <v>774.61</v>
      </c>
      <c r="E411" s="279">
        <v>774.29</v>
      </c>
      <c r="F411" s="279">
        <v>776.49</v>
      </c>
      <c r="G411" s="279">
        <v>774.06</v>
      </c>
      <c r="H411" s="279">
        <v>776.1</v>
      </c>
      <c r="I411" s="279">
        <v>1060.43</v>
      </c>
      <c r="J411" s="279">
        <v>1696.58</v>
      </c>
      <c r="K411" s="279">
        <v>1770.41</v>
      </c>
      <c r="L411" s="279">
        <v>1813.42</v>
      </c>
      <c r="M411" s="279">
        <v>1812.81</v>
      </c>
      <c r="N411" s="279">
        <v>1765.08</v>
      </c>
      <c r="O411" s="279">
        <v>1742.93</v>
      </c>
      <c r="P411" s="279">
        <v>1687.52</v>
      </c>
      <c r="Q411" s="279">
        <v>1833</v>
      </c>
      <c r="R411" s="279">
        <v>1807.28</v>
      </c>
      <c r="S411" s="279">
        <v>1533.86</v>
      </c>
      <c r="T411" s="279">
        <v>1628.42</v>
      </c>
      <c r="U411" s="279">
        <v>1739</v>
      </c>
      <c r="V411" s="279">
        <v>1773.68</v>
      </c>
      <c r="W411" s="279">
        <v>1808.61</v>
      </c>
      <c r="X411" s="279">
        <v>1715.33</v>
      </c>
      <c r="Y411" s="279">
        <v>1629.62</v>
      </c>
    </row>
    <row r="412" spans="1:25">
      <c r="A412" s="319">
        <v>22</v>
      </c>
      <c r="B412" s="279">
        <v>1497.85</v>
      </c>
      <c r="C412" s="279">
        <v>1402.98</v>
      </c>
      <c r="D412" s="279">
        <v>1364.33</v>
      </c>
      <c r="E412" s="279">
        <v>1356.1</v>
      </c>
      <c r="F412" s="279">
        <v>1451.31</v>
      </c>
      <c r="G412" s="279">
        <v>1492.15</v>
      </c>
      <c r="H412" s="279">
        <v>1564.31</v>
      </c>
      <c r="I412" s="279">
        <v>1533.9</v>
      </c>
      <c r="J412" s="279">
        <v>1661.3</v>
      </c>
      <c r="K412" s="279">
        <v>1851.37</v>
      </c>
      <c r="L412" s="279">
        <v>1815.18</v>
      </c>
      <c r="M412" s="279">
        <v>1776.94</v>
      </c>
      <c r="N412" s="279">
        <v>1763.2</v>
      </c>
      <c r="O412" s="279">
        <v>1786.2</v>
      </c>
      <c r="P412" s="279">
        <v>1801.62</v>
      </c>
      <c r="Q412" s="279">
        <v>1871.32</v>
      </c>
      <c r="R412" s="279">
        <v>1850.82</v>
      </c>
      <c r="S412" s="279">
        <v>1807.85</v>
      </c>
      <c r="T412" s="279">
        <v>1834.52</v>
      </c>
      <c r="U412" s="279">
        <v>1849.51</v>
      </c>
      <c r="V412" s="279">
        <v>1821.01</v>
      </c>
      <c r="W412" s="279">
        <v>1818.15</v>
      </c>
      <c r="X412" s="279">
        <v>1738.25</v>
      </c>
      <c r="Y412" s="279">
        <v>1557.9</v>
      </c>
    </row>
    <row r="413" spans="1:25">
      <c r="A413" s="319">
        <v>23</v>
      </c>
      <c r="B413" s="279">
        <v>1554.44</v>
      </c>
      <c r="C413" s="279">
        <v>1423.02</v>
      </c>
      <c r="D413" s="279">
        <v>1369.77</v>
      </c>
      <c r="E413" s="279">
        <v>1378.62</v>
      </c>
      <c r="F413" s="279">
        <v>1467.31</v>
      </c>
      <c r="G413" s="279">
        <v>1504.17</v>
      </c>
      <c r="H413" s="279">
        <v>1509.36</v>
      </c>
      <c r="I413" s="279">
        <v>1553.64</v>
      </c>
      <c r="J413" s="279">
        <v>1743.01</v>
      </c>
      <c r="K413" s="279">
        <v>1793.87</v>
      </c>
      <c r="L413" s="279">
        <v>1784.54</v>
      </c>
      <c r="M413" s="279">
        <v>1745.97</v>
      </c>
      <c r="N413" s="279">
        <v>1696.45</v>
      </c>
      <c r="O413" s="279">
        <v>1756.05</v>
      </c>
      <c r="P413" s="279">
        <v>1755.47</v>
      </c>
      <c r="Q413" s="279">
        <v>1813.05</v>
      </c>
      <c r="R413" s="279">
        <v>1778.74</v>
      </c>
      <c r="S413" s="279">
        <v>1741.88</v>
      </c>
      <c r="T413" s="279">
        <v>1792.54</v>
      </c>
      <c r="U413" s="279">
        <v>1829.49</v>
      </c>
      <c r="V413" s="279">
        <v>1830.48</v>
      </c>
      <c r="W413" s="279">
        <v>1871.97</v>
      </c>
      <c r="X413" s="279">
        <v>1780.55</v>
      </c>
      <c r="Y413" s="279">
        <v>1627.79</v>
      </c>
    </row>
    <row r="414" spans="1:25">
      <c r="A414" s="319">
        <v>24</v>
      </c>
      <c r="B414" s="279">
        <v>1402.73</v>
      </c>
      <c r="C414" s="279">
        <v>1391.19</v>
      </c>
      <c r="D414" s="279">
        <v>1364.74</v>
      </c>
      <c r="E414" s="279">
        <v>1352.97</v>
      </c>
      <c r="F414" s="279">
        <v>772.58</v>
      </c>
      <c r="G414" s="279">
        <v>1061.25</v>
      </c>
      <c r="H414" s="279">
        <v>1511.01</v>
      </c>
      <c r="I414" s="279">
        <v>1525.5</v>
      </c>
      <c r="J414" s="279">
        <v>1060.95</v>
      </c>
      <c r="K414" s="279">
        <v>1721.22</v>
      </c>
      <c r="L414" s="279">
        <v>1713.58</v>
      </c>
      <c r="M414" s="279">
        <v>1699.92</v>
      </c>
      <c r="N414" s="279">
        <v>1662.84</v>
      </c>
      <c r="O414" s="279">
        <v>1685.17</v>
      </c>
      <c r="P414" s="279">
        <v>1685.12</v>
      </c>
      <c r="Q414" s="279">
        <v>1779.85</v>
      </c>
      <c r="R414" s="279">
        <v>1699.94</v>
      </c>
      <c r="S414" s="279">
        <v>1514.86</v>
      </c>
      <c r="T414" s="279">
        <v>1522.44</v>
      </c>
      <c r="U414" s="279">
        <v>1828.59</v>
      </c>
      <c r="V414" s="279">
        <v>1786.31</v>
      </c>
      <c r="W414" s="279">
        <v>1784.29</v>
      </c>
      <c r="X414" s="279">
        <v>1702.01</v>
      </c>
      <c r="Y414" s="279">
        <v>1564.55</v>
      </c>
    </row>
    <row r="415" spans="1:25">
      <c r="A415" s="319">
        <v>25</v>
      </c>
      <c r="B415" s="279">
        <v>1496.78</v>
      </c>
      <c r="C415" s="279">
        <v>1483.98</v>
      </c>
      <c r="D415" s="279">
        <v>1446.15</v>
      </c>
      <c r="E415" s="279">
        <v>1450.6</v>
      </c>
      <c r="F415" s="279">
        <v>1559.12</v>
      </c>
      <c r="G415" s="279">
        <v>1639.34</v>
      </c>
      <c r="H415" s="279">
        <v>1716.16</v>
      </c>
      <c r="I415" s="279">
        <v>1656.93</v>
      </c>
      <c r="J415" s="279">
        <v>1684.04</v>
      </c>
      <c r="K415" s="279">
        <v>1790.09</v>
      </c>
      <c r="L415" s="279">
        <v>1763.9</v>
      </c>
      <c r="M415" s="279">
        <v>1756.54</v>
      </c>
      <c r="N415" s="279">
        <v>1698.54</v>
      </c>
      <c r="O415" s="279">
        <v>1707.29</v>
      </c>
      <c r="P415" s="279">
        <v>1742.25</v>
      </c>
      <c r="Q415" s="279">
        <v>1797.97</v>
      </c>
      <c r="R415" s="279">
        <v>1750.46</v>
      </c>
      <c r="S415" s="279">
        <v>1061.6199999999999</v>
      </c>
      <c r="T415" s="279">
        <v>1745.88</v>
      </c>
      <c r="U415" s="279">
        <v>1796.47</v>
      </c>
      <c r="V415" s="279">
        <v>785.56</v>
      </c>
      <c r="W415" s="279">
        <v>1804.05</v>
      </c>
      <c r="X415" s="279">
        <v>785.21</v>
      </c>
      <c r="Y415" s="279">
        <v>1691.37</v>
      </c>
    </row>
    <row r="416" spans="1:25">
      <c r="A416" s="319">
        <v>26</v>
      </c>
      <c r="B416" s="279">
        <v>776.67</v>
      </c>
      <c r="C416" s="279">
        <v>778.24</v>
      </c>
      <c r="D416" s="279">
        <v>775.77</v>
      </c>
      <c r="E416" s="279">
        <v>773.16</v>
      </c>
      <c r="F416" s="279">
        <v>1421.46</v>
      </c>
      <c r="G416" s="279">
        <v>778.42</v>
      </c>
      <c r="H416" s="279">
        <v>1065.1099999999999</v>
      </c>
      <c r="I416" s="279">
        <v>784.35</v>
      </c>
      <c r="J416" s="279">
        <v>782.61</v>
      </c>
      <c r="K416" s="279">
        <v>780.64</v>
      </c>
      <c r="L416" s="279">
        <v>1062.69</v>
      </c>
      <c r="M416" s="279">
        <v>1808.66</v>
      </c>
      <c r="N416" s="279">
        <v>785.43</v>
      </c>
      <c r="O416" s="279">
        <v>1639.97</v>
      </c>
      <c r="P416" s="279">
        <v>786.75</v>
      </c>
      <c r="Q416" s="279">
        <v>784.85</v>
      </c>
      <c r="R416" s="279">
        <v>1795.56</v>
      </c>
      <c r="S416" s="279">
        <v>786.93</v>
      </c>
      <c r="T416" s="279">
        <v>783.13</v>
      </c>
      <c r="U416" s="279">
        <v>780.73</v>
      </c>
      <c r="V416" s="279">
        <v>784.41</v>
      </c>
      <c r="W416" s="279">
        <v>1064.8900000000001</v>
      </c>
      <c r="X416" s="279">
        <v>1745.55</v>
      </c>
      <c r="Y416" s="279">
        <v>1604.48</v>
      </c>
    </row>
    <row r="417" spans="1:25">
      <c r="A417" s="319">
        <v>27</v>
      </c>
      <c r="B417" s="279">
        <v>1431.8</v>
      </c>
      <c r="C417" s="279">
        <v>1316.96</v>
      </c>
      <c r="D417" s="279">
        <v>1245.55</v>
      </c>
      <c r="E417" s="279">
        <v>1216.8</v>
      </c>
      <c r="F417" s="279">
        <v>1256.95</v>
      </c>
      <c r="G417" s="279">
        <v>1279.05</v>
      </c>
      <c r="H417" s="279">
        <v>1326.35</v>
      </c>
      <c r="I417" s="279">
        <v>1404.39</v>
      </c>
      <c r="J417" s="279">
        <v>1561.51</v>
      </c>
      <c r="K417" s="279">
        <v>1679.71</v>
      </c>
      <c r="L417" s="279">
        <v>1718.68</v>
      </c>
      <c r="M417" s="279">
        <v>1731.2</v>
      </c>
      <c r="N417" s="279">
        <v>1728.93</v>
      </c>
      <c r="O417" s="279">
        <v>1720.04</v>
      </c>
      <c r="P417" s="279">
        <v>1713.56</v>
      </c>
      <c r="Q417" s="279">
        <v>1728.63</v>
      </c>
      <c r="R417" s="279">
        <v>1742.58</v>
      </c>
      <c r="S417" s="279">
        <v>1778.01</v>
      </c>
      <c r="T417" s="279">
        <v>1858.2</v>
      </c>
      <c r="U417" s="279">
        <v>1949.82</v>
      </c>
      <c r="V417" s="279">
        <v>1923.85</v>
      </c>
      <c r="W417" s="279">
        <v>1866.83</v>
      </c>
      <c r="X417" s="279">
        <v>1756.55</v>
      </c>
      <c r="Y417" s="279">
        <v>1520.24</v>
      </c>
    </row>
    <row r="418" spans="1:25">
      <c r="A418" s="319">
        <v>28</v>
      </c>
      <c r="B418" s="279">
        <v>1489.61</v>
      </c>
      <c r="C418" s="279">
        <v>1357.31</v>
      </c>
      <c r="D418" s="279">
        <v>1266.25</v>
      </c>
      <c r="E418" s="279">
        <v>1279.8900000000001</v>
      </c>
      <c r="F418" s="279">
        <v>1358.19</v>
      </c>
      <c r="G418" s="279">
        <v>1450.76</v>
      </c>
      <c r="H418" s="279">
        <v>1542.03</v>
      </c>
      <c r="I418" s="279">
        <v>1655.25</v>
      </c>
      <c r="J418" s="279">
        <v>1651.44</v>
      </c>
      <c r="K418" s="279">
        <v>1745.17</v>
      </c>
      <c r="L418" s="279">
        <v>1770.65</v>
      </c>
      <c r="M418" s="279">
        <v>1718.38</v>
      </c>
      <c r="N418" s="279">
        <v>1659.67</v>
      </c>
      <c r="O418" s="279">
        <v>1775.16</v>
      </c>
      <c r="P418" s="279">
        <v>1749.15</v>
      </c>
      <c r="Q418" s="279">
        <v>1827.2</v>
      </c>
      <c r="R418" s="279">
        <v>1768</v>
      </c>
      <c r="S418" s="279">
        <v>1733.89</v>
      </c>
      <c r="T418" s="279">
        <v>1796.46</v>
      </c>
      <c r="U418" s="279">
        <v>1816.78</v>
      </c>
      <c r="V418" s="279">
        <v>1788.3</v>
      </c>
      <c r="W418" s="279">
        <v>1760.69</v>
      </c>
      <c r="X418" s="279">
        <v>1717.31</v>
      </c>
      <c r="Y418" s="279">
        <v>1548.44</v>
      </c>
    </row>
    <row r="419" spans="1:25">
      <c r="A419" s="319">
        <v>29</v>
      </c>
      <c r="B419" s="279">
        <v>1490.76</v>
      </c>
      <c r="C419" s="279">
        <v>1388.31</v>
      </c>
      <c r="D419" s="279">
        <v>1365.18</v>
      </c>
      <c r="E419" s="279">
        <v>1365.37</v>
      </c>
      <c r="F419" s="279">
        <v>1442.65</v>
      </c>
      <c r="G419" s="279">
        <v>1491.04</v>
      </c>
      <c r="H419" s="279">
        <v>1555.48</v>
      </c>
      <c r="I419" s="279">
        <v>1707.28</v>
      </c>
      <c r="J419" s="279">
        <v>1721.49</v>
      </c>
      <c r="K419" s="279">
        <v>1820.59</v>
      </c>
      <c r="L419" s="279">
        <v>1821.89</v>
      </c>
      <c r="M419" s="279">
        <v>1057.8699999999999</v>
      </c>
      <c r="N419" s="279">
        <v>784.26</v>
      </c>
      <c r="O419" s="279">
        <v>1828.4</v>
      </c>
      <c r="P419" s="279">
        <v>1057.99</v>
      </c>
      <c r="Q419" s="279">
        <v>1057.93</v>
      </c>
      <c r="R419" s="279">
        <v>1843.37</v>
      </c>
      <c r="S419" s="279">
        <v>1795.18</v>
      </c>
      <c r="T419" s="279">
        <v>1800.08</v>
      </c>
      <c r="U419" s="279">
        <v>1838.37</v>
      </c>
      <c r="V419" s="279">
        <v>1829.31</v>
      </c>
      <c r="W419" s="279">
        <v>1840.38</v>
      </c>
      <c r="X419" s="279">
        <v>1736.1</v>
      </c>
      <c r="Y419" s="279">
        <v>1570.47</v>
      </c>
    </row>
    <row r="420" spans="1:25">
      <c r="A420" s="319">
        <v>30</v>
      </c>
      <c r="B420" s="279">
        <v>1468.76</v>
      </c>
      <c r="C420" s="279">
        <v>1417.25</v>
      </c>
      <c r="D420" s="279">
        <v>1387.77</v>
      </c>
      <c r="E420" s="279">
        <v>1389.74</v>
      </c>
      <c r="F420" s="279">
        <v>1450.2</v>
      </c>
      <c r="G420" s="279">
        <v>1505.92</v>
      </c>
      <c r="H420" s="279">
        <v>1584.17</v>
      </c>
      <c r="I420" s="279">
        <v>1618.47</v>
      </c>
      <c r="J420" s="279">
        <v>1643.28</v>
      </c>
      <c r="K420" s="279">
        <v>1689</v>
      </c>
      <c r="L420" s="279">
        <v>1706.05</v>
      </c>
      <c r="M420" s="279">
        <v>1639.39</v>
      </c>
      <c r="N420" s="279">
        <v>1583.66</v>
      </c>
      <c r="O420" s="279">
        <v>1641.33</v>
      </c>
      <c r="P420" s="279">
        <v>1623.88</v>
      </c>
      <c r="Q420" s="279">
        <v>1704.73</v>
      </c>
      <c r="R420" s="279">
        <v>1592.14</v>
      </c>
      <c r="S420" s="279">
        <v>1593.18</v>
      </c>
      <c r="T420" s="279">
        <v>1590.98</v>
      </c>
      <c r="U420" s="279">
        <v>1060</v>
      </c>
      <c r="V420" s="279">
        <v>1059.7</v>
      </c>
      <c r="W420" s="279">
        <v>1700.22</v>
      </c>
      <c r="X420" s="279">
        <v>1685.39</v>
      </c>
      <c r="Y420" s="279">
        <v>753.43</v>
      </c>
    </row>
    <row r="421" spans="1:25" hidden="1">
      <c r="A421" s="319">
        <v>31</v>
      </c>
      <c r="B421" s="279">
        <v>0</v>
      </c>
      <c r="C421" s="279">
        <v>0</v>
      </c>
      <c r="D421" s="279">
        <v>0</v>
      </c>
      <c r="E421" s="279">
        <v>0</v>
      </c>
      <c r="F421" s="279">
        <v>0</v>
      </c>
      <c r="G421" s="279">
        <v>0</v>
      </c>
      <c r="H421" s="279">
        <v>0</v>
      </c>
      <c r="I421" s="279">
        <v>0</v>
      </c>
      <c r="J421" s="279">
        <v>0</v>
      </c>
      <c r="K421" s="279">
        <v>0</v>
      </c>
      <c r="L421" s="279">
        <v>0</v>
      </c>
      <c r="M421" s="279">
        <v>0</v>
      </c>
      <c r="N421" s="279">
        <v>0</v>
      </c>
      <c r="O421" s="279">
        <v>0</v>
      </c>
      <c r="P421" s="279">
        <v>0</v>
      </c>
      <c r="Q421" s="279">
        <v>0</v>
      </c>
      <c r="R421" s="279">
        <v>0</v>
      </c>
      <c r="S421" s="279">
        <v>0</v>
      </c>
      <c r="T421" s="279">
        <v>0</v>
      </c>
      <c r="U421" s="279">
        <v>0</v>
      </c>
      <c r="V421" s="279">
        <v>0</v>
      </c>
      <c r="W421" s="279">
        <v>0</v>
      </c>
      <c r="X421" s="279">
        <v>0</v>
      </c>
      <c r="Y421" s="279">
        <v>0</v>
      </c>
    </row>
    <row r="422" spans="1:25">
      <c r="A422" s="307"/>
      <c r="B422" s="307"/>
      <c r="C422" s="307"/>
      <c r="D422" s="307"/>
      <c r="E422" s="307"/>
      <c r="F422" s="307"/>
      <c r="G422" s="307"/>
      <c r="H422" s="307"/>
      <c r="I422" s="307"/>
      <c r="J422" s="307"/>
      <c r="K422" s="307"/>
      <c r="L422" s="307"/>
      <c r="M422" s="307"/>
      <c r="N422" s="307"/>
      <c r="O422" s="307"/>
      <c r="P422" s="307"/>
      <c r="Q422" s="307"/>
      <c r="R422" s="307"/>
      <c r="S422" s="307"/>
      <c r="T422" s="307"/>
      <c r="U422" s="307"/>
      <c r="V422" s="307"/>
      <c r="W422" s="307"/>
      <c r="X422" s="307"/>
      <c r="Y422" s="307"/>
    </row>
    <row r="423" spans="1:25">
      <c r="A423" s="399" t="s">
        <v>209</v>
      </c>
      <c r="B423" s="400" t="s">
        <v>214</v>
      </c>
      <c r="C423" s="400"/>
      <c r="D423" s="400"/>
      <c r="E423" s="400"/>
      <c r="F423" s="400"/>
      <c r="G423" s="400"/>
      <c r="H423" s="400"/>
      <c r="I423" s="400"/>
      <c r="J423" s="400"/>
      <c r="K423" s="400"/>
      <c r="L423" s="400"/>
      <c r="M423" s="400"/>
      <c r="N423" s="400"/>
      <c r="O423" s="400"/>
      <c r="P423" s="400"/>
      <c r="Q423" s="400"/>
      <c r="R423" s="400"/>
      <c r="S423" s="400"/>
      <c r="T423" s="400"/>
      <c r="U423" s="400"/>
      <c r="V423" s="400"/>
      <c r="W423" s="400"/>
      <c r="X423" s="400"/>
      <c r="Y423" s="400"/>
    </row>
    <row r="424" spans="1:25" ht="30">
      <c r="A424" s="399"/>
      <c r="B424" s="308" t="s">
        <v>1</v>
      </c>
      <c r="C424" s="308" t="s">
        <v>2</v>
      </c>
      <c r="D424" s="308" t="s">
        <v>3</v>
      </c>
      <c r="E424" s="308" t="s">
        <v>4</v>
      </c>
      <c r="F424" s="308" t="s">
        <v>5</v>
      </c>
      <c r="G424" s="308" t="s">
        <v>6</v>
      </c>
      <c r="H424" s="308" t="s">
        <v>7</v>
      </c>
      <c r="I424" s="308" t="s">
        <v>8</v>
      </c>
      <c r="J424" s="308" t="s">
        <v>9</v>
      </c>
      <c r="K424" s="308" t="s">
        <v>10</v>
      </c>
      <c r="L424" s="308" t="s">
        <v>11</v>
      </c>
      <c r="M424" s="308" t="s">
        <v>12</v>
      </c>
      <c r="N424" s="308" t="s">
        <v>13</v>
      </c>
      <c r="O424" s="308" t="s">
        <v>14</v>
      </c>
      <c r="P424" s="308" t="s">
        <v>15</v>
      </c>
      <c r="Q424" s="308" t="s">
        <v>16</v>
      </c>
      <c r="R424" s="308" t="s">
        <v>17</v>
      </c>
      <c r="S424" s="308" t="s">
        <v>18</v>
      </c>
      <c r="T424" s="308" t="s">
        <v>19</v>
      </c>
      <c r="U424" s="308" t="s">
        <v>20</v>
      </c>
      <c r="V424" s="308" t="s">
        <v>21</v>
      </c>
      <c r="W424" s="308" t="s">
        <v>22</v>
      </c>
      <c r="X424" s="308" t="s">
        <v>23</v>
      </c>
      <c r="Y424" s="308" t="s">
        <v>24</v>
      </c>
    </row>
    <row r="425" spans="1:25">
      <c r="A425" s="319">
        <v>1</v>
      </c>
      <c r="B425" s="279">
        <v>1703.26</v>
      </c>
      <c r="C425" s="279">
        <v>1634.96</v>
      </c>
      <c r="D425" s="279">
        <v>1641.06</v>
      </c>
      <c r="E425" s="279">
        <v>1640.64</v>
      </c>
      <c r="F425" s="279">
        <v>1635.61</v>
      </c>
      <c r="G425" s="279">
        <v>1642.77</v>
      </c>
      <c r="H425" s="279">
        <v>1647.86</v>
      </c>
      <c r="I425" s="279">
        <v>1716.32</v>
      </c>
      <c r="J425" s="279">
        <v>1903.25</v>
      </c>
      <c r="K425" s="279">
        <v>2058.31</v>
      </c>
      <c r="L425" s="279">
        <v>2104.2800000000002</v>
      </c>
      <c r="M425" s="279">
        <v>2092.65</v>
      </c>
      <c r="N425" s="279">
        <v>2071.1799999999998</v>
      </c>
      <c r="O425" s="279">
        <v>2093.23</v>
      </c>
      <c r="P425" s="279">
        <v>2080.42</v>
      </c>
      <c r="Q425" s="279">
        <v>2839.86</v>
      </c>
      <c r="R425" s="279">
        <v>2770.55</v>
      </c>
      <c r="S425" s="279">
        <v>2118.38</v>
      </c>
      <c r="T425" s="279">
        <v>2067.6799999999998</v>
      </c>
      <c r="U425" s="279">
        <v>2086.3000000000002</v>
      </c>
      <c r="V425" s="279">
        <v>2014.7</v>
      </c>
      <c r="W425" s="279">
        <v>2650.93</v>
      </c>
      <c r="X425" s="279">
        <v>2715.06</v>
      </c>
      <c r="Y425" s="279">
        <v>1806.64</v>
      </c>
    </row>
    <row r="426" spans="1:25">
      <c r="A426" s="319">
        <v>2</v>
      </c>
      <c r="B426" s="279">
        <v>1671.42</v>
      </c>
      <c r="C426" s="279">
        <v>1577.81</v>
      </c>
      <c r="D426" s="279">
        <v>1553.71</v>
      </c>
      <c r="E426" s="279">
        <v>1533.16</v>
      </c>
      <c r="F426" s="279">
        <v>1559.33</v>
      </c>
      <c r="G426" s="279">
        <v>1612.72</v>
      </c>
      <c r="H426" s="279">
        <v>1662.07</v>
      </c>
      <c r="I426" s="279">
        <v>1739.1</v>
      </c>
      <c r="J426" s="279">
        <v>1829.29</v>
      </c>
      <c r="K426" s="279">
        <v>1999.14</v>
      </c>
      <c r="L426" s="279">
        <v>2026.37</v>
      </c>
      <c r="M426" s="279">
        <v>2020.56</v>
      </c>
      <c r="N426" s="279">
        <v>1975.26</v>
      </c>
      <c r="O426" s="279">
        <v>1981.67</v>
      </c>
      <c r="P426" s="279">
        <v>1970.49</v>
      </c>
      <c r="Q426" s="279">
        <v>1240.17</v>
      </c>
      <c r="R426" s="279">
        <v>2028.54</v>
      </c>
      <c r="S426" s="279">
        <v>1935.91</v>
      </c>
      <c r="T426" s="279">
        <v>1958.2</v>
      </c>
      <c r="U426" s="279">
        <v>1967.96</v>
      </c>
      <c r="V426" s="279">
        <v>1980.32</v>
      </c>
      <c r="W426" s="279">
        <v>2002.77</v>
      </c>
      <c r="X426" s="279">
        <v>1861.99</v>
      </c>
      <c r="Y426" s="279">
        <v>1738.91</v>
      </c>
    </row>
    <row r="427" spans="1:25">
      <c r="A427" s="319">
        <v>3</v>
      </c>
      <c r="B427" s="279">
        <v>1682.35</v>
      </c>
      <c r="C427" s="279">
        <v>1596.87</v>
      </c>
      <c r="D427" s="279">
        <v>1562.13</v>
      </c>
      <c r="E427" s="279">
        <v>1540.11</v>
      </c>
      <c r="F427" s="279">
        <v>1561.81</v>
      </c>
      <c r="G427" s="279">
        <v>1567.36</v>
      </c>
      <c r="H427" s="279">
        <v>1650.73</v>
      </c>
      <c r="I427" s="279">
        <v>1768.74</v>
      </c>
      <c r="J427" s="279">
        <v>1867.84</v>
      </c>
      <c r="K427" s="279">
        <v>1923.22</v>
      </c>
      <c r="L427" s="279">
        <v>1977.18</v>
      </c>
      <c r="M427" s="279">
        <v>1951.4</v>
      </c>
      <c r="N427" s="279">
        <v>1917.14</v>
      </c>
      <c r="O427" s="279">
        <v>1927.58</v>
      </c>
      <c r="P427" s="279">
        <v>1923.01</v>
      </c>
      <c r="Q427" s="279">
        <v>2032.18</v>
      </c>
      <c r="R427" s="279">
        <v>1969.57</v>
      </c>
      <c r="S427" s="279">
        <v>1890.4</v>
      </c>
      <c r="T427" s="279">
        <v>1895.44</v>
      </c>
      <c r="U427" s="279">
        <v>1912.51</v>
      </c>
      <c r="V427" s="279">
        <v>1848.52</v>
      </c>
      <c r="W427" s="279">
        <v>1896.94</v>
      </c>
      <c r="X427" s="279">
        <v>1845.49</v>
      </c>
      <c r="Y427" s="279">
        <v>1701.73</v>
      </c>
    </row>
    <row r="428" spans="1:25">
      <c r="A428" s="319">
        <v>4</v>
      </c>
      <c r="B428" s="279">
        <v>1703.5</v>
      </c>
      <c r="C428" s="279">
        <v>1639.42</v>
      </c>
      <c r="D428" s="279">
        <v>1609.56</v>
      </c>
      <c r="E428" s="279">
        <v>1586.15</v>
      </c>
      <c r="F428" s="279">
        <v>1636.13</v>
      </c>
      <c r="G428" s="279">
        <v>1659.39</v>
      </c>
      <c r="H428" s="279">
        <v>1728.01</v>
      </c>
      <c r="I428" s="279">
        <v>1918.83</v>
      </c>
      <c r="J428" s="279">
        <v>2029.32</v>
      </c>
      <c r="K428" s="279">
        <v>2150.36</v>
      </c>
      <c r="L428" s="279">
        <v>2170.12</v>
      </c>
      <c r="M428" s="279">
        <v>2180.1999999999998</v>
      </c>
      <c r="N428" s="279">
        <v>2153.7399999999998</v>
      </c>
      <c r="O428" s="279">
        <v>2174.65</v>
      </c>
      <c r="P428" s="279">
        <v>2174.39</v>
      </c>
      <c r="Q428" s="279">
        <v>2258.0300000000002</v>
      </c>
      <c r="R428" s="279">
        <v>2229.52</v>
      </c>
      <c r="S428" s="279">
        <v>2144.08</v>
      </c>
      <c r="T428" s="279">
        <v>2160.02</v>
      </c>
      <c r="U428" s="279">
        <v>2173.0100000000002</v>
      </c>
      <c r="V428" s="279">
        <v>2158.9</v>
      </c>
      <c r="W428" s="279">
        <v>2217.4899999999998</v>
      </c>
      <c r="X428" s="279">
        <v>2136.7399999999998</v>
      </c>
      <c r="Y428" s="279">
        <v>2016.73</v>
      </c>
    </row>
    <row r="429" spans="1:25">
      <c r="A429" s="319">
        <v>5</v>
      </c>
      <c r="B429" s="279">
        <v>1860.97</v>
      </c>
      <c r="C429" s="279">
        <v>1719.9</v>
      </c>
      <c r="D429" s="279">
        <v>1694.42</v>
      </c>
      <c r="E429" s="279">
        <v>1686.24</v>
      </c>
      <c r="F429" s="279">
        <v>1682.99</v>
      </c>
      <c r="G429" s="279">
        <v>1686.36</v>
      </c>
      <c r="H429" s="279">
        <v>1698.58</v>
      </c>
      <c r="I429" s="279">
        <v>1808.38</v>
      </c>
      <c r="J429" s="279">
        <v>1923.87</v>
      </c>
      <c r="K429" s="279">
        <v>2076.89</v>
      </c>
      <c r="L429" s="279">
        <v>2100.5100000000002</v>
      </c>
      <c r="M429" s="279">
        <v>2093.94</v>
      </c>
      <c r="N429" s="279">
        <v>2084.12</v>
      </c>
      <c r="O429" s="279">
        <v>2069.91</v>
      </c>
      <c r="P429" s="279">
        <v>2085.9899999999998</v>
      </c>
      <c r="Q429" s="279">
        <v>2068.62</v>
      </c>
      <c r="R429" s="279">
        <v>2101.4299999999998</v>
      </c>
      <c r="S429" s="279">
        <v>2077.87</v>
      </c>
      <c r="T429" s="279">
        <v>2070.33</v>
      </c>
      <c r="U429" s="279">
        <v>2055.1799999999998</v>
      </c>
      <c r="V429" s="279">
        <v>2060.1799999999998</v>
      </c>
      <c r="W429" s="279">
        <v>2059.7399999999998</v>
      </c>
      <c r="X429" s="279">
        <v>1984.1</v>
      </c>
      <c r="Y429" s="279">
        <v>1821.49</v>
      </c>
    </row>
    <row r="430" spans="1:25">
      <c r="A430" s="319">
        <v>6</v>
      </c>
      <c r="B430" s="279">
        <v>1880.01</v>
      </c>
      <c r="C430" s="279">
        <v>1720.14</v>
      </c>
      <c r="D430" s="279">
        <v>1678.48</v>
      </c>
      <c r="E430" s="279">
        <v>1663.88</v>
      </c>
      <c r="F430" s="279">
        <v>1666.92</v>
      </c>
      <c r="G430" s="279">
        <v>1674.59</v>
      </c>
      <c r="H430" s="279">
        <v>1683.18</v>
      </c>
      <c r="I430" s="279">
        <v>1684.61</v>
      </c>
      <c r="J430" s="279">
        <v>1803.92</v>
      </c>
      <c r="K430" s="279">
        <v>1908.97</v>
      </c>
      <c r="L430" s="279">
        <v>1995.42</v>
      </c>
      <c r="M430" s="279">
        <v>2031.8</v>
      </c>
      <c r="N430" s="279">
        <v>2033.74</v>
      </c>
      <c r="O430" s="279">
        <v>2027.46</v>
      </c>
      <c r="P430" s="279">
        <v>2037.02</v>
      </c>
      <c r="Q430" s="279">
        <v>2023.11</v>
      </c>
      <c r="R430" s="279">
        <v>1988.97</v>
      </c>
      <c r="S430" s="279">
        <v>1977.78</v>
      </c>
      <c r="T430" s="279">
        <v>1989.05</v>
      </c>
      <c r="U430" s="279">
        <v>1972.08</v>
      </c>
      <c r="V430" s="279">
        <v>2023.01</v>
      </c>
      <c r="W430" s="279">
        <v>2005.12</v>
      </c>
      <c r="X430" s="279">
        <v>1906.8</v>
      </c>
      <c r="Y430" s="279">
        <v>1808.58</v>
      </c>
    </row>
    <row r="431" spans="1:25">
      <c r="A431" s="319">
        <v>7</v>
      </c>
      <c r="B431" s="279">
        <v>1704.21</v>
      </c>
      <c r="C431" s="279">
        <v>1624.39</v>
      </c>
      <c r="D431" s="279">
        <v>1589.65</v>
      </c>
      <c r="E431" s="279">
        <v>1549.4</v>
      </c>
      <c r="F431" s="279">
        <v>1612.32</v>
      </c>
      <c r="G431" s="279">
        <v>1621.21</v>
      </c>
      <c r="H431" s="279">
        <v>1651.67</v>
      </c>
      <c r="I431" s="279">
        <v>1731.82</v>
      </c>
      <c r="J431" s="279">
        <v>1827.54</v>
      </c>
      <c r="K431" s="279">
        <v>1831.54</v>
      </c>
      <c r="L431" s="279">
        <v>1848.32</v>
      </c>
      <c r="M431" s="279">
        <v>1836.81</v>
      </c>
      <c r="N431" s="279">
        <v>1809.27</v>
      </c>
      <c r="O431" s="279">
        <v>1825.48</v>
      </c>
      <c r="P431" s="279">
        <v>1839.6</v>
      </c>
      <c r="Q431" s="279">
        <v>1963.74</v>
      </c>
      <c r="R431" s="279">
        <v>1863.58</v>
      </c>
      <c r="S431" s="279">
        <v>1835.65</v>
      </c>
      <c r="T431" s="279">
        <v>1864.82</v>
      </c>
      <c r="U431" s="279">
        <v>1860.16</v>
      </c>
      <c r="V431" s="279">
        <v>1887.29</v>
      </c>
      <c r="W431" s="279">
        <v>1902.64</v>
      </c>
      <c r="X431" s="279">
        <v>1813.34</v>
      </c>
      <c r="Y431" s="279">
        <v>1670.77</v>
      </c>
    </row>
    <row r="432" spans="1:25">
      <c r="A432" s="319">
        <v>8</v>
      </c>
      <c r="B432" s="279">
        <v>1637.16</v>
      </c>
      <c r="C432" s="279">
        <v>1548.07</v>
      </c>
      <c r="D432" s="279">
        <v>1507.62</v>
      </c>
      <c r="E432" s="279">
        <v>1495.72</v>
      </c>
      <c r="F432" s="279">
        <v>1522.65</v>
      </c>
      <c r="G432" s="279">
        <v>1605.12</v>
      </c>
      <c r="H432" s="279">
        <v>1663.23</v>
      </c>
      <c r="I432" s="279">
        <v>1799.17</v>
      </c>
      <c r="J432" s="279">
        <v>1838.29</v>
      </c>
      <c r="K432" s="279">
        <v>1910.45</v>
      </c>
      <c r="L432" s="279">
        <v>1946.24</v>
      </c>
      <c r="M432" s="279">
        <v>1903.25</v>
      </c>
      <c r="N432" s="279">
        <v>1849.23</v>
      </c>
      <c r="O432" s="279">
        <v>1872.88</v>
      </c>
      <c r="P432" s="279">
        <v>1883.4</v>
      </c>
      <c r="Q432" s="279">
        <v>1966.94</v>
      </c>
      <c r="R432" s="279">
        <v>1922.24</v>
      </c>
      <c r="S432" s="279">
        <v>1862.65</v>
      </c>
      <c r="T432" s="279">
        <v>1888.78</v>
      </c>
      <c r="U432" s="279">
        <v>1883.2</v>
      </c>
      <c r="V432" s="279">
        <v>1904.68</v>
      </c>
      <c r="W432" s="279">
        <v>1886.49</v>
      </c>
      <c r="X432" s="279">
        <v>1872.88</v>
      </c>
      <c r="Y432" s="279">
        <v>1700.68</v>
      </c>
    </row>
    <row r="433" spans="1:25">
      <c r="A433" s="319">
        <v>9</v>
      </c>
      <c r="B433" s="279">
        <v>1655.8</v>
      </c>
      <c r="C433" s="279">
        <v>1559.14</v>
      </c>
      <c r="D433" s="279">
        <v>1518.06</v>
      </c>
      <c r="E433" s="279">
        <v>1501.51</v>
      </c>
      <c r="F433" s="279">
        <v>1541.49</v>
      </c>
      <c r="G433" s="279">
        <v>1568.61</v>
      </c>
      <c r="H433" s="279">
        <v>1667.58</v>
      </c>
      <c r="I433" s="279">
        <v>1697.7</v>
      </c>
      <c r="J433" s="279">
        <v>1811.01</v>
      </c>
      <c r="K433" s="279">
        <v>1867.98</v>
      </c>
      <c r="L433" s="279">
        <v>1851.43</v>
      </c>
      <c r="M433" s="279">
        <v>1832.01</v>
      </c>
      <c r="N433" s="279">
        <v>1804.88</v>
      </c>
      <c r="O433" s="279">
        <v>1842.64</v>
      </c>
      <c r="P433" s="279">
        <v>1849.89</v>
      </c>
      <c r="Q433" s="279">
        <v>1884.15</v>
      </c>
      <c r="R433" s="279">
        <v>1875.22</v>
      </c>
      <c r="S433" s="279">
        <v>1855.61</v>
      </c>
      <c r="T433" s="279">
        <v>1845.54</v>
      </c>
      <c r="U433" s="279">
        <v>1861.89</v>
      </c>
      <c r="V433" s="279">
        <v>1857.24</v>
      </c>
      <c r="W433" s="279">
        <v>1860.95</v>
      </c>
      <c r="X433" s="279">
        <v>1867.55</v>
      </c>
      <c r="Y433" s="279">
        <v>1661.1</v>
      </c>
    </row>
    <row r="434" spans="1:25">
      <c r="A434" s="319">
        <v>10</v>
      </c>
      <c r="B434" s="279">
        <v>1644.9</v>
      </c>
      <c r="C434" s="279">
        <v>1597.83</v>
      </c>
      <c r="D434" s="279">
        <v>1590.24</v>
      </c>
      <c r="E434" s="279">
        <v>1561.01</v>
      </c>
      <c r="F434" s="279">
        <v>1570.19</v>
      </c>
      <c r="G434" s="279">
        <v>1603.46</v>
      </c>
      <c r="H434" s="279">
        <v>1660.49</v>
      </c>
      <c r="I434" s="279">
        <v>1780.61</v>
      </c>
      <c r="J434" s="279">
        <v>1880.85</v>
      </c>
      <c r="K434" s="279">
        <v>1938.36</v>
      </c>
      <c r="L434" s="279">
        <v>1992.83</v>
      </c>
      <c r="M434" s="279">
        <v>1969.12</v>
      </c>
      <c r="N434" s="279">
        <v>1934</v>
      </c>
      <c r="O434" s="279">
        <v>1944.09</v>
      </c>
      <c r="P434" s="279">
        <v>1939.46</v>
      </c>
      <c r="Q434" s="279">
        <v>2050.0700000000002</v>
      </c>
      <c r="R434" s="279">
        <v>1987.51</v>
      </c>
      <c r="S434" s="279">
        <v>1908.4</v>
      </c>
      <c r="T434" s="279">
        <v>1912.63</v>
      </c>
      <c r="U434" s="279">
        <v>1929.54</v>
      </c>
      <c r="V434" s="279">
        <v>1863.58</v>
      </c>
      <c r="W434" s="279">
        <v>1912.82</v>
      </c>
      <c r="X434" s="279">
        <v>1860.87</v>
      </c>
      <c r="Y434" s="279">
        <v>1714.85</v>
      </c>
    </row>
    <row r="435" spans="1:25">
      <c r="A435" s="319">
        <v>11</v>
      </c>
      <c r="B435" s="279">
        <v>1715.23</v>
      </c>
      <c r="C435" s="279">
        <v>1650.74</v>
      </c>
      <c r="D435" s="279">
        <v>1620.9</v>
      </c>
      <c r="E435" s="279">
        <v>1597.3</v>
      </c>
      <c r="F435" s="279">
        <v>1648.11</v>
      </c>
      <c r="G435" s="279">
        <v>1671.71</v>
      </c>
      <c r="H435" s="279">
        <v>1740.25</v>
      </c>
      <c r="I435" s="279">
        <v>1929.61</v>
      </c>
      <c r="J435" s="279">
        <v>2041.34</v>
      </c>
      <c r="K435" s="279">
        <v>2163.85</v>
      </c>
      <c r="L435" s="279">
        <v>2184.4699999999998</v>
      </c>
      <c r="M435" s="279">
        <v>2193.2199999999998</v>
      </c>
      <c r="N435" s="279">
        <v>2165.94</v>
      </c>
      <c r="O435" s="279">
        <v>2188.19</v>
      </c>
      <c r="P435" s="279">
        <v>2188</v>
      </c>
      <c r="Q435" s="279">
        <v>2272.02</v>
      </c>
      <c r="R435" s="279">
        <v>2243.79</v>
      </c>
      <c r="S435" s="279">
        <v>2156.41</v>
      </c>
      <c r="T435" s="279">
        <v>2173.16</v>
      </c>
      <c r="U435" s="279">
        <v>2186.29</v>
      </c>
      <c r="V435" s="279">
        <v>2170.4899999999998</v>
      </c>
      <c r="W435" s="279">
        <v>2229</v>
      </c>
      <c r="X435" s="279">
        <v>2148.59</v>
      </c>
      <c r="Y435" s="279">
        <v>2026.83</v>
      </c>
    </row>
    <row r="436" spans="1:25">
      <c r="A436" s="319">
        <v>12</v>
      </c>
      <c r="B436" s="279">
        <v>1873.22</v>
      </c>
      <c r="C436" s="279">
        <v>1731.01</v>
      </c>
      <c r="D436" s="279">
        <v>1705.31</v>
      </c>
      <c r="E436" s="279">
        <v>1697.13</v>
      </c>
      <c r="F436" s="279">
        <v>1693.82</v>
      </c>
      <c r="G436" s="279">
        <v>1697.05</v>
      </c>
      <c r="H436" s="279">
        <v>1711.17</v>
      </c>
      <c r="I436" s="279">
        <v>1821.21</v>
      </c>
      <c r="J436" s="279">
        <v>1939.23</v>
      </c>
      <c r="K436" s="279">
        <v>2093.89</v>
      </c>
      <c r="L436" s="279">
        <v>2118.12</v>
      </c>
      <c r="M436" s="279">
        <v>2112.2199999999998</v>
      </c>
      <c r="N436" s="279">
        <v>2102.2199999999998</v>
      </c>
      <c r="O436" s="279">
        <v>2087.81</v>
      </c>
      <c r="P436" s="279">
        <v>2103.94</v>
      </c>
      <c r="Q436" s="279">
        <v>2085.37</v>
      </c>
      <c r="R436" s="279">
        <v>2116.04</v>
      </c>
      <c r="S436" s="279">
        <v>2092.16</v>
      </c>
      <c r="T436" s="279">
        <v>2084.4499999999998</v>
      </c>
      <c r="U436" s="279">
        <v>2069.7800000000002</v>
      </c>
      <c r="V436" s="279">
        <v>2075.98</v>
      </c>
      <c r="W436" s="279">
        <v>2074.3200000000002</v>
      </c>
      <c r="X436" s="279">
        <v>1997.23</v>
      </c>
      <c r="Y436" s="279">
        <v>1835.01</v>
      </c>
    </row>
    <row r="437" spans="1:25">
      <c r="A437" s="319">
        <v>13</v>
      </c>
      <c r="B437" s="279">
        <v>1891.62</v>
      </c>
      <c r="C437" s="279">
        <v>1730.47</v>
      </c>
      <c r="D437" s="279">
        <v>1688.46</v>
      </c>
      <c r="E437" s="279">
        <v>1673.68</v>
      </c>
      <c r="F437" s="279">
        <v>1676.59</v>
      </c>
      <c r="G437" s="279">
        <v>1684.36</v>
      </c>
      <c r="H437" s="279">
        <v>1697.06</v>
      </c>
      <c r="I437" s="279">
        <v>1698.16</v>
      </c>
      <c r="J437" s="279">
        <v>1818.72</v>
      </c>
      <c r="K437" s="279">
        <v>1924.47</v>
      </c>
      <c r="L437" s="279">
        <v>2011.89</v>
      </c>
      <c r="M437" s="279">
        <v>2048.56</v>
      </c>
      <c r="N437" s="279">
        <v>2049.92</v>
      </c>
      <c r="O437" s="279">
        <v>2044.07</v>
      </c>
      <c r="P437" s="279">
        <v>2053.6799999999998</v>
      </c>
      <c r="Q437" s="279">
        <v>2039.9</v>
      </c>
      <c r="R437" s="279">
        <v>2002.67</v>
      </c>
      <c r="S437" s="279">
        <v>1991.07</v>
      </c>
      <c r="T437" s="279">
        <v>2002.41</v>
      </c>
      <c r="U437" s="279">
        <v>1985.47</v>
      </c>
      <c r="V437" s="279">
        <v>2036.21</v>
      </c>
      <c r="W437" s="279">
        <v>2017.92</v>
      </c>
      <c r="X437" s="279">
        <v>1918.61</v>
      </c>
      <c r="Y437" s="279">
        <v>1819.74</v>
      </c>
    </row>
    <row r="438" spans="1:25">
      <c r="A438" s="319">
        <v>14</v>
      </c>
      <c r="B438" s="279">
        <v>1693.81</v>
      </c>
      <c r="C438" s="279">
        <v>1660.66</v>
      </c>
      <c r="D438" s="279">
        <v>1657.85</v>
      </c>
      <c r="E438" s="279">
        <v>1645.08</v>
      </c>
      <c r="F438" s="279">
        <v>1648.5</v>
      </c>
      <c r="G438" s="279">
        <v>1676.04</v>
      </c>
      <c r="H438" s="279">
        <v>1749.1</v>
      </c>
      <c r="I438" s="279">
        <v>1862.94</v>
      </c>
      <c r="J438" s="279">
        <v>1993.15</v>
      </c>
      <c r="K438" s="279">
        <v>2095.6</v>
      </c>
      <c r="L438" s="279">
        <v>2134.17</v>
      </c>
      <c r="M438" s="279">
        <v>2111.7399999999998</v>
      </c>
      <c r="N438" s="279">
        <v>2087.11</v>
      </c>
      <c r="O438" s="279">
        <v>2103.14</v>
      </c>
      <c r="P438" s="279">
        <v>2130.16</v>
      </c>
      <c r="Q438" s="279">
        <v>2205.2199999999998</v>
      </c>
      <c r="R438" s="279">
        <v>2138.2199999999998</v>
      </c>
      <c r="S438" s="279">
        <v>2046.3</v>
      </c>
      <c r="T438" s="279">
        <v>2052</v>
      </c>
      <c r="U438" s="279">
        <v>2075.85</v>
      </c>
      <c r="V438" s="279">
        <v>2071.1799999999998</v>
      </c>
      <c r="W438" s="279">
        <v>2101.21</v>
      </c>
      <c r="X438" s="279">
        <v>1947.86</v>
      </c>
      <c r="Y438" s="279">
        <v>1779.37</v>
      </c>
    </row>
    <row r="439" spans="1:25">
      <c r="A439" s="319">
        <v>15</v>
      </c>
      <c r="B439" s="279">
        <v>1721.55</v>
      </c>
      <c r="C439" s="279">
        <v>1646.42</v>
      </c>
      <c r="D439" s="279">
        <v>1635.02</v>
      </c>
      <c r="E439" s="279">
        <v>1640.07</v>
      </c>
      <c r="F439" s="279">
        <v>1683.09</v>
      </c>
      <c r="G439" s="279">
        <v>1716.34</v>
      </c>
      <c r="H439" s="279">
        <v>1720.74</v>
      </c>
      <c r="I439" s="279">
        <v>1815.93</v>
      </c>
      <c r="J439" s="279">
        <v>1874.41</v>
      </c>
      <c r="K439" s="279">
        <v>1967.73</v>
      </c>
      <c r="L439" s="279">
        <v>2012.61</v>
      </c>
      <c r="M439" s="279">
        <v>2022.38</v>
      </c>
      <c r="N439" s="279">
        <v>1969.12</v>
      </c>
      <c r="O439" s="279">
        <v>1996.41</v>
      </c>
      <c r="P439" s="279">
        <v>2019.86</v>
      </c>
      <c r="Q439" s="279">
        <v>2086.06</v>
      </c>
      <c r="R439" s="279">
        <v>2066.9699999999998</v>
      </c>
      <c r="S439" s="279">
        <v>2003.24</v>
      </c>
      <c r="T439" s="279">
        <v>2024.19</v>
      </c>
      <c r="U439" s="279">
        <v>2032.34</v>
      </c>
      <c r="V439" s="279">
        <v>2030.78</v>
      </c>
      <c r="W439" s="279">
        <v>2069.79</v>
      </c>
      <c r="X439" s="279">
        <v>1900.38</v>
      </c>
      <c r="Y439" s="279">
        <v>1797.13</v>
      </c>
    </row>
    <row r="440" spans="1:25">
      <c r="A440" s="319">
        <v>16</v>
      </c>
      <c r="B440" s="279">
        <v>1930.61</v>
      </c>
      <c r="C440" s="279">
        <v>1782.14</v>
      </c>
      <c r="D440" s="279">
        <v>1777.17</v>
      </c>
      <c r="E440" s="279">
        <v>1777.28</v>
      </c>
      <c r="F440" s="279">
        <v>1792.98</v>
      </c>
      <c r="G440" s="279">
        <v>1826.49</v>
      </c>
      <c r="H440" s="279">
        <v>1909.54</v>
      </c>
      <c r="I440" s="279">
        <v>1982.46</v>
      </c>
      <c r="J440" s="279">
        <v>2145.2199999999998</v>
      </c>
      <c r="K440" s="279">
        <v>2194.5500000000002</v>
      </c>
      <c r="L440" s="279">
        <v>2219.59</v>
      </c>
      <c r="M440" s="279">
        <v>2185.85</v>
      </c>
      <c r="N440" s="279">
        <v>2150.8000000000002</v>
      </c>
      <c r="O440" s="279">
        <v>2198.71</v>
      </c>
      <c r="P440" s="279">
        <v>2193.25</v>
      </c>
      <c r="Q440" s="279">
        <v>2226.71</v>
      </c>
      <c r="R440" s="279">
        <v>2201.9699999999998</v>
      </c>
      <c r="S440" s="279">
        <v>2175.4699999999998</v>
      </c>
      <c r="T440" s="279">
        <v>2213.37</v>
      </c>
      <c r="U440" s="279">
        <v>2238.89</v>
      </c>
      <c r="V440" s="279">
        <v>2208.6</v>
      </c>
      <c r="W440" s="279">
        <v>2217.98</v>
      </c>
      <c r="X440" s="279">
        <v>2018.88</v>
      </c>
      <c r="Y440" s="279">
        <v>1886.03</v>
      </c>
    </row>
    <row r="441" spans="1:25">
      <c r="A441" s="319">
        <v>17</v>
      </c>
      <c r="B441" s="279">
        <v>1790.32</v>
      </c>
      <c r="C441" s="279">
        <v>1752.72</v>
      </c>
      <c r="D441" s="279">
        <v>1729.47</v>
      </c>
      <c r="E441" s="279">
        <v>1723.65</v>
      </c>
      <c r="F441" s="279">
        <v>1742.65</v>
      </c>
      <c r="G441" s="279">
        <v>1767.25</v>
      </c>
      <c r="H441" s="279">
        <v>1827.93</v>
      </c>
      <c r="I441" s="279">
        <v>1907.38</v>
      </c>
      <c r="J441" s="279">
        <v>2024.69</v>
      </c>
      <c r="K441" s="279">
        <v>2090.88</v>
      </c>
      <c r="L441" s="279">
        <v>2132.59</v>
      </c>
      <c r="M441" s="279">
        <v>2093.6</v>
      </c>
      <c r="N441" s="279">
        <v>2076.96</v>
      </c>
      <c r="O441" s="279">
        <v>2106</v>
      </c>
      <c r="P441" s="279">
        <v>2113.4299999999998</v>
      </c>
      <c r="Q441" s="279">
        <v>2193.73</v>
      </c>
      <c r="R441" s="279">
        <v>2135.3000000000002</v>
      </c>
      <c r="S441" s="279">
        <v>2057.1</v>
      </c>
      <c r="T441" s="279">
        <v>2100.1</v>
      </c>
      <c r="U441" s="279">
        <v>2132.56</v>
      </c>
      <c r="V441" s="279">
        <v>2134.9</v>
      </c>
      <c r="W441" s="279">
        <v>2123.29</v>
      </c>
      <c r="X441" s="279">
        <v>1989.21</v>
      </c>
      <c r="Y441" s="279">
        <v>1881.64</v>
      </c>
    </row>
    <row r="442" spans="1:25">
      <c r="A442" s="319">
        <v>18</v>
      </c>
      <c r="B442" s="279">
        <v>1863.23</v>
      </c>
      <c r="C442" s="279">
        <v>1764.91</v>
      </c>
      <c r="D442" s="279">
        <v>1742.03</v>
      </c>
      <c r="E442" s="279">
        <v>1751.22</v>
      </c>
      <c r="F442" s="279">
        <v>1775.44</v>
      </c>
      <c r="G442" s="279">
        <v>958.16</v>
      </c>
      <c r="H442" s="279">
        <v>1888.88</v>
      </c>
      <c r="I442" s="279">
        <v>1910.31</v>
      </c>
      <c r="J442" s="279">
        <v>963.78</v>
      </c>
      <c r="K442" s="279">
        <v>2076.0100000000002</v>
      </c>
      <c r="L442" s="279">
        <v>2106.75</v>
      </c>
      <c r="M442" s="279">
        <v>2054.89</v>
      </c>
      <c r="N442" s="279">
        <v>2043.79</v>
      </c>
      <c r="O442" s="279">
        <v>2085.02</v>
      </c>
      <c r="P442" s="279">
        <v>2094.75</v>
      </c>
      <c r="Q442" s="279">
        <v>2162.7600000000002</v>
      </c>
      <c r="R442" s="279">
        <v>2080.85</v>
      </c>
      <c r="S442" s="279">
        <v>2063.96</v>
      </c>
      <c r="T442" s="279">
        <v>2093.65</v>
      </c>
      <c r="U442" s="279">
        <v>2122.2399999999998</v>
      </c>
      <c r="V442" s="279">
        <v>2086.19</v>
      </c>
      <c r="W442" s="279">
        <v>2164.8000000000002</v>
      </c>
      <c r="X442" s="279">
        <v>2090.59</v>
      </c>
      <c r="Y442" s="279">
        <v>1920.57</v>
      </c>
    </row>
    <row r="443" spans="1:25">
      <c r="A443" s="319">
        <v>19</v>
      </c>
      <c r="B443" s="279">
        <v>1878.18</v>
      </c>
      <c r="C443" s="279">
        <v>1826.58</v>
      </c>
      <c r="D443" s="279">
        <v>1750.23</v>
      </c>
      <c r="E443" s="279">
        <v>957.8</v>
      </c>
      <c r="F443" s="279">
        <v>958.36</v>
      </c>
      <c r="G443" s="279">
        <v>959.15</v>
      </c>
      <c r="H443" s="279">
        <v>960.73</v>
      </c>
      <c r="I443" s="279">
        <v>932.68</v>
      </c>
      <c r="J443" s="279">
        <v>932.68</v>
      </c>
      <c r="K443" s="279">
        <v>2091.1999999999998</v>
      </c>
      <c r="L443" s="279">
        <v>2109.38</v>
      </c>
      <c r="M443" s="279">
        <v>2097.62</v>
      </c>
      <c r="N443" s="279">
        <v>2067.5100000000002</v>
      </c>
      <c r="O443" s="279">
        <v>2133.87</v>
      </c>
      <c r="P443" s="279">
        <v>2138.2199999999998</v>
      </c>
      <c r="Q443" s="279">
        <v>2120.77</v>
      </c>
      <c r="R443" s="279">
        <v>2117.83</v>
      </c>
      <c r="S443" s="279">
        <v>2098.7800000000002</v>
      </c>
      <c r="T443" s="279">
        <v>2082.71</v>
      </c>
      <c r="U443" s="279">
        <v>2103.4699999999998</v>
      </c>
      <c r="V443" s="279">
        <v>2146.06</v>
      </c>
      <c r="W443" s="279">
        <v>970.57</v>
      </c>
      <c r="X443" s="279">
        <v>2008.92</v>
      </c>
      <c r="Y443" s="279">
        <v>1972.27</v>
      </c>
    </row>
    <row r="444" spans="1:25">
      <c r="A444" s="319">
        <v>20</v>
      </c>
      <c r="B444" s="279">
        <v>1926.68</v>
      </c>
      <c r="C444" s="279">
        <v>945.92</v>
      </c>
      <c r="D444" s="279">
        <v>955.63</v>
      </c>
      <c r="E444" s="279">
        <v>955.58</v>
      </c>
      <c r="F444" s="279">
        <v>954.82</v>
      </c>
      <c r="G444" s="279">
        <v>953.96</v>
      </c>
      <c r="H444" s="279">
        <v>957.76</v>
      </c>
      <c r="I444" s="279">
        <v>954.44</v>
      </c>
      <c r="J444" s="279">
        <v>950.78</v>
      </c>
      <c r="K444" s="279">
        <v>951.15</v>
      </c>
      <c r="L444" s="279">
        <v>1893.98</v>
      </c>
      <c r="M444" s="279">
        <v>1934.8</v>
      </c>
      <c r="N444" s="279">
        <v>1895.44</v>
      </c>
      <c r="O444" s="279">
        <v>1911.41</v>
      </c>
      <c r="P444" s="279">
        <v>1907.79</v>
      </c>
      <c r="Q444" s="279">
        <v>1934.2</v>
      </c>
      <c r="R444" s="279">
        <v>1933.23</v>
      </c>
      <c r="S444" s="279">
        <v>1923.94</v>
      </c>
      <c r="T444" s="279">
        <v>1956.65</v>
      </c>
      <c r="U444" s="279">
        <v>2027.12</v>
      </c>
      <c r="V444" s="279">
        <v>1758.13</v>
      </c>
      <c r="W444" s="279">
        <v>1960.77</v>
      </c>
      <c r="X444" s="279">
        <v>1903.04</v>
      </c>
      <c r="Y444" s="279">
        <v>1902.54</v>
      </c>
    </row>
    <row r="445" spans="1:25">
      <c r="A445" s="319">
        <v>21</v>
      </c>
      <c r="B445" s="279">
        <v>956.5</v>
      </c>
      <c r="C445" s="279">
        <v>954.45</v>
      </c>
      <c r="D445" s="279">
        <v>953.86</v>
      </c>
      <c r="E445" s="279">
        <v>953.54</v>
      </c>
      <c r="F445" s="279">
        <v>955.74</v>
      </c>
      <c r="G445" s="279">
        <v>953.31</v>
      </c>
      <c r="H445" s="279">
        <v>955.35</v>
      </c>
      <c r="I445" s="279">
        <v>1239.68</v>
      </c>
      <c r="J445" s="279">
        <v>1875.83</v>
      </c>
      <c r="K445" s="279">
        <v>1949.66</v>
      </c>
      <c r="L445" s="279">
        <v>1992.67</v>
      </c>
      <c r="M445" s="279">
        <v>1992.06</v>
      </c>
      <c r="N445" s="279">
        <v>1944.33</v>
      </c>
      <c r="O445" s="279">
        <v>1922.18</v>
      </c>
      <c r="P445" s="279">
        <v>1866.77</v>
      </c>
      <c r="Q445" s="279">
        <v>2012.25</v>
      </c>
      <c r="R445" s="279">
        <v>1986.53</v>
      </c>
      <c r="S445" s="279">
        <v>1713.11</v>
      </c>
      <c r="T445" s="279">
        <v>1807.67</v>
      </c>
      <c r="U445" s="279">
        <v>1918.25</v>
      </c>
      <c r="V445" s="279">
        <v>1952.93</v>
      </c>
      <c r="W445" s="279">
        <v>1987.86</v>
      </c>
      <c r="X445" s="279">
        <v>1894.58</v>
      </c>
      <c r="Y445" s="279">
        <v>1808.87</v>
      </c>
    </row>
    <row r="446" spans="1:25">
      <c r="A446" s="319">
        <v>22</v>
      </c>
      <c r="B446" s="279">
        <v>1677.1</v>
      </c>
      <c r="C446" s="279">
        <v>1582.23</v>
      </c>
      <c r="D446" s="279">
        <v>1543.58</v>
      </c>
      <c r="E446" s="279">
        <v>1535.35</v>
      </c>
      <c r="F446" s="279">
        <v>1630.56</v>
      </c>
      <c r="G446" s="279">
        <v>1671.4</v>
      </c>
      <c r="H446" s="279">
        <v>1743.56</v>
      </c>
      <c r="I446" s="279">
        <v>1713.15</v>
      </c>
      <c r="J446" s="279">
        <v>1840.55</v>
      </c>
      <c r="K446" s="279">
        <v>2030.62</v>
      </c>
      <c r="L446" s="279">
        <v>1994.43</v>
      </c>
      <c r="M446" s="279">
        <v>1956.19</v>
      </c>
      <c r="N446" s="279">
        <v>1942.45</v>
      </c>
      <c r="O446" s="279">
        <v>1965.45</v>
      </c>
      <c r="P446" s="279">
        <v>1980.87</v>
      </c>
      <c r="Q446" s="279">
        <v>2050.5700000000002</v>
      </c>
      <c r="R446" s="279">
        <v>2030.07</v>
      </c>
      <c r="S446" s="279">
        <v>1987.1</v>
      </c>
      <c r="T446" s="279">
        <v>2013.77</v>
      </c>
      <c r="U446" s="279">
        <v>2028.76</v>
      </c>
      <c r="V446" s="279">
        <v>2000.26</v>
      </c>
      <c r="W446" s="279">
        <v>1997.4</v>
      </c>
      <c r="X446" s="279">
        <v>1917.5</v>
      </c>
      <c r="Y446" s="279">
        <v>1737.15</v>
      </c>
    </row>
    <row r="447" spans="1:25">
      <c r="A447" s="319">
        <v>23</v>
      </c>
      <c r="B447" s="279">
        <v>1733.69</v>
      </c>
      <c r="C447" s="279">
        <v>1602.27</v>
      </c>
      <c r="D447" s="279">
        <v>1549.02</v>
      </c>
      <c r="E447" s="279">
        <v>1557.87</v>
      </c>
      <c r="F447" s="279">
        <v>1646.56</v>
      </c>
      <c r="G447" s="279">
        <v>1683.42</v>
      </c>
      <c r="H447" s="279">
        <v>1688.61</v>
      </c>
      <c r="I447" s="279">
        <v>1732.89</v>
      </c>
      <c r="J447" s="279">
        <v>1922.26</v>
      </c>
      <c r="K447" s="279">
        <v>1973.12</v>
      </c>
      <c r="L447" s="279">
        <v>1963.79</v>
      </c>
      <c r="M447" s="279">
        <v>1925.22</v>
      </c>
      <c r="N447" s="279">
        <v>1875.7</v>
      </c>
      <c r="O447" s="279">
        <v>1935.3</v>
      </c>
      <c r="P447" s="279">
        <v>1934.72</v>
      </c>
      <c r="Q447" s="279">
        <v>1992.3</v>
      </c>
      <c r="R447" s="279">
        <v>1957.99</v>
      </c>
      <c r="S447" s="279">
        <v>1921.13</v>
      </c>
      <c r="T447" s="279">
        <v>1971.79</v>
      </c>
      <c r="U447" s="279">
        <v>2008.74</v>
      </c>
      <c r="V447" s="279">
        <v>2009.73</v>
      </c>
      <c r="W447" s="279">
        <v>2051.2199999999998</v>
      </c>
      <c r="X447" s="279">
        <v>1959.8</v>
      </c>
      <c r="Y447" s="279">
        <v>1807.04</v>
      </c>
    </row>
    <row r="448" spans="1:25">
      <c r="A448" s="319">
        <v>24</v>
      </c>
      <c r="B448" s="279">
        <v>1581.98</v>
      </c>
      <c r="C448" s="279">
        <v>1570.44</v>
      </c>
      <c r="D448" s="279">
        <v>1543.99</v>
      </c>
      <c r="E448" s="279">
        <v>1532.22</v>
      </c>
      <c r="F448" s="279">
        <v>951.83</v>
      </c>
      <c r="G448" s="279">
        <v>1240.5</v>
      </c>
      <c r="H448" s="279">
        <v>1690.26</v>
      </c>
      <c r="I448" s="279">
        <v>1704.75</v>
      </c>
      <c r="J448" s="279">
        <v>1240.2</v>
      </c>
      <c r="K448" s="279">
        <v>1900.47</v>
      </c>
      <c r="L448" s="279">
        <v>1892.83</v>
      </c>
      <c r="M448" s="279">
        <v>1879.17</v>
      </c>
      <c r="N448" s="279">
        <v>1842.09</v>
      </c>
      <c r="O448" s="279">
        <v>1864.42</v>
      </c>
      <c r="P448" s="279">
        <v>1864.37</v>
      </c>
      <c r="Q448" s="279">
        <v>1959.1</v>
      </c>
      <c r="R448" s="279">
        <v>1879.19</v>
      </c>
      <c r="S448" s="279">
        <v>1694.11</v>
      </c>
      <c r="T448" s="279">
        <v>1701.69</v>
      </c>
      <c r="U448" s="279">
        <v>2007.84</v>
      </c>
      <c r="V448" s="279">
        <v>1965.56</v>
      </c>
      <c r="W448" s="279">
        <v>1963.54</v>
      </c>
      <c r="X448" s="279">
        <v>1881.26</v>
      </c>
      <c r="Y448" s="279">
        <v>1743.8</v>
      </c>
    </row>
    <row r="449" spans="1:25">
      <c r="A449" s="319">
        <v>25</v>
      </c>
      <c r="B449" s="279">
        <v>1676.03</v>
      </c>
      <c r="C449" s="279">
        <v>1663.23</v>
      </c>
      <c r="D449" s="279">
        <v>1625.4</v>
      </c>
      <c r="E449" s="279">
        <v>1629.85</v>
      </c>
      <c r="F449" s="279">
        <v>1738.37</v>
      </c>
      <c r="G449" s="279">
        <v>1818.59</v>
      </c>
      <c r="H449" s="279">
        <v>1895.41</v>
      </c>
      <c r="I449" s="279">
        <v>1836.18</v>
      </c>
      <c r="J449" s="279">
        <v>1863.29</v>
      </c>
      <c r="K449" s="279">
        <v>1969.34</v>
      </c>
      <c r="L449" s="279">
        <v>1943.15</v>
      </c>
      <c r="M449" s="279">
        <v>1935.79</v>
      </c>
      <c r="N449" s="279">
        <v>1877.79</v>
      </c>
      <c r="O449" s="279">
        <v>1886.54</v>
      </c>
      <c r="P449" s="279">
        <v>1921.5</v>
      </c>
      <c r="Q449" s="279">
        <v>1977.22</v>
      </c>
      <c r="R449" s="279">
        <v>1929.71</v>
      </c>
      <c r="S449" s="279">
        <v>1240.8699999999999</v>
      </c>
      <c r="T449" s="279">
        <v>1925.13</v>
      </c>
      <c r="U449" s="279">
        <v>1975.72</v>
      </c>
      <c r="V449" s="279">
        <v>964.81</v>
      </c>
      <c r="W449" s="279">
        <v>1983.3</v>
      </c>
      <c r="X449" s="279">
        <v>964.46</v>
      </c>
      <c r="Y449" s="279">
        <v>1870.62</v>
      </c>
    </row>
    <row r="450" spans="1:25">
      <c r="A450" s="319">
        <v>26</v>
      </c>
      <c r="B450" s="279">
        <v>955.92</v>
      </c>
      <c r="C450" s="279">
        <v>957.49</v>
      </c>
      <c r="D450" s="279">
        <v>955.02</v>
      </c>
      <c r="E450" s="279">
        <v>952.41</v>
      </c>
      <c r="F450" s="279">
        <v>1600.71</v>
      </c>
      <c r="G450" s="279">
        <v>957.67</v>
      </c>
      <c r="H450" s="279">
        <v>1244.3599999999999</v>
      </c>
      <c r="I450" s="279">
        <v>963.6</v>
      </c>
      <c r="J450" s="279">
        <v>961.86</v>
      </c>
      <c r="K450" s="279">
        <v>959.89</v>
      </c>
      <c r="L450" s="279">
        <v>1241.94</v>
      </c>
      <c r="M450" s="279">
        <v>1987.91</v>
      </c>
      <c r="N450" s="279">
        <v>964.68</v>
      </c>
      <c r="O450" s="279">
        <v>1819.22</v>
      </c>
      <c r="P450" s="279">
        <v>966</v>
      </c>
      <c r="Q450" s="279">
        <v>964.1</v>
      </c>
      <c r="R450" s="279">
        <v>1974.81</v>
      </c>
      <c r="S450" s="279">
        <v>966.18</v>
      </c>
      <c r="T450" s="279">
        <v>962.38</v>
      </c>
      <c r="U450" s="279">
        <v>959.98</v>
      </c>
      <c r="V450" s="279">
        <v>963.66</v>
      </c>
      <c r="W450" s="279">
        <v>1244.1400000000001</v>
      </c>
      <c r="X450" s="279">
        <v>1924.8</v>
      </c>
      <c r="Y450" s="279">
        <v>1783.73</v>
      </c>
    </row>
    <row r="451" spans="1:25">
      <c r="A451" s="319">
        <v>27</v>
      </c>
      <c r="B451" s="279">
        <v>1611.05</v>
      </c>
      <c r="C451" s="279">
        <v>1496.21</v>
      </c>
      <c r="D451" s="279">
        <v>1424.8</v>
      </c>
      <c r="E451" s="279">
        <v>1396.05</v>
      </c>
      <c r="F451" s="279">
        <v>1436.2</v>
      </c>
      <c r="G451" s="279">
        <v>1458.3</v>
      </c>
      <c r="H451" s="279">
        <v>1505.6</v>
      </c>
      <c r="I451" s="279">
        <v>1583.64</v>
      </c>
      <c r="J451" s="279">
        <v>1740.76</v>
      </c>
      <c r="K451" s="279">
        <v>1858.96</v>
      </c>
      <c r="L451" s="279">
        <v>1897.93</v>
      </c>
      <c r="M451" s="279">
        <v>1910.45</v>
      </c>
      <c r="N451" s="279">
        <v>1908.18</v>
      </c>
      <c r="O451" s="279">
        <v>1899.29</v>
      </c>
      <c r="P451" s="279">
        <v>1892.81</v>
      </c>
      <c r="Q451" s="279">
        <v>1907.88</v>
      </c>
      <c r="R451" s="279">
        <v>1921.83</v>
      </c>
      <c r="S451" s="279">
        <v>1957.26</v>
      </c>
      <c r="T451" s="279">
        <v>2037.45</v>
      </c>
      <c r="U451" s="279">
        <v>2129.0700000000002</v>
      </c>
      <c r="V451" s="279">
        <v>2103.1</v>
      </c>
      <c r="W451" s="279">
        <v>2046.08</v>
      </c>
      <c r="X451" s="279">
        <v>1935.8</v>
      </c>
      <c r="Y451" s="279">
        <v>1699.49</v>
      </c>
    </row>
    <row r="452" spans="1:25">
      <c r="A452" s="319">
        <v>28</v>
      </c>
      <c r="B452" s="279">
        <v>1668.86</v>
      </c>
      <c r="C452" s="279">
        <v>1536.56</v>
      </c>
      <c r="D452" s="279">
        <v>1445.5</v>
      </c>
      <c r="E452" s="279">
        <v>1459.14</v>
      </c>
      <c r="F452" s="279">
        <v>1537.44</v>
      </c>
      <c r="G452" s="279">
        <v>1630.01</v>
      </c>
      <c r="H452" s="279">
        <v>1721.28</v>
      </c>
      <c r="I452" s="279">
        <v>1834.5</v>
      </c>
      <c r="J452" s="279">
        <v>1830.69</v>
      </c>
      <c r="K452" s="279">
        <v>1924.42</v>
      </c>
      <c r="L452" s="279">
        <v>1949.9</v>
      </c>
      <c r="M452" s="279">
        <v>1897.63</v>
      </c>
      <c r="N452" s="279">
        <v>1838.92</v>
      </c>
      <c r="O452" s="279">
        <v>1954.41</v>
      </c>
      <c r="P452" s="279">
        <v>1928.4</v>
      </c>
      <c r="Q452" s="279">
        <v>2006.45</v>
      </c>
      <c r="R452" s="279">
        <v>1947.25</v>
      </c>
      <c r="S452" s="279">
        <v>1913.14</v>
      </c>
      <c r="T452" s="279">
        <v>1975.71</v>
      </c>
      <c r="U452" s="279">
        <v>1996.03</v>
      </c>
      <c r="V452" s="279">
        <v>1967.55</v>
      </c>
      <c r="W452" s="279">
        <v>1939.94</v>
      </c>
      <c r="X452" s="279">
        <v>1896.56</v>
      </c>
      <c r="Y452" s="279">
        <v>1727.69</v>
      </c>
    </row>
    <row r="453" spans="1:25">
      <c r="A453" s="319">
        <v>29</v>
      </c>
      <c r="B453" s="279">
        <v>1670.01</v>
      </c>
      <c r="C453" s="279">
        <v>1567.56</v>
      </c>
      <c r="D453" s="279">
        <v>1544.43</v>
      </c>
      <c r="E453" s="279">
        <v>1544.62</v>
      </c>
      <c r="F453" s="279">
        <v>1621.9</v>
      </c>
      <c r="G453" s="279">
        <v>1670.29</v>
      </c>
      <c r="H453" s="279">
        <v>1734.73</v>
      </c>
      <c r="I453" s="279">
        <v>1886.53</v>
      </c>
      <c r="J453" s="279">
        <v>1900.74</v>
      </c>
      <c r="K453" s="279">
        <v>1999.84</v>
      </c>
      <c r="L453" s="279">
        <v>2001.14</v>
      </c>
      <c r="M453" s="279">
        <v>1237.1199999999999</v>
      </c>
      <c r="N453" s="279">
        <v>963.51</v>
      </c>
      <c r="O453" s="279">
        <v>2007.65</v>
      </c>
      <c r="P453" s="279">
        <v>1237.24</v>
      </c>
      <c r="Q453" s="279">
        <v>1237.18</v>
      </c>
      <c r="R453" s="279">
        <v>2022.62</v>
      </c>
      <c r="S453" s="279">
        <v>1974.43</v>
      </c>
      <c r="T453" s="279">
        <v>1979.33</v>
      </c>
      <c r="U453" s="279">
        <v>2017.62</v>
      </c>
      <c r="V453" s="279">
        <v>2008.56</v>
      </c>
      <c r="W453" s="279">
        <v>2019.63</v>
      </c>
      <c r="X453" s="279">
        <v>1915.35</v>
      </c>
      <c r="Y453" s="279">
        <v>1749.72</v>
      </c>
    </row>
    <row r="454" spans="1:25">
      <c r="A454" s="319">
        <v>30</v>
      </c>
      <c r="B454" s="279">
        <v>1648.01</v>
      </c>
      <c r="C454" s="279">
        <v>1596.5</v>
      </c>
      <c r="D454" s="279">
        <v>1567.02</v>
      </c>
      <c r="E454" s="279">
        <v>1568.99</v>
      </c>
      <c r="F454" s="279">
        <v>1629.45</v>
      </c>
      <c r="G454" s="279">
        <v>1685.17</v>
      </c>
      <c r="H454" s="279">
        <v>1763.42</v>
      </c>
      <c r="I454" s="279">
        <v>1797.72</v>
      </c>
      <c r="J454" s="279">
        <v>1822.53</v>
      </c>
      <c r="K454" s="279">
        <v>1868.25</v>
      </c>
      <c r="L454" s="279">
        <v>1885.3</v>
      </c>
      <c r="M454" s="279">
        <v>1818.64</v>
      </c>
      <c r="N454" s="279">
        <v>1762.91</v>
      </c>
      <c r="O454" s="279">
        <v>1820.58</v>
      </c>
      <c r="P454" s="279">
        <v>1803.13</v>
      </c>
      <c r="Q454" s="279">
        <v>1883.98</v>
      </c>
      <c r="R454" s="279">
        <v>1771.39</v>
      </c>
      <c r="S454" s="279">
        <v>1772.43</v>
      </c>
      <c r="T454" s="279">
        <v>1770.23</v>
      </c>
      <c r="U454" s="279">
        <v>1239.25</v>
      </c>
      <c r="V454" s="279">
        <v>1238.95</v>
      </c>
      <c r="W454" s="279">
        <v>1879.47</v>
      </c>
      <c r="X454" s="279">
        <v>1864.64</v>
      </c>
      <c r="Y454" s="279">
        <v>932.68</v>
      </c>
    </row>
    <row r="455" spans="1:25" hidden="1">
      <c r="A455" s="319">
        <v>31</v>
      </c>
      <c r="B455" s="279">
        <v>0</v>
      </c>
      <c r="C455" s="279">
        <v>0</v>
      </c>
      <c r="D455" s="279">
        <v>0</v>
      </c>
      <c r="E455" s="279">
        <v>0</v>
      </c>
      <c r="F455" s="279">
        <v>0</v>
      </c>
      <c r="G455" s="279">
        <v>0</v>
      </c>
      <c r="H455" s="279">
        <v>0</v>
      </c>
      <c r="I455" s="279">
        <v>0</v>
      </c>
      <c r="J455" s="279">
        <v>0</v>
      </c>
      <c r="K455" s="279">
        <v>0</v>
      </c>
      <c r="L455" s="279">
        <v>0</v>
      </c>
      <c r="M455" s="279">
        <v>0</v>
      </c>
      <c r="N455" s="279">
        <v>0</v>
      </c>
      <c r="O455" s="279">
        <v>0</v>
      </c>
      <c r="P455" s="279">
        <v>0</v>
      </c>
      <c r="Q455" s="279">
        <v>0</v>
      </c>
      <c r="R455" s="279">
        <v>0</v>
      </c>
      <c r="S455" s="279">
        <v>0</v>
      </c>
      <c r="T455" s="279">
        <v>0</v>
      </c>
      <c r="U455" s="279">
        <v>0</v>
      </c>
      <c r="V455" s="279">
        <v>0</v>
      </c>
      <c r="W455" s="279">
        <v>0</v>
      </c>
      <c r="X455" s="279">
        <v>0</v>
      </c>
      <c r="Y455" s="279">
        <v>0</v>
      </c>
    </row>
    <row r="456" spans="1:25">
      <c r="A456" s="307"/>
      <c r="B456" s="307"/>
      <c r="C456" s="307"/>
      <c r="D456" s="307"/>
      <c r="E456" s="307"/>
      <c r="F456" s="307"/>
      <c r="G456" s="307"/>
      <c r="H456" s="307"/>
      <c r="I456" s="307"/>
      <c r="J456" s="307"/>
      <c r="K456" s="307"/>
      <c r="L456" s="307"/>
      <c r="M456" s="307"/>
      <c r="N456" s="307"/>
      <c r="O456" s="307"/>
      <c r="P456" s="307"/>
      <c r="Q456" s="307"/>
      <c r="R456" s="307"/>
      <c r="S456" s="307"/>
      <c r="T456" s="307"/>
      <c r="U456" s="307"/>
      <c r="V456" s="307"/>
      <c r="W456" s="307"/>
      <c r="X456" s="307"/>
      <c r="Y456" s="307"/>
    </row>
    <row r="457" spans="1:25" ht="45" customHeight="1">
      <c r="A457" s="399" t="s">
        <v>209</v>
      </c>
      <c r="B457" s="408" t="s">
        <v>323</v>
      </c>
      <c r="C457" s="408"/>
      <c r="D457" s="408"/>
      <c r="E457" s="408"/>
      <c r="F457" s="408"/>
      <c r="G457" s="408"/>
      <c r="H457" s="408"/>
      <c r="I457" s="408"/>
      <c r="J457" s="408"/>
      <c r="K457" s="408"/>
      <c r="L457" s="408"/>
      <c r="M457" s="408"/>
      <c r="N457" s="408"/>
      <c r="O457" s="408"/>
      <c r="P457" s="408"/>
      <c r="Q457" s="408"/>
      <c r="R457" s="408"/>
      <c r="S457" s="408"/>
      <c r="T457" s="408"/>
      <c r="U457" s="408"/>
      <c r="V457" s="408"/>
      <c r="W457" s="408"/>
      <c r="X457" s="408"/>
      <c r="Y457" s="408"/>
    </row>
    <row r="458" spans="1:25" ht="30">
      <c r="A458" s="399"/>
      <c r="B458" s="308" t="s">
        <v>1</v>
      </c>
      <c r="C458" s="308" t="s">
        <v>2</v>
      </c>
      <c r="D458" s="308" t="s">
        <v>3</v>
      </c>
      <c r="E458" s="308" t="s">
        <v>4</v>
      </c>
      <c r="F458" s="308" t="s">
        <v>5</v>
      </c>
      <c r="G458" s="308" t="s">
        <v>6</v>
      </c>
      <c r="H458" s="308" t="s">
        <v>7</v>
      </c>
      <c r="I458" s="308" t="s">
        <v>8</v>
      </c>
      <c r="J458" s="308" t="s">
        <v>9</v>
      </c>
      <c r="K458" s="308" t="s">
        <v>10</v>
      </c>
      <c r="L458" s="308" t="s">
        <v>11</v>
      </c>
      <c r="M458" s="308" t="s">
        <v>12</v>
      </c>
      <c r="N458" s="308" t="s">
        <v>13</v>
      </c>
      <c r="O458" s="308" t="s">
        <v>14</v>
      </c>
      <c r="P458" s="308" t="s">
        <v>15</v>
      </c>
      <c r="Q458" s="308" t="s">
        <v>16</v>
      </c>
      <c r="R458" s="308" t="s">
        <v>17</v>
      </c>
      <c r="S458" s="308" t="s">
        <v>18</v>
      </c>
      <c r="T458" s="308" t="s">
        <v>19</v>
      </c>
      <c r="U458" s="308" t="s">
        <v>20</v>
      </c>
      <c r="V458" s="308" t="s">
        <v>21</v>
      </c>
      <c r="W458" s="308" t="s">
        <v>22</v>
      </c>
      <c r="X458" s="308" t="s">
        <v>23</v>
      </c>
      <c r="Y458" s="308" t="s">
        <v>24</v>
      </c>
    </row>
    <row r="459" spans="1:25">
      <c r="A459" s="319">
        <v>1</v>
      </c>
      <c r="B459" s="279">
        <v>1384.28</v>
      </c>
      <c r="C459" s="279">
        <v>1315.98</v>
      </c>
      <c r="D459" s="279">
        <v>1322.08</v>
      </c>
      <c r="E459" s="279">
        <v>1321.66</v>
      </c>
      <c r="F459" s="279">
        <v>1316.63</v>
      </c>
      <c r="G459" s="279">
        <v>1323.79</v>
      </c>
      <c r="H459" s="279">
        <v>1328.88</v>
      </c>
      <c r="I459" s="279">
        <v>1397.34</v>
      </c>
      <c r="J459" s="279">
        <v>1584.27</v>
      </c>
      <c r="K459" s="279">
        <v>1739.33</v>
      </c>
      <c r="L459" s="279">
        <v>1785.3</v>
      </c>
      <c r="M459" s="279">
        <v>1773.67</v>
      </c>
      <c r="N459" s="279">
        <v>1752.2</v>
      </c>
      <c r="O459" s="279">
        <v>1774.25</v>
      </c>
      <c r="P459" s="279">
        <v>1761.44</v>
      </c>
      <c r="Q459" s="279">
        <v>2520.88</v>
      </c>
      <c r="R459" s="279">
        <v>2451.5700000000002</v>
      </c>
      <c r="S459" s="279">
        <v>1799.4</v>
      </c>
      <c r="T459" s="279">
        <v>1748.7</v>
      </c>
      <c r="U459" s="279">
        <v>1767.32</v>
      </c>
      <c r="V459" s="279">
        <v>1695.72</v>
      </c>
      <c r="W459" s="279">
        <v>2331.9499999999998</v>
      </c>
      <c r="X459" s="279">
        <v>2396.08</v>
      </c>
      <c r="Y459" s="279">
        <v>1487.66</v>
      </c>
    </row>
    <row r="460" spans="1:25">
      <c r="A460" s="319">
        <v>2</v>
      </c>
      <c r="B460" s="279">
        <v>1352.44</v>
      </c>
      <c r="C460" s="279">
        <v>1258.83</v>
      </c>
      <c r="D460" s="279">
        <v>1234.73</v>
      </c>
      <c r="E460" s="279">
        <v>1214.18</v>
      </c>
      <c r="F460" s="279">
        <v>1240.3499999999999</v>
      </c>
      <c r="G460" s="279">
        <v>1293.74</v>
      </c>
      <c r="H460" s="279">
        <v>1343.09</v>
      </c>
      <c r="I460" s="279">
        <v>1420.12</v>
      </c>
      <c r="J460" s="279">
        <v>1510.31</v>
      </c>
      <c r="K460" s="279">
        <v>1680.16</v>
      </c>
      <c r="L460" s="279">
        <v>1707.39</v>
      </c>
      <c r="M460" s="279">
        <v>1701.58</v>
      </c>
      <c r="N460" s="279">
        <v>1656.28</v>
      </c>
      <c r="O460" s="279">
        <v>1662.69</v>
      </c>
      <c r="P460" s="279">
        <v>1651.51</v>
      </c>
      <c r="Q460" s="279">
        <v>921.19</v>
      </c>
      <c r="R460" s="279">
        <v>1709.56</v>
      </c>
      <c r="S460" s="279">
        <v>1616.93</v>
      </c>
      <c r="T460" s="279">
        <v>1639.22</v>
      </c>
      <c r="U460" s="279">
        <v>1648.98</v>
      </c>
      <c r="V460" s="279">
        <v>1661.34</v>
      </c>
      <c r="W460" s="279">
        <v>1683.79</v>
      </c>
      <c r="X460" s="279">
        <v>1543.01</v>
      </c>
      <c r="Y460" s="279">
        <v>1419.93</v>
      </c>
    </row>
    <row r="461" spans="1:25">
      <c r="A461" s="319">
        <v>3</v>
      </c>
      <c r="B461" s="279">
        <v>1363.37</v>
      </c>
      <c r="C461" s="279">
        <v>1277.8900000000001</v>
      </c>
      <c r="D461" s="279">
        <v>1243.1500000000001</v>
      </c>
      <c r="E461" s="279">
        <v>1221.1300000000001</v>
      </c>
      <c r="F461" s="279">
        <v>1242.83</v>
      </c>
      <c r="G461" s="279">
        <v>1248.3800000000001</v>
      </c>
      <c r="H461" s="279">
        <v>1331.75</v>
      </c>
      <c r="I461" s="279">
        <v>1449.76</v>
      </c>
      <c r="J461" s="279">
        <v>1548.86</v>
      </c>
      <c r="K461" s="279">
        <v>1604.24</v>
      </c>
      <c r="L461" s="279">
        <v>1658.2</v>
      </c>
      <c r="M461" s="279">
        <v>1632.42</v>
      </c>
      <c r="N461" s="279">
        <v>1598.16</v>
      </c>
      <c r="O461" s="279">
        <v>1608.6</v>
      </c>
      <c r="P461" s="279">
        <v>1604.03</v>
      </c>
      <c r="Q461" s="279">
        <v>1713.2</v>
      </c>
      <c r="R461" s="279">
        <v>1650.59</v>
      </c>
      <c r="S461" s="279">
        <v>1571.42</v>
      </c>
      <c r="T461" s="279">
        <v>1576.46</v>
      </c>
      <c r="U461" s="279">
        <v>1593.53</v>
      </c>
      <c r="V461" s="279">
        <v>1529.54</v>
      </c>
      <c r="W461" s="279">
        <v>1577.96</v>
      </c>
      <c r="X461" s="279">
        <v>1526.51</v>
      </c>
      <c r="Y461" s="279">
        <v>1382.75</v>
      </c>
    </row>
    <row r="462" spans="1:25">
      <c r="A462" s="319">
        <v>4</v>
      </c>
      <c r="B462" s="279">
        <v>1384.52</v>
      </c>
      <c r="C462" s="279">
        <v>1320.44</v>
      </c>
      <c r="D462" s="279">
        <v>1290.58</v>
      </c>
      <c r="E462" s="279">
        <v>1267.17</v>
      </c>
      <c r="F462" s="279">
        <v>1317.15</v>
      </c>
      <c r="G462" s="279">
        <v>1340.41</v>
      </c>
      <c r="H462" s="279">
        <v>1409.03</v>
      </c>
      <c r="I462" s="279">
        <v>1599.85</v>
      </c>
      <c r="J462" s="279">
        <v>1710.34</v>
      </c>
      <c r="K462" s="279">
        <v>1831.38</v>
      </c>
      <c r="L462" s="279">
        <v>1851.14</v>
      </c>
      <c r="M462" s="279">
        <v>1861.22</v>
      </c>
      <c r="N462" s="279">
        <v>1834.76</v>
      </c>
      <c r="O462" s="279">
        <v>1855.67</v>
      </c>
      <c r="P462" s="279">
        <v>1855.41</v>
      </c>
      <c r="Q462" s="279">
        <v>1939.05</v>
      </c>
      <c r="R462" s="279">
        <v>1910.54</v>
      </c>
      <c r="S462" s="279">
        <v>1825.1</v>
      </c>
      <c r="T462" s="279">
        <v>1841.04</v>
      </c>
      <c r="U462" s="279">
        <v>1854.03</v>
      </c>
      <c r="V462" s="279">
        <v>1839.92</v>
      </c>
      <c r="W462" s="279">
        <v>1898.51</v>
      </c>
      <c r="X462" s="279">
        <v>1817.76</v>
      </c>
      <c r="Y462" s="279">
        <v>1697.75</v>
      </c>
    </row>
    <row r="463" spans="1:25">
      <c r="A463" s="319">
        <v>5</v>
      </c>
      <c r="B463" s="279">
        <v>1541.99</v>
      </c>
      <c r="C463" s="279">
        <v>1400.92</v>
      </c>
      <c r="D463" s="279">
        <v>1375.44</v>
      </c>
      <c r="E463" s="279">
        <v>1367.26</v>
      </c>
      <c r="F463" s="279">
        <v>1364.01</v>
      </c>
      <c r="G463" s="279">
        <v>1367.38</v>
      </c>
      <c r="H463" s="279">
        <v>1379.6</v>
      </c>
      <c r="I463" s="279">
        <v>1489.4</v>
      </c>
      <c r="J463" s="279">
        <v>1604.89</v>
      </c>
      <c r="K463" s="279">
        <v>1757.91</v>
      </c>
      <c r="L463" s="279">
        <v>1781.53</v>
      </c>
      <c r="M463" s="279">
        <v>1774.96</v>
      </c>
      <c r="N463" s="279">
        <v>1765.14</v>
      </c>
      <c r="O463" s="279">
        <v>1750.93</v>
      </c>
      <c r="P463" s="279">
        <v>1767.01</v>
      </c>
      <c r="Q463" s="279">
        <v>1749.64</v>
      </c>
      <c r="R463" s="279">
        <v>1782.45</v>
      </c>
      <c r="S463" s="279">
        <v>1758.89</v>
      </c>
      <c r="T463" s="279">
        <v>1751.35</v>
      </c>
      <c r="U463" s="279">
        <v>1736.2</v>
      </c>
      <c r="V463" s="279">
        <v>1741.2</v>
      </c>
      <c r="W463" s="279">
        <v>1740.76</v>
      </c>
      <c r="X463" s="279">
        <v>1665.12</v>
      </c>
      <c r="Y463" s="279">
        <v>1502.51</v>
      </c>
    </row>
    <row r="464" spans="1:25">
      <c r="A464" s="319">
        <v>6</v>
      </c>
      <c r="B464" s="279">
        <v>1561.03</v>
      </c>
      <c r="C464" s="279">
        <v>1401.16</v>
      </c>
      <c r="D464" s="279">
        <v>1359.5</v>
      </c>
      <c r="E464" s="279">
        <v>1344.9</v>
      </c>
      <c r="F464" s="279">
        <v>1347.94</v>
      </c>
      <c r="G464" s="279">
        <v>1355.61</v>
      </c>
      <c r="H464" s="279">
        <v>1364.2</v>
      </c>
      <c r="I464" s="279">
        <v>1365.63</v>
      </c>
      <c r="J464" s="279">
        <v>1484.94</v>
      </c>
      <c r="K464" s="279">
        <v>1589.99</v>
      </c>
      <c r="L464" s="279">
        <v>1676.44</v>
      </c>
      <c r="M464" s="279">
        <v>1712.82</v>
      </c>
      <c r="N464" s="279">
        <v>1714.76</v>
      </c>
      <c r="O464" s="279">
        <v>1708.48</v>
      </c>
      <c r="P464" s="279">
        <v>1718.04</v>
      </c>
      <c r="Q464" s="279">
        <v>1704.13</v>
      </c>
      <c r="R464" s="279">
        <v>1669.99</v>
      </c>
      <c r="S464" s="279">
        <v>1658.8</v>
      </c>
      <c r="T464" s="279">
        <v>1670.07</v>
      </c>
      <c r="U464" s="279">
        <v>1653.1</v>
      </c>
      <c r="V464" s="279">
        <v>1704.03</v>
      </c>
      <c r="W464" s="279">
        <v>1686.14</v>
      </c>
      <c r="X464" s="279">
        <v>1587.82</v>
      </c>
      <c r="Y464" s="279">
        <v>1489.6</v>
      </c>
    </row>
    <row r="465" spans="1:25">
      <c r="A465" s="319">
        <v>7</v>
      </c>
      <c r="B465" s="279">
        <v>1385.23</v>
      </c>
      <c r="C465" s="279">
        <v>1305.4100000000001</v>
      </c>
      <c r="D465" s="279">
        <v>1270.67</v>
      </c>
      <c r="E465" s="279">
        <v>1230.42</v>
      </c>
      <c r="F465" s="279">
        <v>1293.3399999999999</v>
      </c>
      <c r="G465" s="279">
        <v>1302.23</v>
      </c>
      <c r="H465" s="279">
        <v>1332.69</v>
      </c>
      <c r="I465" s="279">
        <v>1412.84</v>
      </c>
      <c r="J465" s="279">
        <v>1508.56</v>
      </c>
      <c r="K465" s="279">
        <v>1512.56</v>
      </c>
      <c r="L465" s="279">
        <v>1529.34</v>
      </c>
      <c r="M465" s="279">
        <v>1517.83</v>
      </c>
      <c r="N465" s="279">
        <v>1490.29</v>
      </c>
      <c r="O465" s="279">
        <v>1506.5</v>
      </c>
      <c r="P465" s="279">
        <v>1520.62</v>
      </c>
      <c r="Q465" s="279">
        <v>1644.76</v>
      </c>
      <c r="R465" s="279">
        <v>1544.6</v>
      </c>
      <c r="S465" s="279">
        <v>1516.67</v>
      </c>
      <c r="T465" s="279">
        <v>1545.84</v>
      </c>
      <c r="U465" s="279">
        <v>1541.18</v>
      </c>
      <c r="V465" s="279">
        <v>1568.31</v>
      </c>
      <c r="W465" s="279">
        <v>1583.66</v>
      </c>
      <c r="X465" s="279">
        <v>1494.36</v>
      </c>
      <c r="Y465" s="279">
        <v>1351.79</v>
      </c>
    </row>
    <row r="466" spans="1:25">
      <c r="A466" s="319">
        <v>8</v>
      </c>
      <c r="B466" s="279">
        <v>1318.18</v>
      </c>
      <c r="C466" s="279">
        <v>1229.0899999999999</v>
      </c>
      <c r="D466" s="279">
        <v>1188.6400000000001</v>
      </c>
      <c r="E466" s="279">
        <v>1176.74</v>
      </c>
      <c r="F466" s="279">
        <v>1203.67</v>
      </c>
      <c r="G466" s="279">
        <v>1286.1400000000001</v>
      </c>
      <c r="H466" s="279">
        <v>1344.25</v>
      </c>
      <c r="I466" s="279">
        <v>1480.19</v>
      </c>
      <c r="J466" s="279">
        <v>1519.31</v>
      </c>
      <c r="K466" s="279">
        <v>1591.47</v>
      </c>
      <c r="L466" s="279">
        <v>1627.26</v>
      </c>
      <c r="M466" s="279">
        <v>1584.27</v>
      </c>
      <c r="N466" s="279">
        <v>1530.25</v>
      </c>
      <c r="O466" s="279">
        <v>1553.9</v>
      </c>
      <c r="P466" s="279">
        <v>1564.42</v>
      </c>
      <c r="Q466" s="279">
        <v>1647.96</v>
      </c>
      <c r="R466" s="279">
        <v>1603.26</v>
      </c>
      <c r="S466" s="279">
        <v>1543.67</v>
      </c>
      <c r="T466" s="279">
        <v>1569.8</v>
      </c>
      <c r="U466" s="279">
        <v>1564.22</v>
      </c>
      <c r="V466" s="279">
        <v>1585.7</v>
      </c>
      <c r="W466" s="279">
        <v>1567.51</v>
      </c>
      <c r="X466" s="279">
        <v>1553.9</v>
      </c>
      <c r="Y466" s="279">
        <v>1381.7</v>
      </c>
    </row>
    <row r="467" spans="1:25">
      <c r="A467" s="319">
        <v>9</v>
      </c>
      <c r="B467" s="279">
        <v>1336.82</v>
      </c>
      <c r="C467" s="279">
        <v>1240.1600000000001</v>
      </c>
      <c r="D467" s="279">
        <v>1199.08</v>
      </c>
      <c r="E467" s="279">
        <v>1182.53</v>
      </c>
      <c r="F467" s="279">
        <v>1222.51</v>
      </c>
      <c r="G467" s="279">
        <v>1249.6300000000001</v>
      </c>
      <c r="H467" s="279">
        <v>1348.6</v>
      </c>
      <c r="I467" s="279">
        <v>1378.72</v>
      </c>
      <c r="J467" s="279">
        <v>1492.03</v>
      </c>
      <c r="K467" s="279">
        <v>1549</v>
      </c>
      <c r="L467" s="279">
        <v>1532.45</v>
      </c>
      <c r="M467" s="279">
        <v>1513.03</v>
      </c>
      <c r="N467" s="279">
        <v>1485.9</v>
      </c>
      <c r="O467" s="279">
        <v>1523.66</v>
      </c>
      <c r="P467" s="279">
        <v>1530.91</v>
      </c>
      <c r="Q467" s="279">
        <v>1565.17</v>
      </c>
      <c r="R467" s="279">
        <v>1556.24</v>
      </c>
      <c r="S467" s="279">
        <v>1536.63</v>
      </c>
      <c r="T467" s="279">
        <v>1526.56</v>
      </c>
      <c r="U467" s="279">
        <v>1542.91</v>
      </c>
      <c r="V467" s="279">
        <v>1538.26</v>
      </c>
      <c r="W467" s="279">
        <v>1541.97</v>
      </c>
      <c r="X467" s="279">
        <v>1548.57</v>
      </c>
      <c r="Y467" s="279">
        <v>1342.12</v>
      </c>
    </row>
    <row r="468" spans="1:25">
      <c r="A468" s="319">
        <v>10</v>
      </c>
      <c r="B468" s="279">
        <v>1325.92</v>
      </c>
      <c r="C468" s="279">
        <v>1278.8499999999999</v>
      </c>
      <c r="D468" s="279">
        <v>1271.26</v>
      </c>
      <c r="E468" s="279">
        <v>1242.03</v>
      </c>
      <c r="F468" s="279">
        <v>1251.21</v>
      </c>
      <c r="G468" s="279">
        <v>1284.48</v>
      </c>
      <c r="H468" s="279">
        <v>1341.51</v>
      </c>
      <c r="I468" s="279">
        <v>1461.63</v>
      </c>
      <c r="J468" s="279">
        <v>1561.87</v>
      </c>
      <c r="K468" s="279">
        <v>1619.38</v>
      </c>
      <c r="L468" s="279">
        <v>1673.85</v>
      </c>
      <c r="M468" s="279">
        <v>1650.14</v>
      </c>
      <c r="N468" s="279">
        <v>1615.02</v>
      </c>
      <c r="O468" s="279">
        <v>1625.11</v>
      </c>
      <c r="P468" s="279">
        <v>1620.48</v>
      </c>
      <c r="Q468" s="279">
        <v>1731.09</v>
      </c>
      <c r="R468" s="279">
        <v>1668.53</v>
      </c>
      <c r="S468" s="279">
        <v>1589.42</v>
      </c>
      <c r="T468" s="279">
        <v>1593.65</v>
      </c>
      <c r="U468" s="279">
        <v>1610.56</v>
      </c>
      <c r="V468" s="279">
        <v>1544.6</v>
      </c>
      <c r="W468" s="279">
        <v>1593.84</v>
      </c>
      <c r="X468" s="279">
        <v>1541.89</v>
      </c>
      <c r="Y468" s="279">
        <v>1395.87</v>
      </c>
    </row>
    <row r="469" spans="1:25">
      <c r="A469" s="319">
        <v>11</v>
      </c>
      <c r="B469" s="279">
        <v>1396.25</v>
      </c>
      <c r="C469" s="279">
        <v>1331.76</v>
      </c>
      <c r="D469" s="279">
        <v>1301.92</v>
      </c>
      <c r="E469" s="279">
        <v>1278.32</v>
      </c>
      <c r="F469" s="279">
        <v>1329.13</v>
      </c>
      <c r="G469" s="279">
        <v>1352.73</v>
      </c>
      <c r="H469" s="279">
        <v>1421.27</v>
      </c>
      <c r="I469" s="279">
        <v>1610.63</v>
      </c>
      <c r="J469" s="279">
        <v>1722.36</v>
      </c>
      <c r="K469" s="279">
        <v>1844.87</v>
      </c>
      <c r="L469" s="279">
        <v>1865.49</v>
      </c>
      <c r="M469" s="279">
        <v>1874.24</v>
      </c>
      <c r="N469" s="279">
        <v>1846.96</v>
      </c>
      <c r="O469" s="279">
        <v>1869.21</v>
      </c>
      <c r="P469" s="279">
        <v>1869.02</v>
      </c>
      <c r="Q469" s="279">
        <v>1953.04</v>
      </c>
      <c r="R469" s="279">
        <v>1924.81</v>
      </c>
      <c r="S469" s="279">
        <v>1837.43</v>
      </c>
      <c r="T469" s="279">
        <v>1854.18</v>
      </c>
      <c r="U469" s="279">
        <v>1867.31</v>
      </c>
      <c r="V469" s="279">
        <v>1851.51</v>
      </c>
      <c r="W469" s="279">
        <v>1910.02</v>
      </c>
      <c r="X469" s="279">
        <v>1829.61</v>
      </c>
      <c r="Y469" s="279">
        <v>1707.85</v>
      </c>
    </row>
    <row r="470" spans="1:25">
      <c r="A470" s="319">
        <v>12</v>
      </c>
      <c r="B470" s="279">
        <v>1554.24</v>
      </c>
      <c r="C470" s="279">
        <v>1412.03</v>
      </c>
      <c r="D470" s="279">
        <v>1386.33</v>
      </c>
      <c r="E470" s="279">
        <v>1378.15</v>
      </c>
      <c r="F470" s="279">
        <v>1374.84</v>
      </c>
      <c r="G470" s="279">
        <v>1378.07</v>
      </c>
      <c r="H470" s="279">
        <v>1392.19</v>
      </c>
      <c r="I470" s="279">
        <v>1502.23</v>
      </c>
      <c r="J470" s="279">
        <v>1620.25</v>
      </c>
      <c r="K470" s="279">
        <v>1774.91</v>
      </c>
      <c r="L470" s="279">
        <v>1799.14</v>
      </c>
      <c r="M470" s="279">
        <v>1793.24</v>
      </c>
      <c r="N470" s="279">
        <v>1783.24</v>
      </c>
      <c r="O470" s="279">
        <v>1768.83</v>
      </c>
      <c r="P470" s="279">
        <v>1784.96</v>
      </c>
      <c r="Q470" s="279">
        <v>1766.39</v>
      </c>
      <c r="R470" s="279">
        <v>1797.06</v>
      </c>
      <c r="S470" s="279">
        <v>1773.18</v>
      </c>
      <c r="T470" s="279">
        <v>1765.47</v>
      </c>
      <c r="U470" s="279">
        <v>1750.8</v>
      </c>
      <c r="V470" s="279">
        <v>1757</v>
      </c>
      <c r="W470" s="279">
        <v>1755.34</v>
      </c>
      <c r="X470" s="279">
        <v>1678.25</v>
      </c>
      <c r="Y470" s="279">
        <v>1516.03</v>
      </c>
    </row>
    <row r="471" spans="1:25">
      <c r="A471" s="319">
        <v>13</v>
      </c>
      <c r="B471" s="279">
        <v>1572.64</v>
      </c>
      <c r="C471" s="279">
        <v>1411.49</v>
      </c>
      <c r="D471" s="279">
        <v>1369.48</v>
      </c>
      <c r="E471" s="279">
        <v>1354.7</v>
      </c>
      <c r="F471" s="279">
        <v>1357.61</v>
      </c>
      <c r="G471" s="279">
        <v>1365.38</v>
      </c>
      <c r="H471" s="279">
        <v>1378.08</v>
      </c>
      <c r="I471" s="279">
        <v>1379.18</v>
      </c>
      <c r="J471" s="279">
        <v>1499.74</v>
      </c>
      <c r="K471" s="279">
        <v>1605.49</v>
      </c>
      <c r="L471" s="279">
        <v>1692.91</v>
      </c>
      <c r="M471" s="279">
        <v>1729.58</v>
      </c>
      <c r="N471" s="279">
        <v>1730.94</v>
      </c>
      <c r="O471" s="279">
        <v>1725.09</v>
      </c>
      <c r="P471" s="279">
        <v>1734.7</v>
      </c>
      <c r="Q471" s="279">
        <v>1720.92</v>
      </c>
      <c r="R471" s="279">
        <v>1683.69</v>
      </c>
      <c r="S471" s="279">
        <v>1672.09</v>
      </c>
      <c r="T471" s="279">
        <v>1683.43</v>
      </c>
      <c r="U471" s="279">
        <v>1666.49</v>
      </c>
      <c r="V471" s="279">
        <v>1717.23</v>
      </c>
      <c r="W471" s="279">
        <v>1698.94</v>
      </c>
      <c r="X471" s="279">
        <v>1599.63</v>
      </c>
      <c r="Y471" s="279">
        <v>1500.76</v>
      </c>
    </row>
    <row r="472" spans="1:25">
      <c r="A472" s="319">
        <v>14</v>
      </c>
      <c r="B472" s="279">
        <v>1374.83</v>
      </c>
      <c r="C472" s="279">
        <v>1341.68</v>
      </c>
      <c r="D472" s="279">
        <v>1338.87</v>
      </c>
      <c r="E472" s="279">
        <v>1326.1</v>
      </c>
      <c r="F472" s="279">
        <v>1329.52</v>
      </c>
      <c r="G472" s="279">
        <v>1357.06</v>
      </c>
      <c r="H472" s="279">
        <v>1430.12</v>
      </c>
      <c r="I472" s="279">
        <v>1543.96</v>
      </c>
      <c r="J472" s="279">
        <v>1674.17</v>
      </c>
      <c r="K472" s="279">
        <v>1776.62</v>
      </c>
      <c r="L472" s="279">
        <v>1815.19</v>
      </c>
      <c r="M472" s="279">
        <v>1792.76</v>
      </c>
      <c r="N472" s="279">
        <v>1768.13</v>
      </c>
      <c r="O472" s="279">
        <v>1784.16</v>
      </c>
      <c r="P472" s="279">
        <v>1811.18</v>
      </c>
      <c r="Q472" s="279">
        <v>1886.24</v>
      </c>
      <c r="R472" s="279">
        <v>1819.24</v>
      </c>
      <c r="S472" s="279">
        <v>1727.32</v>
      </c>
      <c r="T472" s="279">
        <v>1733.02</v>
      </c>
      <c r="U472" s="279">
        <v>1756.87</v>
      </c>
      <c r="V472" s="279">
        <v>1752.2</v>
      </c>
      <c r="W472" s="279">
        <v>1782.23</v>
      </c>
      <c r="X472" s="279">
        <v>1628.88</v>
      </c>
      <c r="Y472" s="279">
        <v>1460.39</v>
      </c>
    </row>
    <row r="473" spans="1:25">
      <c r="A473" s="319">
        <v>15</v>
      </c>
      <c r="B473" s="279">
        <v>1402.57</v>
      </c>
      <c r="C473" s="279">
        <v>1327.44</v>
      </c>
      <c r="D473" s="279">
        <v>1316.04</v>
      </c>
      <c r="E473" s="279">
        <v>1321.09</v>
      </c>
      <c r="F473" s="279">
        <v>1364.11</v>
      </c>
      <c r="G473" s="279">
        <v>1397.36</v>
      </c>
      <c r="H473" s="279">
        <v>1401.76</v>
      </c>
      <c r="I473" s="279">
        <v>1496.95</v>
      </c>
      <c r="J473" s="279">
        <v>1555.43</v>
      </c>
      <c r="K473" s="279">
        <v>1648.75</v>
      </c>
      <c r="L473" s="279">
        <v>1693.63</v>
      </c>
      <c r="M473" s="279">
        <v>1703.4</v>
      </c>
      <c r="N473" s="279">
        <v>1650.14</v>
      </c>
      <c r="O473" s="279">
        <v>1677.43</v>
      </c>
      <c r="P473" s="279">
        <v>1700.88</v>
      </c>
      <c r="Q473" s="279">
        <v>1767.08</v>
      </c>
      <c r="R473" s="279">
        <v>1747.99</v>
      </c>
      <c r="S473" s="279">
        <v>1684.26</v>
      </c>
      <c r="T473" s="279">
        <v>1705.21</v>
      </c>
      <c r="U473" s="279">
        <v>1713.36</v>
      </c>
      <c r="V473" s="279">
        <v>1711.8</v>
      </c>
      <c r="W473" s="279">
        <v>1750.81</v>
      </c>
      <c r="X473" s="279">
        <v>1581.4</v>
      </c>
      <c r="Y473" s="279">
        <v>1478.15</v>
      </c>
    </row>
    <row r="474" spans="1:25">
      <c r="A474" s="319">
        <v>16</v>
      </c>
      <c r="B474" s="279">
        <v>1611.63</v>
      </c>
      <c r="C474" s="279">
        <v>1463.16</v>
      </c>
      <c r="D474" s="279">
        <v>1458.19</v>
      </c>
      <c r="E474" s="279">
        <v>1458.3</v>
      </c>
      <c r="F474" s="279">
        <v>1474</v>
      </c>
      <c r="G474" s="279">
        <v>1507.51</v>
      </c>
      <c r="H474" s="279">
        <v>1590.56</v>
      </c>
      <c r="I474" s="279">
        <v>1663.48</v>
      </c>
      <c r="J474" s="279">
        <v>1826.24</v>
      </c>
      <c r="K474" s="279">
        <v>1875.57</v>
      </c>
      <c r="L474" s="279">
        <v>1900.61</v>
      </c>
      <c r="M474" s="279">
        <v>1866.87</v>
      </c>
      <c r="N474" s="279">
        <v>1831.82</v>
      </c>
      <c r="O474" s="279">
        <v>1879.73</v>
      </c>
      <c r="P474" s="279">
        <v>1874.27</v>
      </c>
      <c r="Q474" s="279">
        <v>1907.73</v>
      </c>
      <c r="R474" s="279">
        <v>1882.99</v>
      </c>
      <c r="S474" s="279">
        <v>1856.49</v>
      </c>
      <c r="T474" s="279">
        <v>1894.39</v>
      </c>
      <c r="U474" s="279">
        <v>1919.91</v>
      </c>
      <c r="V474" s="279">
        <v>1889.62</v>
      </c>
      <c r="W474" s="279">
        <v>1899</v>
      </c>
      <c r="X474" s="279">
        <v>1699.9</v>
      </c>
      <c r="Y474" s="279">
        <v>1567.05</v>
      </c>
    </row>
    <row r="475" spans="1:25">
      <c r="A475" s="319">
        <v>17</v>
      </c>
      <c r="B475" s="279">
        <v>1471.34</v>
      </c>
      <c r="C475" s="279">
        <v>1433.74</v>
      </c>
      <c r="D475" s="279">
        <v>1410.49</v>
      </c>
      <c r="E475" s="279">
        <v>1404.67</v>
      </c>
      <c r="F475" s="279">
        <v>1423.67</v>
      </c>
      <c r="G475" s="279">
        <v>1448.27</v>
      </c>
      <c r="H475" s="279">
        <v>1508.95</v>
      </c>
      <c r="I475" s="279">
        <v>1588.4</v>
      </c>
      <c r="J475" s="279">
        <v>1705.71</v>
      </c>
      <c r="K475" s="279">
        <v>1771.9</v>
      </c>
      <c r="L475" s="279">
        <v>1813.61</v>
      </c>
      <c r="M475" s="279">
        <v>1774.62</v>
      </c>
      <c r="N475" s="279">
        <v>1757.98</v>
      </c>
      <c r="O475" s="279">
        <v>1787.02</v>
      </c>
      <c r="P475" s="279">
        <v>1794.45</v>
      </c>
      <c r="Q475" s="279">
        <v>1874.75</v>
      </c>
      <c r="R475" s="279">
        <v>1816.32</v>
      </c>
      <c r="S475" s="279">
        <v>1738.12</v>
      </c>
      <c r="T475" s="279">
        <v>1781.12</v>
      </c>
      <c r="U475" s="279">
        <v>1813.58</v>
      </c>
      <c r="V475" s="279">
        <v>1815.92</v>
      </c>
      <c r="W475" s="279">
        <v>1804.31</v>
      </c>
      <c r="X475" s="279">
        <v>1670.23</v>
      </c>
      <c r="Y475" s="279">
        <v>1562.66</v>
      </c>
    </row>
    <row r="476" spans="1:25">
      <c r="A476" s="319">
        <v>18</v>
      </c>
      <c r="B476" s="279">
        <v>1544.25</v>
      </c>
      <c r="C476" s="279">
        <v>1445.93</v>
      </c>
      <c r="D476" s="279">
        <v>1423.05</v>
      </c>
      <c r="E476" s="279">
        <v>1432.24</v>
      </c>
      <c r="F476" s="279">
        <v>1456.46</v>
      </c>
      <c r="G476" s="279">
        <v>639.17999999999995</v>
      </c>
      <c r="H476" s="279">
        <v>1569.9</v>
      </c>
      <c r="I476" s="279">
        <v>1591.33</v>
      </c>
      <c r="J476" s="279">
        <v>644.79999999999995</v>
      </c>
      <c r="K476" s="279">
        <v>1757.03</v>
      </c>
      <c r="L476" s="279">
        <v>1787.77</v>
      </c>
      <c r="M476" s="279">
        <v>1735.91</v>
      </c>
      <c r="N476" s="279">
        <v>1724.81</v>
      </c>
      <c r="O476" s="279">
        <v>1766.04</v>
      </c>
      <c r="P476" s="279">
        <v>1775.77</v>
      </c>
      <c r="Q476" s="279">
        <v>1843.78</v>
      </c>
      <c r="R476" s="279">
        <v>1761.87</v>
      </c>
      <c r="S476" s="279">
        <v>1744.98</v>
      </c>
      <c r="T476" s="279">
        <v>1774.67</v>
      </c>
      <c r="U476" s="279">
        <v>1803.26</v>
      </c>
      <c r="V476" s="279">
        <v>1767.21</v>
      </c>
      <c r="W476" s="279">
        <v>1845.82</v>
      </c>
      <c r="X476" s="279">
        <v>1771.61</v>
      </c>
      <c r="Y476" s="279">
        <v>1601.59</v>
      </c>
    </row>
    <row r="477" spans="1:25">
      <c r="A477" s="319">
        <v>19</v>
      </c>
      <c r="B477" s="279">
        <v>1559.2</v>
      </c>
      <c r="C477" s="279">
        <v>1507.6</v>
      </c>
      <c r="D477" s="279">
        <v>1431.25</v>
      </c>
      <c r="E477" s="279">
        <v>638.82000000000005</v>
      </c>
      <c r="F477" s="279">
        <v>639.38</v>
      </c>
      <c r="G477" s="279">
        <v>640.16999999999996</v>
      </c>
      <c r="H477" s="279">
        <v>641.75</v>
      </c>
      <c r="I477" s="279">
        <v>613.70000000000005</v>
      </c>
      <c r="J477" s="279">
        <v>613.70000000000005</v>
      </c>
      <c r="K477" s="279">
        <v>1772.22</v>
      </c>
      <c r="L477" s="279">
        <v>1790.4</v>
      </c>
      <c r="M477" s="279">
        <v>1778.64</v>
      </c>
      <c r="N477" s="279">
        <v>1748.53</v>
      </c>
      <c r="O477" s="279">
        <v>1814.89</v>
      </c>
      <c r="P477" s="279">
        <v>1819.24</v>
      </c>
      <c r="Q477" s="279">
        <v>1801.79</v>
      </c>
      <c r="R477" s="279">
        <v>1798.85</v>
      </c>
      <c r="S477" s="279">
        <v>1779.8</v>
      </c>
      <c r="T477" s="279">
        <v>1763.73</v>
      </c>
      <c r="U477" s="279">
        <v>1784.49</v>
      </c>
      <c r="V477" s="279">
        <v>1827.08</v>
      </c>
      <c r="W477" s="279">
        <v>651.59</v>
      </c>
      <c r="X477" s="279">
        <v>1689.94</v>
      </c>
      <c r="Y477" s="279">
        <v>1653.29</v>
      </c>
    </row>
    <row r="478" spans="1:25">
      <c r="A478" s="319">
        <v>20</v>
      </c>
      <c r="B478" s="279">
        <v>1607.7</v>
      </c>
      <c r="C478" s="279">
        <v>626.94000000000005</v>
      </c>
      <c r="D478" s="279">
        <v>636.65</v>
      </c>
      <c r="E478" s="279">
        <v>636.6</v>
      </c>
      <c r="F478" s="279">
        <v>635.84</v>
      </c>
      <c r="G478" s="279">
        <v>634.98</v>
      </c>
      <c r="H478" s="279">
        <v>638.78</v>
      </c>
      <c r="I478" s="279">
        <v>635.46</v>
      </c>
      <c r="J478" s="279">
        <v>631.79999999999995</v>
      </c>
      <c r="K478" s="279">
        <v>632.16999999999996</v>
      </c>
      <c r="L478" s="279">
        <v>1575</v>
      </c>
      <c r="M478" s="279">
        <v>1615.82</v>
      </c>
      <c r="N478" s="279">
        <v>1576.46</v>
      </c>
      <c r="O478" s="279">
        <v>1592.43</v>
      </c>
      <c r="P478" s="279">
        <v>1588.81</v>
      </c>
      <c r="Q478" s="279">
        <v>1615.22</v>
      </c>
      <c r="R478" s="279">
        <v>1614.25</v>
      </c>
      <c r="S478" s="279">
        <v>1604.96</v>
      </c>
      <c r="T478" s="279">
        <v>1637.67</v>
      </c>
      <c r="U478" s="279">
        <v>1708.14</v>
      </c>
      <c r="V478" s="279">
        <v>1439.15</v>
      </c>
      <c r="W478" s="279">
        <v>1641.79</v>
      </c>
      <c r="X478" s="279">
        <v>1584.06</v>
      </c>
      <c r="Y478" s="279">
        <v>1583.56</v>
      </c>
    </row>
    <row r="479" spans="1:25">
      <c r="A479" s="319">
        <v>21</v>
      </c>
      <c r="B479" s="279">
        <v>637.52</v>
      </c>
      <c r="C479" s="279">
        <v>635.47</v>
      </c>
      <c r="D479" s="279">
        <v>634.88</v>
      </c>
      <c r="E479" s="279">
        <v>634.55999999999995</v>
      </c>
      <c r="F479" s="279">
        <v>636.76</v>
      </c>
      <c r="G479" s="279">
        <v>634.33000000000004</v>
      </c>
      <c r="H479" s="279">
        <v>636.37</v>
      </c>
      <c r="I479" s="279">
        <v>920.7</v>
      </c>
      <c r="J479" s="279">
        <v>1556.85</v>
      </c>
      <c r="K479" s="279">
        <v>1630.68</v>
      </c>
      <c r="L479" s="279">
        <v>1673.69</v>
      </c>
      <c r="M479" s="279">
        <v>1673.08</v>
      </c>
      <c r="N479" s="279">
        <v>1625.35</v>
      </c>
      <c r="O479" s="279">
        <v>1603.2</v>
      </c>
      <c r="P479" s="279">
        <v>1547.79</v>
      </c>
      <c r="Q479" s="279">
        <v>1693.27</v>
      </c>
      <c r="R479" s="279">
        <v>1667.55</v>
      </c>
      <c r="S479" s="279">
        <v>1394.13</v>
      </c>
      <c r="T479" s="279">
        <v>1488.69</v>
      </c>
      <c r="U479" s="279">
        <v>1599.27</v>
      </c>
      <c r="V479" s="279">
        <v>1633.95</v>
      </c>
      <c r="W479" s="279">
        <v>1668.88</v>
      </c>
      <c r="X479" s="279">
        <v>1575.6</v>
      </c>
      <c r="Y479" s="279">
        <v>1489.89</v>
      </c>
    </row>
    <row r="480" spans="1:25">
      <c r="A480" s="319">
        <v>22</v>
      </c>
      <c r="B480" s="279">
        <v>1358.12</v>
      </c>
      <c r="C480" s="279">
        <v>1263.25</v>
      </c>
      <c r="D480" s="279">
        <v>1224.5999999999999</v>
      </c>
      <c r="E480" s="279">
        <v>1216.3699999999999</v>
      </c>
      <c r="F480" s="279">
        <v>1311.58</v>
      </c>
      <c r="G480" s="279">
        <v>1352.42</v>
      </c>
      <c r="H480" s="279">
        <v>1424.58</v>
      </c>
      <c r="I480" s="279">
        <v>1394.17</v>
      </c>
      <c r="J480" s="279">
        <v>1521.57</v>
      </c>
      <c r="K480" s="279">
        <v>1711.64</v>
      </c>
      <c r="L480" s="279">
        <v>1675.45</v>
      </c>
      <c r="M480" s="279">
        <v>1637.21</v>
      </c>
      <c r="N480" s="279">
        <v>1623.47</v>
      </c>
      <c r="O480" s="279">
        <v>1646.47</v>
      </c>
      <c r="P480" s="279">
        <v>1661.89</v>
      </c>
      <c r="Q480" s="279">
        <v>1731.59</v>
      </c>
      <c r="R480" s="279">
        <v>1711.09</v>
      </c>
      <c r="S480" s="279">
        <v>1668.12</v>
      </c>
      <c r="T480" s="279">
        <v>1694.79</v>
      </c>
      <c r="U480" s="279">
        <v>1709.78</v>
      </c>
      <c r="V480" s="279">
        <v>1681.28</v>
      </c>
      <c r="W480" s="279">
        <v>1678.42</v>
      </c>
      <c r="X480" s="279">
        <v>1598.52</v>
      </c>
      <c r="Y480" s="279">
        <v>1418.17</v>
      </c>
    </row>
    <row r="481" spans="1:25">
      <c r="A481" s="319">
        <v>23</v>
      </c>
      <c r="B481" s="279">
        <v>1414.71</v>
      </c>
      <c r="C481" s="279">
        <v>1283.29</v>
      </c>
      <c r="D481" s="279">
        <v>1230.04</v>
      </c>
      <c r="E481" s="279">
        <v>1238.8900000000001</v>
      </c>
      <c r="F481" s="279">
        <v>1327.58</v>
      </c>
      <c r="G481" s="279">
        <v>1364.44</v>
      </c>
      <c r="H481" s="279">
        <v>1369.63</v>
      </c>
      <c r="I481" s="279">
        <v>1413.91</v>
      </c>
      <c r="J481" s="279">
        <v>1603.28</v>
      </c>
      <c r="K481" s="279">
        <v>1654.14</v>
      </c>
      <c r="L481" s="279">
        <v>1644.81</v>
      </c>
      <c r="M481" s="279">
        <v>1606.24</v>
      </c>
      <c r="N481" s="279">
        <v>1556.72</v>
      </c>
      <c r="O481" s="279">
        <v>1616.32</v>
      </c>
      <c r="P481" s="279">
        <v>1615.74</v>
      </c>
      <c r="Q481" s="279">
        <v>1673.32</v>
      </c>
      <c r="R481" s="279">
        <v>1639.01</v>
      </c>
      <c r="S481" s="279">
        <v>1602.15</v>
      </c>
      <c r="T481" s="279">
        <v>1652.81</v>
      </c>
      <c r="U481" s="279">
        <v>1689.76</v>
      </c>
      <c r="V481" s="279">
        <v>1690.75</v>
      </c>
      <c r="W481" s="279">
        <v>1732.24</v>
      </c>
      <c r="X481" s="279">
        <v>1640.82</v>
      </c>
      <c r="Y481" s="279">
        <v>1488.06</v>
      </c>
    </row>
    <row r="482" spans="1:25">
      <c r="A482" s="319">
        <v>24</v>
      </c>
      <c r="B482" s="279">
        <v>1263</v>
      </c>
      <c r="C482" s="279">
        <v>1251.46</v>
      </c>
      <c r="D482" s="279">
        <v>1225.01</v>
      </c>
      <c r="E482" s="279">
        <v>1213.24</v>
      </c>
      <c r="F482" s="279">
        <v>632.85</v>
      </c>
      <c r="G482" s="279">
        <v>921.52</v>
      </c>
      <c r="H482" s="279">
        <v>1371.28</v>
      </c>
      <c r="I482" s="279">
        <v>1385.77</v>
      </c>
      <c r="J482" s="279">
        <v>921.22</v>
      </c>
      <c r="K482" s="279">
        <v>1581.49</v>
      </c>
      <c r="L482" s="279">
        <v>1573.85</v>
      </c>
      <c r="M482" s="279">
        <v>1560.19</v>
      </c>
      <c r="N482" s="279">
        <v>1523.11</v>
      </c>
      <c r="O482" s="279">
        <v>1545.44</v>
      </c>
      <c r="P482" s="279">
        <v>1545.39</v>
      </c>
      <c r="Q482" s="279">
        <v>1640.12</v>
      </c>
      <c r="R482" s="279">
        <v>1560.21</v>
      </c>
      <c r="S482" s="279">
        <v>1375.13</v>
      </c>
      <c r="T482" s="279">
        <v>1382.71</v>
      </c>
      <c r="U482" s="279">
        <v>1688.86</v>
      </c>
      <c r="V482" s="279">
        <v>1646.58</v>
      </c>
      <c r="W482" s="279">
        <v>1644.56</v>
      </c>
      <c r="X482" s="279">
        <v>1562.28</v>
      </c>
      <c r="Y482" s="279">
        <v>1424.82</v>
      </c>
    </row>
    <row r="483" spans="1:25">
      <c r="A483" s="319">
        <v>25</v>
      </c>
      <c r="B483" s="279">
        <v>1357.05</v>
      </c>
      <c r="C483" s="279">
        <v>1344.25</v>
      </c>
      <c r="D483" s="279">
        <v>1306.42</v>
      </c>
      <c r="E483" s="279">
        <v>1310.87</v>
      </c>
      <c r="F483" s="279">
        <v>1419.39</v>
      </c>
      <c r="G483" s="279">
        <v>1499.61</v>
      </c>
      <c r="H483" s="279">
        <v>1576.43</v>
      </c>
      <c r="I483" s="279">
        <v>1517.2</v>
      </c>
      <c r="J483" s="279">
        <v>1544.31</v>
      </c>
      <c r="K483" s="279">
        <v>1650.36</v>
      </c>
      <c r="L483" s="279">
        <v>1624.17</v>
      </c>
      <c r="M483" s="279">
        <v>1616.81</v>
      </c>
      <c r="N483" s="279">
        <v>1558.81</v>
      </c>
      <c r="O483" s="279">
        <v>1567.56</v>
      </c>
      <c r="P483" s="279">
        <v>1602.52</v>
      </c>
      <c r="Q483" s="279">
        <v>1658.24</v>
      </c>
      <c r="R483" s="279">
        <v>1610.73</v>
      </c>
      <c r="S483" s="279">
        <v>921.89</v>
      </c>
      <c r="T483" s="279">
        <v>1606.15</v>
      </c>
      <c r="U483" s="279">
        <v>1656.74</v>
      </c>
      <c r="V483" s="279">
        <v>645.83000000000004</v>
      </c>
      <c r="W483" s="279">
        <v>1664.32</v>
      </c>
      <c r="X483" s="279">
        <v>645.48</v>
      </c>
      <c r="Y483" s="279">
        <v>1551.64</v>
      </c>
    </row>
    <row r="484" spans="1:25">
      <c r="A484" s="319">
        <v>26</v>
      </c>
      <c r="B484" s="279">
        <v>636.94000000000005</v>
      </c>
      <c r="C484" s="279">
        <v>638.51</v>
      </c>
      <c r="D484" s="279">
        <v>636.04</v>
      </c>
      <c r="E484" s="279">
        <v>633.42999999999995</v>
      </c>
      <c r="F484" s="279">
        <v>1281.73</v>
      </c>
      <c r="G484" s="279">
        <v>638.69000000000005</v>
      </c>
      <c r="H484" s="279">
        <v>925.38</v>
      </c>
      <c r="I484" s="279">
        <v>644.62</v>
      </c>
      <c r="J484" s="279">
        <v>642.88</v>
      </c>
      <c r="K484" s="279">
        <v>640.91</v>
      </c>
      <c r="L484" s="279">
        <v>922.96</v>
      </c>
      <c r="M484" s="279">
        <v>1668.93</v>
      </c>
      <c r="N484" s="279">
        <v>645.70000000000005</v>
      </c>
      <c r="O484" s="279">
        <v>1500.24</v>
      </c>
      <c r="P484" s="279">
        <v>647.02</v>
      </c>
      <c r="Q484" s="279">
        <v>645.12</v>
      </c>
      <c r="R484" s="279">
        <v>1655.83</v>
      </c>
      <c r="S484" s="279">
        <v>647.20000000000005</v>
      </c>
      <c r="T484" s="279">
        <v>643.4</v>
      </c>
      <c r="U484" s="279">
        <v>641</v>
      </c>
      <c r="V484" s="279">
        <v>644.67999999999995</v>
      </c>
      <c r="W484" s="279">
        <v>925.16</v>
      </c>
      <c r="X484" s="279">
        <v>1605.82</v>
      </c>
      <c r="Y484" s="279">
        <v>1464.75</v>
      </c>
    </row>
    <row r="485" spans="1:25">
      <c r="A485" s="319">
        <v>27</v>
      </c>
      <c r="B485" s="279">
        <v>1292.07</v>
      </c>
      <c r="C485" s="279">
        <v>1177.23</v>
      </c>
      <c r="D485" s="279">
        <v>1105.82</v>
      </c>
      <c r="E485" s="279">
        <v>1077.07</v>
      </c>
      <c r="F485" s="279">
        <v>1117.22</v>
      </c>
      <c r="G485" s="279">
        <v>1139.32</v>
      </c>
      <c r="H485" s="279">
        <v>1186.6199999999999</v>
      </c>
      <c r="I485" s="279">
        <v>1264.6600000000001</v>
      </c>
      <c r="J485" s="279">
        <v>1421.78</v>
      </c>
      <c r="K485" s="279">
        <v>1539.98</v>
      </c>
      <c r="L485" s="279">
        <v>1578.95</v>
      </c>
      <c r="M485" s="279">
        <v>1591.47</v>
      </c>
      <c r="N485" s="279">
        <v>1589.2</v>
      </c>
      <c r="O485" s="279">
        <v>1580.31</v>
      </c>
      <c r="P485" s="279">
        <v>1573.83</v>
      </c>
      <c r="Q485" s="279">
        <v>1588.9</v>
      </c>
      <c r="R485" s="279">
        <v>1602.85</v>
      </c>
      <c r="S485" s="279">
        <v>1638.28</v>
      </c>
      <c r="T485" s="279">
        <v>1718.47</v>
      </c>
      <c r="U485" s="279">
        <v>1810.09</v>
      </c>
      <c r="V485" s="279">
        <v>1784.12</v>
      </c>
      <c r="W485" s="279">
        <v>1727.1</v>
      </c>
      <c r="X485" s="279">
        <v>1616.82</v>
      </c>
      <c r="Y485" s="279">
        <v>1380.51</v>
      </c>
    </row>
    <row r="486" spans="1:25">
      <c r="A486" s="319">
        <v>28</v>
      </c>
      <c r="B486" s="279">
        <v>1349.88</v>
      </c>
      <c r="C486" s="279">
        <v>1217.58</v>
      </c>
      <c r="D486" s="279">
        <v>1126.52</v>
      </c>
      <c r="E486" s="279">
        <v>1140.1600000000001</v>
      </c>
      <c r="F486" s="279">
        <v>1218.46</v>
      </c>
      <c r="G486" s="279">
        <v>1311.03</v>
      </c>
      <c r="H486" s="279">
        <v>1402.3</v>
      </c>
      <c r="I486" s="279">
        <v>1515.52</v>
      </c>
      <c r="J486" s="279">
        <v>1511.71</v>
      </c>
      <c r="K486" s="279">
        <v>1605.44</v>
      </c>
      <c r="L486" s="279">
        <v>1630.92</v>
      </c>
      <c r="M486" s="279">
        <v>1578.65</v>
      </c>
      <c r="N486" s="279">
        <v>1519.94</v>
      </c>
      <c r="O486" s="279">
        <v>1635.43</v>
      </c>
      <c r="P486" s="279">
        <v>1609.42</v>
      </c>
      <c r="Q486" s="279">
        <v>1687.47</v>
      </c>
      <c r="R486" s="279">
        <v>1628.27</v>
      </c>
      <c r="S486" s="279">
        <v>1594.16</v>
      </c>
      <c r="T486" s="279">
        <v>1656.73</v>
      </c>
      <c r="U486" s="279">
        <v>1677.05</v>
      </c>
      <c r="V486" s="279">
        <v>1648.57</v>
      </c>
      <c r="W486" s="279">
        <v>1620.96</v>
      </c>
      <c r="X486" s="279">
        <v>1577.58</v>
      </c>
      <c r="Y486" s="279">
        <v>1408.71</v>
      </c>
    </row>
    <row r="487" spans="1:25">
      <c r="A487" s="319">
        <v>29</v>
      </c>
      <c r="B487" s="279">
        <v>1351.03</v>
      </c>
      <c r="C487" s="279">
        <v>1248.58</v>
      </c>
      <c r="D487" s="279">
        <v>1225.45</v>
      </c>
      <c r="E487" s="279">
        <v>1225.6400000000001</v>
      </c>
      <c r="F487" s="279">
        <v>1302.92</v>
      </c>
      <c r="G487" s="279">
        <v>1351.31</v>
      </c>
      <c r="H487" s="279">
        <v>1415.75</v>
      </c>
      <c r="I487" s="279">
        <v>1567.55</v>
      </c>
      <c r="J487" s="279">
        <v>1581.76</v>
      </c>
      <c r="K487" s="279">
        <v>1680.86</v>
      </c>
      <c r="L487" s="279">
        <v>1682.16</v>
      </c>
      <c r="M487" s="279">
        <v>918.14</v>
      </c>
      <c r="N487" s="279">
        <v>644.53</v>
      </c>
      <c r="O487" s="279">
        <v>1688.67</v>
      </c>
      <c r="P487" s="279">
        <v>918.26</v>
      </c>
      <c r="Q487" s="279">
        <v>918.2</v>
      </c>
      <c r="R487" s="279">
        <v>1703.64</v>
      </c>
      <c r="S487" s="279">
        <v>1655.45</v>
      </c>
      <c r="T487" s="279">
        <v>1660.35</v>
      </c>
      <c r="U487" s="279">
        <v>1698.64</v>
      </c>
      <c r="V487" s="279">
        <v>1689.58</v>
      </c>
      <c r="W487" s="279">
        <v>1700.65</v>
      </c>
      <c r="X487" s="279">
        <v>1596.37</v>
      </c>
      <c r="Y487" s="279">
        <v>1430.74</v>
      </c>
    </row>
    <row r="488" spans="1:25">
      <c r="A488" s="319">
        <v>30</v>
      </c>
      <c r="B488" s="279">
        <v>1329.03</v>
      </c>
      <c r="C488" s="279">
        <v>1277.52</v>
      </c>
      <c r="D488" s="279">
        <v>1248.04</v>
      </c>
      <c r="E488" s="279">
        <v>1250.01</v>
      </c>
      <c r="F488" s="279">
        <v>1310.47</v>
      </c>
      <c r="G488" s="279">
        <v>1366.19</v>
      </c>
      <c r="H488" s="279">
        <v>1444.44</v>
      </c>
      <c r="I488" s="279">
        <v>1478.74</v>
      </c>
      <c r="J488" s="279">
        <v>1503.55</v>
      </c>
      <c r="K488" s="279">
        <v>1549.27</v>
      </c>
      <c r="L488" s="279">
        <v>1566.32</v>
      </c>
      <c r="M488" s="279">
        <v>1499.66</v>
      </c>
      <c r="N488" s="279">
        <v>1443.93</v>
      </c>
      <c r="O488" s="279">
        <v>1501.6</v>
      </c>
      <c r="P488" s="279">
        <v>1484.15</v>
      </c>
      <c r="Q488" s="279">
        <v>1565</v>
      </c>
      <c r="R488" s="279">
        <v>1452.41</v>
      </c>
      <c r="S488" s="279">
        <v>1453.45</v>
      </c>
      <c r="T488" s="279">
        <v>1451.25</v>
      </c>
      <c r="U488" s="279">
        <v>920.27</v>
      </c>
      <c r="V488" s="279">
        <v>919.97</v>
      </c>
      <c r="W488" s="279">
        <v>1560.49</v>
      </c>
      <c r="X488" s="279">
        <v>1545.66</v>
      </c>
      <c r="Y488" s="279">
        <v>613.70000000000005</v>
      </c>
    </row>
    <row r="489" spans="1:25" hidden="1">
      <c r="A489" s="319">
        <v>31</v>
      </c>
      <c r="B489" s="279">
        <v>0</v>
      </c>
      <c r="C489" s="279">
        <v>0</v>
      </c>
      <c r="D489" s="279">
        <v>0</v>
      </c>
      <c r="E489" s="279">
        <v>0</v>
      </c>
      <c r="F489" s="279">
        <v>0</v>
      </c>
      <c r="G489" s="279">
        <v>0</v>
      </c>
      <c r="H489" s="279">
        <v>0</v>
      </c>
      <c r="I489" s="279">
        <v>0</v>
      </c>
      <c r="J489" s="279">
        <v>0</v>
      </c>
      <c r="K489" s="279">
        <v>0</v>
      </c>
      <c r="L489" s="279">
        <v>0</v>
      </c>
      <c r="M489" s="279">
        <v>0</v>
      </c>
      <c r="N489" s="279">
        <v>0</v>
      </c>
      <c r="O489" s="279">
        <v>0</v>
      </c>
      <c r="P489" s="279">
        <v>0</v>
      </c>
      <c r="Q489" s="279">
        <v>0</v>
      </c>
      <c r="R489" s="279">
        <v>0</v>
      </c>
      <c r="S489" s="279">
        <v>0</v>
      </c>
      <c r="T489" s="279">
        <v>0</v>
      </c>
      <c r="U489" s="279">
        <v>0</v>
      </c>
      <c r="V489" s="279">
        <v>0</v>
      </c>
      <c r="W489" s="279">
        <v>0</v>
      </c>
      <c r="X489" s="279">
        <v>0</v>
      </c>
      <c r="Y489" s="279">
        <v>0</v>
      </c>
    </row>
    <row r="490" spans="1:25">
      <c r="A490" s="307"/>
      <c r="B490" s="307"/>
      <c r="C490" s="307"/>
      <c r="D490" s="307"/>
      <c r="E490" s="307"/>
      <c r="F490" s="307"/>
      <c r="G490" s="307"/>
      <c r="H490" s="307"/>
      <c r="I490" s="307"/>
      <c r="J490" s="307"/>
      <c r="K490" s="307"/>
      <c r="L490" s="307"/>
      <c r="M490" s="307"/>
      <c r="N490" s="307"/>
      <c r="O490" s="307"/>
      <c r="P490" s="307"/>
      <c r="Q490" s="307"/>
      <c r="R490" s="307"/>
      <c r="S490" s="307"/>
      <c r="T490" s="307"/>
      <c r="U490" s="307"/>
      <c r="V490" s="307"/>
      <c r="W490" s="307"/>
      <c r="X490" s="307"/>
      <c r="Y490" s="307"/>
    </row>
    <row r="491" spans="1:25" ht="45" customHeight="1">
      <c r="A491" s="399" t="s">
        <v>209</v>
      </c>
      <c r="B491" s="403" t="s">
        <v>322</v>
      </c>
      <c r="C491" s="403"/>
      <c r="D491" s="403"/>
      <c r="E491" s="403"/>
      <c r="F491" s="403"/>
      <c r="G491" s="403"/>
      <c r="H491" s="403"/>
      <c r="I491" s="403"/>
      <c r="J491" s="403"/>
      <c r="K491" s="403"/>
      <c r="L491" s="403"/>
      <c r="M491" s="403"/>
      <c r="N491" s="403"/>
      <c r="O491" s="403"/>
      <c r="P491" s="403"/>
      <c r="Q491" s="403"/>
      <c r="R491" s="403"/>
      <c r="S491" s="403"/>
      <c r="T491" s="403"/>
      <c r="U491" s="403"/>
      <c r="V491" s="403"/>
      <c r="W491" s="403"/>
      <c r="X491" s="403"/>
      <c r="Y491" s="403"/>
    </row>
    <row r="492" spans="1:25" ht="30">
      <c r="A492" s="399"/>
      <c r="B492" s="308" t="s">
        <v>1</v>
      </c>
      <c r="C492" s="308" t="s">
        <v>2</v>
      </c>
      <c r="D492" s="308" t="s">
        <v>3</v>
      </c>
      <c r="E492" s="308" t="s">
        <v>4</v>
      </c>
      <c r="F492" s="308" t="s">
        <v>5</v>
      </c>
      <c r="G492" s="308" t="s">
        <v>6</v>
      </c>
      <c r="H492" s="308" t="s">
        <v>7</v>
      </c>
      <c r="I492" s="308" t="s">
        <v>8</v>
      </c>
      <c r="J492" s="308" t="s">
        <v>9</v>
      </c>
      <c r="K492" s="308" t="s">
        <v>10</v>
      </c>
      <c r="L492" s="308" t="s">
        <v>11</v>
      </c>
      <c r="M492" s="308" t="s">
        <v>12</v>
      </c>
      <c r="N492" s="308" t="s">
        <v>13</v>
      </c>
      <c r="O492" s="308" t="s">
        <v>14</v>
      </c>
      <c r="P492" s="308" t="s">
        <v>15</v>
      </c>
      <c r="Q492" s="308" t="s">
        <v>16</v>
      </c>
      <c r="R492" s="308" t="s">
        <v>17</v>
      </c>
      <c r="S492" s="308" t="s">
        <v>18</v>
      </c>
      <c r="T492" s="308" t="s">
        <v>19</v>
      </c>
      <c r="U492" s="308" t="s">
        <v>20</v>
      </c>
      <c r="V492" s="308" t="s">
        <v>21</v>
      </c>
      <c r="W492" s="308" t="s">
        <v>22</v>
      </c>
      <c r="X492" s="308" t="s">
        <v>23</v>
      </c>
      <c r="Y492" s="308" t="s">
        <v>24</v>
      </c>
    </row>
    <row r="493" spans="1:25">
      <c r="A493" s="319">
        <v>1</v>
      </c>
      <c r="B493" s="279">
        <v>1396.45</v>
      </c>
      <c r="C493" s="279">
        <v>1328.15</v>
      </c>
      <c r="D493" s="279">
        <v>1334.25</v>
      </c>
      <c r="E493" s="279">
        <v>1333.83</v>
      </c>
      <c r="F493" s="279">
        <v>1328.8</v>
      </c>
      <c r="G493" s="279">
        <v>1335.96</v>
      </c>
      <c r="H493" s="279">
        <v>1341.05</v>
      </c>
      <c r="I493" s="279">
        <v>1409.51</v>
      </c>
      <c r="J493" s="279">
        <v>1596.44</v>
      </c>
      <c r="K493" s="279">
        <v>1751.5</v>
      </c>
      <c r="L493" s="279">
        <v>1797.47</v>
      </c>
      <c r="M493" s="279">
        <v>1785.84</v>
      </c>
      <c r="N493" s="279">
        <v>1764.37</v>
      </c>
      <c r="O493" s="279">
        <v>1786.42</v>
      </c>
      <c r="P493" s="279">
        <v>1773.61</v>
      </c>
      <c r="Q493" s="279">
        <v>2533.0500000000002</v>
      </c>
      <c r="R493" s="279">
        <v>2463.7399999999998</v>
      </c>
      <c r="S493" s="279">
        <v>1811.57</v>
      </c>
      <c r="T493" s="279">
        <v>1760.87</v>
      </c>
      <c r="U493" s="279">
        <v>1779.49</v>
      </c>
      <c r="V493" s="279">
        <v>1707.89</v>
      </c>
      <c r="W493" s="279">
        <v>2344.12</v>
      </c>
      <c r="X493" s="279">
        <v>2408.25</v>
      </c>
      <c r="Y493" s="279">
        <v>1499.83</v>
      </c>
    </row>
    <row r="494" spans="1:25">
      <c r="A494" s="319">
        <v>2</v>
      </c>
      <c r="B494" s="279">
        <v>1364.61</v>
      </c>
      <c r="C494" s="279">
        <v>1271</v>
      </c>
      <c r="D494" s="279">
        <v>1246.9000000000001</v>
      </c>
      <c r="E494" s="279">
        <v>1226.3499999999999</v>
      </c>
      <c r="F494" s="279">
        <v>1252.52</v>
      </c>
      <c r="G494" s="279">
        <v>1305.9100000000001</v>
      </c>
      <c r="H494" s="279">
        <v>1355.26</v>
      </c>
      <c r="I494" s="279">
        <v>1432.29</v>
      </c>
      <c r="J494" s="279">
        <v>1522.48</v>
      </c>
      <c r="K494" s="279">
        <v>1692.33</v>
      </c>
      <c r="L494" s="279">
        <v>1719.56</v>
      </c>
      <c r="M494" s="279">
        <v>1713.75</v>
      </c>
      <c r="N494" s="279">
        <v>1668.45</v>
      </c>
      <c r="O494" s="279">
        <v>1674.86</v>
      </c>
      <c r="P494" s="279">
        <v>1663.68</v>
      </c>
      <c r="Q494" s="279">
        <v>933.36</v>
      </c>
      <c r="R494" s="279">
        <v>1721.73</v>
      </c>
      <c r="S494" s="279">
        <v>1629.1</v>
      </c>
      <c r="T494" s="279">
        <v>1651.39</v>
      </c>
      <c r="U494" s="279">
        <v>1661.15</v>
      </c>
      <c r="V494" s="279">
        <v>1673.51</v>
      </c>
      <c r="W494" s="279">
        <v>1695.96</v>
      </c>
      <c r="X494" s="279">
        <v>1555.18</v>
      </c>
      <c r="Y494" s="279">
        <v>1432.1</v>
      </c>
    </row>
    <row r="495" spans="1:25">
      <c r="A495" s="319">
        <v>3</v>
      </c>
      <c r="B495" s="279">
        <v>1375.54</v>
      </c>
      <c r="C495" s="279">
        <v>1290.06</v>
      </c>
      <c r="D495" s="279">
        <v>1255.32</v>
      </c>
      <c r="E495" s="279">
        <v>1233.3</v>
      </c>
      <c r="F495" s="279">
        <v>1255</v>
      </c>
      <c r="G495" s="279">
        <v>1260.55</v>
      </c>
      <c r="H495" s="279">
        <v>1343.92</v>
      </c>
      <c r="I495" s="279">
        <v>1461.93</v>
      </c>
      <c r="J495" s="279">
        <v>1561.03</v>
      </c>
      <c r="K495" s="279">
        <v>1616.41</v>
      </c>
      <c r="L495" s="279">
        <v>1670.37</v>
      </c>
      <c r="M495" s="279">
        <v>1644.59</v>
      </c>
      <c r="N495" s="279">
        <v>1610.33</v>
      </c>
      <c r="O495" s="279">
        <v>1620.77</v>
      </c>
      <c r="P495" s="279">
        <v>1616.2</v>
      </c>
      <c r="Q495" s="279">
        <v>1725.37</v>
      </c>
      <c r="R495" s="279">
        <v>1662.76</v>
      </c>
      <c r="S495" s="279">
        <v>1583.59</v>
      </c>
      <c r="T495" s="279">
        <v>1588.63</v>
      </c>
      <c r="U495" s="279">
        <v>1605.7</v>
      </c>
      <c r="V495" s="279">
        <v>1541.71</v>
      </c>
      <c r="W495" s="279">
        <v>1590.13</v>
      </c>
      <c r="X495" s="279">
        <v>1538.68</v>
      </c>
      <c r="Y495" s="279">
        <v>1394.92</v>
      </c>
    </row>
    <row r="496" spans="1:25">
      <c r="A496" s="319">
        <v>4</v>
      </c>
      <c r="B496" s="279">
        <v>1396.69</v>
      </c>
      <c r="C496" s="279">
        <v>1332.61</v>
      </c>
      <c r="D496" s="279">
        <v>1302.75</v>
      </c>
      <c r="E496" s="279">
        <v>1279.3399999999999</v>
      </c>
      <c r="F496" s="279">
        <v>1329.32</v>
      </c>
      <c r="G496" s="279">
        <v>1352.58</v>
      </c>
      <c r="H496" s="279">
        <v>1421.2</v>
      </c>
      <c r="I496" s="279">
        <v>1612.02</v>
      </c>
      <c r="J496" s="279">
        <v>1722.51</v>
      </c>
      <c r="K496" s="279">
        <v>1843.55</v>
      </c>
      <c r="L496" s="279">
        <v>1863.31</v>
      </c>
      <c r="M496" s="279">
        <v>1873.39</v>
      </c>
      <c r="N496" s="279">
        <v>1846.93</v>
      </c>
      <c r="O496" s="279">
        <v>1867.84</v>
      </c>
      <c r="P496" s="279">
        <v>1867.58</v>
      </c>
      <c r="Q496" s="279">
        <v>1951.22</v>
      </c>
      <c r="R496" s="279">
        <v>1922.71</v>
      </c>
      <c r="S496" s="279">
        <v>1837.27</v>
      </c>
      <c r="T496" s="279">
        <v>1853.21</v>
      </c>
      <c r="U496" s="279">
        <v>1866.2</v>
      </c>
      <c r="V496" s="279">
        <v>1852.09</v>
      </c>
      <c r="W496" s="279">
        <v>1910.68</v>
      </c>
      <c r="X496" s="279">
        <v>1829.93</v>
      </c>
      <c r="Y496" s="279">
        <v>1709.92</v>
      </c>
    </row>
    <row r="497" spans="1:25">
      <c r="A497" s="319">
        <v>5</v>
      </c>
      <c r="B497" s="279">
        <v>1554.16</v>
      </c>
      <c r="C497" s="279">
        <v>1413.09</v>
      </c>
      <c r="D497" s="279">
        <v>1387.61</v>
      </c>
      <c r="E497" s="279">
        <v>1379.43</v>
      </c>
      <c r="F497" s="279">
        <v>1376.18</v>
      </c>
      <c r="G497" s="279">
        <v>1379.55</v>
      </c>
      <c r="H497" s="279">
        <v>1391.77</v>
      </c>
      <c r="I497" s="279">
        <v>1501.57</v>
      </c>
      <c r="J497" s="279">
        <v>1617.06</v>
      </c>
      <c r="K497" s="279">
        <v>1770.08</v>
      </c>
      <c r="L497" s="279">
        <v>1793.7</v>
      </c>
      <c r="M497" s="279">
        <v>1787.13</v>
      </c>
      <c r="N497" s="279">
        <v>1777.31</v>
      </c>
      <c r="O497" s="279">
        <v>1763.1</v>
      </c>
      <c r="P497" s="279">
        <v>1779.18</v>
      </c>
      <c r="Q497" s="279">
        <v>1761.81</v>
      </c>
      <c r="R497" s="279">
        <v>1794.62</v>
      </c>
      <c r="S497" s="279">
        <v>1771.06</v>
      </c>
      <c r="T497" s="279">
        <v>1763.52</v>
      </c>
      <c r="U497" s="279">
        <v>1748.37</v>
      </c>
      <c r="V497" s="279">
        <v>1753.37</v>
      </c>
      <c r="W497" s="279">
        <v>1752.93</v>
      </c>
      <c r="X497" s="279">
        <v>1677.29</v>
      </c>
      <c r="Y497" s="279">
        <v>1514.68</v>
      </c>
    </row>
    <row r="498" spans="1:25">
      <c r="A498" s="319">
        <v>6</v>
      </c>
      <c r="B498" s="279">
        <v>1573.2</v>
      </c>
      <c r="C498" s="279">
        <v>1413.33</v>
      </c>
      <c r="D498" s="279">
        <v>1371.67</v>
      </c>
      <c r="E498" s="279">
        <v>1357.07</v>
      </c>
      <c r="F498" s="279">
        <v>1360.11</v>
      </c>
      <c r="G498" s="279">
        <v>1367.78</v>
      </c>
      <c r="H498" s="279">
        <v>1376.37</v>
      </c>
      <c r="I498" s="279">
        <v>1377.8</v>
      </c>
      <c r="J498" s="279">
        <v>1497.11</v>
      </c>
      <c r="K498" s="279">
        <v>1602.16</v>
      </c>
      <c r="L498" s="279">
        <v>1688.61</v>
      </c>
      <c r="M498" s="279">
        <v>1724.99</v>
      </c>
      <c r="N498" s="279">
        <v>1726.93</v>
      </c>
      <c r="O498" s="279">
        <v>1720.65</v>
      </c>
      <c r="P498" s="279">
        <v>1730.21</v>
      </c>
      <c r="Q498" s="279">
        <v>1716.3</v>
      </c>
      <c r="R498" s="279">
        <v>1682.16</v>
      </c>
      <c r="S498" s="279">
        <v>1670.97</v>
      </c>
      <c r="T498" s="279">
        <v>1682.24</v>
      </c>
      <c r="U498" s="279">
        <v>1665.27</v>
      </c>
      <c r="V498" s="279">
        <v>1716.2</v>
      </c>
      <c r="W498" s="279">
        <v>1698.31</v>
      </c>
      <c r="X498" s="279">
        <v>1599.99</v>
      </c>
      <c r="Y498" s="279">
        <v>1501.77</v>
      </c>
    </row>
    <row r="499" spans="1:25">
      <c r="A499" s="319">
        <v>7</v>
      </c>
      <c r="B499" s="279">
        <v>1397.4</v>
      </c>
      <c r="C499" s="279">
        <v>1317.58</v>
      </c>
      <c r="D499" s="279">
        <v>1282.8399999999999</v>
      </c>
      <c r="E499" s="279">
        <v>1242.5899999999999</v>
      </c>
      <c r="F499" s="279">
        <v>1305.51</v>
      </c>
      <c r="G499" s="279">
        <v>1314.4</v>
      </c>
      <c r="H499" s="279">
        <v>1344.86</v>
      </c>
      <c r="I499" s="279">
        <v>1425.01</v>
      </c>
      <c r="J499" s="279">
        <v>1520.73</v>
      </c>
      <c r="K499" s="279">
        <v>1524.73</v>
      </c>
      <c r="L499" s="279">
        <v>1541.51</v>
      </c>
      <c r="M499" s="279">
        <v>1530</v>
      </c>
      <c r="N499" s="279">
        <v>1502.46</v>
      </c>
      <c r="O499" s="279">
        <v>1518.67</v>
      </c>
      <c r="P499" s="279">
        <v>1532.79</v>
      </c>
      <c r="Q499" s="279">
        <v>1656.93</v>
      </c>
      <c r="R499" s="279">
        <v>1556.77</v>
      </c>
      <c r="S499" s="279">
        <v>1528.84</v>
      </c>
      <c r="T499" s="279">
        <v>1558.01</v>
      </c>
      <c r="U499" s="279">
        <v>1553.35</v>
      </c>
      <c r="V499" s="279">
        <v>1580.48</v>
      </c>
      <c r="W499" s="279">
        <v>1595.83</v>
      </c>
      <c r="X499" s="279">
        <v>1506.53</v>
      </c>
      <c r="Y499" s="279">
        <v>1363.96</v>
      </c>
    </row>
    <row r="500" spans="1:25">
      <c r="A500" s="319">
        <v>8</v>
      </c>
      <c r="B500" s="279">
        <v>1330.35</v>
      </c>
      <c r="C500" s="279">
        <v>1241.26</v>
      </c>
      <c r="D500" s="279">
        <v>1200.81</v>
      </c>
      <c r="E500" s="279">
        <v>1188.9100000000001</v>
      </c>
      <c r="F500" s="279">
        <v>1215.8399999999999</v>
      </c>
      <c r="G500" s="279">
        <v>1298.31</v>
      </c>
      <c r="H500" s="279">
        <v>1356.42</v>
      </c>
      <c r="I500" s="279">
        <v>1492.36</v>
      </c>
      <c r="J500" s="279">
        <v>1531.48</v>
      </c>
      <c r="K500" s="279">
        <v>1603.64</v>
      </c>
      <c r="L500" s="279">
        <v>1639.43</v>
      </c>
      <c r="M500" s="279">
        <v>1596.44</v>
      </c>
      <c r="N500" s="279">
        <v>1542.42</v>
      </c>
      <c r="O500" s="279">
        <v>1566.07</v>
      </c>
      <c r="P500" s="279">
        <v>1576.59</v>
      </c>
      <c r="Q500" s="279">
        <v>1660.13</v>
      </c>
      <c r="R500" s="279">
        <v>1615.43</v>
      </c>
      <c r="S500" s="279">
        <v>1555.84</v>
      </c>
      <c r="T500" s="279">
        <v>1581.97</v>
      </c>
      <c r="U500" s="279">
        <v>1576.39</v>
      </c>
      <c r="V500" s="279">
        <v>1597.87</v>
      </c>
      <c r="W500" s="279">
        <v>1579.68</v>
      </c>
      <c r="X500" s="279">
        <v>1566.07</v>
      </c>
      <c r="Y500" s="279">
        <v>1393.87</v>
      </c>
    </row>
    <row r="501" spans="1:25">
      <c r="A501" s="319">
        <v>9</v>
      </c>
      <c r="B501" s="279">
        <v>1348.99</v>
      </c>
      <c r="C501" s="279">
        <v>1252.33</v>
      </c>
      <c r="D501" s="279">
        <v>1211.25</v>
      </c>
      <c r="E501" s="279">
        <v>1194.7</v>
      </c>
      <c r="F501" s="279">
        <v>1234.68</v>
      </c>
      <c r="G501" s="279">
        <v>1261.8</v>
      </c>
      <c r="H501" s="279">
        <v>1360.77</v>
      </c>
      <c r="I501" s="279">
        <v>1390.89</v>
      </c>
      <c r="J501" s="279">
        <v>1504.2</v>
      </c>
      <c r="K501" s="279">
        <v>1561.17</v>
      </c>
      <c r="L501" s="279">
        <v>1544.62</v>
      </c>
      <c r="M501" s="279">
        <v>1525.2</v>
      </c>
      <c r="N501" s="279">
        <v>1498.07</v>
      </c>
      <c r="O501" s="279">
        <v>1535.83</v>
      </c>
      <c r="P501" s="279">
        <v>1543.08</v>
      </c>
      <c r="Q501" s="279">
        <v>1577.34</v>
      </c>
      <c r="R501" s="279">
        <v>1568.41</v>
      </c>
      <c r="S501" s="279">
        <v>1548.8</v>
      </c>
      <c r="T501" s="279">
        <v>1538.73</v>
      </c>
      <c r="U501" s="279">
        <v>1555.08</v>
      </c>
      <c r="V501" s="279">
        <v>1550.43</v>
      </c>
      <c r="W501" s="279">
        <v>1554.14</v>
      </c>
      <c r="X501" s="279">
        <v>1560.74</v>
      </c>
      <c r="Y501" s="279">
        <v>1354.29</v>
      </c>
    </row>
    <row r="502" spans="1:25">
      <c r="A502" s="319">
        <v>10</v>
      </c>
      <c r="B502" s="279">
        <v>1338.09</v>
      </c>
      <c r="C502" s="279">
        <v>1291.02</v>
      </c>
      <c r="D502" s="279">
        <v>1283.43</v>
      </c>
      <c r="E502" s="279">
        <v>1254.2</v>
      </c>
      <c r="F502" s="279">
        <v>1263.3800000000001</v>
      </c>
      <c r="G502" s="279">
        <v>1296.6500000000001</v>
      </c>
      <c r="H502" s="279">
        <v>1353.68</v>
      </c>
      <c r="I502" s="279">
        <v>1473.8</v>
      </c>
      <c r="J502" s="279">
        <v>1574.04</v>
      </c>
      <c r="K502" s="279">
        <v>1631.55</v>
      </c>
      <c r="L502" s="279">
        <v>1686.02</v>
      </c>
      <c r="M502" s="279">
        <v>1662.31</v>
      </c>
      <c r="N502" s="279">
        <v>1627.19</v>
      </c>
      <c r="O502" s="279">
        <v>1637.28</v>
      </c>
      <c r="P502" s="279">
        <v>1632.65</v>
      </c>
      <c r="Q502" s="279">
        <v>1743.26</v>
      </c>
      <c r="R502" s="279">
        <v>1680.7</v>
      </c>
      <c r="S502" s="279">
        <v>1601.59</v>
      </c>
      <c r="T502" s="279">
        <v>1605.82</v>
      </c>
      <c r="U502" s="279">
        <v>1622.73</v>
      </c>
      <c r="V502" s="279">
        <v>1556.77</v>
      </c>
      <c r="W502" s="279">
        <v>1606.01</v>
      </c>
      <c r="X502" s="279">
        <v>1554.06</v>
      </c>
      <c r="Y502" s="279">
        <v>1408.04</v>
      </c>
    </row>
    <row r="503" spans="1:25">
      <c r="A503" s="319">
        <v>11</v>
      </c>
      <c r="B503" s="279">
        <v>1408.42</v>
      </c>
      <c r="C503" s="279">
        <v>1343.93</v>
      </c>
      <c r="D503" s="279">
        <v>1314.09</v>
      </c>
      <c r="E503" s="279">
        <v>1290.49</v>
      </c>
      <c r="F503" s="279">
        <v>1341.3</v>
      </c>
      <c r="G503" s="279">
        <v>1364.9</v>
      </c>
      <c r="H503" s="279">
        <v>1433.44</v>
      </c>
      <c r="I503" s="279">
        <v>1622.8</v>
      </c>
      <c r="J503" s="279">
        <v>1734.53</v>
      </c>
      <c r="K503" s="279">
        <v>1857.04</v>
      </c>
      <c r="L503" s="279">
        <v>1877.66</v>
      </c>
      <c r="M503" s="279">
        <v>1886.41</v>
      </c>
      <c r="N503" s="279">
        <v>1859.13</v>
      </c>
      <c r="O503" s="279">
        <v>1881.38</v>
      </c>
      <c r="P503" s="279">
        <v>1881.19</v>
      </c>
      <c r="Q503" s="279">
        <v>1965.21</v>
      </c>
      <c r="R503" s="279">
        <v>1936.98</v>
      </c>
      <c r="S503" s="279">
        <v>1849.6</v>
      </c>
      <c r="T503" s="279">
        <v>1866.35</v>
      </c>
      <c r="U503" s="279">
        <v>1879.48</v>
      </c>
      <c r="V503" s="279">
        <v>1863.68</v>
      </c>
      <c r="W503" s="279">
        <v>1922.19</v>
      </c>
      <c r="X503" s="279">
        <v>1841.78</v>
      </c>
      <c r="Y503" s="279">
        <v>1720.02</v>
      </c>
    </row>
    <row r="504" spans="1:25">
      <c r="A504" s="319">
        <v>12</v>
      </c>
      <c r="B504" s="279">
        <v>1566.41</v>
      </c>
      <c r="C504" s="279">
        <v>1424.2</v>
      </c>
      <c r="D504" s="279">
        <v>1398.5</v>
      </c>
      <c r="E504" s="279">
        <v>1390.32</v>
      </c>
      <c r="F504" s="279">
        <v>1387.01</v>
      </c>
      <c r="G504" s="279">
        <v>1390.24</v>
      </c>
      <c r="H504" s="279">
        <v>1404.36</v>
      </c>
      <c r="I504" s="279">
        <v>1514.4</v>
      </c>
      <c r="J504" s="279">
        <v>1632.42</v>
      </c>
      <c r="K504" s="279">
        <v>1787.08</v>
      </c>
      <c r="L504" s="279">
        <v>1811.31</v>
      </c>
      <c r="M504" s="279">
        <v>1805.41</v>
      </c>
      <c r="N504" s="279">
        <v>1795.41</v>
      </c>
      <c r="O504" s="279">
        <v>1781</v>
      </c>
      <c r="P504" s="279">
        <v>1797.13</v>
      </c>
      <c r="Q504" s="279">
        <v>1778.56</v>
      </c>
      <c r="R504" s="279">
        <v>1809.23</v>
      </c>
      <c r="S504" s="279">
        <v>1785.35</v>
      </c>
      <c r="T504" s="279">
        <v>1777.64</v>
      </c>
      <c r="U504" s="279">
        <v>1762.97</v>
      </c>
      <c r="V504" s="279">
        <v>1769.17</v>
      </c>
      <c r="W504" s="279">
        <v>1767.51</v>
      </c>
      <c r="X504" s="279">
        <v>1690.42</v>
      </c>
      <c r="Y504" s="279">
        <v>1528.2</v>
      </c>
    </row>
    <row r="505" spans="1:25">
      <c r="A505" s="319">
        <v>13</v>
      </c>
      <c r="B505" s="279">
        <v>1584.81</v>
      </c>
      <c r="C505" s="279">
        <v>1423.66</v>
      </c>
      <c r="D505" s="279">
        <v>1381.65</v>
      </c>
      <c r="E505" s="279">
        <v>1366.87</v>
      </c>
      <c r="F505" s="279">
        <v>1369.78</v>
      </c>
      <c r="G505" s="279">
        <v>1377.55</v>
      </c>
      <c r="H505" s="279">
        <v>1390.25</v>
      </c>
      <c r="I505" s="279">
        <v>1391.35</v>
      </c>
      <c r="J505" s="279">
        <v>1511.91</v>
      </c>
      <c r="K505" s="279">
        <v>1617.66</v>
      </c>
      <c r="L505" s="279">
        <v>1705.08</v>
      </c>
      <c r="M505" s="279">
        <v>1741.75</v>
      </c>
      <c r="N505" s="279">
        <v>1743.11</v>
      </c>
      <c r="O505" s="279">
        <v>1737.26</v>
      </c>
      <c r="P505" s="279">
        <v>1746.87</v>
      </c>
      <c r="Q505" s="279">
        <v>1733.09</v>
      </c>
      <c r="R505" s="279">
        <v>1695.86</v>
      </c>
      <c r="S505" s="279">
        <v>1684.26</v>
      </c>
      <c r="T505" s="279">
        <v>1695.6</v>
      </c>
      <c r="U505" s="279">
        <v>1678.66</v>
      </c>
      <c r="V505" s="279">
        <v>1729.4</v>
      </c>
      <c r="W505" s="279">
        <v>1711.11</v>
      </c>
      <c r="X505" s="279">
        <v>1611.8</v>
      </c>
      <c r="Y505" s="279">
        <v>1512.93</v>
      </c>
    </row>
    <row r="506" spans="1:25">
      <c r="A506" s="319">
        <v>14</v>
      </c>
      <c r="B506" s="279">
        <v>1387</v>
      </c>
      <c r="C506" s="279">
        <v>1353.85</v>
      </c>
      <c r="D506" s="279">
        <v>1351.04</v>
      </c>
      <c r="E506" s="279">
        <v>1338.27</v>
      </c>
      <c r="F506" s="279">
        <v>1341.69</v>
      </c>
      <c r="G506" s="279">
        <v>1369.23</v>
      </c>
      <c r="H506" s="279">
        <v>1442.29</v>
      </c>
      <c r="I506" s="279">
        <v>1556.13</v>
      </c>
      <c r="J506" s="279">
        <v>1686.34</v>
      </c>
      <c r="K506" s="279">
        <v>1788.79</v>
      </c>
      <c r="L506" s="279">
        <v>1827.36</v>
      </c>
      <c r="M506" s="279">
        <v>1804.93</v>
      </c>
      <c r="N506" s="279">
        <v>1780.3</v>
      </c>
      <c r="O506" s="279">
        <v>1796.33</v>
      </c>
      <c r="P506" s="279">
        <v>1823.35</v>
      </c>
      <c r="Q506" s="279">
        <v>1898.41</v>
      </c>
      <c r="R506" s="279">
        <v>1831.41</v>
      </c>
      <c r="S506" s="279">
        <v>1739.49</v>
      </c>
      <c r="T506" s="279">
        <v>1745.19</v>
      </c>
      <c r="U506" s="279">
        <v>1769.04</v>
      </c>
      <c r="V506" s="279">
        <v>1764.37</v>
      </c>
      <c r="W506" s="279">
        <v>1794.4</v>
      </c>
      <c r="X506" s="279">
        <v>1641.05</v>
      </c>
      <c r="Y506" s="279">
        <v>1472.56</v>
      </c>
    </row>
    <row r="507" spans="1:25">
      <c r="A507" s="319">
        <v>15</v>
      </c>
      <c r="B507" s="279">
        <v>1414.74</v>
      </c>
      <c r="C507" s="279">
        <v>1339.61</v>
      </c>
      <c r="D507" s="279">
        <v>1328.21</v>
      </c>
      <c r="E507" s="279">
        <v>1333.26</v>
      </c>
      <c r="F507" s="279">
        <v>1376.28</v>
      </c>
      <c r="G507" s="279">
        <v>1409.53</v>
      </c>
      <c r="H507" s="279">
        <v>1413.93</v>
      </c>
      <c r="I507" s="279">
        <v>1509.12</v>
      </c>
      <c r="J507" s="279">
        <v>1567.6</v>
      </c>
      <c r="K507" s="279">
        <v>1660.92</v>
      </c>
      <c r="L507" s="279">
        <v>1705.8</v>
      </c>
      <c r="M507" s="279">
        <v>1715.57</v>
      </c>
      <c r="N507" s="279">
        <v>1662.31</v>
      </c>
      <c r="O507" s="279">
        <v>1689.6</v>
      </c>
      <c r="P507" s="279">
        <v>1713.05</v>
      </c>
      <c r="Q507" s="279">
        <v>1779.25</v>
      </c>
      <c r="R507" s="279">
        <v>1760.16</v>
      </c>
      <c r="S507" s="279">
        <v>1696.43</v>
      </c>
      <c r="T507" s="279">
        <v>1717.38</v>
      </c>
      <c r="U507" s="279">
        <v>1725.53</v>
      </c>
      <c r="V507" s="279">
        <v>1723.97</v>
      </c>
      <c r="W507" s="279">
        <v>1762.98</v>
      </c>
      <c r="X507" s="279">
        <v>1593.57</v>
      </c>
      <c r="Y507" s="279">
        <v>1490.32</v>
      </c>
    </row>
    <row r="508" spans="1:25">
      <c r="A508" s="319">
        <v>16</v>
      </c>
      <c r="B508" s="279">
        <v>1623.8</v>
      </c>
      <c r="C508" s="279">
        <v>1475.33</v>
      </c>
      <c r="D508" s="279">
        <v>1470.36</v>
      </c>
      <c r="E508" s="279">
        <v>1470.47</v>
      </c>
      <c r="F508" s="279">
        <v>1486.17</v>
      </c>
      <c r="G508" s="279">
        <v>1519.68</v>
      </c>
      <c r="H508" s="279">
        <v>1602.73</v>
      </c>
      <c r="I508" s="279">
        <v>1675.65</v>
      </c>
      <c r="J508" s="279">
        <v>1838.41</v>
      </c>
      <c r="K508" s="279">
        <v>1887.74</v>
      </c>
      <c r="L508" s="279">
        <v>1912.78</v>
      </c>
      <c r="M508" s="279">
        <v>1879.04</v>
      </c>
      <c r="N508" s="279">
        <v>1843.99</v>
      </c>
      <c r="O508" s="279">
        <v>1891.9</v>
      </c>
      <c r="P508" s="279">
        <v>1886.44</v>
      </c>
      <c r="Q508" s="279">
        <v>1919.9</v>
      </c>
      <c r="R508" s="279">
        <v>1895.16</v>
      </c>
      <c r="S508" s="279">
        <v>1868.66</v>
      </c>
      <c r="T508" s="279">
        <v>1906.56</v>
      </c>
      <c r="U508" s="279">
        <v>1932.08</v>
      </c>
      <c r="V508" s="279">
        <v>1901.79</v>
      </c>
      <c r="W508" s="279">
        <v>1911.17</v>
      </c>
      <c r="X508" s="279">
        <v>1712.07</v>
      </c>
      <c r="Y508" s="279">
        <v>1579.22</v>
      </c>
    </row>
    <row r="509" spans="1:25">
      <c r="A509" s="319">
        <v>17</v>
      </c>
      <c r="B509" s="279">
        <v>1483.51</v>
      </c>
      <c r="C509" s="279">
        <v>1445.91</v>
      </c>
      <c r="D509" s="279">
        <v>1422.66</v>
      </c>
      <c r="E509" s="279">
        <v>1416.84</v>
      </c>
      <c r="F509" s="279">
        <v>1435.84</v>
      </c>
      <c r="G509" s="279">
        <v>1460.44</v>
      </c>
      <c r="H509" s="279">
        <v>1521.12</v>
      </c>
      <c r="I509" s="279">
        <v>1600.57</v>
      </c>
      <c r="J509" s="279">
        <v>1717.88</v>
      </c>
      <c r="K509" s="279">
        <v>1784.07</v>
      </c>
      <c r="L509" s="279">
        <v>1825.78</v>
      </c>
      <c r="M509" s="279">
        <v>1786.79</v>
      </c>
      <c r="N509" s="279">
        <v>1770.15</v>
      </c>
      <c r="O509" s="279">
        <v>1799.19</v>
      </c>
      <c r="P509" s="279">
        <v>1806.62</v>
      </c>
      <c r="Q509" s="279">
        <v>1886.92</v>
      </c>
      <c r="R509" s="279">
        <v>1828.49</v>
      </c>
      <c r="S509" s="279">
        <v>1750.29</v>
      </c>
      <c r="T509" s="279">
        <v>1793.29</v>
      </c>
      <c r="U509" s="279">
        <v>1825.75</v>
      </c>
      <c r="V509" s="279">
        <v>1828.09</v>
      </c>
      <c r="W509" s="279">
        <v>1816.48</v>
      </c>
      <c r="X509" s="279">
        <v>1682.4</v>
      </c>
      <c r="Y509" s="279">
        <v>1574.83</v>
      </c>
    </row>
    <row r="510" spans="1:25">
      <c r="A510" s="319">
        <v>18</v>
      </c>
      <c r="B510" s="279">
        <v>1556.42</v>
      </c>
      <c r="C510" s="279">
        <v>1458.1</v>
      </c>
      <c r="D510" s="279">
        <v>1435.22</v>
      </c>
      <c r="E510" s="279">
        <v>1444.41</v>
      </c>
      <c r="F510" s="279">
        <v>1468.63</v>
      </c>
      <c r="G510" s="279">
        <v>651.35</v>
      </c>
      <c r="H510" s="279">
        <v>1582.07</v>
      </c>
      <c r="I510" s="279">
        <v>1603.5</v>
      </c>
      <c r="J510" s="279">
        <v>656.97</v>
      </c>
      <c r="K510" s="279">
        <v>1769.2</v>
      </c>
      <c r="L510" s="279">
        <v>1799.94</v>
      </c>
      <c r="M510" s="279">
        <v>1748.08</v>
      </c>
      <c r="N510" s="279">
        <v>1736.98</v>
      </c>
      <c r="O510" s="279">
        <v>1778.21</v>
      </c>
      <c r="P510" s="279">
        <v>1787.94</v>
      </c>
      <c r="Q510" s="279">
        <v>1855.95</v>
      </c>
      <c r="R510" s="279">
        <v>1774.04</v>
      </c>
      <c r="S510" s="279">
        <v>1757.15</v>
      </c>
      <c r="T510" s="279">
        <v>1786.84</v>
      </c>
      <c r="U510" s="279">
        <v>1815.43</v>
      </c>
      <c r="V510" s="279">
        <v>1779.38</v>
      </c>
      <c r="W510" s="279">
        <v>1857.99</v>
      </c>
      <c r="X510" s="279">
        <v>1783.78</v>
      </c>
      <c r="Y510" s="279">
        <v>1613.76</v>
      </c>
    </row>
    <row r="511" spans="1:25">
      <c r="A511" s="319">
        <v>19</v>
      </c>
      <c r="B511" s="279">
        <v>1571.37</v>
      </c>
      <c r="C511" s="279">
        <v>1519.77</v>
      </c>
      <c r="D511" s="279">
        <v>1443.42</v>
      </c>
      <c r="E511" s="279">
        <v>650.99</v>
      </c>
      <c r="F511" s="279">
        <v>651.54999999999995</v>
      </c>
      <c r="G511" s="279">
        <v>652.34</v>
      </c>
      <c r="H511" s="279">
        <v>653.91999999999996</v>
      </c>
      <c r="I511" s="279">
        <v>625.87</v>
      </c>
      <c r="J511" s="279">
        <v>625.87</v>
      </c>
      <c r="K511" s="279">
        <v>1784.39</v>
      </c>
      <c r="L511" s="279">
        <v>1802.57</v>
      </c>
      <c r="M511" s="279">
        <v>1790.81</v>
      </c>
      <c r="N511" s="279">
        <v>1760.7</v>
      </c>
      <c r="O511" s="279">
        <v>1827.06</v>
      </c>
      <c r="P511" s="279">
        <v>1831.41</v>
      </c>
      <c r="Q511" s="279">
        <v>1813.96</v>
      </c>
      <c r="R511" s="279">
        <v>1811.02</v>
      </c>
      <c r="S511" s="279">
        <v>1791.97</v>
      </c>
      <c r="T511" s="279">
        <v>1775.9</v>
      </c>
      <c r="U511" s="279">
        <v>1796.66</v>
      </c>
      <c r="V511" s="279">
        <v>1839.25</v>
      </c>
      <c r="W511" s="279">
        <v>663.76</v>
      </c>
      <c r="X511" s="279">
        <v>1702.11</v>
      </c>
      <c r="Y511" s="279">
        <v>1665.46</v>
      </c>
    </row>
    <row r="512" spans="1:25">
      <c r="A512" s="319">
        <v>20</v>
      </c>
      <c r="B512" s="279">
        <v>1619.87</v>
      </c>
      <c r="C512" s="279">
        <v>639.11</v>
      </c>
      <c r="D512" s="279">
        <v>648.82000000000005</v>
      </c>
      <c r="E512" s="279">
        <v>648.77</v>
      </c>
      <c r="F512" s="279">
        <v>648.01</v>
      </c>
      <c r="G512" s="279">
        <v>647.15</v>
      </c>
      <c r="H512" s="279">
        <v>650.95000000000005</v>
      </c>
      <c r="I512" s="279">
        <v>647.63</v>
      </c>
      <c r="J512" s="279">
        <v>643.97</v>
      </c>
      <c r="K512" s="279">
        <v>644.34</v>
      </c>
      <c r="L512" s="279">
        <v>1587.17</v>
      </c>
      <c r="M512" s="279">
        <v>1627.99</v>
      </c>
      <c r="N512" s="279">
        <v>1588.63</v>
      </c>
      <c r="O512" s="279">
        <v>1604.6</v>
      </c>
      <c r="P512" s="279">
        <v>1600.98</v>
      </c>
      <c r="Q512" s="279">
        <v>1627.39</v>
      </c>
      <c r="R512" s="279">
        <v>1626.42</v>
      </c>
      <c r="S512" s="279">
        <v>1617.13</v>
      </c>
      <c r="T512" s="279">
        <v>1649.84</v>
      </c>
      <c r="U512" s="279">
        <v>1720.31</v>
      </c>
      <c r="V512" s="279">
        <v>1451.32</v>
      </c>
      <c r="W512" s="279">
        <v>1653.96</v>
      </c>
      <c r="X512" s="279">
        <v>1596.23</v>
      </c>
      <c r="Y512" s="279">
        <v>1595.73</v>
      </c>
    </row>
    <row r="513" spans="1:25">
      <c r="A513" s="319">
        <v>21</v>
      </c>
      <c r="B513" s="279">
        <v>649.69000000000005</v>
      </c>
      <c r="C513" s="279">
        <v>647.64</v>
      </c>
      <c r="D513" s="279">
        <v>647.04999999999995</v>
      </c>
      <c r="E513" s="279">
        <v>646.73</v>
      </c>
      <c r="F513" s="279">
        <v>648.92999999999995</v>
      </c>
      <c r="G513" s="279">
        <v>646.5</v>
      </c>
      <c r="H513" s="279">
        <v>648.54</v>
      </c>
      <c r="I513" s="279">
        <v>932.87</v>
      </c>
      <c r="J513" s="279">
        <v>1569.02</v>
      </c>
      <c r="K513" s="279">
        <v>1642.85</v>
      </c>
      <c r="L513" s="279">
        <v>1685.86</v>
      </c>
      <c r="M513" s="279">
        <v>1685.25</v>
      </c>
      <c r="N513" s="279">
        <v>1637.52</v>
      </c>
      <c r="O513" s="279">
        <v>1615.37</v>
      </c>
      <c r="P513" s="279">
        <v>1559.96</v>
      </c>
      <c r="Q513" s="279">
        <v>1705.44</v>
      </c>
      <c r="R513" s="279">
        <v>1679.72</v>
      </c>
      <c r="S513" s="279">
        <v>1406.3</v>
      </c>
      <c r="T513" s="279">
        <v>1500.86</v>
      </c>
      <c r="U513" s="279">
        <v>1611.44</v>
      </c>
      <c r="V513" s="279">
        <v>1646.12</v>
      </c>
      <c r="W513" s="279">
        <v>1681.05</v>
      </c>
      <c r="X513" s="279">
        <v>1587.77</v>
      </c>
      <c r="Y513" s="279">
        <v>1502.06</v>
      </c>
    </row>
    <row r="514" spans="1:25">
      <c r="A514" s="319">
        <v>22</v>
      </c>
      <c r="B514" s="279">
        <v>1370.29</v>
      </c>
      <c r="C514" s="279">
        <v>1275.42</v>
      </c>
      <c r="D514" s="279">
        <v>1236.77</v>
      </c>
      <c r="E514" s="279">
        <v>1228.54</v>
      </c>
      <c r="F514" s="279">
        <v>1323.75</v>
      </c>
      <c r="G514" s="279">
        <v>1364.59</v>
      </c>
      <c r="H514" s="279">
        <v>1436.75</v>
      </c>
      <c r="I514" s="279">
        <v>1406.34</v>
      </c>
      <c r="J514" s="279">
        <v>1533.74</v>
      </c>
      <c r="K514" s="279">
        <v>1723.81</v>
      </c>
      <c r="L514" s="279">
        <v>1687.62</v>
      </c>
      <c r="M514" s="279">
        <v>1649.38</v>
      </c>
      <c r="N514" s="279">
        <v>1635.64</v>
      </c>
      <c r="O514" s="279">
        <v>1658.64</v>
      </c>
      <c r="P514" s="279">
        <v>1674.06</v>
      </c>
      <c r="Q514" s="279">
        <v>1743.76</v>
      </c>
      <c r="R514" s="279">
        <v>1723.26</v>
      </c>
      <c r="S514" s="279">
        <v>1680.29</v>
      </c>
      <c r="T514" s="279">
        <v>1706.96</v>
      </c>
      <c r="U514" s="279">
        <v>1721.95</v>
      </c>
      <c r="V514" s="279">
        <v>1693.45</v>
      </c>
      <c r="W514" s="279">
        <v>1690.59</v>
      </c>
      <c r="X514" s="279">
        <v>1610.69</v>
      </c>
      <c r="Y514" s="279">
        <v>1430.34</v>
      </c>
    </row>
    <row r="515" spans="1:25">
      <c r="A515" s="319">
        <v>23</v>
      </c>
      <c r="B515" s="279">
        <v>1426.88</v>
      </c>
      <c r="C515" s="279">
        <v>1295.46</v>
      </c>
      <c r="D515" s="279">
        <v>1242.21</v>
      </c>
      <c r="E515" s="279">
        <v>1251.06</v>
      </c>
      <c r="F515" s="279">
        <v>1339.75</v>
      </c>
      <c r="G515" s="279">
        <v>1376.61</v>
      </c>
      <c r="H515" s="279">
        <v>1381.8</v>
      </c>
      <c r="I515" s="279">
        <v>1426.08</v>
      </c>
      <c r="J515" s="279">
        <v>1615.45</v>
      </c>
      <c r="K515" s="279">
        <v>1666.31</v>
      </c>
      <c r="L515" s="279">
        <v>1656.98</v>
      </c>
      <c r="M515" s="279">
        <v>1618.41</v>
      </c>
      <c r="N515" s="279">
        <v>1568.89</v>
      </c>
      <c r="O515" s="279">
        <v>1628.49</v>
      </c>
      <c r="P515" s="279">
        <v>1627.91</v>
      </c>
      <c r="Q515" s="279">
        <v>1685.49</v>
      </c>
      <c r="R515" s="279">
        <v>1651.18</v>
      </c>
      <c r="S515" s="279">
        <v>1614.32</v>
      </c>
      <c r="T515" s="279">
        <v>1664.98</v>
      </c>
      <c r="U515" s="279">
        <v>1701.93</v>
      </c>
      <c r="V515" s="279">
        <v>1702.92</v>
      </c>
      <c r="W515" s="279">
        <v>1744.41</v>
      </c>
      <c r="X515" s="279">
        <v>1652.99</v>
      </c>
      <c r="Y515" s="279">
        <v>1500.23</v>
      </c>
    </row>
    <row r="516" spans="1:25">
      <c r="A516" s="319">
        <v>24</v>
      </c>
      <c r="B516" s="279">
        <v>1275.17</v>
      </c>
      <c r="C516" s="279">
        <v>1263.6300000000001</v>
      </c>
      <c r="D516" s="279">
        <v>1237.18</v>
      </c>
      <c r="E516" s="279">
        <v>1225.4100000000001</v>
      </c>
      <c r="F516" s="279">
        <v>645.02</v>
      </c>
      <c r="G516" s="279">
        <v>933.69</v>
      </c>
      <c r="H516" s="279">
        <v>1383.45</v>
      </c>
      <c r="I516" s="279">
        <v>1397.94</v>
      </c>
      <c r="J516" s="279">
        <v>933.39</v>
      </c>
      <c r="K516" s="279">
        <v>1593.66</v>
      </c>
      <c r="L516" s="279">
        <v>1586.02</v>
      </c>
      <c r="M516" s="279">
        <v>1572.36</v>
      </c>
      <c r="N516" s="279">
        <v>1535.28</v>
      </c>
      <c r="O516" s="279">
        <v>1557.61</v>
      </c>
      <c r="P516" s="279">
        <v>1557.56</v>
      </c>
      <c r="Q516" s="279">
        <v>1652.29</v>
      </c>
      <c r="R516" s="279">
        <v>1572.38</v>
      </c>
      <c r="S516" s="279">
        <v>1387.3</v>
      </c>
      <c r="T516" s="279">
        <v>1394.88</v>
      </c>
      <c r="U516" s="279">
        <v>1701.03</v>
      </c>
      <c r="V516" s="279">
        <v>1658.75</v>
      </c>
      <c r="W516" s="279">
        <v>1656.73</v>
      </c>
      <c r="X516" s="279">
        <v>1574.45</v>
      </c>
      <c r="Y516" s="279">
        <v>1436.99</v>
      </c>
    </row>
    <row r="517" spans="1:25">
      <c r="A517" s="319">
        <v>25</v>
      </c>
      <c r="B517" s="279">
        <v>1369.22</v>
      </c>
      <c r="C517" s="279">
        <v>1356.42</v>
      </c>
      <c r="D517" s="279">
        <v>1318.59</v>
      </c>
      <c r="E517" s="279">
        <v>1323.04</v>
      </c>
      <c r="F517" s="279">
        <v>1431.56</v>
      </c>
      <c r="G517" s="279">
        <v>1511.78</v>
      </c>
      <c r="H517" s="279">
        <v>1588.6</v>
      </c>
      <c r="I517" s="279">
        <v>1529.37</v>
      </c>
      <c r="J517" s="279">
        <v>1556.48</v>
      </c>
      <c r="K517" s="279">
        <v>1662.53</v>
      </c>
      <c r="L517" s="279">
        <v>1636.34</v>
      </c>
      <c r="M517" s="279">
        <v>1628.98</v>
      </c>
      <c r="N517" s="279">
        <v>1570.98</v>
      </c>
      <c r="O517" s="279">
        <v>1579.73</v>
      </c>
      <c r="P517" s="279">
        <v>1614.69</v>
      </c>
      <c r="Q517" s="279">
        <v>1670.41</v>
      </c>
      <c r="R517" s="279">
        <v>1622.9</v>
      </c>
      <c r="S517" s="279">
        <v>934.06</v>
      </c>
      <c r="T517" s="279">
        <v>1618.32</v>
      </c>
      <c r="U517" s="279">
        <v>1668.91</v>
      </c>
      <c r="V517" s="279">
        <v>658</v>
      </c>
      <c r="W517" s="279">
        <v>1676.49</v>
      </c>
      <c r="X517" s="279">
        <v>657.65</v>
      </c>
      <c r="Y517" s="279">
        <v>1563.81</v>
      </c>
    </row>
    <row r="518" spans="1:25">
      <c r="A518" s="319">
        <v>26</v>
      </c>
      <c r="B518" s="279">
        <v>649.11</v>
      </c>
      <c r="C518" s="279">
        <v>650.67999999999995</v>
      </c>
      <c r="D518" s="279">
        <v>648.21</v>
      </c>
      <c r="E518" s="279">
        <v>645.6</v>
      </c>
      <c r="F518" s="279">
        <v>1293.9000000000001</v>
      </c>
      <c r="G518" s="279">
        <v>650.86</v>
      </c>
      <c r="H518" s="279">
        <v>937.55</v>
      </c>
      <c r="I518" s="279">
        <v>656.79</v>
      </c>
      <c r="J518" s="279">
        <v>655.04999999999995</v>
      </c>
      <c r="K518" s="279">
        <v>653.08000000000004</v>
      </c>
      <c r="L518" s="279">
        <v>935.13</v>
      </c>
      <c r="M518" s="279">
        <v>1681.1</v>
      </c>
      <c r="N518" s="279">
        <v>657.87</v>
      </c>
      <c r="O518" s="279">
        <v>1512.41</v>
      </c>
      <c r="P518" s="279">
        <v>659.19</v>
      </c>
      <c r="Q518" s="279">
        <v>657.29</v>
      </c>
      <c r="R518" s="279">
        <v>1668</v>
      </c>
      <c r="S518" s="279">
        <v>659.37</v>
      </c>
      <c r="T518" s="279">
        <v>655.57</v>
      </c>
      <c r="U518" s="279">
        <v>653.16999999999996</v>
      </c>
      <c r="V518" s="279">
        <v>656.85</v>
      </c>
      <c r="W518" s="279">
        <v>937.33</v>
      </c>
      <c r="X518" s="279">
        <v>1617.99</v>
      </c>
      <c r="Y518" s="279">
        <v>1476.92</v>
      </c>
    </row>
    <row r="519" spans="1:25">
      <c r="A519" s="319">
        <v>27</v>
      </c>
      <c r="B519" s="279">
        <v>1304.24</v>
      </c>
      <c r="C519" s="279">
        <v>1189.4000000000001</v>
      </c>
      <c r="D519" s="279">
        <v>1117.99</v>
      </c>
      <c r="E519" s="279">
        <v>1089.24</v>
      </c>
      <c r="F519" s="279">
        <v>1129.3900000000001</v>
      </c>
      <c r="G519" s="279">
        <v>1151.49</v>
      </c>
      <c r="H519" s="279">
        <v>1198.79</v>
      </c>
      <c r="I519" s="279">
        <v>1276.83</v>
      </c>
      <c r="J519" s="279">
        <v>1433.95</v>
      </c>
      <c r="K519" s="279">
        <v>1552.15</v>
      </c>
      <c r="L519" s="279">
        <v>1591.12</v>
      </c>
      <c r="M519" s="279">
        <v>1603.64</v>
      </c>
      <c r="N519" s="279">
        <v>1601.37</v>
      </c>
      <c r="O519" s="279">
        <v>1592.48</v>
      </c>
      <c r="P519" s="279">
        <v>1586</v>
      </c>
      <c r="Q519" s="279">
        <v>1601.07</v>
      </c>
      <c r="R519" s="279">
        <v>1615.02</v>
      </c>
      <c r="S519" s="279">
        <v>1650.45</v>
      </c>
      <c r="T519" s="279">
        <v>1730.64</v>
      </c>
      <c r="U519" s="279">
        <v>1822.26</v>
      </c>
      <c r="V519" s="279">
        <v>1796.29</v>
      </c>
      <c r="W519" s="279">
        <v>1739.27</v>
      </c>
      <c r="X519" s="279">
        <v>1628.99</v>
      </c>
      <c r="Y519" s="279">
        <v>1392.68</v>
      </c>
    </row>
    <row r="520" spans="1:25">
      <c r="A520" s="319">
        <v>28</v>
      </c>
      <c r="B520" s="279">
        <v>1362.05</v>
      </c>
      <c r="C520" s="279">
        <v>1229.75</v>
      </c>
      <c r="D520" s="279">
        <v>1138.69</v>
      </c>
      <c r="E520" s="279">
        <v>1152.33</v>
      </c>
      <c r="F520" s="279">
        <v>1230.6300000000001</v>
      </c>
      <c r="G520" s="279">
        <v>1323.2</v>
      </c>
      <c r="H520" s="279">
        <v>1414.47</v>
      </c>
      <c r="I520" s="279">
        <v>1527.69</v>
      </c>
      <c r="J520" s="279">
        <v>1523.88</v>
      </c>
      <c r="K520" s="279">
        <v>1617.61</v>
      </c>
      <c r="L520" s="279">
        <v>1643.09</v>
      </c>
      <c r="M520" s="279">
        <v>1590.82</v>
      </c>
      <c r="N520" s="279">
        <v>1532.11</v>
      </c>
      <c r="O520" s="279">
        <v>1647.6</v>
      </c>
      <c r="P520" s="279">
        <v>1621.59</v>
      </c>
      <c r="Q520" s="279">
        <v>1699.64</v>
      </c>
      <c r="R520" s="279">
        <v>1640.44</v>
      </c>
      <c r="S520" s="279">
        <v>1606.33</v>
      </c>
      <c r="T520" s="279">
        <v>1668.9</v>
      </c>
      <c r="U520" s="279">
        <v>1689.22</v>
      </c>
      <c r="V520" s="279">
        <v>1660.74</v>
      </c>
      <c r="W520" s="279">
        <v>1633.13</v>
      </c>
      <c r="X520" s="279">
        <v>1589.75</v>
      </c>
      <c r="Y520" s="279">
        <v>1420.88</v>
      </c>
    </row>
    <row r="521" spans="1:25">
      <c r="A521" s="319">
        <v>29</v>
      </c>
      <c r="B521" s="279">
        <v>1363.2</v>
      </c>
      <c r="C521" s="279">
        <v>1260.75</v>
      </c>
      <c r="D521" s="279">
        <v>1237.6199999999999</v>
      </c>
      <c r="E521" s="279">
        <v>1237.81</v>
      </c>
      <c r="F521" s="279">
        <v>1315.09</v>
      </c>
      <c r="G521" s="279">
        <v>1363.48</v>
      </c>
      <c r="H521" s="279">
        <v>1427.92</v>
      </c>
      <c r="I521" s="279">
        <v>1579.72</v>
      </c>
      <c r="J521" s="279">
        <v>1593.93</v>
      </c>
      <c r="K521" s="279">
        <v>1693.03</v>
      </c>
      <c r="L521" s="279">
        <v>1694.33</v>
      </c>
      <c r="M521" s="279">
        <v>930.31</v>
      </c>
      <c r="N521" s="279">
        <v>656.7</v>
      </c>
      <c r="O521" s="279">
        <v>1700.84</v>
      </c>
      <c r="P521" s="279">
        <v>930.43</v>
      </c>
      <c r="Q521" s="279">
        <v>930.37</v>
      </c>
      <c r="R521" s="279">
        <v>1715.81</v>
      </c>
      <c r="S521" s="279">
        <v>1667.62</v>
      </c>
      <c r="T521" s="279">
        <v>1672.52</v>
      </c>
      <c r="U521" s="279">
        <v>1710.81</v>
      </c>
      <c r="V521" s="279">
        <v>1701.75</v>
      </c>
      <c r="W521" s="279">
        <v>1712.82</v>
      </c>
      <c r="X521" s="279">
        <v>1608.54</v>
      </c>
      <c r="Y521" s="279">
        <v>1442.91</v>
      </c>
    </row>
    <row r="522" spans="1:25">
      <c r="A522" s="319">
        <v>30</v>
      </c>
      <c r="B522" s="279">
        <v>1341.2</v>
      </c>
      <c r="C522" s="279">
        <v>1289.69</v>
      </c>
      <c r="D522" s="279">
        <v>1260.21</v>
      </c>
      <c r="E522" s="279">
        <v>1262.18</v>
      </c>
      <c r="F522" s="279">
        <v>1322.64</v>
      </c>
      <c r="G522" s="279">
        <v>1378.36</v>
      </c>
      <c r="H522" s="279">
        <v>1456.61</v>
      </c>
      <c r="I522" s="279">
        <v>1490.91</v>
      </c>
      <c r="J522" s="279">
        <v>1515.72</v>
      </c>
      <c r="K522" s="279">
        <v>1561.44</v>
      </c>
      <c r="L522" s="279">
        <v>1578.49</v>
      </c>
      <c r="M522" s="279">
        <v>1511.83</v>
      </c>
      <c r="N522" s="279">
        <v>1456.1</v>
      </c>
      <c r="O522" s="279">
        <v>1513.77</v>
      </c>
      <c r="P522" s="279">
        <v>1496.32</v>
      </c>
      <c r="Q522" s="279">
        <v>1577.17</v>
      </c>
      <c r="R522" s="279">
        <v>1464.58</v>
      </c>
      <c r="S522" s="279">
        <v>1465.62</v>
      </c>
      <c r="T522" s="279">
        <v>1463.42</v>
      </c>
      <c r="U522" s="279">
        <v>932.44</v>
      </c>
      <c r="V522" s="279">
        <v>932.14</v>
      </c>
      <c r="W522" s="279">
        <v>1572.66</v>
      </c>
      <c r="X522" s="279">
        <v>1557.83</v>
      </c>
      <c r="Y522" s="279">
        <v>625.87</v>
      </c>
    </row>
    <row r="523" spans="1:25" hidden="1">
      <c r="A523" s="319">
        <v>31</v>
      </c>
      <c r="B523" s="279">
        <v>0</v>
      </c>
      <c r="C523" s="279">
        <v>0</v>
      </c>
      <c r="D523" s="279">
        <v>0</v>
      </c>
      <c r="E523" s="279">
        <v>0</v>
      </c>
      <c r="F523" s="279">
        <v>0</v>
      </c>
      <c r="G523" s="279">
        <v>0</v>
      </c>
      <c r="H523" s="279">
        <v>0</v>
      </c>
      <c r="I523" s="279">
        <v>0</v>
      </c>
      <c r="J523" s="279">
        <v>0</v>
      </c>
      <c r="K523" s="279">
        <v>0</v>
      </c>
      <c r="L523" s="279">
        <v>0</v>
      </c>
      <c r="M523" s="279">
        <v>0</v>
      </c>
      <c r="N523" s="279">
        <v>0</v>
      </c>
      <c r="O523" s="279">
        <v>0</v>
      </c>
      <c r="P523" s="279">
        <v>0</v>
      </c>
      <c r="Q523" s="279">
        <v>0</v>
      </c>
      <c r="R523" s="279">
        <v>0</v>
      </c>
      <c r="S523" s="279">
        <v>0</v>
      </c>
      <c r="T523" s="279">
        <v>0</v>
      </c>
      <c r="U523" s="279">
        <v>0</v>
      </c>
      <c r="V523" s="279">
        <v>0</v>
      </c>
      <c r="W523" s="279">
        <v>0</v>
      </c>
      <c r="X523" s="279">
        <v>0</v>
      </c>
      <c r="Y523" s="279">
        <v>0</v>
      </c>
    </row>
    <row r="524" spans="1:25">
      <c r="A524" s="307"/>
      <c r="B524" s="307"/>
      <c r="C524" s="307"/>
      <c r="D524" s="307"/>
      <c r="E524" s="307"/>
      <c r="F524" s="307"/>
      <c r="G524" s="307"/>
      <c r="H524" s="307"/>
      <c r="I524" s="307"/>
      <c r="J524" s="307"/>
      <c r="K524" s="307"/>
      <c r="L524" s="307"/>
      <c r="M524" s="307"/>
      <c r="N524" s="307"/>
      <c r="O524" s="307"/>
      <c r="P524" s="307"/>
      <c r="Q524" s="307"/>
      <c r="R524" s="307"/>
      <c r="S524" s="307"/>
      <c r="T524" s="307"/>
      <c r="U524" s="307"/>
      <c r="V524" s="307"/>
      <c r="W524" s="307"/>
      <c r="X524" s="307"/>
      <c r="Y524" s="307"/>
    </row>
    <row r="525" spans="1:25" ht="15.75" thickBot="1">
      <c r="A525" s="307"/>
      <c r="B525" s="310" t="s">
        <v>215</v>
      </c>
      <c r="C525" s="307"/>
      <c r="D525" s="307"/>
      <c r="E525" s="307"/>
      <c r="F525" s="307"/>
      <c r="G525" s="307"/>
      <c r="H525" s="307"/>
      <c r="I525" s="307"/>
      <c r="J525" s="307"/>
      <c r="K525" s="307"/>
      <c r="L525" s="307"/>
      <c r="M525" s="307"/>
      <c r="N525" s="321" t="s">
        <v>327</v>
      </c>
      <c r="O525" s="307"/>
      <c r="P525" s="307"/>
      <c r="Q525" s="307"/>
      <c r="R525" s="307"/>
      <c r="S525" s="307"/>
      <c r="T525" s="307"/>
      <c r="U525" s="307"/>
      <c r="V525" s="307"/>
      <c r="W525" s="307"/>
      <c r="X525" s="307"/>
      <c r="Y525" s="307"/>
    </row>
    <row r="526" spans="1:25">
      <c r="A526" s="307"/>
      <c r="B526" s="307"/>
      <c r="C526" s="307"/>
      <c r="D526" s="307"/>
      <c r="E526" s="307"/>
      <c r="F526" s="307"/>
      <c r="G526" s="307"/>
      <c r="H526" s="307"/>
      <c r="I526" s="307"/>
      <c r="J526" s="307"/>
      <c r="K526" s="307"/>
      <c r="L526" s="307"/>
      <c r="M526" s="307"/>
      <c r="N526" s="307"/>
      <c r="O526" s="307"/>
      <c r="P526" s="307"/>
      <c r="Q526" s="307"/>
      <c r="R526" s="307"/>
      <c r="S526" s="307"/>
      <c r="T526" s="307"/>
      <c r="U526" s="307"/>
      <c r="V526" s="307"/>
      <c r="W526" s="307"/>
      <c r="X526" s="307"/>
      <c r="Y526" s="307"/>
    </row>
    <row r="527" spans="1:25">
      <c r="A527" s="307"/>
      <c r="B527" s="310" t="s">
        <v>74</v>
      </c>
      <c r="C527" s="307"/>
      <c r="D527" s="307"/>
      <c r="E527" s="307"/>
      <c r="F527" s="307"/>
      <c r="G527" s="307"/>
      <c r="H527" s="307"/>
      <c r="I527" s="307"/>
      <c r="J527" s="307"/>
      <c r="K527" s="307"/>
      <c r="L527" s="307"/>
      <c r="M527" s="307"/>
      <c r="N527" s="307"/>
      <c r="O527" s="307"/>
      <c r="P527" s="307"/>
      <c r="Q527" s="307"/>
      <c r="R527" s="307"/>
      <c r="S527" s="307"/>
      <c r="T527" s="307"/>
      <c r="U527" s="307"/>
      <c r="V527" s="307"/>
      <c r="W527" s="307"/>
      <c r="X527" s="307"/>
      <c r="Y527" s="307"/>
    </row>
    <row r="528" spans="1:25">
      <c r="A528" s="307"/>
      <c r="B528" s="307"/>
      <c r="C528" s="307"/>
      <c r="D528" s="307"/>
      <c r="E528" s="307"/>
      <c r="F528" s="307"/>
      <c r="G528" s="307"/>
      <c r="H528" s="307"/>
      <c r="I528" s="307"/>
      <c r="J528" s="307"/>
      <c r="K528" s="307"/>
      <c r="L528" s="307"/>
      <c r="M528" s="307"/>
      <c r="N528" s="307"/>
      <c r="O528" s="307"/>
      <c r="P528" s="307"/>
      <c r="Q528" s="307"/>
      <c r="R528" s="307"/>
      <c r="S528" s="307"/>
      <c r="T528" s="307"/>
      <c r="U528" s="307"/>
      <c r="V528" s="307"/>
      <c r="W528" s="307"/>
      <c r="X528" s="307"/>
      <c r="Y528" s="307"/>
    </row>
    <row r="529" spans="1:25">
      <c r="A529" s="307"/>
      <c r="B529" s="407"/>
      <c r="C529" s="407"/>
      <c r="D529" s="407"/>
      <c r="E529" s="407"/>
      <c r="F529" s="407"/>
      <c r="G529" s="407"/>
      <c r="H529" s="407"/>
      <c r="I529" s="407"/>
      <c r="J529" s="407"/>
      <c r="K529" s="407"/>
      <c r="L529" s="407"/>
      <c r="M529" s="407"/>
      <c r="N529" s="407" t="s">
        <v>30</v>
      </c>
      <c r="O529" s="407"/>
      <c r="P529" s="407"/>
      <c r="Q529" s="407"/>
      <c r="R529" s="407"/>
      <c r="S529" s="307"/>
      <c r="T529" s="307"/>
      <c r="U529" s="307"/>
      <c r="V529" s="307"/>
      <c r="W529" s="307"/>
      <c r="X529" s="307"/>
      <c r="Y529" s="307"/>
    </row>
    <row r="530" spans="1:25">
      <c r="A530" s="314"/>
      <c r="B530" s="407"/>
      <c r="C530" s="407"/>
      <c r="D530" s="407"/>
      <c r="E530" s="407"/>
      <c r="F530" s="407"/>
      <c r="G530" s="407"/>
      <c r="H530" s="407"/>
      <c r="I530" s="407"/>
      <c r="J530" s="407"/>
      <c r="K530" s="407"/>
      <c r="L530" s="407"/>
      <c r="M530" s="407"/>
      <c r="N530" s="315" t="s">
        <v>25</v>
      </c>
      <c r="O530" s="315" t="s">
        <v>26</v>
      </c>
      <c r="P530" s="315" t="s">
        <v>27</v>
      </c>
      <c r="Q530" s="315" t="s">
        <v>28</v>
      </c>
      <c r="R530" s="315" t="s">
        <v>29</v>
      </c>
      <c r="S530" s="307"/>
      <c r="T530" s="307"/>
      <c r="U530" s="307"/>
      <c r="V530" s="307"/>
      <c r="W530" s="307"/>
      <c r="X530" s="307"/>
      <c r="Y530" s="307"/>
    </row>
    <row r="531" spans="1:25">
      <c r="A531" s="282"/>
      <c r="B531" s="410" t="s">
        <v>218</v>
      </c>
      <c r="C531" s="410"/>
      <c r="D531" s="410"/>
      <c r="E531" s="410"/>
      <c r="F531" s="410"/>
      <c r="G531" s="410"/>
      <c r="H531" s="410"/>
      <c r="I531" s="410"/>
      <c r="J531" s="410"/>
      <c r="K531" s="410"/>
      <c r="L531" s="410"/>
      <c r="M531" s="410"/>
      <c r="N531" s="279">
        <v>295034.12</v>
      </c>
      <c r="O531" s="279">
        <v>295034.12</v>
      </c>
      <c r="P531" s="279">
        <v>799257.17</v>
      </c>
      <c r="Q531" s="279">
        <v>833024.82</v>
      </c>
      <c r="R531" s="279">
        <v>756607.33</v>
      </c>
      <c r="S531" s="307"/>
      <c r="T531" s="307"/>
      <c r="U531" s="307"/>
      <c r="V531" s="307"/>
      <c r="W531" s="307"/>
      <c r="X531" s="307"/>
      <c r="Y531" s="307"/>
    </row>
    <row r="532" spans="1:25">
      <c r="A532" s="307"/>
      <c r="B532" s="307"/>
      <c r="C532" s="307"/>
      <c r="D532" s="307"/>
      <c r="E532" s="307"/>
      <c r="F532" s="307"/>
      <c r="G532" s="307"/>
      <c r="H532" s="307"/>
      <c r="I532" s="307"/>
      <c r="J532" s="307"/>
      <c r="K532" s="307"/>
      <c r="L532" s="307"/>
      <c r="M532" s="307"/>
      <c r="N532" s="307"/>
      <c r="O532" s="307"/>
      <c r="P532" s="307"/>
      <c r="Q532" s="307"/>
      <c r="R532" s="307"/>
      <c r="S532" s="307"/>
      <c r="T532" s="307"/>
      <c r="U532" s="307"/>
      <c r="V532" s="307"/>
      <c r="W532" s="307"/>
      <c r="X532" s="307"/>
      <c r="Y532" s="307"/>
    </row>
    <row r="533" spans="1:25">
      <c r="A533" s="307"/>
      <c r="B533" s="310" t="s">
        <v>89</v>
      </c>
      <c r="C533" s="307"/>
      <c r="D533" s="307"/>
      <c r="E533" s="307"/>
      <c r="F533" s="307"/>
      <c r="G533" s="307"/>
      <c r="H533" s="307"/>
      <c r="I533" s="307"/>
      <c r="J533" s="307"/>
      <c r="K533" s="307"/>
      <c r="L533" s="307"/>
      <c r="M533" s="307"/>
      <c r="N533" s="307"/>
      <c r="O533" s="307"/>
      <c r="P533" s="307"/>
      <c r="Q533" s="307"/>
      <c r="R533" s="307"/>
      <c r="S533" s="307"/>
      <c r="T533" s="307"/>
      <c r="U533" s="307"/>
      <c r="V533" s="307"/>
      <c r="W533" s="307"/>
      <c r="X533" s="307"/>
      <c r="Y533" s="307"/>
    </row>
    <row r="534" spans="1:25">
      <c r="A534" s="307"/>
      <c r="B534" s="307"/>
      <c r="C534" s="307"/>
      <c r="D534" s="307"/>
      <c r="E534" s="307"/>
      <c r="F534" s="307"/>
      <c r="G534" s="307"/>
      <c r="H534" s="307"/>
      <c r="I534" s="307"/>
      <c r="J534" s="307"/>
      <c r="K534" s="307"/>
      <c r="L534" s="307"/>
      <c r="M534" s="307"/>
      <c r="N534" s="307"/>
      <c r="O534" s="307"/>
      <c r="P534" s="307"/>
      <c r="Q534" s="307"/>
      <c r="R534" s="307"/>
      <c r="S534" s="307"/>
      <c r="T534" s="307"/>
      <c r="U534" s="307"/>
      <c r="V534" s="307"/>
      <c r="W534" s="307"/>
      <c r="X534" s="307"/>
      <c r="Y534" s="307"/>
    </row>
    <row r="535" spans="1:25">
      <c r="A535" s="307"/>
      <c r="B535" s="407"/>
      <c r="C535" s="407"/>
      <c r="D535" s="407"/>
      <c r="E535" s="407"/>
      <c r="F535" s="407"/>
      <c r="G535" s="407"/>
      <c r="H535" s="407"/>
      <c r="I535" s="407"/>
      <c r="J535" s="407"/>
      <c r="K535" s="407"/>
      <c r="L535" s="407"/>
      <c r="M535" s="407"/>
      <c r="N535" s="318" t="s">
        <v>325</v>
      </c>
      <c r="O535" s="307"/>
      <c r="P535" s="307"/>
      <c r="Q535" s="307"/>
      <c r="R535" s="307"/>
      <c r="S535" s="307"/>
      <c r="T535" s="307"/>
      <c r="U535" s="307"/>
      <c r="V535" s="307"/>
      <c r="W535" s="307"/>
      <c r="X535" s="307"/>
      <c r="Y535" s="307"/>
    </row>
    <row r="536" spans="1:25" ht="29.25" customHeight="1">
      <c r="A536" s="307"/>
      <c r="B536" s="409" t="s">
        <v>324</v>
      </c>
      <c r="C536" s="410"/>
      <c r="D536" s="410"/>
      <c r="E536" s="410"/>
      <c r="F536" s="410"/>
      <c r="G536" s="410"/>
      <c r="H536" s="410"/>
      <c r="I536" s="410"/>
      <c r="J536" s="410"/>
      <c r="K536" s="410"/>
      <c r="L536" s="410"/>
      <c r="M536" s="410"/>
      <c r="N536" s="279">
        <v>192746.05</v>
      </c>
      <c r="O536" s="307"/>
      <c r="P536" s="307"/>
      <c r="Q536" s="307"/>
      <c r="R536" s="307"/>
      <c r="S536" s="307"/>
      <c r="T536" s="307"/>
      <c r="U536" s="307"/>
      <c r="V536" s="307"/>
      <c r="W536" s="307"/>
      <c r="X536" s="307"/>
      <c r="Y536" s="307"/>
    </row>
    <row r="537" spans="1:25">
      <c r="A537" s="307"/>
      <c r="B537" s="307"/>
      <c r="C537" s="307"/>
      <c r="D537" s="307"/>
      <c r="E537" s="307"/>
      <c r="F537" s="307"/>
      <c r="G537" s="307"/>
      <c r="H537" s="307"/>
      <c r="I537" s="307"/>
      <c r="J537" s="307"/>
      <c r="K537" s="307"/>
      <c r="L537" s="307"/>
      <c r="M537" s="307"/>
      <c r="N537" s="307"/>
      <c r="O537" s="307"/>
      <c r="P537" s="307"/>
      <c r="Q537" s="307"/>
      <c r="R537" s="307"/>
      <c r="S537" s="307"/>
      <c r="T537" s="307"/>
      <c r="U537" s="307"/>
      <c r="V537" s="307"/>
      <c r="W537" s="307"/>
      <c r="X537" s="307"/>
      <c r="Y537" s="307"/>
    </row>
    <row r="538" spans="1:25" ht="57" customHeight="1">
      <c r="A538" s="405" t="s">
        <v>219</v>
      </c>
      <c r="B538" s="405"/>
      <c r="C538" s="405"/>
      <c r="D538" s="405"/>
      <c r="E538" s="405"/>
      <c r="F538" s="405"/>
      <c r="G538" s="405"/>
      <c r="H538" s="405"/>
      <c r="I538" s="405"/>
      <c r="J538" s="405"/>
      <c r="K538" s="405"/>
      <c r="L538" s="405"/>
      <c r="M538" s="405"/>
      <c r="N538" s="405"/>
      <c r="O538" s="405"/>
      <c r="P538" s="405"/>
      <c r="Q538" s="405"/>
      <c r="R538" s="405"/>
      <c r="S538" s="405"/>
      <c r="T538" s="405"/>
      <c r="U538" s="405"/>
      <c r="V538" s="405"/>
      <c r="W538" s="405"/>
      <c r="X538" s="405"/>
      <c r="Y538" s="405"/>
    </row>
    <row r="539" spans="1:25">
      <c r="A539" s="310"/>
      <c r="B539" s="311" t="s">
        <v>210</v>
      </c>
      <c r="C539" s="310"/>
      <c r="D539" s="310"/>
      <c r="E539" s="310"/>
      <c r="F539" s="310"/>
      <c r="G539" s="310"/>
      <c r="H539" s="310"/>
      <c r="I539" s="310"/>
      <c r="J539" s="310"/>
      <c r="K539" s="310"/>
      <c r="L539" s="310"/>
      <c r="M539" s="310"/>
      <c r="N539" s="310"/>
      <c r="O539" s="310"/>
      <c r="P539" s="310"/>
      <c r="Q539" s="310"/>
      <c r="R539" s="310"/>
      <c r="S539" s="310"/>
      <c r="T539" s="310"/>
      <c r="U539" s="310"/>
      <c r="V539" s="310"/>
      <c r="W539" s="310"/>
      <c r="X539" s="310"/>
      <c r="Y539" s="310"/>
    </row>
    <row r="540" spans="1:25">
      <c r="A540" s="399" t="s">
        <v>209</v>
      </c>
      <c r="B540" s="406" t="s">
        <v>92</v>
      </c>
      <c r="C540" s="406"/>
      <c r="D540" s="406"/>
      <c r="E540" s="406"/>
      <c r="F540" s="406"/>
      <c r="G540" s="406"/>
      <c r="H540" s="406"/>
      <c r="I540" s="406"/>
      <c r="J540" s="406"/>
      <c r="K540" s="406"/>
      <c r="L540" s="406"/>
      <c r="M540" s="406"/>
      <c r="N540" s="406"/>
      <c r="O540" s="406"/>
      <c r="P540" s="406"/>
      <c r="Q540" s="406"/>
      <c r="R540" s="406"/>
      <c r="S540" s="406"/>
      <c r="T540" s="406"/>
      <c r="U540" s="406"/>
      <c r="V540" s="406"/>
      <c r="W540" s="406"/>
      <c r="X540" s="406"/>
      <c r="Y540" s="406"/>
    </row>
    <row r="541" spans="1:25" ht="30">
      <c r="A541" s="399"/>
      <c r="B541" s="308" t="s">
        <v>1</v>
      </c>
      <c r="C541" s="308" t="s">
        <v>2</v>
      </c>
      <c r="D541" s="308" t="s">
        <v>3</v>
      </c>
      <c r="E541" s="308" t="s">
        <v>4</v>
      </c>
      <c r="F541" s="308" t="s">
        <v>5</v>
      </c>
      <c r="G541" s="308" t="s">
        <v>6</v>
      </c>
      <c r="H541" s="308" t="s">
        <v>7</v>
      </c>
      <c r="I541" s="308" t="s">
        <v>8</v>
      </c>
      <c r="J541" s="308" t="s">
        <v>9</v>
      </c>
      <c r="K541" s="308" t="s">
        <v>10</v>
      </c>
      <c r="L541" s="308" t="s">
        <v>11</v>
      </c>
      <c r="M541" s="308" t="s">
        <v>12</v>
      </c>
      <c r="N541" s="308" t="s">
        <v>13</v>
      </c>
      <c r="O541" s="308" t="s">
        <v>14</v>
      </c>
      <c r="P541" s="308" t="s">
        <v>15</v>
      </c>
      <c r="Q541" s="308" t="s">
        <v>16</v>
      </c>
      <c r="R541" s="308" t="s">
        <v>17</v>
      </c>
      <c r="S541" s="308" t="s">
        <v>18</v>
      </c>
      <c r="T541" s="308" t="s">
        <v>19</v>
      </c>
      <c r="U541" s="308" t="s">
        <v>20</v>
      </c>
      <c r="V541" s="308" t="s">
        <v>21</v>
      </c>
      <c r="W541" s="308" t="s">
        <v>22</v>
      </c>
      <c r="X541" s="308" t="s">
        <v>23</v>
      </c>
      <c r="Y541" s="308" t="s">
        <v>24</v>
      </c>
    </row>
    <row r="542" spans="1:25">
      <c r="A542" s="319">
        <v>1</v>
      </c>
      <c r="B542" s="279">
        <v>1311.48</v>
      </c>
      <c r="C542" s="279">
        <v>1243.18</v>
      </c>
      <c r="D542" s="279">
        <v>1249.28</v>
      </c>
      <c r="E542" s="279">
        <v>1248.8599999999999</v>
      </c>
      <c r="F542" s="279">
        <v>1243.83</v>
      </c>
      <c r="G542" s="279">
        <v>1250.99</v>
      </c>
      <c r="H542" s="279">
        <v>1256.08</v>
      </c>
      <c r="I542" s="279">
        <v>1324.54</v>
      </c>
      <c r="J542" s="279">
        <v>1511.47</v>
      </c>
      <c r="K542" s="279">
        <v>1666.53</v>
      </c>
      <c r="L542" s="279">
        <v>1712.5</v>
      </c>
      <c r="M542" s="279">
        <v>1700.87</v>
      </c>
      <c r="N542" s="279">
        <v>1679.4</v>
      </c>
      <c r="O542" s="279">
        <v>1701.45</v>
      </c>
      <c r="P542" s="279">
        <v>1688.64</v>
      </c>
      <c r="Q542" s="279">
        <v>2448.08</v>
      </c>
      <c r="R542" s="279">
        <v>2378.77</v>
      </c>
      <c r="S542" s="279">
        <v>1726.6</v>
      </c>
      <c r="T542" s="279">
        <v>1675.9</v>
      </c>
      <c r="U542" s="279">
        <v>1694.52</v>
      </c>
      <c r="V542" s="279">
        <v>1622.92</v>
      </c>
      <c r="W542" s="279">
        <v>2259.15</v>
      </c>
      <c r="X542" s="279">
        <v>2323.2800000000002</v>
      </c>
      <c r="Y542" s="279">
        <v>1414.86</v>
      </c>
    </row>
    <row r="543" spans="1:25">
      <c r="A543" s="319">
        <v>2</v>
      </c>
      <c r="B543" s="279">
        <v>1279.6400000000001</v>
      </c>
      <c r="C543" s="279">
        <v>1186.03</v>
      </c>
      <c r="D543" s="279">
        <v>1161.93</v>
      </c>
      <c r="E543" s="279">
        <v>1141.3800000000001</v>
      </c>
      <c r="F543" s="279">
        <v>1167.55</v>
      </c>
      <c r="G543" s="279">
        <v>1220.94</v>
      </c>
      <c r="H543" s="279">
        <v>1270.29</v>
      </c>
      <c r="I543" s="279">
        <v>1347.32</v>
      </c>
      <c r="J543" s="279">
        <v>1437.51</v>
      </c>
      <c r="K543" s="279">
        <v>1607.36</v>
      </c>
      <c r="L543" s="279">
        <v>1634.59</v>
      </c>
      <c r="M543" s="279">
        <v>1628.78</v>
      </c>
      <c r="N543" s="279">
        <v>1583.48</v>
      </c>
      <c r="O543" s="279">
        <v>1589.89</v>
      </c>
      <c r="P543" s="279">
        <v>1578.71</v>
      </c>
      <c r="Q543" s="279">
        <v>848.39</v>
      </c>
      <c r="R543" s="279">
        <v>1636.76</v>
      </c>
      <c r="S543" s="279">
        <v>1544.13</v>
      </c>
      <c r="T543" s="279">
        <v>1566.42</v>
      </c>
      <c r="U543" s="279">
        <v>1576.18</v>
      </c>
      <c r="V543" s="279">
        <v>1588.54</v>
      </c>
      <c r="W543" s="279">
        <v>1610.99</v>
      </c>
      <c r="X543" s="279">
        <v>1470.21</v>
      </c>
      <c r="Y543" s="279">
        <v>1347.13</v>
      </c>
    </row>
    <row r="544" spans="1:25">
      <c r="A544" s="319">
        <v>3</v>
      </c>
      <c r="B544" s="279">
        <v>1290.57</v>
      </c>
      <c r="C544" s="279">
        <v>1205.0899999999999</v>
      </c>
      <c r="D544" s="279">
        <v>1170.3499999999999</v>
      </c>
      <c r="E544" s="279">
        <v>1148.33</v>
      </c>
      <c r="F544" s="279">
        <v>1170.03</v>
      </c>
      <c r="G544" s="279">
        <v>1175.58</v>
      </c>
      <c r="H544" s="279">
        <v>1258.95</v>
      </c>
      <c r="I544" s="279">
        <v>1376.96</v>
      </c>
      <c r="J544" s="279">
        <v>1476.06</v>
      </c>
      <c r="K544" s="279">
        <v>1531.44</v>
      </c>
      <c r="L544" s="279">
        <v>1585.4</v>
      </c>
      <c r="M544" s="279">
        <v>1559.62</v>
      </c>
      <c r="N544" s="279">
        <v>1525.36</v>
      </c>
      <c r="O544" s="279">
        <v>1535.8</v>
      </c>
      <c r="P544" s="279">
        <v>1531.23</v>
      </c>
      <c r="Q544" s="279">
        <v>1640.4</v>
      </c>
      <c r="R544" s="279">
        <v>1577.79</v>
      </c>
      <c r="S544" s="279">
        <v>1498.62</v>
      </c>
      <c r="T544" s="279">
        <v>1503.66</v>
      </c>
      <c r="U544" s="279">
        <v>1520.73</v>
      </c>
      <c r="V544" s="279">
        <v>1456.74</v>
      </c>
      <c r="W544" s="279">
        <v>1505.16</v>
      </c>
      <c r="X544" s="279">
        <v>1453.71</v>
      </c>
      <c r="Y544" s="279">
        <v>1309.95</v>
      </c>
    </row>
    <row r="545" spans="1:25">
      <c r="A545" s="319">
        <v>4</v>
      </c>
      <c r="B545" s="279">
        <v>1311.72</v>
      </c>
      <c r="C545" s="279">
        <v>1247.6400000000001</v>
      </c>
      <c r="D545" s="279">
        <v>1217.78</v>
      </c>
      <c r="E545" s="279">
        <v>1194.3699999999999</v>
      </c>
      <c r="F545" s="279">
        <v>1244.3499999999999</v>
      </c>
      <c r="G545" s="279">
        <v>1267.6099999999999</v>
      </c>
      <c r="H545" s="279">
        <v>1336.23</v>
      </c>
      <c r="I545" s="279">
        <v>1527.05</v>
      </c>
      <c r="J545" s="279">
        <v>1637.54</v>
      </c>
      <c r="K545" s="279">
        <v>1758.58</v>
      </c>
      <c r="L545" s="279">
        <v>1778.34</v>
      </c>
      <c r="M545" s="279">
        <v>1788.42</v>
      </c>
      <c r="N545" s="279">
        <v>1761.96</v>
      </c>
      <c r="O545" s="279">
        <v>1782.87</v>
      </c>
      <c r="P545" s="279">
        <v>1782.61</v>
      </c>
      <c r="Q545" s="279">
        <v>1866.25</v>
      </c>
      <c r="R545" s="279">
        <v>1837.74</v>
      </c>
      <c r="S545" s="279">
        <v>1752.3</v>
      </c>
      <c r="T545" s="279">
        <v>1768.24</v>
      </c>
      <c r="U545" s="279">
        <v>1781.23</v>
      </c>
      <c r="V545" s="279">
        <v>1767.12</v>
      </c>
      <c r="W545" s="279">
        <v>1825.71</v>
      </c>
      <c r="X545" s="279">
        <v>1744.96</v>
      </c>
      <c r="Y545" s="279">
        <v>1624.95</v>
      </c>
    </row>
    <row r="546" spans="1:25">
      <c r="A546" s="319">
        <v>5</v>
      </c>
      <c r="B546" s="279">
        <v>1469.19</v>
      </c>
      <c r="C546" s="279">
        <v>1328.12</v>
      </c>
      <c r="D546" s="279">
        <v>1302.6400000000001</v>
      </c>
      <c r="E546" s="279">
        <v>1294.46</v>
      </c>
      <c r="F546" s="279">
        <v>1291.21</v>
      </c>
      <c r="G546" s="279">
        <v>1294.58</v>
      </c>
      <c r="H546" s="279">
        <v>1306.8</v>
      </c>
      <c r="I546" s="279">
        <v>1416.6</v>
      </c>
      <c r="J546" s="279">
        <v>1532.09</v>
      </c>
      <c r="K546" s="279">
        <v>1685.11</v>
      </c>
      <c r="L546" s="279">
        <v>1708.73</v>
      </c>
      <c r="M546" s="279">
        <v>1702.16</v>
      </c>
      <c r="N546" s="279">
        <v>1692.34</v>
      </c>
      <c r="O546" s="279">
        <v>1678.13</v>
      </c>
      <c r="P546" s="279">
        <v>1694.21</v>
      </c>
      <c r="Q546" s="279">
        <v>1676.84</v>
      </c>
      <c r="R546" s="279">
        <v>1709.65</v>
      </c>
      <c r="S546" s="279">
        <v>1686.09</v>
      </c>
      <c r="T546" s="279">
        <v>1678.55</v>
      </c>
      <c r="U546" s="279">
        <v>1663.4</v>
      </c>
      <c r="V546" s="279">
        <v>1668.4</v>
      </c>
      <c r="W546" s="279">
        <v>1667.96</v>
      </c>
      <c r="X546" s="279">
        <v>1592.32</v>
      </c>
      <c r="Y546" s="279">
        <v>1429.71</v>
      </c>
    </row>
    <row r="547" spans="1:25">
      <c r="A547" s="319">
        <v>6</v>
      </c>
      <c r="B547" s="279">
        <v>1488.23</v>
      </c>
      <c r="C547" s="279">
        <v>1328.36</v>
      </c>
      <c r="D547" s="279">
        <v>1286.7</v>
      </c>
      <c r="E547" s="279">
        <v>1272.0999999999999</v>
      </c>
      <c r="F547" s="279">
        <v>1275.1400000000001</v>
      </c>
      <c r="G547" s="279">
        <v>1282.81</v>
      </c>
      <c r="H547" s="279">
        <v>1291.4000000000001</v>
      </c>
      <c r="I547" s="279">
        <v>1292.83</v>
      </c>
      <c r="J547" s="279">
        <v>1412.14</v>
      </c>
      <c r="K547" s="279">
        <v>1517.19</v>
      </c>
      <c r="L547" s="279">
        <v>1603.64</v>
      </c>
      <c r="M547" s="279">
        <v>1640.02</v>
      </c>
      <c r="N547" s="279">
        <v>1641.96</v>
      </c>
      <c r="O547" s="279">
        <v>1635.68</v>
      </c>
      <c r="P547" s="279">
        <v>1645.24</v>
      </c>
      <c r="Q547" s="279">
        <v>1631.33</v>
      </c>
      <c r="R547" s="279">
        <v>1597.19</v>
      </c>
      <c r="S547" s="279">
        <v>1586</v>
      </c>
      <c r="T547" s="279">
        <v>1597.27</v>
      </c>
      <c r="U547" s="279">
        <v>1580.3</v>
      </c>
      <c r="V547" s="279">
        <v>1631.23</v>
      </c>
      <c r="W547" s="279">
        <v>1613.34</v>
      </c>
      <c r="X547" s="279">
        <v>1515.02</v>
      </c>
      <c r="Y547" s="279">
        <v>1416.8</v>
      </c>
    </row>
    <row r="548" spans="1:25">
      <c r="A548" s="319">
        <v>7</v>
      </c>
      <c r="B548" s="279">
        <v>1312.43</v>
      </c>
      <c r="C548" s="279">
        <v>1232.6099999999999</v>
      </c>
      <c r="D548" s="279">
        <v>1197.8699999999999</v>
      </c>
      <c r="E548" s="279">
        <v>1157.6199999999999</v>
      </c>
      <c r="F548" s="279">
        <v>1220.54</v>
      </c>
      <c r="G548" s="279">
        <v>1229.43</v>
      </c>
      <c r="H548" s="279">
        <v>1259.8900000000001</v>
      </c>
      <c r="I548" s="279">
        <v>1340.04</v>
      </c>
      <c r="J548" s="279">
        <v>1435.76</v>
      </c>
      <c r="K548" s="279">
        <v>1439.76</v>
      </c>
      <c r="L548" s="279">
        <v>1456.54</v>
      </c>
      <c r="M548" s="279">
        <v>1445.03</v>
      </c>
      <c r="N548" s="279">
        <v>1417.49</v>
      </c>
      <c r="O548" s="279">
        <v>1433.7</v>
      </c>
      <c r="P548" s="279">
        <v>1447.82</v>
      </c>
      <c r="Q548" s="279">
        <v>1571.96</v>
      </c>
      <c r="R548" s="279">
        <v>1471.8</v>
      </c>
      <c r="S548" s="279">
        <v>1443.87</v>
      </c>
      <c r="T548" s="279">
        <v>1473.04</v>
      </c>
      <c r="U548" s="279">
        <v>1468.38</v>
      </c>
      <c r="V548" s="279">
        <v>1495.51</v>
      </c>
      <c r="W548" s="279">
        <v>1510.86</v>
      </c>
      <c r="X548" s="279">
        <v>1421.56</v>
      </c>
      <c r="Y548" s="279">
        <v>1278.99</v>
      </c>
    </row>
    <row r="549" spans="1:25">
      <c r="A549" s="319">
        <v>8</v>
      </c>
      <c r="B549" s="279">
        <v>1245.3800000000001</v>
      </c>
      <c r="C549" s="279">
        <v>1156.29</v>
      </c>
      <c r="D549" s="279">
        <v>1115.8399999999999</v>
      </c>
      <c r="E549" s="279">
        <v>1103.94</v>
      </c>
      <c r="F549" s="279">
        <v>1130.8699999999999</v>
      </c>
      <c r="G549" s="279">
        <v>1213.3399999999999</v>
      </c>
      <c r="H549" s="279">
        <v>1271.45</v>
      </c>
      <c r="I549" s="279">
        <v>1407.39</v>
      </c>
      <c r="J549" s="279">
        <v>1446.51</v>
      </c>
      <c r="K549" s="279">
        <v>1518.67</v>
      </c>
      <c r="L549" s="279">
        <v>1554.46</v>
      </c>
      <c r="M549" s="279">
        <v>1511.47</v>
      </c>
      <c r="N549" s="279">
        <v>1457.45</v>
      </c>
      <c r="O549" s="279">
        <v>1481.1</v>
      </c>
      <c r="P549" s="279">
        <v>1491.62</v>
      </c>
      <c r="Q549" s="279">
        <v>1575.16</v>
      </c>
      <c r="R549" s="279">
        <v>1530.46</v>
      </c>
      <c r="S549" s="279">
        <v>1470.87</v>
      </c>
      <c r="T549" s="279">
        <v>1497</v>
      </c>
      <c r="U549" s="279">
        <v>1491.42</v>
      </c>
      <c r="V549" s="279">
        <v>1512.9</v>
      </c>
      <c r="W549" s="279">
        <v>1494.71</v>
      </c>
      <c r="X549" s="279">
        <v>1481.1</v>
      </c>
      <c r="Y549" s="279">
        <v>1308.9000000000001</v>
      </c>
    </row>
    <row r="550" spans="1:25">
      <c r="A550" s="319">
        <v>9</v>
      </c>
      <c r="B550" s="279">
        <v>1264.02</v>
      </c>
      <c r="C550" s="279">
        <v>1167.3599999999999</v>
      </c>
      <c r="D550" s="279">
        <v>1126.28</v>
      </c>
      <c r="E550" s="279">
        <v>1109.73</v>
      </c>
      <c r="F550" s="279">
        <v>1149.71</v>
      </c>
      <c r="G550" s="279">
        <v>1176.83</v>
      </c>
      <c r="H550" s="279">
        <v>1275.8</v>
      </c>
      <c r="I550" s="279">
        <v>1305.92</v>
      </c>
      <c r="J550" s="279">
        <v>1419.23</v>
      </c>
      <c r="K550" s="279">
        <v>1476.2</v>
      </c>
      <c r="L550" s="279">
        <v>1459.65</v>
      </c>
      <c r="M550" s="279">
        <v>1440.23</v>
      </c>
      <c r="N550" s="279">
        <v>1413.1</v>
      </c>
      <c r="O550" s="279">
        <v>1450.86</v>
      </c>
      <c r="P550" s="279">
        <v>1458.11</v>
      </c>
      <c r="Q550" s="279">
        <v>1492.37</v>
      </c>
      <c r="R550" s="279">
        <v>1483.44</v>
      </c>
      <c r="S550" s="279">
        <v>1463.83</v>
      </c>
      <c r="T550" s="279">
        <v>1453.76</v>
      </c>
      <c r="U550" s="279">
        <v>1470.11</v>
      </c>
      <c r="V550" s="279">
        <v>1465.46</v>
      </c>
      <c r="W550" s="279">
        <v>1469.17</v>
      </c>
      <c r="X550" s="279">
        <v>1475.77</v>
      </c>
      <c r="Y550" s="279">
        <v>1269.32</v>
      </c>
    </row>
    <row r="551" spans="1:25">
      <c r="A551" s="319">
        <v>10</v>
      </c>
      <c r="B551" s="279">
        <v>1253.1199999999999</v>
      </c>
      <c r="C551" s="279">
        <v>1206.05</v>
      </c>
      <c r="D551" s="279">
        <v>1198.46</v>
      </c>
      <c r="E551" s="279">
        <v>1169.23</v>
      </c>
      <c r="F551" s="279">
        <v>1178.4100000000001</v>
      </c>
      <c r="G551" s="279">
        <v>1211.68</v>
      </c>
      <c r="H551" s="279">
        <v>1268.71</v>
      </c>
      <c r="I551" s="279">
        <v>1388.83</v>
      </c>
      <c r="J551" s="279">
        <v>1489.07</v>
      </c>
      <c r="K551" s="279">
        <v>1546.58</v>
      </c>
      <c r="L551" s="279">
        <v>1601.05</v>
      </c>
      <c r="M551" s="279">
        <v>1577.34</v>
      </c>
      <c r="N551" s="279">
        <v>1542.22</v>
      </c>
      <c r="O551" s="279">
        <v>1552.31</v>
      </c>
      <c r="P551" s="279">
        <v>1547.68</v>
      </c>
      <c r="Q551" s="279">
        <v>1658.29</v>
      </c>
      <c r="R551" s="279">
        <v>1595.73</v>
      </c>
      <c r="S551" s="279">
        <v>1516.62</v>
      </c>
      <c r="T551" s="279">
        <v>1520.85</v>
      </c>
      <c r="U551" s="279">
        <v>1537.76</v>
      </c>
      <c r="V551" s="279">
        <v>1471.8</v>
      </c>
      <c r="W551" s="279">
        <v>1521.04</v>
      </c>
      <c r="X551" s="279">
        <v>1469.09</v>
      </c>
      <c r="Y551" s="279">
        <v>1323.07</v>
      </c>
    </row>
    <row r="552" spans="1:25">
      <c r="A552" s="319">
        <v>11</v>
      </c>
      <c r="B552" s="279">
        <v>1323.45</v>
      </c>
      <c r="C552" s="279">
        <v>1258.96</v>
      </c>
      <c r="D552" s="279">
        <v>1229.1199999999999</v>
      </c>
      <c r="E552" s="279">
        <v>1205.52</v>
      </c>
      <c r="F552" s="279">
        <v>1256.33</v>
      </c>
      <c r="G552" s="279">
        <v>1279.93</v>
      </c>
      <c r="H552" s="279">
        <v>1348.47</v>
      </c>
      <c r="I552" s="279">
        <v>1537.83</v>
      </c>
      <c r="J552" s="279">
        <v>1649.56</v>
      </c>
      <c r="K552" s="279">
        <v>1772.07</v>
      </c>
      <c r="L552" s="279">
        <v>1792.69</v>
      </c>
      <c r="M552" s="279">
        <v>1801.44</v>
      </c>
      <c r="N552" s="279">
        <v>1774.16</v>
      </c>
      <c r="O552" s="279">
        <v>1796.41</v>
      </c>
      <c r="P552" s="279">
        <v>1796.22</v>
      </c>
      <c r="Q552" s="279">
        <v>1880.24</v>
      </c>
      <c r="R552" s="279">
        <v>1852.01</v>
      </c>
      <c r="S552" s="279">
        <v>1764.63</v>
      </c>
      <c r="T552" s="279">
        <v>1781.38</v>
      </c>
      <c r="U552" s="279">
        <v>1794.51</v>
      </c>
      <c r="V552" s="279">
        <v>1778.71</v>
      </c>
      <c r="W552" s="279">
        <v>1837.22</v>
      </c>
      <c r="X552" s="279">
        <v>1756.81</v>
      </c>
      <c r="Y552" s="279">
        <v>1635.05</v>
      </c>
    </row>
    <row r="553" spans="1:25">
      <c r="A553" s="319">
        <v>12</v>
      </c>
      <c r="B553" s="279">
        <v>1481.44</v>
      </c>
      <c r="C553" s="279">
        <v>1339.23</v>
      </c>
      <c r="D553" s="279">
        <v>1313.53</v>
      </c>
      <c r="E553" s="279">
        <v>1305.3499999999999</v>
      </c>
      <c r="F553" s="279">
        <v>1302.04</v>
      </c>
      <c r="G553" s="279">
        <v>1305.27</v>
      </c>
      <c r="H553" s="279">
        <v>1319.39</v>
      </c>
      <c r="I553" s="279">
        <v>1429.43</v>
      </c>
      <c r="J553" s="279">
        <v>1547.45</v>
      </c>
      <c r="K553" s="279">
        <v>1702.11</v>
      </c>
      <c r="L553" s="279">
        <v>1726.34</v>
      </c>
      <c r="M553" s="279">
        <v>1720.44</v>
      </c>
      <c r="N553" s="279">
        <v>1710.44</v>
      </c>
      <c r="O553" s="279">
        <v>1696.03</v>
      </c>
      <c r="P553" s="279">
        <v>1712.16</v>
      </c>
      <c r="Q553" s="279">
        <v>1693.59</v>
      </c>
      <c r="R553" s="279">
        <v>1724.26</v>
      </c>
      <c r="S553" s="279">
        <v>1700.38</v>
      </c>
      <c r="T553" s="279">
        <v>1692.67</v>
      </c>
      <c r="U553" s="279">
        <v>1678</v>
      </c>
      <c r="V553" s="279">
        <v>1684.2</v>
      </c>
      <c r="W553" s="279">
        <v>1682.54</v>
      </c>
      <c r="X553" s="279">
        <v>1605.45</v>
      </c>
      <c r="Y553" s="279">
        <v>1443.23</v>
      </c>
    </row>
    <row r="554" spans="1:25">
      <c r="A554" s="319">
        <v>13</v>
      </c>
      <c r="B554" s="279">
        <v>1499.84</v>
      </c>
      <c r="C554" s="279">
        <v>1338.69</v>
      </c>
      <c r="D554" s="279">
        <v>1296.68</v>
      </c>
      <c r="E554" s="279">
        <v>1281.9000000000001</v>
      </c>
      <c r="F554" s="279">
        <v>1284.81</v>
      </c>
      <c r="G554" s="279">
        <v>1292.58</v>
      </c>
      <c r="H554" s="279">
        <v>1305.28</v>
      </c>
      <c r="I554" s="279">
        <v>1306.3800000000001</v>
      </c>
      <c r="J554" s="279">
        <v>1426.94</v>
      </c>
      <c r="K554" s="279">
        <v>1532.69</v>
      </c>
      <c r="L554" s="279">
        <v>1620.11</v>
      </c>
      <c r="M554" s="279">
        <v>1656.78</v>
      </c>
      <c r="N554" s="279">
        <v>1658.14</v>
      </c>
      <c r="O554" s="279">
        <v>1652.29</v>
      </c>
      <c r="P554" s="279">
        <v>1661.9</v>
      </c>
      <c r="Q554" s="279">
        <v>1648.12</v>
      </c>
      <c r="R554" s="279">
        <v>1610.89</v>
      </c>
      <c r="S554" s="279">
        <v>1599.29</v>
      </c>
      <c r="T554" s="279">
        <v>1610.63</v>
      </c>
      <c r="U554" s="279">
        <v>1593.69</v>
      </c>
      <c r="V554" s="279">
        <v>1644.43</v>
      </c>
      <c r="W554" s="279">
        <v>1626.14</v>
      </c>
      <c r="X554" s="279">
        <v>1526.83</v>
      </c>
      <c r="Y554" s="279">
        <v>1427.96</v>
      </c>
    </row>
    <row r="555" spans="1:25">
      <c r="A555" s="319">
        <v>14</v>
      </c>
      <c r="B555" s="279">
        <v>1302.03</v>
      </c>
      <c r="C555" s="279">
        <v>1268.8800000000001</v>
      </c>
      <c r="D555" s="279">
        <v>1266.07</v>
      </c>
      <c r="E555" s="279">
        <v>1253.3</v>
      </c>
      <c r="F555" s="279">
        <v>1256.72</v>
      </c>
      <c r="G555" s="279">
        <v>1284.26</v>
      </c>
      <c r="H555" s="279">
        <v>1357.32</v>
      </c>
      <c r="I555" s="279">
        <v>1471.16</v>
      </c>
      <c r="J555" s="279">
        <v>1601.37</v>
      </c>
      <c r="K555" s="279">
        <v>1703.82</v>
      </c>
      <c r="L555" s="279">
        <v>1742.39</v>
      </c>
      <c r="M555" s="279">
        <v>1719.96</v>
      </c>
      <c r="N555" s="279">
        <v>1695.33</v>
      </c>
      <c r="O555" s="279">
        <v>1711.36</v>
      </c>
      <c r="P555" s="279">
        <v>1738.38</v>
      </c>
      <c r="Q555" s="279">
        <v>1813.44</v>
      </c>
      <c r="R555" s="279">
        <v>1746.44</v>
      </c>
      <c r="S555" s="279">
        <v>1654.52</v>
      </c>
      <c r="T555" s="279">
        <v>1660.22</v>
      </c>
      <c r="U555" s="279">
        <v>1684.07</v>
      </c>
      <c r="V555" s="279">
        <v>1679.4</v>
      </c>
      <c r="W555" s="279">
        <v>1709.43</v>
      </c>
      <c r="X555" s="279">
        <v>1556.08</v>
      </c>
      <c r="Y555" s="279">
        <v>1387.59</v>
      </c>
    </row>
    <row r="556" spans="1:25">
      <c r="A556" s="319">
        <v>15</v>
      </c>
      <c r="B556" s="279">
        <v>1329.77</v>
      </c>
      <c r="C556" s="279">
        <v>1254.6400000000001</v>
      </c>
      <c r="D556" s="279">
        <v>1243.24</v>
      </c>
      <c r="E556" s="279">
        <v>1248.29</v>
      </c>
      <c r="F556" s="279">
        <v>1291.31</v>
      </c>
      <c r="G556" s="279">
        <v>1324.56</v>
      </c>
      <c r="H556" s="279">
        <v>1328.96</v>
      </c>
      <c r="I556" s="279">
        <v>1424.15</v>
      </c>
      <c r="J556" s="279">
        <v>1482.63</v>
      </c>
      <c r="K556" s="279">
        <v>1575.95</v>
      </c>
      <c r="L556" s="279">
        <v>1620.83</v>
      </c>
      <c r="M556" s="279">
        <v>1630.6</v>
      </c>
      <c r="N556" s="279">
        <v>1577.34</v>
      </c>
      <c r="O556" s="279">
        <v>1604.63</v>
      </c>
      <c r="P556" s="279">
        <v>1628.08</v>
      </c>
      <c r="Q556" s="279">
        <v>1694.28</v>
      </c>
      <c r="R556" s="279">
        <v>1675.19</v>
      </c>
      <c r="S556" s="279">
        <v>1611.46</v>
      </c>
      <c r="T556" s="279">
        <v>1632.41</v>
      </c>
      <c r="U556" s="279">
        <v>1640.56</v>
      </c>
      <c r="V556" s="279">
        <v>1639</v>
      </c>
      <c r="W556" s="279">
        <v>1678.01</v>
      </c>
      <c r="X556" s="279">
        <v>1508.6</v>
      </c>
      <c r="Y556" s="279">
        <v>1405.35</v>
      </c>
    </row>
    <row r="557" spans="1:25">
      <c r="A557" s="319">
        <v>16</v>
      </c>
      <c r="B557" s="279">
        <v>1538.83</v>
      </c>
      <c r="C557" s="279">
        <v>1390.36</v>
      </c>
      <c r="D557" s="279">
        <v>1385.39</v>
      </c>
      <c r="E557" s="279">
        <v>1385.5</v>
      </c>
      <c r="F557" s="279">
        <v>1401.2</v>
      </c>
      <c r="G557" s="279">
        <v>1434.71</v>
      </c>
      <c r="H557" s="279">
        <v>1517.76</v>
      </c>
      <c r="I557" s="279">
        <v>1590.68</v>
      </c>
      <c r="J557" s="279">
        <v>1753.44</v>
      </c>
      <c r="K557" s="279">
        <v>1802.77</v>
      </c>
      <c r="L557" s="279">
        <v>1827.81</v>
      </c>
      <c r="M557" s="279">
        <v>1794.07</v>
      </c>
      <c r="N557" s="279">
        <v>1759.02</v>
      </c>
      <c r="O557" s="279">
        <v>1806.93</v>
      </c>
      <c r="P557" s="279">
        <v>1801.47</v>
      </c>
      <c r="Q557" s="279">
        <v>1834.93</v>
      </c>
      <c r="R557" s="279">
        <v>1810.19</v>
      </c>
      <c r="S557" s="279">
        <v>1783.69</v>
      </c>
      <c r="T557" s="279">
        <v>1821.59</v>
      </c>
      <c r="U557" s="279">
        <v>1847.11</v>
      </c>
      <c r="V557" s="279">
        <v>1816.82</v>
      </c>
      <c r="W557" s="279">
        <v>1826.2</v>
      </c>
      <c r="X557" s="279">
        <v>1627.1</v>
      </c>
      <c r="Y557" s="279">
        <v>1494.25</v>
      </c>
    </row>
    <row r="558" spans="1:25">
      <c r="A558" s="319">
        <v>17</v>
      </c>
      <c r="B558" s="279">
        <v>1398.54</v>
      </c>
      <c r="C558" s="279">
        <v>1360.94</v>
      </c>
      <c r="D558" s="279">
        <v>1337.69</v>
      </c>
      <c r="E558" s="279">
        <v>1331.87</v>
      </c>
      <c r="F558" s="279">
        <v>1350.87</v>
      </c>
      <c r="G558" s="279">
        <v>1375.47</v>
      </c>
      <c r="H558" s="279">
        <v>1436.15</v>
      </c>
      <c r="I558" s="279">
        <v>1515.6</v>
      </c>
      <c r="J558" s="279">
        <v>1632.91</v>
      </c>
      <c r="K558" s="279">
        <v>1699.1</v>
      </c>
      <c r="L558" s="279">
        <v>1740.81</v>
      </c>
      <c r="M558" s="279">
        <v>1701.82</v>
      </c>
      <c r="N558" s="279">
        <v>1685.18</v>
      </c>
      <c r="O558" s="279">
        <v>1714.22</v>
      </c>
      <c r="P558" s="279">
        <v>1721.65</v>
      </c>
      <c r="Q558" s="279">
        <v>1801.95</v>
      </c>
      <c r="R558" s="279">
        <v>1743.52</v>
      </c>
      <c r="S558" s="279">
        <v>1665.32</v>
      </c>
      <c r="T558" s="279">
        <v>1708.32</v>
      </c>
      <c r="U558" s="279">
        <v>1740.78</v>
      </c>
      <c r="V558" s="279">
        <v>1743.12</v>
      </c>
      <c r="W558" s="279">
        <v>1731.51</v>
      </c>
      <c r="X558" s="279">
        <v>1597.43</v>
      </c>
      <c r="Y558" s="279">
        <v>1489.86</v>
      </c>
    </row>
    <row r="559" spans="1:25">
      <c r="A559" s="319">
        <v>18</v>
      </c>
      <c r="B559" s="279">
        <v>1471.45</v>
      </c>
      <c r="C559" s="279">
        <v>1373.13</v>
      </c>
      <c r="D559" s="279">
        <v>1350.25</v>
      </c>
      <c r="E559" s="279">
        <v>1359.44</v>
      </c>
      <c r="F559" s="279">
        <v>1383.66</v>
      </c>
      <c r="G559" s="279">
        <v>566.38</v>
      </c>
      <c r="H559" s="279">
        <v>1497.1</v>
      </c>
      <c r="I559" s="279">
        <v>1518.53</v>
      </c>
      <c r="J559" s="279">
        <v>572</v>
      </c>
      <c r="K559" s="279">
        <v>1684.23</v>
      </c>
      <c r="L559" s="279">
        <v>1714.97</v>
      </c>
      <c r="M559" s="279">
        <v>1663.11</v>
      </c>
      <c r="N559" s="279">
        <v>1652.01</v>
      </c>
      <c r="O559" s="279">
        <v>1693.24</v>
      </c>
      <c r="P559" s="279">
        <v>1702.97</v>
      </c>
      <c r="Q559" s="279">
        <v>1770.98</v>
      </c>
      <c r="R559" s="279">
        <v>1689.07</v>
      </c>
      <c r="S559" s="279">
        <v>1672.18</v>
      </c>
      <c r="T559" s="279">
        <v>1701.87</v>
      </c>
      <c r="U559" s="279">
        <v>1730.46</v>
      </c>
      <c r="V559" s="279">
        <v>1694.41</v>
      </c>
      <c r="W559" s="279">
        <v>1773.02</v>
      </c>
      <c r="X559" s="279">
        <v>1698.81</v>
      </c>
      <c r="Y559" s="279">
        <v>1528.79</v>
      </c>
    </row>
    <row r="560" spans="1:25">
      <c r="A560" s="319">
        <v>19</v>
      </c>
      <c r="B560" s="279">
        <v>1486.4</v>
      </c>
      <c r="C560" s="279">
        <v>1434.8</v>
      </c>
      <c r="D560" s="279">
        <v>1358.45</v>
      </c>
      <c r="E560" s="279">
        <v>566.02</v>
      </c>
      <c r="F560" s="279">
        <v>566.58000000000004</v>
      </c>
      <c r="G560" s="279">
        <v>567.37</v>
      </c>
      <c r="H560" s="279">
        <v>568.95000000000005</v>
      </c>
      <c r="I560" s="279">
        <v>540.9</v>
      </c>
      <c r="J560" s="279">
        <v>540.9</v>
      </c>
      <c r="K560" s="279">
        <v>1699.42</v>
      </c>
      <c r="L560" s="279">
        <v>1717.6</v>
      </c>
      <c r="M560" s="279">
        <v>1705.84</v>
      </c>
      <c r="N560" s="279">
        <v>1675.73</v>
      </c>
      <c r="O560" s="279">
        <v>1742.09</v>
      </c>
      <c r="P560" s="279">
        <v>1746.44</v>
      </c>
      <c r="Q560" s="279">
        <v>1728.99</v>
      </c>
      <c r="R560" s="279">
        <v>1726.05</v>
      </c>
      <c r="S560" s="279">
        <v>1707</v>
      </c>
      <c r="T560" s="279">
        <v>1690.93</v>
      </c>
      <c r="U560" s="279">
        <v>1711.69</v>
      </c>
      <c r="V560" s="279">
        <v>1754.28</v>
      </c>
      <c r="W560" s="279">
        <v>578.79</v>
      </c>
      <c r="X560" s="279">
        <v>1617.14</v>
      </c>
      <c r="Y560" s="279">
        <v>1580.49</v>
      </c>
    </row>
    <row r="561" spans="1:25">
      <c r="A561" s="319">
        <v>20</v>
      </c>
      <c r="B561" s="279">
        <v>1534.9</v>
      </c>
      <c r="C561" s="279">
        <v>554.14</v>
      </c>
      <c r="D561" s="279">
        <v>563.85</v>
      </c>
      <c r="E561" s="279">
        <v>563.79999999999995</v>
      </c>
      <c r="F561" s="279">
        <v>563.04</v>
      </c>
      <c r="G561" s="279">
        <v>562.17999999999995</v>
      </c>
      <c r="H561" s="279">
        <v>565.98</v>
      </c>
      <c r="I561" s="279">
        <v>562.66</v>
      </c>
      <c r="J561" s="279">
        <v>559</v>
      </c>
      <c r="K561" s="279">
        <v>559.37</v>
      </c>
      <c r="L561" s="279">
        <v>1502.2</v>
      </c>
      <c r="M561" s="279">
        <v>1543.02</v>
      </c>
      <c r="N561" s="279">
        <v>1503.66</v>
      </c>
      <c r="O561" s="279">
        <v>1519.63</v>
      </c>
      <c r="P561" s="279">
        <v>1516.01</v>
      </c>
      <c r="Q561" s="279">
        <v>1542.42</v>
      </c>
      <c r="R561" s="279">
        <v>1541.45</v>
      </c>
      <c r="S561" s="279">
        <v>1532.16</v>
      </c>
      <c r="T561" s="279">
        <v>1564.87</v>
      </c>
      <c r="U561" s="279">
        <v>1635.34</v>
      </c>
      <c r="V561" s="279">
        <v>1366.35</v>
      </c>
      <c r="W561" s="279">
        <v>1568.99</v>
      </c>
      <c r="X561" s="279">
        <v>1511.26</v>
      </c>
      <c r="Y561" s="279">
        <v>1510.76</v>
      </c>
    </row>
    <row r="562" spans="1:25">
      <c r="A562" s="319">
        <v>21</v>
      </c>
      <c r="B562" s="279">
        <v>564.72</v>
      </c>
      <c r="C562" s="279">
        <v>562.66999999999996</v>
      </c>
      <c r="D562" s="279">
        <v>562.08000000000004</v>
      </c>
      <c r="E562" s="279">
        <v>561.76</v>
      </c>
      <c r="F562" s="279">
        <v>563.96</v>
      </c>
      <c r="G562" s="279">
        <v>561.53</v>
      </c>
      <c r="H562" s="279">
        <v>563.57000000000005</v>
      </c>
      <c r="I562" s="279">
        <v>847.9</v>
      </c>
      <c r="J562" s="279">
        <v>1484.05</v>
      </c>
      <c r="K562" s="279">
        <v>1557.88</v>
      </c>
      <c r="L562" s="279">
        <v>1600.89</v>
      </c>
      <c r="M562" s="279">
        <v>1600.28</v>
      </c>
      <c r="N562" s="279">
        <v>1552.55</v>
      </c>
      <c r="O562" s="279">
        <v>1530.4</v>
      </c>
      <c r="P562" s="279">
        <v>1474.99</v>
      </c>
      <c r="Q562" s="279">
        <v>1620.47</v>
      </c>
      <c r="R562" s="279">
        <v>1594.75</v>
      </c>
      <c r="S562" s="279">
        <v>1321.33</v>
      </c>
      <c r="T562" s="279">
        <v>1415.89</v>
      </c>
      <c r="U562" s="279">
        <v>1526.47</v>
      </c>
      <c r="V562" s="279">
        <v>1561.15</v>
      </c>
      <c r="W562" s="279">
        <v>1596.08</v>
      </c>
      <c r="X562" s="279">
        <v>1502.8</v>
      </c>
      <c r="Y562" s="279">
        <v>1417.09</v>
      </c>
    </row>
    <row r="563" spans="1:25">
      <c r="A563" s="319">
        <v>22</v>
      </c>
      <c r="B563" s="279">
        <v>1285.32</v>
      </c>
      <c r="C563" s="279">
        <v>1190.45</v>
      </c>
      <c r="D563" s="279">
        <v>1151.8</v>
      </c>
      <c r="E563" s="279">
        <v>1143.57</v>
      </c>
      <c r="F563" s="279">
        <v>1238.78</v>
      </c>
      <c r="G563" s="279">
        <v>1279.6199999999999</v>
      </c>
      <c r="H563" s="279">
        <v>1351.78</v>
      </c>
      <c r="I563" s="279">
        <v>1321.37</v>
      </c>
      <c r="J563" s="279">
        <v>1448.77</v>
      </c>
      <c r="K563" s="279">
        <v>1638.84</v>
      </c>
      <c r="L563" s="279">
        <v>1602.65</v>
      </c>
      <c r="M563" s="279">
        <v>1564.41</v>
      </c>
      <c r="N563" s="279">
        <v>1550.67</v>
      </c>
      <c r="O563" s="279">
        <v>1573.67</v>
      </c>
      <c r="P563" s="279">
        <v>1589.09</v>
      </c>
      <c r="Q563" s="279">
        <v>1658.79</v>
      </c>
      <c r="R563" s="279">
        <v>1638.29</v>
      </c>
      <c r="S563" s="279">
        <v>1595.32</v>
      </c>
      <c r="T563" s="279">
        <v>1621.99</v>
      </c>
      <c r="U563" s="279">
        <v>1636.98</v>
      </c>
      <c r="V563" s="279">
        <v>1608.48</v>
      </c>
      <c r="W563" s="279">
        <v>1605.62</v>
      </c>
      <c r="X563" s="279">
        <v>1525.72</v>
      </c>
      <c r="Y563" s="279">
        <v>1345.37</v>
      </c>
    </row>
    <row r="564" spans="1:25">
      <c r="A564" s="319">
        <v>23</v>
      </c>
      <c r="B564" s="279">
        <v>1341.91</v>
      </c>
      <c r="C564" s="279">
        <v>1210.49</v>
      </c>
      <c r="D564" s="279">
        <v>1157.24</v>
      </c>
      <c r="E564" s="279">
        <v>1166.0899999999999</v>
      </c>
      <c r="F564" s="279">
        <v>1254.78</v>
      </c>
      <c r="G564" s="279">
        <v>1291.6400000000001</v>
      </c>
      <c r="H564" s="279">
        <v>1296.83</v>
      </c>
      <c r="I564" s="279">
        <v>1341.11</v>
      </c>
      <c r="J564" s="279">
        <v>1530.48</v>
      </c>
      <c r="K564" s="279">
        <v>1581.34</v>
      </c>
      <c r="L564" s="279">
        <v>1572.01</v>
      </c>
      <c r="M564" s="279">
        <v>1533.44</v>
      </c>
      <c r="N564" s="279">
        <v>1483.92</v>
      </c>
      <c r="O564" s="279">
        <v>1543.52</v>
      </c>
      <c r="P564" s="279">
        <v>1542.94</v>
      </c>
      <c r="Q564" s="279">
        <v>1600.52</v>
      </c>
      <c r="R564" s="279">
        <v>1566.21</v>
      </c>
      <c r="S564" s="279">
        <v>1529.35</v>
      </c>
      <c r="T564" s="279">
        <v>1580.01</v>
      </c>
      <c r="U564" s="279">
        <v>1616.96</v>
      </c>
      <c r="V564" s="279">
        <v>1617.95</v>
      </c>
      <c r="W564" s="279">
        <v>1659.44</v>
      </c>
      <c r="X564" s="279">
        <v>1568.02</v>
      </c>
      <c r="Y564" s="279">
        <v>1415.26</v>
      </c>
    </row>
    <row r="565" spans="1:25">
      <c r="A565" s="319">
        <v>24</v>
      </c>
      <c r="B565" s="279">
        <v>1190.2</v>
      </c>
      <c r="C565" s="279">
        <v>1178.6600000000001</v>
      </c>
      <c r="D565" s="279">
        <v>1152.21</v>
      </c>
      <c r="E565" s="279">
        <v>1140.44</v>
      </c>
      <c r="F565" s="279">
        <v>560.04999999999995</v>
      </c>
      <c r="G565" s="279">
        <v>848.72</v>
      </c>
      <c r="H565" s="279">
        <v>1298.48</v>
      </c>
      <c r="I565" s="279">
        <v>1312.97</v>
      </c>
      <c r="J565" s="279">
        <v>848.42</v>
      </c>
      <c r="K565" s="279">
        <v>1508.69</v>
      </c>
      <c r="L565" s="279">
        <v>1501.05</v>
      </c>
      <c r="M565" s="279">
        <v>1487.39</v>
      </c>
      <c r="N565" s="279">
        <v>1450.31</v>
      </c>
      <c r="O565" s="279">
        <v>1472.64</v>
      </c>
      <c r="P565" s="279">
        <v>1472.59</v>
      </c>
      <c r="Q565" s="279">
        <v>1567.32</v>
      </c>
      <c r="R565" s="279">
        <v>1487.41</v>
      </c>
      <c r="S565" s="279">
        <v>1302.33</v>
      </c>
      <c r="T565" s="279">
        <v>1309.9100000000001</v>
      </c>
      <c r="U565" s="279">
        <v>1616.06</v>
      </c>
      <c r="V565" s="279">
        <v>1573.78</v>
      </c>
      <c r="W565" s="279">
        <v>1571.76</v>
      </c>
      <c r="X565" s="279">
        <v>1489.48</v>
      </c>
      <c r="Y565" s="279">
        <v>1352.02</v>
      </c>
    </row>
    <row r="566" spans="1:25">
      <c r="A566" s="319">
        <v>25</v>
      </c>
      <c r="B566" s="279">
        <v>1284.25</v>
      </c>
      <c r="C566" s="279">
        <v>1271.45</v>
      </c>
      <c r="D566" s="279">
        <v>1233.6199999999999</v>
      </c>
      <c r="E566" s="279">
        <v>1238.07</v>
      </c>
      <c r="F566" s="279">
        <v>1346.59</v>
      </c>
      <c r="G566" s="279">
        <v>1426.81</v>
      </c>
      <c r="H566" s="279">
        <v>1503.63</v>
      </c>
      <c r="I566" s="279">
        <v>1444.4</v>
      </c>
      <c r="J566" s="279">
        <v>1471.51</v>
      </c>
      <c r="K566" s="279">
        <v>1577.56</v>
      </c>
      <c r="L566" s="279">
        <v>1551.37</v>
      </c>
      <c r="M566" s="279">
        <v>1544.01</v>
      </c>
      <c r="N566" s="279">
        <v>1486.01</v>
      </c>
      <c r="O566" s="279">
        <v>1494.76</v>
      </c>
      <c r="P566" s="279">
        <v>1529.72</v>
      </c>
      <c r="Q566" s="279">
        <v>1585.44</v>
      </c>
      <c r="R566" s="279">
        <v>1537.93</v>
      </c>
      <c r="S566" s="279">
        <v>849.09</v>
      </c>
      <c r="T566" s="279">
        <v>1533.35</v>
      </c>
      <c r="U566" s="279">
        <v>1583.94</v>
      </c>
      <c r="V566" s="279">
        <v>573.03</v>
      </c>
      <c r="W566" s="279">
        <v>1591.52</v>
      </c>
      <c r="X566" s="279">
        <v>572.67999999999995</v>
      </c>
      <c r="Y566" s="279">
        <v>1478.84</v>
      </c>
    </row>
    <row r="567" spans="1:25">
      <c r="A567" s="319">
        <v>26</v>
      </c>
      <c r="B567" s="279">
        <v>564.14</v>
      </c>
      <c r="C567" s="279">
        <v>565.71</v>
      </c>
      <c r="D567" s="279">
        <v>563.24</v>
      </c>
      <c r="E567" s="279">
        <v>560.63</v>
      </c>
      <c r="F567" s="279">
        <v>1208.93</v>
      </c>
      <c r="G567" s="279">
        <v>565.89</v>
      </c>
      <c r="H567" s="279">
        <v>852.58</v>
      </c>
      <c r="I567" s="279">
        <v>571.82000000000005</v>
      </c>
      <c r="J567" s="279">
        <v>570.08000000000004</v>
      </c>
      <c r="K567" s="279">
        <v>568.11</v>
      </c>
      <c r="L567" s="279">
        <v>850.16</v>
      </c>
      <c r="M567" s="279">
        <v>1596.13</v>
      </c>
      <c r="N567" s="279">
        <v>572.9</v>
      </c>
      <c r="O567" s="279">
        <v>1427.44</v>
      </c>
      <c r="P567" s="279">
        <v>574.22</v>
      </c>
      <c r="Q567" s="279">
        <v>572.32000000000005</v>
      </c>
      <c r="R567" s="279">
        <v>1583.03</v>
      </c>
      <c r="S567" s="279">
        <v>574.4</v>
      </c>
      <c r="T567" s="279">
        <v>570.6</v>
      </c>
      <c r="U567" s="279">
        <v>568.20000000000005</v>
      </c>
      <c r="V567" s="279">
        <v>571.88</v>
      </c>
      <c r="W567" s="279">
        <v>852.36</v>
      </c>
      <c r="X567" s="279">
        <v>1533.02</v>
      </c>
      <c r="Y567" s="279">
        <v>1391.95</v>
      </c>
    </row>
    <row r="568" spans="1:25">
      <c r="A568" s="319">
        <v>27</v>
      </c>
      <c r="B568" s="279">
        <v>1219.27</v>
      </c>
      <c r="C568" s="279">
        <v>1104.43</v>
      </c>
      <c r="D568" s="279">
        <v>1033.02</v>
      </c>
      <c r="E568" s="279">
        <v>1004.27</v>
      </c>
      <c r="F568" s="279">
        <v>1044.42</v>
      </c>
      <c r="G568" s="279">
        <v>1066.52</v>
      </c>
      <c r="H568" s="279">
        <v>1113.82</v>
      </c>
      <c r="I568" s="279">
        <v>1191.8599999999999</v>
      </c>
      <c r="J568" s="279">
        <v>1348.98</v>
      </c>
      <c r="K568" s="279">
        <v>1467.18</v>
      </c>
      <c r="L568" s="279">
        <v>1506.15</v>
      </c>
      <c r="M568" s="279">
        <v>1518.67</v>
      </c>
      <c r="N568" s="279">
        <v>1516.4</v>
      </c>
      <c r="O568" s="279">
        <v>1507.51</v>
      </c>
      <c r="P568" s="279">
        <v>1501.03</v>
      </c>
      <c r="Q568" s="279">
        <v>1516.1</v>
      </c>
      <c r="R568" s="279">
        <v>1530.05</v>
      </c>
      <c r="S568" s="279">
        <v>1565.48</v>
      </c>
      <c r="T568" s="279">
        <v>1645.67</v>
      </c>
      <c r="U568" s="279">
        <v>1737.29</v>
      </c>
      <c r="V568" s="279">
        <v>1711.32</v>
      </c>
      <c r="W568" s="279">
        <v>1654.3</v>
      </c>
      <c r="X568" s="279">
        <v>1544.02</v>
      </c>
      <c r="Y568" s="279">
        <v>1307.71</v>
      </c>
    </row>
    <row r="569" spans="1:25">
      <c r="A569" s="319">
        <v>28</v>
      </c>
      <c r="B569" s="279">
        <v>1277.08</v>
      </c>
      <c r="C569" s="279">
        <v>1144.78</v>
      </c>
      <c r="D569" s="279">
        <v>1053.72</v>
      </c>
      <c r="E569" s="279">
        <v>1067.3599999999999</v>
      </c>
      <c r="F569" s="279">
        <v>1145.6600000000001</v>
      </c>
      <c r="G569" s="279">
        <v>1238.23</v>
      </c>
      <c r="H569" s="279">
        <v>1329.5</v>
      </c>
      <c r="I569" s="279">
        <v>1442.72</v>
      </c>
      <c r="J569" s="279">
        <v>1438.91</v>
      </c>
      <c r="K569" s="279">
        <v>1532.64</v>
      </c>
      <c r="L569" s="279">
        <v>1558.12</v>
      </c>
      <c r="M569" s="279">
        <v>1505.85</v>
      </c>
      <c r="N569" s="279">
        <v>1447.14</v>
      </c>
      <c r="O569" s="279">
        <v>1562.63</v>
      </c>
      <c r="P569" s="279">
        <v>1536.62</v>
      </c>
      <c r="Q569" s="279">
        <v>1614.67</v>
      </c>
      <c r="R569" s="279">
        <v>1555.47</v>
      </c>
      <c r="S569" s="279">
        <v>1521.36</v>
      </c>
      <c r="T569" s="279">
        <v>1583.93</v>
      </c>
      <c r="U569" s="279">
        <v>1604.25</v>
      </c>
      <c r="V569" s="279">
        <v>1575.77</v>
      </c>
      <c r="W569" s="279">
        <v>1548.16</v>
      </c>
      <c r="X569" s="279">
        <v>1504.78</v>
      </c>
      <c r="Y569" s="279">
        <v>1335.91</v>
      </c>
    </row>
    <row r="570" spans="1:25">
      <c r="A570" s="319">
        <v>29</v>
      </c>
      <c r="B570" s="279">
        <v>1278.23</v>
      </c>
      <c r="C570" s="279">
        <v>1175.78</v>
      </c>
      <c r="D570" s="279">
        <v>1152.6500000000001</v>
      </c>
      <c r="E570" s="279">
        <v>1152.8399999999999</v>
      </c>
      <c r="F570" s="279">
        <v>1230.1199999999999</v>
      </c>
      <c r="G570" s="279">
        <v>1278.51</v>
      </c>
      <c r="H570" s="279">
        <v>1342.95</v>
      </c>
      <c r="I570" s="279">
        <v>1494.75</v>
      </c>
      <c r="J570" s="279">
        <v>1508.96</v>
      </c>
      <c r="K570" s="279">
        <v>1608.06</v>
      </c>
      <c r="L570" s="279">
        <v>1609.36</v>
      </c>
      <c r="M570" s="279">
        <v>845.34</v>
      </c>
      <c r="N570" s="279">
        <v>571.73</v>
      </c>
      <c r="O570" s="279">
        <v>1615.87</v>
      </c>
      <c r="P570" s="279">
        <v>845.46</v>
      </c>
      <c r="Q570" s="279">
        <v>845.4</v>
      </c>
      <c r="R570" s="279">
        <v>1630.84</v>
      </c>
      <c r="S570" s="279">
        <v>1582.65</v>
      </c>
      <c r="T570" s="279">
        <v>1587.55</v>
      </c>
      <c r="U570" s="279">
        <v>1625.84</v>
      </c>
      <c r="V570" s="279">
        <v>1616.78</v>
      </c>
      <c r="W570" s="279">
        <v>1627.85</v>
      </c>
      <c r="X570" s="279">
        <v>1523.57</v>
      </c>
      <c r="Y570" s="279">
        <v>1357.94</v>
      </c>
    </row>
    <row r="571" spans="1:25">
      <c r="A571" s="319">
        <v>30</v>
      </c>
      <c r="B571" s="279">
        <v>1256.23</v>
      </c>
      <c r="C571" s="279">
        <v>1204.72</v>
      </c>
      <c r="D571" s="279">
        <v>1175.24</v>
      </c>
      <c r="E571" s="279">
        <v>1177.21</v>
      </c>
      <c r="F571" s="279">
        <v>1237.67</v>
      </c>
      <c r="G571" s="279">
        <v>1293.3900000000001</v>
      </c>
      <c r="H571" s="279">
        <v>1371.64</v>
      </c>
      <c r="I571" s="279">
        <v>1405.94</v>
      </c>
      <c r="J571" s="279">
        <v>1430.75</v>
      </c>
      <c r="K571" s="279">
        <v>1476.47</v>
      </c>
      <c r="L571" s="279">
        <v>1493.52</v>
      </c>
      <c r="M571" s="279">
        <v>1426.86</v>
      </c>
      <c r="N571" s="279">
        <v>1371.13</v>
      </c>
      <c r="O571" s="279">
        <v>1428.8</v>
      </c>
      <c r="P571" s="279">
        <v>1411.35</v>
      </c>
      <c r="Q571" s="279">
        <v>1492.2</v>
      </c>
      <c r="R571" s="279">
        <v>1379.61</v>
      </c>
      <c r="S571" s="279">
        <v>1380.65</v>
      </c>
      <c r="T571" s="279">
        <v>1378.45</v>
      </c>
      <c r="U571" s="279">
        <v>847.47</v>
      </c>
      <c r="V571" s="279">
        <v>847.17</v>
      </c>
      <c r="W571" s="279">
        <v>1487.69</v>
      </c>
      <c r="X571" s="279">
        <v>1472.86</v>
      </c>
      <c r="Y571" s="279">
        <v>540.9</v>
      </c>
    </row>
    <row r="572" spans="1:25" hidden="1">
      <c r="A572" s="319">
        <v>31</v>
      </c>
      <c r="B572" s="279">
        <v>0</v>
      </c>
      <c r="C572" s="279">
        <v>0</v>
      </c>
      <c r="D572" s="279">
        <v>0</v>
      </c>
      <c r="E572" s="279">
        <v>0</v>
      </c>
      <c r="F572" s="279">
        <v>0</v>
      </c>
      <c r="G572" s="279">
        <v>0</v>
      </c>
      <c r="H572" s="279">
        <v>0</v>
      </c>
      <c r="I572" s="279">
        <v>0</v>
      </c>
      <c r="J572" s="279">
        <v>0</v>
      </c>
      <c r="K572" s="279">
        <v>0</v>
      </c>
      <c r="L572" s="279">
        <v>0</v>
      </c>
      <c r="M572" s="279">
        <v>0</v>
      </c>
      <c r="N572" s="279">
        <v>0</v>
      </c>
      <c r="O572" s="279">
        <v>0</v>
      </c>
      <c r="P572" s="279">
        <v>0</v>
      </c>
      <c r="Q572" s="279">
        <v>0</v>
      </c>
      <c r="R572" s="279">
        <v>0</v>
      </c>
      <c r="S572" s="279">
        <v>0</v>
      </c>
      <c r="T572" s="279">
        <v>0</v>
      </c>
      <c r="U572" s="279">
        <v>0</v>
      </c>
      <c r="V572" s="279">
        <v>0</v>
      </c>
      <c r="W572" s="279">
        <v>0</v>
      </c>
      <c r="X572" s="279">
        <v>0</v>
      </c>
      <c r="Y572" s="279">
        <v>0</v>
      </c>
    </row>
    <row r="573" spans="1:25">
      <c r="A573" s="307"/>
      <c r="B573" s="307"/>
      <c r="C573" s="307"/>
      <c r="D573" s="307"/>
      <c r="E573" s="307"/>
      <c r="F573" s="307"/>
      <c r="G573" s="307"/>
      <c r="H573" s="307"/>
      <c r="I573" s="307"/>
      <c r="J573" s="307"/>
      <c r="K573" s="307"/>
      <c r="L573" s="307"/>
      <c r="M573" s="307"/>
      <c r="N573" s="307"/>
      <c r="O573" s="307"/>
      <c r="P573" s="307"/>
      <c r="Q573" s="307"/>
      <c r="R573" s="307"/>
      <c r="S573" s="307"/>
      <c r="T573" s="307"/>
      <c r="U573" s="307"/>
      <c r="V573" s="307"/>
      <c r="W573" s="307"/>
      <c r="X573" s="307"/>
      <c r="Y573" s="307"/>
    </row>
    <row r="574" spans="1:25">
      <c r="A574" s="399" t="s">
        <v>209</v>
      </c>
      <c r="B574" s="400" t="s">
        <v>211</v>
      </c>
      <c r="C574" s="400"/>
      <c r="D574" s="400"/>
      <c r="E574" s="400"/>
      <c r="F574" s="400"/>
      <c r="G574" s="400"/>
      <c r="H574" s="400"/>
      <c r="I574" s="400"/>
      <c r="J574" s="400"/>
      <c r="K574" s="400"/>
      <c r="L574" s="400"/>
      <c r="M574" s="400"/>
      <c r="N574" s="400"/>
      <c r="O574" s="400"/>
      <c r="P574" s="400"/>
      <c r="Q574" s="400"/>
      <c r="R574" s="400"/>
      <c r="S574" s="400"/>
      <c r="T574" s="400"/>
      <c r="U574" s="400"/>
      <c r="V574" s="400"/>
      <c r="W574" s="400"/>
      <c r="X574" s="400"/>
      <c r="Y574" s="400"/>
    </row>
    <row r="575" spans="1:25" ht="30">
      <c r="A575" s="399"/>
      <c r="B575" s="308" t="s">
        <v>1</v>
      </c>
      <c r="C575" s="308" t="s">
        <v>2</v>
      </c>
      <c r="D575" s="308" t="s">
        <v>3</v>
      </c>
      <c r="E575" s="308" t="s">
        <v>4</v>
      </c>
      <c r="F575" s="308" t="s">
        <v>5</v>
      </c>
      <c r="G575" s="308" t="s">
        <v>6</v>
      </c>
      <c r="H575" s="308" t="s">
        <v>7</v>
      </c>
      <c r="I575" s="308" t="s">
        <v>8</v>
      </c>
      <c r="J575" s="308" t="s">
        <v>9</v>
      </c>
      <c r="K575" s="308" t="s">
        <v>10</v>
      </c>
      <c r="L575" s="308" t="s">
        <v>11</v>
      </c>
      <c r="M575" s="308" t="s">
        <v>12</v>
      </c>
      <c r="N575" s="308" t="s">
        <v>13</v>
      </c>
      <c r="O575" s="308" t="s">
        <v>14</v>
      </c>
      <c r="P575" s="308" t="s">
        <v>15</v>
      </c>
      <c r="Q575" s="308" t="s">
        <v>16</v>
      </c>
      <c r="R575" s="308" t="s">
        <v>17</v>
      </c>
      <c r="S575" s="308" t="s">
        <v>18</v>
      </c>
      <c r="T575" s="308" t="s">
        <v>19</v>
      </c>
      <c r="U575" s="308" t="s">
        <v>20</v>
      </c>
      <c r="V575" s="308" t="s">
        <v>21</v>
      </c>
      <c r="W575" s="308" t="s">
        <v>22</v>
      </c>
      <c r="X575" s="308" t="s">
        <v>23</v>
      </c>
      <c r="Y575" s="308" t="s">
        <v>24</v>
      </c>
    </row>
    <row r="576" spans="1:25">
      <c r="A576" s="319">
        <v>1</v>
      </c>
      <c r="B576" s="279">
        <v>1808.35</v>
      </c>
      <c r="C576" s="279">
        <v>1740.05</v>
      </c>
      <c r="D576" s="279">
        <v>1746.15</v>
      </c>
      <c r="E576" s="279">
        <v>1745.73</v>
      </c>
      <c r="F576" s="279">
        <v>1740.7</v>
      </c>
      <c r="G576" s="279">
        <v>1747.86</v>
      </c>
      <c r="H576" s="279">
        <v>1752.95</v>
      </c>
      <c r="I576" s="279">
        <v>1821.41</v>
      </c>
      <c r="J576" s="279">
        <v>2008.34</v>
      </c>
      <c r="K576" s="279">
        <v>2163.4</v>
      </c>
      <c r="L576" s="279">
        <v>2209.37</v>
      </c>
      <c r="M576" s="279">
        <v>2197.7399999999998</v>
      </c>
      <c r="N576" s="279">
        <v>2176.27</v>
      </c>
      <c r="O576" s="279">
        <v>2198.3200000000002</v>
      </c>
      <c r="P576" s="279">
        <v>2185.5100000000002</v>
      </c>
      <c r="Q576" s="279">
        <v>2944.95</v>
      </c>
      <c r="R576" s="279">
        <v>2875.64</v>
      </c>
      <c r="S576" s="279">
        <v>2223.4699999999998</v>
      </c>
      <c r="T576" s="279">
        <v>2172.77</v>
      </c>
      <c r="U576" s="279">
        <v>2191.39</v>
      </c>
      <c r="V576" s="279">
        <v>2119.79</v>
      </c>
      <c r="W576" s="279">
        <v>2756.02</v>
      </c>
      <c r="X576" s="279">
        <v>2820.15</v>
      </c>
      <c r="Y576" s="279">
        <v>1911.73</v>
      </c>
    </row>
    <row r="577" spans="1:25">
      <c r="A577" s="319">
        <v>2</v>
      </c>
      <c r="B577" s="279">
        <v>1776.51</v>
      </c>
      <c r="C577" s="279">
        <v>1682.9</v>
      </c>
      <c r="D577" s="279">
        <v>1658.8</v>
      </c>
      <c r="E577" s="279">
        <v>1638.25</v>
      </c>
      <c r="F577" s="279">
        <v>1664.42</v>
      </c>
      <c r="G577" s="279">
        <v>1717.81</v>
      </c>
      <c r="H577" s="279">
        <v>1767.16</v>
      </c>
      <c r="I577" s="279">
        <v>1844.19</v>
      </c>
      <c r="J577" s="279">
        <v>1934.38</v>
      </c>
      <c r="K577" s="279">
        <v>2104.23</v>
      </c>
      <c r="L577" s="279">
        <v>2131.46</v>
      </c>
      <c r="M577" s="279">
        <v>2125.65</v>
      </c>
      <c r="N577" s="279">
        <v>2080.35</v>
      </c>
      <c r="O577" s="279">
        <v>2086.7600000000002</v>
      </c>
      <c r="P577" s="279">
        <v>2075.58</v>
      </c>
      <c r="Q577" s="279">
        <v>1345.26</v>
      </c>
      <c r="R577" s="279">
        <v>2133.63</v>
      </c>
      <c r="S577" s="279">
        <v>2041</v>
      </c>
      <c r="T577" s="279">
        <v>2063.29</v>
      </c>
      <c r="U577" s="279">
        <v>2073.0500000000002</v>
      </c>
      <c r="V577" s="279">
        <v>2085.41</v>
      </c>
      <c r="W577" s="279">
        <v>2107.86</v>
      </c>
      <c r="X577" s="279">
        <v>1967.08</v>
      </c>
      <c r="Y577" s="279">
        <v>1844</v>
      </c>
    </row>
    <row r="578" spans="1:25">
      <c r="A578" s="319">
        <v>3</v>
      </c>
      <c r="B578" s="279">
        <v>1787.44</v>
      </c>
      <c r="C578" s="279">
        <v>1701.96</v>
      </c>
      <c r="D578" s="279">
        <v>1667.22</v>
      </c>
      <c r="E578" s="279">
        <v>1645.2</v>
      </c>
      <c r="F578" s="279">
        <v>1666.9</v>
      </c>
      <c r="G578" s="279">
        <v>1672.45</v>
      </c>
      <c r="H578" s="279">
        <v>1755.82</v>
      </c>
      <c r="I578" s="279">
        <v>1873.83</v>
      </c>
      <c r="J578" s="279">
        <v>1972.93</v>
      </c>
      <c r="K578" s="279">
        <v>2028.31</v>
      </c>
      <c r="L578" s="279">
        <v>2082.27</v>
      </c>
      <c r="M578" s="279">
        <v>2056.4899999999998</v>
      </c>
      <c r="N578" s="279">
        <v>2022.23</v>
      </c>
      <c r="O578" s="279">
        <v>2032.67</v>
      </c>
      <c r="P578" s="279">
        <v>2028.1</v>
      </c>
      <c r="Q578" s="279">
        <v>2137.27</v>
      </c>
      <c r="R578" s="279">
        <v>2074.66</v>
      </c>
      <c r="S578" s="279">
        <v>1995.49</v>
      </c>
      <c r="T578" s="279">
        <v>2000.53</v>
      </c>
      <c r="U578" s="279">
        <v>2017.6</v>
      </c>
      <c r="V578" s="279">
        <v>1953.61</v>
      </c>
      <c r="W578" s="279">
        <v>2002.03</v>
      </c>
      <c r="X578" s="279">
        <v>1950.58</v>
      </c>
      <c r="Y578" s="279">
        <v>1806.82</v>
      </c>
    </row>
    <row r="579" spans="1:25">
      <c r="A579" s="319">
        <v>4</v>
      </c>
      <c r="B579" s="279">
        <v>1808.59</v>
      </c>
      <c r="C579" s="279">
        <v>1744.51</v>
      </c>
      <c r="D579" s="279">
        <v>1714.65</v>
      </c>
      <c r="E579" s="279">
        <v>1691.24</v>
      </c>
      <c r="F579" s="279">
        <v>1741.22</v>
      </c>
      <c r="G579" s="279">
        <v>1764.48</v>
      </c>
      <c r="H579" s="279">
        <v>1833.1</v>
      </c>
      <c r="I579" s="279">
        <v>2023.92</v>
      </c>
      <c r="J579" s="279">
        <v>2134.41</v>
      </c>
      <c r="K579" s="279">
        <v>2255.4499999999998</v>
      </c>
      <c r="L579" s="279">
        <v>2275.21</v>
      </c>
      <c r="M579" s="279">
        <v>2285.29</v>
      </c>
      <c r="N579" s="279">
        <v>2258.83</v>
      </c>
      <c r="O579" s="279">
        <v>2279.7399999999998</v>
      </c>
      <c r="P579" s="279">
        <v>2279.48</v>
      </c>
      <c r="Q579" s="279">
        <v>2363.12</v>
      </c>
      <c r="R579" s="279">
        <v>2334.61</v>
      </c>
      <c r="S579" s="279">
        <v>2249.17</v>
      </c>
      <c r="T579" s="279">
        <v>2265.11</v>
      </c>
      <c r="U579" s="279">
        <v>2278.1</v>
      </c>
      <c r="V579" s="279">
        <v>2263.9899999999998</v>
      </c>
      <c r="W579" s="279">
        <v>2322.58</v>
      </c>
      <c r="X579" s="279">
        <v>2241.83</v>
      </c>
      <c r="Y579" s="279">
        <v>2121.8200000000002</v>
      </c>
    </row>
    <row r="580" spans="1:25">
      <c r="A580" s="319">
        <v>5</v>
      </c>
      <c r="B580" s="279">
        <v>1966.06</v>
      </c>
      <c r="C580" s="279">
        <v>1824.99</v>
      </c>
      <c r="D580" s="279">
        <v>1799.51</v>
      </c>
      <c r="E580" s="279">
        <v>1791.33</v>
      </c>
      <c r="F580" s="279">
        <v>1788.08</v>
      </c>
      <c r="G580" s="279">
        <v>1791.45</v>
      </c>
      <c r="H580" s="279">
        <v>1803.67</v>
      </c>
      <c r="I580" s="279">
        <v>1913.47</v>
      </c>
      <c r="J580" s="279">
        <v>2028.96</v>
      </c>
      <c r="K580" s="279">
        <v>2181.98</v>
      </c>
      <c r="L580" s="279">
        <v>2205.6</v>
      </c>
      <c r="M580" s="279">
        <v>2199.0300000000002</v>
      </c>
      <c r="N580" s="279">
        <v>2189.21</v>
      </c>
      <c r="O580" s="279">
        <v>2175</v>
      </c>
      <c r="P580" s="279">
        <v>2191.08</v>
      </c>
      <c r="Q580" s="279">
        <v>2173.71</v>
      </c>
      <c r="R580" s="279">
        <v>2206.52</v>
      </c>
      <c r="S580" s="279">
        <v>2182.96</v>
      </c>
      <c r="T580" s="279">
        <v>2175.42</v>
      </c>
      <c r="U580" s="279">
        <v>2160.27</v>
      </c>
      <c r="V580" s="279">
        <v>2165.27</v>
      </c>
      <c r="W580" s="279">
        <v>2164.83</v>
      </c>
      <c r="X580" s="279">
        <v>2089.19</v>
      </c>
      <c r="Y580" s="279">
        <v>1926.58</v>
      </c>
    </row>
    <row r="581" spans="1:25">
      <c r="A581" s="319">
        <v>6</v>
      </c>
      <c r="B581" s="279">
        <v>1985.1</v>
      </c>
      <c r="C581" s="279">
        <v>1825.23</v>
      </c>
      <c r="D581" s="279">
        <v>1783.57</v>
      </c>
      <c r="E581" s="279">
        <v>1768.97</v>
      </c>
      <c r="F581" s="279">
        <v>1772.01</v>
      </c>
      <c r="G581" s="279">
        <v>1779.68</v>
      </c>
      <c r="H581" s="279">
        <v>1788.27</v>
      </c>
      <c r="I581" s="279">
        <v>1789.7</v>
      </c>
      <c r="J581" s="279">
        <v>1909.01</v>
      </c>
      <c r="K581" s="279">
        <v>2014.06</v>
      </c>
      <c r="L581" s="279">
        <v>2100.5100000000002</v>
      </c>
      <c r="M581" s="279">
        <v>2136.89</v>
      </c>
      <c r="N581" s="279">
        <v>2138.83</v>
      </c>
      <c r="O581" s="279">
        <v>2132.5500000000002</v>
      </c>
      <c r="P581" s="279">
        <v>2142.11</v>
      </c>
      <c r="Q581" s="279">
        <v>2128.1999999999998</v>
      </c>
      <c r="R581" s="279">
        <v>2094.06</v>
      </c>
      <c r="S581" s="279">
        <v>2082.87</v>
      </c>
      <c r="T581" s="279">
        <v>2094.14</v>
      </c>
      <c r="U581" s="279">
        <v>2077.17</v>
      </c>
      <c r="V581" s="279">
        <v>2128.1</v>
      </c>
      <c r="W581" s="279">
        <v>2110.21</v>
      </c>
      <c r="X581" s="279">
        <v>2011.89</v>
      </c>
      <c r="Y581" s="279">
        <v>1913.67</v>
      </c>
    </row>
    <row r="582" spans="1:25">
      <c r="A582" s="319">
        <v>7</v>
      </c>
      <c r="B582" s="279">
        <v>1809.3</v>
      </c>
      <c r="C582" s="279">
        <v>1729.48</v>
      </c>
      <c r="D582" s="279">
        <v>1694.74</v>
      </c>
      <c r="E582" s="279">
        <v>1654.49</v>
      </c>
      <c r="F582" s="279">
        <v>1717.41</v>
      </c>
      <c r="G582" s="279">
        <v>1726.3</v>
      </c>
      <c r="H582" s="279">
        <v>1756.76</v>
      </c>
      <c r="I582" s="279">
        <v>1836.91</v>
      </c>
      <c r="J582" s="279">
        <v>1932.63</v>
      </c>
      <c r="K582" s="279">
        <v>1936.63</v>
      </c>
      <c r="L582" s="279">
        <v>1953.41</v>
      </c>
      <c r="M582" s="279">
        <v>1941.9</v>
      </c>
      <c r="N582" s="279">
        <v>1914.36</v>
      </c>
      <c r="O582" s="279">
        <v>1930.57</v>
      </c>
      <c r="P582" s="279">
        <v>1944.69</v>
      </c>
      <c r="Q582" s="279">
        <v>2068.83</v>
      </c>
      <c r="R582" s="279">
        <v>1968.67</v>
      </c>
      <c r="S582" s="279">
        <v>1940.74</v>
      </c>
      <c r="T582" s="279">
        <v>1969.91</v>
      </c>
      <c r="U582" s="279">
        <v>1965.25</v>
      </c>
      <c r="V582" s="279">
        <v>1992.38</v>
      </c>
      <c r="W582" s="279">
        <v>2007.73</v>
      </c>
      <c r="X582" s="279">
        <v>1918.43</v>
      </c>
      <c r="Y582" s="279">
        <v>1775.86</v>
      </c>
    </row>
    <row r="583" spans="1:25">
      <c r="A583" s="319">
        <v>8</v>
      </c>
      <c r="B583" s="279">
        <v>1742.25</v>
      </c>
      <c r="C583" s="279">
        <v>1653.16</v>
      </c>
      <c r="D583" s="279">
        <v>1612.71</v>
      </c>
      <c r="E583" s="279">
        <v>1600.81</v>
      </c>
      <c r="F583" s="279">
        <v>1627.74</v>
      </c>
      <c r="G583" s="279">
        <v>1710.21</v>
      </c>
      <c r="H583" s="279">
        <v>1768.32</v>
      </c>
      <c r="I583" s="279">
        <v>1904.26</v>
      </c>
      <c r="J583" s="279">
        <v>1943.38</v>
      </c>
      <c r="K583" s="279">
        <v>2015.54</v>
      </c>
      <c r="L583" s="279">
        <v>2051.33</v>
      </c>
      <c r="M583" s="279">
        <v>2008.34</v>
      </c>
      <c r="N583" s="279">
        <v>1954.32</v>
      </c>
      <c r="O583" s="279">
        <v>1977.97</v>
      </c>
      <c r="P583" s="279">
        <v>1988.49</v>
      </c>
      <c r="Q583" s="279">
        <v>2072.0300000000002</v>
      </c>
      <c r="R583" s="279">
        <v>2027.33</v>
      </c>
      <c r="S583" s="279">
        <v>1967.74</v>
      </c>
      <c r="T583" s="279">
        <v>1993.87</v>
      </c>
      <c r="U583" s="279">
        <v>1988.29</v>
      </c>
      <c r="V583" s="279">
        <v>2009.77</v>
      </c>
      <c r="W583" s="279">
        <v>1991.58</v>
      </c>
      <c r="X583" s="279">
        <v>1977.97</v>
      </c>
      <c r="Y583" s="279">
        <v>1805.77</v>
      </c>
    </row>
    <row r="584" spans="1:25">
      <c r="A584" s="319">
        <v>9</v>
      </c>
      <c r="B584" s="279">
        <v>1760.89</v>
      </c>
      <c r="C584" s="279">
        <v>1664.23</v>
      </c>
      <c r="D584" s="279">
        <v>1623.15</v>
      </c>
      <c r="E584" s="279">
        <v>1606.6</v>
      </c>
      <c r="F584" s="279">
        <v>1646.58</v>
      </c>
      <c r="G584" s="279">
        <v>1673.7</v>
      </c>
      <c r="H584" s="279">
        <v>1772.67</v>
      </c>
      <c r="I584" s="279">
        <v>1802.79</v>
      </c>
      <c r="J584" s="279">
        <v>1916.1</v>
      </c>
      <c r="K584" s="279">
        <v>1973.07</v>
      </c>
      <c r="L584" s="279">
        <v>1956.52</v>
      </c>
      <c r="M584" s="279">
        <v>1937.1</v>
      </c>
      <c r="N584" s="279">
        <v>1909.97</v>
      </c>
      <c r="O584" s="279">
        <v>1947.73</v>
      </c>
      <c r="P584" s="279">
        <v>1954.98</v>
      </c>
      <c r="Q584" s="279">
        <v>1989.24</v>
      </c>
      <c r="R584" s="279">
        <v>1980.31</v>
      </c>
      <c r="S584" s="279">
        <v>1960.7</v>
      </c>
      <c r="T584" s="279">
        <v>1950.63</v>
      </c>
      <c r="U584" s="279">
        <v>1966.98</v>
      </c>
      <c r="V584" s="279">
        <v>1962.33</v>
      </c>
      <c r="W584" s="279">
        <v>1966.04</v>
      </c>
      <c r="X584" s="279">
        <v>1972.64</v>
      </c>
      <c r="Y584" s="279">
        <v>1766.19</v>
      </c>
    </row>
    <row r="585" spans="1:25">
      <c r="A585" s="319">
        <v>10</v>
      </c>
      <c r="B585" s="279">
        <v>1749.99</v>
      </c>
      <c r="C585" s="279">
        <v>1702.92</v>
      </c>
      <c r="D585" s="279">
        <v>1695.33</v>
      </c>
      <c r="E585" s="279">
        <v>1666.1</v>
      </c>
      <c r="F585" s="279">
        <v>1675.28</v>
      </c>
      <c r="G585" s="279">
        <v>1708.55</v>
      </c>
      <c r="H585" s="279">
        <v>1765.58</v>
      </c>
      <c r="I585" s="279">
        <v>1885.7</v>
      </c>
      <c r="J585" s="279">
        <v>1985.94</v>
      </c>
      <c r="K585" s="279">
        <v>2043.45</v>
      </c>
      <c r="L585" s="279">
        <v>2097.92</v>
      </c>
      <c r="M585" s="279">
        <v>2074.21</v>
      </c>
      <c r="N585" s="279">
        <v>2039.09</v>
      </c>
      <c r="O585" s="279">
        <v>2049.1799999999998</v>
      </c>
      <c r="P585" s="279">
        <v>2044.55</v>
      </c>
      <c r="Q585" s="279">
        <v>2155.16</v>
      </c>
      <c r="R585" s="279">
        <v>2092.6</v>
      </c>
      <c r="S585" s="279">
        <v>2013.49</v>
      </c>
      <c r="T585" s="279">
        <v>2017.72</v>
      </c>
      <c r="U585" s="279">
        <v>2034.63</v>
      </c>
      <c r="V585" s="279">
        <v>1968.67</v>
      </c>
      <c r="W585" s="279">
        <v>2017.91</v>
      </c>
      <c r="X585" s="279">
        <v>1965.96</v>
      </c>
      <c r="Y585" s="279">
        <v>1819.94</v>
      </c>
    </row>
    <row r="586" spans="1:25">
      <c r="A586" s="319">
        <v>11</v>
      </c>
      <c r="B586" s="279">
        <v>1820.32</v>
      </c>
      <c r="C586" s="279">
        <v>1755.83</v>
      </c>
      <c r="D586" s="279">
        <v>1725.99</v>
      </c>
      <c r="E586" s="279">
        <v>1702.39</v>
      </c>
      <c r="F586" s="279">
        <v>1753.2</v>
      </c>
      <c r="G586" s="279">
        <v>1776.8</v>
      </c>
      <c r="H586" s="279">
        <v>1845.34</v>
      </c>
      <c r="I586" s="279">
        <v>2034.7</v>
      </c>
      <c r="J586" s="279">
        <v>2146.4299999999998</v>
      </c>
      <c r="K586" s="279">
        <v>2268.94</v>
      </c>
      <c r="L586" s="279">
        <v>2289.56</v>
      </c>
      <c r="M586" s="279">
        <v>2298.31</v>
      </c>
      <c r="N586" s="279">
        <v>2271.0300000000002</v>
      </c>
      <c r="O586" s="279">
        <v>2293.2800000000002</v>
      </c>
      <c r="P586" s="279">
        <v>2293.09</v>
      </c>
      <c r="Q586" s="279">
        <v>2377.11</v>
      </c>
      <c r="R586" s="279">
        <v>2348.88</v>
      </c>
      <c r="S586" s="279">
        <v>2261.5</v>
      </c>
      <c r="T586" s="279">
        <v>2278.25</v>
      </c>
      <c r="U586" s="279">
        <v>2291.38</v>
      </c>
      <c r="V586" s="279">
        <v>2275.58</v>
      </c>
      <c r="W586" s="279">
        <v>2334.09</v>
      </c>
      <c r="X586" s="279">
        <v>2253.6799999999998</v>
      </c>
      <c r="Y586" s="279">
        <v>2131.92</v>
      </c>
    </row>
    <row r="587" spans="1:25">
      <c r="A587" s="319">
        <v>12</v>
      </c>
      <c r="B587" s="279">
        <v>1978.31</v>
      </c>
      <c r="C587" s="279">
        <v>1836.1</v>
      </c>
      <c r="D587" s="279">
        <v>1810.4</v>
      </c>
      <c r="E587" s="279">
        <v>1802.22</v>
      </c>
      <c r="F587" s="279">
        <v>1798.91</v>
      </c>
      <c r="G587" s="279">
        <v>1802.14</v>
      </c>
      <c r="H587" s="279">
        <v>1816.26</v>
      </c>
      <c r="I587" s="279">
        <v>1926.3</v>
      </c>
      <c r="J587" s="279">
        <v>2044.32</v>
      </c>
      <c r="K587" s="279">
        <v>2198.98</v>
      </c>
      <c r="L587" s="279">
        <v>2223.21</v>
      </c>
      <c r="M587" s="279">
        <v>2217.31</v>
      </c>
      <c r="N587" s="279">
        <v>2207.31</v>
      </c>
      <c r="O587" s="279">
        <v>2192.9</v>
      </c>
      <c r="P587" s="279">
        <v>2209.0300000000002</v>
      </c>
      <c r="Q587" s="279">
        <v>2190.46</v>
      </c>
      <c r="R587" s="279">
        <v>2221.13</v>
      </c>
      <c r="S587" s="279">
        <v>2197.25</v>
      </c>
      <c r="T587" s="279">
        <v>2189.54</v>
      </c>
      <c r="U587" s="279">
        <v>2174.87</v>
      </c>
      <c r="V587" s="279">
        <v>2181.0700000000002</v>
      </c>
      <c r="W587" s="279">
        <v>2179.41</v>
      </c>
      <c r="X587" s="279">
        <v>2102.3200000000002</v>
      </c>
      <c r="Y587" s="279">
        <v>1940.1</v>
      </c>
    </row>
    <row r="588" spans="1:25">
      <c r="A588" s="319">
        <v>13</v>
      </c>
      <c r="B588" s="279">
        <v>1996.71</v>
      </c>
      <c r="C588" s="279">
        <v>1835.56</v>
      </c>
      <c r="D588" s="279">
        <v>1793.55</v>
      </c>
      <c r="E588" s="279">
        <v>1778.77</v>
      </c>
      <c r="F588" s="279">
        <v>1781.68</v>
      </c>
      <c r="G588" s="279">
        <v>1789.45</v>
      </c>
      <c r="H588" s="279">
        <v>1802.15</v>
      </c>
      <c r="I588" s="279">
        <v>1803.25</v>
      </c>
      <c r="J588" s="279">
        <v>1923.81</v>
      </c>
      <c r="K588" s="279">
        <v>2029.56</v>
      </c>
      <c r="L588" s="279">
        <v>2116.98</v>
      </c>
      <c r="M588" s="279">
        <v>2153.65</v>
      </c>
      <c r="N588" s="279">
        <v>2155.0100000000002</v>
      </c>
      <c r="O588" s="279">
        <v>2149.16</v>
      </c>
      <c r="P588" s="279">
        <v>2158.77</v>
      </c>
      <c r="Q588" s="279">
        <v>2144.9899999999998</v>
      </c>
      <c r="R588" s="279">
        <v>2107.7600000000002</v>
      </c>
      <c r="S588" s="279">
        <v>2096.16</v>
      </c>
      <c r="T588" s="279">
        <v>2107.5</v>
      </c>
      <c r="U588" s="279">
        <v>2090.56</v>
      </c>
      <c r="V588" s="279">
        <v>2141.3000000000002</v>
      </c>
      <c r="W588" s="279">
        <v>2123.0100000000002</v>
      </c>
      <c r="X588" s="279">
        <v>2023.7</v>
      </c>
      <c r="Y588" s="279">
        <v>1924.83</v>
      </c>
    </row>
    <row r="589" spans="1:25">
      <c r="A589" s="319">
        <v>14</v>
      </c>
      <c r="B589" s="279">
        <v>1798.9</v>
      </c>
      <c r="C589" s="279">
        <v>1765.75</v>
      </c>
      <c r="D589" s="279">
        <v>1762.94</v>
      </c>
      <c r="E589" s="279">
        <v>1750.17</v>
      </c>
      <c r="F589" s="279">
        <v>1753.59</v>
      </c>
      <c r="G589" s="279">
        <v>1781.13</v>
      </c>
      <c r="H589" s="279">
        <v>1854.19</v>
      </c>
      <c r="I589" s="279">
        <v>1968.03</v>
      </c>
      <c r="J589" s="279">
        <v>2098.2399999999998</v>
      </c>
      <c r="K589" s="279">
        <v>2200.69</v>
      </c>
      <c r="L589" s="279">
        <v>2239.2600000000002</v>
      </c>
      <c r="M589" s="279">
        <v>2216.83</v>
      </c>
      <c r="N589" s="279">
        <v>2192.1999999999998</v>
      </c>
      <c r="O589" s="279">
        <v>2208.23</v>
      </c>
      <c r="P589" s="279">
        <v>2235.25</v>
      </c>
      <c r="Q589" s="279">
        <v>2310.31</v>
      </c>
      <c r="R589" s="279">
        <v>2243.31</v>
      </c>
      <c r="S589" s="279">
        <v>2151.39</v>
      </c>
      <c r="T589" s="279">
        <v>2157.09</v>
      </c>
      <c r="U589" s="279">
        <v>2180.94</v>
      </c>
      <c r="V589" s="279">
        <v>2176.27</v>
      </c>
      <c r="W589" s="279">
        <v>2206.3000000000002</v>
      </c>
      <c r="X589" s="279">
        <v>2052.9499999999998</v>
      </c>
      <c r="Y589" s="279">
        <v>1884.46</v>
      </c>
    </row>
    <row r="590" spans="1:25">
      <c r="A590" s="319">
        <v>15</v>
      </c>
      <c r="B590" s="279">
        <v>1826.64</v>
      </c>
      <c r="C590" s="279">
        <v>1751.51</v>
      </c>
      <c r="D590" s="279">
        <v>1740.11</v>
      </c>
      <c r="E590" s="279">
        <v>1745.16</v>
      </c>
      <c r="F590" s="279">
        <v>1788.18</v>
      </c>
      <c r="G590" s="279">
        <v>1821.43</v>
      </c>
      <c r="H590" s="279">
        <v>1825.83</v>
      </c>
      <c r="I590" s="279">
        <v>1921.02</v>
      </c>
      <c r="J590" s="279">
        <v>1979.5</v>
      </c>
      <c r="K590" s="279">
        <v>2072.8200000000002</v>
      </c>
      <c r="L590" s="279">
        <v>2117.6999999999998</v>
      </c>
      <c r="M590" s="279">
        <v>2127.4699999999998</v>
      </c>
      <c r="N590" s="279">
        <v>2074.21</v>
      </c>
      <c r="O590" s="279">
        <v>2101.5</v>
      </c>
      <c r="P590" s="279">
        <v>2124.9499999999998</v>
      </c>
      <c r="Q590" s="279">
        <v>2191.15</v>
      </c>
      <c r="R590" s="279">
        <v>2172.06</v>
      </c>
      <c r="S590" s="279">
        <v>2108.33</v>
      </c>
      <c r="T590" s="279">
        <v>2129.2800000000002</v>
      </c>
      <c r="U590" s="279">
        <v>2137.4299999999998</v>
      </c>
      <c r="V590" s="279">
        <v>2135.87</v>
      </c>
      <c r="W590" s="279">
        <v>2174.88</v>
      </c>
      <c r="X590" s="279">
        <v>2005.47</v>
      </c>
      <c r="Y590" s="279">
        <v>1902.22</v>
      </c>
    </row>
    <row r="591" spans="1:25">
      <c r="A591" s="319">
        <v>16</v>
      </c>
      <c r="B591" s="279">
        <v>2035.7</v>
      </c>
      <c r="C591" s="279">
        <v>1887.23</v>
      </c>
      <c r="D591" s="279">
        <v>1882.26</v>
      </c>
      <c r="E591" s="279">
        <v>1882.37</v>
      </c>
      <c r="F591" s="279">
        <v>1898.07</v>
      </c>
      <c r="G591" s="279">
        <v>1931.58</v>
      </c>
      <c r="H591" s="279">
        <v>2014.63</v>
      </c>
      <c r="I591" s="279">
        <v>2087.5500000000002</v>
      </c>
      <c r="J591" s="279">
        <v>2250.31</v>
      </c>
      <c r="K591" s="279">
        <v>2299.64</v>
      </c>
      <c r="L591" s="279">
        <v>2324.6799999999998</v>
      </c>
      <c r="M591" s="279">
        <v>2290.94</v>
      </c>
      <c r="N591" s="279">
        <v>2255.89</v>
      </c>
      <c r="O591" s="279">
        <v>2303.8000000000002</v>
      </c>
      <c r="P591" s="279">
        <v>2298.34</v>
      </c>
      <c r="Q591" s="279">
        <v>2331.8000000000002</v>
      </c>
      <c r="R591" s="279">
        <v>2307.06</v>
      </c>
      <c r="S591" s="279">
        <v>2280.56</v>
      </c>
      <c r="T591" s="279">
        <v>2318.46</v>
      </c>
      <c r="U591" s="279">
        <v>2343.98</v>
      </c>
      <c r="V591" s="279">
        <v>2313.69</v>
      </c>
      <c r="W591" s="279">
        <v>2323.0700000000002</v>
      </c>
      <c r="X591" s="279">
        <v>2123.9699999999998</v>
      </c>
      <c r="Y591" s="279">
        <v>1991.12</v>
      </c>
    </row>
    <row r="592" spans="1:25">
      <c r="A592" s="319">
        <v>17</v>
      </c>
      <c r="B592" s="279">
        <v>1895.41</v>
      </c>
      <c r="C592" s="279">
        <v>1857.81</v>
      </c>
      <c r="D592" s="279">
        <v>1834.56</v>
      </c>
      <c r="E592" s="279">
        <v>1828.74</v>
      </c>
      <c r="F592" s="279">
        <v>1847.74</v>
      </c>
      <c r="G592" s="279">
        <v>1872.34</v>
      </c>
      <c r="H592" s="279">
        <v>1933.02</v>
      </c>
      <c r="I592" s="279">
        <v>2012.47</v>
      </c>
      <c r="J592" s="279">
        <v>2129.7800000000002</v>
      </c>
      <c r="K592" s="279">
        <v>2195.9699999999998</v>
      </c>
      <c r="L592" s="279">
        <v>2237.6799999999998</v>
      </c>
      <c r="M592" s="279">
        <v>2198.69</v>
      </c>
      <c r="N592" s="279">
        <v>2182.0500000000002</v>
      </c>
      <c r="O592" s="279">
        <v>2211.09</v>
      </c>
      <c r="P592" s="279">
        <v>2218.52</v>
      </c>
      <c r="Q592" s="279">
        <v>2298.8200000000002</v>
      </c>
      <c r="R592" s="279">
        <v>2240.39</v>
      </c>
      <c r="S592" s="279">
        <v>2162.19</v>
      </c>
      <c r="T592" s="279">
        <v>2205.19</v>
      </c>
      <c r="U592" s="279">
        <v>2237.65</v>
      </c>
      <c r="V592" s="279">
        <v>2239.9899999999998</v>
      </c>
      <c r="W592" s="279">
        <v>2228.38</v>
      </c>
      <c r="X592" s="279">
        <v>2094.3000000000002</v>
      </c>
      <c r="Y592" s="279">
        <v>1986.73</v>
      </c>
    </row>
    <row r="593" spans="1:25">
      <c r="A593" s="319">
        <v>18</v>
      </c>
      <c r="B593" s="279">
        <v>1968.32</v>
      </c>
      <c r="C593" s="279">
        <v>1870</v>
      </c>
      <c r="D593" s="279">
        <v>1847.12</v>
      </c>
      <c r="E593" s="279">
        <v>1856.31</v>
      </c>
      <c r="F593" s="279">
        <v>1880.53</v>
      </c>
      <c r="G593" s="279">
        <v>1063.25</v>
      </c>
      <c r="H593" s="279">
        <v>1993.97</v>
      </c>
      <c r="I593" s="279">
        <v>2015.4</v>
      </c>
      <c r="J593" s="279">
        <v>1068.8699999999999</v>
      </c>
      <c r="K593" s="279">
        <v>2181.1</v>
      </c>
      <c r="L593" s="279">
        <v>2211.84</v>
      </c>
      <c r="M593" s="279">
        <v>2159.98</v>
      </c>
      <c r="N593" s="279">
        <v>2148.88</v>
      </c>
      <c r="O593" s="279">
        <v>2190.11</v>
      </c>
      <c r="P593" s="279">
        <v>2199.84</v>
      </c>
      <c r="Q593" s="279">
        <v>2267.85</v>
      </c>
      <c r="R593" s="279">
        <v>2185.94</v>
      </c>
      <c r="S593" s="279">
        <v>2169.0500000000002</v>
      </c>
      <c r="T593" s="279">
        <v>2198.7399999999998</v>
      </c>
      <c r="U593" s="279">
        <v>2227.33</v>
      </c>
      <c r="V593" s="279">
        <v>2191.2800000000002</v>
      </c>
      <c r="W593" s="279">
        <v>2269.89</v>
      </c>
      <c r="X593" s="279">
        <v>2195.6799999999998</v>
      </c>
      <c r="Y593" s="279">
        <v>2025.66</v>
      </c>
    </row>
    <row r="594" spans="1:25">
      <c r="A594" s="319">
        <v>19</v>
      </c>
      <c r="B594" s="279">
        <v>1983.27</v>
      </c>
      <c r="C594" s="279">
        <v>1931.67</v>
      </c>
      <c r="D594" s="279">
        <v>1855.32</v>
      </c>
      <c r="E594" s="279">
        <v>1062.8900000000001</v>
      </c>
      <c r="F594" s="279">
        <v>1063.45</v>
      </c>
      <c r="G594" s="279">
        <v>1064.24</v>
      </c>
      <c r="H594" s="279">
        <v>1065.82</v>
      </c>
      <c r="I594" s="279">
        <v>1037.77</v>
      </c>
      <c r="J594" s="279">
        <v>1037.77</v>
      </c>
      <c r="K594" s="279">
        <v>2196.29</v>
      </c>
      <c r="L594" s="279">
        <v>2214.4699999999998</v>
      </c>
      <c r="M594" s="279">
        <v>2202.71</v>
      </c>
      <c r="N594" s="279">
        <v>2172.6</v>
      </c>
      <c r="O594" s="279">
        <v>2238.96</v>
      </c>
      <c r="P594" s="279">
        <v>2243.31</v>
      </c>
      <c r="Q594" s="279">
        <v>2225.86</v>
      </c>
      <c r="R594" s="279">
        <v>2222.92</v>
      </c>
      <c r="S594" s="279">
        <v>2203.87</v>
      </c>
      <c r="T594" s="279">
        <v>2187.8000000000002</v>
      </c>
      <c r="U594" s="279">
        <v>2208.56</v>
      </c>
      <c r="V594" s="279">
        <v>2251.15</v>
      </c>
      <c r="W594" s="279">
        <v>1075.6600000000001</v>
      </c>
      <c r="X594" s="279">
        <v>2114.0100000000002</v>
      </c>
      <c r="Y594" s="279">
        <v>2077.36</v>
      </c>
    </row>
    <row r="595" spans="1:25">
      <c r="A595" s="319">
        <v>20</v>
      </c>
      <c r="B595" s="279">
        <v>2031.77</v>
      </c>
      <c r="C595" s="279">
        <v>1051.01</v>
      </c>
      <c r="D595" s="279">
        <v>1060.72</v>
      </c>
      <c r="E595" s="279">
        <v>1060.67</v>
      </c>
      <c r="F595" s="279">
        <v>1059.9100000000001</v>
      </c>
      <c r="G595" s="279">
        <v>1059.05</v>
      </c>
      <c r="H595" s="279">
        <v>1062.8499999999999</v>
      </c>
      <c r="I595" s="279">
        <v>1059.53</v>
      </c>
      <c r="J595" s="279">
        <v>1055.8699999999999</v>
      </c>
      <c r="K595" s="279">
        <v>1056.24</v>
      </c>
      <c r="L595" s="279">
        <v>1999.07</v>
      </c>
      <c r="M595" s="279">
        <v>2039.89</v>
      </c>
      <c r="N595" s="279">
        <v>2000.53</v>
      </c>
      <c r="O595" s="279">
        <v>2016.5</v>
      </c>
      <c r="P595" s="279">
        <v>2012.88</v>
      </c>
      <c r="Q595" s="279">
        <v>2039.29</v>
      </c>
      <c r="R595" s="279">
        <v>2038.32</v>
      </c>
      <c r="S595" s="279">
        <v>2029.03</v>
      </c>
      <c r="T595" s="279">
        <v>2061.7399999999998</v>
      </c>
      <c r="U595" s="279">
        <v>2132.21</v>
      </c>
      <c r="V595" s="279">
        <v>1863.22</v>
      </c>
      <c r="W595" s="279">
        <v>2065.86</v>
      </c>
      <c r="X595" s="279">
        <v>2008.13</v>
      </c>
      <c r="Y595" s="279">
        <v>2007.63</v>
      </c>
    </row>
    <row r="596" spans="1:25">
      <c r="A596" s="319">
        <v>21</v>
      </c>
      <c r="B596" s="279">
        <v>1061.5899999999999</v>
      </c>
      <c r="C596" s="279">
        <v>1059.54</v>
      </c>
      <c r="D596" s="279">
        <v>1058.95</v>
      </c>
      <c r="E596" s="279">
        <v>1058.6300000000001</v>
      </c>
      <c r="F596" s="279">
        <v>1060.83</v>
      </c>
      <c r="G596" s="279">
        <v>1058.4000000000001</v>
      </c>
      <c r="H596" s="279">
        <v>1060.44</v>
      </c>
      <c r="I596" s="279">
        <v>1344.77</v>
      </c>
      <c r="J596" s="279">
        <v>1980.92</v>
      </c>
      <c r="K596" s="279">
        <v>2054.75</v>
      </c>
      <c r="L596" s="279">
        <v>2097.7600000000002</v>
      </c>
      <c r="M596" s="279">
        <v>2097.15</v>
      </c>
      <c r="N596" s="279">
        <v>2049.42</v>
      </c>
      <c r="O596" s="279">
        <v>2027.27</v>
      </c>
      <c r="P596" s="279">
        <v>1971.86</v>
      </c>
      <c r="Q596" s="279">
        <v>2117.34</v>
      </c>
      <c r="R596" s="279">
        <v>2091.62</v>
      </c>
      <c r="S596" s="279">
        <v>1818.2</v>
      </c>
      <c r="T596" s="279">
        <v>1912.76</v>
      </c>
      <c r="U596" s="279">
        <v>2023.34</v>
      </c>
      <c r="V596" s="279">
        <v>2058.02</v>
      </c>
      <c r="W596" s="279">
        <v>2092.9499999999998</v>
      </c>
      <c r="X596" s="279">
        <v>1999.67</v>
      </c>
      <c r="Y596" s="279">
        <v>1913.96</v>
      </c>
    </row>
    <row r="597" spans="1:25">
      <c r="A597" s="319">
        <v>22</v>
      </c>
      <c r="B597" s="279">
        <v>1782.19</v>
      </c>
      <c r="C597" s="279">
        <v>1687.32</v>
      </c>
      <c r="D597" s="279">
        <v>1648.67</v>
      </c>
      <c r="E597" s="279">
        <v>1640.44</v>
      </c>
      <c r="F597" s="279">
        <v>1735.65</v>
      </c>
      <c r="G597" s="279">
        <v>1776.49</v>
      </c>
      <c r="H597" s="279">
        <v>1848.65</v>
      </c>
      <c r="I597" s="279">
        <v>1818.24</v>
      </c>
      <c r="J597" s="279">
        <v>1945.64</v>
      </c>
      <c r="K597" s="279">
        <v>2135.71</v>
      </c>
      <c r="L597" s="279">
        <v>2099.52</v>
      </c>
      <c r="M597" s="279">
        <v>2061.2800000000002</v>
      </c>
      <c r="N597" s="279">
        <v>2047.54</v>
      </c>
      <c r="O597" s="279">
        <v>2070.54</v>
      </c>
      <c r="P597" s="279">
        <v>2085.96</v>
      </c>
      <c r="Q597" s="279">
        <v>2155.66</v>
      </c>
      <c r="R597" s="279">
        <v>2135.16</v>
      </c>
      <c r="S597" s="279">
        <v>2092.19</v>
      </c>
      <c r="T597" s="279">
        <v>2118.86</v>
      </c>
      <c r="U597" s="279">
        <v>2133.85</v>
      </c>
      <c r="V597" s="279">
        <v>2105.35</v>
      </c>
      <c r="W597" s="279">
        <v>2102.4899999999998</v>
      </c>
      <c r="X597" s="279">
        <v>2022.59</v>
      </c>
      <c r="Y597" s="279">
        <v>1842.24</v>
      </c>
    </row>
    <row r="598" spans="1:25">
      <c r="A598" s="319">
        <v>23</v>
      </c>
      <c r="B598" s="279">
        <v>1838.78</v>
      </c>
      <c r="C598" s="279">
        <v>1707.36</v>
      </c>
      <c r="D598" s="279">
        <v>1654.11</v>
      </c>
      <c r="E598" s="279">
        <v>1662.96</v>
      </c>
      <c r="F598" s="279">
        <v>1751.65</v>
      </c>
      <c r="G598" s="279">
        <v>1788.51</v>
      </c>
      <c r="H598" s="279">
        <v>1793.7</v>
      </c>
      <c r="I598" s="279">
        <v>1837.98</v>
      </c>
      <c r="J598" s="279">
        <v>2027.35</v>
      </c>
      <c r="K598" s="279">
        <v>2078.21</v>
      </c>
      <c r="L598" s="279">
        <v>2068.88</v>
      </c>
      <c r="M598" s="279">
        <v>2030.31</v>
      </c>
      <c r="N598" s="279">
        <v>1980.79</v>
      </c>
      <c r="O598" s="279">
        <v>2040.39</v>
      </c>
      <c r="P598" s="279">
        <v>2039.81</v>
      </c>
      <c r="Q598" s="279">
        <v>2097.39</v>
      </c>
      <c r="R598" s="279">
        <v>2063.08</v>
      </c>
      <c r="S598" s="279">
        <v>2026.22</v>
      </c>
      <c r="T598" s="279">
        <v>2076.88</v>
      </c>
      <c r="U598" s="279">
        <v>2113.83</v>
      </c>
      <c r="V598" s="279">
        <v>2114.8200000000002</v>
      </c>
      <c r="W598" s="279">
        <v>2156.31</v>
      </c>
      <c r="X598" s="279">
        <v>2064.89</v>
      </c>
      <c r="Y598" s="279">
        <v>1912.13</v>
      </c>
    </row>
    <row r="599" spans="1:25">
      <c r="A599" s="319">
        <v>24</v>
      </c>
      <c r="B599" s="279">
        <v>1687.07</v>
      </c>
      <c r="C599" s="279">
        <v>1675.53</v>
      </c>
      <c r="D599" s="279">
        <v>1649.08</v>
      </c>
      <c r="E599" s="279">
        <v>1637.31</v>
      </c>
      <c r="F599" s="279">
        <v>1056.92</v>
      </c>
      <c r="G599" s="279">
        <v>1345.59</v>
      </c>
      <c r="H599" s="279">
        <v>1795.35</v>
      </c>
      <c r="I599" s="279">
        <v>1809.84</v>
      </c>
      <c r="J599" s="279">
        <v>1345.29</v>
      </c>
      <c r="K599" s="279">
        <v>2005.56</v>
      </c>
      <c r="L599" s="279">
        <v>1997.92</v>
      </c>
      <c r="M599" s="279">
        <v>1984.26</v>
      </c>
      <c r="N599" s="279">
        <v>1947.18</v>
      </c>
      <c r="O599" s="279">
        <v>1969.51</v>
      </c>
      <c r="P599" s="279">
        <v>1969.46</v>
      </c>
      <c r="Q599" s="279">
        <v>2064.19</v>
      </c>
      <c r="R599" s="279">
        <v>1984.28</v>
      </c>
      <c r="S599" s="279">
        <v>1799.2</v>
      </c>
      <c r="T599" s="279">
        <v>1806.78</v>
      </c>
      <c r="U599" s="279">
        <v>2112.9299999999998</v>
      </c>
      <c r="V599" s="279">
        <v>2070.65</v>
      </c>
      <c r="W599" s="279">
        <v>2068.63</v>
      </c>
      <c r="X599" s="279">
        <v>1986.35</v>
      </c>
      <c r="Y599" s="279">
        <v>1848.89</v>
      </c>
    </row>
    <row r="600" spans="1:25">
      <c r="A600" s="319">
        <v>25</v>
      </c>
      <c r="B600" s="279">
        <v>1781.12</v>
      </c>
      <c r="C600" s="279">
        <v>1768.32</v>
      </c>
      <c r="D600" s="279">
        <v>1730.49</v>
      </c>
      <c r="E600" s="279">
        <v>1734.94</v>
      </c>
      <c r="F600" s="279">
        <v>1843.46</v>
      </c>
      <c r="G600" s="279">
        <v>1923.68</v>
      </c>
      <c r="H600" s="279">
        <v>2000.5</v>
      </c>
      <c r="I600" s="279">
        <v>1941.27</v>
      </c>
      <c r="J600" s="279">
        <v>1968.38</v>
      </c>
      <c r="K600" s="279">
        <v>2074.4299999999998</v>
      </c>
      <c r="L600" s="279">
        <v>2048.2399999999998</v>
      </c>
      <c r="M600" s="279">
        <v>2040.88</v>
      </c>
      <c r="N600" s="279">
        <v>1982.88</v>
      </c>
      <c r="O600" s="279">
        <v>1991.63</v>
      </c>
      <c r="P600" s="279">
        <v>2026.59</v>
      </c>
      <c r="Q600" s="279">
        <v>2082.31</v>
      </c>
      <c r="R600" s="279">
        <v>2034.8</v>
      </c>
      <c r="S600" s="279">
        <v>1345.96</v>
      </c>
      <c r="T600" s="279">
        <v>2030.22</v>
      </c>
      <c r="U600" s="279">
        <v>2080.81</v>
      </c>
      <c r="V600" s="279">
        <v>1069.9000000000001</v>
      </c>
      <c r="W600" s="279">
        <v>2088.39</v>
      </c>
      <c r="X600" s="279">
        <v>1069.55</v>
      </c>
      <c r="Y600" s="279">
        <v>1975.71</v>
      </c>
    </row>
    <row r="601" spans="1:25">
      <c r="A601" s="319">
        <v>26</v>
      </c>
      <c r="B601" s="279">
        <v>1061.01</v>
      </c>
      <c r="C601" s="279">
        <v>1062.58</v>
      </c>
      <c r="D601" s="279">
        <v>1060.1099999999999</v>
      </c>
      <c r="E601" s="279">
        <v>1057.5</v>
      </c>
      <c r="F601" s="279">
        <v>1705.8</v>
      </c>
      <c r="G601" s="279">
        <v>1062.76</v>
      </c>
      <c r="H601" s="279">
        <v>1349.45</v>
      </c>
      <c r="I601" s="279">
        <v>1068.69</v>
      </c>
      <c r="J601" s="279">
        <v>1066.95</v>
      </c>
      <c r="K601" s="279">
        <v>1064.98</v>
      </c>
      <c r="L601" s="279">
        <v>1347.03</v>
      </c>
      <c r="M601" s="279">
        <v>2093</v>
      </c>
      <c r="N601" s="279">
        <v>1069.77</v>
      </c>
      <c r="O601" s="279">
        <v>1924.31</v>
      </c>
      <c r="P601" s="279">
        <v>1071.0899999999999</v>
      </c>
      <c r="Q601" s="279">
        <v>1069.19</v>
      </c>
      <c r="R601" s="279">
        <v>2079.9</v>
      </c>
      <c r="S601" s="279">
        <v>1071.27</v>
      </c>
      <c r="T601" s="279">
        <v>1067.47</v>
      </c>
      <c r="U601" s="279">
        <v>1065.07</v>
      </c>
      <c r="V601" s="279">
        <v>1068.75</v>
      </c>
      <c r="W601" s="279">
        <v>1349.23</v>
      </c>
      <c r="X601" s="279">
        <v>2029.89</v>
      </c>
      <c r="Y601" s="279">
        <v>1888.82</v>
      </c>
    </row>
    <row r="602" spans="1:25">
      <c r="A602" s="319">
        <v>27</v>
      </c>
      <c r="B602" s="279">
        <v>1716.14</v>
      </c>
      <c r="C602" s="279">
        <v>1601.3</v>
      </c>
      <c r="D602" s="279">
        <v>1529.89</v>
      </c>
      <c r="E602" s="279">
        <v>1501.14</v>
      </c>
      <c r="F602" s="279">
        <v>1541.29</v>
      </c>
      <c r="G602" s="279">
        <v>1563.39</v>
      </c>
      <c r="H602" s="279">
        <v>1610.69</v>
      </c>
      <c r="I602" s="279">
        <v>1688.73</v>
      </c>
      <c r="J602" s="279">
        <v>1845.85</v>
      </c>
      <c r="K602" s="279">
        <v>1964.05</v>
      </c>
      <c r="L602" s="279">
        <v>2003.02</v>
      </c>
      <c r="M602" s="279">
        <v>2015.54</v>
      </c>
      <c r="N602" s="279">
        <v>2013.27</v>
      </c>
      <c r="O602" s="279">
        <v>2004.38</v>
      </c>
      <c r="P602" s="279">
        <v>1997.9</v>
      </c>
      <c r="Q602" s="279">
        <v>2012.97</v>
      </c>
      <c r="R602" s="279">
        <v>2026.92</v>
      </c>
      <c r="S602" s="279">
        <v>2062.35</v>
      </c>
      <c r="T602" s="279">
        <v>2142.54</v>
      </c>
      <c r="U602" s="279">
        <v>2234.16</v>
      </c>
      <c r="V602" s="279">
        <v>2208.19</v>
      </c>
      <c r="W602" s="279">
        <v>2151.17</v>
      </c>
      <c r="X602" s="279">
        <v>2040.89</v>
      </c>
      <c r="Y602" s="279">
        <v>1804.58</v>
      </c>
    </row>
    <row r="603" spans="1:25">
      <c r="A603" s="319">
        <v>28</v>
      </c>
      <c r="B603" s="279">
        <v>1773.95</v>
      </c>
      <c r="C603" s="279">
        <v>1641.65</v>
      </c>
      <c r="D603" s="279">
        <v>1550.59</v>
      </c>
      <c r="E603" s="279">
        <v>1564.23</v>
      </c>
      <c r="F603" s="279">
        <v>1642.53</v>
      </c>
      <c r="G603" s="279">
        <v>1735.1</v>
      </c>
      <c r="H603" s="279">
        <v>1826.37</v>
      </c>
      <c r="I603" s="279">
        <v>1939.59</v>
      </c>
      <c r="J603" s="279">
        <v>1935.78</v>
      </c>
      <c r="K603" s="279">
        <v>2029.51</v>
      </c>
      <c r="L603" s="279">
        <v>2054.9899999999998</v>
      </c>
      <c r="M603" s="279">
        <v>2002.72</v>
      </c>
      <c r="N603" s="279">
        <v>1944.01</v>
      </c>
      <c r="O603" s="279">
        <v>2059.5</v>
      </c>
      <c r="P603" s="279">
        <v>2033.49</v>
      </c>
      <c r="Q603" s="279">
        <v>2111.54</v>
      </c>
      <c r="R603" s="279">
        <v>2052.34</v>
      </c>
      <c r="S603" s="279">
        <v>2018.23</v>
      </c>
      <c r="T603" s="279">
        <v>2080.8000000000002</v>
      </c>
      <c r="U603" s="279">
        <v>2101.12</v>
      </c>
      <c r="V603" s="279">
        <v>2072.64</v>
      </c>
      <c r="W603" s="279">
        <v>2045.03</v>
      </c>
      <c r="X603" s="279">
        <v>2001.65</v>
      </c>
      <c r="Y603" s="279">
        <v>1832.78</v>
      </c>
    </row>
    <row r="604" spans="1:25">
      <c r="A604" s="319">
        <v>29</v>
      </c>
      <c r="B604" s="279">
        <v>1775.1</v>
      </c>
      <c r="C604" s="279">
        <v>1672.65</v>
      </c>
      <c r="D604" s="279">
        <v>1649.52</v>
      </c>
      <c r="E604" s="279">
        <v>1649.71</v>
      </c>
      <c r="F604" s="279">
        <v>1726.99</v>
      </c>
      <c r="G604" s="279">
        <v>1775.38</v>
      </c>
      <c r="H604" s="279">
        <v>1839.82</v>
      </c>
      <c r="I604" s="279">
        <v>1991.62</v>
      </c>
      <c r="J604" s="279">
        <v>2005.83</v>
      </c>
      <c r="K604" s="279">
        <v>2104.9299999999998</v>
      </c>
      <c r="L604" s="279">
        <v>2106.23</v>
      </c>
      <c r="M604" s="279">
        <v>1342.21</v>
      </c>
      <c r="N604" s="279">
        <v>1068.5999999999999</v>
      </c>
      <c r="O604" s="279">
        <v>2112.7399999999998</v>
      </c>
      <c r="P604" s="279">
        <v>1342.33</v>
      </c>
      <c r="Q604" s="279">
        <v>1342.27</v>
      </c>
      <c r="R604" s="279">
        <v>2127.71</v>
      </c>
      <c r="S604" s="279">
        <v>2079.52</v>
      </c>
      <c r="T604" s="279">
        <v>2084.42</v>
      </c>
      <c r="U604" s="279">
        <v>2122.71</v>
      </c>
      <c r="V604" s="279">
        <v>2113.65</v>
      </c>
      <c r="W604" s="279">
        <v>2124.7199999999998</v>
      </c>
      <c r="X604" s="279">
        <v>2020.44</v>
      </c>
      <c r="Y604" s="279">
        <v>1854.81</v>
      </c>
    </row>
    <row r="605" spans="1:25">
      <c r="A605" s="319">
        <v>30</v>
      </c>
      <c r="B605" s="279">
        <v>1753.1</v>
      </c>
      <c r="C605" s="279">
        <v>1701.59</v>
      </c>
      <c r="D605" s="279">
        <v>1672.11</v>
      </c>
      <c r="E605" s="279">
        <v>1674.08</v>
      </c>
      <c r="F605" s="279">
        <v>1734.54</v>
      </c>
      <c r="G605" s="279">
        <v>1790.26</v>
      </c>
      <c r="H605" s="279">
        <v>1868.51</v>
      </c>
      <c r="I605" s="279">
        <v>1902.81</v>
      </c>
      <c r="J605" s="279">
        <v>1927.62</v>
      </c>
      <c r="K605" s="279">
        <v>1973.34</v>
      </c>
      <c r="L605" s="279">
        <v>1990.39</v>
      </c>
      <c r="M605" s="279">
        <v>1923.73</v>
      </c>
      <c r="N605" s="279">
        <v>1868</v>
      </c>
      <c r="O605" s="279">
        <v>1925.67</v>
      </c>
      <c r="P605" s="279">
        <v>1908.22</v>
      </c>
      <c r="Q605" s="279">
        <v>1989.07</v>
      </c>
      <c r="R605" s="279">
        <v>1876.48</v>
      </c>
      <c r="S605" s="279">
        <v>1877.52</v>
      </c>
      <c r="T605" s="279">
        <v>1875.32</v>
      </c>
      <c r="U605" s="279">
        <v>1344.34</v>
      </c>
      <c r="V605" s="279">
        <v>1344.04</v>
      </c>
      <c r="W605" s="279">
        <v>1984.56</v>
      </c>
      <c r="X605" s="279">
        <v>1969.73</v>
      </c>
      <c r="Y605" s="279">
        <v>1037.77</v>
      </c>
    </row>
    <row r="606" spans="1:25" hidden="1">
      <c r="A606" s="319">
        <v>31</v>
      </c>
      <c r="B606" s="279">
        <v>0</v>
      </c>
      <c r="C606" s="279">
        <v>0</v>
      </c>
      <c r="D606" s="279">
        <v>0</v>
      </c>
      <c r="E606" s="279">
        <v>0</v>
      </c>
      <c r="F606" s="279">
        <v>0</v>
      </c>
      <c r="G606" s="279">
        <v>0</v>
      </c>
      <c r="H606" s="279">
        <v>0</v>
      </c>
      <c r="I606" s="279">
        <v>0</v>
      </c>
      <c r="J606" s="279">
        <v>0</v>
      </c>
      <c r="K606" s="279">
        <v>0</v>
      </c>
      <c r="L606" s="279">
        <v>0</v>
      </c>
      <c r="M606" s="279">
        <v>0</v>
      </c>
      <c r="N606" s="279">
        <v>0</v>
      </c>
      <c r="O606" s="279">
        <v>0</v>
      </c>
      <c r="P606" s="279">
        <v>0</v>
      </c>
      <c r="Q606" s="279">
        <v>0</v>
      </c>
      <c r="R606" s="279">
        <v>0</v>
      </c>
      <c r="S606" s="279">
        <v>0</v>
      </c>
      <c r="T606" s="279">
        <v>0</v>
      </c>
      <c r="U606" s="279">
        <v>0</v>
      </c>
      <c r="V606" s="279">
        <v>0</v>
      </c>
      <c r="W606" s="279">
        <v>0</v>
      </c>
      <c r="X606" s="279">
        <v>0</v>
      </c>
      <c r="Y606" s="279">
        <v>0</v>
      </c>
    </row>
    <row r="607" spans="1:25">
      <c r="A607" s="307"/>
      <c r="B607" s="307"/>
      <c r="C607" s="307"/>
      <c r="D607" s="307"/>
      <c r="E607" s="307"/>
      <c r="F607" s="307"/>
      <c r="G607" s="307"/>
      <c r="H607" s="307"/>
      <c r="I607" s="307"/>
      <c r="J607" s="307"/>
      <c r="K607" s="307"/>
      <c r="L607" s="307"/>
      <c r="M607" s="307"/>
      <c r="N607" s="307"/>
      <c r="O607" s="307"/>
      <c r="P607" s="307"/>
      <c r="Q607" s="307"/>
      <c r="R607" s="307"/>
      <c r="S607" s="307"/>
      <c r="T607" s="307"/>
      <c r="U607" s="307"/>
      <c r="V607" s="307"/>
      <c r="W607" s="307"/>
      <c r="X607" s="307"/>
      <c r="Y607" s="307"/>
    </row>
    <row r="608" spans="1:25">
      <c r="A608" s="399" t="s">
        <v>209</v>
      </c>
      <c r="B608" s="400" t="s">
        <v>212</v>
      </c>
      <c r="C608" s="400"/>
      <c r="D608" s="400"/>
      <c r="E608" s="400"/>
      <c r="F608" s="400"/>
      <c r="G608" s="400"/>
      <c r="H608" s="400"/>
      <c r="I608" s="400"/>
      <c r="J608" s="400"/>
      <c r="K608" s="400"/>
      <c r="L608" s="400"/>
      <c r="M608" s="400"/>
      <c r="N608" s="400"/>
      <c r="O608" s="400"/>
      <c r="P608" s="400"/>
      <c r="Q608" s="400"/>
      <c r="R608" s="400"/>
      <c r="S608" s="400"/>
      <c r="T608" s="400"/>
      <c r="U608" s="400"/>
      <c r="V608" s="400"/>
      <c r="W608" s="400"/>
      <c r="X608" s="400"/>
      <c r="Y608" s="400"/>
    </row>
    <row r="609" spans="1:25" ht="30">
      <c r="A609" s="399"/>
      <c r="B609" s="308" t="s">
        <v>1</v>
      </c>
      <c r="C609" s="308" t="s">
        <v>2</v>
      </c>
      <c r="D609" s="308" t="s">
        <v>3</v>
      </c>
      <c r="E609" s="308" t="s">
        <v>4</v>
      </c>
      <c r="F609" s="308" t="s">
        <v>5</v>
      </c>
      <c r="G609" s="308" t="s">
        <v>6</v>
      </c>
      <c r="H609" s="308" t="s">
        <v>7</v>
      </c>
      <c r="I609" s="308" t="s">
        <v>8</v>
      </c>
      <c r="J609" s="308" t="s">
        <v>9</v>
      </c>
      <c r="K609" s="308" t="s">
        <v>10</v>
      </c>
      <c r="L609" s="308" t="s">
        <v>11</v>
      </c>
      <c r="M609" s="308" t="s">
        <v>12</v>
      </c>
      <c r="N609" s="308" t="s">
        <v>13</v>
      </c>
      <c r="O609" s="308" t="s">
        <v>14</v>
      </c>
      <c r="P609" s="308" t="s">
        <v>15</v>
      </c>
      <c r="Q609" s="308" t="s">
        <v>16</v>
      </c>
      <c r="R609" s="308" t="s">
        <v>17</v>
      </c>
      <c r="S609" s="308" t="s">
        <v>18</v>
      </c>
      <c r="T609" s="308" t="s">
        <v>19</v>
      </c>
      <c r="U609" s="308" t="s">
        <v>20</v>
      </c>
      <c r="V609" s="308" t="s">
        <v>21</v>
      </c>
      <c r="W609" s="308" t="s">
        <v>22</v>
      </c>
      <c r="X609" s="308" t="s">
        <v>23</v>
      </c>
      <c r="Y609" s="308" t="s">
        <v>24</v>
      </c>
    </row>
    <row r="610" spans="1:25">
      <c r="A610" s="319">
        <v>1</v>
      </c>
      <c r="B610" s="279">
        <v>3045.81</v>
      </c>
      <c r="C610" s="279">
        <v>2977.51</v>
      </c>
      <c r="D610" s="279">
        <v>2983.61</v>
      </c>
      <c r="E610" s="279">
        <v>2983.19</v>
      </c>
      <c r="F610" s="279">
        <v>2978.16</v>
      </c>
      <c r="G610" s="279">
        <v>2985.32</v>
      </c>
      <c r="H610" s="279">
        <v>2990.41</v>
      </c>
      <c r="I610" s="279">
        <v>3058.87</v>
      </c>
      <c r="J610" s="279">
        <v>3245.8</v>
      </c>
      <c r="K610" s="279">
        <v>3400.86</v>
      </c>
      <c r="L610" s="279">
        <v>3446.83</v>
      </c>
      <c r="M610" s="279">
        <v>3435.2</v>
      </c>
      <c r="N610" s="279">
        <v>3413.73</v>
      </c>
      <c r="O610" s="279">
        <v>3435.78</v>
      </c>
      <c r="P610" s="279">
        <v>3422.97</v>
      </c>
      <c r="Q610" s="279">
        <v>4182.41</v>
      </c>
      <c r="R610" s="279">
        <v>4113.1000000000004</v>
      </c>
      <c r="S610" s="279">
        <v>3460.93</v>
      </c>
      <c r="T610" s="279">
        <v>3410.23</v>
      </c>
      <c r="U610" s="279">
        <v>3428.85</v>
      </c>
      <c r="V610" s="279">
        <v>3357.25</v>
      </c>
      <c r="W610" s="279">
        <v>3993.48</v>
      </c>
      <c r="X610" s="279">
        <v>4057.61</v>
      </c>
      <c r="Y610" s="279">
        <v>3149.19</v>
      </c>
    </row>
    <row r="611" spans="1:25">
      <c r="A611" s="319">
        <v>2</v>
      </c>
      <c r="B611" s="279">
        <v>3013.97</v>
      </c>
      <c r="C611" s="279">
        <v>2920.36</v>
      </c>
      <c r="D611" s="279">
        <v>2896.26</v>
      </c>
      <c r="E611" s="279">
        <v>2875.71</v>
      </c>
      <c r="F611" s="279">
        <v>2901.88</v>
      </c>
      <c r="G611" s="279">
        <v>2955.27</v>
      </c>
      <c r="H611" s="279">
        <v>3004.62</v>
      </c>
      <c r="I611" s="279">
        <v>3081.65</v>
      </c>
      <c r="J611" s="279">
        <v>3171.84</v>
      </c>
      <c r="K611" s="279">
        <v>3341.69</v>
      </c>
      <c r="L611" s="279">
        <v>3368.92</v>
      </c>
      <c r="M611" s="279">
        <v>3363.11</v>
      </c>
      <c r="N611" s="279">
        <v>3317.81</v>
      </c>
      <c r="O611" s="279">
        <v>3324.22</v>
      </c>
      <c r="P611" s="279">
        <v>3313.04</v>
      </c>
      <c r="Q611" s="279">
        <v>2582.7199999999998</v>
      </c>
      <c r="R611" s="279">
        <v>3371.09</v>
      </c>
      <c r="S611" s="279">
        <v>3278.46</v>
      </c>
      <c r="T611" s="279">
        <v>3300.75</v>
      </c>
      <c r="U611" s="279">
        <v>3310.51</v>
      </c>
      <c r="V611" s="279">
        <v>3322.87</v>
      </c>
      <c r="W611" s="279">
        <v>3345.32</v>
      </c>
      <c r="X611" s="279">
        <v>3204.54</v>
      </c>
      <c r="Y611" s="279">
        <v>3081.46</v>
      </c>
    </row>
    <row r="612" spans="1:25">
      <c r="A612" s="319">
        <v>3</v>
      </c>
      <c r="B612" s="279">
        <v>3024.9</v>
      </c>
      <c r="C612" s="279">
        <v>2939.42</v>
      </c>
      <c r="D612" s="279">
        <v>2904.68</v>
      </c>
      <c r="E612" s="279">
        <v>2882.66</v>
      </c>
      <c r="F612" s="279">
        <v>2904.36</v>
      </c>
      <c r="G612" s="279">
        <v>2909.91</v>
      </c>
      <c r="H612" s="279">
        <v>2993.28</v>
      </c>
      <c r="I612" s="279">
        <v>3111.29</v>
      </c>
      <c r="J612" s="279">
        <v>3210.39</v>
      </c>
      <c r="K612" s="279">
        <v>3265.77</v>
      </c>
      <c r="L612" s="279">
        <v>3319.73</v>
      </c>
      <c r="M612" s="279">
        <v>3293.95</v>
      </c>
      <c r="N612" s="279">
        <v>3259.69</v>
      </c>
      <c r="O612" s="279">
        <v>3270.13</v>
      </c>
      <c r="P612" s="279">
        <v>3265.56</v>
      </c>
      <c r="Q612" s="279">
        <v>3374.73</v>
      </c>
      <c r="R612" s="279">
        <v>3312.12</v>
      </c>
      <c r="S612" s="279">
        <v>3232.95</v>
      </c>
      <c r="T612" s="279">
        <v>3237.99</v>
      </c>
      <c r="U612" s="279">
        <v>3255.06</v>
      </c>
      <c r="V612" s="279">
        <v>3191.07</v>
      </c>
      <c r="W612" s="279">
        <v>3239.49</v>
      </c>
      <c r="X612" s="279">
        <v>3188.04</v>
      </c>
      <c r="Y612" s="279">
        <v>3044.28</v>
      </c>
    </row>
    <row r="613" spans="1:25">
      <c r="A613" s="319">
        <v>4</v>
      </c>
      <c r="B613" s="279">
        <v>3046.05</v>
      </c>
      <c r="C613" s="279">
        <v>2981.97</v>
      </c>
      <c r="D613" s="279">
        <v>2952.11</v>
      </c>
      <c r="E613" s="279">
        <v>2928.7</v>
      </c>
      <c r="F613" s="279">
        <v>2978.68</v>
      </c>
      <c r="G613" s="279">
        <v>3001.94</v>
      </c>
      <c r="H613" s="279">
        <v>3070.56</v>
      </c>
      <c r="I613" s="279">
        <v>3261.38</v>
      </c>
      <c r="J613" s="279">
        <v>3371.87</v>
      </c>
      <c r="K613" s="279">
        <v>3492.91</v>
      </c>
      <c r="L613" s="279">
        <v>3512.67</v>
      </c>
      <c r="M613" s="279">
        <v>3522.75</v>
      </c>
      <c r="N613" s="279">
        <v>3496.29</v>
      </c>
      <c r="O613" s="279">
        <v>3517.2</v>
      </c>
      <c r="P613" s="279">
        <v>3516.94</v>
      </c>
      <c r="Q613" s="279">
        <v>3600.58</v>
      </c>
      <c r="R613" s="279">
        <v>3572.07</v>
      </c>
      <c r="S613" s="279">
        <v>3486.63</v>
      </c>
      <c r="T613" s="279">
        <v>3502.57</v>
      </c>
      <c r="U613" s="279">
        <v>3515.56</v>
      </c>
      <c r="V613" s="279">
        <v>3501.45</v>
      </c>
      <c r="W613" s="279">
        <v>3560.04</v>
      </c>
      <c r="X613" s="279">
        <v>3479.29</v>
      </c>
      <c r="Y613" s="279">
        <v>3359.28</v>
      </c>
    </row>
    <row r="614" spans="1:25">
      <c r="A614" s="319">
        <v>5</v>
      </c>
      <c r="B614" s="279">
        <v>3203.52</v>
      </c>
      <c r="C614" s="279">
        <v>3062.45</v>
      </c>
      <c r="D614" s="279">
        <v>3036.97</v>
      </c>
      <c r="E614" s="279">
        <v>3028.79</v>
      </c>
      <c r="F614" s="279">
        <v>3025.54</v>
      </c>
      <c r="G614" s="279">
        <v>3028.91</v>
      </c>
      <c r="H614" s="279">
        <v>3041.13</v>
      </c>
      <c r="I614" s="279">
        <v>3150.93</v>
      </c>
      <c r="J614" s="279">
        <v>3266.42</v>
      </c>
      <c r="K614" s="279">
        <v>3419.44</v>
      </c>
      <c r="L614" s="279">
        <v>3443.06</v>
      </c>
      <c r="M614" s="279">
        <v>3436.49</v>
      </c>
      <c r="N614" s="279">
        <v>3426.67</v>
      </c>
      <c r="O614" s="279">
        <v>3412.46</v>
      </c>
      <c r="P614" s="279">
        <v>3428.54</v>
      </c>
      <c r="Q614" s="279">
        <v>3411.17</v>
      </c>
      <c r="R614" s="279">
        <v>3443.98</v>
      </c>
      <c r="S614" s="279">
        <v>3420.42</v>
      </c>
      <c r="T614" s="279">
        <v>3412.88</v>
      </c>
      <c r="U614" s="279">
        <v>3397.73</v>
      </c>
      <c r="V614" s="279">
        <v>3402.73</v>
      </c>
      <c r="W614" s="279">
        <v>3402.29</v>
      </c>
      <c r="X614" s="279">
        <v>3326.65</v>
      </c>
      <c r="Y614" s="279">
        <v>3164.04</v>
      </c>
    </row>
    <row r="615" spans="1:25">
      <c r="A615" s="319">
        <v>6</v>
      </c>
      <c r="B615" s="279">
        <v>3222.56</v>
      </c>
      <c r="C615" s="279">
        <v>3062.69</v>
      </c>
      <c r="D615" s="279">
        <v>3021.03</v>
      </c>
      <c r="E615" s="279">
        <v>3006.43</v>
      </c>
      <c r="F615" s="279">
        <v>3009.47</v>
      </c>
      <c r="G615" s="279">
        <v>3017.14</v>
      </c>
      <c r="H615" s="279">
        <v>3025.73</v>
      </c>
      <c r="I615" s="279">
        <v>3027.16</v>
      </c>
      <c r="J615" s="279">
        <v>3146.47</v>
      </c>
      <c r="K615" s="279">
        <v>3251.52</v>
      </c>
      <c r="L615" s="279">
        <v>3337.97</v>
      </c>
      <c r="M615" s="279">
        <v>3374.35</v>
      </c>
      <c r="N615" s="279">
        <v>3376.29</v>
      </c>
      <c r="O615" s="279">
        <v>3370.01</v>
      </c>
      <c r="P615" s="279">
        <v>3379.57</v>
      </c>
      <c r="Q615" s="279">
        <v>3365.66</v>
      </c>
      <c r="R615" s="279">
        <v>3331.52</v>
      </c>
      <c r="S615" s="279">
        <v>3320.33</v>
      </c>
      <c r="T615" s="279">
        <v>3331.6</v>
      </c>
      <c r="U615" s="279">
        <v>3314.63</v>
      </c>
      <c r="V615" s="279">
        <v>3365.56</v>
      </c>
      <c r="W615" s="279">
        <v>3347.67</v>
      </c>
      <c r="X615" s="279">
        <v>3249.35</v>
      </c>
      <c r="Y615" s="279">
        <v>3151.13</v>
      </c>
    </row>
    <row r="616" spans="1:25">
      <c r="A616" s="319">
        <v>7</v>
      </c>
      <c r="B616" s="279">
        <v>3046.76</v>
      </c>
      <c r="C616" s="279">
        <v>2966.94</v>
      </c>
      <c r="D616" s="279">
        <v>2932.2</v>
      </c>
      <c r="E616" s="279">
        <v>2891.95</v>
      </c>
      <c r="F616" s="279">
        <v>2954.87</v>
      </c>
      <c r="G616" s="279">
        <v>2963.76</v>
      </c>
      <c r="H616" s="279">
        <v>2994.22</v>
      </c>
      <c r="I616" s="279">
        <v>3074.37</v>
      </c>
      <c r="J616" s="279">
        <v>3170.09</v>
      </c>
      <c r="K616" s="279">
        <v>3174.09</v>
      </c>
      <c r="L616" s="279">
        <v>3190.87</v>
      </c>
      <c r="M616" s="279">
        <v>3179.36</v>
      </c>
      <c r="N616" s="279">
        <v>3151.82</v>
      </c>
      <c r="O616" s="279">
        <v>3168.03</v>
      </c>
      <c r="P616" s="279">
        <v>3182.15</v>
      </c>
      <c r="Q616" s="279">
        <v>3306.29</v>
      </c>
      <c r="R616" s="279">
        <v>3206.13</v>
      </c>
      <c r="S616" s="279">
        <v>3178.2</v>
      </c>
      <c r="T616" s="279">
        <v>3207.37</v>
      </c>
      <c r="U616" s="279">
        <v>3202.71</v>
      </c>
      <c r="V616" s="279">
        <v>3229.84</v>
      </c>
      <c r="W616" s="279">
        <v>3245.19</v>
      </c>
      <c r="X616" s="279">
        <v>3155.89</v>
      </c>
      <c r="Y616" s="279">
        <v>3013.32</v>
      </c>
    </row>
    <row r="617" spans="1:25">
      <c r="A617" s="319">
        <v>8</v>
      </c>
      <c r="B617" s="279">
        <v>2979.71</v>
      </c>
      <c r="C617" s="279">
        <v>2890.62</v>
      </c>
      <c r="D617" s="279">
        <v>2850.17</v>
      </c>
      <c r="E617" s="279">
        <v>2838.27</v>
      </c>
      <c r="F617" s="279">
        <v>2865.2</v>
      </c>
      <c r="G617" s="279">
        <v>2947.67</v>
      </c>
      <c r="H617" s="279">
        <v>3005.78</v>
      </c>
      <c r="I617" s="279">
        <v>3141.72</v>
      </c>
      <c r="J617" s="279">
        <v>3180.84</v>
      </c>
      <c r="K617" s="279">
        <v>3253</v>
      </c>
      <c r="L617" s="279">
        <v>3288.79</v>
      </c>
      <c r="M617" s="279">
        <v>3245.8</v>
      </c>
      <c r="N617" s="279">
        <v>3191.78</v>
      </c>
      <c r="O617" s="279">
        <v>3215.43</v>
      </c>
      <c r="P617" s="279">
        <v>3225.95</v>
      </c>
      <c r="Q617" s="279">
        <v>3309.49</v>
      </c>
      <c r="R617" s="279">
        <v>3264.79</v>
      </c>
      <c r="S617" s="279">
        <v>3205.2</v>
      </c>
      <c r="T617" s="279">
        <v>3231.33</v>
      </c>
      <c r="U617" s="279">
        <v>3225.75</v>
      </c>
      <c r="V617" s="279">
        <v>3247.23</v>
      </c>
      <c r="W617" s="279">
        <v>3229.04</v>
      </c>
      <c r="X617" s="279">
        <v>3215.43</v>
      </c>
      <c r="Y617" s="279">
        <v>3043.23</v>
      </c>
    </row>
    <row r="618" spans="1:25">
      <c r="A618" s="319">
        <v>9</v>
      </c>
      <c r="B618" s="279">
        <v>2998.35</v>
      </c>
      <c r="C618" s="279">
        <v>2901.69</v>
      </c>
      <c r="D618" s="279">
        <v>2860.61</v>
      </c>
      <c r="E618" s="279">
        <v>2844.06</v>
      </c>
      <c r="F618" s="279">
        <v>2884.04</v>
      </c>
      <c r="G618" s="279">
        <v>2911.16</v>
      </c>
      <c r="H618" s="279">
        <v>3010.13</v>
      </c>
      <c r="I618" s="279">
        <v>3040.25</v>
      </c>
      <c r="J618" s="279">
        <v>3153.56</v>
      </c>
      <c r="K618" s="279">
        <v>3210.53</v>
      </c>
      <c r="L618" s="279">
        <v>3193.98</v>
      </c>
      <c r="M618" s="279">
        <v>3174.56</v>
      </c>
      <c r="N618" s="279">
        <v>3147.43</v>
      </c>
      <c r="O618" s="279">
        <v>3185.19</v>
      </c>
      <c r="P618" s="279">
        <v>3192.44</v>
      </c>
      <c r="Q618" s="279">
        <v>3226.7</v>
      </c>
      <c r="R618" s="279">
        <v>3217.77</v>
      </c>
      <c r="S618" s="279">
        <v>3198.16</v>
      </c>
      <c r="T618" s="279">
        <v>3188.09</v>
      </c>
      <c r="U618" s="279">
        <v>3204.44</v>
      </c>
      <c r="V618" s="279">
        <v>3199.79</v>
      </c>
      <c r="W618" s="279">
        <v>3203.5</v>
      </c>
      <c r="X618" s="279">
        <v>3210.1</v>
      </c>
      <c r="Y618" s="279">
        <v>3003.65</v>
      </c>
    </row>
    <row r="619" spans="1:25">
      <c r="A619" s="319">
        <v>10</v>
      </c>
      <c r="B619" s="279">
        <v>2987.45</v>
      </c>
      <c r="C619" s="279">
        <v>2940.38</v>
      </c>
      <c r="D619" s="279">
        <v>2932.79</v>
      </c>
      <c r="E619" s="279">
        <v>2903.56</v>
      </c>
      <c r="F619" s="279">
        <v>2912.74</v>
      </c>
      <c r="G619" s="279">
        <v>2946.01</v>
      </c>
      <c r="H619" s="279">
        <v>3003.04</v>
      </c>
      <c r="I619" s="279">
        <v>3123.16</v>
      </c>
      <c r="J619" s="279">
        <v>3223.4</v>
      </c>
      <c r="K619" s="279">
        <v>3280.91</v>
      </c>
      <c r="L619" s="279">
        <v>3335.38</v>
      </c>
      <c r="M619" s="279">
        <v>3311.67</v>
      </c>
      <c r="N619" s="279">
        <v>3276.55</v>
      </c>
      <c r="O619" s="279">
        <v>3286.64</v>
      </c>
      <c r="P619" s="279">
        <v>3282.01</v>
      </c>
      <c r="Q619" s="279">
        <v>3392.62</v>
      </c>
      <c r="R619" s="279">
        <v>3330.06</v>
      </c>
      <c r="S619" s="279">
        <v>3250.95</v>
      </c>
      <c r="T619" s="279">
        <v>3255.18</v>
      </c>
      <c r="U619" s="279">
        <v>3272.09</v>
      </c>
      <c r="V619" s="279">
        <v>3206.13</v>
      </c>
      <c r="W619" s="279">
        <v>3255.37</v>
      </c>
      <c r="X619" s="279">
        <v>3203.42</v>
      </c>
      <c r="Y619" s="279">
        <v>3057.4</v>
      </c>
    </row>
    <row r="620" spans="1:25">
      <c r="A620" s="319">
        <v>11</v>
      </c>
      <c r="B620" s="279">
        <v>3057.78</v>
      </c>
      <c r="C620" s="279">
        <v>2993.29</v>
      </c>
      <c r="D620" s="279">
        <v>2963.45</v>
      </c>
      <c r="E620" s="279">
        <v>2939.85</v>
      </c>
      <c r="F620" s="279">
        <v>2990.66</v>
      </c>
      <c r="G620" s="279">
        <v>3014.26</v>
      </c>
      <c r="H620" s="279">
        <v>3082.8</v>
      </c>
      <c r="I620" s="279">
        <v>3272.16</v>
      </c>
      <c r="J620" s="279">
        <v>3383.89</v>
      </c>
      <c r="K620" s="279">
        <v>3506.4</v>
      </c>
      <c r="L620" s="279">
        <v>3527.02</v>
      </c>
      <c r="M620" s="279">
        <v>3535.77</v>
      </c>
      <c r="N620" s="279">
        <v>3508.49</v>
      </c>
      <c r="O620" s="279">
        <v>3530.74</v>
      </c>
      <c r="P620" s="279">
        <v>3530.55</v>
      </c>
      <c r="Q620" s="279">
        <v>3614.57</v>
      </c>
      <c r="R620" s="279">
        <v>3586.34</v>
      </c>
      <c r="S620" s="279">
        <v>3498.96</v>
      </c>
      <c r="T620" s="279">
        <v>3515.71</v>
      </c>
      <c r="U620" s="279">
        <v>3528.84</v>
      </c>
      <c r="V620" s="279">
        <v>3513.04</v>
      </c>
      <c r="W620" s="279">
        <v>3571.55</v>
      </c>
      <c r="X620" s="279">
        <v>3491.14</v>
      </c>
      <c r="Y620" s="279">
        <v>3369.38</v>
      </c>
    </row>
    <row r="621" spans="1:25">
      <c r="A621" s="319">
        <v>12</v>
      </c>
      <c r="B621" s="279">
        <v>3215.77</v>
      </c>
      <c r="C621" s="279">
        <v>3073.56</v>
      </c>
      <c r="D621" s="279">
        <v>3047.86</v>
      </c>
      <c r="E621" s="279">
        <v>3039.68</v>
      </c>
      <c r="F621" s="279">
        <v>3036.37</v>
      </c>
      <c r="G621" s="279">
        <v>3039.6</v>
      </c>
      <c r="H621" s="279">
        <v>3053.72</v>
      </c>
      <c r="I621" s="279">
        <v>3163.76</v>
      </c>
      <c r="J621" s="279">
        <v>3281.78</v>
      </c>
      <c r="K621" s="279">
        <v>3436.44</v>
      </c>
      <c r="L621" s="279">
        <v>3460.67</v>
      </c>
      <c r="M621" s="279">
        <v>3454.77</v>
      </c>
      <c r="N621" s="279">
        <v>3444.77</v>
      </c>
      <c r="O621" s="279">
        <v>3430.36</v>
      </c>
      <c r="P621" s="279">
        <v>3446.49</v>
      </c>
      <c r="Q621" s="279">
        <v>3427.92</v>
      </c>
      <c r="R621" s="279">
        <v>3458.59</v>
      </c>
      <c r="S621" s="279">
        <v>3434.71</v>
      </c>
      <c r="T621" s="279">
        <v>3427</v>
      </c>
      <c r="U621" s="279">
        <v>3412.33</v>
      </c>
      <c r="V621" s="279">
        <v>3418.53</v>
      </c>
      <c r="W621" s="279">
        <v>3416.87</v>
      </c>
      <c r="X621" s="279">
        <v>3339.78</v>
      </c>
      <c r="Y621" s="279">
        <v>3177.56</v>
      </c>
    </row>
    <row r="622" spans="1:25">
      <c r="A622" s="319">
        <v>13</v>
      </c>
      <c r="B622" s="279">
        <v>3234.17</v>
      </c>
      <c r="C622" s="279">
        <v>3073.02</v>
      </c>
      <c r="D622" s="279">
        <v>3031.01</v>
      </c>
      <c r="E622" s="279">
        <v>3016.23</v>
      </c>
      <c r="F622" s="279">
        <v>3019.14</v>
      </c>
      <c r="G622" s="279">
        <v>3026.91</v>
      </c>
      <c r="H622" s="279">
        <v>3039.61</v>
      </c>
      <c r="I622" s="279">
        <v>3040.71</v>
      </c>
      <c r="J622" s="279">
        <v>3161.27</v>
      </c>
      <c r="K622" s="279">
        <v>3267.02</v>
      </c>
      <c r="L622" s="279">
        <v>3354.44</v>
      </c>
      <c r="M622" s="279">
        <v>3391.11</v>
      </c>
      <c r="N622" s="279">
        <v>3392.47</v>
      </c>
      <c r="O622" s="279">
        <v>3386.62</v>
      </c>
      <c r="P622" s="279">
        <v>3396.23</v>
      </c>
      <c r="Q622" s="279">
        <v>3382.45</v>
      </c>
      <c r="R622" s="279">
        <v>3345.22</v>
      </c>
      <c r="S622" s="279">
        <v>3333.62</v>
      </c>
      <c r="T622" s="279">
        <v>3344.96</v>
      </c>
      <c r="U622" s="279">
        <v>3328.02</v>
      </c>
      <c r="V622" s="279">
        <v>3378.76</v>
      </c>
      <c r="W622" s="279">
        <v>3360.47</v>
      </c>
      <c r="X622" s="279">
        <v>3261.16</v>
      </c>
      <c r="Y622" s="279">
        <v>3162.29</v>
      </c>
    </row>
    <row r="623" spans="1:25">
      <c r="A623" s="319">
        <v>14</v>
      </c>
      <c r="B623" s="279">
        <v>3036.36</v>
      </c>
      <c r="C623" s="279">
        <v>3003.21</v>
      </c>
      <c r="D623" s="279">
        <v>3000.4</v>
      </c>
      <c r="E623" s="279">
        <v>2987.63</v>
      </c>
      <c r="F623" s="279">
        <v>2991.05</v>
      </c>
      <c r="G623" s="279">
        <v>3018.59</v>
      </c>
      <c r="H623" s="279">
        <v>3091.65</v>
      </c>
      <c r="I623" s="279">
        <v>3205.49</v>
      </c>
      <c r="J623" s="279">
        <v>3335.7</v>
      </c>
      <c r="K623" s="279">
        <v>3438.15</v>
      </c>
      <c r="L623" s="279">
        <v>3476.72</v>
      </c>
      <c r="M623" s="279">
        <v>3454.29</v>
      </c>
      <c r="N623" s="279">
        <v>3429.66</v>
      </c>
      <c r="O623" s="279">
        <v>3445.69</v>
      </c>
      <c r="P623" s="279">
        <v>3472.71</v>
      </c>
      <c r="Q623" s="279">
        <v>3547.77</v>
      </c>
      <c r="R623" s="279">
        <v>3480.77</v>
      </c>
      <c r="S623" s="279">
        <v>3388.85</v>
      </c>
      <c r="T623" s="279">
        <v>3394.55</v>
      </c>
      <c r="U623" s="279">
        <v>3418.4</v>
      </c>
      <c r="V623" s="279">
        <v>3413.73</v>
      </c>
      <c r="W623" s="279">
        <v>3443.76</v>
      </c>
      <c r="X623" s="279">
        <v>3290.41</v>
      </c>
      <c r="Y623" s="279">
        <v>3121.92</v>
      </c>
    </row>
    <row r="624" spans="1:25">
      <c r="A624" s="319">
        <v>15</v>
      </c>
      <c r="B624" s="279">
        <v>3064.1</v>
      </c>
      <c r="C624" s="279">
        <v>2988.97</v>
      </c>
      <c r="D624" s="279">
        <v>2977.57</v>
      </c>
      <c r="E624" s="279">
        <v>2982.62</v>
      </c>
      <c r="F624" s="279">
        <v>3025.64</v>
      </c>
      <c r="G624" s="279">
        <v>3058.89</v>
      </c>
      <c r="H624" s="279">
        <v>3063.29</v>
      </c>
      <c r="I624" s="279">
        <v>3158.48</v>
      </c>
      <c r="J624" s="279">
        <v>3216.96</v>
      </c>
      <c r="K624" s="279">
        <v>3310.28</v>
      </c>
      <c r="L624" s="279">
        <v>3355.16</v>
      </c>
      <c r="M624" s="279">
        <v>3364.93</v>
      </c>
      <c r="N624" s="279">
        <v>3311.67</v>
      </c>
      <c r="O624" s="279">
        <v>3338.96</v>
      </c>
      <c r="P624" s="279">
        <v>3362.41</v>
      </c>
      <c r="Q624" s="279">
        <v>3428.61</v>
      </c>
      <c r="R624" s="279">
        <v>3409.52</v>
      </c>
      <c r="S624" s="279">
        <v>3345.79</v>
      </c>
      <c r="T624" s="279">
        <v>3366.74</v>
      </c>
      <c r="U624" s="279">
        <v>3374.89</v>
      </c>
      <c r="V624" s="279">
        <v>3373.33</v>
      </c>
      <c r="W624" s="279">
        <v>3412.34</v>
      </c>
      <c r="X624" s="279">
        <v>3242.93</v>
      </c>
      <c r="Y624" s="279">
        <v>3139.68</v>
      </c>
    </row>
    <row r="625" spans="1:25">
      <c r="A625" s="319">
        <v>16</v>
      </c>
      <c r="B625" s="279">
        <v>3273.16</v>
      </c>
      <c r="C625" s="279">
        <v>3124.69</v>
      </c>
      <c r="D625" s="279">
        <v>3119.72</v>
      </c>
      <c r="E625" s="279">
        <v>3119.83</v>
      </c>
      <c r="F625" s="279">
        <v>3135.53</v>
      </c>
      <c r="G625" s="279">
        <v>3169.04</v>
      </c>
      <c r="H625" s="279">
        <v>3252.09</v>
      </c>
      <c r="I625" s="279">
        <v>3325.01</v>
      </c>
      <c r="J625" s="279">
        <v>3487.77</v>
      </c>
      <c r="K625" s="279">
        <v>3537.1</v>
      </c>
      <c r="L625" s="279">
        <v>3562.14</v>
      </c>
      <c r="M625" s="279">
        <v>3528.4</v>
      </c>
      <c r="N625" s="279">
        <v>3493.35</v>
      </c>
      <c r="O625" s="279">
        <v>3541.26</v>
      </c>
      <c r="P625" s="279">
        <v>3535.8</v>
      </c>
      <c r="Q625" s="279">
        <v>3569.26</v>
      </c>
      <c r="R625" s="279">
        <v>3544.52</v>
      </c>
      <c r="S625" s="279">
        <v>3518.02</v>
      </c>
      <c r="T625" s="279">
        <v>3555.92</v>
      </c>
      <c r="U625" s="279">
        <v>3581.44</v>
      </c>
      <c r="V625" s="279">
        <v>3551.15</v>
      </c>
      <c r="W625" s="279">
        <v>3560.53</v>
      </c>
      <c r="X625" s="279">
        <v>3361.43</v>
      </c>
      <c r="Y625" s="279">
        <v>3228.58</v>
      </c>
    </row>
    <row r="626" spans="1:25">
      <c r="A626" s="319">
        <v>17</v>
      </c>
      <c r="B626" s="279">
        <v>3132.87</v>
      </c>
      <c r="C626" s="279">
        <v>3095.27</v>
      </c>
      <c r="D626" s="279">
        <v>3072.02</v>
      </c>
      <c r="E626" s="279">
        <v>3066.2</v>
      </c>
      <c r="F626" s="279">
        <v>3085.2</v>
      </c>
      <c r="G626" s="279">
        <v>3109.8</v>
      </c>
      <c r="H626" s="279">
        <v>3170.48</v>
      </c>
      <c r="I626" s="279">
        <v>3249.93</v>
      </c>
      <c r="J626" s="279">
        <v>3367.24</v>
      </c>
      <c r="K626" s="279">
        <v>3433.43</v>
      </c>
      <c r="L626" s="279">
        <v>3475.14</v>
      </c>
      <c r="M626" s="279">
        <v>3436.15</v>
      </c>
      <c r="N626" s="279">
        <v>3419.51</v>
      </c>
      <c r="O626" s="279">
        <v>3448.55</v>
      </c>
      <c r="P626" s="279">
        <v>3455.98</v>
      </c>
      <c r="Q626" s="279">
        <v>3536.28</v>
      </c>
      <c r="R626" s="279">
        <v>3477.85</v>
      </c>
      <c r="S626" s="279">
        <v>3399.65</v>
      </c>
      <c r="T626" s="279">
        <v>3442.65</v>
      </c>
      <c r="U626" s="279">
        <v>3475.11</v>
      </c>
      <c r="V626" s="279">
        <v>3477.45</v>
      </c>
      <c r="W626" s="279">
        <v>3465.84</v>
      </c>
      <c r="X626" s="279">
        <v>3331.76</v>
      </c>
      <c r="Y626" s="279">
        <v>3224.19</v>
      </c>
    </row>
    <row r="627" spans="1:25">
      <c r="A627" s="319">
        <v>18</v>
      </c>
      <c r="B627" s="279">
        <v>3205.78</v>
      </c>
      <c r="C627" s="279">
        <v>3107.46</v>
      </c>
      <c r="D627" s="279">
        <v>3084.58</v>
      </c>
      <c r="E627" s="279">
        <v>3093.77</v>
      </c>
      <c r="F627" s="279">
        <v>3117.99</v>
      </c>
      <c r="G627" s="279">
        <v>2300.71</v>
      </c>
      <c r="H627" s="279">
        <v>3231.43</v>
      </c>
      <c r="I627" s="279">
        <v>3252.86</v>
      </c>
      <c r="J627" s="279">
        <v>2306.33</v>
      </c>
      <c r="K627" s="279">
        <v>3418.56</v>
      </c>
      <c r="L627" s="279">
        <v>3449.3</v>
      </c>
      <c r="M627" s="279">
        <v>3397.44</v>
      </c>
      <c r="N627" s="279">
        <v>3386.34</v>
      </c>
      <c r="O627" s="279">
        <v>3427.57</v>
      </c>
      <c r="P627" s="279">
        <v>3437.3</v>
      </c>
      <c r="Q627" s="279">
        <v>3505.31</v>
      </c>
      <c r="R627" s="279">
        <v>3423.4</v>
      </c>
      <c r="S627" s="279">
        <v>3406.51</v>
      </c>
      <c r="T627" s="279">
        <v>3436.2</v>
      </c>
      <c r="U627" s="279">
        <v>3464.79</v>
      </c>
      <c r="V627" s="279">
        <v>3428.74</v>
      </c>
      <c r="W627" s="279">
        <v>3507.35</v>
      </c>
      <c r="X627" s="279">
        <v>3433.14</v>
      </c>
      <c r="Y627" s="279">
        <v>3263.12</v>
      </c>
    </row>
    <row r="628" spans="1:25">
      <c r="A628" s="319">
        <v>19</v>
      </c>
      <c r="B628" s="279">
        <v>3220.73</v>
      </c>
      <c r="C628" s="279">
        <v>3169.13</v>
      </c>
      <c r="D628" s="279">
        <v>3092.78</v>
      </c>
      <c r="E628" s="279">
        <v>2300.35</v>
      </c>
      <c r="F628" s="279">
        <v>2300.91</v>
      </c>
      <c r="G628" s="279">
        <v>2301.6999999999998</v>
      </c>
      <c r="H628" s="279">
        <v>2303.2800000000002</v>
      </c>
      <c r="I628" s="279">
        <v>2275.23</v>
      </c>
      <c r="J628" s="279">
        <v>2275.23</v>
      </c>
      <c r="K628" s="279">
        <v>3433.75</v>
      </c>
      <c r="L628" s="279">
        <v>3451.93</v>
      </c>
      <c r="M628" s="279">
        <v>3440.17</v>
      </c>
      <c r="N628" s="279">
        <v>3410.06</v>
      </c>
      <c r="O628" s="279">
        <v>3476.42</v>
      </c>
      <c r="P628" s="279">
        <v>3480.77</v>
      </c>
      <c r="Q628" s="279">
        <v>3463.32</v>
      </c>
      <c r="R628" s="279">
        <v>3460.38</v>
      </c>
      <c r="S628" s="279">
        <v>3441.33</v>
      </c>
      <c r="T628" s="279">
        <v>3425.26</v>
      </c>
      <c r="U628" s="279">
        <v>3446.02</v>
      </c>
      <c r="V628" s="279">
        <v>3488.61</v>
      </c>
      <c r="W628" s="279">
        <v>2313.12</v>
      </c>
      <c r="X628" s="279">
        <v>3351.47</v>
      </c>
      <c r="Y628" s="279">
        <v>3314.82</v>
      </c>
    </row>
    <row r="629" spans="1:25">
      <c r="A629" s="319">
        <v>20</v>
      </c>
      <c r="B629" s="279">
        <v>3269.23</v>
      </c>
      <c r="C629" s="279">
        <v>2288.4699999999998</v>
      </c>
      <c r="D629" s="279">
        <v>2298.1799999999998</v>
      </c>
      <c r="E629" s="279">
        <v>2298.13</v>
      </c>
      <c r="F629" s="279">
        <v>2297.37</v>
      </c>
      <c r="G629" s="279">
        <v>2296.5100000000002</v>
      </c>
      <c r="H629" s="279">
        <v>2300.31</v>
      </c>
      <c r="I629" s="279">
        <v>2296.9899999999998</v>
      </c>
      <c r="J629" s="279">
        <v>2293.33</v>
      </c>
      <c r="K629" s="279">
        <v>2293.6999999999998</v>
      </c>
      <c r="L629" s="279">
        <v>3236.53</v>
      </c>
      <c r="M629" s="279">
        <v>3277.35</v>
      </c>
      <c r="N629" s="279">
        <v>3237.99</v>
      </c>
      <c r="O629" s="279">
        <v>3253.96</v>
      </c>
      <c r="P629" s="279">
        <v>3250.34</v>
      </c>
      <c r="Q629" s="279">
        <v>3276.75</v>
      </c>
      <c r="R629" s="279">
        <v>3275.78</v>
      </c>
      <c r="S629" s="279">
        <v>3266.49</v>
      </c>
      <c r="T629" s="279">
        <v>3299.2</v>
      </c>
      <c r="U629" s="279">
        <v>3369.67</v>
      </c>
      <c r="V629" s="279">
        <v>3100.68</v>
      </c>
      <c r="W629" s="279">
        <v>3303.32</v>
      </c>
      <c r="X629" s="279">
        <v>3245.59</v>
      </c>
      <c r="Y629" s="279">
        <v>3245.09</v>
      </c>
    </row>
    <row r="630" spans="1:25">
      <c r="A630" s="319">
        <v>21</v>
      </c>
      <c r="B630" s="279">
        <v>2299.0500000000002</v>
      </c>
      <c r="C630" s="279">
        <v>2297</v>
      </c>
      <c r="D630" s="279">
        <v>2296.41</v>
      </c>
      <c r="E630" s="279">
        <v>2296.09</v>
      </c>
      <c r="F630" s="279">
        <v>2298.29</v>
      </c>
      <c r="G630" s="279">
        <v>2295.86</v>
      </c>
      <c r="H630" s="279">
        <v>2297.9</v>
      </c>
      <c r="I630" s="279">
        <v>2582.23</v>
      </c>
      <c r="J630" s="279">
        <v>3218.38</v>
      </c>
      <c r="K630" s="279">
        <v>3292.21</v>
      </c>
      <c r="L630" s="279">
        <v>3335.22</v>
      </c>
      <c r="M630" s="279">
        <v>3334.61</v>
      </c>
      <c r="N630" s="279">
        <v>3286.88</v>
      </c>
      <c r="O630" s="279">
        <v>3264.73</v>
      </c>
      <c r="P630" s="279">
        <v>3209.32</v>
      </c>
      <c r="Q630" s="279">
        <v>3354.8</v>
      </c>
      <c r="R630" s="279">
        <v>3329.08</v>
      </c>
      <c r="S630" s="279">
        <v>3055.66</v>
      </c>
      <c r="T630" s="279">
        <v>3150.22</v>
      </c>
      <c r="U630" s="279">
        <v>3260.8</v>
      </c>
      <c r="V630" s="279">
        <v>3295.48</v>
      </c>
      <c r="W630" s="279">
        <v>3330.41</v>
      </c>
      <c r="X630" s="279">
        <v>3237.13</v>
      </c>
      <c r="Y630" s="279">
        <v>3151.42</v>
      </c>
    </row>
    <row r="631" spans="1:25">
      <c r="A631" s="319">
        <v>22</v>
      </c>
      <c r="B631" s="279">
        <v>3019.65</v>
      </c>
      <c r="C631" s="279">
        <v>2924.78</v>
      </c>
      <c r="D631" s="279">
        <v>2886.13</v>
      </c>
      <c r="E631" s="279">
        <v>2877.9</v>
      </c>
      <c r="F631" s="279">
        <v>2973.11</v>
      </c>
      <c r="G631" s="279">
        <v>3013.95</v>
      </c>
      <c r="H631" s="279">
        <v>3086.11</v>
      </c>
      <c r="I631" s="279">
        <v>3055.7</v>
      </c>
      <c r="J631" s="279">
        <v>3183.1</v>
      </c>
      <c r="K631" s="279">
        <v>3373.17</v>
      </c>
      <c r="L631" s="279">
        <v>3336.98</v>
      </c>
      <c r="M631" s="279">
        <v>3298.74</v>
      </c>
      <c r="N631" s="279">
        <v>3285</v>
      </c>
      <c r="O631" s="279">
        <v>3308</v>
      </c>
      <c r="P631" s="279">
        <v>3323.42</v>
      </c>
      <c r="Q631" s="279">
        <v>3393.12</v>
      </c>
      <c r="R631" s="279">
        <v>3372.62</v>
      </c>
      <c r="S631" s="279">
        <v>3329.65</v>
      </c>
      <c r="T631" s="279">
        <v>3356.32</v>
      </c>
      <c r="U631" s="279">
        <v>3371.31</v>
      </c>
      <c r="V631" s="279">
        <v>3342.81</v>
      </c>
      <c r="W631" s="279">
        <v>3339.95</v>
      </c>
      <c r="X631" s="279">
        <v>3260.05</v>
      </c>
      <c r="Y631" s="279">
        <v>3079.7</v>
      </c>
    </row>
    <row r="632" spans="1:25">
      <c r="A632" s="319">
        <v>23</v>
      </c>
      <c r="B632" s="279">
        <v>3076.24</v>
      </c>
      <c r="C632" s="279">
        <v>2944.82</v>
      </c>
      <c r="D632" s="279">
        <v>2891.57</v>
      </c>
      <c r="E632" s="279">
        <v>2900.42</v>
      </c>
      <c r="F632" s="279">
        <v>2989.11</v>
      </c>
      <c r="G632" s="279">
        <v>3025.97</v>
      </c>
      <c r="H632" s="279">
        <v>3031.16</v>
      </c>
      <c r="I632" s="279">
        <v>3075.44</v>
      </c>
      <c r="J632" s="279">
        <v>3264.81</v>
      </c>
      <c r="K632" s="279">
        <v>3315.67</v>
      </c>
      <c r="L632" s="279">
        <v>3306.34</v>
      </c>
      <c r="M632" s="279">
        <v>3267.77</v>
      </c>
      <c r="N632" s="279">
        <v>3218.25</v>
      </c>
      <c r="O632" s="279">
        <v>3277.85</v>
      </c>
      <c r="P632" s="279">
        <v>3277.27</v>
      </c>
      <c r="Q632" s="279">
        <v>3334.85</v>
      </c>
      <c r="R632" s="279">
        <v>3300.54</v>
      </c>
      <c r="S632" s="279">
        <v>3263.68</v>
      </c>
      <c r="T632" s="279">
        <v>3314.34</v>
      </c>
      <c r="U632" s="279">
        <v>3351.29</v>
      </c>
      <c r="V632" s="279">
        <v>3352.28</v>
      </c>
      <c r="W632" s="279">
        <v>3393.77</v>
      </c>
      <c r="X632" s="279">
        <v>3302.35</v>
      </c>
      <c r="Y632" s="279">
        <v>3149.59</v>
      </c>
    </row>
    <row r="633" spans="1:25">
      <c r="A633" s="319">
        <v>24</v>
      </c>
      <c r="B633" s="279">
        <v>2924.53</v>
      </c>
      <c r="C633" s="279">
        <v>2912.99</v>
      </c>
      <c r="D633" s="279">
        <v>2886.54</v>
      </c>
      <c r="E633" s="279">
        <v>2874.77</v>
      </c>
      <c r="F633" s="279">
        <v>2294.38</v>
      </c>
      <c r="G633" s="279">
        <v>2583.0500000000002</v>
      </c>
      <c r="H633" s="279">
        <v>3032.81</v>
      </c>
      <c r="I633" s="279">
        <v>3047.3</v>
      </c>
      <c r="J633" s="279">
        <v>2582.75</v>
      </c>
      <c r="K633" s="279">
        <v>3243.02</v>
      </c>
      <c r="L633" s="279">
        <v>3235.38</v>
      </c>
      <c r="M633" s="279">
        <v>3221.72</v>
      </c>
      <c r="N633" s="279">
        <v>3184.64</v>
      </c>
      <c r="O633" s="279">
        <v>3206.97</v>
      </c>
      <c r="P633" s="279">
        <v>3206.92</v>
      </c>
      <c r="Q633" s="279">
        <v>3301.65</v>
      </c>
      <c r="R633" s="279">
        <v>3221.74</v>
      </c>
      <c r="S633" s="279">
        <v>3036.66</v>
      </c>
      <c r="T633" s="279">
        <v>3044.24</v>
      </c>
      <c r="U633" s="279">
        <v>3350.39</v>
      </c>
      <c r="V633" s="279">
        <v>3308.11</v>
      </c>
      <c r="W633" s="279">
        <v>3306.09</v>
      </c>
      <c r="X633" s="279">
        <v>3223.81</v>
      </c>
      <c r="Y633" s="279">
        <v>3086.35</v>
      </c>
    </row>
    <row r="634" spans="1:25">
      <c r="A634" s="319">
        <v>25</v>
      </c>
      <c r="B634" s="279">
        <v>3018.58</v>
      </c>
      <c r="C634" s="279">
        <v>3005.78</v>
      </c>
      <c r="D634" s="279">
        <v>2967.95</v>
      </c>
      <c r="E634" s="279">
        <v>2972.4</v>
      </c>
      <c r="F634" s="279">
        <v>3080.92</v>
      </c>
      <c r="G634" s="279">
        <v>3161.14</v>
      </c>
      <c r="H634" s="279">
        <v>3237.96</v>
      </c>
      <c r="I634" s="279">
        <v>3178.73</v>
      </c>
      <c r="J634" s="279">
        <v>3205.84</v>
      </c>
      <c r="K634" s="279">
        <v>3311.89</v>
      </c>
      <c r="L634" s="279">
        <v>3285.7</v>
      </c>
      <c r="M634" s="279">
        <v>3278.34</v>
      </c>
      <c r="N634" s="279">
        <v>3220.34</v>
      </c>
      <c r="O634" s="279">
        <v>3229.09</v>
      </c>
      <c r="P634" s="279">
        <v>3264.05</v>
      </c>
      <c r="Q634" s="279">
        <v>3319.77</v>
      </c>
      <c r="R634" s="279">
        <v>3272.26</v>
      </c>
      <c r="S634" s="279">
        <v>2583.42</v>
      </c>
      <c r="T634" s="279">
        <v>3267.68</v>
      </c>
      <c r="U634" s="279">
        <v>3318.27</v>
      </c>
      <c r="V634" s="279">
        <v>2307.36</v>
      </c>
      <c r="W634" s="279">
        <v>3325.85</v>
      </c>
      <c r="X634" s="279">
        <v>2307.0100000000002</v>
      </c>
      <c r="Y634" s="279">
        <v>3213.17</v>
      </c>
    </row>
    <row r="635" spans="1:25">
      <c r="A635" s="319">
        <v>26</v>
      </c>
      <c r="B635" s="279">
        <v>2298.4699999999998</v>
      </c>
      <c r="C635" s="279">
        <v>2300.04</v>
      </c>
      <c r="D635" s="279">
        <v>2297.5700000000002</v>
      </c>
      <c r="E635" s="279">
        <v>2294.96</v>
      </c>
      <c r="F635" s="279">
        <v>2943.26</v>
      </c>
      <c r="G635" s="279">
        <v>2300.2199999999998</v>
      </c>
      <c r="H635" s="279">
        <v>2586.91</v>
      </c>
      <c r="I635" s="279">
        <v>2306.15</v>
      </c>
      <c r="J635" s="279">
        <v>2304.41</v>
      </c>
      <c r="K635" s="279">
        <v>2302.44</v>
      </c>
      <c r="L635" s="279">
        <v>2584.4899999999998</v>
      </c>
      <c r="M635" s="279">
        <v>3330.46</v>
      </c>
      <c r="N635" s="279">
        <v>2307.23</v>
      </c>
      <c r="O635" s="279">
        <v>3161.77</v>
      </c>
      <c r="P635" s="279">
        <v>2308.5500000000002</v>
      </c>
      <c r="Q635" s="279">
        <v>2306.65</v>
      </c>
      <c r="R635" s="279">
        <v>3317.36</v>
      </c>
      <c r="S635" s="279">
        <v>2308.73</v>
      </c>
      <c r="T635" s="279">
        <v>2304.9299999999998</v>
      </c>
      <c r="U635" s="279">
        <v>2302.5300000000002</v>
      </c>
      <c r="V635" s="279">
        <v>2306.21</v>
      </c>
      <c r="W635" s="279">
        <v>2586.69</v>
      </c>
      <c r="X635" s="279">
        <v>3267.35</v>
      </c>
      <c r="Y635" s="279">
        <v>3126.28</v>
      </c>
    </row>
    <row r="636" spans="1:25">
      <c r="A636" s="319">
        <v>27</v>
      </c>
      <c r="B636" s="279">
        <v>2953.6</v>
      </c>
      <c r="C636" s="279">
        <v>2838.76</v>
      </c>
      <c r="D636" s="279">
        <v>2767.35</v>
      </c>
      <c r="E636" s="279">
        <v>2738.6</v>
      </c>
      <c r="F636" s="279">
        <v>2778.75</v>
      </c>
      <c r="G636" s="279">
        <v>2800.85</v>
      </c>
      <c r="H636" s="279">
        <v>2848.15</v>
      </c>
      <c r="I636" s="279">
        <v>2926.19</v>
      </c>
      <c r="J636" s="279">
        <v>3083.31</v>
      </c>
      <c r="K636" s="279">
        <v>3201.51</v>
      </c>
      <c r="L636" s="279">
        <v>3240.48</v>
      </c>
      <c r="M636" s="279">
        <v>3253</v>
      </c>
      <c r="N636" s="279">
        <v>3250.73</v>
      </c>
      <c r="O636" s="279">
        <v>3241.84</v>
      </c>
      <c r="P636" s="279">
        <v>3235.36</v>
      </c>
      <c r="Q636" s="279">
        <v>3250.43</v>
      </c>
      <c r="R636" s="279">
        <v>3264.38</v>
      </c>
      <c r="S636" s="279">
        <v>3299.81</v>
      </c>
      <c r="T636" s="279">
        <v>3380</v>
      </c>
      <c r="U636" s="279">
        <v>3471.62</v>
      </c>
      <c r="V636" s="279">
        <v>3445.65</v>
      </c>
      <c r="W636" s="279">
        <v>3388.63</v>
      </c>
      <c r="X636" s="279">
        <v>3278.35</v>
      </c>
      <c r="Y636" s="279">
        <v>3042.04</v>
      </c>
    </row>
    <row r="637" spans="1:25">
      <c r="A637" s="319">
        <v>28</v>
      </c>
      <c r="B637" s="279">
        <v>3011.41</v>
      </c>
      <c r="C637" s="279">
        <v>2879.11</v>
      </c>
      <c r="D637" s="279">
        <v>2788.05</v>
      </c>
      <c r="E637" s="279">
        <v>2801.69</v>
      </c>
      <c r="F637" s="279">
        <v>2879.99</v>
      </c>
      <c r="G637" s="279">
        <v>2972.56</v>
      </c>
      <c r="H637" s="279">
        <v>3063.83</v>
      </c>
      <c r="I637" s="279">
        <v>3177.05</v>
      </c>
      <c r="J637" s="279">
        <v>3173.24</v>
      </c>
      <c r="K637" s="279">
        <v>3266.97</v>
      </c>
      <c r="L637" s="279">
        <v>3292.45</v>
      </c>
      <c r="M637" s="279">
        <v>3240.18</v>
      </c>
      <c r="N637" s="279">
        <v>3181.47</v>
      </c>
      <c r="O637" s="279">
        <v>3296.96</v>
      </c>
      <c r="P637" s="279">
        <v>3270.95</v>
      </c>
      <c r="Q637" s="279">
        <v>3349</v>
      </c>
      <c r="R637" s="279">
        <v>3289.8</v>
      </c>
      <c r="S637" s="279">
        <v>3255.69</v>
      </c>
      <c r="T637" s="279">
        <v>3318.26</v>
      </c>
      <c r="U637" s="279">
        <v>3338.58</v>
      </c>
      <c r="V637" s="279">
        <v>3310.1</v>
      </c>
      <c r="W637" s="279">
        <v>3282.49</v>
      </c>
      <c r="X637" s="279">
        <v>3239.11</v>
      </c>
      <c r="Y637" s="279">
        <v>3070.24</v>
      </c>
    </row>
    <row r="638" spans="1:25">
      <c r="A638" s="319">
        <v>29</v>
      </c>
      <c r="B638" s="279">
        <v>3012.56</v>
      </c>
      <c r="C638" s="279">
        <v>2910.11</v>
      </c>
      <c r="D638" s="279">
        <v>2886.98</v>
      </c>
      <c r="E638" s="279">
        <v>2887.17</v>
      </c>
      <c r="F638" s="279">
        <v>2964.45</v>
      </c>
      <c r="G638" s="279">
        <v>3012.84</v>
      </c>
      <c r="H638" s="279">
        <v>3077.28</v>
      </c>
      <c r="I638" s="279">
        <v>3229.08</v>
      </c>
      <c r="J638" s="279">
        <v>3243.29</v>
      </c>
      <c r="K638" s="279">
        <v>3342.39</v>
      </c>
      <c r="L638" s="279">
        <v>3343.69</v>
      </c>
      <c r="M638" s="279">
        <v>2579.67</v>
      </c>
      <c r="N638" s="279">
        <v>2306.06</v>
      </c>
      <c r="O638" s="279">
        <v>3350.2</v>
      </c>
      <c r="P638" s="279">
        <v>2579.79</v>
      </c>
      <c r="Q638" s="279">
        <v>2579.73</v>
      </c>
      <c r="R638" s="279">
        <v>3365.17</v>
      </c>
      <c r="S638" s="279">
        <v>3316.98</v>
      </c>
      <c r="T638" s="279">
        <v>3321.88</v>
      </c>
      <c r="U638" s="279">
        <v>3360.17</v>
      </c>
      <c r="V638" s="279">
        <v>3351.11</v>
      </c>
      <c r="W638" s="279">
        <v>3362.18</v>
      </c>
      <c r="X638" s="279">
        <v>3257.9</v>
      </c>
      <c r="Y638" s="279">
        <v>3092.27</v>
      </c>
    </row>
    <row r="639" spans="1:25">
      <c r="A639" s="319">
        <v>30</v>
      </c>
      <c r="B639" s="279">
        <v>2990.56</v>
      </c>
      <c r="C639" s="279">
        <v>2939.05</v>
      </c>
      <c r="D639" s="279">
        <v>2909.57</v>
      </c>
      <c r="E639" s="279">
        <v>2911.54</v>
      </c>
      <c r="F639" s="279">
        <v>2972</v>
      </c>
      <c r="G639" s="279">
        <v>3027.72</v>
      </c>
      <c r="H639" s="279">
        <v>3105.97</v>
      </c>
      <c r="I639" s="279">
        <v>3140.27</v>
      </c>
      <c r="J639" s="279">
        <v>3165.08</v>
      </c>
      <c r="K639" s="279">
        <v>3210.8</v>
      </c>
      <c r="L639" s="279">
        <v>3227.85</v>
      </c>
      <c r="M639" s="279">
        <v>3161.19</v>
      </c>
      <c r="N639" s="279">
        <v>3105.46</v>
      </c>
      <c r="O639" s="279">
        <v>3163.13</v>
      </c>
      <c r="P639" s="279">
        <v>3145.68</v>
      </c>
      <c r="Q639" s="279">
        <v>3226.53</v>
      </c>
      <c r="R639" s="279">
        <v>3113.94</v>
      </c>
      <c r="S639" s="279">
        <v>3114.98</v>
      </c>
      <c r="T639" s="279">
        <v>3112.78</v>
      </c>
      <c r="U639" s="279">
        <v>2581.8000000000002</v>
      </c>
      <c r="V639" s="279">
        <v>2581.5</v>
      </c>
      <c r="W639" s="279">
        <v>3222.02</v>
      </c>
      <c r="X639" s="279">
        <v>3207.19</v>
      </c>
      <c r="Y639" s="279">
        <v>2275.23</v>
      </c>
    </row>
    <row r="640" spans="1:25" hidden="1">
      <c r="A640" s="319">
        <v>31</v>
      </c>
      <c r="B640" s="279">
        <v>0</v>
      </c>
      <c r="C640" s="279">
        <v>0</v>
      </c>
      <c r="D640" s="279">
        <v>0</v>
      </c>
      <c r="E640" s="279">
        <v>0</v>
      </c>
      <c r="F640" s="279">
        <v>0</v>
      </c>
      <c r="G640" s="279">
        <v>0</v>
      </c>
      <c r="H640" s="279">
        <v>0</v>
      </c>
      <c r="I640" s="279">
        <v>0</v>
      </c>
      <c r="J640" s="279">
        <v>0</v>
      </c>
      <c r="K640" s="279">
        <v>0</v>
      </c>
      <c r="L640" s="279">
        <v>0</v>
      </c>
      <c r="M640" s="279">
        <v>0</v>
      </c>
      <c r="N640" s="279">
        <v>0</v>
      </c>
      <c r="O640" s="279">
        <v>0</v>
      </c>
      <c r="P640" s="279">
        <v>0</v>
      </c>
      <c r="Q640" s="279">
        <v>0</v>
      </c>
      <c r="R640" s="279">
        <v>0</v>
      </c>
      <c r="S640" s="279">
        <v>0</v>
      </c>
      <c r="T640" s="279">
        <v>0</v>
      </c>
      <c r="U640" s="279">
        <v>0</v>
      </c>
      <c r="V640" s="279">
        <v>0</v>
      </c>
      <c r="W640" s="279">
        <v>0</v>
      </c>
      <c r="X640" s="279">
        <v>0</v>
      </c>
      <c r="Y640" s="279">
        <v>0</v>
      </c>
    </row>
    <row r="641" spans="1:25">
      <c r="A641" s="307"/>
      <c r="B641" s="307"/>
      <c r="C641" s="307"/>
      <c r="D641" s="307"/>
      <c r="E641" s="307"/>
      <c r="F641" s="307"/>
      <c r="G641" s="307"/>
      <c r="H641" s="307"/>
      <c r="I641" s="307"/>
      <c r="J641" s="307"/>
      <c r="K641" s="307"/>
      <c r="L641" s="307"/>
      <c r="M641" s="307"/>
      <c r="N641" s="307"/>
      <c r="O641" s="307"/>
      <c r="P641" s="307"/>
      <c r="Q641" s="307"/>
      <c r="R641" s="307"/>
      <c r="S641" s="307"/>
      <c r="T641" s="307"/>
      <c r="U641" s="307"/>
      <c r="V641" s="307"/>
      <c r="W641" s="307"/>
      <c r="X641" s="307"/>
      <c r="Y641" s="307"/>
    </row>
    <row r="642" spans="1:25">
      <c r="A642" s="399" t="s">
        <v>209</v>
      </c>
      <c r="B642" s="400" t="s">
        <v>213</v>
      </c>
      <c r="C642" s="400"/>
      <c r="D642" s="400"/>
      <c r="E642" s="400"/>
      <c r="F642" s="400"/>
      <c r="G642" s="400"/>
      <c r="H642" s="400"/>
      <c r="I642" s="400"/>
      <c r="J642" s="400"/>
      <c r="K642" s="400"/>
      <c r="L642" s="400"/>
      <c r="M642" s="400"/>
      <c r="N642" s="400"/>
      <c r="O642" s="400"/>
      <c r="P642" s="400"/>
      <c r="Q642" s="400"/>
      <c r="R642" s="400"/>
      <c r="S642" s="400"/>
      <c r="T642" s="400"/>
      <c r="U642" s="400"/>
      <c r="V642" s="400"/>
      <c r="W642" s="400"/>
      <c r="X642" s="400"/>
      <c r="Y642" s="400"/>
    </row>
    <row r="643" spans="1:25" ht="30">
      <c r="A643" s="399"/>
      <c r="B643" s="308" t="s">
        <v>1</v>
      </c>
      <c r="C643" s="308" t="s">
        <v>2</v>
      </c>
      <c r="D643" s="308" t="s">
        <v>3</v>
      </c>
      <c r="E643" s="308" t="s">
        <v>4</v>
      </c>
      <c r="F643" s="308" t="s">
        <v>5</v>
      </c>
      <c r="G643" s="308" t="s">
        <v>6</v>
      </c>
      <c r="H643" s="308" t="s">
        <v>7</v>
      </c>
      <c r="I643" s="308" t="s">
        <v>8</v>
      </c>
      <c r="J643" s="308" t="s">
        <v>9</v>
      </c>
      <c r="K643" s="308" t="s">
        <v>10</v>
      </c>
      <c r="L643" s="308" t="s">
        <v>11</v>
      </c>
      <c r="M643" s="308" t="s">
        <v>12</v>
      </c>
      <c r="N643" s="308" t="s">
        <v>13</v>
      </c>
      <c r="O643" s="308" t="s">
        <v>14</v>
      </c>
      <c r="P643" s="308" t="s">
        <v>15</v>
      </c>
      <c r="Q643" s="308" t="s">
        <v>16</v>
      </c>
      <c r="R643" s="308" t="s">
        <v>17</v>
      </c>
      <c r="S643" s="308" t="s">
        <v>18</v>
      </c>
      <c r="T643" s="308" t="s">
        <v>19</v>
      </c>
      <c r="U643" s="308" t="s">
        <v>20</v>
      </c>
      <c r="V643" s="308" t="s">
        <v>21</v>
      </c>
      <c r="W643" s="308" t="s">
        <v>22</v>
      </c>
      <c r="X643" s="308" t="s">
        <v>23</v>
      </c>
      <c r="Y643" s="308" t="s">
        <v>24</v>
      </c>
    </row>
    <row r="644" spans="1:25">
      <c r="A644" s="319">
        <v>1</v>
      </c>
      <c r="B644" s="279">
        <v>3587.8</v>
      </c>
      <c r="C644" s="279">
        <v>3519.5</v>
      </c>
      <c r="D644" s="279">
        <v>3525.6</v>
      </c>
      <c r="E644" s="279">
        <v>3525.18</v>
      </c>
      <c r="F644" s="279">
        <v>3520.15</v>
      </c>
      <c r="G644" s="279">
        <v>3527.31</v>
      </c>
      <c r="H644" s="279">
        <v>3532.4</v>
      </c>
      <c r="I644" s="279">
        <v>3600.86</v>
      </c>
      <c r="J644" s="279">
        <v>3787.79</v>
      </c>
      <c r="K644" s="279">
        <v>3942.85</v>
      </c>
      <c r="L644" s="279">
        <v>3988.82</v>
      </c>
      <c r="M644" s="279">
        <v>3977.19</v>
      </c>
      <c r="N644" s="279">
        <v>3955.72</v>
      </c>
      <c r="O644" s="279">
        <v>3977.77</v>
      </c>
      <c r="P644" s="279">
        <v>3964.96</v>
      </c>
      <c r="Q644" s="279">
        <v>4724.3999999999996</v>
      </c>
      <c r="R644" s="279">
        <v>4655.09</v>
      </c>
      <c r="S644" s="279">
        <v>4002.92</v>
      </c>
      <c r="T644" s="279">
        <v>3952.22</v>
      </c>
      <c r="U644" s="279">
        <v>3970.84</v>
      </c>
      <c r="V644" s="279">
        <v>3899.24</v>
      </c>
      <c r="W644" s="279">
        <v>4535.47</v>
      </c>
      <c r="X644" s="279">
        <v>4599.6000000000004</v>
      </c>
      <c r="Y644" s="279">
        <v>3691.18</v>
      </c>
    </row>
    <row r="645" spans="1:25">
      <c r="A645" s="319">
        <v>2</v>
      </c>
      <c r="B645" s="279">
        <v>3555.96</v>
      </c>
      <c r="C645" s="279">
        <v>3462.35</v>
      </c>
      <c r="D645" s="279">
        <v>3438.25</v>
      </c>
      <c r="E645" s="279">
        <v>3417.7</v>
      </c>
      <c r="F645" s="279">
        <v>3443.87</v>
      </c>
      <c r="G645" s="279">
        <v>3497.26</v>
      </c>
      <c r="H645" s="279">
        <v>3546.61</v>
      </c>
      <c r="I645" s="279">
        <v>3623.64</v>
      </c>
      <c r="J645" s="279">
        <v>3713.83</v>
      </c>
      <c r="K645" s="279">
        <v>3883.68</v>
      </c>
      <c r="L645" s="279">
        <v>3910.91</v>
      </c>
      <c r="M645" s="279">
        <v>3905.1</v>
      </c>
      <c r="N645" s="279">
        <v>3859.8</v>
      </c>
      <c r="O645" s="279">
        <v>3866.21</v>
      </c>
      <c r="P645" s="279">
        <v>3855.03</v>
      </c>
      <c r="Q645" s="279">
        <v>3124.71</v>
      </c>
      <c r="R645" s="279">
        <v>3913.08</v>
      </c>
      <c r="S645" s="279">
        <v>3820.45</v>
      </c>
      <c r="T645" s="279">
        <v>3842.74</v>
      </c>
      <c r="U645" s="279">
        <v>3852.5</v>
      </c>
      <c r="V645" s="279">
        <v>3864.86</v>
      </c>
      <c r="W645" s="279">
        <v>3887.31</v>
      </c>
      <c r="X645" s="279">
        <v>3746.53</v>
      </c>
      <c r="Y645" s="279">
        <v>3623.45</v>
      </c>
    </row>
    <row r="646" spans="1:25">
      <c r="A646" s="319">
        <v>3</v>
      </c>
      <c r="B646" s="279">
        <v>3566.89</v>
      </c>
      <c r="C646" s="279">
        <v>3481.41</v>
      </c>
      <c r="D646" s="279">
        <v>3446.67</v>
      </c>
      <c r="E646" s="279">
        <v>3424.65</v>
      </c>
      <c r="F646" s="279">
        <v>3446.35</v>
      </c>
      <c r="G646" s="279">
        <v>3451.9</v>
      </c>
      <c r="H646" s="279">
        <v>3535.27</v>
      </c>
      <c r="I646" s="279">
        <v>3653.28</v>
      </c>
      <c r="J646" s="279">
        <v>3752.38</v>
      </c>
      <c r="K646" s="279">
        <v>3807.76</v>
      </c>
      <c r="L646" s="279">
        <v>3861.72</v>
      </c>
      <c r="M646" s="279">
        <v>3835.94</v>
      </c>
      <c r="N646" s="279">
        <v>3801.68</v>
      </c>
      <c r="O646" s="279">
        <v>3812.12</v>
      </c>
      <c r="P646" s="279">
        <v>3807.55</v>
      </c>
      <c r="Q646" s="279">
        <v>3916.72</v>
      </c>
      <c r="R646" s="279">
        <v>3854.11</v>
      </c>
      <c r="S646" s="279">
        <v>3774.94</v>
      </c>
      <c r="T646" s="279">
        <v>3779.98</v>
      </c>
      <c r="U646" s="279">
        <v>3797.05</v>
      </c>
      <c r="V646" s="279">
        <v>3733.06</v>
      </c>
      <c r="W646" s="279">
        <v>3781.48</v>
      </c>
      <c r="X646" s="279">
        <v>3730.03</v>
      </c>
      <c r="Y646" s="279">
        <v>3586.27</v>
      </c>
    </row>
    <row r="647" spans="1:25">
      <c r="A647" s="319">
        <v>4</v>
      </c>
      <c r="B647" s="279">
        <v>3588.04</v>
      </c>
      <c r="C647" s="279">
        <v>3523.96</v>
      </c>
      <c r="D647" s="279">
        <v>3494.1</v>
      </c>
      <c r="E647" s="279">
        <v>3470.69</v>
      </c>
      <c r="F647" s="279">
        <v>3520.67</v>
      </c>
      <c r="G647" s="279">
        <v>3543.93</v>
      </c>
      <c r="H647" s="279">
        <v>3612.55</v>
      </c>
      <c r="I647" s="279">
        <v>3803.37</v>
      </c>
      <c r="J647" s="279">
        <v>3913.86</v>
      </c>
      <c r="K647" s="279">
        <v>4034.9</v>
      </c>
      <c r="L647" s="279">
        <v>4054.66</v>
      </c>
      <c r="M647" s="279">
        <v>4064.74</v>
      </c>
      <c r="N647" s="279">
        <v>4038.28</v>
      </c>
      <c r="O647" s="279">
        <v>4059.19</v>
      </c>
      <c r="P647" s="279">
        <v>4058.93</v>
      </c>
      <c r="Q647" s="279">
        <v>4142.57</v>
      </c>
      <c r="R647" s="279">
        <v>4114.0600000000004</v>
      </c>
      <c r="S647" s="279">
        <v>4028.62</v>
      </c>
      <c r="T647" s="279">
        <v>4044.56</v>
      </c>
      <c r="U647" s="279">
        <v>4057.55</v>
      </c>
      <c r="V647" s="279">
        <v>4043.44</v>
      </c>
      <c r="W647" s="279">
        <v>4102.03</v>
      </c>
      <c r="X647" s="279">
        <v>4021.28</v>
      </c>
      <c r="Y647" s="279">
        <v>3901.27</v>
      </c>
    </row>
    <row r="648" spans="1:25">
      <c r="A648" s="319">
        <v>5</v>
      </c>
      <c r="B648" s="279">
        <v>3745.51</v>
      </c>
      <c r="C648" s="279">
        <v>3604.44</v>
      </c>
      <c r="D648" s="279">
        <v>3578.96</v>
      </c>
      <c r="E648" s="279">
        <v>3570.78</v>
      </c>
      <c r="F648" s="279">
        <v>3567.53</v>
      </c>
      <c r="G648" s="279">
        <v>3570.9</v>
      </c>
      <c r="H648" s="279">
        <v>3583.12</v>
      </c>
      <c r="I648" s="279">
        <v>3692.92</v>
      </c>
      <c r="J648" s="279">
        <v>3808.41</v>
      </c>
      <c r="K648" s="279">
        <v>3961.43</v>
      </c>
      <c r="L648" s="279">
        <v>3985.05</v>
      </c>
      <c r="M648" s="279">
        <v>3978.48</v>
      </c>
      <c r="N648" s="279">
        <v>3968.66</v>
      </c>
      <c r="O648" s="279">
        <v>3954.45</v>
      </c>
      <c r="P648" s="279">
        <v>3970.53</v>
      </c>
      <c r="Q648" s="279">
        <v>3953.16</v>
      </c>
      <c r="R648" s="279">
        <v>3985.97</v>
      </c>
      <c r="S648" s="279">
        <v>3962.41</v>
      </c>
      <c r="T648" s="279">
        <v>3954.87</v>
      </c>
      <c r="U648" s="279">
        <v>3939.72</v>
      </c>
      <c r="V648" s="279">
        <v>3944.72</v>
      </c>
      <c r="W648" s="279">
        <v>3944.28</v>
      </c>
      <c r="X648" s="279">
        <v>3868.64</v>
      </c>
      <c r="Y648" s="279">
        <v>3706.03</v>
      </c>
    </row>
    <row r="649" spans="1:25">
      <c r="A649" s="319">
        <v>6</v>
      </c>
      <c r="B649" s="279">
        <v>3764.55</v>
      </c>
      <c r="C649" s="279">
        <v>3604.68</v>
      </c>
      <c r="D649" s="279">
        <v>3563.02</v>
      </c>
      <c r="E649" s="279">
        <v>3548.42</v>
      </c>
      <c r="F649" s="279">
        <v>3551.46</v>
      </c>
      <c r="G649" s="279">
        <v>3559.13</v>
      </c>
      <c r="H649" s="279">
        <v>3567.72</v>
      </c>
      <c r="I649" s="279">
        <v>3569.15</v>
      </c>
      <c r="J649" s="279">
        <v>3688.46</v>
      </c>
      <c r="K649" s="279">
        <v>3793.51</v>
      </c>
      <c r="L649" s="279">
        <v>3879.96</v>
      </c>
      <c r="M649" s="279">
        <v>3916.34</v>
      </c>
      <c r="N649" s="279">
        <v>3918.28</v>
      </c>
      <c r="O649" s="279">
        <v>3912</v>
      </c>
      <c r="P649" s="279">
        <v>3921.56</v>
      </c>
      <c r="Q649" s="279">
        <v>3907.65</v>
      </c>
      <c r="R649" s="279">
        <v>3873.51</v>
      </c>
      <c r="S649" s="279">
        <v>3862.32</v>
      </c>
      <c r="T649" s="279">
        <v>3873.59</v>
      </c>
      <c r="U649" s="279">
        <v>3856.62</v>
      </c>
      <c r="V649" s="279">
        <v>3907.55</v>
      </c>
      <c r="W649" s="279">
        <v>3889.66</v>
      </c>
      <c r="X649" s="279">
        <v>3791.34</v>
      </c>
      <c r="Y649" s="279">
        <v>3693.12</v>
      </c>
    </row>
    <row r="650" spans="1:25">
      <c r="A650" s="319">
        <v>7</v>
      </c>
      <c r="B650" s="279">
        <v>3588.75</v>
      </c>
      <c r="C650" s="279">
        <v>3508.93</v>
      </c>
      <c r="D650" s="279">
        <v>3474.19</v>
      </c>
      <c r="E650" s="279">
        <v>3433.94</v>
      </c>
      <c r="F650" s="279">
        <v>3496.86</v>
      </c>
      <c r="G650" s="279">
        <v>3505.75</v>
      </c>
      <c r="H650" s="279">
        <v>3536.21</v>
      </c>
      <c r="I650" s="279">
        <v>3616.36</v>
      </c>
      <c r="J650" s="279">
        <v>3712.08</v>
      </c>
      <c r="K650" s="279">
        <v>3716.08</v>
      </c>
      <c r="L650" s="279">
        <v>3732.86</v>
      </c>
      <c r="M650" s="279">
        <v>3721.35</v>
      </c>
      <c r="N650" s="279">
        <v>3693.81</v>
      </c>
      <c r="O650" s="279">
        <v>3710.02</v>
      </c>
      <c r="P650" s="279">
        <v>3724.14</v>
      </c>
      <c r="Q650" s="279">
        <v>3848.28</v>
      </c>
      <c r="R650" s="279">
        <v>3748.12</v>
      </c>
      <c r="S650" s="279">
        <v>3720.19</v>
      </c>
      <c r="T650" s="279">
        <v>3749.36</v>
      </c>
      <c r="U650" s="279">
        <v>3744.7</v>
      </c>
      <c r="V650" s="279">
        <v>3771.83</v>
      </c>
      <c r="W650" s="279">
        <v>3787.18</v>
      </c>
      <c r="X650" s="279">
        <v>3697.88</v>
      </c>
      <c r="Y650" s="279">
        <v>3555.31</v>
      </c>
    </row>
    <row r="651" spans="1:25">
      <c r="A651" s="319">
        <v>8</v>
      </c>
      <c r="B651" s="279">
        <v>3521.7</v>
      </c>
      <c r="C651" s="279">
        <v>3432.61</v>
      </c>
      <c r="D651" s="279">
        <v>3392.16</v>
      </c>
      <c r="E651" s="279">
        <v>3380.26</v>
      </c>
      <c r="F651" s="279">
        <v>3407.19</v>
      </c>
      <c r="G651" s="279">
        <v>3489.66</v>
      </c>
      <c r="H651" s="279">
        <v>3547.77</v>
      </c>
      <c r="I651" s="279">
        <v>3683.71</v>
      </c>
      <c r="J651" s="279">
        <v>3722.83</v>
      </c>
      <c r="K651" s="279">
        <v>3794.99</v>
      </c>
      <c r="L651" s="279">
        <v>3830.78</v>
      </c>
      <c r="M651" s="279">
        <v>3787.79</v>
      </c>
      <c r="N651" s="279">
        <v>3733.77</v>
      </c>
      <c r="O651" s="279">
        <v>3757.42</v>
      </c>
      <c r="P651" s="279">
        <v>3767.94</v>
      </c>
      <c r="Q651" s="279">
        <v>3851.48</v>
      </c>
      <c r="R651" s="279">
        <v>3806.78</v>
      </c>
      <c r="S651" s="279">
        <v>3747.19</v>
      </c>
      <c r="T651" s="279">
        <v>3773.32</v>
      </c>
      <c r="U651" s="279">
        <v>3767.74</v>
      </c>
      <c r="V651" s="279">
        <v>3789.22</v>
      </c>
      <c r="W651" s="279">
        <v>3771.03</v>
      </c>
      <c r="X651" s="279">
        <v>3757.42</v>
      </c>
      <c r="Y651" s="279">
        <v>3585.22</v>
      </c>
    </row>
    <row r="652" spans="1:25">
      <c r="A652" s="319">
        <v>9</v>
      </c>
      <c r="B652" s="279">
        <v>3540.34</v>
      </c>
      <c r="C652" s="279">
        <v>3443.68</v>
      </c>
      <c r="D652" s="279">
        <v>3402.6</v>
      </c>
      <c r="E652" s="279">
        <v>3386.05</v>
      </c>
      <c r="F652" s="279">
        <v>3426.03</v>
      </c>
      <c r="G652" s="279">
        <v>3453.15</v>
      </c>
      <c r="H652" s="279">
        <v>3552.12</v>
      </c>
      <c r="I652" s="279">
        <v>3582.24</v>
      </c>
      <c r="J652" s="279">
        <v>3695.55</v>
      </c>
      <c r="K652" s="279">
        <v>3752.52</v>
      </c>
      <c r="L652" s="279">
        <v>3735.97</v>
      </c>
      <c r="M652" s="279">
        <v>3716.55</v>
      </c>
      <c r="N652" s="279">
        <v>3689.42</v>
      </c>
      <c r="O652" s="279">
        <v>3727.18</v>
      </c>
      <c r="P652" s="279">
        <v>3734.43</v>
      </c>
      <c r="Q652" s="279">
        <v>3768.69</v>
      </c>
      <c r="R652" s="279">
        <v>3759.76</v>
      </c>
      <c r="S652" s="279">
        <v>3740.15</v>
      </c>
      <c r="T652" s="279">
        <v>3730.08</v>
      </c>
      <c r="U652" s="279">
        <v>3746.43</v>
      </c>
      <c r="V652" s="279">
        <v>3741.78</v>
      </c>
      <c r="W652" s="279">
        <v>3745.49</v>
      </c>
      <c r="X652" s="279">
        <v>3752.09</v>
      </c>
      <c r="Y652" s="279">
        <v>3545.64</v>
      </c>
    </row>
    <row r="653" spans="1:25">
      <c r="A653" s="319">
        <v>10</v>
      </c>
      <c r="B653" s="279">
        <v>3529.44</v>
      </c>
      <c r="C653" s="279">
        <v>3482.37</v>
      </c>
      <c r="D653" s="279">
        <v>3474.78</v>
      </c>
      <c r="E653" s="279">
        <v>3445.55</v>
      </c>
      <c r="F653" s="279">
        <v>3454.73</v>
      </c>
      <c r="G653" s="279">
        <v>3488</v>
      </c>
      <c r="H653" s="279">
        <v>3545.03</v>
      </c>
      <c r="I653" s="279">
        <v>3665.15</v>
      </c>
      <c r="J653" s="279">
        <v>3765.39</v>
      </c>
      <c r="K653" s="279">
        <v>3822.9</v>
      </c>
      <c r="L653" s="279">
        <v>3877.37</v>
      </c>
      <c r="M653" s="279">
        <v>3853.66</v>
      </c>
      <c r="N653" s="279">
        <v>3818.54</v>
      </c>
      <c r="O653" s="279">
        <v>3828.63</v>
      </c>
      <c r="P653" s="279">
        <v>3824</v>
      </c>
      <c r="Q653" s="279">
        <v>3934.61</v>
      </c>
      <c r="R653" s="279">
        <v>3872.05</v>
      </c>
      <c r="S653" s="279">
        <v>3792.94</v>
      </c>
      <c r="T653" s="279">
        <v>3797.17</v>
      </c>
      <c r="U653" s="279">
        <v>3814.08</v>
      </c>
      <c r="V653" s="279">
        <v>3748.12</v>
      </c>
      <c r="W653" s="279">
        <v>3797.36</v>
      </c>
      <c r="X653" s="279">
        <v>3745.41</v>
      </c>
      <c r="Y653" s="279">
        <v>3599.39</v>
      </c>
    </row>
    <row r="654" spans="1:25">
      <c r="A654" s="319">
        <v>11</v>
      </c>
      <c r="B654" s="279">
        <v>3599.77</v>
      </c>
      <c r="C654" s="279">
        <v>3535.28</v>
      </c>
      <c r="D654" s="279">
        <v>3505.44</v>
      </c>
      <c r="E654" s="279">
        <v>3481.84</v>
      </c>
      <c r="F654" s="279">
        <v>3532.65</v>
      </c>
      <c r="G654" s="279">
        <v>3556.25</v>
      </c>
      <c r="H654" s="279">
        <v>3624.79</v>
      </c>
      <c r="I654" s="279">
        <v>3814.15</v>
      </c>
      <c r="J654" s="279">
        <v>3925.88</v>
      </c>
      <c r="K654" s="279">
        <v>4048.39</v>
      </c>
      <c r="L654" s="279">
        <v>4069.01</v>
      </c>
      <c r="M654" s="279">
        <v>4077.76</v>
      </c>
      <c r="N654" s="279">
        <v>4050.48</v>
      </c>
      <c r="O654" s="279">
        <v>4072.73</v>
      </c>
      <c r="P654" s="279">
        <v>4072.54</v>
      </c>
      <c r="Q654" s="279">
        <v>4156.5600000000004</v>
      </c>
      <c r="R654" s="279">
        <v>4128.33</v>
      </c>
      <c r="S654" s="279">
        <v>4040.95</v>
      </c>
      <c r="T654" s="279">
        <v>4057.7</v>
      </c>
      <c r="U654" s="279">
        <v>4070.83</v>
      </c>
      <c r="V654" s="279">
        <v>4055.03</v>
      </c>
      <c r="W654" s="279">
        <v>4113.54</v>
      </c>
      <c r="X654" s="279">
        <v>4033.13</v>
      </c>
      <c r="Y654" s="279">
        <v>3911.37</v>
      </c>
    </row>
    <row r="655" spans="1:25">
      <c r="A655" s="319">
        <v>12</v>
      </c>
      <c r="B655" s="279">
        <v>3757.76</v>
      </c>
      <c r="C655" s="279">
        <v>3615.55</v>
      </c>
      <c r="D655" s="279">
        <v>3589.85</v>
      </c>
      <c r="E655" s="279">
        <v>3581.67</v>
      </c>
      <c r="F655" s="279">
        <v>3578.36</v>
      </c>
      <c r="G655" s="279">
        <v>3581.59</v>
      </c>
      <c r="H655" s="279">
        <v>3595.71</v>
      </c>
      <c r="I655" s="279">
        <v>3705.75</v>
      </c>
      <c r="J655" s="279">
        <v>3823.77</v>
      </c>
      <c r="K655" s="279">
        <v>3978.43</v>
      </c>
      <c r="L655" s="279">
        <v>4002.66</v>
      </c>
      <c r="M655" s="279">
        <v>3996.76</v>
      </c>
      <c r="N655" s="279">
        <v>3986.76</v>
      </c>
      <c r="O655" s="279">
        <v>3972.35</v>
      </c>
      <c r="P655" s="279">
        <v>3988.48</v>
      </c>
      <c r="Q655" s="279">
        <v>3969.91</v>
      </c>
      <c r="R655" s="279">
        <v>4000.58</v>
      </c>
      <c r="S655" s="279">
        <v>3976.7</v>
      </c>
      <c r="T655" s="279">
        <v>3968.99</v>
      </c>
      <c r="U655" s="279">
        <v>3954.32</v>
      </c>
      <c r="V655" s="279">
        <v>3960.52</v>
      </c>
      <c r="W655" s="279">
        <v>3958.86</v>
      </c>
      <c r="X655" s="279">
        <v>3881.77</v>
      </c>
      <c r="Y655" s="279">
        <v>3719.55</v>
      </c>
    </row>
    <row r="656" spans="1:25">
      <c r="A656" s="319">
        <v>13</v>
      </c>
      <c r="B656" s="279">
        <v>3776.16</v>
      </c>
      <c r="C656" s="279">
        <v>3615.01</v>
      </c>
      <c r="D656" s="279">
        <v>3573</v>
      </c>
      <c r="E656" s="279">
        <v>3558.22</v>
      </c>
      <c r="F656" s="279">
        <v>3561.13</v>
      </c>
      <c r="G656" s="279">
        <v>3568.9</v>
      </c>
      <c r="H656" s="279">
        <v>3581.6</v>
      </c>
      <c r="I656" s="279">
        <v>3582.7</v>
      </c>
      <c r="J656" s="279">
        <v>3703.26</v>
      </c>
      <c r="K656" s="279">
        <v>3809.01</v>
      </c>
      <c r="L656" s="279">
        <v>3896.43</v>
      </c>
      <c r="M656" s="279">
        <v>3933.1</v>
      </c>
      <c r="N656" s="279">
        <v>3934.46</v>
      </c>
      <c r="O656" s="279">
        <v>3928.61</v>
      </c>
      <c r="P656" s="279">
        <v>3938.22</v>
      </c>
      <c r="Q656" s="279">
        <v>3924.44</v>
      </c>
      <c r="R656" s="279">
        <v>3887.21</v>
      </c>
      <c r="S656" s="279">
        <v>3875.61</v>
      </c>
      <c r="T656" s="279">
        <v>3886.95</v>
      </c>
      <c r="U656" s="279">
        <v>3870.01</v>
      </c>
      <c r="V656" s="279">
        <v>3920.75</v>
      </c>
      <c r="W656" s="279">
        <v>3902.46</v>
      </c>
      <c r="X656" s="279">
        <v>3803.15</v>
      </c>
      <c r="Y656" s="279">
        <v>3704.28</v>
      </c>
    </row>
    <row r="657" spans="1:25">
      <c r="A657" s="319">
        <v>14</v>
      </c>
      <c r="B657" s="279">
        <v>3578.35</v>
      </c>
      <c r="C657" s="279">
        <v>3545.2</v>
      </c>
      <c r="D657" s="279">
        <v>3542.39</v>
      </c>
      <c r="E657" s="279">
        <v>3529.62</v>
      </c>
      <c r="F657" s="279">
        <v>3533.04</v>
      </c>
      <c r="G657" s="279">
        <v>3560.58</v>
      </c>
      <c r="H657" s="279">
        <v>3633.64</v>
      </c>
      <c r="I657" s="279">
        <v>3747.48</v>
      </c>
      <c r="J657" s="279">
        <v>3877.69</v>
      </c>
      <c r="K657" s="279">
        <v>3980.14</v>
      </c>
      <c r="L657" s="279">
        <v>4018.71</v>
      </c>
      <c r="M657" s="279">
        <v>3996.28</v>
      </c>
      <c r="N657" s="279">
        <v>3971.65</v>
      </c>
      <c r="O657" s="279">
        <v>3987.68</v>
      </c>
      <c r="P657" s="279">
        <v>4014.7</v>
      </c>
      <c r="Q657" s="279">
        <v>4089.76</v>
      </c>
      <c r="R657" s="279">
        <v>4022.76</v>
      </c>
      <c r="S657" s="279">
        <v>3930.84</v>
      </c>
      <c r="T657" s="279">
        <v>3936.54</v>
      </c>
      <c r="U657" s="279">
        <v>3960.39</v>
      </c>
      <c r="V657" s="279">
        <v>3955.72</v>
      </c>
      <c r="W657" s="279">
        <v>3985.75</v>
      </c>
      <c r="X657" s="279">
        <v>3832.4</v>
      </c>
      <c r="Y657" s="279">
        <v>3663.91</v>
      </c>
    </row>
    <row r="658" spans="1:25">
      <c r="A658" s="319">
        <v>15</v>
      </c>
      <c r="B658" s="279">
        <v>3606.09</v>
      </c>
      <c r="C658" s="279">
        <v>3530.96</v>
      </c>
      <c r="D658" s="279">
        <v>3519.56</v>
      </c>
      <c r="E658" s="279">
        <v>3524.61</v>
      </c>
      <c r="F658" s="279">
        <v>3567.63</v>
      </c>
      <c r="G658" s="279">
        <v>3600.88</v>
      </c>
      <c r="H658" s="279">
        <v>3605.28</v>
      </c>
      <c r="I658" s="279">
        <v>3700.47</v>
      </c>
      <c r="J658" s="279">
        <v>3758.95</v>
      </c>
      <c r="K658" s="279">
        <v>3852.27</v>
      </c>
      <c r="L658" s="279">
        <v>3897.15</v>
      </c>
      <c r="M658" s="279">
        <v>3906.92</v>
      </c>
      <c r="N658" s="279">
        <v>3853.66</v>
      </c>
      <c r="O658" s="279">
        <v>3880.95</v>
      </c>
      <c r="P658" s="279">
        <v>3904.4</v>
      </c>
      <c r="Q658" s="279">
        <v>3970.6</v>
      </c>
      <c r="R658" s="279">
        <v>3951.51</v>
      </c>
      <c r="S658" s="279">
        <v>3887.78</v>
      </c>
      <c r="T658" s="279">
        <v>3908.73</v>
      </c>
      <c r="U658" s="279">
        <v>3916.88</v>
      </c>
      <c r="V658" s="279">
        <v>3915.32</v>
      </c>
      <c r="W658" s="279">
        <v>3954.33</v>
      </c>
      <c r="X658" s="279">
        <v>3784.92</v>
      </c>
      <c r="Y658" s="279">
        <v>3681.67</v>
      </c>
    </row>
    <row r="659" spans="1:25">
      <c r="A659" s="319">
        <v>16</v>
      </c>
      <c r="B659" s="279">
        <v>3815.15</v>
      </c>
      <c r="C659" s="279">
        <v>3666.68</v>
      </c>
      <c r="D659" s="279">
        <v>3661.71</v>
      </c>
      <c r="E659" s="279">
        <v>3661.82</v>
      </c>
      <c r="F659" s="279">
        <v>3677.52</v>
      </c>
      <c r="G659" s="279">
        <v>3711.03</v>
      </c>
      <c r="H659" s="279">
        <v>3794.08</v>
      </c>
      <c r="I659" s="279">
        <v>3867</v>
      </c>
      <c r="J659" s="279">
        <v>4029.76</v>
      </c>
      <c r="K659" s="279">
        <v>4079.09</v>
      </c>
      <c r="L659" s="279">
        <v>4104.13</v>
      </c>
      <c r="M659" s="279">
        <v>4070.39</v>
      </c>
      <c r="N659" s="279">
        <v>4035.34</v>
      </c>
      <c r="O659" s="279">
        <v>4083.25</v>
      </c>
      <c r="P659" s="279">
        <v>4077.79</v>
      </c>
      <c r="Q659" s="279">
        <v>4111.25</v>
      </c>
      <c r="R659" s="279">
        <v>4086.51</v>
      </c>
      <c r="S659" s="279">
        <v>4060.01</v>
      </c>
      <c r="T659" s="279">
        <v>4097.91</v>
      </c>
      <c r="U659" s="279">
        <v>4123.43</v>
      </c>
      <c r="V659" s="279">
        <v>4093.14</v>
      </c>
      <c r="W659" s="279">
        <v>4102.5200000000004</v>
      </c>
      <c r="X659" s="279">
        <v>3903.42</v>
      </c>
      <c r="Y659" s="279">
        <v>3770.57</v>
      </c>
    </row>
    <row r="660" spans="1:25">
      <c r="A660" s="319">
        <v>17</v>
      </c>
      <c r="B660" s="279">
        <v>3674.86</v>
      </c>
      <c r="C660" s="279">
        <v>3637.26</v>
      </c>
      <c r="D660" s="279">
        <v>3614.01</v>
      </c>
      <c r="E660" s="279">
        <v>3608.19</v>
      </c>
      <c r="F660" s="279">
        <v>3627.19</v>
      </c>
      <c r="G660" s="279">
        <v>3651.79</v>
      </c>
      <c r="H660" s="279">
        <v>3712.47</v>
      </c>
      <c r="I660" s="279">
        <v>3791.92</v>
      </c>
      <c r="J660" s="279">
        <v>3909.23</v>
      </c>
      <c r="K660" s="279">
        <v>3975.42</v>
      </c>
      <c r="L660" s="279">
        <v>4017.13</v>
      </c>
      <c r="M660" s="279">
        <v>3978.14</v>
      </c>
      <c r="N660" s="279">
        <v>3961.5</v>
      </c>
      <c r="O660" s="279">
        <v>3990.54</v>
      </c>
      <c r="P660" s="279">
        <v>3997.97</v>
      </c>
      <c r="Q660" s="279">
        <v>4078.27</v>
      </c>
      <c r="R660" s="279">
        <v>4019.84</v>
      </c>
      <c r="S660" s="279">
        <v>3941.64</v>
      </c>
      <c r="T660" s="279">
        <v>3984.64</v>
      </c>
      <c r="U660" s="279">
        <v>4017.1</v>
      </c>
      <c r="V660" s="279">
        <v>4019.44</v>
      </c>
      <c r="W660" s="279">
        <v>4007.83</v>
      </c>
      <c r="X660" s="279">
        <v>3873.75</v>
      </c>
      <c r="Y660" s="279">
        <v>3766.18</v>
      </c>
    </row>
    <row r="661" spans="1:25">
      <c r="A661" s="319">
        <v>18</v>
      </c>
      <c r="B661" s="279">
        <v>3747.77</v>
      </c>
      <c r="C661" s="279">
        <v>3649.45</v>
      </c>
      <c r="D661" s="279">
        <v>3626.57</v>
      </c>
      <c r="E661" s="279">
        <v>3635.76</v>
      </c>
      <c r="F661" s="279">
        <v>3659.98</v>
      </c>
      <c r="G661" s="279">
        <v>2842.7</v>
      </c>
      <c r="H661" s="279">
        <v>3773.42</v>
      </c>
      <c r="I661" s="279">
        <v>3794.85</v>
      </c>
      <c r="J661" s="279">
        <v>2848.32</v>
      </c>
      <c r="K661" s="279">
        <v>3960.55</v>
      </c>
      <c r="L661" s="279">
        <v>3991.29</v>
      </c>
      <c r="M661" s="279">
        <v>3939.43</v>
      </c>
      <c r="N661" s="279">
        <v>3928.33</v>
      </c>
      <c r="O661" s="279">
        <v>3969.56</v>
      </c>
      <c r="P661" s="279">
        <v>3979.29</v>
      </c>
      <c r="Q661" s="279">
        <v>4047.3</v>
      </c>
      <c r="R661" s="279">
        <v>3965.39</v>
      </c>
      <c r="S661" s="279">
        <v>3948.5</v>
      </c>
      <c r="T661" s="279">
        <v>3978.19</v>
      </c>
      <c r="U661" s="279">
        <v>4006.78</v>
      </c>
      <c r="V661" s="279">
        <v>3970.73</v>
      </c>
      <c r="W661" s="279">
        <v>4049.34</v>
      </c>
      <c r="X661" s="279">
        <v>3975.13</v>
      </c>
      <c r="Y661" s="279">
        <v>3805.11</v>
      </c>
    </row>
    <row r="662" spans="1:25">
      <c r="A662" s="319">
        <v>19</v>
      </c>
      <c r="B662" s="279">
        <v>3762.72</v>
      </c>
      <c r="C662" s="279">
        <v>3711.12</v>
      </c>
      <c r="D662" s="279">
        <v>3634.77</v>
      </c>
      <c r="E662" s="279">
        <v>2842.34</v>
      </c>
      <c r="F662" s="279">
        <v>2842.9</v>
      </c>
      <c r="G662" s="279">
        <v>2843.69</v>
      </c>
      <c r="H662" s="279">
        <v>2845.27</v>
      </c>
      <c r="I662" s="279">
        <v>2817.22</v>
      </c>
      <c r="J662" s="279">
        <v>2817.22</v>
      </c>
      <c r="K662" s="279">
        <v>3975.74</v>
      </c>
      <c r="L662" s="279">
        <v>3993.92</v>
      </c>
      <c r="M662" s="279">
        <v>3982.16</v>
      </c>
      <c r="N662" s="279">
        <v>3952.05</v>
      </c>
      <c r="O662" s="279">
        <v>4018.41</v>
      </c>
      <c r="P662" s="279">
        <v>4022.76</v>
      </c>
      <c r="Q662" s="279">
        <v>4005.31</v>
      </c>
      <c r="R662" s="279">
        <v>4002.37</v>
      </c>
      <c r="S662" s="279">
        <v>3983.32</v>
      </c>
      <c r="T662" s="279">
        <v>3967.25</v>
      </c>
      <c r="U662" s="279">
        <v>3988.01</v>
      </c>
      <c r="V662" s="279">
        <v>4030.6</v>
      </c>
      <c r="W662" s="279">
        <v>2855.11</v>
      </c>
      <c r="X662" s="279">
        <v>3893.46</v>
      </c>
      <c r="Y662" s="279">
        <v>3856.81</v>
      </c>
    </row>
    <row r="663" spans="1:25">
      <c r="A663" s="319">
        <v>20</v>
      </c>
      <c r="B663" s="279">
        <v>3811.22</v>
      </c>
      <c r="C663" s="279">
        <v>2830.46</v>
      </c>
      <c r="D663" s="279">
        <v>2840.17</v>
      </c>
      <c r="E663" s="279">
        <v>2840.12</v>
      </c>
      <c r="F663" s="279">
        <v>2839.36</v>
      </c>
      <c r="G663" s="279">
        <v>2838.5</v>
      </c>
      <c r="H663" s="279">
        <v>2842.3</v>
      </c>
      <c r="I663" s="279">
        <v>2838.98</v>
      </c>
      <c r="J663" s="279">
        <v>2835.32</v>
      </c>
      <c r="K663" s="279">
        <v>2835.69</v>
      </c>
      <c r="L663" s="279">
        <v>3778.52</v>
      </c>
      <c r="M663" s="279">
        <v>3819.34</v>
      </c>
      <c r="N663" s="279">
        <v>3779.98</v>
      </c>
      <c r="O663" s="279">
        <v>3795.95</v>
      </c>
      <c r="P663" s="279">
        <v>3792.33</v>
      </c>
      <c r="Q663" s="279">
        <v>3818.74</v>
      </c>
      <c r="R663" s="279">
        <v>3817.77</v>
      </c>
      <c r="S663" s="279">
        <v>3808.48</v>
      </c>
      <c r="T663" s="279">
        <v>3841.19</v>
      </c>
      <c r="U663" s="279">
        <v>3911.66</v>
      </c>
      <c r="V663" s="279">
        <v>3642.67</v>
      </c>
      <c r="W663" s="279">
        <v>3845.31</v>
      </c>
      <c r="X663" s="279">
        <v>3787.58</v>
      </c>
      <c r="Y663" s="279">
        <v>3787.08</v>
      </c>
    </row>
    <row r="664" spans="1:25">
      <c r="A664" s="319">
        <v>21</v>
      </c>
      <c r="B664" s="279">
        <v>2841.04</v>
      </c>
      <c r="C664" s="279">
        <v>2838.99</v>
      </c>
      <c r="D664" s="279">
        <v>2838.4</v>
      </c>
      <c r="E664" s="279">
        <v>2838.08</v>
      </c>
      <c r="F664" s="279">
        <v>2840.28</v>
      </c>
      <c r="G664" s="279">
        <v>2837.85</v>
      </c>
      <c r="H664" s="279">
        <v>2839.89</v>
      </c>
      <c r="I664" s="279">
        <v>3124.22</v>
      </c>
      <c r="J664" s="279">
        <v>3760.37</v>
      </c>
      <c r="K664" s="279">
        <v>3834.2</v>
      </c>
      <c r="L664" s="279">
        <v>3877.21</v>
      </c>
      <c r="M664" s="279">
        <v>3876.6</v>
      </c>
      <c r="N664" s="279">
        <v>3828.87</v>
      </c>
      <c r="O664" s="279">
        <v>3806.72</v>
      </c>
      <c r="P664" s="279">
        <v>3751.31</v>
      </c>
      <c r="Q664" s="279">
        <v>3896.79</v>
      </c>
      <c r="R664" s="279">
        <v>3871.07</v>
      </c>
      <c r="S664" s="279">
        <v>3597.65</v>
      </c>
      <c r="T664" s="279">
        <v>3692.21</v>
      </c>
      <c r="U664" s="279">
        <v>3802.79</v>
      </c>
      <c r="V664" s="279">
        <v>3837.47</v>
      </c>
      <c r="W664" s="279">
        <v>3872.4</v>
      </c>
      <c r="X664" s="279">
        <v>3779.12</v>
      </c>
      <c r="Y664" s="279">
        <v>3693.41</v>
      </c>
    </row>
    <row r="665" spans="1:25">
      <c r="A665" s="319">
        <v>22</v>
      </c>
      <c r="B665" s="279">
        <v>3561.64</v>
      </c>
      <c r="C665" s="279">
        <v>3466.77</v>
      </c>
      <c r="D665" s="279">
        <v>3428.12</v>
      </c>
      <c r="E665" s="279">
        <v>3419.89</v>
      </c>
      <c r="F665" s="279">
        <v>3515.1</v>
      </c>
      <c r="G665" s="279">
        <v>3555.94</v>
      </c>
      <c r="H665" s="279">
        <v>3628.1</v>
      </c>
      <c r="I665" s="279">
        <v>3597.69</v>
      </c>
      <c r="J665" s="279">
        <v>3725.09</v>
      </c>
      <c r="K665" s="279">
        <v>3915.16</v>
      </c>
      <c r="L665" s="279">
        <v>3878.97</v>
      </c>
      <c r="M665" s="279">
        <v>3840.73</v>
      </c>
      <c r="N665" s="279">
        <v>3826.99</v>
      </c>
      <c r="O665" s="279">
        <v>3849.99</v>
      </c>
      <c r="P665" s="279">
        <v>3865.41</v>
      </c>
      <c r="Q665" s="279">
        <v>3935.11</v>
      </c>
      <c r="R665" s="279">
        <v>3914.61</v>
      </c>
      <c r="S665" s="279">
        <v>3871.64</v>
      </c>
      <c r="T665" s="279">
        <v>3898.31</v>
      </c>
      <c r="U665" s="279">
        <v>3913.3</v>
      </c>
      <c r="V665" s="279">
        <v>3884.8</v>
      </c>
      <c r="W665" s="279">
        <v>3881.94</v>
      </c>
      <c r="X665" s="279">
        <v>3802.04</v>
      </c>
      <c r="Y665" s="279">
        <v>3621.69</v>
      </c>
    </row>
    <row r="666" spans="1:25">
      <c r="A666" s="319">
        <v>23</v>
      </c>
      <c r="B666" s="279">
        <v>3618.23</v>
      </c>
      <c r="C666" s="279">
        <v>3486.81</v>
      </c>
      <c r="D666" s="279">
        <v>3433.56</v>
      </c>
      <c r="E666" s="279">
        <v>3442.41</v>
      </c>
      <c r="F666" s="279">
        <v>3531.1</v>
      </c>
      <c r="G666" s="279">
        <v>3567.96</v>
      </c>
      <c r="H666" s="279">
        <v>3573.15</v>
      </c>
      <c r="I666" s="279">
        <v>3617.43</v>
      </c>
      <c r="J666" s="279">
        <v>3806.8</v>
      </c>
      <c r="K666" s="279">
        <v>3857.66</v>
      </c>
      <c r="L666" s="279">
        <v>3848.33</v>
      </c>
      <c r="M666" s="279">
        <v>3809.76</v>
      </c>
      <c r="N666" s="279">
        <v>3760.24</v>
      </c>
      <c r="O666" s="279">
        <v>3819.84</v>
      </c>
      <c r="P666" s="279">
        <v>3819.26</v>
      </c>
      <c r="Q666" s="279">
        <v>3876.84</v>
      </c>
      <c r="R666" s="279">
        <v>3842.53</v>
      </c>
      <c r="S666" s="279">
        <v>3805.67</v>
      </c>
      <c r="T666" s="279">
        <v>3856.33</v>
      </c>
      <c r="U666" s="279">
        <v>3893.28</v>
      </c>
      <c r="V666" s="279">
        <v>3894.27</v>
      </c>
      <c r="W666" s="279">
        <v>3935.76</v>
      </c>
      <c r="X666" s="279">
        <v>3844.34</v>
      </c>
      <c r="Y666" s="279">
        <v>3691.58</v>
      </c>
    </row>
    <row r="667" spans="1:25">
      <c r="A667" s="319">
        <v>24</v>
      </c>
      <c r="B667" s="279">
        <v>3466.52</v>
      </c>
      <c r="C667" s="279">
        <v>3454.98</v>
      </c>
      <c r="D667" s="279">
        <v>3428.53</v>
      </c>
      <c r="E667" s="279">
        <v>3416.76</v>
      </c>
      <c r="F667" s="279">
        <v>2836.37</v>
      </c>
      <c r="G667" s="279">
        <v>3125.04</v>
      </c>
      <c r="H667" s="279">
        <v>3574.8</v>
      </c>
      <c r="I667" s="279">
        <v>3589.29</v>
      </c>
      <c r="J667" s="279">
        <v>3124.74</v>
      </c>
      <c r="K667" s="279">
        <v>3785.01</v>
      </c>
      <c r="L667" s="279">
        <v>3777.37</v>
      </c>
      <c r="M667" s="279">
        <v>3763.71</v>
      </c>
      <c r="N667" s="279">
        <v>3726.63</v>
      </c>
      <c r="O667" s="279">
        <v>3748.96</v>
      </c>
      <c r="P667" s="279">
        <v>3748.91</v>
      </c>
      <c r="Q667" s="279">
        <v>3843.64</v>
      </c>
      <c r="R667" s="279">
        <v>3763.73</v>
      </c>
      <c r="S667" s="279">
        <v>3578.65</v>
      </c>
      <c r="T667" s="279">
        <v>3586.23</v>
      </c>
      <c r="U667" s="279">
        <v>3892.38</v>
      </c>
      <c r="V667" s="279">
        <v>3850.1</v>
      </c>
      <c r="W667" s="279">
        <v>3848.08</v>
      </c>
      <c r="X667" s="279">
        <v>3765.8</v>
      </c>
      <c r="Y667" s="279">
        <v>3628.34</v>
      </c>
    </row>
    <row r="668" spans="1:25">
      <c r="A668" s="319">
        <v>25</v>
      </c>
      <c r="B668" s="279">
        <v>3560.57</v>
      </c>
      <c r="C668" s="279">
        <v>3547.77</v>
      </c>
      <c r="D668" s="279">
        <v>3509.94</v>
      </c>
      <c r="E668" s="279">
        <v>3514.39</v>
      </c>
      <c r="F668" s="279">
        <v>3622.91</v>
      </c>
      <c r="G668" s="279">
        <v>3703.13</v>
      </c>
      <c r="H668" s="279">
        <v>3779.95</v>
      </c>
      <c r="I668" s="279">
        <v>3720.72</v>
      </c>
      <c r="J668" s="279">
        <v>3747.83</v>
      </c>
      <c r="K668" s="279">
        <v>3853.88</v>
      </c>
      <c r="L668" s="279">
        <v>3827.69</v>
      </c>
      <c r="M668" s="279">
        <v>3820.33</v>
      </c>
      <c r="N668" s="279">
        <v>3762.33</v>
      </c>
      <c r="O668" s="279">
        <v>3771.08</v>
      </c>
      <c r="P668" s="279">
        <v>3806.04</v>
      </c>
      <c r="Q668" s="279">
        <v>3861.76</v>
      </c>
      <c r="R668" s="279">
        <v>3814.25</v>
      </c>
      <c r="S668" s="279">
        <v>3125.41</v>
      </c>
      <c r="T668" s="279">
        <v>3809.67</v>
      </c>
      <c r="U668" s="279">
        <v>3860.26</v>
      </c>
      <c r="V668" s="279">
        <v>2849.35</v>
      </c>
      <c r="W668" s="279">
        <v>3867.84</v>
      </c>
      <c r="X668" s="279">
        <v>2849</v>
      </c>
      <c r="Y668" s="279">
        <v>3755.16</v>
      </c>
    </row>
    <row r="669" spans="1:25">
      <c r="A669" s="319">
        <v>26</v>
      </c>
      <c r="B669" s="279">
        <v>2840.46</v>
      </c>
      <c r="C669" s="279">
        <v>2842.03</v>
      </c>
      <c r="D669" s="279">
        <v>2839.56</v>
      </c>
      <c r="E669" s="279">
        <v>2836.95</v>
      </c>
      <c r="F669" s="279">
        <v>3485.25</v>
      </c>
      <c r="G669" s="279">
        <v>2842.21</v>
      </c>
      <c r="H669" s="279">
        <v>3128.9</v>
      </c>
      <c r="I669" s="279">
        <v>2848.14</v>
      </c>
      <c r="J669" s="279">
        <v>2846.4</v>
      </c>
      <c r="K669" s="279">
        <v>2844.43</v>
      </c>
      <c r="L669" s="279">
        <v>3126.48</v>
      </c>
      <c r="M669" s="279">
        <v>3872.45</v>
      </c>
      <c r="N669" s="279">
        <v>2849.22</v>
      </c>
      <c r="O669" s="279">
        <v>3703.76</v>
      </c>
      <c r="P669" s="279">
        <v>2850.54</v>
      </c>
      <c r="Q669" s="279">
        <v>2848.64</v>
      </c>
      <c r="R669" s="279">
        <v>3859.35</v>
      </c>
      <c r="S669" s="279">
        <v>2850.72</v>
      </c>
      <c r="T669" s="279">
        <v>2846.92</v>
      </c>
      <c r="U669" s="279">
        <v>2844.52</v>
      </c>
      <c r="V669" s="279">
        <v>2848.2</v>
      </c>
      <c r="W669" s="279">
        <v>3128.68</v>
      </c>
      <c r="X669" s="279">
        <v>3809.34</v>
      </c>
      <c r="Y669" s="279">
        <v>3668.27</v>
      </c>
    </row>
    <row r="670" spans="1:25">
      <c r="A670" s="319">
        <v>27</v>
      </c>
      <c r="B670" s="279">
        <v>3495.59</v>
      </c>
      <c r="C670" s="279">
        <v>3380.75</v>
      </c>
      <c r="D670" s="279">
        <v>3309.34</v>
      </c>
      <c r="E670" s="279">
        <v>3280.59</v>
      </c>
      <c r="F670" s="279">
        <v>3320.74</v>
      </c>
      <c r="G670" s="279">
        <v>3342.84</v>
      </c>
      <c r="H670" s="279">
        <v>3390.14</v>
      </c>
      <c r="I670" s="279">
        <v>3468.18</v>
      </c>
      <c r="J670" s="279">
        <v>3625.3</v>
      </c>
      <c r="K670" s="279">
        <v>3743.5</v>
      </c>
      <c r="L670" s="279">
        <v>3782.47</v>
      </c>
      <c r="M670" s="279">
        <v>3794.99</v>
      </c>
      <c r="N670" s="279">
        <v>3792.72</v>
      </c>
      <c r="O670" s="279">
        <v>3783.83</v>
      </c>
      <c r="P670" s="279">
        <v>3777.35</v>
      </c>
      <c r="Q670" s="279">
        <v>3792.42</v>
      </c>
      <c r="R670" s="279">
        <v>3806.37</v>
      </c>
      <c r="S670" s="279">
        <v>3841.8</v>
      </c>
      <c r="T670" s="279">
        <v>3921.99</v>
      </c>
      <c r="U670" s="279">
        <v>4013.61</v>
      </c>
      <c r="V670" s="279">
        <v>3987.64</v>
      </c>
      <c r="W670" s="279">
        <v>3930.62</v>
      </c>
      <c r="X670" s="279">
        <v>3820.34</v>
      </c>
      <c r="Y670" s="279">
        <v>3584.03</v>
      </c>
    </row>
    <row r="671" spans="1:25">
      <c r="A671" s="319">
        <v>28</v>
      </c>
      <c r="B671" s="279">
        <v>3553.4</v>
      </c>
      <c r="C671" s="279">
        <v>3421.1</v>
      </c>
      <c r="D671" s="279">
        <v>3330.04</v>
      </c>
      <c r="E671" s="279">
        <v>3343.68</v>
      </c>
      <c r="F671" s="279">
        <v>3421.98</v>
      </c>
      <c r="G671" s="279">
        <v>3514.55</v>
      </c>
      <c r="H671" s="279">
        <v>3605.82</v>
      </c>
      <c r="I671" s="279">
        <v>3719.04</v>
      </c>
      <c r="J671" s="279">
        <v>3715.23</v>
      </c>
      <c r="K671" s="279">
        <v>3808.96</v>
      </c>
      <c r="L671" s="279">
        <v>3834.44</v>
      </c>
      <c r="M671" s="279">
        <v>3782.17</v>
      </c>
      <c r="N671" s="279">
        <v>3723.46</v>
      </c>
      <c r="O671" s="279">
        <v>3838.95</v>
      </c>
      <c r="P671" s="279">
        <v>3812.94</v>
      </c>
      <c r="Q671" s="279">
        <v>3890.99</v>
      </c>
      <c r="R671" s="279">
        <v>3831.79</v>
      </c>
      <c r="S671" s="279">
        <v>3797.68</v>
      </c>
      <c r="T671" s="279">
        <v>3860.25</v>
      </c>
      <c r="U671" s="279">
        <v>3880.57</v>
      </c>
      <c r="V671" s="279">
        <v>3852.09</v>
      </c>
      <c r="W671" s="279">
        <v>3824.48</v>
      </c>
      <c r="X671" s="279">
        <v>3781.1</v>
      </c>
      <c r="Y671" s="279">
        <v>3612.23</v>
      </c>
    </row>
    <row r="672" spans="1:25">
      <c r="A672" s="319">
        <v>29</v>
      </c>
      <c r="B672" s="279">
        <v>3554.55</v>
      </c>
      <c r="C672" s="279">
        <v>3452.1</v>
      </c>
      <c r="D672" s="279">
        <v>3428.97</v>
      </c>
      <c r="E672" s="279">
        <v>3429.16</v>
      </c>
      <c r="F672" s="279">
        <v>3506.44</v>
      </c>
      <c r="G672" s="279">
        <v>3554.83</v>
      </c>
      <c r="H672" s="279">
        <v>3619.27</v>
      </c>
      <c r="I672" s="279">
        <v>3771.07</v>
      </c>
      <c r="J672" s="279">
        <v>3785.28</v>
      </c>
      <c r="K672" s="279">
        <v>3884.38</v>
      </c>
      <c r="L672" s="279">
        <v>3885.68</v>
      </c>
      <c r="M672" s="279">
        <v>3121.66</v>
      </c>
      <c r="N672" s="279">
        <v>2848.05</v>
      </c>
      <c r="O672" s="279">
        <v>3892.19</v>
      </c>
      <c r="P672" s="279">
        <v>3121.78</v>
      </c>
      <c r="Q672" s="279">
        <v>3121.72</v>
      </c>
      <c r="R672" s="279">
        <v>3907.16</v>
      </c>
      <c r="S672" s="279">
        <v>3858.97</v>
      </c>
      <c r="T672" s="279">
        <v>3863.87</v>
      </c>
      <c r="U672" s="279">
        <v>3902.16</v>
      </c>
      <c r="V672" s="279">
        <v>3893.1</v>
      </c>
      <c r="W672" s="279">
        <v>3904.17</v>
      </c>
      <c r="X672" s="279">
        <v>3799.89</v>
      </c>
      <c r="Y672" s="279">
        <v>3634.26</v>
      </c>
    </row>
    <row r="673" spans="1:25">
      <c r="A673" s="319">
        <v>30</v>
      </c>
      <c r="B673" s="279">
        <v>3532.55</v>
      </c>
      <c r="C673" s="279">
        <v>3481.04</v>
      </c>
      <c r="D673" s="279">
        <v>3451.56</v>
      </c>
      <c r="E673" s="279">
        <v>3453.53</v>
      </c>
      <c r="F673" s="279">
        <v>3513.99</v>
      </c>
      <c r="G673" s="279">
        <v>3569.71</v>
      </c>
      <c r="H673" s="279">
        <v>3647.96</v>
      </c>
      <c r="I673" s="279">
        <v>3682.26</v>
      </c>
      <c r="J673" s="279">
        <v>3707.07</v>
      </c>
      <c r="K673" s="279">
        <v>3752.79</v>
      </c>
      <c r="L673" s="279">
        <v>3769.84</v>
      </c>
      <c r="M673" s="279">
        <v>3703.18</v>
      </c>
      <c r="N673" s="279">
        <v>3647.45</v>
      </c>
      <c r="O673" s="279">
        <v>3705.12</v>
      </c>
      <c r="P673" s="279">
        <v>3687.67</v>
      </c>
      <c r="Q673" s="279">
        <v>3768.52</v>
      </c>
      <c r="R673" s="279">
        <v>3655.93</v>
      </c>
      <c r="S673" s="279">
        <v>3656.97</v>
      </c>
      <c r="T673" s="279">
        <v>3654.77</v>
      </c>
      <c r="U673" s="279">
        <v>3123.79</v>
      </c>
      <c r="V673" s="279">
        <v>3123.49</v>
      </c>
      <c r="W673" s="279">
        <v>3764.01</v>
      </c>
      <c r="X673" s="279">
        <v>3749.18</v>
      </c>
      <c r="Y673" s="279">
        <v>2817.22</v>
      </c>
    </row>
    <row r="674" spans="1:25" hidden="1">
      <c r="A674" s="319">
        <v>31</v>
      </c>
      <c r="B674" s="279">
        <v>0</v>
      </c>
      <c r="C674" s="279">
        <v>0</v>
      </c>
      <c r="D674" s="279">
        <v>0</v>
      </c>
      <c r="E674" s="279">
        <v>0</v>
      </c>
      <c r="F674" s="279">
        <v>0</v>
      </c>
      <c r="G674" s="279">
        <v>0</v>
      </c>
      <c r="H674" s="279">
        <v>0</v>
      </c>
      <c r="I674" s="279">
        <v>0</v>
      </c>
      <c r="J674" s="279">
        <v>0</v>
      </c>
      <c r="K674" s="279">
        <v>0</v>
      </c>
      <c r="L674" s="279">
        <v>0</v>
      </c>
      <c r="M674" s="279">
        <v>0</v>
      </c>
      <c r="N674" s="279">
        <v>0</v>
      </c>
      <c r="O674" s="279">
        <v>0</v>
      </c>
      <c r="P674" s="279">
        <v>0</v>
      </c>
      <c r="Q674" s="279">
        <v>0</v>
      </c>
      <c r="R674" s="279">
        <v>0</v>
      </c>
      <c r="S674" s="279">
        <v>0</v>
      </c>
      <c r="T674" s="279">
        <v>0</v>
      </c>
      <c r="U674" s="279">
        <v>0</v>
      </c>
      <c r="V674" s="279">
        <v>0</v>
      </c>
      <c r="W674" s="279">
        <v>0</v>
      </c>
      <c r="X674" s="279">
        <v>0</v>
      </c>
      <c r="Y674" s="279">
        <v>0</v>
      </c>
    </row>
    <row r="675" spans="1:25">
      <c r="A675" s="307"/>
      <c r="B675" s="307"/>
      <c r="C675" s="307"/>
      <c r="D675" s="307"/>
      <c r="E675" s="307"/>
      <c r="F675" s="307"/>
      <c r="G675" s="307"/>
      <c r="H675" s="307"/>
      <c r="I675" s="307"/>
      <c r="J675" s="307"/>
      <c r="K675" s="307"/>
      <c r="L675" s="307"/>
      <c r="M675" s="307"/>
      <c r="N675" s="307"/>
      <c r="O675" s="307"/>
      <c r="P675" s="307"/>
      <c r="Q675" s="307"/>
      <c r="R675" s="307"/>
      <c r="S675" s="307"/>
      <c r="T675" s="307"/>
      <c r="U675" s="307"/>
      <c r="V675" s="307"/>
      <c r="W675" s="307"/>
      <c r="X675" s="307"/>
      <c r="Y675" s="307"/>
    </row>
    <row r="676" spans="1:25">
      <c r="A676" s="399" t="s">
        <v>209</v>
      </c>
      <c r="B676" s="400" t="s">
        <v>214</v>
      </c>
      <c r="C676" s="400"/>
      <c r="D676" s="400"/>
      <c r="E676" s="400"/>
      <c r="F676" s="400"/>
      <c r="G676" s="400"/>
      <c r="H676" s="400"/>
      <c r="I676" s="400"/>
      <c r="J676" s="400"/>
      <c r="K676" s="400"/>
      <c r="L676" s="400"/>
      <c r="M676" s="400"/>
      <c r="N676" s="400"/>
      <c r="O676" s="400"/>
      <c r="P676" s="400"/>
      <c r="Q676" s="400"/>
      <c r="R676" s="400"/>
      <c r="S676" s="400"/>
      <c r="T676" s="400"/>
      <c r="U676" s="400"/>
      <c r="V676" s="400"/>
      <c r="W676" s="400"/>
      <c r="X676" s="400"/>
      <c r="Y676" s="400"/>
    </row>
    <row r="677" spans="1:25" ht="30">
      <c r="A677" s="399"/>
      <c r="B677" s="308" t="s">
        <v>1</v>
      </c>
      <c r="C677" s="308" t="s">
        <v>2</v>
      </c>
      <c r="D677" s="308" t="s">
        <v>3</v>
      </c>
      <c r="E677" s="308" t="s">
        <v>4</v>
      </c>
      <c r="F677" s="308" t="s">
        <v>5</v>
      </c>
      <c r="G677" s="308" t="s">
        <v>6</v>
      </c>
      <c r="H677" s="308" t="s">
        <v>7</v>
      </c>
      <c r="I677" s="308" t="s">
        <v>8</v>
      </c>
      <c r="J677" s="308" t="s">
        <v>9</v>
      </c>
      <c r="K677" s="308" t="s">
        <v>10</v>
      </c>
      <c r="L677" s="308" t="s">
        <v>11</v>
      </c>
      <c r="M677" s="308" t="s">
        <v>12</v>
      </c>
      <c r="N677" s="308" t="s">
        <v>13</v>
      </c>
      <c r="O677" s="308" t="s">
        <v>14</v>
      </c>
      <c r="P677" s="308" t="s">
        <v>15</v>
      </c>
      <c r="Q677" s="308" t="s">
        <v>16</v>
      </c>
      <c r="R677" s="308" t="s">
        <v>17</v>
      </c>
      <c r="S677" s="308" t="s">
        <v>18</v>
      </c>
      <c r="T677" s="308" t="s">
        <v>19</v>
      </c>
      <c r="U677" s="308" t="s">
        <v>20</v>
      </c>
      <c r="V677" s="308" t="s">
        <v>21</v>
      </c>
      <c r="W677" s="308" t="s">
        <v>22</v>
      </c>
      <c r="X677" s="308" t="s">
        <v>23</v>
      </c>
      <c r="Y677" s="308" t="s">
        <v>24</v>
      </c>
    </row>
    <row r="678" spans="1:25">
      <c r="A678" s="319">
        <v>1</v>
      </c>
      <c r="B678" s="279">
        <v>3854.18</v>
      </c>
      <c r="C678" s="279">
        <v>3785.88</v>
      </c>
      <c r="D678" s="279">
        <v>3791.98</v>
      </c>
      <c r="E678" s="279">
        <v>3791.56</v>
      </c>
      <c r="F678" s="279">
        <v>3786.53</v>
      </c>
      <c r="G678" s="279">
        <v>3793.69</v>
      </c>
      <c r="H678" s="279">
        <v>3798.78</v>
      </c>
      <c r="I678" s="279">
        <v>3867.24</v>
      </c>
      <c r="J678" s="279">
        <v>4054.17</v>
      </c>
      <c r="K678" s="279">
        <v>4209.2299999999996</v>
      </c>
      <c r="L678" s="279">
        <v>4255.2</v>
      </c>
      <c r="M678" s="279">
        <v>4243.57</v>
      </c>
      <c r="N678" s="279">
        <v>4222.1000000000004</v>
      </c>
      <c r="O678" s="279">
        <v>4244.1499999999996</v>
      </c>
      <c r="P678" s="279">
        <v>4231.34</v>
      </c>
      <c r="Q678" s="279">
        <v>4990.78</v>
      </c>
      <c r="R678" s="279">
        <v>4921.47</v>
      </c>
      <c r="S678" s="279">
        <v>4269.3</v>
      </c>
      <c r="T678" s="279">
        <v>4218.6000000000004</v>
      </c>
      <c r="U678" s="279">
        <v>4237.22</v>
      </c>
      <c r="V678" s="279">
        <v>4165.62</v>
      </c>
      <c r="W678" s="279">
        <v>4801.8500000000004</v>
      </c>
      <c r="X678" s="279">
        <v>4865.9799999999996</v>
      </c>
      <c r="Y678" s="279">
        <v>3957.56</v>
      </c>
    </row>
    <row r="679" spans="1:25">
      <c r="A679" s="319">
        <v>2</v>
      </c>
      <c r="B679" s="279">
        <v>3822.34</v>
      </c>
      <c r="C679" s="279">
        <v>3728.73</v>
      </c>
      <c r="D679" s="279">
        <v>3704.63</v>
      </c>
      <c r="E679" s="279">
        <v>3684.08</v>
      </c>
      <c r="F679" s="279">
        <v>3710.25</v>
      </c>
      <c r="G679" s="279">
        <v>3763.64</v>
      </c>
      <c r="H679" s="279">
        <v>3812.99</v>
      </c>
      <c r="I679" s="279">
        <v>3890.02</v>
      </c>
      <c r="J679" s="279">
        <v>3980.21</v>
      </c>
      <c r="K679" s="279">
        <v>4150.0600000000004</v>
      </c>
      <c r="L679" s="279">
        <v>4177.29</v>
      </c>
      <c r="M679" s="279">
        <v>4171.4799999999996</v>
      </c>
      <c r="N679" s="279">
        <v>4126.18</v>
      </c>
      <c r="O679" s="279">
        <v>4132.59</v>
      </c>
      <c r="P679" s="279">
        <v>4121.41</v>
      </c>
      <c r="Q679" s="279">
        <v>3391.09</v>
      </c>
      <c r="R679" s="279">
        <v>4179.46</v>
      </c>
      <c r="S679" s="279">
        <v>4086.83</v>
      </c>
      <c r="T679" s="279">
        <v>4109.12</v>
      </c>
      <c r="U679" s="279">
        <v>4118.88</v>
      </c>
      <c r="V679" s="279">
        <v>4131.24</v>
      </c>
      <c r="W679" s="279">
        <v>4153.6899999999996</v>
      </c>
      <c r="X679" s="279">
        <v>4012.91</v>
      </c>
      <c r="Y679" s="279">
        <v>3889.83</v>
      </c>
    </row>
    <row r="680" spans="1:25">
      <c r="A680" s="319">
        <v>3</v>
      </c>
      <c r="B680" s="279">
        <v>3833.27</v>
      </c>
      <c r="C680" s="279">
        <v>3747.79</v>
      </c>
      <c r="D680" s="279">
        <v>3713.05</v>
      </c>
      <c r="E680" s="279">
        <v>3691.03</v>
      </c>
      <c r="F680" s="279">
        <v>3712.73</v>
      </c>
      <c r="G680" s="279">
        <v>3718.28</v>
      </c>
      <c r="H680" s="279">
        <v>3801.65</v>
      </c>
      <c r="I680" s="279">
        <v>3919.66</v>
      </c>
      <c r="J680" s="279">
        <v>4018.76</v>
      </c>
      <c r="K680" s="279">
        <v>4074.14</v>
      </c>
      <c r="L680" s="279">
        <v>4128.1000000000004</v>
      </c>
      <c r="M680" s="279">
        <v>4102.32</v>
      </c>
      <c r="N680" s="279">
        <v>4068.06</v>
      </c>
      <c r="O680" s="279">
        <v>4078.5</v>
      </c>
      <c r="P680" s="279">
        <v>4073.93</v>
      </c>
      <c r="Q680" s="279">
        <v>4183.1000000000004</v>
      </c>
      <c r="R680" s="279">
        <v>4120.49</v>
      </c>
      <c r="S680" s="279">
        <v>4041.32</v>
      </c>
      <c r="T680" s="279">
        <v>4046.36</v>
      </c>
      <c r="U680" s="279">
        <v>4063.43</v>
      </c>
      <c r="V680" s="279">
        <v>3999.44</v>
      </c>
      <c r="W680" s="279">
        <v>4047.86</v>
      </c>
      <c r="X680" s="279">
        <v>3996.41</v>
      </c>
      <c r="Y680" s="279">
        <v>3852.65</v>
      </c>
    </row>
    <row r="681" spans="1:25">
      <c r="A681" s="319">
        <v>4</v>
      </c>
      <c r="B681" s="279">
        <v>3854.42</v>
      </c>
      <c r="C681" s="279">
        <v>3790.34</v>
      </c>
      <c r="D681" s="279">
        <v>3760.48</v>
      </c>
      <c r="E681" s="279">
        <v>3737.07</v>
      </c>
      <c r="F681" s="279">
        <v>3787.05</v>
      </c>
      <c r="G681" s="279">
        <v>3810.31</v>
      </c>
      <c r="H681" s="279">
        <v>3878.93</v>
      </c>
      <c r="I681" s="279">
        <v>4069.75</v>
      </c>
      <c r="J681" s="279">
        <v>4180.24</v>
      </c>
      <c r="K681" s="279">
        <v>4301.28</v>
      </c>
      <c r="L681" s="279">
        <v>4321.04</v>
      </c>
      <c r="M681" s="279">
        <v>4331.12</v>
      </c>
      <c r="N681" s="279">
        <v>4304.66</v>
      </c>
      <c r="O681" s="279">
        <v>4325.57</v>
      </c>
      <c r="P681" s="279">
        <v>4325.3100000000004</v>
      </c>
      <c r="Q681" s="279">
        <v>4408.95</v>
      </c>
      <c r="R681" s="279">
        <v>4380.4399999999996</v>
      </c>
      <c r="S681" s="279">
        <v>4295</v>
      </c>
      <c r="T681" s="279">
        <v>4310.9399999999996</v>
      </c>
      <c r="U681" s="279">
        <v>4323.93</v>
      </c>
      <c r="V681" s="279">
        <v>4309.82</v>
      </c>
      <c r="W681" s="279">
        <v>4368.41</v>
      </c>
      <c r="X681" s="279">
        <v>4287.66</v>
      </c>
      <c r="Y681" s="279">
        <v>4167.6499999999996</v>
      </c>
    </row>
    <row r="682" spans="1:25">
      <c r="A682" s="319">
        <v>5</v>
      </c>
      <c r="B682" s="279">
        <v>4011.89</v>
      </c>
      <c r="C682" s="279">
        <v>3870.82</v>
      </c>
      <c r="D682" s="279">
        <v>3845.34</v>
      </c>
      <c r="E682" s="279">
        <v>3837.16</v>
      </c>
      <c r="F682" s="279">
        <v>3833.91</v>
      </c>
      <c r="G682" s="279">
        <v>3837.28</v>
      </c>
      <c r="H682" s="279">
        <v>3849.5</v>
      </c>
      <c r="I682" s="279">
        <v>3959.3</v>
      </c>
      <c r="J682" s="279">
        <v>4074.79</v>
      </c>
      <c r="K682" s="279">
        <v>4227.8100000000004</v>
      </c>
      <c r="L682" s="279">
        <v>4251.43</v>
      </c>
      <c r="M682" s="279">
        <v>4244.8599999999997</v>
      </c>
      <c r="N682" s="279">
        <v>4235.04</v>
      </c>
      <c r="O682" s="279">
        <v>4220.83</v>
      </c>
      <c r="P682" s="279">
        <v>4236.91</v>
      </c>
      <c r="Q682" s="279">
        <v>4219.54</v>
      </c>
      <c r="R682" s="279">
        <v>4252.3500000000004</v>
      </c>
      <c r="S682" s="279">
        <v>4228.79</v>
      </c>
      <c r="T682" s="279">
        <v>4221.25</v>
      </c>
      <c r="U682" s="279">
        <v>4206.1000000000004</v>
      </c>
      <c r="V682" s="279">
        <v>4211.1000000000004</v>
      </c>
      <c r="W682" s="279">
        <v>4210.66</v>
      </c>
      <c r="X682" s="279">
        <v>4135.0200000000004</v>
      </c>
      <c r="Y682" s="279">
        <v>3972.41</v>
      </c>
    </row>
    <row r="683" spans="1:25">
      <c r="A683" s="319">
        <v>6</v>
      </c>
      <c r="B683" s="279">
        <v>4030.93</v>
      </c>
      <c r="C683" s="279">
        <v>3871.06</v>
      </c>
      <c r="D683" s="279">
        <v>3829.4</v>
      </c>
      <c r="E683" s="279">
        <v>3814.8</v>
      </c>
      <c r="F683" s="279">
        <v>3817.84</v>
      </c>
      <c r="G683" s="279">
        <v>3825.51</v>
      </c>
      <c r="H683" s="279">
        <v>3834.1</v>
      </c>
      <c r="I683" s="279">
        <v>3835.53</v>
      </c>
      <c r="J683" s="279">
        <v>3954.84</v>
      </c>
      <c r="K683" s="279">
        <v>4059.89</v>
      </c>
      <c r="L683" s="279">
        <v>4146.34</v>
      </c>
      <c r="M683" s="279">
        <v>4182.72</v>
      </c>
      <c r="N683" s="279">
        <v>4184.66</v>
      </c>
      <c r="O683" s="279">
        <v>4178.38</v>
      </c>
      <c r="P683" s="279">
        <v>4187.9399999999996</v>
      </c>
      <c r="Q683" s="279">
        <v>4174.03</v>
      </c>
      <c r="R683" s="279">
        <v>4139.8900000000003</v>
      </c>
      <c r="S683" s="279">
        <v>4128.7</v>
      </c>
      <c r="T683" s="279">
        <v>4139.97</v>
      </c>
      <c r="U683" s="279">
        <v>4123</v>
      </c>
      <c r="V683" s="279">
        <v>4173.93</v>
      </c>
      <c r="W683" s="279">
        <v>4156.04</v>
      </c>
      <c r="X683" s="279">
        <v>4057.72</v>
      </c>
      <c r="Y683" s="279">
        <v>3959.5</v>
      </c>
    </row>
    <row r="684" spans="1:25">
      <c r="A684" s="319">
        <v>7</v>
      </c>
      <c r="B684" s="279">
        <v>3855.13</v>
      </c>
      <c r="C684" s="279">
        <v>3775.31</v>
      </c>
      <c r="D684" s="279">
        <v>3740.57</v>
      </c>
      <c r="E684" s="279">
        <v>3700.32</v>
      </c>
      <c r="F684" s="279">
        <v>3763.24</v>
      </c>
      <c r="G684" s="279">
        <v>3772.13</v>
      </c>
      <c r="H684" s="279">
        <v>3802.59</v>
      </c>
      <c r="I684" s="279">
        <v>3882.74</v>
      </c>
      <c r="J684" s="279">
        <v>3978.46</v>
      </c>
      <c r="K684" s="279">
        <v>3982.46</v>
      </c>
      <c r="L684" s="279">
        <v>3999.24</v>
      </c>
      <c r="M684" s="279">
        <v>3987.73</v>
      </c>
      <c r="N684" s="279">
        <v>3960.19</v>
      </c>
      <c r="O684" s="279">
        <v>3976.4</v>
      </c>
      <c r="P684" s="279">
        <v>3990.52</v>
      </c>
      <c r="Q684" s="279">
        <v>4114.66</v>
      </c>
      <c r="R684" s="279">
        <v>4014.5</v>
      </c>
      <c r="S684" s="279">
        <v>3986.57</v>
      </c>
      <c r="T684" s="279">
        <v>4015.74</v>
      </c>
      <c r="U684" s="279">
        <v>4011.08</v>
      </c>
      <c r="V684" s="279">
        <v>4038.21</v>
      </c>
      <c r="W684" s="279">
        <v>4053.56</v>
      </c>
      <c r="X684" s="279">
        <v>3964.26</v>
      </c>
      <c r="Y684" s="279">
        <v>3821.69</v>
      </c>
    </row>
    <row r="685" spans="1:25">
      <c r="A685" s="319">
        <v>8</v>
      </c>
      <c r="B685" s="279">
        <v>3788.08</v>
      </c>
      <c r="C685" s="279">
        <v>3698.99</v>
      </c>
      <c r="D685" s="279">
        <v>3658.54</v>
      </c>
      <c r="E685" s="279">
        <v>3646.64</v>
      </c>
      <c r="F685" s="279">
        <v>3673.57</v>
      </c>
      <c r="G685" s="279">
        <v>3756.04</v>
      </c>
      <c r="H685" s="279">
        <v>3814.15</v>
      </c>
      <c r="I685" s="279">
        <v>3950.09</v>
      </c>
      <c r="J685" s="279">
        <v>3989.21</v>
      </c>
      <c r="K685" s="279">
        <v>4061.37</v>
      </c>
      <c r="L685" s="279">
        <v>4097.16</v>
      </c>
      <c r="M685" s="279">
        <v>4054.17</v>
      </c>
      <c r="N685" s="279">
        <v>4000.15</v>
      </c>
      <c r="O685" s="279">
        <v>4023.8</v>
      </c>
      <c r="P685" s="279">
        <v>4034.32</v>
      </c>
      <c r="Q685" s="279">
        <v>4117.8599999999997</v>
      </c>
      <c r="R685" s="279">
        <v>4073.16</v>
      </c>
      <c r="S685" s="279">
        <v>4013.57</v>
      </c>
      <c r="T685" s="279">
        <v>4039.7</v>
      </c>
      <c r="U685" s="279">
        <v>4034.12</v>
      </c>
      <c r="V685" s="279">
        <v>4055.6</v>
      </c>
      <c r="W685" s="279">
        <v>4037.41</v>
      </c>
      <c r="X685" s="279">
        <v>4023.8</v>
      </c>
      <c r="Y685" s="279">
        <v>3851.6</v>
      </c>
    </row>
    <row r="686" spans="1:25">
      <c r="A686" s="319">
        <v>9</v>
      </c>
      <c r="B686" s="279">
        <v>3806.72</v>
      </c>
      <c r="C686" s="279">
        <v>3710.06</v>
      </c>
      <c r="D686" s="279">
        <v>3668.98</v>
      </c>
      <c r="E686" s="279">
        <v>3652.43</v>
      </c>
      <c r="F686" s="279">
        <v>3692.41</v>
      </c>
      <c r="G686" s="279">
        <v>3719.53</v>
      </c>
      <c r="H686" s="279">
        <v>3818.5</v>
      </c>
      <c r="I686" s="279">
        <v>3848.62</v>
      </c>
      <c r="J686" s="279">
        <v>3961.93</v>
      </c>
      <c r="K686" s="279">
        <v>4018.9</v>
      </c>
      <c r="L686" s="279">
        <v>4002.35</v>
      </c>
      <c r="M686" s="279">
        <v>3982.93</v>
      </c>
      <c r="N686" s="279">
        <v>3955.8</v>
      </c>
      <c r="O686" s="279">
        <v>3993.56</v>
      </c>
      <c r="P686" s="279">
        <v>4000.81</v>
      </c>
      <c r="Q686" s="279">
        <v>4035.07</v>
      </c>
      <c r="R686" s="279">
        <v>4026.14</v>
      </c>
      <c r="S686" s="279">
        <v>4006.53</v>
      </c>
      <c r="T686" s="279">
        <v>3996.46</v>
      </c>
      <c r="U686" s="279">
        <v>4012.81</v>
      </c>
      <c r="V686" s="279">
        <v>4008.16</v>
      </c>
      <c r="W686" s="279">
        <v>4011.87</v>
      </c>
      <c r="X686" s="279">
        <v>4018.47</v>
      </c>
      <c r="Y686" s="279">
        <v>3812.02</v>
      </c>
    </row>
    <row r="687" spans="1:25">
      <c r="A687" s="319">
        <v>10</v>
      </c>
      <c r="B687" s="279">
        <v>3795.82</v>
      </c>
      <c r="C687" s="279">
        <v>3748.75</v>
      </c>
      <c r="D687" s="279">
        <v>3741.16</v>
      </c>
      <c r="E687" s="279">
        <v>3711.93</v>
      </c>
      <c r="F687" s="279">
        <v>3721.11</v>
      </c>
      <c r="G687" s="279">
        <v>3754.38</v>
      </c>
      <c r="H687" s="279">
        <v>3811.41</v>
      </c>
      <c r="I687" s="279">
        <v>3931.53</v>
      </c>
      <c r="J687" s="279">
        <v>4031.77</v>
      </c>
      <c r="K687" s="279">
        <v>4089.28</v>
      </c>
      <c r="L687" s="279">
        <v>4143.75</v>
      </c>
      <c r="M687" s="279">
        <v>4120.04</v>
      </c>
      <c r="N687" s="279">
        <v>4084.92</v>
      </c>
      <c r="O687" s="279">
        <v>4095.01</v>
      </c>
      <c r="P687" s="279">
        <v>4090.38</v>
      </c>
      <c r="Q687" s="279">
        <v>4200.99</v>
      </c>
      <c r="R687" s="279">
        <v>4138.43</v>
      </c>
      <c r="S687" s="279">
        <v>4059.32</v>
      </c>
      <c r="T687" s="279">
        <v>4063.55</v>
      </c>
      <c r="U687" s="279">
        <v>4080.46</v>
      </c>
      <c r="V687" s="279">
        <v>4014.5</v>
      </c>
      <c r="W687" s="279">
        <v>4063.74</v>
      </c>
      <c r="X687" s="279">
        <v>4011.79</v>
      </c>
      <c r="Y687" s="279">
        <v>3865.77</v>
      </c>
    </row>
    <row r="688" spans="1:25">
      <c r="A688" s="319">
        <v>11</v>
      </c>
      <c r="B688" s="279">
        <v>3866.15</v>
      </c>
      <c r="C688" s="279">
        <v>3801.66</v>
      </c>
      <c r="D688" s="279">
        <v>3771.82</v>
      </c>
      <c r="E688" s="279">
        <v>3748.22</v>
      </c>
      <c r="F688" s="279">
        <v>3799.03</v>
      </c>
      <c r="G688" s="279">
        <v>3822.63</v>
      </c>
      <c r="H688" s="279">
        <v>3891.17</v>
      </c>
      <c r="I688" s="279">
        <v>4080.53</v>
      </c>
      <c r="J688" s="279">
        <v>4192.26</v>
      </c>
      <c r="K688" s="279">
        <v>4314.7700000000004</v>
      </c>
      <c r="L688" s="279">
        <v>4335.3900000000003</v>
      </c>
      <c r="M688" s="279">
        <v>4344.1400000000003</v>
      </c>
      <c r="N688" s="279">
        <v>4316.8599999999997</v>
      </c>
      <c r="O688" s="279">
        <v>4339.1099999999997</v>
      </c>
      <c r="P688" s="279">
        <v>4338.92</v>
      </c>
      <c r="Q688" s="279">
        <v>4422.9399999999996</v>
      </c>
      <c r="R688" s="279">
        <v>4394.71</v>
      </c>
      <c r="S688" s="279">
        <v>4307.33</v>
      </c>
      <c r="T688" s="279">
        <v>4324.08</v>
      </c>
      <c r="U688" s="279">
        <v>4337.21</v>
      </c>
      <c r="V688" s="279">
        <v>4321.41</v>
      </c>
      <c r="W688" s="279">
        <v>4379.92</v>
      </c>
      <c r="X688" s="279">
        <v>4299.51</v>
      </c>
      <c r="Y688" s="279">
        <v>4177.75</v>
      </c>
    </row>
    <row r="689" spans="1:25">
      <c r="A689" s="319">
        <v>12</v>
      </c>
      <c r="B689" s="279">
        <v>4024.14</v>
      </c>
      <c r="C689" s="279">
        <v>3881.93</v>
      </c>
      <c r="D689" s="279">
        <v>3856.23</v>
      </c>
      <c r="E689" s="279">
        <v>3848.05</v>
      </c>
      <c r="F689" s="279">
        <v>3844.74</v>
      </c>
      <c r="G689" s="279">
        <v>3847.97</v>
      </c>
      <c r="H689" s="279">
        <v>3862.09</v>
      </c>
      <c r="I689" s="279">
        <v>3972.13</v>
      </c>
      <c r="J689" s="279">
        <v>4090.15</v>
      </c>
      <c r="K689" s="279">
        <v>4244.8100000000004</v>
      </c>
      <c r="L689" s="279">
        <v>4269.04</v>
      </c>
      <c r="M689" s="279">
        <v>4263.1400000000003</v>
      </c>
      <c r="N689" s="279">
        <v>4253.1400000000003</v>
      </c>
      <c r="O689" s="279">
        <v>4238.7299999999996</v>
      </c>
      <c r="P689" s="279">
        <v>4254.8599999999997</v>
      </c>
      <c r="Q689" s="279">
        <v>4236.29</v>
      </c>
      <c r="R689" s="279">
        <v>4266.96</v>
      </c>
      <c r="S689" s="279">
        <v>4243.08</v>
      </c>
      <c r="T689" s="279">
        <v>4235.37</v>
      </c>
      <c r="U689" s="279">
        <v>4220.7</v>
      </c>
      <c r="V689" s="279">
        <v>4226.8999999999996</v>
      </c>
      <c r="W689" s="279">
        <v>4225.24</v>
      </c>
      <c r="X689" s="279">
        <v>4148.1499999999996</v>
      </c>
      <c r="Y689" s="279">
        <v>3985.93</v>
      </c>
    </row>
    <row r="690" spans="1:25">
      <c r="A690" s="319">
        <v>13</v>
      </c>
      <c r="B690" s="279">
        <v>4042.54</v>
      </c>
      <c r="C690" s="279">
        <v>3881.39</v>
      </c>
      <c r="D690" s="279">
        <v>3839.38</v>
      </c>
      <c r="E690" s="279">
        <v>3824.6</v>
      </c>
      <c r="F690" s="279">
        <v>3827.51</v>
      </c>
      <c r="G690" s="279">
        <v>3835.28</v>
      </c>
      <c r="H690" s="279">
        <v>3847.98</v>
      </c>
      <c r="I690" s="279">
        <v>3849.08</v>
      </c>
      <c r="J690" s="279">
        <v>3969.64</v>
      </c>
      <c r="K690" s="279">
        <v>4075.39</v>
      </c>
      <c r="L690" s="279">
        <v>4162.8100000000004</v>
      </c>
      <c r="M690" s="279">
        <v>4199.4799999999996</v>
      </c>
      <c r="N690" s="279">
        <v>4200.84</v>
      </c>
      <c r="O690" s="279">
        <v>4194.99</v>
      </c>
      <c r="P690" s="279">
        <v>4204.6000000000004</v>
      </c>
      <c r="Q690" s="279">
        <v>4190.82</v>
      </c>
      <c r="R690" s="279">
        <v>4153.59</v>
      </c>
      <c r="S690" s="279">
        <v>4141.99</v>
      </c>
      <c r="T690" s="279">
        <v>4153.33</v>
      </c>
      <c r="U690" s="279">
        <v>4136.3900000000003</v>
      </c>
      <c r="V690" s="279">
        <v>4187.13</v>
      </c>
      <c r="W690" s="279">
        <v>4168.84</v>
      </c>
      <c r="X690" s="279">
        <v>4069.53</v>
      </c>
      <c r="Y690" s="279">
        <v>3970.66</v>
      </c>
    </row>
    <row r="691" spans="1:25">
      <c r="A691" s="319">
        <v>14</v>
      </c>
      <c r="B691" s="279">
        <v>3844.73</v>
      </c>
      <c r="C691" s="279">
        <v>3811.58</v>
      </c>
      <c r="D691" s="279">
        <v>3808.77</v>
      </c>
      <c r="E691" s="279">
        <v>3796</v>
      </c>
      <c r="F691" s="279">
        <v>3799.42</v>
      </c>
      <c r="G691" s="279">
        <v>3826.96</v>
      </c>
      <c r="H691" s="279">
        <v>3900.02</v>
      </c>
      <c r="I691" s="279">
        <v>4013.86</v>
      </c>
      <c r="J691" s="279">
        <v>4144.07</v>
      </c>
      <c r="K691" s="279">
        <v>4246.5200000000004</v>
      </c>
      <c r="L691" s="279">
        <v>4285.09</v>
      </c>
      <c r="M691" s="279">
        <v>4262.66</v>
      </c>
      <c r="N691" s="279">
        <v>4238.03</v>
      </c>
      <c r="O691" s="279">
        <v>4254.0600000000004</v>
      </c>
      <c r="P691" s="279">
        <v>4281.08</v>
      </c>
      <c r="Q691" s="279">
        <v>4356.1400000000003</v>
      </c>
      <c r="R691" s="279">
        <v>4289.1400000000003</v>
      </c>
      <c r="S691" s="279">
        <v>4197.22</v>
      </c>
      <c r="T691" s="279">
        <v>4202.92</v>
      </c>
      <c r="U691" s="279">
        <v>4226.7700000000004</v>
      </c>
      <c r="V691" s="279">
        <v>4222.1000000000004</v>
      </c>
      <c r="W691" s="279">
        <v>4252.13</v>
      </c>
      <c r="X691" s="279">
        <v>4098.78</v>
      </c>
      <c r="Y691" s="279">
        <v>3930.29</v>
      </c>
    </row>
    <row r="692" spans="1:25">
      <c r="A692" s="319">
        <v>15</v>
      </c>
      <c r="B692" s="279">
        <v>3872.47</v>
      </c>
      <c r="C692" s="279">
        <v>3797.34</v>
      </c>
      <c r="D692" s="279">
        <v>3785.94</v>
      </c>
      <c r="E692" s="279">
        <v>3790.99</v>
      </c>
      <c r="F692" s="279">
        <v>3834.01</v>
      </c>
      <c r="G692" s="279">
        <v>3867.26</v>
      </c>
      <c r="H692" s="279">
        <v>3871.66</v>
      </c>
      <c r="I692" s="279">
        <v>3966.85</v>
      </c>
      <c r="J692" s="279">
        <v>4025.33</v>
      </c>
      <c r="K692" s="279">
        <v>4118.6499999999996</v>
      </c>
      <c r="L692" s="279">
        <v>4163.53</v>
      </c>
      <c r="M692" s="279">
        <v>4173.3</v>
      </c>
      <c r="N692" s="279">
        <v>4120.04</v>
      </c>
      <c r="O692" s="279">
        <v>4147.33</v>
      </c>
      <c r="P692" s="279">
        <v>4170.78</v>
      </c>
      <c r="Q692" s="279">
        <v>4236.9799999999996</v>
      </c>
      <c r="R692" s="279">
        <v>4217.8900000000003</v>
      </c>
      <c r="S692" s="279">
        <v>4154.16</v>
      </c>
      <c r="T692" s="279">
        <v>4175.1099999999997</v>
      </c>
      <c r="U692" s="279">
        <v>4183.26</v>
      </c>
      <c r="V692" s="279">
        <v>4181.7</v>
      </c>
      <c r="W692" s="279">
        <v>4220.71</v>
      </c>
      <c r="X692" s="279">
        <v>4051.3</v>
      </c>
      <c r="Y692" s="279">
        <v>3948.05</v>
      </c>
    </row>
    <row r="693" spans="1:25">
      <c r="A693" s="319">
        <v>16</v>
      </c>
      <c r="B693" s="279">
        <v>4081.53</v>
      </c>
      <c r="C693" s="279">
        <v>3933.06</v>
      </c>
      <c r="D693" s="279">
        <v>3928.09</v>
      </c>
      <c r="E693" s="279">
        <v>3928.2</v>
      </c>
      <c r="F693" s="279">
        <v>3943.9</v>
      </c>
      <c r="G693" s="279">
        <v>3977.41</v>
      </c>
      <c r="H693" s="279">
        <v>4060.46</v>
      </c>
      <c r="I693" s="279">
        <v>4133.38</v>
      </c>
      <c r="J693" s="279">
        <v>4296.1400000000003</v>
      </c>
      <c r="K693" s="279">
        <v>4345.47</v>
      </c>
      <c r="L693" s="279">
        <v>4370.51</v>
      </c>
      <c r="M693" s="279">
        <v>4336.7700000000004</v>
      </c>
      <c r="N693" s="279">
        <v>4301.72</v>
      </c>
      <c r="O693" s="279">
        <v>4349.63</v>
      </c>
      <c r="P693" s="279">
        <v>4344.17</v>
      </c>
      <c r="Q693" s="279">
        <v>4377.63</v>
      </c>
      <c r="R693" s="279">
        <v>4352.8900000000003</v>
      </c>
      <c r="S693" s="279">
        <v>4326.3900000000003</v>
      </c>
      <c r="T693" s="279">
        <v>4364.29</v>
      </c>
      <c r="U693" s="279">
        <v>4389.8100000000004</v>
      </c>
      <c r="V693" s="279">
        <v>4359.5200000000004</v>
      </c>
      <c r="W693" s="279">
        <v>4368.8999999999996</v>
      </c>
      <c r="X693" s="279">
        <v>4169.8</v>
      </c>
      <c r="Y693" s="279">
        <v>4036.95</v>
      </c>
    </row>
    <row r="694" spans="1:25">
      <c r="A694" s="319">
        <v>17</v>
      </c>
      <c r="B694" s="279">
        <v>3941.24</v>
      </c>
      <c r="C694" s="279">
        <v>3903.64</v>
      </c>
      <c r="D694" s="279">
        <v>3880.39</v>
      </c>
      <c r="E694" s="279">
        <v>3874.57</v>
      </c>
      <c r="F694" s="279">
        <v>3893.57</v>
      </c>
      <c r="G694" s="279">
        <v>3918.17</v>
      </c>
      <c r="H694" s="279">
        <v>3978.85</v>
      </c>
      <c r="I694" s="279">
        <v>4058.3</v>
      </c>
      <c r="J694" s="279">
        <v>4175.6099999999997</v>
      </c>
      <c r="K694" s="279">
        <v>4241.8</v>
      </c>
      <c r="L694" s="279">
        <v>4283.51</v>
      </c>
      <c r="M694" s="279">
        <v>4244.5200000000004</v>
      </c>
      <c r="N694" s="279">
        <v>4227.88</v>
      </c>
      <c r="O694" s="279">
        <v>4256.92</v>
      </c>
      <c r="P694" s="279">
        <v>4264.3500000000004</v>
      </c>
      <c r="Q694" s="279">
        <v>4344.6499999999996</v>
      </c>
      <c r="R694" s="279">
        <v>4286.22</v>
      </c>
      <c r="S694" s="279">
        <v>4208.0200000000004</v>
      </c>
      <c r="T694" s="279">
        <v>4251.0200000000004</v>
      </c>
      <c r="U694" s="279">
        <v>4283.4799999999996</v>
      </c>
      <c r="V694" s="279">
        <v>4285.82</v>
      </c>
      <c r="W694" s="279">
        <v>4274.21</v>
      </c>
      <c r="X694" s="279">
        <v>4140.13</v>
      </c>
      <c r="Y694" s="279">
        <v>4032.56</v>
      </c>
    </row>
    <row r="695" spans="1:25">
      <c r="A695" s="319">
        <v>18</v>
      </c>
      <c r="B695" s="279">
        <v>4014.15</v>
      </c>
      <c r="C695" s="279">
        <v>3915.83</v>
      </c>
      <c r="D695" s="279">
        <v>3892.95</v>
      </c>
      <c r="E695" s="279">
        <v>3902.14</v>
      </c>
      <c r="F695" s="279">
        <v>3926.36</v>
      </c>
      <c r="G695" s="279">
        <v>3109.08</v>
      </c>
      <c r="H695" s="279">
        <v>4039.8</v>
      </c>
      <c r="I695" s="279">
        <v>4061.23</v>
      </c>
      <c r="J695" s="279">
        <v>3114.7</v>
      </c>
      <c r="K695" s="279">
        <v>4226.93</v>
      </c>
      <c r="L695" s="279">
        <v>4257.67</v>
      </c>
      <c r="M695" s="279">
        <v>4205.8100000000004</v>
      </c>
      <c r="N695" s="279">
        <v>4194.71</v>
      </c>
      <c r="O695" s="279">
        <v>4235.9399999999996</v>
      </c>
      <c r="P695" s="279">
        <v>4245.67</v>
      </c>
      <c r="Q695" s="279">
        <v>4313.68</v>
      </c>
      <c r="R695" s="279">
        <v>4231.7700000000004</v>
      </c>
      <c r="S695" s="279">
        <v>4214.88</v>
      </c>
      <c r="T695" s="279">
        <v>4244.57</v>
      </c>
      <c r="U695" s="279">
        <v>4273.16</v>
      </c>
      <c r="V695" s="279">
        <v>4237.1099999999997</v>
      </c>
      <c r="W695" s="279">
        <v>4315.72</v>
      </c>
      <c r="X695" s="279">
        <v>4241.51</v>
      </c>
      <c r="Y695" s="279">
        <v>4071.49</v>
      </c>
    </row>
    <row r="696" spans="1:25">
      <c r="A696" s="319">
        <v>19</v>
      </c>
      <c r="B696" s="279">
        <v>4029.1</v>
      </c>
      <c r="C696" s="279">
        <v>3977.5</v>
      </c>
      <c r="D696" s="279">
        <v>3901.15</v>
      </c>
      <c r="E696" s="279">
        <v>3108.72</v>
      </c>
      <c r="F696" s="279">
        <v>3109.28</v>
      </c>
      <c r="G696" s="279">
        <v>3110.07</v>
      </c>
      <c r="H696" s="279">
        <v>3111.65</v>
      </c>
      <c r="I696" s="279">
        <v>3083.6</v>
      </c>
      <c r="J696" s="279">
        <v>3083.6</v>
      </c>
      <c r="K696" s="279">
        <v>4242.12</v>
      </c>
      <c r="L696" s="279">
        <v>4260.3</v>
      </c>
      <c r="M696" s="279">
        <v>4248.54</v>
      </c>
      <c r="N696" s="279">
        <v>4218.43</v>
      </c>
      <c r="O696" s="279">
        <v>4284.79</v>
      </c>
      <c r="P696" s="279">
        <v>4289.1400000000003</v>
      </c>
      <c r="Q696" s="279">
        <v>4271.6899999999996</v>
      </c>
      <c r="R696" s="279">
        <v>4268.75</v>
      </c>
      <c r="S696" s="279">
        <v>4249.7</v>
      </c>
      <c r="T696" s="279">
        <v>4233.63</v>
      </c>
      <c r="U696" s="279">
        <v>4254.3900000000003</v>
      </c>
      <c r="V696" s="279">
        <v>4296.9799999999996</v>
      </c>
      <c r="W696" s="279">
        <v>3121.49</v>
      </c>
      <c r="X696" s="279">
        <v>4159.84</v>
      </c>
      <c r="Y696" s="279">
        <v>4123.1899999999996</v>
      </c>
    </row>
    <row r="697" spans="1:25">
      <c r="A697" s="319">
        <v>20</v>
      </c>
      <c r="B697" s="279">
        <v>4077.6</v>
      </c>
      <c r="C697" s="279">
        <v>3096.84</v>
      </c>
      <c r="D697" s="279">
        <v>3106.55</v>
      </c>
      <c r="E697" s="279">
        <v>3106.5</v>
      </c>
      <c r="F697" s="279">
        <v>3105.74</v>
      </c>
      <c r="G697" s="279">
        <v>3104.88</v>
      </c>
      <c r="H697" s="279">
        <v>3108.68</v>
      </c>
      <c r="I697" s="279">
        <v>3105.36</v>
      </c>
      <c r="J697" s="279">
        <v>3101.7</v>
      </c>
      <c r="K697" s="279">
        <v>3102.07</v>
      </c>
      <c r="L697" s="279">
        <v>4044.9</v>
      </c>
      <c r="M697" s="279">
        <v>4085.72</v>
      </c>
      <c r="N697" s="279">
        <v>4046.36</v>
      </c>
      <c r="O697" s="279">
        <v>4062.33</v>
      </c>
      <c r="P697" s="279">
        <v>4058.71</v>
      </c>
      <c r="Q697" s="279">
        <v>4085.12</v>
      </c>
      <c r="R697" s="279">
        <v>4084.15</v>
      </c>
      <c r="S697" s="279">
        <v>4074.86</v>
      </c>
      <c r="T697" s="279">
        <v>4107.57</v>
      </c>
      <c r="U697" s="279">
        <v>4178.04</v>
      </c>
      <c r="V697" s="279">
        <v>3909.05</v>
      </c>
      <c r="W697" s="279">
        <v>4111.6899999999996</v>
      </c>
      <c r="X697" s="279">
        <v>4053.96</v>
      </c>
      <c r="Y697" s="279">
        <v>4053.46</v>
      </c>
    </row>
    <row r="698" spans="1:25">
      <c r="A698" s="319">
        <v>21</v>
      </c>
      <c r="B698" s="279">
        <v>3107.42</v>
      </c>
      <c r="C698" s="279">
        <v>3105.37</v>
      </c>
      <c r="D698" s="279">
        <v>3104.78</v>
      </c>
      <c r="E698" s="279">
        <v>3104.46</v>
      </c>
      <c r="F698" s="279">
        <v>3106.66</v>
      </c>
      <c r="G698" s="279">
        <v>3104.23</v>
      </c>
      <c r="H698" s="279">
        <v>3106.27</v>
      </c>
      <c r="I698" s="279">
        <v>3390.6</v>
      </c>
      <c r="J698" s="279">
        <v>4026.75</v>
      </c>
      <c r="K698" s="279">
        <v>4100.58</v>
      </c>
      <c r="L698" s="279">
        <v>4143.59</v>
      </c>
      <c r="M698" s="279">
        <v>4142.9799999999996</v>
      </c>
      <c r="N698" s="279">
        <v>4095.25</v>
      </c>
      <c r="O698" s="279">
        <v>4073.1</v>
      </c>
      <c r="P698" s="279">
        <v>4017.69</v>
      </c>
      <c r="Q698" s="279">
        <v>4163.17</v>
      </c>
      <c r="R698" s="279">
        <v>4137.45</v>
      </c>
      <c r="S698" s="279">
        <v>3864.03</v>
      </c>
      <c r="T698" s="279">
        <v>3958.59</v>
      </c>
      <c r="U698" s="279">
        <v>4069.17</v>
      </c>
      <c r="V698" s="279">
        <v>4103.8500000000004</v>
      </c>
      <c r="W698" s="279">
        <v>4138.78</v>
      </c>
      <c r="X698" s="279">
        <v>4045.5</v>
      </c>
      <c r="Y698" s="279">
        <v>3959.79</v>
      </c>
    </row>
    <row r="699" spans="1:25">
      <c r="A699" s="319">
        <v>22</v>
      </c>
      <c r="B699" s="279">
        <v>3828.02</v>
      </c>
      <c r="C699" s="279">
        <v>3733.15</v>
      </c>
      <c r="D699" s="279">
        <v>3694.5</v>
      </c>
      <c r="E699" s="279">
        <v>3686.27</v>
      </c>
      <c r="F699" s="279">
        <v>3781.48</v>
      </c>
      <c r="G699" s="279">
        <v>3822.32</v>
      </c>
      <c r="H699" s="279">
        <v>3894.48</v>
      </c>
      <c r="I699" s="279">
        <v>3864.07</v>
      </c>
      <c r="J699" s="279">
        <v>3991.47</v>
      </c>
      <c r="K699" s="279">
        <v>4181.54</v>
      </c>
      <c r="L699" s="279">
        <v>4145.3500000000004</v>
      </c>
      <c r="M699" s="279">
        <v>4107.1099999999997</v>
      </c>
      <c r="N699" s="279">
        <v>4093.37</v>
      </c>
      <c r="O699" s="279">
        <v>4116.37</v>
      </c>
      <c r="P699" s="279">
        <v>4131.79</v>
      </c>
      <c r="Q699" s="279">
        <v>4201.49</v>
      </c>
      <c r="R699" s="279">
        <v>4180.99</v>
      </c>
      <c r="S699" s="279">
        <v>4138.0200000000004</v>
      </c>
      <c r="T699" s="279">
        <v>4164.6899999999996</v>
      </c>
      <c r="U699" s="279">
        <v>4179.68</v>
      </c>
      <c r="V699" s="279">
        <v>4151.18</v>
      </c>
      <c r="W699" s="279">
        <v>4148.32</v>
      </c>
      <c r="X699" s="279">
        <v>4068.42</v>
      </c>
      <c r="Y699" s="279">
        <v>3888.07</v>
      </c>
    </row>
    <row r="700" spans="1:25">
      <c r="A700" s="319">
        <v>23</v>
      </c>
      <c r="B700" s="279">
        <v>3884.61</v>
      </c>
      <c r="C700" s="279">
        <v>3753.19</v>
      </c>
      <c r="D700" s="279">
        <v>3699.94</v>
      </c>
      <c r="E700" s="279">
        <v>3708.79</v>
      </c>
      <c r="F700" s="279">
        <v>3797.48</v>
      </c>
      <c r="G700" s="279">
        <v>3834.34</v>
      </c>
      <c r="H700" s="279">
        <v>3839.53</v>
      </c>
      <c r="I700" s="279">
        <v>3883.81</v>
      </c>
      <c r="J700" s="279">
        <v>4073.18</v>
      </c>
      <c r="K700" s="279">
        <v>4124.04</v>
      </c>
      <c r="L700" s="279">
        <v>4114.71</v>
      </c>
      <c r="M700" s="279">
        <v>4076.14</v>
      </c>
      <c r="N700" s="279">
        <v>4026.62</v>
      </c>
      <c r="O700" s="279">
        <v>4086.22</v>
      </c>
      <c r="P700" s="279">
        <v>4085.64</v>
      </c>
      <c r="Q700" s="279">
        <v>4143.22</v>
      </c>
      <c r="R700" s="279">
        <v>4108.91</v>
      </c>
      <c r="S700" s="279">
        <v>4072.05</v>
      </c>
      <c r="T700" s="279">
        <v>4122.71</v>
      </c>
      <c r="U700" s="279">
        <v>4159.66</v>
      </c>
      <c r="V700" s="279">
        <v>4160.6499999999996</v>
      </c>
      <c r="W700" s="279">
        <v>4202.1400000000003</v>
      </c>
      <c r="X700" s="279">
        <v>4110.72</v>
      </c>
      <c r="Y700" s="279">
        <v>3957.96</v>
      </c>
    </row>
    <row r="701" spans="1:25">
      <c r="A701" s="319">
        <v>24</v>
      </c>
      <c r="B701" s="279">
        <v>3732.9</v>
      </c>
      <c r="C701" s="279">
        <v>3721.36</v>
      </c>
      <c r="D701" s="279">
        <v>3694.91</v>
      </c>
      <c r="E701" s="279">
        <v>3683.14</v>
      </c>
      <c r="F701" s="279">
        <v>3102.75</v>
      </c>
      <c r="G701" s="279">
        <v>3391.42</v>
      </c>
      <c r="H701" s="279">
        <v>3841.18</v>
      </c>
      <c r="I701" s="279">
        <v>3855.67</v>
      </c>
      <c r="J701" s="279">
        <v>3391.12</v>
      </c>
      <c r="K701" s="279">
        <v>4051.39</v>
      </c>
      <c r="L701" s="279">
        <v>4043.75</v>
      </c>
      <c r="M701" s="279">
        <v>4030.09</v>
      </c>
      <c r="N701" s="279">
        <v>3993.01</v>
      </c>
      <c r="O701" s="279">
        <v>4015.34</v>
      </c>
      <c r="P701" s="279">
        <v>4015.29</v>
      </c>
      <c r="Q701" s="279">
        <v>4110.0200000000004</v>
      </c>
      <c r="R701" s="279">
        <v>4030.11</v>
      </c>
      <c r="S701" s="279">
        <v>3845.03</v>
      </c>
      <c r="T701" s="279">
        <v>3852.61</v>
      </c>
      <c r="U701" s="279">
        <v>4158.76</v>
      </c>
      <c r="V701" s="279">
        <v>4116.4799999999996</v>
      </c>
      <c r="W701" s="279">
        <v>4114.46</v>
      </c>
      <c r="X701" s="279">
        <v>4032.18</v>
      </c>
      <c r="Y701" s="279">
        <v>3894.72</v>
      </c>
    </row>
    <row r="702" spans="1:25">
      <c r="A702" s="319">
        <v>25</v>
      </c>
      <c r="B702" s="279">
        <v>3826.95</v>
      </c>
      <c r="C702" s="279">
        <v>3814.15</v>
      </c>
      <c r="D702" s="279">
        <v>3776.32</v>
      </c>
      <c r="E702" s="279">
        <v>3780.77</v>
      </c>
      <c r="F702" s="279">
        <v>3889.29</v>
      </c>
      <c r="G702" s="279">
        <v>3969.51</v>
      </c>
      <c r="H702" s="279">
        <v>4046.33</v>
      </c>
      <c r="I702" s="279">
        <v>3987.1</v>
      </c>
      <c r="J702" s="279">
        <v>4014.21</v>
      </c>
      <c r="K702" s="279">
        <v>4120.26</v>
      </c>
      <c r="L702" s="279">
        <v>4094.07</v>
      </c>
      <c r="M702" s="279">
        <v>4086.71</v>
      </c>
      <c r="N702" s="279">
        <v>4028.71</v>
      </c>
      <c r="O702" s="279">
        <v>4037.46</v>
      </c>
      <c r="P702" s="279">
        <v>4072.42</v>
      </c>
      <c r="Q702" s="279">
        <v>4128.1400000000003</v>
      </c>
      <c r="R702" s="279">
        <v>4080.63</v>
      </c>
      <c r="S702" s="279">
        <v>3391.79</v>
      </c>
      <c r="T702" s="279">
        <v>4076.05</v>
      </c>
      <c r="U702" s="279">
        <v>4126.6400000000003</v>
      </c>
      <c r="V702" s="279">
        <v>3115.73</v>
      </c>
      <c r="W702" s="279">
        <v>4134.22</v>
      </c>
      <c r="X702" s="279">
        <v>3115.38</v>
      </c>
      <c r="Y702" s="279">
        <v>4021.54</v>
      </c>
    </row>
    <row r="703" spans="1:25">
      <c r="A703" s="319">
        <v>26</v>
      </c>
      <c r="B703" s="279">
        <v>3106.84</v>
      </c>
      <c r="C703" s="279">
        <v>3108.41</v>
      </c>
      <c r="D703" s="279">
        <v>3105.94</v>
      </c>
      <c r="E703" s="279">
        <v>3103.33</v>
      </c>
      <c r="F703" s="279">
        <v>3751.63</v>
      </c>
      <c r="G703" s="279">
        <v>3108.59</v>
      </c>
      <c r="H703" s="279">
        <v>3395.28</v>
      </c>
      <c r="I703" s="279">
        <v>3114.52</v>
      </c>
      <c r="J703" s="279">
        <v>3112.78</v>
      </c>
      <c r="K703" s="279">
        <v>3110.81</v>
      </c>
      <c r="L703" s="279">
        <v>3392.86</v>
      </c>
      <c r="M703" s="279">
        <v>4138.83</v>
      </c>
      <c r="N703" s="279">
        <v>3115.6</v>
      </c>
      <c r="O703" s="279">
        <v>3970.14</v>
      </c>
      <c r="P703" s="279">
        <v>3116.92</v>
      </c>
      <c r="Q703" s="279">
        <v>3115.02</v>
      </c>
      <c r="R703" s="279">
        <v>4125.7299999999996</v>
      </c>
      <c r="S703" s="279">
        <v>3117.1</v>
      </c>
      <c r="T703" s="279">
        <v>3113.3</v>
      </c>
      <c r="U703" s="279">
        <v>3110.9</v>
      </c>
      <c r="V703" s="279">
        <v>3114.58</v>
      </c>
      <c r="W703" s="279">
        <v>3395.06</v>
      </c>
      <c r="X703" s="279">
        <v>4075.72</v>
      </c>
      <c r="Y703" s="279">
        <v>3934.65</v>
      </c>
    </row>
    <row r="704" spans="1:25">
      <c r="A704" s="319">
        <v>27</v>
      </c>
      <c r="B704" s="279">
        <v>3761.97</v>
      </c>
      <c r="C704" s="279">
        <v>3647.13</v>
      </c>
      <c r="D704" s="279">
        <v>3575.72</v>
      </c>
      <c r="E704" s="279">
        <v>3546.97</v>
      </c>
      <c r="F704" s="279">
        <v>3587.12</v>
      </c>
      <c r="G704" s="279">
        <v>3609.22</v>
      </c>
      <c r="H704" s="279">
        <v>3656.52</v>
      </c>
      <c r="I704" s="279">
        <v>3734.56</v>
      </c>
      <c r="J704" s="279">
        <v>3891.68</v>
      </c>
      <c r="K704" s="279">
        <v>4009.88</v>
      </c>
      <c r="L704" s="279">
        <v>4048.85</v>
      </c>
      <c r="M704" s="279">
        <v>4061.37</v>
      </c>
      <c r="N704" s="279">
        <v>4059.1</v>
      </c>
      <c r="O704" s="279">
        <v>4050.21</v>
      </c>
      <c r="P704" s="279">
        <v>4043.73</v>
      </c>
      <c r="Q704" s="279">
        <v>4058.8</v>
      </c>
      <c r="R704" s="279">
        <v>4072.75</v>
      </c>
      <c r="S704" s="279">
        <v>4108.18</v>
      </c>
      <c r="T704" s="279">
        <v>4188.37</v>
      </c>
      <c r="U704" s="279">
        <v>4279.99</v>
      </c>
      <c r="V704" s="279">
        <v>4254.0200000000004</v>
      </c>
      <c r="W704" s="279">
        <v>4197</v>
      </c>
      <c r="X704" s="279">
        <v>4086.72</v>
      </c>
      <c r="Y704" s="279">
        <v>3850.41</v>
      </c>
    </row>
    <row r="705" spans="1:25">
      <c r="A705" s="319">
        <v>28</v>
      </c>
      <c r="B705" s="279">
        <v>3819.78</v>
      </c>
      <c r="C705" s="279">
        <v>3687.48</v>
      </c>
      <c r="D705" s="279">
        <v>3596.42</v>
      </c>
      <c r="E705" s="279">
        <v>3610.06</v>
      </c>
      <c r="F705" s="279">
        <v>3688.36</v>
      </c>
      <c r="G705" s="279">
        <v>3780.93</v>
      </c>
      <c r="H705" s="279">
        <v>3872.2</v>
      </c>
      <c r="I705" s="279">
        <v>3985.42</v>
      </c>
      <c r="J705" s="279">
        <v>3981.61</v>
      </c>
      <c r="K705" s="279">
        <v>4075.34</v>
      </c>
      <c r="L705" s="279">
        <v>4100.82</v>
      </c>
      <c r="M705" s="279">
        <v>4048.55</v>
      </c>
      <c r="N705" s="279">
        <v>3989.84</v>
      </c>
      <c r="O705" s="279">
        <v>4105.33</v>
      </c>
      <c r="P705" s="279">
        <v>4079.32</v>
      </c>
      <c r="Q705" s="279">
        <v>4157.37</v>
      </c>
      <c r="R705" s="279">
        <v>4098.17</v>
      </c>
      <c r="S705" s="279">
        <v>4064.06</v>
      </c>
      <c r="T705" s="279">
        <v>4126.63</v>
      </c>
      <c r="U705" s="279">
        <v>4146.95</v>
      </c>
      <c r="V705" s="279">
        <v>4118.47</v>
      </c>
      <c r="W705" s="279">
        <v>4090.86</v>
      </c>
      <c r="X705" s="279">
        <v>4047.48</v>
      </c>
      <c r="Y705" s="279">
        <v>3878.61</v>
      </c>
    </row>
    <row r="706" spans="1:25">
      <c r="A706" s="319">
        <v>29</v>
      </c>
      <c r="B706" s="279">
        <v>3820.93</v>
      </c>
      <c r="C706" s="279">
        <v>3718.48</v>
      </c>
      <c r="D706" s="279">
        <v>3695.35</v>
      </c>
      <c r="E706" s="279">
        <v>3695.54</v>
      </c>
      <c r="F706" s="279">
        <v>3772.82</v>
      </c>
      <c r="G706" s="279">
        <v>3821.21</v>
      </c>
      <c r="H706" s="279">
        <v>3885.65</v>
      </c>
      <c r="I706" s="279">
        <v>4037.45</v>
      </c>
      <c r="J706" s="279">
        <v>4051.66</v>
      </c>
      <c r="K706" s="279">
        <v>4150.76</v>
      </c>
      <c r="L706" s="279">
        <v>4152.0600000000004</v>
      </c>
      <c r="M706" s="279">
        <v>3388.04</v>
      </c>
      <c r="N706" s="279">
        <v>3114.43</v>
      </c>
      <c r="O706" s="279">
        <v>4158.57</v>
      </c>
      <c r="P706" s="279">
        <v>3388.16</v>
      </c>
      <c r="Q706" s="279">
        <v>3388.1</v>
      </c>
      <c r="R706" s="279">
        <v>4173.54</v>
      </c>
      <c r="S706" s="279">
        <v>4125.3500000000004</v>
      </c>
      <c r="T706" s="279">
        <v>4130.25</v>
      </c>
      <c r="U706" s="279">
        <v>4168.54</v>
      </c>
      <c r="V706" s="279">
        <v>4159.4799999999996</v>
      </c>
      <c r="W706" s="279">
        <v>4170.55</v>
      </c>
      <c r="X706" s="279">
        <v>4066.27</v>
      </c>
      <c r="Y706" s="279">
        <v>3900.64</v>
      </c>
    </row>
    <row r="707" spans="1:25">
      <c r="A707" s="319">
        <v>30</v>
      </c>
      <c r="B707" s="279">
        <v>3798.93</v>
      </c>
      <c r="C707" s="279">
        <v>3747.42</v>
      </c>
      <c r="D707" s="279">
        <v>3717.94</v>
      </c>
      <c r="E707" s="279">
        <v>3719.91</v>
      </c>
      <c r="F707" s="279">
        <v>3780.37</v>
      </c>
      <c r="G707" s="279">
        <v>3836.09</v>
      </c>
      <c r="H707" s="279">
        <v>3914.34</v>
      </c>
      <c r="I707" s="279">
        <v>3948.64</v>
      </c>
      <c r="J707" s="279">
        <v>3973.45</v>
      </c>
      <c r="K707" s="279">
        <v>4019.17</v>
      </c>
      <c r="L707" s="279">
        <v>4036.22</v>
      </c>
      <c r="M707" s="279">
        <v>3969.56</v>
      </c>
      <c r="N707" s="279">
        <v>3913.83</v>
      </c>
      <c r="O707" s="279">
        <v>3971.5</v>
      </c>
      <c r="P707" s="279">
        <v>3954.05</v>
      </c>
      <c r="Q707" s="279">
        <v>4034.9</v>
      </c>
      <c r="R707" s="279">
        <v>3922.31</v>
      </c>
      <c r="S707" s="279">
        <v>3923.35</v>
      </c>
      <c r="T707" s="279">
        <v>3921.15</v>
      </c>
      <c r="U707" s="279">
        <v>3390.17</v>
      </c>
      <c r="V707" s="279">
        <v>3389.87</v>
      </c>
      <c r="W707" s="279">
        <v>4030.39</v>
      </c>
      <c r="X707" s="279">
        <v>4015.56</v>
      </c>
      <c r="Y707" s="279">
        <v>3083.6</v>
      </c>
    </row>
    <row r="708" spans="1:25" hidden="1">
      <c r="A708" s="319">
        <v>31</v>
      </c>
      <c r="B708" s="279">
        <v>0</v>
      </c>
      <c r="C708" s="279">
        <v>0</v>
      </c>
      <c r="D708" s="279">
        <v>0</v>
      </c>
      <c r="E708" s="279">
        <v>0</v>
      </c>
      <c r="F708" s="279">
        <v>0</v>
      </c>
      <c r="G708" s="279">
        <v>0</v>
      </c>
      <c r="H708" s="279">
        <v>0</v>
      </c>
      <c r="I708" s="279">
        <v>0</v>
      </c>
      <c r="J708" s="279">
        <v>0</v>
      </c>
      <c r="K708" s="279">
        <v>0</v>
      </c>
      <c r="L708" s="279">
        <v>0</v>
      </c>
      <c r="M708" s="279">
        <v>0</v>
      </c>
      <c r="N708" s="279">
        <v>0</v>
      </c>
      <c r="O708" s="279">
        <v>0</v>
      </c>
      <c r="P708" s="279">
        <v>0</v>
      </c>
      <c r="Q708" s="279">
        <v>0</v>
      </c>
      <c r="R708" s="279">
        <v>0</v>
      </c>
      <c r="S708" s="279">
        <v>0</v>
      </c>
      <c r="T708" s="279">
        <v>0</v>
      </c>
      <c r="U708" s="279">
        <v>0</v>
      </c>
      <c r="V708" s="279">
        <v>0</v>
      </c>
      <c r="W708" s="279">
        <v>0</v>
      </c>
      <c r="X708" s="279">
        <v>0</v>
      </c>
      <c r="Y708" s="279">
        <v>0</v>
      </c>
    </row>
    <row r="709" spans="1:25">
      <c r="A709" s="307"/>
      <c r="B709" s="307"/>
      <c r="C709" s="307"/>
      <c r="D709" s="307"/>
      <c r="E709" s="307"/>
      <c r="F709" s="307"/>
      <c r="G709" s="307"/>
      <c r="H709" s="307"/>
      <c r="I709" s="307"/>
      <c r="J709" s="307"/>
      <c r="K709" s="307"/>
      <c r="L709" s="307"/>
      <c r="M709" s="307"/>
      <c r="N709" s="307"/>
      <c r="O709" s="307"/>
      <c r="P709" s="307"/>
      <c r="Q709" s="307"/>
      <c r="R709" s="307"/>
      <c r="S709" s="307"/>
      <c r="T709" s="307"/>
      <c r="U709" s="307"/>
      <c r="V709" s="307"/>
      <c r="W709" s="307"/>
      <c r="X709" s="307"/>
      <c r="Y709" s="307"/>
    </row>
    <row r="710" spans="1:25">
      <c r="A710" s="399" t="s">
        <v>209</v>
      </c>
      <c r="B710" s="400" t="s">
        <v>220</v>
      </c>
      <c r="C710" s="400"/>
      <c r="D710" s="400"/>
      <c r="E710" s="400"/>
      <c r="F710" s="400"/>
      <c r="G710" s="400"/>
      <c r="H710" s="400"/>
      <c r="I710" s="400"/>
      <c r="J710" s="400"/>
      <c r="K710" s="400"/>
      <c r="L710" s="400"/>
      <c r="M710" s="400"/>
      <c r="N710" s="400"/>
      <c r="O710" s="400"/>
      <c r="P710" s="400"/>
      <c r="Q710" s="400"/>
      <c r="R710" s="400"/>
      <c r="S710" s="400"/>
      <c r="T710" s="400"/>
      <c r="U710" s="400"/>
      <c r="V710" s="400"/>
      <c r="W710" s="400"/>
      <c r="X710" s="400"/>
      <c r="Y710" s="400"/>
    </row>
    <row r="711" spans="1:25" ht="30">
      <c r="A711" s="399"/>
      <c r="B711" s="308" t="s">
        <v>1</v>
      </c>
      <c r="C711" s="308" t="s">
        <v>2</v>
      </c>
      <c r="D711" s="308" t="s">
        <v>3</v>
      </c>
      <c r="E711" s="308" t="s">
        <v>4</v>
      </c>
      <c r="F711" s="308" t="s">
        <v>5</v>
      </c>
      <c r="G711" s="308" t="s">
        <v>6</v>
      </c>
      <c r="H711" s="308" t="s">
        <v>7</v>
      </c>
      <c r="I711" s="308" t="s">
        <v>8</v>
      </c>
      <c r="J711" s="308" t="s">
        <v>9</v>
      </c>
      <c r="K711" s="308" t="s">
        <v>10</v>
      </c>
      <c r="L711" s="308" t="s">
        <v>11</v>
      </c>
      <c r="M711" s="308" t="s">
        <v>12</v>
      </c>
      <c r="N711" s="308" t="s">
        <v>13</v>
      </c>
      <c r="O711" s="308" t="s">
        <v>14</v>
      </c>
      <c r="P711" s="308" t="s">
        <v>15</v>
      </c>
      <c r="Q711" s="308" t="s">
        <v>16</v>
      </c>
      <c r="R711" s="308" t="s">
        <v>17</v>
      </c>
      <c r="S711" s="308" t="s">
        <v>18</v>
      </c>
      <c r="T711" s="308" t="s">
        <v>19</v>
      </c>
      <c r="U711" s="308" t="s">
        <v>20</v>
      </c>
      <c r="V711" s="308" t="s">
        <v>21</v>
      </c>
      <c r="W711" s="308" t="s">
        <v>22</v>
      </c>
      <c r="X711" s="308" t="s">
        <v>23</v>
      </c>
      <c r="Y711" s="308" t="s">
        <v>24</v>
      </c>
    </row>
    <row r="712" spans="1:25">
      <c r="A712" s="319">
        <v>1</v>
      </c>
      <c r="B712" s="279">
        <v>0</v>
      </c>
      <c r="C712" s="279">
        <v>0</v>
      </c>
      <c r="D712" s="279">
        <v>0</v>
      </c>
      <c r="E712" s="279">
        <v>0</v>
      </c>
      <c r="F712" s="279">
        <v>0</v>
      </c>
      <c r="G712" s="279">
        <v>31.87</v>
      </c>
      <c r="H712" s="279">
        <v>126.76</v>
      </c>
      <c r="I712" s="279">
        <v>132.31</v>
      </c>
      <c r="J712" s="279">
        <v>121.83</v>
      </c>
      <c r="K712" s="279">
        <v>0</v>
      </c>
      <c r="L712" s="279">
        <v>0</v>
      </c>
      <c r="M712" s="279">
        <v>0</v>
      </c>
      <c r="N712" s="279">
        <v>0</v>
      </c>
      <c r="O712" s="279">
        <v>0</v>
      </c>
      <c r="P712" s="279">
        <v>0</v>
      </c>
      <c r="Q712" s="279">
        <v>0</v>
      </c>
      <c r="R712" s="279">
        <v>0</v>
      </c>
      <c r="S712" s="279">
        <v>0</v>
      </c>
      <c r="T712" s="279">
        <v>0</v>
      </c>
      <c r="U712" s="279">
        <v>0</v>
      </c>
      <c r="V712" s="279">
        <v>0</v>
      </c>
      <c r="W712" s="279">
        <v>0</v>
      </c>
      <c r="X712" s="279">
        <v>0</v>
      </c>
      <c r="Y712" s="279">
        <v>0</v>
      </c>
    </row>
    <row r="713" spans="1:25">
      <c r="A713" s="319">
        <v>2</v>
      </c>
      <c r="B713" s="279">
        <v>0</v>
      </c>
      <c r="C713" s="279">
        <v>0</v>
      </c>
      <c r="D713" s="279">
        <v>0</v>
      </c>
      <c r="E713" s="279">
        <v>0</v>
      </c>
      <c r="F713" s="279">
        <v>0.38</v>
      </c>
      <c r="G713" s="279">
        <v>0</v>
      </c>
      <c r="H713" s="279">
        <v>109.8</v>
      </c>
      <c r="I713" s="279">
        <v>48.04</v>
      </c>
      <c r="J713" s="279">
        <v>176.02</v>
      </c>
      <c r="K713" s="279">
        <v>34.31</v>
      </c>
      <c r="L713" s="279">
        <v>0</v>
      </c>
      <c r="M713" s="279">
        <v>0</v>
      </c>
      <c r="N713" s="279">
        <v>0</v>
      </c>
      <c r="O713" s="279">
        <v>0</v>
      </c>
      <c r="P713" s="279">
        <v>0</v>
      </c>
      <c r="Q713" s="279">
        <v>854.21</v>
      </c>
      <c r="R713" s="279">
        <v>7.96</v>
      </c>
      <c r="S713" s="279">
        <v>0</v>
      </c>
      <c r="T713" s="279">
        <v>0</v>
      </c>
      <c r="U713" s="279">
        <v>0</v>
      </c>
      <c r="V713" s="279">
        <v>0</v>
      </c>
      <c r="W713" s="279">
        <v>0</v>
      </c>
      <c r="X713" s="279">
        <v>0</v>
      </c>
      <c r="Y713" s="279">
        <v>0</v>
      </c>
    </row>
    <row r="714" spans="1:25">
      <c r="A714" s="319">
        <v>3</v>
      </c>
      <c r="B714" s="279">
        <v>0</v>
      </c>
      <c r="C714" s="279">
        <v>0</v>
      </c>
      <c r="D714" s="279">
        <v>0</v>
      </c>
      <c r="E714" s="279">
        <v>0</v>
      </c>
      <c r="F714" s="279">
        <v>0</v>
      </c>
      <c r="G714" s="279">
        <v>0</v>
      </c>
      <c r="H714" s="279">
        <v>100.34</v>
      </c>
      <c r="I714" s="279">
        <v>30.81</v>
      </c>
      <c r="J714" s="279">
        <v>157.75</v>
      </c>
      <c r="K714" s="279">
        <v>84.09</v>
      </c>
      <c r="L714" s="279">
        <v>20.5</v>
      </c>
      <c r="M714" s="279">
        <v>0</v>
      </c>
      <c r="N714" s="279">
        <v>0</v>
      </c>
      <c r="O714" s="279">
        <v>0</v>
      </c>
      <c r="P714" s="279">
        <v>0</v>
      </c>
      <c r="Q714" s="279">
        <v>0</v>
      </c>
      <c r="R714" s="279">
        <v>0</v>
      </c>
      <c r="S714" s="279">
        <v>0</v>
      </c>
      <c r="T714" s="279">
        <v>0</v>
      </c>
      <c r="U714" s="279">
        <v>0</v>
      </c>
      <c r="V714" s="279">
        <v>0</v>
      </c>
      <c r="W714" s="279">
        <v>0</v>
      </c>
      <c r="X714" s="279">
        <v>0</v>
      </c>
      <c r="Y714" s="279">
        <v>0</v>
      </c>
    </row>
    <row r="715" spans="1:25">
      <c r="A715" s="319">
        <v>4</v>
      </c>
      <c r="B715" s="279">
        <v>0</v>
      </c>
      <c r="C715" s="279">
        <v>0</v>
      </c>
      <c r="D715" s="279">
        <v>0</v>
      </c>
      <c r="E715" s="279">
        <v>0</v>
      </c>
      <c r="F715" s="279">
        <v>0</v>
      </c>
      <c r="G715" s="279">
        <v>0</v>
      </c>
      <c r="H715" s="279">
        <v>0.02</v>
      </c>
      <c r="I715" s="279">
        <v>0</v>
      </c>
      <c r="J715" s="279">
        <v>25.42</v>
      </c>
      <c r="K715" s="279">
        <v>0</v>
      </c>
      <c r="L715" s="279">
        <v>0</v>
      </c>
      <c r="M715" s="279">
        <v>0</v>
      </c>
      <c r="N715" s="279">
        <v>0</v>
      </c>
      <c r="O715" s="279">
        <v>0</v>
      </c>
      <c r="P715" s="279">
        <v>0</v>
      </c>
      <c r="Q715" s="279">
        <v>0</v>
      </c>
      <c r="R715" s="279">
        <v>0</v>
      </c>
      <c r="S715" s="279">
        <v>0</v>
      </c>
      <c r="T715" s="279">
        <v>0</v>
      </c>
      <c r="U715" s="279">
        <v>0</v>
      </c>
      <c r="V715" s="279">
        <v>0</v>
      </c>
      <c r="W715" s="279">
        <v>0</v>
      </c>
      <c r="X715" s="279">
        <v>0</v>
      </c>
      <c r="Y715" s="279">
        <v>0</v>
      </c>
    </row>
    <row r="716" spans="1:25">
      <c r="A716" s="319">
        <v>5</v>
      </c>
      <c r="B716" s="279">
        <v>0</v>
      </c>
      <c r="C716" s="279">
        <v>0</v>
      </c>
      <c r="D716" s="279">
        <v>0</v>
      </c>
      <c r="E716" s="279">
        <v>0</v>
      </c>
      <c r="F716" s="279">
        <v>0</v>
      </c>
      <c r="G716" s="279">
        <v>0</v>
      </c>
      <c r="H716" s="279">
        <v>0</v>
      </c>
      <c r="I716" s="279">
        <v>0</v>
      </c>
      <c r="J716" s="279">
        <v>0</v>
      </c>
      <c r="K716" s="279">
        <v>0</v>
      </c>
      <c r="L716" s="279">
        <v>0</v>
      </c>
      <c r="M716" s="279">
        <v>0</v>
      </c>
      <c r="N716" s="279">
        <v>0</v>
      </c>
      <c r="O716" s="279">
        <v>0</v>
      </c>
      <c r="P716" s="279">
        <v>0</v>
      </c>
      <c r="Q716" s="279">
        <v>0</v>
      </c>
      <c r="R716" s="279">
        <v>0</v>
      </c>
      <c r="S716" s="279">
        <v>0</v>
      </c>
      <c r="T716" s="279">
        <v>0</v>
      </c>
      <c r="U716" s="279">
        <v>0.67</v>
      </c>
      <c r="V716" s="279">
        <v>0.27</v>
      </c>
      <c r="W716" s="279">
        <v>0</v>
      </c>
      <c r="X716" s="279">
        <v>0</v>
      </c>
      <c r="Y716" s="279">
        <v>0</v>
      </c>
    </row>
    <row r="717" spans="1:25">
      <c r="A717" s="319">
        <v>6</v>
      </c>
      <c r="B717" s="279">
        <v>0</v>
      </c>
      <c r="C717" s="279">
        <v>0</v>
      </c>
      <c r="D717" s="279">
        <v>0</v>
      </c>
      <c r="E717" s="279">
        <v>0</v>
      </c>
      <c r="F717" s="279">
        <v>0</v>
      </c>
      <c r="G717" s="279">
        <v>0</v>
      </c>
      <c r="H717" s="279">
        <v>0</v>
      </c>
      <c r="I717" s="279">
        <v>0</v>
      </c>
      <c r="J717" s="279">
        <v>0</v>
      </c>
      <c r="K717" s="279">
        <v>0</v>
      </c>
      <c r="L717" s="279">
        <v>0</v>
      </c>
      <c r="M717" s="279">
        <v>0</v>
      </c>
      <c r="N717" s="279">
        <v>0</v>
      </c>
      <c r="O717" s="279">
        <v>0</v>
      </c>
      <c r="P717" s="279">
        <v>0</v>
      </c>
      <c r="Q717" s="279">
        <v>0</v>
      </c>
      <c r="R717" s="279">
        <v>0</v>
      </c>
      <c r="S717" s="279">
        <v>0</v>
      </c>
      <c r="T717" s="279">
        <v>0</v>
      </c>
      <c r="U717" s="279">
        <v>0</v>
      </c>
      <c r="V717" s="279">
        <v>0</v>
      </c>
      <c r="W717" s="279">
        <v>0</v>
      </c>
      <c r="X717" s="279">
        <v>0</v>
      </c>
      <c r="Y717" s="279">
        <v>0</v>
      </c>
    </row>
    <row r="718" spans="1:25">
      <c r="A718" s="319">
        <v>7</v>
      </c>
      <c r="B718" s="279">
        <v>0</v>
      </c>
      <c r="C718" s="279">
        <v>0</v>
      </c>
      <c r="D718" s="279">
        <v>0</v>
      </c>
      <c r="E718" s="279">
        <v>0</v>
      </c>
      <c r="F718" s="279">
        <v>0</v>
      </c>
      <c r="G718" s="279">
        <v>0</v>
      </c>
      <c r="H718" s="279">
        <v>9.91</v>
      </c>
      <c r="I718" s="279">
        <v>0</v>
      </c>
      <c r="J718" s="279">
        <v>0</v>
      </c>
      <c r="K718" s="279">
        <v>13.14</v>
      </c>
      <c r="L718" s="279">
        <v>0</v>
      </c>
      <c r="M718" s="279">
        <v>0</v>
      </c>
      <c r="N718" s="279">
        <v>0</v>
      </c>
      <c r="O718" s="279">
        <v>0</v>
      </c>
      <c r="P718" s="279">
        <v>0</v>
      </c>
      <c r="Q718" s="279">
        <v>0</v>
      </c>
      <c r="R718" s="279">
        <v>0</v>
      </c>
      <c r="S718" s="279">
        <v>0</v>
      </c>
      <c r="T718" s="279">
        <v>0</v>
      </c>
      <c r="U718" s="279">
        <v>0</v>
      </c>
      <c r="V718" s="279">
        <v>0</v>
      </c>
      <c r="W718" s="279">
        <v>0</v>
      </c>
      <c r="X718" s="279">
        <v>0</v>
      </c>
      <c r="Y718" s="279">
        <v>0</v>
      </c>
    </row>
    <row r="719" spans="1:25">
      <c r="A719" s="319">
        <v>8</v>
      </c>
      <c r="B719" s="279">
        <v>0</v>
      </c>
      <c r="C719" s="279">
        <v>0</v>
      </c>
      <c r="D719" s="279">
        <v>0</v>
      </c>
      <c r="E719" s="279">
        <v>0</v>
      </c>
      <c r="F719" s="279">
        <v>0</v>
      </c>
      <c r="G719" s="279">
        <v>0</v>
      </c>
      <c r="H719" s="279">
        <v>92.95</v>
      </c>
      <c r="I719" s="279">
        <v>0</v>
      </c>
      <c r="J719" s="279">
        <v>19.84</v>
      </c>
      <c r="K719" s="279">
        <v>0</v>
      </c>
      <c r="L719" s="279">
        <v>0</v>
      </c>
      <c r="M719" s="279">
        <v>0</v>
      </c>
      <c r="N719" s="279">
        <v>0</v>
      </c>
      <c r="O719" s="279">
        <v>0</v>
      </c>
      <c r="P719" s="279">
        <v>0</v>
      </c>
      <c r="Q719" s="279">
        <v>13.44</v>
      </c>
      <c r="R719" s="279">
        <v>0.74</v>
      </c>
      <c r="S719" s="279">
        <v>18.66</v>
      </c>
      <c r="T719" s="279">
        <v>0</v>
      </c>
      <c r="U719" s="279">
        <v>0</v>
      </c>
      <c r="V719" s="279">
        <v>0</v>
      </c>
      <c r="W719" s="279">
        <v>0</v>
      </c>
      <c r="X719" s="279">
        <v>0</v>
      </c>
      <c r="Y719" s="279">
        <v>0</v>
      </c>
    </row>
    <row r="720" spans="1:25">
      <c r="A720" s="319">
        <v>9</v>
      </c>
      <c r="B720" s="279">
        <v>0</v>
      </c>
      <c r="C720" s="279">
        <v>0</v>
      </c>
      <c r="D720" s="279">
        <v>0</v>
      </c>
      <c r="E720" s="279">
        <v>0</v>
      </c>
      <c r="F720" s="279">
        <v>0</v>
      </c>
      <c r="G720" s="279">
        <v>27.37</v>
      </c>
      <c r="H720" s="279">
        <v>0.66</v>
      </c>
      <c r="I720" s="279">
        <v>64.72</v>
      </c>
      <c r="J720" s="279">
        <v>37.68</v>
      </c>
      <c r="K720" s="279">
        <v>0</v>
      </c>
      <c r="L720" s="279">
        <v>0</v>
      </c>
      <c r="M720" s="279">
        <v>0</v>
      </c>
      <c r="N720" s="279">
        <v>3.69</v>
      </c>
      <c r="O720" s="279">
        <v>0</v>
      </c>
      <c r="P720" s="279">
        <v>0</v>
      </c>
      <c r="Q720" s="279">
        <v>0.14000000000000001</v>
      </c>
      <c r="R720" s="279">
        <v>0</v>
      </c>
      <c r="S720" s="279">
        <v>0</v>
      </c>
      <c r="T720" s="279">
        <v>0</v>
      </c>
      <c r="U720" s="279">
        <v>0</v>
      </c>
      <c r="V720" s="279">
        <v>0</v>
      </c>
      <c r="W720" s="279">
        <v>0</v>
      </c>
      <c r="X720" s="279">
        <v>0</v>
      </c>
      <c r="Y720" s="279">
        <v>0</v>
      </c>
    </row>
    <row r="721" spans="1:25">
      <c r="A721" s="319">
        <v>10</v>
      </c>
      <c r="B721" s="279">
        <v>0</v>
      </c>
      <c r="C721" s="279">
        <v>0</v>
      </c>
      <c r="D721" s="279">
        <v>0</v>
      </c>
      <c r="E721" s="279">
        <v>0</v>
      </c>
      <c r="F721" s="279">
        <v>37.369999999999997</v>
      </c>
      <c r="G721" s="279">
        <v>57.06</v>
      </c>
      <c r="H721" s="279">
        <v>120.17</v>
      </c>
      <c r="I721" s="279">
        <v>0</v>
      </c>
      <c r="J721" s="279">
        <v>0</v>
      </c>
      <c r="K721" s="279">
        <v>0</v>
      </c>
      <c r="L721" s="279">
        <v>0</v>
      </c>
      <c r="M721" s="279">
        <v>0</v>
      </c>
      <c r="N721" s="279">
        <v>0</v>
      </c>
      <c r="O721" s="279">
        <v>0</v>
      </c>
      <c r="P721" s="279">
        <v>0</v>
      </c>
      <c r="Q721" s="279">
        <v>0</v>
      </c>
      <c r="R721" s="279">
        <v>0</v>
      </c>
      <c r="S721" s="279">
        <v>0</v>
      </c>
      <c r="T721" s="279">
        <v>0</v>
      </c>
      <c r="U721" s="279">
        <v>0</v>
      </c>
      <c r="V721" s="279">
        <v>0</v>
      </c>
      <c r="W721" s="279">
        <v>0</v>
      </c>
      <c r="X721" s="279">
        <v>0</v>
      </c>
      <c r="Y721" s="279">
        <v>0</v>
      </c>
    </row>
    <row r="722" spans="1:25">
      <c r="A722" s="319">
        <v>11</v>
      </c>
      <c r="B722" s="279">
        <v>0</v>
      </c>
      <c r="C722" s="279">
        <v>0</v>
      </c>
      <c r="D722" s="279">
        <v>0</v>
      </c>
      <c r="E722" s="279">
        <v>0</v>
      </c>
      <c r="F722" s="279">
        <v>0</v>
      </c>
      <c r="G722" s="279">
        <v>0</v>
      </c>
      <c r="H722" s="279">
        <v>0</v>
      </c>
      <c r="I722" s="279">
        <v>0</v>
      </c>
      <c r="J722" s="279">
        <v>0</v>
      </c>
      <c r="K722" s="279">
        <v>0</v>
      </c>
      <c r="L722" s="279">
        <v>0</v>
      </c>
      <c r="M722" s="279">
        <v>0</v>
      </c>
      <c r="N722" s="279">
        <v>0</v>
      </c>
      <c r="O722" s="279">
        <v>0</v>
      </c>
      <c r="P722" s="279">
        <v>0</v>
      </c>
      <c r="Q722" s="279">
        <v>0</v>
      </c>
      <c r="R722" s="279">
        <v>0</v>
      </c>
      <c r="S722" s="279">
        <v>0</v>
      </c>
      <c r="T722" s="279">
        <v>0</v>
      </c>
      <c r="U722" s="279">
        <v>0</v>
      </c>
      <c r="V722" s="279">
        <v>0</v>
      </c>
      <c r="W722" s="279">
        <v>0</v>
      </c>
      <c r="X722" s="279">
        <v>0</v>
      </c>
      <c r="Y722" s="279">
        <v>0</v>
      </c>
    </row>
    <row r="723" spans="1:25">
      <c r="A723" s="319">
        <v>12</v>
      </c>
      <c r="B723" s="279">
        <v>0</v>
      </c>
      <c r="C723" s="279">
        <v>3.59</v>
      </c>
      <c r="D723" s="279">
        <v>30.13</v>
      </c>
      <c r="E723" s="279">
        <v>0</v>
      </c>
      <c r="F723" s="279">
        <v>0</v>
      </c>
      <c r="G723" s="279">
        <v>0</v>
      </c>
      <c r="H723" s="279">
        <v>0</v>
      </c>
      <c r="I723" s="279">
        <v>0</v>
      </c>
      <c r="J723" s="279">
        <v>0</v>
      </c>
      <c r="K723" s="279">
        <v>0</v>
      </c>
      <c r="L723" s="279">
        <v>0</v>
      </c>
      <c r="M723" s="279">
        <v>0</v>
      </c>
      <c r="N723" s="279">
        <v>0</v>
      </c>
      <c r="O723" s="279">
        <v>0</v>
      </c>
      <c r="P723" s="279">
        <v>0</v>
      </c>
      <c r="Q723" s="279">
        <v>0</v>
      </c>
      <c r="R723" s="279">
        <v>0</v>
      </c>
      <c r="S723" s="279">
        <v>0</v>
      </c>
      <c r="T723" s="279">
        <v>0</v>
      </c>
      <c r="U723" s="279">
        <v>0</v>
      </c>
      <c r="V723" s="279">
        <v>0</v>
      </c>
      <c r="W723" s="279">
        <v>0</v>
      </c>
      <c r="X723" s="279">
        <v>0</v>
      </c>
      <c r="Y723" s="279">
        <v>0</v>
      </c>
    </row>
    <row r="724" spans="1:25">
      <c r="A724" s="319">
        <v>13</v>
      </c>
      <c r="B724" s="279">
        <v>0</v>
      </c>
      <c r="C724" s="279">
        <v>66.13</v>
      </c>
      <c r="D724" s="279">
        <v>108.94</v>
      </c>
      <c r="E724" s="279">
        <v>0</v>
      </c>
      <c r="F724" s="279">
        <v>0</v>
      </c>
      <c r="G724" s="279">
        <v>0</v>
      </c>
      <c r="H724" s="279">
        <v>0</v>
      </c>
      <c r="I724" s="279">
        <v>99.03</v>
      </c>
      <c r="J724" s="279">
        <v>0</v>
      </c>
      <c r="K724" s="279">
        <v>0</v>
      </c>
      <c r="L724" s="279">
        <v>0</v>
      </c>
      <c r="M724" s="279">
        <v>0</v>
      </c>
      <c r="N724" s="279">
        <v>0</v>
      </c>
      <c r="O724" s="279">
        <v>0</v>
      </c>
      <c r="P724" s="279">
        <v>0</v>
      </c>
      <c r="Q724" s="279">
        <v>0</v>
      </c>
      <c r="R724" s="279">
        <v>0</v>
      </c>
      <c r="S724" s="279">
        <v>0</v>
      </c>
      <c r="T724" s="279">
        <v>0</v>
      </c>
      <c r="U724" s="279">
        <v>443.81</v>
      </c>
      <c r="V724" s="279">
        <v>310.19</v>
      </c>
      <c r="W724" s="279">
        <v>203.07</v>
      </c>
      <c r="X724" s="279">
        <v>141.74</v>
      </c>
      <c r="Y724" s="279">
        <v>109.47</v>
      </c>
    </row>
    <row r="725" spans="1:25">
      <c r="A725" s="319">
        <v>14</v>
      </c>
      <c r="B725" s="279">
        <v>0</v>
      </c>
      <c r="C725" s="279">
        <v>0</v>
      </c>
      <c r="D725" s="279">
        <v>0</v>
      </c>
      <c r="E725" s="279">
        <v>0</v>
      </c>
      <c r="F725" s="279">
        <v>28.15</v>
      </c>
      <c r="G725" s="279">
        <v>83.1</v>
      </c>
      <c r="H725" s="279">
        <v>105.31</v>
      </c>
      <c r="I725" s="279">
        <v>22.34</v>
      </c>
      <c r="J725" s="279">
        <v>83.52</v>
      </c>
      <c r="K725" s="279">
        <v>0</v>
      </c>
      <c r="L725" s="279">
        <v>0</v>
      </c>
      <c r="M725" s="279">
        <v>0</v>
      </c>
      <c r="N725" s="279">
        <v>0</v>
      </c>
      <c r="O725" s="279">
        <v>0</v>
      </c>
      <c r="P725" s="279">
        <v>0</v>
      </c>
      <c r="Q725" s="279">
        <v>0</v>
      </c>
      <c r="R725" s="279">
        <v>0</v>
      </c>
      <c r="S725" s="279">
        <v>0</v>
      </c>
      <c r="T725" s="279">
        <v>0</v>
      </c>
      <c r="U725" s="279">
        <v>88.21</v>
      </c>
      <c r="V725" s="279">
        <v>0</v>
      </c>
      <c r="W725" s="279">
        <v>0</v>
      </c>
      <c r="X725" s="279">
        <v>0</v>
      </c>
      <c r="Y725" s="279">
        <v>0</v>
      </c>
    </row>
    <row r="726" spans="1:25">
      <c r="A726" s="319">
        <v>15</v>
      </c>
      <c r="B726" s="279">
        <v>0</v>
      </c>
      <c r="C726" s="279">
        <v>0</v>
      </c>
      <c r="D726" s="279">
        <v>69.02</v>
      </c>
      <c r="E726" s="279">
        <v>60.19</v>
      </c>
      <c r="F726" s="279">
        <v>113.55</v>
      </c>
      <c r="G726" s="279">
        <v>0</v>
      </c>
      <c r="H726" s="279">
        <v>0</v>
      </c>
      <c r="I726" s="279">
        <v>194.19</v>
      </c>
      <c r="J726" s="279">
        <v>198.89</v>
      </c>
      <c r="K726" s="279">
        <v>131.31</v>
      </c>
      <c r="L726" s="279">
        <v>55.26</v>
      </c>
      <c r="M726" s="279">
        <v>126.46</v>
      </c>
      <c r="N726" s="279">
        <v>160.94999999999999</v>
      </c>
      <c r="O726" s="279">
        <v>155.1</v>
      </c>
      <c r="P726" s="279">
        <v>132.47999999999999</v>
      </c>
      <c r="Q726" s="279">
        <v>121.31</v>
      </c>
      <c r="R726" s="279">
        <v>148.82</v>
      </c>
      <c r="S726" s="279">
        <v>171.48</v>
      </c>
      <c r="T726" s="279">
        <v>178.93</v>
      </c>
      <c r="U726" s="279">
        <v>166.53</v>
      </c>
      <c r="V726" s="279">
        <v>60.69</v>
      </c>
      <c r="W726" s="279">
        <v>28.19</v>
      </c>
      <c r="X726" s="279">
        <v>0</v>
      </c>
      <c r="Y726" s="279">
        <v>0</v>
      </c>
    </row>
    <row r="727" spans="1:25">
      <c r="A727" s="319">
        <v>16</v>
      </c>
      <c r="B727" s="279">
        <v>0</v>
      </c>
      <c r="C727" s="279">
        <v>0</v>
      </c>
      <c r="D727" s="279">
        <v>0</v>
      </c>
      <c r="E727" s="279">
        <v>0</v>
      </c>
      <c r="F727" s="279">
        <v>98.74</v>
      </c>
      <c r="G727" s="279">
        <v>90.61</v>
      </c>
      <c r="H727" s="279">
        <v>163.09</v>
      </c>
      <c r="I727" s="279">
        <v>130.49</v>
      </c>
      <c r="J727" s="279">
        <v>108.04</v>
      </c>
      <c r="K727" s="279">
        <v>22.33</v>
      </c>
      <c r="L727" s="279">
        <v>2.12</v>
      </c>
      <c r="M727" s="279">
        <v>8.2799999999999994</v>
      </c>
      <c r="N727" s="279">
        <v>0</v>
      </c>
      <c r="O727" s="279">
        <v>0</v>
      </c>
      <c r="P727" s="279">
        <v>0</v>
      </c>
      <c r="Q727" s="279">
        <v>0</v>
      </c>
      <c r="R727" s="279">
        <v>9.92</v>
      </c>
      <c r="S727" s="279">
        <v>0</v>
      </c>
      <c r="T727" s="279">
        <v>4.25</v>
      </c>
      <c r="U727" s="279">
        <v>0</v>
      </c>
      <c r="V727" s="279">
        <v>0</v>
      </c>
      <c r="W727" s="279">
        <v>0</v>
      </c>
      <c r="X727" s="279">
        <v>0</v>
      </c>
      <c r="Y727" s="279">
        <v>0</v>
      </c>
    </row>
    <row r="728" spans="1:25">
      <c r="A728" s="319">
        <v>17</v>
      </c>
      <c r="B728" s="279">
        <v>0</v>
      </c>
      <c r="C728" s="279">
        <v>0</v>
      </c>
      <c r="D728" s="279">
        <v>0</v>
      </c>
      <c r="E728" s="279">
        <v>0</v>
      </c>
      <c r="F728" s="279">
        <v>0.06</v>
      </c>
      <c r="G728" s="279">
        <v>31.78</v>
      </c>
      <c r="H728" s="279">
        <v>0</v>
      </c>
      <c r="I728" s="279">
        <v>35.65</v>
      </c>
      <c r="J728" s="279">
        <v>67.37</v>
      </c>
      <c r="K728" s="279">
        <v>0</v>
      </c>
      <c r="L728" s="279">
        <v>0</v>
      </c>
      <c r="M728" s="279">
        <v>0</v>
      </c>
      <c r="N728" s="279">
        <v>2.0499999999999998</v>
      </c>
      <c r="O728" s="279">
        <v>0</v>
      </c>
      <c r="P728" s="279">
        <v>0</v>
      </c>
      <c r="Q728" s="279">
        <v>18.97</v>
      </c>
      <c r="R728" s="279">
        <v>30.21</v>
      </c>
      <c r="S728" s="279">
        <v>56.19</v>
      </c>
      <c r="T728" s="279">
        <v>128.28</v>
      </c>
      <c r="U728" s="279">
        <v>110.68</v>
      </c>
      <c r="V728" s="279">
        <v>30.47</v>
      </c>
      <c r="W728" s="279">
        <v>0</v>
      </c>
      <c r="X728" s="279">
        <v>0</v>
      </c>
      <c r="Y728" s="279">
        <v>0</v>
      </c>
    </row>
    <row r="729" spans="1:25">
      <c r="A729" s="319">
        <v>18</v>
      </c>
      <c r="B729" s="279">
        <v>0</v>
      </c>
      <c r="C729" s="279">
        <v>0</v>
      </c>
      <c r="D729" s="279">
        <v>2.62</v>
      </c>
      <c r="E729" s="279">
        <v>33.89</v>
      </c>
      <c r="F729" s="279">
        <v>97.82</v>
      </c>
      <c r="G729" s="279">
        <v>960.3</v>
      </c>
      <c r="H729" s="279">
        <v>134.97</v>
      </c>
      <c r="I729" s="279">
        <v>0</v>
      </c>
      <c r="J729" s="279">
        <v>0</v>
      </c>
      <c r="K729" s="279">
        <v>0</v>
      </c>
      <c r="L729" s="279">
        <v>0</v>
      </c>
      <c r="M729" s="279">
        <v>0</v>
      </c>
      <c r="N729" s="279">
        <v>0</v>
      </c>
      <c r="O729" s="279">
        <v>0</v>
      </c>
      <c r="P729" s="279">
        <v>0</v>
      </c>
      <c r="Q729" s="279">
        <v>0</v>
      </c>
      <c r="R729" s="279">
        <v>0</v>
      </c>
      <c r="S729" s="279">
        <v>0</v>
      </c>
      <c r="T729" s="279">
        <v>0</v>
      </c>
      <c r="U729" s="279">
        <v>0</v>
      </c>
      <c r="V729" s="279">
        <v>0</v>
      </c>
      <c r="W729" s="279">
        <v>0</v>
      </c>
      <c r="X729" s="279">
        <v>0</v>
      </c>
      <c r="Y729" s="279">
        <v>0</v>
      </c>
    </row>
    <row r="730" spans="1:25">
      <c r="A730" s="319">
        <v>19</v>
      </c>
      <c r="B730" s="279">
        <v>0</v>
      </c>
      <c r="C730" s="279">
        <v>3.45</v>
      </c>
      <c r="D730" s="279">
        <v>0</v>
      </c>
      <c r="E730" s="279">
        <v>813.72</v>
      </c>
      <c r="F730" s="279">
        <v>853.78</v>
      </c>
      <c r="G730" s="279">
        <v>887.64</v>
      </c>
      <c r="H730" s="279">
        <v>959.01</v>
      </c>
      <c r="I730" s="279">
        <v>1005.48</v>
      </c>
      <c r="J730" s="279">
        <v>1169.69</v>
      </c>
      <c r="K730" s="279">
        <v>97.03</v>
      </c>
      <c r="L730" s="279">
        <v>29.65</v>
      </c>
      <c r="M730" s="279">
        <v>85.96</v>
      </c>
      <c r="N730" s="279">
        <v>143.01</v>
      </c>
      <c r="O730" s="279">
        <v>115.96</v>
      </c>
      <c r="P730" s="279">
        <v>96.83</v>
      </c>
      <c r="Q730" s="279">
        <v>97.18</v>
      </c>
      <c r="R730" s="279">
        <v>111.13</v>
      </c>
      <c r="S730" s="279">
        <v>110.37</v>
      </c>
      <c r="T730" s="279">
        <v>116.85</v>
      </c>
      <c r="U730" s="279">
        <v>75.47</v>
      </c>
      <c r="V730" s="279">
        <v>80.349999999999994</v>
      </c>
      <c r="W730" s="279">
        <v>1228.32</v>
      </c>
      <c r="X730" s="279">
        <v>0</v>
      </c>
      <c r="Y730" s="279">
        <v>0</v>
      </c>
    </row>
    <row r="731" spans="1:25">
      <c r="A731" s="319">
        <v>20</v>
      </c>
      <c r="B731" s="279">
        <v>0</v>
      </c>
      <c r="C731" s="279">
        <v>308.94</v>
      </c>
      <c r="D731" s="279">
        <v>849.23</v>
      </c>
      <c r="E731" s="279">
        <v>719.69</v>
      </c>
      <c r="F731" s="279">
        <v>835.22</v>
      </c>
      <c r="G731" s="279">
        <v>300.57</v>
      </c>
      <c r="H731" s="279">
        <v>883.44</v>
      </c>
      <c r="I731" s="279">
        <v>300.11</v>
      </c>
      <c r="J731" s="279">
        <v>927.16</v>
      </c>
      <c r="K731" s="279">
        <v>989.93</v>
      </c>
      <c r="L731" s="279">
        <v>19.57</v>
      </c>
      <c r="M731" s="279">
        <v>0</v>
      </c>
      <c r="N731" s="279">
        <v>0</v>
      </c>
      <c r="O731" s="279">
        <v>20.57</v>
      </c>
      <c r="P731" s="279">
        <v>42.35</v>
      </c>
      <c r="Q731" s="279">
        <v>0</v>
      </c>
      <c r="R731" s="279">
        <v>0</v>
      </c>
      <c r="S731" s="279">
        <v>18.52</v>
      </c>
      <c r="T731" s="279">
        <v>87.96</v>
      </c>
      <c r="U731" s="279">
        <v>58.21</v>
      </c>
      <c r="V731" s="279">
        <v>231.72</v>
      </c>
      <c r="W731" s="279">
        <v>0</v>
      </c>
      <c r="X731" s="279">
        <v>0</v>
      </c>
      <c r="Y731" s="279">
        <v>0</v>
      </c>
    </row>
    <row r="732" spans="1:25">
      <c r="A732" s="319">
        <v>21</v>
      </c>
      <c r="B732" s="279">
        <v>774.16</v>
      </c>
      <c r="C732" s="279">
        <v>309.29000000000002</v>
      </c>
      <c r="D732" s="279">
        <v>727.18</v>
      </c>
      <c r="E732" s="279">
        <v>771.15</v>
      </c>
      <c r="F732" s="279">
        <v>801.28</v>
      </c>
      <c r="G732" s="279">
        <v>887.27</v>
      </c>
      <c r="H732" s="279">
        <v>941.57</v>
      </c>
      <c r="I732" s="279">
        <v>665.12</v>
      </c>
      <c r="J732" s="279">
        <v>145.80000000000001</v>
      </c>
      <c r="K732" s="279">
        <v>94.86</v>
      </c>
      <c r="L732" s="279">
        <v>9.4</v>
      </c>
      <c r="M732" s="279">
        <v>64.69</v>
      </c>
      <c r="N732" s="279">
        <v>98.83</v>
      </c>
      <c r="O732" s="279">
        <v>87.19</v>
      </c>
      <c r="P732" s="279">
        <v>62.98</v>
      </c>
      <c r="Q732" s="279">
        <v>46.76</v>
      </c>
      <c r="R732" s="279">
        <v>62.67</v>
      </c>
      <c r="S732" s="279">
        <v>14.72</v>
      </c>
      <c r="T732" s="279">
        <v>136.58000000000001</v>
      </c>
      <c r="U732" s="279">
        <v>97.46</v>
      </c>
      <c r="V732" s="279">
        <v>12.92</v>
      </c>
      <c r="W732" s="279">
        <v>0</v>
      </c>
      <c r="X732" s="279">
        <v>0</v>
      </c>
      <c r="Y732" s="279">
        <v>0</v>
      </c>
    </row>
    <row r="733" spans="1:25">
      <c r="A733" s="319">
        <v>22</v>
      </c>
      <c r="B733" s="279">
        <v>0</v>
      </c>
      <c r="C733" s="279">
        <v>0</v>
      </c>
      <c r="D733" s="279">
        <v>0</v>
      </c>
      <c r="E733" s="279">
        <v>0</v>
      </c>
      <c r="F733" s="279">
        <v>45.3</v>
      </c>
      <c r="G733" s="279">
        <v>0</v>
      </c>
      <c r="H733" s="279">
        <v>0</v>
      </c>
      <c r="I733" s="279">
        <v>75.27</v>
      </c>
      <c r="J733" s="279">
        <v>194.76</v>
      </c>
      <c r="K733" s="279">
        <v>98.9</v>
      </c>
      <c r="L733" s="279">
        <v>4.46</v>
      </c>
      <c r="M733" s="279">
        <v>8.27</v>
      </c>
      <c r="N733" s="279">
        <v>0</v>
      </c>
      <c r="O733" s="279">
        <v>0</v>
      </c>
      <c r="P733" s="279">
        <v>0</v>
      </c>
      <c r="Q733" s="279">
        <v>0</v>
      </c>
      <c r="R733" s="279">
        <v>0</v>
      </c>
      <c r="S733" s="279">
        <v>0</v>
      </c>
      <c r="T733" s="279">
        <v>0</v>
      </c>
      <c r="U733" s="279">
        <v>0</v>
      </c>
      <c r="V733" s="279">
        <v>0</v>
      </c>
      <c r="W733" s="279">
        <v>0</v>
      </c>
      <c r="X733" s="279">
        <v>0</v>
      </c>
      <c r="Y733" s="279">
        <v>0</v>
      </c>
    </row>
    <row r="734" spans="1:25">
      <c r="A734" s="319">
        <v>23</v>
      </c>
      <c r="B734" s="279">
        <v>0</v>
      </c>
      <c r="C734" s="279">
        <v>0</v>
      </c>
      <c r="D734" s="279">
        <v>0</v>
      </c>
      <c r="E734" s="279">
        <v>17.86</v>
      </c>
      <c r="F734" s="279">
        <v>0.03</v>
      </c>
      <c r="G734" s="279">
        <v>16.510000000000002</v>
      </c>
      <c r="H734" s="279">
        <v>3.48</v>
      </c>
      <c r="I734" s="279">
        <v>44.05</v>
      </c>
      <c r="J734" s="279">
        <v>29.72</v>
      </c>
      <c r="K734" s="279">
        <v>0</v>
      </c>
      <c r="L734" s="279">
        <v>0</v>
      </c>
      <c r="M734" s="279">
        <v>0</v>
      </c>
      <c r="N734" s="279">
        <v>0</v>
      </c>
      <c r="O734" s="279">
        <v>0</v>
      </c>
      <c r="P734" s="279">
        <v>0</v>
      </c>
      <c r="Q734" s="279">
        <v>0</v>
      </c>
      <c r="R734" s="279">
        <v>0</v>
      </c>
      <c r="S734" s="279">
        <v>0</v>
      </c>
      <c r="T734" s="279">
        <v>0</v>
      </c>
      <c r="U734" s="279">
        <v>0</v>
      </c>
      <c r="V734" s="279">
        <v>0</v>
      </c>
      <c r="W734" s="279">
        <v>0</v>
      </c>
      <c r="X734" s="279">
        <v>0</v>
      </c>
      <c r="Y734" s="279">
        <v>0</v>
      </c>
    </row>
    <row r="735" spans="1:25">
      <c r="A735" s="319">
        <v>24</v>
      </c>
      <c r="B735" s="279">
        <v>0</v>
      </c>
      <c r="C735" s="279">
        <v>0</v>
      </c>
      <c r="D735" s="279">
        <v>0</v>
      </c>
      <c r="E735" s="279">
        <v>0</v>
      </c>
      <c r="F735" s="279">
        <v>0</v>
      </c>
      <c r="G735" s="279">
        <v>411.01</v>
      </c>
      <c r="H735" s="279">
        <v>19.98</v>
      </c>
      <c r="I735" s="279">
        <v>61.92</v>
      </c>
      <c r="J735" s="279">
        <v>641.67999999999995</v>
      </c>
      <c r="K735" s="279">
        <v>0</v>
      </c>
      <c r="L735" s="279">
        <v>0</v>
      </c>
      <c r="M735" s="279">
        <v>0</v>
      </c>
      <c r="N735" s="279">
        <v>0</v>
      </c>
      <c r="O735" s="279">
        <v>0</v>
      </c>
      <c r="P735" s="279">
        <v>0</v>
      </c>
      <c r="Q735" s="279">
        <v>0</v>
      </c>
      <c r="R735" s="279">
        <v>0</v>
      </c>
      <c r="S735" s="279">
        <v>0</v>
      </c>
      <c r="T735" s="279">
        <v>0</v>
      </c>
      <c r="U735" s="279">
        <v>145.66</v>
      </c>
      <c r="V735" s="279">
        <v>0</v>
      </c>
      <c r="W735" s="279">
        <v>0</v>
      </c>
      <c r="X735" s="279">
        <v>0</v>
      </c>
      <c r="Y735" s="279">
        <v>0</v>
      </c>
    </row>
    <row r="736" spans="1:25">
      <c r="A736" s="319">
        <v>25</v>
      </c>
      <c r="B736" s="279">
        <v>0</v>
      </c>
      <c r="C736" s="279">
        <v>0</v>
      </c>
      <c r="D736" s="279">
        <v>0</v>
      </c>
      <c r="E736" s="279">
        <v>0</v>
      </c>
      <c r="F736" s="279">
        <v>0</v>
      </c>
      <c r="G736" s="279">
        <v>15.6</v>
      </c>
      <c r="H736" s="279">
        <v>28.59</v>
      </c>
      <c r="I736" s="279">
        <v>0</v>
      </c>
      <c r="J736" s="279">
        <v>70.569999999999993</v>
      </c>
      <c r="K736" s="279">
        <v>0</v>
      </c>
      <c r="L736" s="279">
        <v>0</v>
      </c>
      <c r="M736" s="279">
        <v>0</v>
      </c>
      <c r="N736" s="279">
        <v>0</v>
      </c>
      <c r="O736" s="279">
        <v>0</v>
      </c>
      <c r="P736" s="279">
        <v>0</v>
      </c>
      <c r="Q736" s="279">
        <v>0</v>
      </c>
      <c r="R736" s="279">
        <v>0</v>
      </c>
      <c r="S736" s="279">
        <v>0</v>
      </c>
      <c r="T736" s="279">
        <v>7.0000000000000007E-2</v>
      </c>
      <c r="U736" s="279">
        <v>0</v>
      </c>
      <c r="V736" s="279">
        <v>852.66</v>
      </c>
      <c r="W736" s="279">
        <v>0</v>
      </c>
      <c r="X736" s="279">
        <v>102.25</v>
      </c>
      <c r="Y736" s="279">
        <v>0</v>
      </c>
    </row>
    <row r="737" spans="1:25">
      <c r="A737" s="319">
        <v>26</v>
      </c>
      <c r="B737" s="279">
        <v>299.54000000000002</v>
      </c>
      <c r="C737" s="279">
        <v>679.14</v>
      </c>
      <c r="D737" s="279">
        <v>301.14999999999998</v>
      </c>
      <c r="E737" s="279">
        <v>303.79000000000002</v>
      </c>
      <c r="F737" s="279">
        <v>30.21</v>
      </c>
      <c r="G737" s="279">
        <v>298.19</v>
      </c>
      <c r="H737" s="279">
        <v>545.03</v>
      </c>
      <c r="I737" s="279">
        <v>971.32</v>
      </c>
      <c r="J737" s="279">
        <v>1025.32</v>
      </c>
      <c r="K737" s="279">
        <v>0</v>
      </c>
      <c r="L737" s="279">
        <v>733.74</v>
      </c>
      <c r="M737" s="279">
        <v>0</v>
      </c>
      <c r="N737" s="279">
        <v>1009.91</v>
      </c>
      <c r="O737" s="279">
        <v>53.6</v>
      </c>
      <c r="P737" s="279">
        <v>930.3</v>
      </c>
      <c r="Q737" s="279">
        <v>872.83</v>
      </c>
      <c r="R737" s="279">
        <v>0</v>
      </c>
      <c r="S737" s="279">
        <v>893.52</v>
      </c>
      <c r="T737" s="279">
        <v>1041.3</v>
      </c>
      <c r="U737" s="279">
        <v>1011.3</v>
      </c>
      <c r="V737" s="279">
        <v>965.03</v>
      </c>
      <c r="W737" s="279">
        <v>519.75</v>
      </c>
      <c r="X737" s="279">
        <v>0</v>
      </c>
      <c r="Y737" s="279">
        <v>0</v>
      </c>
    </row>
    <row r="738" spans="1:25">
      <c r="A738" s="319">
        <v>27</v>
      </c>
      <c r="B738" s="279">
        <v>0</v>
      </c>
      <c r="C738" s="279">
        <v>0</v>
      </c>
      <c r="D738" s="279">
        <v>0</v>
      </c>
      <c r="E738" s="279">
        <v>0</v>
      </c>
      <c r="F738" s="279">
        <v>0</v>
      </c>
      <c r="G738" s="279">
        <v>25.39</v>
      </c>
      <c r="H738" s="279">
        <v>65.42</v>
      </c>
      <c r="I738" s="279">
        <v>27.41</v>
      </c>
      <c r="J738" s="279">
        <v>58.49</v>
      </c>
      <c r="K738" s="279">
        <v>0</v>
      </c>
      <c r="L738" s="279">
        <v>0</v>
      </c>
      <c r="M738" s="279">
        <v>0</v>
      </c>
      <c r="N738" s="279">
        <v>0</v>
      </c>
      <c r="O738" s="279">
        <v>0</v>
      </c>
      <c r="P738" s="279">
        <v>0</v>
      </c>
      <c r="Q738" s="279">
        <v>0</v>
      </c>
      <c r="R738" s="279">
        <v>0</v>
      </c>
      <c r="S738" s="279">
        <v>0</v>
      </c>
      <c r="T738" s="279">
        <v>0</v>
      </c>
      <c r="U738" s="279">
        <v>0</v>
      </c>
      <c r="V738" s="279">
        <v>0</v>
      </c>
      <c r="W738" s="279">
        <v>0</v>
      </c>
      <c r="X738" s="279">
        <v>0</v>
      </c>
      <c r="Y738" s="279">
        <v>0</v>
      </c>
    </row>
    <row r="739" spans="1:25">
      <c r="A739" s="319">
        <v>28</v>
      </c>
      <c r="B739" s="279">
        <v>0</v>
      </c>
      <c r="C739" s="279">
        <v>0</v>
      </c>
      <c r="D739" s="279">
        <v>0</v>
      </c>
      <c r="E739" s="279">
        <v>0.69</v>
      </c>
      <c r="F739" s="279">
        <v>0</v>
      </c>
      <c r="G739" s="279">
        <v>0</v>
      </c>
      <c r="H739" s="279">
        <v>60.3</v>
      </c>
      <c r="I739" s="279">
        <v>1.64</v>
      </c>
      <c r="J739" s="279">
        <v>0</v>
      </c>
      <c r="K739" s="279">
        <v>0</v>
      </c>
      <c r="L739" s="279">
        <v>0</v>
      </c>
      <c r="M739" s="279">
        <v>0</v>
      </c>
      <c r="N739" s="279">
        <v>0</v>
      </c>
      <c r="O739" s="279">
        <v>0</v>
      </c>
      <c r="P739" s="279">
        <v>0</v>
      </c>
      <c r="Q739" s="279">
        <v>0</v>
      </c>
      <c r="R739" s="279">
        <v>0</v>
      </c>
      <c r="S739" s="279">
        <v>0</v>
      </c>
      <c r="T739" s="279">
        <v>0</v>
      </c>
      <c r="U739" s="279">
        <v>0</v>
      </c>
      <c r="V739" s="279">
        <v>0</v>
      </c>
      <c r="W739" s="279">
        <v>0</v>
      </c>
      <c r="X739" s="279">
        <v>0</v>
      </c>
      <c r="Y739" s="279">
        <v>0</v>
      </c>
    </row>
    <row r="740" spans="1:25">
      <c r="A740" s="319">
        <v>29</v>
      </c>
      <c r="B740" s="279">
        <v>0</v>
      </c>
      <c r="C740" s="279">
        <v>0</v>
      </c>
      <c r="D740" s="279">
        <v>0</v>
      </c>
      <c r="E740" s="279">
        <v>0</v>
      </c>
      <c r="F740" s="279">
        <v>11.72</v>
      </c>
      <c r="G740" s="279">
        <v>62.54</v>
      </c>
      <c r="H740" s="279">
        <v>99.37</v>
      </c>
      <c r="I740" s="279">
        <v>5.49</v>
      </c>
      <c r="J740" s="279">
        <v>91.48</v>
      </c>
      <c r="K740" s="279">
        <v>0</v>
      </c>
      <c r="L740" s="279">
        <v>0</v>
      </c>
      <c r="M740" s="279">
        <v>561.39</v>
      </c>
      <c r="N740" s="279">
        <v>289.45</v>
      </c>
      <c r="O740" s="279">
        <v>0</v>
      </c>
      <c r="P740" s="279">
        <v>594.4</v>
      </c>
      <c r="Q740" s="279">
        <v>629.28</v>
      </c>
      <c r="R740" s="279">
        <v>0</v>
      </c>
      <c r="S740" s="279">
        <v>0</v>
      </c>
      <c r="T740" s="279">
        <v>0</v>
      </c>
      <c r="U740" s="279">
        <v>0</v>
      </c>
      <c r="V740" s="279">
        <v>0</v>
      </c>
      <c r="W740" s="279">
        <v>0</v>
      </c>
      <c r="X740" s="279">
        <v>0</v>
      </c>
      <c r="Y740" s="279">
        <v>0</v>
      </c>
    </row>
    <row r="741" spans="1:25">
      <c r="A741" s="319">
        <v>30</v>
      </c>
      <c r="B741" s="279">
        <v>0</v>
      </c>
      <c r="C741" s="279">
        <v>0</v>
      </c>
      <c r="D741" s="279">
        <v>0</v>
      </c>
      <c r="E741" s="279">
        <v>0</v>
      </c>
      <c r="F741" s="279">
        <v>0.23</v>
      </c>
      <c r="G741" s="279">
        <v>83.64</v>
      </c>
      <c r="H741" s="279">
        <v>0</v>
      </c>
      <c r="I741" s="279">
        <v>0</v>
      </c>
      <c r="J741" s="279">
        <v>28.36</v>
      </c>
      <c r="K741" s="279">
        <v>0</v>
      </c>
      <c r="L741" s="279">
        <v>0</v>
      </c>
      <c r="M741" s="279">
        <v>0</v>
      </c>
      <c r="N741" s="279">
        <v>0</v>
      </c>
      <c r="O741" s="279">
        <v>0</v>
      </c>
      <c r="P741" s="279">
        <v>0</v>
      </c>
      <c r="Q741" s="279">
        <v>0</v>
      </c>
      <c r="R741" s="279">
        <v>0.01</v>
      </c>
      <c r="S741" s="279">
        <v>0</v>
      </c>
      <c r="T741" s="279">
        <v>3.19</v>
      </c>
      <c r="U741" s="279">
        <v>522.51</v>
      </c>
      <c r="V741" s="279">
        <v>0</v>
      </c>
      <c r="W741" s="279">
        <v>0</v>
      </c>
      <c r="X741" s="279">
        <v>0</v>
      </c>
      <c r="Y741" s="279">
        <v>0</v>
      </c>
    </row>
    <row r="742" spans="1:25" hidden="1">
      <c r="A742" s="319">
        <v>31</v>
      </c>
      <c r="B742" s="279">
        <v>0</v>
      </c>
      <c r="C742" s="279">
        <v>0</v>
      </c>
      <c r="D742" s="279">
        <v>0</v>
      </c>
      <c r="E742" s="279">
        <v>0</v>
      </c>
      <c r="F742" s="279">
        <v>0</v>
      </c>
      <c r="G742" s="279">
        <v>0</v>
      </c>
      <c r="H742" s="279">
        <v>0</v>
      </c>
      <c r="I742" s="279">
        <v>0</v>
      </c>
      <c r="J742" s="279">
        <v>0</v>
      </c>
      <c r="K742" s="279">
        <v>0</v>
      </c>
      <c r="L742" s="279">
        <v>0</v>
      </c>
      <c r="M742" s="279">
        <v>0</v>
      </c>
      <c r="N742" s="279">
        <v>0</v>
      </c>
      <c r="O742" s="279">
        <v>0</v>
      </c>
      <c r="P742" s="279">
        <v>0</v>
      </c>
      <c r="Q742" s="279">
        <v>0</v>
      </c>
      <c r="R742" s="279">
        <v>0</v>
      </c>
      <c r="S742" s="279">
        <v>0</v>
      </c>
      <c r="T742" s="279">
        <v>0</v>
      </c>
      <c r="U742" s="279">
        <v>0</v>
      </c>
      <c r="V742" s="279">
        <v>0</v>
      </c>
      <c r="W742" s="279">
        <v>0</v>
      </c>
      <c r="X742" s="279">
        <v>0</v>
      </c>
      <c r="Y742" s="279">
        <v>0</v>
      </c>
    </row>
    <row r="743" spans="1:25">
      <c r="A743" s="307"/>
      <c r="B743" s="307"/>
      <c r="C743" s="307"/>
      <c r="D743" s="307"/>
      <c r="E743" s="307"/>
      <c r="F743" s="307"/>
      <c r="G743" s="307"/>
      <c r="H743" s="307"/>
      <c r="I743" s="307"/>
      <c r="J743" s="307"/>
      <c r="K743" s="307"/>
      <c r="L743" s="307"/>
      <c r="M743" s="307"/>
      <c r="N743" s="307"/>
      <c r="O743" s="307"/>
      <c r="P743" s="307"/>
      <c r="Q743" s="307"/>
      <c r="R743" s="307"/>
      <c r="S743" s="307"/>
      <c r="T743" s="307"/>
      <c r="U743" s="307"/>
      <c r="V743" s="307"/>
      <c r="W743" s="307"/>
      <c r="X743" s="307"/>
      <c r="Y743" s="307"/>
    </row>
    <row r="744" spans="1:25">
      <c r="A744" s="399" t="s">
        <v>209</v>
      </c>
      <c r="B744" s="400" t="s">
        <v>311</v>
      </c>
      <c r="C744" s="400"/>
      <c r="D744" s="400"/>
      <c r="E744" s="400"/>
      <c r="F744" s="400"/>
      <c r="G744" s="400"/>
      <c r="H744" s="400"/>
      <c r="I744" s="400"/>
      <c r="J744" s="400"/>
      <c r="K744" s="400"/>
      <c r="L744" s="400"/>
      <c r="M744" s="400"/>
      <c r="N744" s="400"/>
      <c r="O744" s="400"/>
      <c r="P744" s="400"/>
      <c r="Q744" s="400"/>
      <c r="R744" s="400"/>
      <c r="S744" s="400"/>
      <c r="T744" s="400"/>
      <c r="U744" s="400"/>
      <c r="V744" s="400"/>
      <c r="W744" s="400"/>
      <c r="X744" s="400"/>
      <c r="Y744" s="400"/>
    </row>
    <row r="745" spans="1:25" ht="30">
      <c r="A745" s="399"/>
      <c r="B745" s="308" t="s">
        <v>1</v>
      </c>
      <c r="C745" s="308" t="s">
        <v>2</v>
      </c>
      <c r="D745" s="308" t="s">
        <v>3</v>
      </c>
      <c r="E745" s="308" t="s">
        <v>4</v>
      </c>
      <c r="F745" s="308" t="s">
        <v>5</v>
      </c>
      <c r="G745" s="308" t="s">
        <v>6</v>
      </c>
      <c r="H745" s="308" t="s">
        <v>7</v>
      </c>
      <c r="I745" s="308" t="s">
        <v>8</v>
      </c>
      <c r="J745" s="308" t="s">
        <v>9</v>
      </c>
      <c r="K745" s="308" t="s">
        <v>10</v>
      </c>
      <c r="L745" s="308" t="s">
        <v>11</v>
      </c>
      <c r="M745" s="308" t="s">
        <v>12</v>
      </c>
      <c r="N745" s="308" t="s">
        <v>13</v>
      </c>
      <c r="O745" s="308" t="s">
        <v>14</v>
      </c>
      <c r="P745" s="308" t="s">
        <v>15</v>
      </c>
      <c r="Q745" s="308" t="s">
        <v>16</v>
      </c>
      <c r="R745" s="308" t="s">
        <v>17</v>
      </c>
      <c r="S745" s="308" t="s">
        <v>18</v>
      </c>
      <c r="T745" s="308" t="s">
        <v>19</v>
      </c>
      <c r="U745" s="308" t="s">
        <v>20</v>
      </c>
      <c r="V745" s="308" t="s">
        <v>21</v>
      </c>
      <c r="W745" s="308" t="s">
        <v>22</v>
      </c>
      <c r="X745" s="308" t="s">
        <v>23</v>
      </c>
      <c r="Y745" s="308" t="s">
        <v>24</v>
      </c>
    </row>
    <row r="746" spans="1:25">
      <c r="A746" s="319">
        <v>1</v>
      </c>
      <c r="B746" s="279">
        <v>86.51</v>
      </c>
      <c r="C746" s="279">
        <v>249.51</v>
      </c>
      <c r="D746" s="279">
        <v>270.97000000000003</v>
      </c>
      <c r="E746" s="279">
        <v>154.34</v>
      </c>
      <c r="F746" s="279">
        <v>71.53</v>
      </c>
      <c r="G746" s="279">
        <v>0</v>
      </c>
      <c r="H746" s="279">
        <v>0</v>
      </c>
      <c r="I746" s="279">
        <v>0</v>
      </c>
      <c r="J746" s="279">
        <v>0</v>
      </c>
      <c r="K746" s="279">
        <v>25.42</v>
      </c>
      <c r="L746" s="279">
        <v>430.39</v>
      </c>
      <c r="M746" s="279">
        <v>311.67</v>
      </c>
      <c r="N746" s="279">
        <v>147.58000000000001</v>
      </c>
      <c r="O746" s="279">
        <v>276.7</v>
      </c>
      <c r="P746" s="279">
        <v>238.97</v>
      </c>
      <c r="Q746" s="279">
        <v>841.76</v>
      </c>
      <c r="R746" s="279">
        <v>796.7</v>
      </c>
      <c r="S746" s="279">
        <v>90.6</v>
      </c>
      <c r="T746" s="279">
        <v>96.3</v>
      </c>
      <c r="U746" s="279">
        <v>151.96</v>
      </c>
      <c r="V746" s="279">
        <v>208.29</v>
      </c>
      <c r="W746" s="279">
        <v>1037.82</v>
      </c>
      <c r="X746" s="279">
        <v>1239.48</v>
      </c>
      <c r="Y746" s="279">
        <v>914.01</v>
      </c>
    </row>
    <row r="747" spans="1:25">
      <c r="A747" s="319">
        <v>2</v>
      </c>
      <c r="B747" s="279">
        <v>83.98</v>
      </c>
      <c r="C747" s="279">
        <v>186.76</v>
      </c>
      <c r="D747" s="279">
        <v>204.36</v>
      </c>
      <c r="E747" s="279">
        <v>626.77</v>
      </c>
      <c r="F747" s="279">
        <v>15</v>
      </c>
      <c r="G747" s="279">
        <v>709.89</v>
      </c>
      <c r="H747" s="279">
        <v>0</v>
      </c>
      <c r="I747" s="279">
        <v>0</v>
      </c>
      <c r="J747" s="279">
        <v>0</v>
      </c>
      <c r="K747" s="279">
        <v>0</v>
      </c>
      <c r="L747" s="279">
        <v>13.23</v>
      </c>
      <c r="M747" s="279">
        <v>53.33</v>
      </c>
      <c r="N747" s="279">
        <v>1090.3399999999999</v>
      </c>
      <c r="O747" s="279">
        <v>1096.69</v>
      </c>
      <c r="P747" s="279">
        <v>1085.46</v>
      </c>
      <c r="Q747" s="279">
        <v>0</v>
      </c>
      <c r="R747" s="279">
        <v>1.37</v>
      </c>
      <c r="S747" s="279">
        <v>1049.6400000000001</v>
      </c>
      <c r="T747" s="279">
        <v>73.650000000000006</v>
      </c>
      <c r="U747" s="279">
        <v>1082.56</v>
      </c>
      <c r="V747" s="279">
        <v>106.65</v>
      </c>
      <c r="W747" s="279">
        <v>1119.08</v>
      </c>
      <c r="X747" s="279">
        <v>254.78</v>
      </c>
      <c r="Y747" s="279">
        <v>266.08999999999997</v>
      </c>
    </row>
    <row r="748" spans="1:25">
      <c r="A748" s="319">
        <v>3</v>
      </c>
      <c r="B748" s="279">
        <v>93.27</v>
      </c>
      <c r="C748" s="279">
        <v>125.47</v>
      </c>
      <c r="D748" s="279">
        <v>656.27</v>
      </c>
      <c r="E748" s="279">
        <v>633.48</v>
      </c>
      <c r="F748" s="279">
        <v>656.16</v>
      </c>
      <c r="G748" s="279">
        <v>661.84</v>
      </c>
      <c r="H748" s="279">
        <v>0</v>
      </c>
      <c r="I748" s="279">
        <v>0</v>
      </c>
      <c r="J748" s="279">
        <v>0</v>
      </c>
      <c r="K748" s="279">
        <v>0</v>
      </c>
      <c r="L748" s="279">
        <v>0</v>
      </c>
      <c r="M748" s="279">
        <v>19.350000000000001</v>
      </c>
      <c r="N748" s="279">
        <v>1027.08</v>
      </c>
      <c r="O748" s="279">
        <v>153.47</v>
      </c>
      <c r="P748" s="279">
        <v>1032.3</v>
      </c>
      <c r="Q748" s="279">
        <v>1147.19</v>
      </c>
      <c r="R748" s="279">
        <v>1081.67</v>
      </c>
      <c r="S748" s="279">
        <v>1000.05</v>
      </c>
      <c r="T748" s="279">
        <v>38.340000000000003</v>
      </c>
      <c r="U748" s="279">
        <v>80.78</v>
      </c>
      <c r="V748" s="279">
        <v>73.12</v>
      </c>
      <c r="W748" s="279">
        <v>1006.73</v>
      </c>
      <c r="X748" s="279">
        <v>952.3</v>
      </c>
      <c r="Y748" s="279">
        <v>230.9</v>
      </c>
    </row>
    <row r="749" spans="1:25">
      <c r="A749" s="319">
        <v>4</v>
      </c>
      <c r="B749" s="279">
        <v>152.21</v>
      </c>
      <c r="C749" s="279">
        <v>736.01</v>
      </c>
      <c r="D749" s="279">
        <v>705.03</v>
      </c>
      <c r="E749" s="279">
        <v>680.83</v>
      </c>
      <c r="F749" s="279">
        <v>49.27</v>
      </c>
      <c r="G749" s="279">
        <v>757.27</v>
      </c>
      <c r="H749" s="279">
        <v>3.08</v>
      </c>
      <c r="I749" s="279">
        <v>29.24</v>
      </c>
      <c r="J749" s="279">
        <v>0</v>
      </c>
      <c r="K749" s="279">
        <v>102.18</v>
      </c>
      <c r="L749" s="279">
        <v>232.21</v>
      </c>
      <c r="M749" s="279">
        <v>291.58999999999997</v>
      </c>
      <c r="N749" s="279">
        <v>263.54000000000002</v>
      </c>
      <c r="O749" s="279">
        <v>283.95</v>
      </c>
      <c r="P749" s="279">
        <v>319.77999999999997</v>
      </c>
      <c r="Q749" s="279">
        <v>299.49</v>
      </c>
      <c r="R749" s="279">
        <v>285.41000000000003</v>
      </c>
      <c r="S749" s="279">
        <v>350.6</v>
      </c>
      <c r="T749" s="279">
        <v>291.22000000000003</v>
      </c>
      <c r="U749" s="279">
        <v>293.37</v>
      </c>
      <c r="V749" s="279">
        <v>332.58</v>
      </c>
      <c r="W749" s="279">
        <v>336.32</v>
      </c>
      <c r="X749" s="279">
        <v>495.86</v>
      </c>
      <c r="Y749" s="279">
        <v>482.88</v>
      </c>
    </row>
    <row r="750" spans="1:25">
      <c r="A750" s="319">
        <v>5</v>
      </c>
      <c r="B750" s="279">
        <v>965.99</v>
      </c>
      <c r="C750" s="279">
        <v>130.57</v>
      </c>
      <c r="D750" s="279">
        <v>110.65</v>
      </c>
      <c r="E750" s="279">
        <v>783.75</v>
      </c>
      <c r="F750" s="279">
        <v>103.42</v>
      </c>
      <c r="G750" s="279">
        <v>87.13</v>
      </c>
      <c r="H750" s="279">
        <v>43.25</v>
      </c>
      <c r="I750" s="279">
        <v>63.6</v>
      </c>
      <c r="J750" s="279">
        <v>17.09</v>
      </c>
      <c r="K750" s="279">
        <v>98.02</v>
      </c>
      <c r="L750" s="279">
        <v>203.18</v>
      </c>
      <c r="M750" s="279">
        <v>272.02</v>
      </c>
      <c r="N750" s="279">
        <v>268.14999999999998</v>
      </c>
      <c r="O750" s="279">
        <v>191.24</v>
      </c>
      <c r="P750" s="279">
        <v>176.01</v>
      </c>
      <c r="Q750" s="279">
        <v>116.74</v>
      </c>
      <c r="R750" s="279">
        <v>104.32</v>
      </c>
      <c r="S750" s="279">
        <v>1191.54</v>
      </c>
      <c r="T750" s="279">
        <v>1183.48</v>
      </c>
      <c r="U750" s="279">
        <v>8.33</v>
      </c>
      <c r="V750" s="279">
        <v>25.16</v>
      </c>
      <c r="W750" s="279">
        <v>232.75</v>
      </c>
      <c r="X750" s="279">
        <v>1094.83</v>
      </c>
      <c r="Y750" s="279">
        <v>304.49</v>
      </c>
    </row>
    <row r="751" spans="1:25">
      <c r="A751" s="319">
        <v>6</v>
      </c>
      <c r="B751" s="279">
        <v>319.3</v>
      </c>
      <c r="C751" s="279">
        <v>210.08</v>
      </c>
      <c r="D751" s="279">
        <v>146.82</v>
      </c>
      <c r="E751" s="279">
        <v>143.49</v>
      </c>
      <c r="F751" s="279">
        <v>99.72</v>
      </c>
      <c r="G751" s="279">
        <v>89.92</v>
      </c>
      <c r="H751" s="279">
        <v>66.599999999999994</v>
      </c>
      <c r="I751" s="279">
        <v>464.9</v>
      </c>
      <c r="J751" s="279">
        <v>29.06</v>
      </c>
      <c r="K751" s="279">
        <v>150.83000000000001</v>
      </c>
      <c r="L751" s="279">
        <v>787.98</v>
      </c>
      <c r="M751" s="279">
        <v>282.55</v>
      </c>
      <c r="N751" s="279">
        <v>328.09</v>
      </c>
      <c r="O751" s="279">
        <v>343.76</v>
      </c>
      <c r="P751" s="279">
        <v>344.48</v>
      </c>
      <c r="Q751" s="279">
        <v>312.58</v>
      </c>
      <c r="R751" s="279">
        <v>296.08</v>
      </c>
      <c r="S751" s="279">
        <v>264.63</v>
      </c>
      <c r="T751" s="279">
        <v>779.55</v>
      </c>
      <c r="U751" s="279">
        <v>372.51</v>
      </c>
      <c r="V751" s="279">
        <v>320.81</v>
      </c>
      <c r="W751" s="279">
        <v>240.88</v>
      </c>
      <c r="X751" s="279">
        <v>328.94</v>
      </c>
      <c r="Y751" s="279">
        <v>291.69</v>
      </c>
    </row>
    <row r="752" spans="1:25">
      <c r="A752" s="319">
        <v>7</v>
      </c>
      <c r="B752" s="279">
        <v>122.82</v>
      </c>
      <c r="C752" s="279">
        <v>182.92</v>
      </c>
      <c r="D752" s="279">
        <v>164.94</v>
      </c>
      <c r="E752" s="279">
        <v>320.48</v>
      </c>
      <c r="F752" s="279">
        <v>385.56</v>
      </c>
      <c r="G752" s="279">
        <v>714.96</v>
      </c>
      <c r="H752" s="279">
        <v>0</v>
      </c>
      <c r="I752" s="279">
        <v>510.3</v>
      </c>
      <c r="J752" s="279">
        <v>609.59</v>
      </c>
      <c r="K752" s="279">
        <v>0</v>
      </c>
      <c r="L752" s="279">
        <v>22.43</v>
      </c>
      <c r="M752" s="279">
        <v>98.38</v>
      </c>
      <c r="N752" s="279">
        <v>61.58</v>
      </c>
      <c r="O752" s="279">
        <v>44.69</v>
      </c>
      <c r="P752" s="279">
        <v>68.650000000000006</v>
      </c>
      <c r="Q752" s="279">
        <v>113.53</v>
      </c>
      <c r="R752" s="279">
        <v>968.89</v>
      </c>
      <c r="S752" s="279">
        <v>132.91</v>
      </c>
      <c r="T752" s="279">
        <v>151.52000000000001</v>
      </c>
      <c r="U752" s="279">
        <v>35.08</v>
      </c>
      <c r="V752" s="279">
        <v>143.9</v>
      </c>
      <c r="W752" s="279">
        <v>186.77</v>
      </c>
      <c r="X752" s="279">
        <v>594.64</v>
      </c>
      <c r="Y752" s="279">
        <v>331.67</v>
      </c>
    </row>
    <row r="753" spans="1:25">
      <c r="A753" s="319">
        <v>8</v>
      </c>
      <c r="B753" s="279">
        <v>163.24</v>
      </c>
      <c r="C753" s="279">
        <v>91.13</v>
      </c>
      <c r="D753" s="279">
        <v>63.54</v>
      </c>
      <c r="E753" s="279">
        <v>39.89</v>
      </c>
      <c r="F753" s="279">
        <v>36.42</v>
      </c>
      <c r="G753" s="279">
        <v>14</v>
      </c>
      <c r="H753" s="279">
        <v>0</v>
      </c>
      <c r="I753" s="279">
        <v>54.85</v>
      </c>
      <c r="J753" s="279">
        <v>0</v>
      </c>
      <c r="K753" s="279">
        <v>49.72</v>
      </c>
      <c r="L753" s="279">
        <v>154.22999999999999</v>
      </c>
      <c r="M753" s="279">
        <v>263.79000000000002</v>
      </c>
      <c r="N753" s="279">
        <v>210.58</v>
      </c>
      <c r="O753" s="279">
        <v>128.78</v>
      </c>
      <c r="P753" s="279">
        <v>208.81</v>
      </c>
      <c r="Q753" s="279">
        <v>0</v>
      </c>
      <c r="R753" s="279">
        <v>1.27</v>
      </c>
      <c r="S753" s="279">
        <v>0</v>
      </c>
      <c r="T753" s="279">
        <v>3.93</v>
      </c>
      <c r="U753" s="279">
        <v>990.24</v>
      </c>
      <c r="V753" s="279">
        <v>177.76</v>
      </c>
      <c r="W753" s="279">
        <v>992.96</v>
      </c>
      <c r="X753" s="279">
        <v>323.41000000000003</v>
      </c>
      <c r="Y753" s="279">
        <v>176.24</v>
      </c>
    </row>
    <row r="754" spans="1:25">
      <c r="A754" s="319">
        <v>9</v>
      </c>
      <c r="B754" s="279">
        <v>151.09</v>
      </c>
      <c r="C754" s="279">
        <v>104.99</v>
      </c>
      <c r="D754" s="279">
        <v>85.07</v>
      </c>
      <c r="E754" s="279">
        <v>11.73</v>
      </c>
      <c r="F754" s="279">
        <v>13.55</v>
      </c>
      <c r="G754" s="279">
        <v>0</v>
      </c>
      <c r="H754" s="279">
        <v>0.35</v>
      </c>
      <c r="I754" s="279">
        <v>0</v>
      </c>
      <c r="J754" s="279">
        <v>0</v>
      </c>
      <c r="K754" s="279">
        <v>23.59</v>
      </c>
      <c r="L754" s="279">
        <v>46.94</v>
      </c>
      <c r="M754" s="279">
        <v>43.72</v>
      </c>
      <c r="N754" s="279">
        <v>0</v>
      </c>
      <c r="O754" s="279">
        <v>87.4</v>
      </c>
      <c r="P754" s="279">
        <v>43.7</v>
      </c>
      <c r="Q754" s="279">
        <v>0.75</v>
      </c>
      <c r="R754" s="279">
        <v>19.920000000000002</v>
      </c>
      <c r="S754" s="279">
        <v>113.83</v>
      </c>
      <c r="T754" s="279">
        <v>3.66</v>
      </c>
      <c r="U754" s="279">
        <v>29.64</v>
      </c>
      <c r="V754" s="279">
        <v>171.18</v>
      </c>
      <c r="W754" s="279">
        <v>197.26</v>
      </c>
      <c r="X754" s="279">
        <v>317.35000000000002</v>
      </c>
      <c r="Y754" s="279">
        <v>437.51</v>
      </c>
    </row>
    <row r="755" spans="1:25">
      <c r="A755" s="319">
        <v>10</v>
      </c>
      <c r="B755" s="279">
        <v>421.83</v>
      </c>
      <c r="C755" s="279">
        <v>63.36</v>
      </c>
      <c r="D755" s="279">
        <v>364.08</v>
      </c>
      <c r="E755" s="279">
        <v>17.82</v>
      </c>
      <c r="F755" s="279">
        <v>0</v>
      </c>
      <c r="G755" s="279">
        <v>0</v>
      </c>
      <c r="H755" s="279">
        <v>0</v>
      </c>
      <c r="I755" s="279">
        <v>548.74</v>
      </c>
      <c r="J755" s="279">
        <v>651.25</v>
      </c>
      <c r="K755" s="279">
        <v>710.45</v>
      </c>
      <c r="L755" s="279">
        <v>263.77</v>
      </c>
      <c r="M755" s="279">
        <v>742.48</v>
      </c>
      <c r="N755" s="279">
        <v>203.58</v>
      </c>
      <c r="O755" s="279">
        <v>716.31</v>
      </c>
      <c r="P755" s="279">
        <v>711.89</v>
      </c>
      <c r="Q755" s="279">
        <v>827.86</v>
      </c>
      <c r="R755" s="279">
        <v>761.79</v>
      </c>
      <c r="S755" s="279">
        <v>680.69</v>
      </c>
      <c r="T755" s="279">
        <v>685.61</v>
      </c>
      <c r="U755" s="279">
        <v>703.29</v>
      </c>
      <c r="V755" s="279">
        <v>636.4</v>
      </c>
      <c r="W755" s="279">
        <v>687.24</v>
      </c>
      <c r="X755" s="279">
        <v>633</v>
      </c>
      <c r="Y755" s="279">
        <v>480.68</v>
      </c>
    </row>
    <row r="756" spans="1:25">
      <c r="A756" s="319">
        <v>11</v>
      </c>
      <c r="B756" s="279">
        <v>483.93</v>
      </c>
      <c r="C756" s="279">
        <v>416.65</v>
      </c>
      <c r="D756" s="279">
        <v>385.79</v>
      </c>
      <c r="E756" s="279">
        <v>361.77</v>
      </c>
      <c r="F756" s="279">
        <v>414.45</v>
      </c>
      <c r="G756" s="279">
        <v>438.68</v>
      </c>
      <c r="H756" s="279">
        <v>509.95</v>
      </c>
      <c r="I756" s="279">
        <v>130.93</v>
      </c>
      <c r="J756" s="279">
        <v>819.62</v>
      </c>
      <c r="K756" s="279">
        <v>944.82</v>
      </c>
      <c r="L756" s="279">
        <v>390.39</v>
      </c>
      <c r="M756" s="279">
        <v>398.71</v>
      </c>
      <c r="N756" s="279">
        <v>372.12</v>
      </c>
      <c r="O756" s="279">
        <v>394.82</v>
      </c>
      <c r="P756" s="279">
        <v>394.5</v>
      </c>
      <c r="Q756" s="279">
        <v>480.74</v>
      </c>
      <c r="R756" s="279">
        <v>1027.44</v>
      </c>
      <c r="S756" s="279">
        <v>361.19</v>
      </c>
      <c r="T756" s="279">
        <v>955.28</v>
      </c>
      <c r="U756" s="279">
        <v>392.03</v>
      </c>
      <c r="V756" s="279">
        <v>954.08</v>
      </c>
      <c r="W756" s="279">
        <v>1015.22</v>
      </c>
      <c r="X756" s="279">
        <v>932.03</v>
      </c>
      <c r="Y756" s="279">
        <v>224.29</v>
      </c>
    </row>
    <row r="757" spans="1:25">
      <c r="A757" s="319">
        <v>12</v>
      </c>
      <c r="B757" s="279">
        <v>143.55000000000001</v>
      </c>
      <c r="C757" s="279">
        <v>0.03</v>
      </c>
      <c r="D757" s="279">
        <v>0</v>
      </c>
      <c r="E757" s="279">
        <v>465.31</v>
      </c>
      <c r="F757" s="279">
        <v>462.18</v>
      </c>
      <c r="G757" s="279">
        <v>465.36</v>
      </c>
      <c r="H757" s="279">
        <v>479.63</v>
      </c>
      <c r="I757" s="279">
        <v>593.30999999999995</v>
      </c>
      <c r="J757" s="279">
        <v>715.44</v>
      </c>
      <c r="K757" s="279">
        <v>876.21</v>
      </c>
      <c r="L757" s="279">
        <v>901.08</v>
      </c>
      <c r="M757" s="279">
        <v>393.02</v>
      </c>
      <c r="N757" s="279">
        <v>884.76</v>
      </c>
      <c r="O757" s="279">
        <v>868.88</v>
      </c>
      <c r="P757" s="279">
        <v>382.5</v>
      </c>
      <c r="Q757" s="279">
        <v>364.24</v>
      </c>
      <c r="R757" s="279">
        <v>396.31</v>
      </c>
      <c r="S757" s="279">
        <v>371.88</v>
      </c>
      <c r="T757" s="279">
        <v>866.14</v>
      </c>
      <c r="U757" s="279">
        <v>851.22</v>
      </c>
      <c r="V757" s="279">
        <v>356.27</v>
      </c>
      <c r="W757" s="279">
        <v>354.45</v>
      </c>
      <c r="X757" s="279">
        <v>274.77999999999997</v>
      </c>
      <c r="Y757" s="279">
        <v>608.47</v>
      </c>
    </row>
    <row r="758" spans="1:25">
      <c r="A758" s="319">
        <v>13</v>
      </c>
      <c r="B758" s="279">
        <v>100.06</v>
      </c>
      <c r="C758" s="279">
        <v>0</v>
      </c>
      <c r="D758" s="279">
        <v>0</v>
      </c>
      <c r="E758" s="279">
        <v>441.14</v>
      </c>
      <c r="F758" s="279">
        <v>444.3</v>
      </c>
      <c r="G758" s="279">
        <v>452.27</v>
      </c>
      <c r="H758" s="279">
        <v>465.66</v>
      </c>
      <c r="I758" s="279">
        <v>0</v>
      </c>
      <c r="J758" s="279">
        <v>591.1</v>
      </c>
      <c r="K758" s="279">
        <v>700.66</v>
      </c>
      <c r="L758" s="279">
        <v>791.3</v>
      </c>
      <c r="M758" s="279">
        <v>828.98</v>
      </c>
      <c r="N758" s="279">
        <v>830.75</v>
      </c>
      <c r="O758" s="279">
        <v>824.3</v>
      </c>
      <c r="P758" s="279">
        <v>834.44</v>
      </c>
      <c r="Q758" s="279">
        <v>820.29</v>
      </c>
      <c r="R758" s="279">
        <v>217.53</v>
      </c>
      <c r="S758" s="279">
        <v>206.14</v>
      </c>
      <c r="T758" s="279">
        <v>217.91</v>
      </c>
      <c r="U758" s="279">
        <v>0</v>
      </c>
      <c r="V758" s="279">
        <v>0</v>
      </c>
      <c r="W758" s="279">
        <v>0</v>
      </c>
      <c r="X758" s="279">
        <v>0</v>
      </c>
      <c r="Y758" s="279">
        <v>0</v>
      </c>
    </row>
    <row r="759" spans="1:25">
      <c r="A759" s="319">
        <v>14</v>
      </c>
      <c r="B759" s="279">
        <v>35.81</v>
      </c>
      <c r="C759" s="279">
        <v>94.9</v>
      </c>
      <c r="D759" s="279">
        <v>94.38</v>
      </c>
      <c r="E759" s="279">
        <v>9.01</v>
      </c>
      <c r="F759" s="279">
        <v>0</v>
      </c>
      <c r="G759" s="279">
        <v>0</v>
      </c>
      <c r="H759" s="279">
        <v>0</v>
      </c>
      <c r="I759" s="279">
        <v>0</v>
      </c>
      <c r="J759" s="279">
        <v>0</v>
      </c>
      <c r="K759" s="279">
        <v>891.53</v>
      </c>
      <c r="L759" s="279">
        <v>64.239999999999995</v>
      </c>
      <c r="M759" s="279">
        <v>56.43</v>
      </c>
      <c r="N759" s="279">
        <v>44.02</v>
      </c>
      <c r="O759" s="279">
        <v>1219.6199999999999</v>
      </c>
      <c r="P759" s="279">
        <v>77.42</v>
      </c>
      <c r="Q759" s="279">
        <v>65.489999999999995</v>
      </c>
      <c r="R759" s="279">
        <v>57.02</v>
      </c>
      <c r="S759" s="279">
        <v>133.22</v>
      </c>
      <c r="T759" s="279">
        <v>75.17</v>
      </c>
      <c r="U759" s="279">
        <v>0</v>
      </c>
      <c r="V759" s="279">
        <v>70.040000000000006</v>
      </c>
      <c r="W759" s="279">
        <v>171.84</v>
      </c>
      <c r="X759" s="279">
        <v>216.94</v>
      </c>
      <c r="Y759" s="279">
        <v>64.58</v>
      </c>
    </row>
    <row r="760" spans="1:25">
      <c r="A760" s="319">
        <v>15</v>
      </c>
      <c r="B760" s="279">
        <v>23.28</v>
      </c>
      <c r="C760" s="279">
        <v>23.19</v>
      </c>
      <c r="D760" s="279">
        <v>0</v>
      </c>
      <c r="E760" s="279">
        <v>0</v>
      </c>
      <c r="F760" s="279">
        <v>0</v>
      </c>
      <c r="G760" s="279">
        <v>815.15</v>
      </c>
      <c r="H760" s="279">
        <v>499.01</v>
      </c>
      <c r="I760" s="279">
        <v>0</v>
      </c>
      <c r="J760" s="279">
        <v>0</v>
      </c>
      <c r="K760" s="279">
        <v>0</v>
      </c>
      <c r="L760" s="279">
        <v>0</v>
      </c>
      <c r="M760" s="279">
        <v>0</v>
      </c>
      <c r="N760" s="279">
        <v>0</v>
      </c>
      <c r="O760" s="279">
        <v>0</v>
      </c>
      <c r="P760" s="279">
        <v>0</v>
      </c>
      <c r="Q760" s="279">
        <v>0</v>
      </c>
      <c r="R760" s="279">
        <v>0</v>
      </c>
      <c r="S760" s="279">
        <v>0</v>
      </c>
      <c r="T760" s="279">
        <v>0</v>
      </c>
      <c r="U760" s="279">
        <v>0</v>
      </c>
      <c r="V760" s="279">
        <v>0</v>
      </c>
      <c r="W760" s="279">
        <v>0</v>
      </c>
      <c r="X760" s="279">
        <v>98.44</v>
      </c>
      <c r="Y760" s="279">
        <v>32.79</v>
      </c>
    </row>
    <row r="761" spans="1:25">
      <c r="A761" s="319">
        <v>16</v>
      </c>
      <c r="B761" s="279">
        <v>68.67</v>
      </c>
      <c r="C761" s="279">
        <v>41.07</v>
      </c>
      <c r="D761" s="279">
        <v>18.78</v>
      </c>
      <c r="E761" s="279">
        <v>5.75</v>
      </c>
      <c r="F761" s="279">
        <v>0</v>
      </c>
      <c r="G761" s="279">
        <v>0</v>
      </c>
      <c r="H761" s="279">
        <v>0</v>
      </c>
      <c r="I761" s="279">
        <v>0</v>
      </c>
      <c r="J761" s="279">
        <v>0</v>
      </c>
      <c r="K761" s="279">
        <v>0</v>
      </c>
      <c r="L761" s="279">
        <v>0.28000000000000003</v>
      </c>
      <c r="M761" s="279">
        <v>0</v>
      </c>
      <c r="N761" s="279">
        <v>946.11</v>
      </c>
      <c r="O761" s="279">
        <v>149.80000000000001</v>
      </c>
      <c r="P761" s="279">
        <v>989.83</v>
      </c>
      <c r="Q761" s="279">
        <v>1349.43</v>
      </c>
      <c r="R761" s="279">
        <v>0</v>
      </c>
      <c r="S761" s="279">
        <v>6.72</v>
      </c>
      <c r="T761" s="279">
        <v>0.14000000000000001</v>
      </c>
      <c r="U761" s="279">
        <v>14.09</v>
      </c>
      <c r="V761" s="279">
        <v>96.5</v>
      </c>
      <c r="W761" s="279">
        <v>236.51</v>
      </c>
      <c r="X761" s="279">
        <v>299.89999999999998</v>
      </c>
      <c r="Y761" s="279">
        <v>340.77</v>
      </c>
    </row>
    <row r="762" spans="1:25">
      <c r="A762" s="319">
        <v>17</v>
      </c>
      <c r="B762" s="279">
        <v>26.04</v>
      </c>
      <c r="C762" s="279">
        <v>69.040000000000006</v>
      </c>
      <c r="D762" s="279">
        <v>122.73</v>
      </c>
      <c r="E762" s="279">
        <v>37.340000000000003</v>
      </c>
      <c r="F762" s="279">
        <v>2.66</v>
      </c>
      <c r="G762" s="279">
        <v>0</v>
      </c>
      <c r="H762" s="279">
        <v>87.71</v>
      </c>
      <c r="I762" s="279">
        <v>0</v>
      </c>
      <c r="J762" s="279">
        <v>0</v>
      </c>
      <c r="K762" s="279">
        <v>1210.3599999999999</v>
      </c>
      <c r="L762" s="279">
        <v>1253.03</v>
      </c>
      <c r="M762" s="279">
        <v>1213.67</v>
      </c>
      <c r="N762" s="279">
        <v>0.04</v>
      </c>
      <c r="O762" s="279">
        <v>26.76</v>
      </c>
      <c r="P762" s="279">
        <v>12.69</v>
      </c>
      <c r="Q762" s="279">
        <v>0</v>
      </c>
      <c r="R762" s="279">
        <v>0</v>
      </c>
      <c r="S762" s="279">
        <v>0</v>
      </c>
      <c r="T762" s="279">
        <v>0</v>
      </c>
      <c r="U762" s="279">
        <v>0</v>
      </c>
      <c r="V762" s="279">
        <v>0</v>
      </c>
      <c r="W762" s="279">
        <v>48.6</v>
      </c>
      <c r="X762" s="279">
        <v>1102.54</v>
      </c>
      <c r="Y762" s="279">
        <v>150.88999999999999</v>
      </c>
    </row>
    <row r="763" spans="1:25">
      <c r="A763" s="319">
        <v>18</v>
      </c>
      <c r="B763" s="279">
        <v>647.04999999999995</v>
      </c>
      <c r="C763" s="279">
        <v>865.19</v>
      </c>
      <c r="D763" s="279">
        <v>0</v>
      </c>
      <c r="E763" s="279">
        <v>0</v>
      </c>
      <c r="F763" s="279">
        <v>0</v>
      </c>
      <c r="G763" s="279">
        <v>0</v>
      </c>
      <c r="H763" s="279">
        <v>0</v>
      </c>
      <c r="I763" s="279">
        <v>1019.01</v>
      </c>
      <c r="J763" s="279">
        <v>32.47</v>
      </c>
      <c r="K763" s="279">
        <v>52.64</v>
      </c>
      <c r="L763" s="279">
        <v>175.45</v>
      </c>
      <c r="M763" s="279">
        <v>65.900000000000006</v>
      </c>
      <c r="N763" s="279">
        <v>39.159999999999997</v>
      </c>
      <c r="O763" s="279">
        <v>75.77</v>
      </c>
      <c r="P763" s="279">
        <v>45.35</v>
      </c>
      <c r="Q763" s="279">
        <v>14.67</v>
      </c>
      <c r="R763" s="279">
        <v>31.54</v>
      </c>
      <c r="S763" s="279">
        <v>72.36</v>
      </c>
      <c r="T763" s="279">
        <v>18.11</v>
      </c>
      <c r="U763" s="279">
        <v>47.28</v>
      </c>
      <c r="V763" s="279">
        <v>878.73</v>
      </c>
      <c r="W763" s="279">
        <v>1283.54</v>
      </c>
      <c r="X763" s="279">
        <v>598</v>
      </c>
      <c r="Y763" s="279">
        <v>361.88</v>
      </c>
    </row>
    <row r="764" spans="1:25">
      <c r="A764" s="319">
        <v>19</v>
      </c>
      <c r="B764" s="279">
        <v>31.32</v>
      </c>
      <c r="C764" s="279">
        <v>0</v>
      </c>
      <c r="D764" s="279">
        <v>28.87</v>
      </c>
      <c r="E764" s="279">
        <v>0</v>
      </c>
      <c r="F764" s="279">
        <v>0</v>
      </c>
      <c r="G764" s="279">
        <v>0</v>
      </c>
      <c r="H764" s="279">
        <v>0</v>
      </c>
      <c r="I764" s="279">
        <v>0</v>
      </c>
      <c r="J764" s="279">
        <v>0</v>
      </c>
      <c r="K764" s="279">
        <v>0</v>
      </c>
      <c r="L764" s="279">
        <v>0</v>
      </c>
      <c r="M764" s="279">
        <v>0</v>
      </c>
      <c r="N764" s="279">
        <v>0</v>
      </c>
      <c r="O764" s="279">
        <v>0</v>
      </c>
      <c r="P764" s="279">
        <v>0</v>
      </c>
      <c r="Q764" s="279">
        <v>0</v>
      </c>
      <c r="R764" s="279">
        <v>0</v>
      </c>
      <c r="S764" s="279">
        <v>0</v>
      </c>
      <c r="T764" s="279">
        <v>0</v>
      </c>
      <c r="U764" s="279">
        <v>0</v>
      </c>
      <c r="V764" s="279">
        <v>0</v>
      </c>
      <c r="W764" s="279">
        <v>0</v>
      </c>
      <c r="X764" s="279">
        <v>114.33</v>
      </c>
      <c r="Y764" s="279">
        <v>430.04</v>
      </c>
    </row>
    <row r="765" spans="1:25">
      <c r="A765" s="319">
        <v>20</v>
      </c>
      <c r="B765" s="279">
        <v>163.92</v>
      </c>
      <c r="C765" s="279">
        <v>0</v>
      </c>
      <c r="D765" s="279">
        <v>0</v>
      </c>
      <c r="E765" s="279">
        <v>0</v>
      </c>
      <c r="F765" s="279">
        <v>0</v>
      </c>
      <c r="G765" s="279">
        <v>0</v>
      </c>
      <c r="H765" s="279">
        <v>0</v>
      </c>
      <c r="I765" s="279">
        <v>0</v>
      </c>
      <c r="J765" s="279">
        <v>0</v>
      </c>
      <c r="K765" s="279">
        <v>0</v>
      </c>
      <c r="L765" s="279">
        <v>0</v>
      </c>
      <c r="M765" s="279">
        <v>64.03</v>
      </c>
      <c r="N765" s="279">
        <v>37.380000000000003</v>
      </c>
      <c r="O765" s="279">
        <v>0</v>
      </c>
      <c r="P765" s="279">
        <v>0</v>
      </c>
      <c r="Q765" s="279">
        <v>71.66</v>
      </c>
      <c r="R765" s="279">
        <v>2.5299999999999998</v>
      </c>
      <c r="S765" s="279">
        <v>0</v>
      </c>
      <c r="T765" s="279">
        <v>0</v>
      </c>
      <c r="U765" s="279">
        <v>0</v>
      </c>
      <c r="V765" s="279">
        <v>0</v>
      </c>
      <c r="W765" s="279">
        <v>49.62</v>
      </c>
      <c r="X765" s="279">
        <v>154.63999999999999</v>
      </c>
      <c r="Y765" s="279">
        <v>572.91999999999996</v>
      </c>
    </row>
    <row r="766" spans="1:25">
      <c r="A766" s="319">
        <v>21</v>
      </c>
      <c r="B766" s="279">
        <v>0</v>
      </c>
      <c r="C766" s="279">
        <v>0</v>
      </c>
      <c r="D766" s="279">
        <v>0</v>
      </c>
      <c r="E766" s="279">
        <v>0</v>
      </c>
      <c r="F766" s="279">
        <v>0</v>
      </c>
      <c r="G766" s="279">
        <v>0</v>
      </c>
      <c r="H766" s="279">
        <v>0</v>
      </c>
      <c r="I766" s="279">
        <v>0</v>
      </c>
      <c r="J766" s="279">
        <v>0</v>
      </c>
      <c r="K766" s="279">
        <v>0</v>
      </c>
      <c r="L766" s="279">
        <v>0.98</v>
      </c>
      <c r="M766" s="279">
        <v>0</v>
      </c>
      <c r="N766" s="279">
        <v>0</v>
      </c>
      <c r="O766" s="279">
        <v>0</v>
      </c>
      <c r="P766" s="279">
        <v>0</v>
      </c>
      <c r="Q766" s="279">
        <v>0</v>
      </c>
      <c r="R766" s="279">
        <v>0</v>
      </c>
      <c r="S766" s="279">
        <v>0</v>
      </c>
      <c r="T766" s="279">
        <v>0</v>
      </c>
      <c r="U766" s="279">
        <v>0</v>
      </c>
      <c r="V766" s="279">
        <v>0</v>
      </c>
      <c r="W766" s="279">
        <v>104.09</v>
      </c>
      <c r="X766" s="279">
        <v>492.8</v>
      </c>
      <c r="Y766" s="279">
        <v>569.70000000000005</v>
      </c>
    </row>
    <row r="767" spans="1:25">
      <c r="A767" s="319">
        <v>22</v>
      </c>
      <c r="B767" s="279">
        <v>566.6</v>
      </c>
      <c r="C767" s="279">
        <v>71.19</v>
      </c>
      <c r="D767" s="279">
        <v>38.47</v>
      </c>
      <c r="E767" s="279">
        <v>589.59</v>
      </c>
      <c r="F767" s="279">
        <v>0</v>
      </c>
      <c r="G767" s="279">
        <v>770.89</v>
      </c>
      <c r="H767" s="279">
        <v>19.670000000000002</v>
      </c>
      <c r="I767" s="279">
        <v>0</v>
      </c>
      <c r="J767" s="279">
        <v>0</v>
      </c>
      <c r="K767" s="279">
        <v>0</v>
      </c>
      <c r="L767" s="279">
        <v>2.7</v>
      </c>
      <c r="M767" s="279">
        <v>7.0000000000000007E-2</v>
      </c>
      <c r="N767" s="279">
        <v>130.49</v>
      </c>
      <c r="O767" s="279">
        <v>139.87</v>
      </c>
      <c r="P767" s="279">
        <v>183.25</v>
      </c>
      <c r="Q767" s="279">
        <v>75.040000000000006</v>
      </c>
      <c r="R767" s="279">
        <v>217.25</v>
      </c>
      <c r="S767" s="279">
        <v>206.58</v>
      </c>
      <c r="T767" s="279">
        <v>21.91</v>
      </c>
      <c r="U767" s="279">
        <v>18.350000000000001</v>
      </c>
      <c r="V767" s="279">
        <v>92.8</v>
      </c>
      <c r="W767" s="279">
        <v>191.22</v>
      </c>
      <c r="X767" s="279">
        <v>319.56</v>
      </c>
      <c r="Y767" s="279">
        <v>211.24</v>
      </c>
    </row>
    <row r="768" spans="1:25">
      <c r="A768" s="319">
        <v>23</v>
      </c>
      <c r="B768" s="279">
        <v>517.30999999999995</v>
      </c>
      <c r="C768" s="279">
        <v>379.7</v>
      </c>
      <c r="D768" s="279">
        <v>64.400000000000006</v>
      </c>
      <c r="E768" s="279">
        <v>0</v>
      </c>
      <c r="F768" s="279">
        <v>0.15</v>
      </c>
      <c r="G768" s="279">
        <v>0</v>
      </c>
      <c r="H768" s="279">
        <v>0.02</v>
      </c>
      <c r="I768" s="279">
        <v>0</v>
      </c>
      <c r="J768" s="279">
        <v>0</v>
      </c>
      <c r="K768" s="279">
        <v>196.4</v>
      </c>
      <c r="L768" s="279">
        <v>242.3</v>
      </c>
      <c r="M768" s="279">
        <v>252.35</v>
      </c>
      <c r="N768" s="279">
        <v>988.27</v>
      </c>
      <c r="O768" s="279">
        <v>257.44</v>
      </c>
      <c r="P768" s="279">
        <v>1048.71</v>
      </c>
      <c r="Q768" s="279">
        <v>199.98</v>
      </c>
      <c r="R768" s="279">
        <v>1073.31</v>
      </c>
      <c r="S768" s="279">
        <v>1034.3399999999999</v>
      </c>
      <c r="T768" s="279">
        <v>1088.06</v>
      </c>
      <c r="U768" s="279">
        <v>1126.83</v>
      </c>
      <c r="V768" s="279">
        <v>1126.78</v>
      </c>
      <c r="W768" s="279">
        <v>322.77</v>
      </c>
      <c r="X768" s="279">
        <v>432.3</v>
      </c>
      <c r="Y768" s="279">
        <v>912.09</v>
      </c>
    </row>
    <row r="769" spans="1:129">
      <c r="A769" s="319">
        <v>24</v>
      </c>
      <c r="B769" s="279">
        <v>78.53</v>
      </c>
      <c r="C769" s="279">
        <v>343.05</v>
      </c>
      <c r="D769" s="279">
        <v>61.41</v>
      </c>
      <c r="E769" s="279">
        <v>302.73</v>
      </c>
      <c r="F769" s="279">
        <v>19.98</v>
      </c>
      <c r="G769" s="279">
        <v>0</v>
      </c>
      <c r="H769" s="279">
        <v>0</v>
      </c>
      <c r="I769" s="279">
        <v>0</v>
      </c>
      <c r="J769" s="279">
        <v>0</v>
      </c>
      <c r="K769" s="279">
        <v>96.8</v>
      </c>
      <c r="L769" s="279">
        <v>172.73</v>
      </c>
      <c r="M769" s="279">
        <v>184.98</v>
      </c>
      <c r="N769" s="279">
        <v>952.26</v>
      </c>
      <c r="O769" s="279">
        <v>973.19</v>
      </c>
      <c r="P769" s="279">
        <v>533.15</v>
      </c>
      <c r="Q769" s="279">
        <v>503.42</v>
      </c>
      <c r="R769" s="279">
        <v>991.4</v>
      </c>
      <c r="S769" s="279">
        <v>796.95</v>
      </c>
      <c r="T769" s="279">
        <v>804.25</v>
      </c>
      <c r="U769" s="279">
        <v>0</v>
      </c>
      <c r="V769" s="279">
        <v>1079.47</v>
      </c>
      <c r="W769" s="279">
        <v>1077.83</v>
      </c>
      <c r="X769" s="279">
        <v>88.67</v>
      </c>
      <c r="Y769" s="279">
        <v>845.83</v>
      </c>
    </row>
    <row r="770" spans="1:129">
      <c r="A770" s="319">
        <v>25</v>
      </c>
      <c r="B770" s="279">
        <v>456.28</v>
      </c>
      <c r="C770" s="279">
        <v>758.59</v>
      </c>
      <c r="D770" s="279">
        <v>74.77</v>
      </c>
      <c r="E770" s="279">
        <v>723.85</v>
      </c>
      <c r="F770" s="279">
        <v>831.14</v>
      </c>
      <c r="G770" s="279">
        <v>0</v>
      </c>
      <c r="H770" s="279">
        <v>0</v>
      </c>
      <c r="I770" s="279">
        <v>30.82</v>
      </c>
      <c r="J770" s="279">
        <v>0</v>
      </c>
      <c r="K770" s="279">
        <v>24.21</v>
      </c>
      <c r="L770" s="279">
        <v>69.45</v>
      </c>
      <c r="M770" s="279">
        <v>70.34</v>
      </c>
      <c r="N770" s="279">
        <v>988.42</v>
      </c>
      <c r="O770" s="279">
        <v>95.17</v>
      </c>
      <c r="P770" s="279">
        <v>132.08000000000001</v>
      </c>
      <c r="Q770" s="279">
        <v>1093.8800000000001</v>
      </c>
      <c r="R770" s="279">
        <v>125</v>
      </c>
      <c r="S770" s="279">
        <v>321.83999999999997</v>
      </c>
      <c r="T770" s="279">
        <v>7.23</v>
      </c>
      <c r="U770" s="279">
        <v>34.1</v>
      </c>
      <c r="V770" s="279">
        <v>0</v>
      </c>
      <c r="W770" s="279">
        <v>186</v>
      </c>
      <c r="X770" s="279">
        <v>0</v>
      </c>
      <c r="Y770" s="279">
        <v>285.05</v>
      </c>
    </row>
    <row r="771" spans="1:129">
      <c r="A771" s="319">
        <v>26</v>
      </c>
      <c r="B771" s="279">
        <v>0</v>
      </c>
      <c r="C771" s="279">
        <v>0</v>
      </c>
      <c r="D771" s="279">
        <v>0</v>
      </c>
      <c r="E771" s="279">
        <v>0</v>
      </c>
      <c r="F771" s="279">
        <v>0</v>
      </c>
      <c r="G771" s="279">
        <v>0</v>
      </c>
      <c r="H771" s="279">
        <v>0</v>
      </c>
      <c r="I771" s="279">
        <v>0</v>
      </c>
      <c r="J771" s="279">
        <v>0</v>
      </c>
      <c r="K771" s="279">
        <v>28.42</v>
      </c>
      <c r="L771" s="279">
        <v>0</v>
      </c>
      <c r="M771" s="279">
        <v>35.6</v>
      </c>
      <c r="N771" s="279">
        <v>0</v>
      </c>
      <c r="O771" s="279">
        <v>0</v>
      </c>
      <c r="P771" s="279">
        <v>0</v>
      </c>
      <c r="Q771" s="279">
        <v>0</v>
      </c>
      <c r="R771" s="279">
        <v>211.43</v>
      </c>
      <c r="S771" s="279">
        <v>0</v>
      </c>
      <c r="T771" s="279">
        <v>0</v>
      </c>
      <c r="U771" s="279">
        <v>0</v>
      </c>
      <c r="V771" s="279">
        <v>0</v>
      </c>
      <c r="W771" s="279">
        <v>0</v>
      </c>
      <c r="X771" s="279">
        <v>378.74</v>
      </c>
      <c r="Y771" s="279">
        <v>883.8</v>
      </c>
    </row>
    <row r="772" spans="1:129">
      <c r="A772" s="319">
        <v>27</v>
      </c>
      <c r="B772" s="279">
        <v>97.12</v>
      </c>
      <c r="C772" s="279">
        <v>67.319999999999993</v>
      </c>
      <c r="D772" s="279">
        <v>511.43</v>
      </c>
      <c r="E772" s="279">
        <v>481.51</v>
      </c>
      <c r="F772" s="279">
        <v>20.43</v>
      </c>
      <c r="G772" s="279">
        <v>0</v>
      </c>
      <c r="H772" s="279">
        <v>0</v>
      </c>
      <c r="I772" s="279">
        <v>0</v>
      </c>
      <c r="J772" s="279">
        <v>0</v>
      </c>
      <c r="K772" s="279">
        <v>30.41</v>
      </c>
      <c r="L772" s="279">
        <v>51.17</v>
      </c>
      <c r="M772" s="279">
        <v>49.55</v>
      </c>
      <c r="N772" s="279">
        <v>50.61</v>
      </c>
      <c r="O772" s="279">
        <v>252.19</v>
      </c>
      <c r="P772" s="279">
        <v>215.88</v>
      </c>
      <c r="Q772" s="279">
        <v>201.03</v>
      </c>
      <c r="R772" s="279">
        <v>178.7</v>
      </c>
      <c r="S772" s="279">
        <v>138.41</v>
      </c>
      <c r="T772" s="279">
        <v>63.73</v>
      </c>
      <c r="U772" s="279">
        <v>117.15</v>
      </c>
      <c r="V772" s="279">
        <v>224.56</v>
      </c>
      <c r="W772" s="279">
        <v>287.89999999999998</v>
      </c>
      <c r="X772" s="279">
        <v>479.27</v>
      </c>
      <c r="Y772" s="279">
        <v>797.19</v>
      </c>
    </row>
    <row r="773" spans="1:129">
      <c r="A773" s="319">
        <v>28</v>
      </c>
      <c r="B773" s="279">
        <v>135.85</v>
      </c>
      <c r="C773" s="279">
        <v>630.17999999999995</v>
      </c>
      <c r="D773" s="279">
        <v>534.5</v>
      </c>
      <c r="E773" s="279">
        <v>19.55</v>
      </c>
      <c r="F773" s="279">
        <v>308.77</v>
      </c>
      <c r="G773" s="279">
        <v>404.92</v>
      </c>
      <c r="H773" s="279">
        <v>0</v>
      </c>
      <c r="I773" s="279">
        <v>18.420000000000002</v>
      </c>
      <c r="J773" s="279">
        <v>22.77</v>
      </c>
      <c r="K773" s="279">
        <v>145.9</v>
      </c>
      <c r="L773" s="279">
        <v>155.07</v>
      </c>
      <c r="M773" s="279">
        <v>117.52</v>
      </c>
      <c r="N773" s="279">
        <v>56.9</v>
      </c>
      <c r="O773" s="279">
        <v>126.33</v>
      </c>
      <c r="P773" s="279">
        <v>133.32</v>
      </c>
      <c r="Q773" s="279">
        <v>123.75</v>
      </c>
      <c r="R773" s="279">
        <v>120.1</v>
      </c>
      <c r="S773" s="279">
        <v>87.72</v>
      </c>
      <c r="T773" s="279">
        <v>84.62</v>
      </c>
      <c r="U773" s="279">
        <v>152.76</v>
      </c>
      <c r="V773" s="279">
        <v>220.28</v>
      </c>
      <c r="W773" s="279">
        <v>354.12</v>
      </c>
      <c r="X773" s="279">
        <v>382.97</v>
      </c>
      <c r="Y773" s="279">
        <v>206.12</v>
      </c>
    </row>
    <row r="774" spans="1:129">
      <c r="A774" s="319">
        <v>29</v>
      </c>
      <c r="B774" s="279">
        <v>183.85</v>
      </c>
      <c r="C774" s="279">
        <v>663.62</v>
      </c>
      <c r="D774" s="279">
        <v>318.02</v>
      </c>
      <c r="E774" s="279">
        <v>318.37</v>
      </c>
      <c r="F774" s="279">
        <v>0.02</v>
      </c>
      <c r="G774" s="279">
        <v>0</v>
      </c>
      <c r="H774" s="279">
        <v>0</v>
      </c>
      <c r="I774" s="279">
        <v>0.39</v>
      </c>
      <c r="J774" s="279">
        <v>0</v>
      </c>
      <c r="K774" s="279">
        <v>75.3</v>
      </c>
      <c r="L774" s="279">
        <v>203.09</v>
      </c>
      <c r="M774" s="279">
        <v>0</v>
      </c>
      <c r="N774" s="279">
        <v>0</v>
      </c>
      <c r="O774" s="279">
        <v>195.79</v>
      </c>
      <c r="P774" s="279">
        <v>0</v>
      </c>
      <c r="Q774" s="279">
        <v>0</v>
      </c>
      <c r="R774" s="279">
        <v>224.71</v>
      </c>
      <c r="S774" s="279">
        <v>185.46</v>
      </c>
      <c r="T774" s="279">
        <v>218.48</v>
      </c>
      <c r="U774" s="279">
        <v>253.93</v>
      </c>
      <c r="V774" s="279">
        <v>241.99</v>
      </c>
      <c r="W774" s="279">
        <v>375.47</v>
      </c>
      <c r="X774" s="279">
        <v>1037.28</v>
      </c>
      <c r="Y774" s="279">
        <v>861.81</v>
      </c>
    </row>
    <row r="775" spans="1:129">
      <c r="A775" s="319">
        <v>30</v>
      </c>
      <c r="B775" s="279">
        <v>423.52</v>
      </c>
      <c r="C775" s="279">
        <v>84</v>
      </c>
      <c r="D775" s="279">
        <v>339.89</v>
      </c>
      <c r="E775" s="279">
        <v>341.16</v>
      </c>
      <c r="F775" s="279">
        <v>0.44</v>
      </c>
      <c r="G775" s="279">
        <v>0</v>
      </c>
      <c r="H775" s="279">
        <v>543.65</v>
      </c>
      <c r="I775" s="279">
        <v>22.07</v>
      </c>
      <c r="J775" s="279">
        <v>0</v>
      </c>
      <c r="K775" s="279">
        <v>661.73</v>
      </c>
      <c r="L775" s="279">
        <v>110.56</v>
      </c>
      <c r="M775" s="279">
        <v>610.29</v>
      </c>
      <c r="N775" s="279">
        <v>62.47</v>
      </c>
      <c r="O775" s="279">
        <v>62.11</v>
      </c>
      <c r="P775" s="279">
        <v>69.959999999999994</v>
      </c>
      <c r="Q775" s="279">
        <v>153.61000000000001</v>
      </c>
      <c r="R775" s="279">
        <v>3.81</v>
      </c>
      <c r="S775" s="279">
        <v>35.659999999999997</v>
      </c>
      <c r="T775" s="279">
        <v>0.15</v>
      </c>
      <c r="U775" s="279">
        <v>0</v>
      </c>
      <c r="V775" s="279">
        <v>322.06</v>
      </c>
      <c r="W775" s="279">
        <v>674.82</v>
      </c>
      <c r="X775" s="279">
        <v>329.48</v>
      </c>
      <c r="Y775" s="279">
        <v>0</v>
      </c>
    </row>
    <row r="776" spans="1:129" hidden="1">
      <c r="A776" s="319">
        <v>31</v>
      </c>
      <c r="B776" s="279">
        <v>0</v>
      </c>
      <c r="C776" s="279">
        <v>0</v>
      </c>
      <c r="D776" s="279">
        <v>0</v>
      </c>
      <c r="E776" s="279">
        <v>0</v>
      </c>
      <c r="F776" s="279">
        <v>0</v>
      </c>
      <c r="G776" s="279">
        <v>0</v>
      </c>
      <c r="H776" s="279">
        <v>0</v>
      </c>
      <c r="I776" s="279">
        <v>0</v>
      </c>
      <c r="J776" s="279">
        <v>0</v>
      </c>
      <c r="K776" s="279">
        <v>0</v>
      </c>
      <c r="L776" s="279">
        <v>0</v>
      </c>
      <c r="M776" s="279">
        <v>0</v>
      </c>
      <c r="N776" s="279">
        <v>0</v>
      </c>
      <c r="O776" s="279">
        <v>0</v>
      </c>
      <c r="P776" s="279">
        <v>0</v>
      </c>
      <c r="Q776" s="279">
        <v>0</v>
      </c>
      <c r="R776" s="279">
        <v>0</v>
      </c>
      <c r="S776" s="279">
        <v>0</v>
      </c>
      <c r="T776" s="279">
        <v>0</v>
      </c>
      <c r="U776" s="279">
        <v>0</v>
      </c>
      <c r="V776" s="279">
        <v>0</v>
      </c>
      <c r="W776" s="279">
        <v>0</v>
      </c>
      <c r="X776" s="279">
        <v>0</v>
      </c>
      <c r="Y776" s="279">
        <v>0</v>
      </c>
    </row>
    <row r="777" spans="1:129" s="285" customFormat="1">
      <c r="A777" s="314"/>
      <c r="B777" s="316"/>
      <c r="C777" s="316"/>
      <c r="D777" s="316"/>
      <c r="E777" s="316"/>
      <c r="F777" s="316"/>
      <c r="G777" s="316"/>
      <c r="H777" s="316"/>
      <c r="I777" s="316"/>
      <c r="J777" s="316"/>
      <c r="K777" s="316"/>
      <c r="L777" s="316"/>
      <c r="M777" s="316"/>
      <c r="N777" s="316"/>
      <c r="O777" s="316"/>
      <c r="P777" s="316"/>
      <c r="Q777" s="316"/>
      <c r="R777" s="316"/>
      <c r="S777" s="316"/>
      <c r="T777" s="316"/>
      <c r="U777" s="316"/>
      <c r="V777" s="316"/>
      <c r="W777" s="316"/>
      <c r="X777" s="316"/>
      <c r="Y777" s="316"/>
      <c r="Z777" s="288"/>
      <c r="AA777" s="288"/>
      <c r="AB777" s="288"/>
      <c r="AC777" s="288"/>
      <c r="AD777" s="288"/>
      <c r="AE777" s="288"/>
      <c r="AF777" s="288"/>
      <c r="AG777" s="288"/>
      <c r="AH777" s="288"/>
      <c r="AI777" s="288"/>
      <c r="AJ777" s="288"/>
      <c r="AK777" s="288"/>
      <c r="AL777" s="288"/>
      <c r="AM777" s="288"/>
      <c r="AN777" s="288"/>
      <c r="AO777" s="288"/>
      <c r="AP777" s="288"/>
      <c r="AQ777" s="288"/>
      <c r="AR777" s="288"/>
      <c r="AS777" s="288"/>
      <c r="AT777" s="288"/>
      <c r="AU777" s="288"/>
      <c r="AV777" s="288"/>
      <c r="AW777" s="288"/>
      <c r="AX777" s="288"/>
      <c r="AY777" s="288"/>
      <c r="AZ777" s="288"/>
      <c r="BA777" s="288"/>
      <c r="BB777" s="288"/>
      <c r="BC777" s="288"/>
      <c r="BD777" s="288"/>
      <c r="BE777" s="288"/>
      <c r="BF777" s="288"/>
      <c r="BG777" s="288"/>
      <c r="BH777" s="288"/>
      <c r="BI777" s="288"/>
      <c r="BJ777" s="288"/>
      <c r="BK777" s="288"/>
      <c r="BL777" s="288"/>
      <c r="BM777" s="288"/>
      <c r="BN777" s="288"/>
      <c r="BO777" s="288"/>
      <c r="BP777" s="288"/>
      <c r="BQ777" s="288"/>
      <c r="BR777" s="288"/>
      <c r="BS777" s="288"/>
      <c r="BT777" s="288"/>
      <c r="BU777" s="288"/>
      <c r="BV777" s="288"/>
      <c r="BW777" s="288"/>
      <c r="BX777" s="288"/>
      <c r="BY777" s="288"/>
      <c r="BZ777" s="288"/>
      <c r="CA777" s="288"/>
      <c r="CB777" s="288"/>
      <c r="CC777" s="288"/>
      <c r="CD777" s="288"/>
      <c r="CE777" s="288"/>
      <c r="CF777" s="288"/>
      <c r="CG777" s="288"/>
      <c r="CH777" s="288"/>
      <c r="CI777" s="288"/>
      <c r="CJ777" s="288"/>
      <c r="CK777" s="288"/>
      <c r="CL777" s="288"/>
      <c r="CM777" s="288"/>
      <c r="CN777" s="288"/>
      <c r="CO777" s="288"/>
      <c r="CP777" s="288"/>
      <c r="CQ777" s="288"/>
      <c r="CR777" s="288"/>
      <c r="CS777" s="288"/>
      <c r="CT777" s="288"/>
      <c r="CU777" s="288"/>
      <c r="CV777" s="288"/>
      <c r="CW777" s="288"/>
      <c r="CX777" s="288"/>
      <c r="CY777" s="288"/>
      <c r="CZ777" s="288"/>
      <c r="DA777" s="288"/>
      <c r="DB777" s="288"/>
      <c r="DC777" s="288"/>
      <c r="DD777" s="288"/>
      <c r="DE777" s="288"/>
      <c r="DF777" s="288"/>
      <c r="DG777" s="288"/>
      <c r="DH777" s="288"/>
      <c r="DI777" s="288"/>
      <c r="DJ777" s="288"/>
      <c r="DK777" s="288"/>
      <c r="DL777" s="288"/>
      <c r="DM777" s="288"/>
      <c r="DN777" s="288"/>
      <c r="DO777" s="288"/>
      <c r="DP777" s="288"/>
      <c r="DQ777" s="288"/>
      <c r="DR777" s="288"/>
      <c r="DS777" s="288"/>
      <c r="DT777" s="288"/>
      <c r="DU777" s="288"/>
      <c r="DV777" s="288"/>
      <c r="DW777" s="288"/>
      <c r="DX777" s="288"/>
      <c r="DY777" s="288"/>
    </row>
    <row r="778" spans="1:129" s="285" customFormat="1" ht="15.75" customHeight="1">
      <c r="A778" s="314"/>
      <c r="B778" s="404" t="s">
        <v>221</v>
      </c>
      <c r="C778" s="404"/>
      <c r="D778" s="404"/>
      <c r="E778" s="404"/>
      <c r="F778" s="404"/>
      <c r="G778" s="404"/>
      <c r="H778" s="404"/>
      <c r="I778" s="404"/>
      <c r="J778" s="404"/>
      <c r="K778" s="404"/>
      <c r="L778" s="404"/>
      <c r="M778" s="404"/>
      <c r="N778" s="404"/>
      <c r="O778" s="404"/>
      <c r="P778" s="404"/>
      <c r="Q778" s="404"/>
      <c r="R778" s="289" t="s">
        <v>328</v>
      </c>
      <c r="S778" s="317"/>
      <c r="T778" s="317"/>
      <c r="U778" s="317"/>
      <c r="V778" s="317"/>
      <c r="W778" s="317"/>
      <c r="X778" s="317"/>
      <c r="Y778" s="317"/>
      <c r="Z778" s="262"/>
      <c r="AA778" s="262"/>
      <c r="AB778" s="262"/>
      <c r="AC778" s="262"/>
      <c r="AD778" s="262"/>
      <c r="AE778" s="262"/>
      <c r="AF778" s="262"/>
      <c r="AG778" s="262"/>
      <c r="AH778" s="262"/>
      <c r="AI778" s="262"/>
      <c r="AJ778" s="262"/>
      <c r="AK778" s="262"/>
      <c r="AL778" s="262"/>
      <c r="AM778" s="262"/>
      <c r="AN778" s="262"/>
      <c r="AO778" s="262"/>
      <c r="AP778" s="262"/>
      <c r="AQ778" s="262"/>
      <c r="AR778" s="262"/>
      <c r="AS778" s="262"/>
      <c r="AT778" s="262"/>
      <c r="AU778" s="262"/>
      <c r="AV778" s="262"/>
      <c r="AW778" s="262"/>
      <c r="AX778" s="262"/>
      <c r="AY778" s="262"/>
      <c r="AZ778" s="262"/>
      <c r="BA778" s="262"/>
      <c r="BB778" s="262"/>
      <c r="BC778" s="262"/>
      <c r="BD778" s="262"/>
      <c r="BE778" s="262"/>
      <c r="BF778" s="262"/>
      <c r="BG778" s="262"/>
      <c r="BH778" s="262"/>
      <c r="BI778" s="262"/>
      <c r="BJ778" s="262"/>
      <c r="BK778" s="262"/>
      <c r="BL778" s="262"/>
      <c r="BM778" s="262"/>
      <c r="BN778" s="262"/>
      <c r="BO778" s="262"/>
      <c r="BP778" s="262"/>
      <c r="BQ778" s="262"/>
      <c r="BR778" s="262"/>
      <c r="BS778" s="262"/>
      <c r="BT778" s="262"/>
      <c r="BU778" s="262"/>
      <c r="BV778" s="262"/>
      <c r="BW778" s="262"/>
      <c r="BX778" s="262"/>
      <c r="BY778" s="262"/>
      <c r="BZ778" s="262"/>
      <c r="CA778" s="262"/>
      <c r="CB778" s="262"/>
      <c r="CC778" s="262"/>
      <c r="CD778" s="262"/>
      <c r="CE778" s="262"/>
      <c r="CF778" s="262"/>
      <c r="CG778" s="262"/>
      <c r="CH778" s="262"/>
      <c r="CI778" s="262"/>
      <c r="CJ778" s="262"/>
      <c r="CK778" s="262"/>
      <c r="CL778" s="262"/>
      <c r="CM778" s="262"/>
      <c r="CN778" s="262"/>
      <c r="CO778" s="262"/>
      <c r="CP778" s="262"/>
      <c r="CQ778" s="262"/>
      <c r="CR778" s="262"/>
      <c r="CS778" s="262"/>
      <c r="CT778" s="262"/>
      <c r="CU778" s="262"/>
      <c r="CV778" s="262"/>
      <c r="CW778" s="262"/>
      <c r="CX778" s="262"/>
      <c r="CY778" s="262"/>
      <c r="CZ778" s="262"/>
      <c r="DA778" s="262"/>
      <c r="DB778" s="262"/>
      <c r="DC778" s="262"/>
      <c r="DD778" s="262"/>
      <c r="DE778" s="262"/>
      <c r="DF778" s="262"/>
      <c r="DG778" s="262"/>
      <c r="DH778" s="262"/>
      <c r="DI778" s="262"/>
      <c r="DJ778" s="262"/>
      <c r="DK778" s="262"/>
      <c r="DL778" s="262"/>
      <c r="DM778" s="262"/>
      <c r="DN778" s="262"/>
      <c r="DO778" s="262"/>
      <c r="DP778" s="262"/>
      <c r="DQ778" s="262"/>
      <c r="DR778" s="262"/>
      <c r="DS778" s="262"/>
      <c r="DT778" s="262"/>
      <c r="DU778" s="262"/>
      <c r="DV778" s="262"/>
      <c r="DW778" s="262"/>
      <c r="DX778" s="262"/>
      <c r="DY778" s="262"/>
    </row>
    <row r="779" spans="1:129" s="285" customFormat="1" ht="15.75" customHeight="1">
      <c r="A779" s="314"/>
      <c r="B779" s="404" t="s">
        <v>222</v>
      </c>
      <c r="C779" s="404"/>
      <c r="D779" s="404"/>
      <c r="E779" s="404"/>
      <c r="F779" s="404"/>
      <c r="G779" s="404"/>
      <c r="H779" s="404"/>
      <c r="I779" s="404"/>
      <c r="J779" s="404"/>
      <c r="K779" s="404"/>
      <c r="L779" s="404"/>
      <c r="M779" s="404"/>
      <c r="N779" s="404"/>
      <c r="O779" s="404"/>
      <c r="P779" s="404"/>
      <c r="Q779" s="404"/>
      <c r="R779" s="289" t="s">
        <v>329</v>
      </c>
      <c r="S779" s="317"/>
      <c r="T779" s="317"/>
      <c r="U779" s="317"/>
      <c r="V779" s="317"/>
      <c r="W779" s="317"/>
      <c r="X779" s="317"/>
      <c r="Y779" s="317"/>
      <c r="Z779" s="262"/>
      <c r="AA779" s="262"/>
      <c r="AB779" s="262"/>
      <c r="AC779" s="262"/>
      <c r="AD779" s="262"/>
      <c r="AE779" s="262"/>
      <c r="AF779" s="262"/>
      <c r="AG779" s="262"/>
      <c r="AH779" s="262"/>
      <c r="AI779" s="262"/>
      <c r="AJ779" s="262"/>
      <c r="AK779" s="262"/>
      <c r="AL779" s="262"/>
      <c r="AM779" s="262"/>
      <c r="AN779" s="262"/>
      <c r="AO779" s="262"/>
      <c r="AP779" s="262"/>
      <c r="AQ779" s="262"/>
      <c r="AR779" s="262"/>
      <c r="AS779" s="262"/>
      <c r="AT779" s="262"/>
      <c r="AU779" s="262"/>
      <c r="AV779" s="262"/>
      <c r="AW779" s="262"/>
      <c r="AX779" s="262"/>
      <c r="AY779" s="262"/>
      <c r="AZ779" s="262"/>
      <c r="BA779" s="262"/>
      <c r="BB779" s="262"/>
      <c r="BC779" s="262"/>
      <c r="BD779" s="262"/>
      <c r="BE779" s="262"/>
      <c r="BF779" s="262"/>
      <c r="BG779" s="262"/>
      <c r="BH779" s="262"/>
      <c r="BI779" s="262"/>
      <c r="BJ779" s="262"/>
      <c r="BK779" s="262"/>
      <c r="BL779" s="262"/>
      <c r="BM779" s="262"/>
      <c r="BN779" s="262"/>
      <c r="BO779" s="262"/>
      <c r="BP779" s="262"/>
      <c r="BQ779" s="262"/>
      <c r="BR779" s="262"/>
      <c r="BS779" s="262"/>
      <c r="BT779" s="262"/>
      <c r="BU779" s="262"/>
      <c r="BV779" s="262"/>
      <c r="BW779" s="262"/>
      <c r="BX779" s="262"/>
      <c r="BY779" s="262"/>
      <c r="BZ779" s="262"/>
      <c r="CA779" s="262"/>
      <c r="CB779" s="262"/>
      <c r="CC779" s="262"/>
      <c r="CD779" s="262"/>
      <c r="CE779" s="262"/>
      <c r="CF779" s="262"/>
      <c r="CG779" s="262"/>
      <c r="CH779" s="262"/>
      <c r="CI779" s="262"/>
      <c r="CJ779" s="262"/>
      <c r="CK779" s="262"/>
      <c r="CL779" s="262"/>
      <c r="CM779" s="262"/>
      <c r="CN779" s="262"/>
      <c r="CO779" s="262"/>
      <c r="CP779" s="262"/>
      <c r="CQ779" s="262"/>
      <c r="CR779" s="262"/>
      <c r="CS779" s="262"/>
      <c r="CT779" s="262"/>
      <c r="CU779" s="262"/>
      <c r="CV779" s="262"/>
      <c r="CW779" s="262"/>
      <c r="CX779" s="262"/>
      <c r="CY779" s="262"/>
      <c r="CZ779" s="262"/>
      <c r="DA779" s="262"/>
      <c r="DB779" s="262"/>
      <c r="DC779" s="262"/>
      <c r="DD779" s="262"/>
      <c r="DE779" s="262"/>
      <c r="DF779" s="262"/>
      <c r="DG779" s="262"/>
      <c r="DH779" s="262"/>
      <c r="DI779" s="262"/>
      <c r="DJ779" s="262"/>
      <c r="DK779" s="262"/>
      <c r="DL779" s="262"/>
      <c r="DM779" s="262"/>
      <c r="DN779" s="262"/>
      <c r="DO779" s="262"/>
      <c r="DP779" s="262"/>
      <c r="DQ779" s="262"/>
      <c r="DR779" s="262"/>
      <c r="DS779" s="262"/>
      <c r="DT779" s="262"/>
      <c r="DU779" s="262"/>
      <c r="DV779" s="262"/>
      <c r="DW779" s="262"/>
      <c r="DX779" s="262"/>
      <c r="DY779" s="262"/>
    </row>
    <row r="780" spans="1:129">
      <c r="A780" s="307"/>
      <c r="B780" s="307"/>
      <c r="C780" s="307"/>
      <c r="D780" s="307"/>
      <c r="E780" s="307"/>
      <c r="F780" s="307"/>
      <c r="G780" s="307"/>
      <c r="H780" s="307"/>
      <c r="I780" s="307"/>
      <c r="J780" s="307"/>
      <c r="K780" s="307"/>
      <c r="L780" s="307"/>
      <c r="M780" s="307"/>
      <c r="N780" s="307"/>
      <c r="O780" s="307"/>
      <c r="P780" s="307"/>
      <c r="Q780" s="307"/>
      <c r="R780" s="307"/>
      <c r="S780" s="307"/>
      <c r="T780" s="307"/>
      <c r="U780" s="307"/>
      <c r="V780" s="307"/>
      <c r="W780" s="307"/>
      <c r="X780" s="307"/>
      <c r="Y780" s="307"/>
    </row>
    <row r="781" spans="1:129" ht="15.75" thickBot="1">
      <c r="A781" s="307"/>
      <c r="B781" s="310" t="s">
        <v>215</v>
      </c>
      <c r="C781" s="307"/>
      <c r="D781" s="307"/>
      <c r="E781" s="307"/>
      <c r="F781" s="307"/>
      <c r="G781" s="307"/>
      <c r="H781" s="307"/>
      <c r="I781" s="307"/>
      <c r="J781" s="307"/>
      <c r="K781" s="307"/>
      <c r="L781" s="307"/>
      <c r="M781" s="307"/>
      <c r="N781" s="290" t="s">
        <v>327</v>
      </c>
      <c r="O781" s="307"/>
      <c r="P781" s="307"/>
      <c r="Q781" s="307"/>
      <c r="R781" s="307"/>
      <c r="S781" s="307"/>
      <c r="T781" s="307"/>
      <c r="U781" s="307"/>
      <c r="V781" s="307"/>
      <c r="W781" s="307"/>
      <c r="X781" s="307"/>
      <c r="Y781" s="307"/>
    </row>
    <row r="782" spans="1:129">
      <c r="A782" s="307"/>
      <c r="B782" s="307"/>
      <c r="C782" s="307"/>
      <c r="D782" s="307"/>
      <c r="E782" s="307"/>
      <c r="F782" s="307"/>
      <c r="G782" s="307"/>
      <c r="H782" s="307"/>
      <c r="I782" s="307"/>
      <c r="J782" s="307"/>
      <c r="K782" s="307"/>
      <c r="L782" s="307"/>
      <c r="M782" s="307"/>
      <c r="N782" s="307"/>
      <c r="O782" s="307"/>
      <c r="P782" s="307"/>
      <c r="Q782" s="307"/>
      <c r="R782" s="307"/>
      <c r="S782" s="307"/>
      <c r="T782" s="307"/>
      <c r="U782" s="307"/>
      <c r="V782" s="307"/>
      <c r="W782" s="307"/>
      <c r="X782" s="307"/>
      <c r="Y782" s="307"/>
    </row>
    <row r="783" spans="1:129" ht="57" customHeight="1">
      <c r="A783" s="405" t="s">
        <v>223</v>
      </c>
      <c r="B783" s="405"/>
      <c r="C783" s="405"/>
      <c r="D783" s="405"/>
      <c r="E783" s="405"/>
      <c r="F783" s="405"/>
      <c r="G783" s="405"/>
      <c r="H783" s="405"/>
      <c r="I783" s="405"/>
      <c r="J783" s="405"/>
      <c r="K783" s="405"/>
      <c r="L783" s="405"/>
      <c r="M783" s="405"/>
      <c r="N783" s="405"/>
      <c r="O783" s="405"/>
      <c r="P783" s="405"/>
      <c r="Q783" s="405"/>
      <c r="R783" s="405"/>
      <c r="S783" s="405"/>
      <c r="T783" s="405"/>
      <c r="U783" s="405"/>
      <c r="V783" s="405"/>
      <c r="W783" s="405"/>
      <c r="X783" s="405"/>
      <c r="Y783" s="405"/>
    </row>
    <row r="784" spans="1:129">
      <c r="A784" s="310"/>
      <c r="B784" s="311" t="s">
        <v>210</v>
      </c>
      <c r="C784" s="310"/>
      <c r="D784" s="310"/>
      <c r="E784" s="310"/>
      <c r="F784" s="310"/>
      <c r="G784" s="310"/>
      <c r="H784" s="310"/>
      <c r="I784" s="310"/>
      <c r="J784" s="310"/>
      <c r="K784" s="310"/>
      <c r="L784" s="310"/>
      <c r="M784" s="310"/>
      <c r="N784" s="310"/>
      <c r="O784" s="310"/>
      <c r="P784" s="310"/>
      <c r="Q784" s="310"/>
      <c r="R784" s="310"/>
      <c r="S784" s="310"/>
      <c r="T784" s="310"/>
      <c r="U784" s="310"/>
      <c r="V784" s="310"/>
      <c r="W784" s="310"/>
      <c r="X784" s="310"/>
      <c r="Y784" s="310"/>
    </row>
    <row r="785" spans="1:25">
      <c r="A785" s="399" t="s">
        <v>209</v>
      </c>
      <c r="B785" s="406" t="s">
        <v>92</v>
      </c>
      <c r="C785" s="406"/>
      <c r="D785" s="406"/>
      <c r="E785" s="406"/>
      <c r="F785" s="406"/>
      <c r="G785" s="406"/>
      <c r="H785" s="406"/>
      <c r="I785" s="406"/>
      <c r="J785" s="406"/>
      <c r="K785" s="406"/>
      <c r="L785" s="406"/>
      <c r="M785" s="406"/>
      <c r="N785" s="406"/>
      <c r="O785" s="406"/>
      <c r="P785" s="406"/>
      <c r="Q785" s="406"/>
      <c r="R785" s="406"/>
      <c r="S785" s="406"/>
      <c r="T785" s="406"/>
      <c r="U785" s="406"/>
      <c r="V785" s="406"/>
      <c r="W785" s="406"/>
      <c r="X785" s="406"/>
      <c r="Y785" s="406"/>
    </row>
    <row r="786" spans="1:25" ht="30">
      <c r="A786" s="399"/>
      <c r="B786" s="308" t="s">
        <v>1</v>
      </c>
      <c r="C786" s="308" t="s">
        <v>2</v>
      </c>
      <c r="D786" s="308" t="s">
        <v>3</v>
      </c>
      <c r="E786" s="308" t="s">
        <v>4</v>
      </c>
      <c r="F786" s="308" t="s">
        <v>5</v>
      </c>
      <c r="G786" s="308" t="s">
        <v>6</v>
      </c>
      <c r="H786" s="308" t="s">
        <v>7</v>
      </c>
      <c r="I786" s="308" t="s">
        <v>8</v>
      </c>
      <c r="J786" s="308" t="s">
        <v>9</v>
      </c>
      <c r="K786" s="308" t="s">
        <v>10</v>
      </c>
      <c r="L786" s="308" t="s">
        <v>11</v>
      </c>
      <c r="M786" s="308" t="s">
        <v>12</v>
      </c>
      <c r="N786" s="308" t="s">
        <v>13</v>
      </c>
      <c r="O786" s="308" t="s">
        <v>14</v>
      </c>
      <c r="P786" s="308" t="s">
        <v>15</v>
      </c>
      <c r="Q786" s="308" t="s">
        <v>16</v>
      </c>
      <c r="R786" s="308" t="s">
        <v>17</v>
      </c>
      <c r="S786" s="308" t="s">
        <v>18</v>
      </c>
      <c r="T786" s="308" t="s">
        <v>19</v>
      </c>
      <c r="U786" s="308" t="s">
        <v>20</v>
      </c>
      <c r="V786" s="308" t="s">
        <v>21</v>
      </c>
      <c r="W786" s="308" t="s">
        <v>22</v>
      </c>
      <c r="X786" s="308" t="s">
        <v>23</v>
      </c>
      <c r="Y786" s="308" t="s">
        <v>24</v>
      </c>
    </row>
    <row r="787" spans="1:25">
      <c r="A787" s="319">
        <v>1</v>
      </c>
      <c r="B787" s="279">
        <v>1311.48</v>
      </c>
      <c r="C787" s="279">
        <v>1243.18</v>
      </c>
      <c r="D787" s="279">
        <v>1249.28</v>
      </c>
      <c r="E787" s="279">
        <v>1248.8599999999999</v>
      </c>
      <c r="F787" s="279">
        <v>1243.83</v>
      </c>
      <c r="G787" s="279">
        <v>1250.99</v>
      </c>
      <c r="H787" s="279">
        <v>1256.08</v>
      </c>
      <c r="I787" s="279">
        <v>1324.54</v>
      </c>
      <c r="J787" s="279">
        <v>1511.47</v>
      </c>
      <c r="K787" s="279">
        <v>1666.53</v>
      </c>
      <c r="L787" s="279">
        <v>1712.5</v>
      </c>
      <c r="M787" s="279">
        <v>1700.87</v>
      </c>
      <c r="N787" s="279">
        <v>1679.4</v>
      </c>
      <c r="O787" s="279">
        <v>1701.45</v>
      </c>
      <c r="P787" s="279">
        <v>1688.64</v>
      </c>
      <c r="Q787" s="279">
        <v>2448.08</v>
      </c>
      <c r="R787" s="279">
        <v>2378.77</v>
      </c>
      <c r="S787" s="279">
        <v>1726.6</v>
      </c>
      <c r="T787" s="279">
        <v>1675.9</v>
      </c>
      <c r="U787" s="279">
        <v>1694.52</v>
      </c>
      <c r="V787" s="279">
        <v>1622.92</v>
      </c>
      <c r="W787" s="279">
        <v>2259.15</v>
      </c>
      <c r="X787" s="279">
        <v>2323.2800000000002</v>
      </c>
      <c r="Y787" s="279">
        <v>1414.86</v>
      </c>
    </row>
    <row r="788" spans="1:25">
      <c r="A788" s="319">
        <v>2</v>
      </c>
      <c r="B788" s="279">
        <v>1279.6400000000001</v>
      </c>
      <c r="C788" s="279">
        <v>1186.03</v>
      </c>
      <c r="D788" s="279">
        <v>1161.93</v>
      </c>
      <c r="E788" s="279">
        <v>1141.3800000000001</v>
      </c>
      <c r="F788" s="279">
        <v>1167.55</v>
      </c>
      <c r="G788" s="279">
        <v>1220.94</v>
      </c>
      <c r="H788" s="279">
        <v>1270.29</v>
      </c>
      <c r="I788" s="279">
        <v>1347.32</v>
      </c>
      <c r="J788" s="279">
        <v>1437.51</v>
      </c>
      <c r="K788" s="279">
        <v>1607.36</v>
      </c>
      <c r="L788" s="279">
        <v>1634.59</v>
      </c>
      <c r="M788" s="279">
        <v>1628.78</v>
      </c>
      <c r="N788" s="279">
        <v>1583.48</v>
      </c>
      <c r="O788" s="279">
        <v>1589.89</v>
      </c>
      <c r="P788" s="279">
        <v>1578.71</v>
      </c>
      <c r="Q788" s="279">
        <v>848.39</v>
      </c>
      <c r="R788" s="279">
        <v>1636.76</v>
      </c>
      <c r="S788" s="279">
        <v>1544.13</v>
      </c>
      <c r="T788" s="279">
        <v>1566.42</v>
      </c>
      <c r="U788" s="279">
        <v>1576.18</v>
      </c>
      <c r="V788" s="279">
        <v>1588.54</v>
      </c>
      <c r="W788" s="279">
        <v>1610.99</v>
      </c>
      <c r="X788" s="279">
        <v>1470.21</v>
      </c>
      <c r="Y788" s="279">
        <v>1347.13</v>
      </c>
    </row>
    <row r="789" spans="1:25">
      <c r="A789" s="319">
        <v>3</v>
      </c>
      <c r="B789" s="279">
        <v>1290.57</v>
      </c>
      <c r="C789" s="279">
        <v>1205.0899999999999</v>
      </c>
      <c r="D789" s="279">
        <v>1170.3499999999999</v>
      </c>
      <c r="E789" s="279">
        <v>1148.33</v>
      </c>
      <c r="F789" s="279">
        <v>1170.03</v>
      </c>
      <c r="G789" s="279">
        <v>1175.58</v>
      </c>
      <c r="H789" s="279">
        <v>1258.95</v>
      </c>
      <c r="I789" s="279">
        <v>1376.96</v>
      </c>
      <c r="J789" s="279">
        <v>1476.06</v>
      </c>
      <c r="K789" s="279">
        <v>1531.44</v>
      </c>
      <c r="L789" s="279">
        <v>1585.4</v>
      </c>
      <c r="M789" s="279">
        <v>1559.62</v>
      </c>
      <c r="N789" s="279">
        <v>1525.36</v>
      </c>
      <c r="O789" s="279">
        <v>1535.8</v>
      </c>
      <c r="P789" s="279">
        <v>1531.23</v>
      </c>
      <c r="Q789" s="279">
        <v>1640.4</v>
      </c>
      <c r="R789" s="279">
        <v>1577.79</v>
      </c>
      <c r="S789" s="279">
        <v>1498.62</v>
      </c>
      <c r="T789" s="279">
        <v>1503.66</v>
      </c>
      <c r="U789" s="279">
        <v>1520.73</v>
      </c>
      <c r="V789" s="279">
        <v>1456.74</v>
      </c>
      <c r="W789" s="279">
        <v>1505.16</v>
      </c>
      <c r="X789" s="279">
        <v>1453.71</v>
      </c>
      <c r="Y789" s="279">
        <v>1309.95</v>
      </c>
    </row>
    <row r="790" spans="1:25">
      <c r="A790" s="319">
        <v>4</v>
      </c>
      <c r="B790" s="279">
        <v>1311.72</v>
      </c>
      <c r="C790" s="279">
        <v>1247.6400000000001</v>
      </c>
      <c r="D790" s="279">
        <v>1217.78</v>
      </c>
      <c r="E790" s="279">
        <v>1194.3699999999999</v>
      </c>
      <c r="F790" s="279">
        <v>1244.3499999999999</v>
      </c>
      <c r="G790" s="279">
        <v>1267.6099999999999</v>
      </c>
      <c r="H790" s="279">
        <v>1336.23</v>
      </c>
      <c r="I790" s="279">
        <v>1527.05</v>
      </c>
      <c r="J790" s="279">
        <v>1637.54</v>
      </c>
      <c r="K790" s="279">
        <v>1758.58</v>
      </c>
      <c r="L790" s="279">
        <v>1778.34</v>
      </c>
      <c r="M790" s="279">
        <v>1788.42</v>
      </c>
      <c r="N790" s="279">
        <v>1761.96</v>
      </c>
      <c r="O790" s="279">
        <v>1782.87</v>
      </c>
      <c r="P790" s="279">
        <v>1782.61</v>
      </c>
      <c r="Q790" s="279">
        <v>1866.25</v>
      </c>
      <c r="R790" s="279">
        <v>1837.74</v>
      </c>
      <c r="S790" s="279">
        <v>1752.3</v>
      </c>
      <c r="T790" s="279">
        <v>1768.24</v>
      </c>
      <c r="U790" s="279">
        <v>1781.23</v>
      </c>
      <c r="V790" s="279">
        <v>1767.12</v>
      </c>
      <c r="W790" s="279">
        <v>1825.71</v>
      </c>
      <c r="X790" s="279">
        <v>1744.96</v>
      </c>
      <c r="Y790" s="279">
        <v>1624.95</v>
      </c>
    </row>
    <row r="791" spans="1:25">
      <c r="A791" s="319">
        <v>5</v>
      </c>
      <c r="B791" s="279">
        <v>1469.19</v>
      </c>
      <c r="C791" s="279">
        <v>1328.12</v>
      </c>
      <c r="D791" s="279">
        <v>1302.6400000000001</v>
      </c>
      <c r="E791" s="279">
        <v>1294.46</v>
      </c>
      <c r="F791" s="279">
        <v>1291.21</v>
      </c>
      <c r="G791" s="279">
        <v>1294.58</v>
      </c>
      <c r="H791" s="279">
        <v>1306.8</v>
      </c>
      <c r="I791" s="279">
        <v>1416.6</v>
      </c>
      <c r="J791" s="279">
        <v>1532.09</v>
      </c>
      <c r="K791" s="279">
        <v>1685.11</v>
      </c>
      <c r="L791" s="279">
        <v>1708.73</v>
      </c>
      <c r="M791" s="279">
        <v>1702.16</v>
      </c>
      <c r="N791" s="279">
        <v>1692.34</v>
      </c>
      <c r="O791" s="279">
        <v>1678.13</v>
      </c>
      <c r="P791" s="279">
        <v>1694.21</v>
      </c>
      <c r="Q791" s="279">
        <v>1676.84</v>
      </c>
      <c r="R791" s="279">
        <v>1709.65</v>
      </c>
      <c r="S791" s="279">
        <v>1686.09</v>
      </c>
      <c r="T791" s="279">
        <v>1678.55</v>
      </c>
      <c r="U791" s="279">
        <v>1663.4</v>
      </c>
      <c r="V791" s="279">
        <v>1668.4</v>
      </c>
      <c r="W791" s="279">
        <v>1667.96</v>
      </c>
      <c r="X791" s="279">
        <v>1592.32</v>
      </c>
      <c r="Y791" s="279">
        <v>1429.71</v>
      </c>
    </row>
    <row r="792" spans="1:25">
      <c r="A792" s="319">
        <v>6</v>
      </c>
      <c r="B792" s="279">
        <v>1488.23</v>
      </c>
      <c r="C792" s="279">
        <v>1328.36</v>
      </c>
      <c r="D792" s="279">
        <v>1286.7</v>
      </c>
      <c r="E792" s="279">
        <v>1272.0999999999999</v>
      </c>
      <c r="F792" s="279">
        <v>1275.1400000000001</v>
      </c>
      <c r="G792" s="279">
        <v>1282.81</v>
      </c>
      <c r="H792" s="279">
        <v>1291.4000000000001</v>
      </c>
      <c r="I792" s="279">
        <v>1292.83</v>
      </c>
      <c r="J792" s="279">
        <v>1412.14</v>
      </c>
      <c r="K792" s="279">
        <v>1517.19</v>
      </c>
      <c r="L792" s="279">
        <v>1603.64</v>
      </c>
      <c r="M792" s="279">
        <v>1640.02</v>
      </c>
      <c r="N792" s="279">
        <v>1641.96</v>
      </c>
      <c r="O792" s="279">
        <v>1635.68</v>
      </c>
      <c r="P792" s="279">
        <v>1645.24</v>
      </c>
      <c r="Q792" s="279">
        <v>1631.33</v>
      </c>
      <c r="R792" s="279">
        <v>1597.19</v>
      </c>
      <c r="S792" s="279">
        <v>1586</v>
      </c>
      <c r="T792" s="279">
        <v>1597.27</v>
      </c>
      <c r="U792" s="279">
        <v>1580.3</v>
      </c>
      <c r="V792" s="279">
        <v>1631.23</v>
      </c>
      <c r="W792" s="279">
        <v>1613.34</v>
      </c>
      <c r="X792" s="279">
        <v>1515.02</v>
      </c>
      <c r="Y792" s="279">
        <v>1416.8</v>
      </c>
    </row>
    <row r="793" spans="1:25">
      <c r="A793" s="319">
        <v>7</v>
      </c>
      <c r="B793" s="279">
        <v>1312.43</v>
      </c>
      <c r="C793" s="279">
        <v>1232.6099999999999</v>
      </c>
      <c r="D793" s="279">
        <v>1197.8699999999999</v>
      </c>
      <c r="E793" s="279">
        <v>1157.6199999999999</v>
      </c>
      <c r="F793" s="279">
        <v>1220.54</v>
      </c>
      <c r="G793" s="279">
        <v>1229.43</v>
      </c>
      <c r="H793" s="279">
        <v>1259.8900000000001</v>
      </c>
      <c r="I793" s="279">
        <v>1340.04</v>
      </c>
      <c r="J793" s="279">
        <v>1435.76</v>
      </c>
      <c r="K793" s="279">
        <v>1439.76</v>
      </c>
      <c r="L793" s="279">
        <v>1456.54</v>
      </c>
      <c r="M793" s="279">
        <v>1445.03</v>
      </c>
      <c r="N793" s="279">
        <v>1417.49</v>
      </c>
      <c r="O793" s="279">
        <v>1433.7</v>
      </c>
      <c r="P793" s="279">
        <v>1447.82</v>
      </c>
      <c r="Q793" s="279">
        <v>1571.96</v>
      </c>
      <c r="R793" s="279">
        <v>1471.8</v>
      </c>
      <c r="S793" s="279">
        <v>1443.87</v>
      </c>
      <c r="T793" s="279">
        <v>1473.04</v>
      </c>
      <c r="U793" s="279">
        <v>1468.38</v>
      </c>
      <c r="V793" s="279">
        <v>1495.51</v>
      </c>
      <c r="W793" s="279">
        <v>1510.86</v>
      </c>
      <c r="X793" s="279">
        <v>1421.56</v>
      </c>
      <c r="Y793" s="279">
        <v>1278.99</v>
      </c>
    </row>
    <row r="794" spans="1:25">
      <c r="A794" s="319">
        <v>8</v>
      </c>
      <c r="B794" s="279">
        <v>1245.3800000000001</v>
      </c>
      <c r="C794" s="279">
        <v>1156.29</v>
      </c>
      <c r="D794" s="279">
        <v>1115.8399999999999</v>
      </c>
      <c r="E794" s="279">
        <v>1103.94</v>
      </c>
      <c r="F794" s="279">
        <v>1130.8699999999999</v>
      </c>
      <c r="G794" s="279">
        <v>1213.3399999999999</v>
      </c>
      <c r="H794" s="279">
        <v>1271.45</v>
      </c>
      <c r="I794" s="279">
        <v>1407.39</v>
      </c>
      <c r="J794" s="279">
        <v>1446.51</v>
      </c>
      <c r="K794" s="279">
        <v>1518.67</v>
      </c>
      <c r="L794" s="279">
        <v>1554.46</v>
      </c>
      <c r="M794" s="279">
        <v>1511.47</v>
      </c>
      <c r="N794" s="279">
        <v>1457.45</v>
      </c>
      <c r="O794" s="279">
        <v>1481.1</v>
      </c>
      <c r="P794" s="279">
        <v>1491.62</v>
      </c>
      <c r="Q794" s="279">
        <v>1575.16</v>
      </c>
      <c r="R794" s="279">
        <v>1530.46</v>
      </c>
      <c r="S794" s="279">
        <v>1470.87</v>
      </c>
      <c r="T794" s="279">
        <v>1497</v>
      </c>
      <c r="U794" s="279">
        <v>1491.42</v>
      </c>
      <c r="V794" s="279">
        <v>1512.9</v>
      </c>
      <c r="W794" s="279">
        <v>1494.71</v>
      </c>
      <c r="X794" s="279">
        <v>1481.1</v>
      </c>
      <c r="Y794" s="279">
        <v>1308.9000000000001</v>
      </c>
    </row>
    <row r="795" spans="1:25">
      <c r="A795" s="319">
        <v>9</v>
      </c>
      <c r="B795" s="279">
        <v>1264.02</v>
      </c>
      <c r="C795" s="279">
        <v>1167.3599999999999</v>
      </c>
      <c r="D795" s="279">
        <v>1126.28</v>
      </c>
      <c r="E795" s="279">
        <v>1109.73</v>
      </c>
      <c r="F795" s="279">
        <v>1149.71</v>
      </c>
      <c r="G795" s="279">
        <v>1176.83</v>
      </c>
      <c r="H795" s="279">
        <v>1275.8</v>
      </c>
      <c r="I795" s="279">
        <v>1305.92</v>
      </c>
      <c r="J795" s="279">
        <v>1419.23</v>
      </c>
      <c r="K795" s="279">
        <v>1476.2</v>
      </c>
      <c r="L795" s="279">
        <v>1459.65</v>
      </c>
      <c r="M795" s="279">
        <v>1440.23</v>
      </c>
      <c r="N795" s="279">
        <v>1413.1</v>
      </c>
      <c r="O795" s="279">
        <v>1450.86</v>
      </c>
      <c r="P795" s="279">
        <v>1458.11</v>
      </c>
      <c r="Q795" s="279">
        <v>1492.37</v>
      </c>
      <c r="R795" s="279">
        <v>1483.44</v>
      </c>
      <c r="S795" s="279">
        <v>1463.83</v>
      </c>
      <c r="T795" s="279">
        <v>1453.76</v>
      </c>
      <c r="U795" s="279">
        <v>1470.11</v>
      </c>
      <c r="V795" s="279">
        <v>1465.46</v>
      </c>
      <c r="W795" s="279">
        <v>1469.17</v>
      </c>
      <c r="X795" s="279">
        <v>1475.77</v>
      </c>
      <c r="Y795" s="279">
        <v>1269.32</v>
      </c>
    </row>
    <row r="796" spans="1:25">
      <c r="A796" s="319">
        <v>10</v>
      </c>
      <c r="B796" s="279">
        <v>1253.1199999999999</v>
      </c>
      <c r="C796" s="279">
        <v>1206.05</v>
      </c>
      <c r="D796" s="279">
        <v>1198.46</v>
      </c>
      <c r="E796" s="279">
        <v>1169.23</v>
      </c>
      <c r="F796" s="279">
        <v>1178.4100000000001</v>
      </c>
      <c r="G796" s="279">
        <v>1211.68</v>
      </c>
      <c r="H796" s="279">
        <v>1268.71</v>
      </c>
      <c r="I796" s="279">
        <v>1388.83</v>
      </c>
      <c r="J796" s="279">
        <v>1489.07</v>
      </c>
      <c r="K796" s="279">
        <v>1546.58</v>
      </c>
      <c r="L796" s="279">
        <v>1601.05</v>
      </c>
      <c r="M796" s="279">
        <v>1577.34</v>
      </c>
      <c r="N796" s="279">
        <v>1542.22</v>
      </c>
      <c r="O796" s="279">
        <v>1552.31</v>
      </c>
      <c r="P796" s="279">
        <v>1547.68</v>
      </c>
      <c r="Q796" s="279">
        <v>1658.29</v>
      </c>
      <c r="R796" s="279">
        <v>1595.73</v>
      </c>
      <c r="S796" s="279">
        <v>1516.62</v>
      </c>
      <c r="T796" s="279">
        <v>1520.85</v>
      </c>
      <c r="U796" s="279">
        <v>1537.76</v>
      </c>
      <c r="V796" s="279">
        <v>1471.8</v>
      </c>
      <c r="W796" s="279">
        <v>1521.04</v>
      </c>
      <c r="X796" s="279">
        <v>1469.09</v>
      </c>
      <c r="Y796" s="279">
        <v>1323.07</v>
      </c>
    </row>
    <row r="797" spans="1:25">
      <c r="A797" s="319">
        <v>11</v>
      </c>
      <c r="B797" s="279">
        <v>1323.45</v>
      </c>
      <c r="C797" s="279">
        <v>1258.96</v>
      </c>
      <c r="D797" s="279">
        <v>1229.1199999999999</v>
      </c>
      <c r="E797" s="279">
        <v>1205.52</v>
      </c>
      <c r="F797" s="279">
        <v>1256.33</v>
      </c>
      <c r="G797" s="279">
        <v>1279.93</v>
      </c>
      <c r="H797" s="279">
        <v>1348.47</v>
      </c>
      <c r="I797" s="279">
        <v>1537.83</v>
      </c>
      <c r="J797" s="279">
        <v>1649.56</v>
      </c>
      <c r="K797" s="279">
        <v>1772.07</v>
      </c>
      <c r="L797" s="279">
        <v>1792.69</v>
      </c>
      <c r="M797" s="279">
        <v>1801.44</v>
      </c>
      <c r="N797" s="279">
        <v>1774.16</v>
      </c>
      <c r="O797" s="279">
        <v>1796.41</v>
      </c>
      <c r="P797" s="279">
        <v>1796.22</v>
      </c>
      <c r="Q797" s="279">
        <v>1880.24</v>
      </c>
      <c r="R797" s="279">
        <v>1852.01</v>
      </c>
      <c r="S797" s="279">
        <v>1764.63</v>
      </c>
      <c r="T797" s="279">
        <v>1781.38</v>
      </c>
      <c r="U797" s="279">
        <v>1794.51</v>
      </c>
      <c r="V797" s="279">
        <v>1778.71</v>
      </c>
      <c r="W797" s="279">
        <v>1837.22</v>
      </c>
      <c r="X797" s="279">
        <v>1756.81</v>
      </c>
      <c r="Y797" s="279">
        <v>1635.05</v>
      </c>
    </row>
    <row r="798" spans="1:25">
      <c r="A798" s="319">
        <v>12</v>
      </c>
      <c r="B798" s="279">
        <v>1481.44</v>
      </c>
      <c r="C798" s="279">
        <v>1339.23</v>
      </c>
      <c r="D798" s="279">
        <v>1313.53</v>
      </c>
      <c r="E798" s="279">
        <v>1305.3499999999999</v>
      </c>
      <c r="F798" s="279">
        <v>1302.04</v>
      </c>
      <c r="G798" s="279">
        <v>1305.27</v>
      </c>
      <c r="H798" s="279">
        <v>1319.39</v>
      </c>
      <c r="I798" s="279">
        <v>1429.43</v>
      </c>
      <c r="J798" s="279">
        <v>1547.45</v>
      </c>
      <c r="K798" s="279">
        <v>1702.11</v>
      </c>
      <c r="L798" s="279">
        <v>1726.34</v>
      </c>
      <c r="M798" s="279">
        <v>1720.44</v>
      </c>
      <c r="N798" s="279">
        <v>1710.44</v>
      </c>
      <c r="O798" s="279">
        <v>1696.03</v>
      </c>
      <c r="P798" s="279">
        <v>1712.16</v>
      </c>
      <c r="Q798" s="279">
        <v>1693.59</v>
      </c>
      <c r="R798" s="279">
        <v>1724.26</v>
      </c>
      <c r="S798" s="279">
        <v>1700.38</v>
      </c>
      <c r="T798" s="279">
        <v>1692.67</v>
      </c>
      <c r="U798" s="279">
        <v>1678</v>
      </c>
      <c r="V798" s="279">
        <v>1684.2</v>
      </c>
      <c r="W798" s="279">
        <v>1682.54</v>
      </c>
      <c r="X798" s="279">
        <v>1605.45</v>
      </c>
      <c r="Y798" s="279">
        <v>1443.23</v>
      </c>
    </row>
    <row r="799" spans="1:25">
      <c r="A799" s="319">
        <v>13</v>
      </c>
      <c r="B799" s="279">
        <v>1499.84</v>
      </c>
      <c r="C799" s="279">
        <v>1338.69</v>
      </c>
      <c r="D799" s="279">
        <v>1296.68</v>
      </c>
      <c r="E799" s="279">
        <v>1281.9000000000001</v>
      </c>
      <c r="F799" s="279">
        <v>1284.81</v>
      </c>
      <c r="G799" s="279">
        <v>1292.58</v>
      </c>
      <c r="H799" s="279">
        <v>1305.28</v>
      </c>
      <c r="I799" s="279">
        <v>1306.3800000000001</v>
      </c>
      <c r="J799" s="279">
        <v>1426.94</v>
      </c>
      <c r="K799" s="279">
        <v>1532.69</v>
      </c>
      <c r="L799" s="279">
        <v>1620.11</v>
      </c>
      <c r="M799" s="279">
        <v>1656.78</v>
      </c>
      <c r="N799" s="279">
        <v>1658.14</v>
      </c>
      <c r="O799" s="279">
        <v>1652.29</v>
      </c>
      <c r="P799" s="279">
        <v>1661.9</v>
      </c>
      <c r="Q799" s="279">
        <v>1648.12</v>
      </c>
      <c r="R799" s="279">
        <v>1610.89</v>
      </c>
      <c r="S799" s="279">
        <v>1599.29</v>
      </c>
      <c r="T799" s="279">
        <v>1610.63</v>
      </c>
      <c r="U799" s="279">
        <v>1593.69</v>
      </c>
      <c r="V799" s="279">
        <v>1644.43</v>
      </c>
      <c r="W799" s="279">
        <v>1626.14</v>
      </c>
      <c r="X799" s="279">
        <v>1526.83</v>
      </c>
      <c r="Y799" s="279">
        <v>1427.96</v>
      </c>
    </row>
    <row r="800" spans="1:25">
      <c r="A800" s="319">
        <v>14</v>
      </c>
      <c r="B800" s="279">
        <v>1302.03</v>
      </c>
      <c r="C800" s="279">
        <v>1268.8800000000001</v>
      </c>
      <c r="D800" s="279">
        <v>1266.07</v>
      </c>
      <c r="E800" s="279">
        <v>1253.3</v>
      </c>
      <c r="F800" s="279">
        <v>1256.72</v>
      </c>
      <c r="G800" s="279">
        <v>1284.26</v>
      </c>
      <c r="H800" s="279">
        <v>1357.32</v>
      </c>
      <c r="I800" s="279">
        <v>1471.16</v>
      </c>
      <c r="J800" s="279">
        <v>1601.37</v>
      </c>
      <c r="K800" s="279">
        <v>1703.82</v>
      </c>
      <c r="L800" s="279">
        <v>1742.39</v>
      </c>
      <c r="M800" s="279">
        <v>1719.96</v>
      </c>
      <c r="N800" s="279">
        <v>1695.33</v>
      </c>
      <c r="O800" s="279">
        <v>1711.36</v>
      </c>
      <c r="P800" s="279">
        <v>1738.38</v>
      </c>
      <c r="Q800" s="279">
        <v>1813.44</v>
      </c>
      <c r="R800" s="279">
        <v>1746.44</v>
      </c>
      <c r="S800" s="279">
        <v>1654.52</v>
      </c>
      <c r="T800" s="279">
        <v>1660.22</v>
      </c>
      <c r="U800" s="279">
        <v>1684.07</v>
      </c>
      <c r="V800" s="279">
        <v>1679.4</v>
      </c>
      <c r="W800" s="279">
        <v>1709.43</v>
      </c>
      <c r="X800" s="279">
        <v>1556.08</v>
      </c>
      <c r="Y800" s="279">
        <v>1387.59</v>
      </c>
    </row>
    <row r="801" spans="1:25">
      <c r="A801" s="319">
        <v>15</v>
      </c>
      <c r="B801" s="279">
        <v>1329.77</v>
      </c>
      <c r="C801" s="279">
        <v>1254.6400000000001</v>
      </c>
      <c r="D801" s="279">
        <v>1243.24</v>
      </c>
      <c r="E801" s="279">
        <v>1248.29</v>
      </c>
      <c r="F801" s="279">
        <v>1291.31</v>
      </c>
      <c r="G801" s="279">
        <v>1324.56</v>
      </c>
      <c r="H801" s="279">
        <v>1328.96</v>
      </c>
      <c r="I801" s="279">
        <v>1424.15</v>
      </c>
      <c r="J801" s="279">
        <v>1482.63</v>
      </c>
      <c r="K801" s="279">
        <v>1575.95</v>
      </c>
      <c r="L801" s="279">
        <v>1620.83</v>
      </c>
      <c r="M801" s="279">
        <v>1630.6</v>
      </c>
      <c r="N801" s="279">
        <v>1577.34</v>
      </c>
      <c r="O801" s="279">
        <v>1604.63</v>
      </c>
      <c r="P801" s="279">
        <v>1628.08</v>
      </c>
      <c r="Q801" s="279">
        <v>1694.28</v>
      </c>
      <c r="R801" s="279">
        <v>1675.19</v>
      </c>
      <c r="S801" s="279">
        <v>1611.46</v>
      </c>
      <c r="T801" s="279">
        <v>1632.41</v>
      </c>
      <c r="U801" s="279">
        <v>1640.56</v>
      </c>
      <c r="V801" s="279">
        <v>1639</v>
      </c>
      <c r="W801" s="279">
        <v>1678.01</v>
      </c>
      <c r="X801" s="279">
        <v>1508.6</v>
      </c>
      <c r="Y801" s="279">
        <v>1405.35</v>
      </c>
    </row>
    <row r="802" spans="1:25">
      <c r="A802" s="319">
        <v>16</v>
      </c>
      <c r="B802" s="279">
        <v>1538.83</v>
      </c>
      <c r="C802" s="279">
        <v>1390.36</v>
      </c>
      <c r="D802" s="279">
        <v>1385.39</v>
      </c>
      <c r="E802" s="279">
        <v>1385.5</v>
      </c>
      <c r="F802" s="279">
        <v>1401.2</v>
      </c>
      <c r="G802" s="279">
        <v>1434.71</v>
      </c>
      <c r="H802" s="279">
        <v>1517.76</v>
      </c>
      <c r="I802" s="279">
        <v>1590.68</v>
      </c>
      <c r="J802" s="279">
        <v>1753.44</v>
      </c>
      <c r="K802" s="279">
        <v>1802.77</v>
      </c>
      <c r="L802" s="279">
        <v>1827.81</v>
      </c>
      <c r="M802" s="279">
        <v>1794.07</v>
      </c>
      <c r="N802" s="279">
        <v>1759.02</v>
      </c>
      <c r="O802" s="279">
        <v>1806.93</v>
      </c>
      <c r="P802" s="279">
        <v>1801.47</v>
      </c>
      <c r="Q802" s="279">
        <v>1834.93</v>
      </c>
      <c r="R802" s="279">
        <v>1810.19</v>
      </c>
      <c r="S802" s="279">
        <v>1783.69</v>
      </c>
      <c r="T802" s="279">
        <v>1821.59</v>
      </c>
      <c r="U802" s="279">
        <v>1847.11</v>
      </c>
      <c r="V802" s="279">
        <v>1816.82</v>
      </c>
      <c r="W802" s="279">
        <v>1826.2</v>
      </c>
      <c r="X802" s="279">
        <v>1627.1</v>
      </c>
      <c r="Y802" s="279">
        <v>1494.25</v>
      </c>
    </row>
    <row r="803" spans="1:25">
      <c r="A803" s="319">
        <v>17</v>
      </c>
      <c r="B803" s="279">
        <v>1398.54</v>
      </c>
      <c r="C803" s="279">
        <v>1360.94</v>
      </c>
      <c r="D803" s="279">
        <v>1337.69</v>
      </c>
      <c r="E803" s="279">
        <v>1331.87</v>
      </c>
      <c r="F803" s="279">
        <v>1350.87</v>
      </c>
      <c r="G803" s="279">
        <v>1375.47</v>
      </c>
      <c r="H803" s="279">
        <v>1436.15</v>
      </c>
      <c r="I803" s="279">
        <v>1515.6</v>
      </c>
      <c r="J803" s="279">
        <v>1632.91</v>
      </c>
      <c r="K803" s="279">
        <v>1699.1</v>
      </c>
      <c r="L803" s="279">
        <v>1740.81</v>
      </c>
      <c r="M803" s="279">
        <v>1701.82</v>
      </c>
      <c r="N803" s="279">
        <v>1685.18</v>
      </c>
      <c r="O803" s="279">
        <v>1714.22</v>
      </c>
      <c r="P803" s="279">
        <v>1721.65</v>
      </c>
      <c r="Q803" s="279">
        <v>1801.95</v>
      </c>
      <c r="R803" s="279">
        <v>1743.52</v>
      </c>
      <c r="S803" s="279">
        <v>1665.32</v>
      </c>
      <c r="T803" s="279">
        <v>1708.32</v>
      </c>
      <c r="U803" s="279">
        <v>1740.78</v>
      </c>
      <c r="V803" s="279">
        <v>1743.12</v>
      </c>
      <c r="W803" s="279">
        <v>1731.51</v>
      </c>
      <c r="X803" s="279">
        <v>1597.43</v>
      </c>
      <c r="Y803" s="279">
        <v>1489.86</v>
      </c>
    </row>
    <row r="804" spans="1:25">
      <c r="A804" s="319">
        <v>18</v>
      </c>
      <c r="B804" s="279">
        <v>1471.45</v>
      </c>
      <c r="C804" s="279">
        <v>1373.13</v>
      </c>
      <c r="D804" s="279">
        <v>1350.25</v>
      </c>
      <c r="E804" s="279">
        <v>1359.44</v>
      </c>
      <c r="F804" s="279">
        <v>1383.66</v>
      </c>
      <c r="G804" s="279">
        <v>566.38</v>
      </c>
      <c r="H804" s="279">
        <v>1497.1</v>
      </c>
      <c r="I804" s="279">
        <v>1518.53</v>
      </c>
      <c r="J804" s="279">
        <v>572</v>
      </c>
      <c r="K804" s="279">
        <v>1684.23</v>
      </c>
      <c r="L804" s="279">
        <v>1714.97</v>
      </c>
      <c r="M804" s="279">
        <v>1663.11</v>
      </c>
      <c r="N804" s="279">
        <v>1652.01</v>
      </c>
      <c r="O804" s="279">
        <v>1693.24</v>
      </c>
      <c r="P804" s="279">
        <v>1702.97</v>
      </c>
      <c r="Q804" s="279">
        <v>1770.98</v>
      </c>
      <c r="R804" s="279">
        <v>1689.07</v>
      </c>
      <c r="S804" s="279">
        <v>1672.18</v>
      </c>
      <c r="T804" s="279">
        <v>1701.87</v>
      </c>
      <c r="U804" s="279">
        <v>1730.46</v>
      </c>
      <c r="V804" s="279">
        <v>1694.41</v>
      </c>
      <c r="W804" s="279">
        <v>1773.02</v>
      </c>
      <c r="X804" s="279">
        <v>1698.81</v>
      </c>
      <c r="Y804" s="279">
        <v>1528.79</v>
      </c>
    </row>
    <row r="805" spans="1:25">
      <c r="A805" s="319">
        <v>19</v>
      </c>
      <c r="B805" s="279">
        <v>1486.4</v>
      </c>
      <c r="C805" s="279">
        <v>1434.8</v>
      </c>
      <c r="D805" s="279">
        <v>1358.45</v>
      </c>
      <c r="E805" s="279">
        <v>566.02</v>
      </c>
      <c r="F805" s="279">
        <v>566.58000000000004</v>
      </c>
      <c r="G805" s="279">
        <v>567.37</v>
      </c>
      <c r="H805" s="279">
        <v>568.95000000000005</v>
      </c>
      <c r="I805" s="279">
        <v>540.9</v>
      </c>
      <c r="J805" s="279">
        <v>540.9</v>
      </c>
      <c r="K805" s="279">
        <v>1699.42</v>
      </c>
      <c r="L805" s="279">
        <v>1717.6</v>
      </c>
      <c r="M805" s="279">
        <v>1705.84</v>
      </c>
      <c r="N805" s="279">
        <v>1675.73</v>
      </c>
      <c r="O805" s="279">
        <v>1742.09</v>
      </c>
      <c r="P805" s="279">
        <v>1746.44</v>
      </c>
      <c r="Q805" s="279">
        <v>1728.99</v>
      </c>
      <c r="R805" s="279">
        <v>1726.05</v>
      </c>
      <c r="S805" s="279">
        <v>1707</v>
      </c>
      <c r="T805" s="279">
        <v>1690.93</v>
      </c>
      <c r="U805" s="279">
        <v>1711.69</v>
      </c>
      <c r="V805" s="279">
        <v>1754.28</v>
      </c>
      <c r="W805" s="279">
        <v>578.79</v>
      </c>
      <c r="X805" s="279">
        <v>1617.14</v>
      </c>
      <c r="Y805" s="279">
        <v>1580.49</v>
      </c>
    </row>
    <row r="806" spans="1:25">
      <c r="A806" s="319">
        <v>20</v>
      </c>
      <c r="B806" s="279">
        <v>1534.9</v>
      </c>
      <c r="C806" s="279">
        <v>554.14</v>
      </c>
      <c r="D806" s="279">
        <v>563.85</v>
      </c>
      <c r="E806" s="279">
        <v>563.79999999999995</v>
      </c>
      <c r="F806" s="279">
        <v>563.04</v>
      </c>
      <c r="G806" s="279">
        <v>562.17999999999995</v>
      </c>
      <c r="H806" s="279">
        <v>565.98</v>
      </c>
      <c r="I806" s="279">
        <v>562.66</v>
      </c>
      <c r="J806" s="279">
        <v>559</v>
      </c>
      <c r="K806" s="279">
        <v>559.37</v>
      </c>
      <c r="L806" s="279">
        <v>1502.2</v>
      </c>
      <c r="M806" s="279">
        <v>1543.02</v>
      </c>
      <c r="N806" s="279">
        <v>1503.66</v>
      </c>
      <c r="O806" s="279">
        <v>1519.63</v>
      </c>
      <c r="P806" s="279">
        <v>1516.01</v>
      </c>
      <c r="Q806" s="279">
        <v>1542.42</v>
      </c>
      <c r="R806" s="279">
        <v>1541.45</v>
      </c>
      <c r="S806" s="279">
        <v>1532.16</v>
      </c>
      <c r="T806" s="279">
        <v>1564.87</v>
      </c>
      <c r="U806" s="279">
        <v>1635.34</v>
      </c>
      <c r="V806" s="279">
        <v>1366.35</v>
      </c>
      <c r="W806" s="279">
        <v>1568.99</v>
      </c>
      <c r="X806" s="279">
        <v>1511.26</v>
      </c>
      <c r="Y806" s="279">
        <v>1510.76</v>
      </c>
    </row>
    <row r="807" spans="1:25">
      <c r="A807" s="319">
        <v>21</v>
      </c>
      <c r="B807" s="279">
        <v>564.72</v>
      </c>
      <c r="C807" s="279">
        <v>562.66999999999996</v>
      </c>
      <c r="D807" s="279">
        <v>562.08000000000004</v>
      </c>
      <c r="E807" s="279">
        <v>561.76</v>
      </c>
      <c r="F807" s="279">
        <v>563.96</v>
      </c>
      <c r="G807" s="279">
        <v>561.53</v>
      </c>
      <c r="H807" s="279">
        <v>563.57000000000005</v>
      </c>
      <c r="I807" s="279">
        <v>847.9</v>
      </c>
      <c r="J807" s="279">
        <v>1484.05</v>
      </c>
      <c r="K807" s="279">
        <v>1557.88</v>
      </c>
      <c r="L807" s="279">
        <v>1600.89</v>
      </c>
      <c r="M807" s="279">
        <v>1600.28</v>
      </c>
      <c r="N807" s="279">
        <v>1552.55</v>
      </c>
      <c r="O807" s="279">
        <v>1530.4</v>
      </c>
      <c r="P807" s="279">
        <v>1474.99</v>
      </c>
      <c r="Q807" s="279">
        <v>1620.47</v>
      </c>
      <c r="R807" s="279">
        <v>1594.75</v>
      </c>
      <c r="S807" s="279">
        <v>1321.33</v>
      </c>
      <c r="T807" s="279">
        <v>1415.89</v>
      </c>
      <c r="U807" s="279">
        <v>1526.47</v>
      </c>
      <c r="V807" s="279">
        <v>1561.15</v>
      </c>
      <c r="W807" s="279">
        <v>1596.08</v>
      </c>
      <c r="X807" s="279">
        <v>1502.8</v>
      </c>
      <c r="Y807" s="279">
        <v>1417.09</v>
      </c>
    </row>
    <row r="808" spans="1:25">
      <c r="A808" s="319">
        <v>22</v>
      </c>
      <c r="B808" s="279">
        <v>1285.32</v>
      </c>
      <c r="C808" s="279">
        <v>1190.45</v>
      </c>
      <c r="D808" s="279">
        <v>1151.8</v>
      </c>
      <c r="E808" s="279">
        <v>1143.57</v>
      </c>
      <c r="F808" s="279">
        <v>1238.78</v>
      </c>
      <c r="G808" s="279">
        <v>1279.6199999999999</v>
      </c>
      <c r="H808" s="279">
        <v>1351.78</v>
      </c>
      <c r="I808" s="279">
        <v>1321.37</v>
      </c>
      <c r="J808" s="279">
        <v>1448.77</v>
      </c>
      <c r="K808" s="279">
        <v>1638.84</v>
      </c>
      <c r="L808" s="279">
        <v>1602.65</v>
      </c>
      <c r="M808" s="279">
        <v>1564.41</v>
      </c>
      <c r="N808" s="279">
        <v>1550.67</v>
      </c>
      <c r="O808" s="279">
        <v>1573.67</v>
      </c>
      <c r="P808" s="279">
        <v>1589.09</v>
      </c>
      <c r="Q808" s="279">
        <v>1658.79</v>
      </c>
      <c r="R808" s="279">
        <v>1638.29</v>
      </c>
      <c r="S808" s="279">
        <v>1595.32</v>
      </c>
      <c r="T808" s="279">
        <v>1621.99</v>
      </c>
      <c r="U808" s="279">
        <v>1636.98</v>
      </c>
      <c r="V808" s="279">
        <v>1608.48</v>
      </c>
      <c r="W808" s="279">
        <v>1605.62</v>
      </c>
      <c r="X808" s="279">
        <v>1525.72</v>
      </c>
      <c r="Y808" s="279">
        <v>1345.37</v>
      </c>
    </row>
    <row r="809" spans="1:25">
      <c r="A809" s="319">
        <v>23</v>
      </c>
      <c r="B809" s="279">
        <v>1341.91</v>
      </c>
      <c r="C809" s="279">
        <v>1210.49</v>
      </c>
      <c r="D809" s="279">
        <v>1157.24</v>
      </c>
      <c r="E809" s="279">
        <v>1166.0899999999999</v>
      </c>
      <c r="F809" s="279">
        <v>1254.78</v>
      </c>
      <c r="G809" s="279">
        <v>1291.6400000000001</v>
      </c>
      <c r="H809" s="279">
        <v>1296.83</v>
      </c>
      <c r="I809" s="279">
        <v>1341.11</v>
      </c>
      <c r="J809" s="279">
        <v>1530.48</v>
      </c>
      <c r="K809" s="279">
        <v>1581.34</v>
      </c>
      <c r="L809" s="279">
        <v>1572.01</v>
      </c>
      <c r="M809" s="279">
        <v>1533.44</v>
      </c>
      <c r="N809" s="279">
        <v>1483.92</v>
      </c>
      <c r="O809" s="279">
        <v>1543.52</v>
      </c>
      <c r="P809" s="279">
        <v>1542.94</v>
      </c>
      <c r="Q809" s="279">
        <v>1600.52</v>
      </c>
      <c r="R809" s="279">
        <v>1566.21</v>
      </c>
      <c r="S809" s="279">
        <v>1529.35</v>
      </c>
      <c r="T809" s="279">
        <v>1580.01</v>
      </c>
      <c r="U809" s="279">
        <v>1616.96</v>
      </c>
      <c r="V809" s="279">
        <v>1617.95</v>
      </c>
      <c r="W809" s="279">
        <v>1659.44</v>
      </c>
      <c r="X809" s="279">
        <v>1568.02</v>
      </c>
      <c r="Y809" s="279">
        <v>1415.26</v>
      </c>
    </row>
    <row r="810" spans="1:25">
      <c r="A810" s="319">
        <v>24</v>
      </c>
      <c r="B810" s="279">
        <v>1190.2</v>
      </c>
      <c r="C810" s="279">
        <v>1178.6600000000001</v>
      </c>
      <c r="D810" s="279">
        <v>1152.21</v>
      </c>
      <c r="E810" s="279">
        <v>1140.44</v>
      </c>
      <c r="F810" s="279">
        <v>560.04999999999995</v>
      </c>
      <c r="G810" s="279">
        <v>848.72</v>
      </c>
      <c r="H810" s="279">
        <v>1298.48</v>
      </c>
      <c r="I810" s="279">
        <v>1312.97</v>
      </c>
      <c r="J810" s="279">
        <v>848.42</v>
      </c>
      <c r="K810" s="279">
        <v>1508.69</v>
      </c>
      <c r="L810" s="279">
        <v>1501.05</v>
      </c>
      <c r="M810" s="279">
        <v>1487.39</v>
      </c>
      <c r="N810" s="279">
        <v>1450.31</v>
      </c>
      <c r="O810" s="279">
        <v>1472.64</v>
      </c>
      <c r="P810" s="279">
        <v>1472.59</v>
      </c>
      <c r="Q810" s="279">
        <v>1567.32</v>
      </c>
      <c r="R810" s="279">
        <v>1487.41</v>
      </c>
      <c r="S810" s="279">
        <v>1302.33</v>
      </c>
      <c r="T810" s="279">
        <v>1309.9100000000001</v>
      </c>
      <c r="U810" s="279">
        <v>1616.06</v>
      </c>
      <c r="V810" s="279">
        <v>1573.78</v>
      </c>
      <c r="W810" s="279">
        <v>1571.76</v>
      </c>
      <c r="X810" s="279">
        <v>1489.48</v>
      </c>
      <c r="Y810" s="279">
        <v>1352.02</v>
      </c>
    </row>
    <row r="811" spans="1:25">
      <c r="A811" s="319">
        <v>25</v>
      </c>
      <c r="B811" s="279">
        <v>1284.25</v>
      </c>
      <c r="C811" s="279">
        <v>1271.45</v>
      </c>
      <c r="D811" s="279">
        <v>1233.6199999999999</v>
      </c>
      <c r="E811" s="279">
        <v>1238.07</v>
      </c>
      <c r="F811" s="279">
        <v>1346.59</v>
      </c>
      <c r="G811" s="279">
        <v>1426.81</v>
      </c>
      <c r="H811" s="279">
        <v>1503.63</v>
      </c>
      <c r="I811" s="279">
        <v>1444.4</v>
      </c>
      <c r="J811" s="279">
        <v>1471.51</v>
      </c>
      <c r="K811" s="279">
        <v>1577.56</v>
      </c>
      <c r="L811" s="279">
        <v>1551.37</v>
      </c>
      <c r="M811" s="279">
        <v>1544.01</v>
      </c>
      <c r="N811" s="279">
        <v>1486.01</v>
      </c>
      <c r="O811" s="279">
        <v>1494.76</v>
      </c>
      <c r="P811" s="279">
        <v>1529.72</v>
      </c>
      <c r="Q811" s="279">
        <v>1585.44</v>
      </c>
      <c r="R811" s="279">
        <v>1537.93</v>
      </c>
      <c r="S811" s="279">
        <v>849.09</v>
      </c>
      <c r="T811" s="279">
        <v>1533.35</v>
      </c>
      <c r="U811" s="279">
        <v>1583.94</v>
      </c>
      <c r="V811" s="279">
        <v>573.03</v>
      </c>
      <c r="W811" s="279">
        <v>1591.52</v>
      </c>
      <c r="X811" s="279">
        <v>572.67999999999995</v>
      </c>
      <c r="Y811" s="279">
        <v>1478.84</v>
      </c>
    </row>
    <row r="812" spans="1:25">
      <c r="A812" s="319">
        <v>26</v>
      </c>
      <c r="B812" s="279">
        <v>564.14</v>
      </c>
      <c r="C812" s="279">
        <v>565.71</v>
      </c>
      <c r="D812" s="279">
        <v>563.24</v>
      </c>
      <c r="E812" s="279">
        <v>560.63</v>
      </c>
      <c r="F812" s="279">
        <v>1208.93</v>
      </c>
      <c r="G812" s="279">
        <v>565.89</v>
      </c>
      <c r="H812" s="279">
        <v>852.58</v>
      </c>
      <c r="I812" s="279">
        <v>571.82000000000005</v>
      </c>
      <c r="J812" s="279">
        <v>570.08000000000004</v>
      </c>
      <c r="K812" s="279">
        <v>568.11</v>
      </c>
      <c r="L812" s="279">
        <v>850.16</v>
      </c>
      <c r="M812" s="279">
        <v>1596.13</v>
      </c>
      <c r="N812" s="279">
        <v>572.9</v>
      </c>
      <c r="O812" s="279">
        <v>1427.44</v>
      </c>
      <c r="P812" s="279">
        <v>574.22</v>
      </c>
      <c r="Q812" s="279">
        <v>572.32000000000005</v>
      </c>
      <c r="R812" s="279">
        <v>1583.03</v>
      </c>
      <c r="S812" s="279">
        <v>574.4</v>
      </c>
      <c r="T812" s="279">
        <v>570.6</v>
      </c>
      <c r="U812" s="279">
        <v>568.20000000000005</v>
      </c>
      <c r="V812" s="279">
        <v>571.88</v>
      </c>
      <c r="W812" s="279">
        <v>852.36</v>
      </c>
      <c r="X812" s="279">
        <v>1533.02</v>
      </c>
      <c r="Y812" s="279">
        <v>1391.95</v>
      </c>
    </row>
    <row r="813" spans="1:25">
      <c r="A813" s="319">
        <v>27</v>
      </c>
      <c r="B813" s="279">
        <v>1219.27</v>
      </c>
      <c r="C813" s="279">
        <v>1104.43</v>
      </c>
      <c r="D813" s="279">
        <v>1033.02</v>
      </c>
      <c r="E813" s="279">
        <v>1004.27</v>
      </c>
      <c r="F813" s="279">
        <v>1044.42</v>
      </c>
      <c r="G813" s="279">
        <v>1066.52</v>
      </c>
      <c r="H813" s="279">
        <v>1113.82</v>
      </c>
      <c r="I813" s="279">
        <v>1191.8599999999999</v>
      </c>
      <c r="J813" s="279">
        <v>1348.98</v>
      </c>
      <c r="K813" s="279">
        <v>1467.18</v>
      </c>
      <c r="L813" s="279">
        <v>1506.15</v>
      </c>
      <c r="M813" s="279">
        <v>1518.67</v>
      </c>
      <c r="N813" s="279">
        <v>1516.4</v>
      </c>
      <c r="O813" s="279">
        <v>1507.51</v>
      </c>
      <c r="P813" s="279">
        <v>1501.03</v>
      </c>
      <c r="Q813" s="279">
        <v>1516.1</v>
      </c>
      <c r="R813" s="279">
        <v>1530.05</v>
      </c>
      <c r="S813" s="279">
        <v>1565.48</v>
      </c>
      <c r="T813" s="279">
        <v>1645.67</v>
      </c>
      <c r="U813" s="279">
        <v>1737.29</v>
      </c>
      <c r="V813" s="279">
        <v>1711.32</v>
      </c>
      <c r="W813" s="279">
        <v>1654.3</v>
      </c>
      <c r="X813" s="279">
        <v>1544.02</v>
      </c>
      <c r="Y813" s="279">
        <v>1307.71</v>
      </c>
    </row>
    <row r="814" spans="1:25">
      <c r="A814" s="319">
        <v>28</v>
      </c>
      <c r="B814" s="279">
        <v>1277.08</v>
      </c>
      <c r="C814" s="279">
        <v>1144.78</v>
      </c>
      <c r="D814" s="279">
        <v>1053.72</v>
      </c>
      <c r="E814" s="279">
        <v>1067.3599999999999</v>
      </c>
      <c r="F814" s="279">
        <v>1145.6600000000001</v>
      </c>
      <c r="G814" s="279">
        <v>1238.23</v>
      </c>
      <c r="H814" s="279">
        <v>1329.5</v>
      </c>
      <c r="I814" s="279">
        <v>1442.72</v>
      </c>
      <c r="J814" s="279">
        <v>1438.91</v>
      </c>
      <c r="K814" s="279">
        <v>1532.64</v>
      </c>
      <c r="L814" s="279">
        <v>1558.12</v>
      </c>
      <c r="M814" s="279">
        <v>1505.85</v>
      </c>
      <c r="N814" s="279">
        <v>1447.14</v>
      </c>
      <c r="O814" s="279">
        <v>1562.63</v>
      </c>
      <c r="P814" s="279">
        <v>1536.62</v>
      </c>
      <c r="Q814" s="279">
        <v>1614.67</v>
      </c>
      <c r="R814" s="279">
        <v>1555.47</v>
      </c>
      <c r="S814" s="279">
        <v>1521.36</v>
      </c>
      <c r="T814" s="279">
        <v>1583.93</v>
      </c>
      <c r="U814" s="279">
        <v>1604.25</v>
      </c>
      <c r="V814" s="279">
        <v>1575.77</v>
      </c>
      <c r="W814" s="279">
        <v>1548.16</v>
      </c>
      <c r="X814" s="279">
        <v>1504.78</v>
      </c>
      <c r="Y814" s="279">
        <v>1335.91</v>
      </c>
    </row>
    <row r="815" spans="1:25">
      <c r="A815" s="319">
        <v>29</v>
      </c>
      <c r="B815" s="279">
        <v>1278.23</v>
      </c>
      <c r="C815" s="279">
        <v>1175.78</v>
      </c>
      <c r="D815" s="279">
        <v>1152.6500000000001</v>
      </c>
      <c r="E815" s="279">
        <v>1152.8399999999999</v>
      </c>
      <c r="F815" s="279">
        <v>1230.1199999999999</v>
      </c>
      <c r="G815" s="279">
        <v>1278.51</v>
      </c>
      <c r="H815" s="279">
        <v>1342.95</v>
      </c>
      <c r="I815" s="279">
        <v>1494.75</v>
      </c>
      <c r="J815" s="279">
        <v>1508.96</v>
      </c>
      <c r="K815" s="279">
        <v>1608.06</v>
      </c>
      <c r="L815" s="279">
        <v>1609.36</v>
      </c>
      <c r="M815" s="279">
        <v>845.34</v>
      </c>
      <c r="N815" s="279">
        <v>571.73</v>
      </c>
      <c r="O815" s="279">
        <v>1615.87</v>
      </c>
      <c r="P815" s="279">
        <v>845.46</v>
      </c>
      <c r="Q815" s="279">
        <v>845.4</v>
      </c>
      <c r="R815" s="279">
        <v>1630.84</v>
      </c>
      <c r="S815" s="279">
        <v>1582.65</v>
      </c>
      <c r="T815" s="279">
        <v>1587.55</v>
      </c>
      <c r="U815" s="279">
        <v>1625.84</v>
      </c>
      <c r="V815" s="279">
        <v>1616.78</v>
      </c>
      <c r="W815" s="279">
        <v>1627.85</v>
      </c>
      <c r="X815" s="279">
        <v>1523.57</v>
      </c>
      <c r="Y815" s="279">
        <v>1357.94</v>
      </c>
    </row>
    <row r="816" spans="1:25">
      <c r="A816" s="319">
        <v>30</v>
      </c>
      <c r="B816" s="279">
        <v>1256.23</v>
      </c>
      <c r="C816" s="279">
        <v>1204.72</v>
      </c>
      <c r="D816" s="279">
        <v>1175.24</v>
      </c>
      <c r="E816" s="279">
        <v>1177.21</v>
      </c>
      <c r="F816" s="279">
        <v>1237.67</v>
      </c>
      <c r="G816" s="279">
        <v>1293.3900000000001</v>
      </c>
      <c r="H816" s="279">
        <v>1371.64</v>
      </c>
      <c r="I816" s="279">
        <v>1405.94</v>
      </c>
      <c r="J816" s="279">
        <v>1430.75</v>
      </c>
      <c r="K816" s="279">
        <v>1476.47</v>
      </c>
      <c r="L816" s="279">
        <v>1493.52</v>
      </c>
      <c r="M816" s="279">
        <v>1426.86</v>
      </c>
      <c r="N816" s="279">
        <v>1371.13</v>
      </c>
      <c r="O816" s="279">
        <v>1428.8</v>
      </c>
      <c r="P816" s="279">
        <v>1411.35</v>
      </c>
      <c r="Q816" s="279">
        <v>1492.2</v>
      </c>
      <c r="R816" s="279">
        <v>1379.61</v>
      </c>
      <c r="S816" s="279">
        <v>1380.65</v>
      </c>
      <c r="T816" s="279">
        <v>1378.45</v>
      </c>
      <c r="U816" s="279">
        <v>847.47</v>
      </c>
      <c r="V816" s="279">
        <v>847.17</v>
      </c>
      <c r="W816" s="279">
        <v>1487.69</v>
      </c>
      <c r="X816" s="279">
        <v>1472.86</v>
      </c>
      <c r="Y816" s="279">
        <v>540.9</v>
      </c>
    </row>
    <row r="817" spans="1:25" hidden="1">
      <c r="A817" s="319">
        <v>31</v>
      </c>
      <c r="B817" s="279">
        <v>0</v>
      </c>
      <c r="C817" s="279">
        <v>0</v>
      </c>
      <c r="D817" s="279">
        <v>0</v>
      </c>
      <c r="E817" s="279">
        <v>0</v>
      </c>
      <c r="F817" s="279">
        <v>0</v>
      </c>
      <c r="G817" s="279">
        <v>0</v>
      </c>
      <c r="H817" s="279">
        <v>0</v>
      </c>
      <c r="I817" s="279">
        <v>0</v>
      </c>
      <c r="J817" s="279">
        <v>0</v>
      </c>
      <c r="K817" s="279">
        <v>0</v>
      </c>
      <c r="L817" s="279">
        <v>0</v>
      </c>
      <c r="M817" s="279">
        <v>0</v>
      </c>
      <c r="N817" s="279">
        <v>0</v>
      </c>
      <c r="O817" s="279">
        <v>0</v>
      </c>
      <c r="P817" s="279">
        <v>0</v>
      </c>
      <c r="Q817" s="279">
        <v>0</v>
      </c>
      <c r="R817" s="279">
        <v>0</v>
      </c>
      <c r="S817" s="279">
        <v>0</v>
      </c>
      <c r="T817" s="279">
        <v>0</v>
      </c>
      <c r="U817" s="279">
        <v>0</v>
      </c>
      <c r="V817" s="279">
        <v>0</v>
      </c>
      <c r="W817" s="279">
        <v>0</v>
      </c>
      <c r="X817" s="279">
        <v>0</v>
      </c>
      <c r="Y817" s="279">
        <v>0</v>
      </c>
    </row>
    <row r="818" spans="1:25">
      <c r="A818" s="307"/>
      <c r="B818" s="307"/>
      <c r="C818" s="307"/>
      <c r="D818" s="307"/>
      <c r="E818" s="307"/>
      <c r="F818" s="307"/>
      <c r="G818" s="307"/>
      <c r="H818" s="307"/>
      <c r="I818" s="307"/>
      <c r="J818" s="307"/>
      <c r="K818" s="307"/>
      <c r="L818" s="307"/>
      <c r="M818" s="307"/>
      <c r="N818" s="307"/>
      <c r="O818" s="307"/>
      <c r="P818" s="307"/>
      <c r="Q818" s="307"/>
      <c r="R818" s="307"/>
      <c r="S818" s="307"/>
      <c r="T818" s="307"/>
      <c r="U818" s="307"/>
      <c r="V818" s="307"/>
      <c r="W818" s="307"/>
      <c r="X818" s="307"/>
      <c r="Y818" s="307"/>
    </row>
    <row r="819" spans="1:25">
      <c r="A819" s="399" t="s">
        <v>209</v>
      </c>
      <c r="B819" s="400" t="s">
        <v>211</v>
      </c>
      <c r="C819" s="400"/>
      <c r="D819" s="400"/>
      <c r="E819" s="400"/>
      <c r="F819" s="400"/>
      <c r="G819" s="400"/>
      <c r="H819" s="400"/>
      <c r="I819" s="400"/>
      <c r="J819" s="400"/>
      <c r="K819" s="400"/>
      <c r="L819" s="400"/>
      <c r="M819" s="400"/>
      <c r="N819" s="400"/>
      <c r="O819" s="400"/>
      <c r="P819" s="400"/>
      <c r="Q819" s="400"/>
      <c r="R819" s="400"/>
      <c r="S819" s="400"/>
      <c r="T819" s="400"/>
      <c r="U819" s="400"/>
      <c r="V819" s="400"/>
      <c r="W819" s="400"/>
      <c r="X819" s="400"/>
      <c r="Y819" s="400"/>
    </row>
    <row r="820" spans="1:25" ht="30">
      <c r="A820" s="399"/>
      <c r="B820" s="308" t="s">
        <v>1</v>
      </c>
      <c r="C820" s="308" t="s">
        <v>2</v>
      </c>
      <c r="D820" s="308" t="s">
        <v>3</v>
      </c>
      <c r="E820" s="308" t="s">
        <v>4</v>
      </c>
      <c r="F820" s="308" t="s">
        <v>5</v>
      </c>
      <c r="G820" s="308" t="s">
        <v>6</v>
      </c>
      <c r="H820" s="308" t="s">
        <v>7</v>
      </c>
      <c r="I820" s="308" t="s">
        <v>8</v>
      </c>
      <c r="J820" s="308" t="s">
        <v>9</v>
      </c>
      <c r="K820" s="308" t="s">
        <v>10</v>
      </c>
      <c r="L820" s="308" t="s">
        <v>11</v>
      </c>
      <c r="M820" s="308" t="s">
        <v>12</v>
      </c>
      <c r="N820" s="308" t="s">
        <v>13</v>
      </c>
      <c r="O820" s="308" t="s">
        <v>14</v>
      </c>
      <c r="P820" s="308" t="s">
        <v>15</v>
      </c>
      <c r="Q820" s="308" t="s">
        <v>16</v>
      </c>
      <c r="R820" s="308" t="s">
        <v>17</v>
      </c>
      <c r="S820" s="308" t="s">
        <v>18</v>
      </c>
      <c r="T820" s="308" t="s">
        <v>19</v>
      </c>
      <c r="U820" s="308" t="s">
        <v>20</v>
      </c>
      <c r="V820" s="308" t="s">
        <v>21</v>
      </c>
      <c r="W820" s="308" t="s">
        <v>22</v>
      </c>
      <c r="X820" s="308" t="s">
        <v>23</v>
      </c>
      <c r="Y820" s="308" t="s">
        <v>24</v>
      </c>
    </row>
    <row r="821" spans="1:25">
      <c r="A821" s="319">
        <v>1</v>
      </c>
      <c r="B821" s="279">
        <v>1390.21</v>
      </c>
      <c r="C821" s="279">
        <v>1321.91</v>
      </c>
      <c r="D821" s="279">
        <v>1328.01</v>
      </c>
      <c r="E821" s="279">
        <v>1327.59</v>
      </c>
      <c r="F821" s="279">
        <v>1322.56</v>
      </c>
      <c r="G821" s="279">
        <v>1329.72</v>
      </c>
      <c r="H821" s="279">
        <v>1334.81</v>
      </c>
      <c r="I821" s="279">
        <v>1403.27</v>
      </c>
      <c r="J821" s="279">
        <v>1590.2</v>
      </c>
      <c r="K821" s="279">
        <v>1745.26</v>
      </c>
      <c r="L821" s="279">
        <v>1791.23</v>
      </c>
      <c r="M821" s="279">
        <v>1779.6</v>
      </c>
      <c r="N821" s="279">
        <v>1758.13</v>
      </c>
      <c r="O821" s="279">
        <v>1780.18</v>
      </c>
      <c r="P821" s="279">
        <v>1767.37</v>
      </c>
      <c r="Q821" s="279">
        <v>2526.81</v>
      </c>
      <c r="R821" s="279">
        <v>2457.5</v>
      </c>
      <c r="S821" s="279">
        <v>1805.33</v>
      </c>
      <c r="T821" s="279">
        <v>1754.63</v>
      </c>
      <c r="U821" s="279">
        <v>1773.25</v>
      </c>
      <c r="V821" s="279">
        <v>1701.65</v>
      </c>
      <c r="W821" s="279">
        <v>2337.88</v>
      </c>
      <c r="X821" s="279">
        <v>2402.0100000000002</v>
      </c>
      <c r="Y821" s="279">
        <v>1493.59</v>
      </c>
    </row>
    <row r="822" spans="1:25">
      <c r="A822" s="319">
        <v>2</v>
      </c>
      <c r="B822" s="279">
        <v>1358.37</v>
      </c>
      <c r="C822" s="279">
        <v>1264.76</v>
      </c>
      <c r="D822" s="279">
        <v>1240.6600000000001</v>
      </c>
      <c r="E822" s="279">
        <v>1220.1099999999999</v>
      </c>
      <c r="F822" s="279">
        <v>1246.28</v>
      </c>
      <c r="G822" s="279">
        <v>1299.67</v>
      </c>
      <c r="H822" s="279">
        <v>1349.02</v>
      </c>
      <c r="I822" s="279">
        <v>1426.05</v>
      </c>
      <c r="J822" s="279">
        <v>1516.24</v>
      </c>
      <c r="K822" s="279">
        <v>1686.09</v>
      </c>
      <c r="L822" s="279">
        <v>1713.32</v>
      </c>
      <c r="M822" s="279">
        <v>1707.51</v>
      </c>
      <c r="N822" s="279">
        <v>1662.21</v>
      </c>
      <c r="O822" s="279">
        <v>1668.62</v>
      </c>
      <c r="P822" s="279">
        <v>1657.44</v>
      </c>
      <c r="Q822" s="279">
        <v>927.12</v>
      </c>
      <c r="R822" s="279">
        <v>1715.49</v>
      </c>
      <c r="S822" s="279">
        <v>1622.86</v>
      </c>
      <c r="T822" s="279">
        <v>1645.15</v>
      </c>
      <c r="U822" s="279">
        <v>1654.91</v>
      </c>
      <c r="V822" s="279">
        <v>1667.27</v>
      </c>
      <c r="W822" s="279">
        <v>1689.72</v>
      </c>
      <c r="X822" s="279">
        <v>1548.94</v>
      </c>
      <c r="Y822" s="279">
        <v>1425.86</v>
      </c>
    </row>
    <row r="823" spans="1:25">
      <c r="A823" s="319">
        <v>3</v>
      </c>
      <c r="B823" s="279">
        <v>1369.3</v>
      </c>
      <c r="C823" s="279">
        <v>1283.82</v>
      </c>
      <c r="D823" s="279">
        <v>1249.08</v>
      </c>
      <c r="E823" s="279">
        <v>1227.06</v>
      </c>
      <c r="F823" s="279">
        <v>1248.76</v>
      </c>
      <c r="G823" s="279">
        <v>1254.31</v>
      </c>
      <c r="H823" s="279">
        <v>1337.68</v>
      </c>
      <c r="I823" s="279">
        <v>1455.69</v>
      </c>
      <c r="J823" s="279">
        <v>1554.79</v>
      </c>
      <c r="K823" s="279">
        <v>1610.17</v>
      </c>
      <c r="L823" s="279">
        <v>1664.13</v>
      </c>
      <c r="M823" s="279">
        <v>1638.35</v>
      </c>
      <c r="N823" s="279">
        <v>1604.09</v>
      </c>
      <c r="O823" s="279">
        <v>1614.53</v>
      </c>
      <c r="P823" s="279">
        <v>1609.96</v>
      </c>
      <c r="Q823" s="279">
        <v>1719.13</v>
      </c>
      <c r="R823" s="279">
        <v>1656.52</v>
      </c>
      <c r="S823" s="279">
        <v>1577.35</v>
      </c>
      <c r="T823" s="279">
        <v>1582.39</v>
      </c>
      <c r="U823" s="279">
        <v>1599.46</v>
      </c>
      <c r="V823" s="279">
        <v>1535.47</v>
      </c>
      <c r="W823" s="279">
        <v>1583.89</v>
      </c>
      <c r="X823" s="279">
        <v>1532.44</v>
      </c>
      <c r="Y823" s="279">
        <v>1388.68</v>
      </c>
    </row>
    <row r="824" spans="1:25">
      <c r="A824" s="319">
        <v>4</v>
      </c>
      <c r="B824" s="279">
        <v>1390.45</v>
      </c>
      <c r="C824" s="279">
        <v>1326.37</v>
      </c>
      <c r="D824" s="279">
        <v>1296.51</v>
      </c>
      <c r="E824" s="279">
        <v>1273.0999999999999</v>
      </c>
      <c r="F824" s="279">
        <v>1323.08</v>
      </c>
      <c r="G824" s="279">
        <v>1346.34</v>
      </c>
      <c r="H824" s="279">
        <v>1414.96</v>
      </c>
      <c r="I824" s="279">
        <v>1605.78</v>
      </c>
      <c r="J824" s="279">
        <v>1716.27</v>
      </c>
      <c r="K824" s="279">
        <v>1837.31</v>
      </c>
      <c r="L824" s="279">
        <v>1857.07</v>
      </c>
      <c r="M824" s="279">
        <v>1867.15</v>
      </c>
      <c r="N824" s="279">
        <v>1840.69</v>
      </c>
      <c r="O824" s="279">
        <v>1861.6</v>
      </c>
      <c r="P824" s="279">
        <v>1861.34</v>
      </c>
      <c r="Q824" s="279">
        <v>1944.98</v>
      </c>
      <c r="R824" s="279">
        <v>1916.47</v>
      </c>
      <c r="S824" s="279">
        <v>1831.03</v>
      </c>
      <c r="T824" s="279">
        <v>1846.97</v>
      </c>
      <c r="U824" s="279">
        <v>1859.96</v>
      </c>
      <c r="V824" s="279">
        <v>1845.85</v>
      </c>
      <c r="W824" s="279">
        <v>1904.44</v>
      </c>
      <c r="X824" s="279">
        <v>1823.69</v>
      </c>
      <c r="Y824" s="279">
        <v>1703.68</v>
      </c>
    </row>
    <row r="825" spans="1:25">
      <c r="A825" s="319">
        <v>5</v>
      </c>
      <c r="B825" s="279">
        <v>1547.92</v>
      </c>
      <c r="C825" s="279">
        <v>1406.85</v>
      </c>
      <c r="D825" s="279">
        <v>1381.37</v>
      </c>
      <c r="E825" s="279">
        <v>1373.19</v>
      </c>
      <c r="F825" s="279">
        <v>1369.94</v>
      </c>
      <c r="G825" s="279">
        <v>1373.31</v>
      </c>
      <c r="H825" s="279">
        <v>1385.53</v>
      </c>
      <c r="I825" s="279">
        <v>1495.33</v>
      </c>
      <c r="J825" s="279">
        <v>1610.82</v>
      </c>
      <c r="K825" s="279">
        <v>1763.84</v>
      </c>
      <c r="L825" s="279">
        <v>1787.46</v>
      </c>
      <c r="M825" s="279">
        <v>1780.89</v>
      </c>
      <c r="N825" s="279">
        <v>1771.07</v>
      </c>
      <c r="O825" s="279">
        <v>1756.86</v>
      </c>
      <c r="P825" s="279">
        <v>1772.94</v>
      </c>
      <c r="Q825" s="279">
        <v>1755.57</v>
      </c>
      <c r="R825" s="279">
        <v>1788.38</v>
      </c>
      <c r="S825" s="279">
        <v>1764.82</v>
      </c>
      <c r="T825" s="279">
        <v>1757.28</v>
      </c>
      <c r="U825" s="279">
        <v>1742.13</v>
      </c>
      <c r="V825" s="279">
        <v>1747.13</v>
      </c>
      <c r="W825" s="279">
        <v>1746.69</v>
      </c>
      <c r="X825" s="279">
        <v>1671.05</v>
      </c>
      <c r="Y825" s="279">
        <v>1508.44</v>
      </c>
    </row>
    <row r="826" spans="1:25">
      <c r="A826" s="319">
        <v>6</v>
      </c>
      <c r="B826" s="279">
        <v>1566.96</v>
      </c>
      <c r="C826" s="279">
        <v>1407.09</v>
      </c>
      <c r="D826" s="279">
        <v>1365.43</v>
      </c>
      <c r="E826" s="279">
        <v>1350.83</v>
      </c>
      <c r="F826" s="279">
        <v>1353.87</v>
      </c>
      <c r="G826" s="279">
        <v>1361.54</v>
      </c>
      <c r="H826" s="279">
        <v>1370.13</v>
      </c>
      <c r="I826" s="279">
        <v>1371.56</v>
      </c>
      <c r="J826" s="279">
        <v>1490.87</v>
      </c>
      <c r="K826" s="279">
        <v>1595.92</v>
      </c>
      <c r="L826" s="279">
        <v>1682.37</v>
      </c>
      <c r="M826" s="279">
        <v>1718.75</v>
      </c>
      <c r="N826" s="279">
        <v>1720.69</v>
      </c>
      <c r="O826" s="279">
        <v>1714.41</v>
      </c>
      <c r="P826" s="279">
        <v>1723.97</v>
      </c>
      <c r="Q826" s="279">
        <v>1710.06</v>
      </c>
      <c r="R826" s="279">
        <v>1675.92</v>
      </c>
      <c r="S826" s="279">
        <v>1664.73</v>
      </c>
      <c r="T826" s="279">
        <v>1676</v>
      </c>
      <c r="U826" s="279">
        <v>1659.03</v>
      </c>
      <c r="V826" s="279">
        <v>1709.96</v>
      </c>
      <c r="W826" s="279">
        <v>1692.07</v>
      </c>
      <c r="X826" s="279">
        <v>1593.75</v>
      </c>
      <c r="Y826" s="279">
        <v>1495.53</v>
      </c>
    </row>
    <row r="827" spans="1:25">
      <c r="A827" s="319">
        <v>7</v>
      </c>
      <c r="B827" s="279">
        <v>1391.16</v>
      </c>
      <c r="C827" s="279">
        <v>1311.34</v>
      </c>
      <c r="D827" s="279">
        <v>1276.5999999999999</v>
      </c>
      <c r="E827" s="279">
        <v>1236.3499999999999</v>
      </c>
      <c r="F827" s="279">
        <v>1299.27</v>
      </c>
      <c r="G827" s="279">
        <v>1308.1600000000001</v>
      </c>
      <c r="H827" s="279">
        <v>1338.62</v>
      </c>
      <c r="I827" s="279">
        <v>1418.77</v>
      </c>
      <c r="J827" s="279">
        <v>1514.49</v>
      </c>
      <c r="K827" s="279">
        <v>1518.49</v>
      </c>
      <c r="L827" s="279">
        <v>1535.27</v>
      </c>
      <c r="M827" s="279">
        <v>1523.76</v>
      </c>
      <c r="N827" s="279">
        <v>1496.22</v>
      </c>
      <c r="O827" s="279">
        <v>1512.43</v>
      </c>
      <c r="P827" s="279">
        <v>1526.55</v>
      </c>
      <c r="Q827" s="279">
        <v>1650.69</v>
      </c>
      <c r="R827" s="279">
        <v>1550.53</v>
      </c>
      <c r="S827" s="279">
        <v>1522.6</v>
      </c>
      <c r="T827" s="279">
        <v>1551.77</v>
      </c>
      <c r="U827" s="279">
        <v>1547.11</v>
      </c>
      <c r="V827" s="279">
        <v>1574.24</v>
      </c>
      <c r="W827" s="279">
        <v>1589.59</v>
      </c>
      <c r="X827" s="279">
        <v>1500.29</v>
      </c>
      <c r="Y827" s="279">
        <v>1357.72</v>
      </c>
    </row>
    <row r="828" spans="1:25">
      <c r="A828" s="319">
        <v>8</v>
      </c>
      <c r="B828" s="279">
        <v>1324.11</v>
      </c>
      <c r="C828" s="279">
        <v>1235.02</v>
      </c>
      <c r="D828" s="279">
        <v>1194.57</v>
      </c>
      <c r="E828" s="279">
        <v>1182.67</v>
      </c>
      <c r="F828" s="279">
        <v>1209.5999999999999</v>
      </c>
      <c r="G828" s="279">
        <v>1292.07</v>
      </c>
      <c r="H828" s="279">
        <v>1350.18</v>
      </c>
      <c r="I828" s="279">
        <v>1486.12</v>
      </c>
      <c r="J828" s="279">
        <v>1525.24</v>
      </c>
      <c r="K828" s="279">
        <v>1597.4</v>
      </c>
      <c r="L828" s="279">
        <v>1633.19</v>
      </c>
      <c r="M828" s="279">
        <v>1590.2</v>
      </c>
      <c r="N828" s="279">
        <v>1536.18</v>
      </c>
      <c r="O828" s="279">
        <v>1559.83</v>
      </c>
      <c r="P828" s="279">
        <v>1570.35</v>
      </c>
      <c r="Q828" s="279">
        <v>1653.89</v>
      </c>
      <c r="R828" s="279">
        <v>1609.19</v>
      </c>
      <c r="S828" s="279">
        <v>1549.6</v>
      </c>
      <c r="T828" s="279">
        <v>1575.73</v>
      </c>
      <c r="U828" s="279">
        <v>1570.15</v>
      </c>
      <c r="V828" s="279">
        <v>1591.63</v>
      </c>
      <c r="W828" s="279">
        <v>1573.44</v>
      </c>
      <c r="X828" s="279">
        <v>1559.83</v>
      </c>
      <c r="Y828" s="279">
        <v>1387.63</v>
      </c>
    </row>
    <row r="829" spans="1:25">
      <c r="A829" s="319">
        <v>9</v>
      </c>
      <c r="B829" s="279">
        <v>1342.75</v>
      </c>
      <c r="C829" s="279">
        <v>1246.0899999999999</v>
      </c>
      <c r="D829" s="279">
        <v>1205.01</v>
      </c>
      <c r="E829" s="279">
        <v>1188.46</v>
      </c>
      <c r="F829" s="279">
        <v>1228.44</v>
      </c>
      <c r="G829" s="279">
        <v>1255.56</v>
      </c>
      <c r="H829" s="279">
        <v>1354.53</v>
      </c>
      <c r="I829" s="279">
        <v>1384.65</v>
      </c>
      <c r="J829" s="279">
        <v>1497.96</v>
      </c>
      <c r="K829" s="279">
        <v>1554.93</v>
      </c>
      <c r="L829" s="279">
        <v>1538.38</v>
      </c>
      <c r="M829" s="279">
        <v>1518.96</v>
      </c>
      <c r="N829" s="279">
        <v>1491.83</v>
      </c>
      <c r="O829" s="279">
        <v>1529.59</v>
      </c>
      <c r="P829" s="279">
        <v>1536.84</v>
      </c>
      <c r="Q829" s="279">
        <v>1571.1</v>
      </c>
      <c r="R829" s="279">
        <v>1562.17</v>
      </c>
      <c r="S829" s="279">
        <v>1542.56</v>
      </c>
      <c r="T829" s="279">
        <v>1532.49</v>
      </c>
      <c r="U829" s="279">
        <v>1548.84</v>
      </c>
      <c r="V829" s="279">
        <v>1544.19</v>
      </c>
      <c r="W829" s="279">
        <v>1547.9</v>
      </c>
      <c r="X829" s="279">
        <v>1554.5</v>
      </c>
      <c r="Y829" s="279">
        <v>1348.05</v>
      </c>
    </row>
    <row r="830" spans="1:25">
      <c r="A830" s="319">
        <v>10</v>
      </c>
      <c r="B830" s="279">
        <v>1331.85</v>
      </c>
      <c r="C830" s="279">
        <v>1284.78</v>
      </c>
      <c r="D830" s="279">
        <v>1277.19</v>
      </c>
      <c r="E830" s="279">
        <v>1247.96</v>
      </c>
      <c r="F830" s="279">
        <v>1257.1400000000001</v>
      </c>
      <c r="G830" s="279">
        <v>1290.4100000000001</v>
      </c>
      <c r="H830" s="279">
        <v>1347.44</v>
      </c>
      <c r="I830" s="279">
        <v>1467.56</v>
      </c>
      <c r="J830" s="279">
        <v>1567.8</v>
      </c>
      <c r="K830" s="279">
        <v>1625.31</v>
      </c>
      <c r="L830" s="279">
        <v>1679.78</v>
      </c>
      <c r="M830" s="279">
        <v>1656.07</v>
      </c>
      <c r="N830" s="279">
        <v>1620.95</v>
      </c>
      <c r="O830" s="279">
        <v>1631.04</v>
      </c>
      <c r="P830" s="279">
        <v>1626.41</v>
      </c>
      <c r="Q830" s="279">
        <v>1737.02</v>
      </c>
      <c r="R830" s="279">
        <v>1674.46</v>
      </c>
      <c r="S830" s="279">
        <v>1595.35</v>
      </c>
      <c r="T830" s="279">
        <v>1599.58</v>
      </c>
      <c r="U830" s="279">
        <v>1616.49</v>
      </c>
      <c r="V830" s="279">
        <v>1550.53</v>
      </c>
      <c r="W830" s="279">
        <v>1599.77</v>
      </c>
      <c r="X830" s="279">
        <v>1547.82</v>
      </c>
      <c r="Y830" s="279">
        <v>1401.8</v>
      </c>
    </row>
    <row r="831" spans="1:25">
      <c r="A831" s="319">
        <v>11</v>
      </c>
      <c r="B831" s="279">
        <v>1402.18</v>
      </c>
      <c r="C831" s="279">
        <v>1337.69</v>
      </c>
      <c r="D831" s="279">
        <v>1307.8499999999999</v>
      </c>
      <c r="E831" s="279">
        <v>1284.25</v>
      </c>
      <c r="F831" s="279">
        <v>1335.06</v>
      </c>
      <c r="G831" s="279">
        <v>1358.66</v>
      </c>
      <c r="H831" s="279">
        <v>1427.2</v>
      </c>
      <c r="I831" s="279">
        <v>1616.56</v>
      </c>
      <c r="J831" s="279">
        <v>1728.29</v>
      </c>
      <c r="K831" s="279">
        <v>1850.8</v>
      </c>
      <c r="L831" s="279">
        <v>1871.42</v>
      </c>
      <c r="M831" s="279">
        <v>1880.17</v>
      </c>
      <c r="N831" s="279">
        <v>1852.89</v>
      </c>
      <c r="O831" s="279">
        <v>1875.14</v>
      </c>
      <c r="P831" s="279">
        <v>1874.95</v>
      </c>
      <c r="Q831" s="279">
        <v>1958.97</v>
      </c>
      <c r="R831" s="279">
        <v>1930.74</v>
      </c>
      <c r="S831" s="279">
        <v>1843.36</v>
      </c>
      <c r="T831" s="279">
        <v>1860.11</v>
      </c>
      <c r="U831" s="279">
        <v>1873.24</v>
      </c>
      <c r="V831" s="279">
        <v>1857.44</v>
      </c>
      <c r="W831" s="279">
        <v>1915.95</v>
      </c>
      <c r="X831" s="279">
        <v>1835.54</v>
      </c>
      <c r="Y831" s="279">
        <v>1713.78</v>
      </c>
    </row>
    <row r="832" spans="1:25">
      <c r="A832" s="319">
        <v>12</v>
      </c>
      <c r="B832" s="279">
        <v>1560.17</v>
      </c>
      <c r="C832" s="279">
        <v>1417.96</v>
      </c>
      <c r="D832" s="279">
        <v>1392.26</v>
      </c>
      <c r="E832" s="279">
        <v>1384.08</v>
      </c>
      <c r="F832" s="279">
        <v>1380.77</v>
      </c>
      <c r="G832" s="279">
        <v>1384</v>
      </c>
      <c r="H832" s="279">
        <v>1398.12</v>
      </c>
      <c r="I832" s="279">
        <v>1508.16</v>
      </c>
      <c r="J832" s="279">
        <v>1626.18</v>
      </c>
      <c r="K832" s="279">
        <v>1780.84</v>
      </c>
      <c r="L832" s="279">
        <v>1805.07</v>
      </c>
      <c r="M832" s="279">
        <v>1799.17</v>
      </c>
      <c r="N832" s="279">
        <v>1789.17</v>
      </c>
      <c r="O832" s="279">
        <v>1774.76</v>
      </c>
      <c r="P832" s="279">
        <v>1790.89</v>
      </c>
      <c r="Q832" s="279">
        <v>1772.32</v>
      </c>
      <c r="R832" s="279">
        <v>1802.99</v>
      </c>
      <c r="S832" s="279">
        <v>1779.11</v>
      </c>
      <c r="T832" s="279">
        <v>1771.4</v>
      </c>
      <c r="U832" s="279">
        <v>1756.73</v>
      </c>
      <c r="V832" s="279">
        <v>1762.93</v>
      </c>
      <c r="W832" s="279">
        <v>1761.27</v>
      </c>
      <c r="X832" s="279">
        <v>1684.18</v>
      </c>
      <c r="Y832" s="279">
        <v>1521.96</v>
      </c>
    </row>
    <row r="833" spans="1:25">
      <c r="A833" s="319">
        <v>13</v>
      </c>
      <c r="B833" s="279">
        <v>1578.57</v>
      </c>
      <c r="C833" s="279">
        <v>1417.42</v>
      </c>
      <c r="D833" s="279">
        <v>1375.41</v>
      </c>
      <c r="E833" s="279">
        <v>1360.63</v>
      </c>
      <c r="F833" s="279">
        <v>1363.54</v>
      </c>
      <c r="G833" s="279">
        <v>1371.31</v>
      </c>
      <c r="H833" s="279">
        <v>1384.01</v>
      </c>
      <c r="I833" s="279">
        <v>1385.11</v>
      </c>
      <c r="J833" s="279">
        <v>1505.67</v>
      </c>
      <c r="K833" s="279">
        <v>1611.42</v>
      </c>
      <c r="L833" s="279">
        <v>1698.84</v>
      </c>
      <c r="M833" s="279">
        <v>1735.51</v>
      </c>
      <c r="N833" s="279">
        <v>1736.87</v>
      </c>
      <c r="O833" s="279">
        <v>1731.02</v>
      </c>
      <c r="P833" s="279">
        <v>1740.63</v>
      </c>
      <c r="Q833" s="279">
        <v>1726.85</v>
      </c>
      <c r="R833" s="279">
        <v>1689.62</v>
      </c>
      <c r="S833" s="279">
        <v>1678.02</v>
      </c>
      <c r="T833" s="279">
        <v>1689.36</v>
      </c>
      <c r="U833" s="279">
        <v>1672.42</v>
      </c>
      <c r="V833" s="279">
        <v>1723.16</v>
      </c>
      <c r="W833" s="279">
        <v>1704.87</v>
      </c>
      <c r="X833" s="279">
        <v>1605.56</v>
      </c>
      <c r="Y833" s="279">
        <v>1506.69</v>
      </c>
    </row>
    <row r="834" spans="1:25">
      <c r="A834" s="319">
        <v>14</v>
      </c>
      <c r="B834" s="279">
        <v>1380.76</v>
      </c>
      <c r="C834" s="279">
        <v>1347.61</v>
      </c>
      <c r="D834" s="279">
        <v>1344.8</v>
      </c>
      <c r="E834" s="279">
        <v>1332.03</v>
      </c>
      <c r="F834" s="279">
        <v>1335.45</v>
      </c>
      <c r="G834" s="279">
        <v>1362.99</v>
      </c>
      <c r="H834" s="279">
        <v>1436.05</v>
      </c>
      <c r="I834" s="279">
        <v>1549.89</v>
      </c>
      <c r="J834" s="279">
        <v>1680.1</v>
      </c>
      <c r="K834" s="279">
        <v>1782.55</v>
      </c>
      <c r="L834" s="279">
        <v>1821.12</v>
      </c>
      <c r="M834" s="279">
        <v>1798.69</v>
      </c>
      <c r="N834" s="279">
        <v>1774.06</v>
      </c>
      <c r="O834" s="279">
        <v>1790.09</v>
      </c>
      <c r="P834" s="279">
        <v>1817.11</v>
      </c>
      <c r="Q834" s="279">
        <v>1892.17</v>
      </c>
      <c r="R834" s="279">
        <v>1825.17</v>
      </c>
      <c r="S834" s="279">
        <v>1733.25</v>
      </c>
      <c r="T834" s="279">
        <v>1738.95</v>
      </c>
      <c r="U834" s="279">
        <v>1762.8</v>
      </c>
      <c r="V834" s="279">
        <v>1758.13</v>
      </c>
      <c r="W834" s="279">
        <v>1788.16</v>
      </c>
      <c r="X834" s="279">
        <v>1634.81</v>
      </c>
      <c r="Y834" s="279">
        <v>1466.32</v>
      </c>
    </row>
    <row r="835" spans="1:25">
      <c r="A835" s="319">
        <v>15</v>
      </c>
      <c r="B835" s="279">
        <v>1408.5</v>
      </c>
      <c r="C835" s="279">
        <v>1333.37</v>
      </c>
      <c r="D835" s="279">
        <v>1321.97</v>
      </c>
      <c r="E835" s="279">
        <v>1327.02</v>
      </c>
      <c r="F835" s="279">
        <v>1370.04</v>
      </c>
      <c r="G835" s="279">
        <v>1403.29</v>
      </c>
      <c r="H835" s="279">
        <v>1407.69</v>
      </c>
      <c r="I835" s="279">
        <v>1502.88</v>
      </c>
      <c r="J835" s="279">
        <v>1561.36</v>
      </c>
      <c r="K835" s="279">
        <v>1654.68</v>
      </c>
      <c r="L835" s="279">
        <v>1699.56</v>
      </c>
      <c r="M835" s="279">
        <v>1709.33</v>
      </c>
      <c r="N835" s="279">
        <v>1656.07</v>
      </c>
      <c r="O835" s="279">
        <v>1683.36</v>
      </c>
      <c r="P835" s="279">
        <v>1706.81</v>
      </c>
      <c r="Q835" s="279">
        <v>1773.01</v>
      </c>
      <c r="R835" s="279">
        <v>1753.92</v>
      </c>
      <c r="S835" s="279">
        <v>1690.19</v>
      </c>
      <c r="T835" s="279">
        <v>1711.14</v>
      </c>
      <c r="U835" s="279">
        <v>1719.29</v>
      </c>
      <c r="V835" s="279">
        <v>1717.73</v>
      </c>
      <c r="W835" s="279">
        <v>1756.74</v>
      </c>
      <c r="X835" s="279">
        <v>1587.33</v>
      </c>
      <c r="Y835" s="279">
        <v>1484.08</v>
      </c>
    </row>
    <row r="836" spans="1:25">
      <c r="A836" s="319">
        <v>16</v>
      </c>
      <c r="B836" s="279">
        <v>1617.56</v>
      </c>
      <c r="C836" s="279">
        <v>1469.09</v>
      </c>
      <c r="D836" s="279">
        <v>1464.12</v>
      </c>
      <c r="E836" s="279">
        <v>1464.23</v>
      </c>
      <c r="F836" s="279">
        <v>1479.93</v>
      </c>
      <c r="G836" s="279">
        <v>1513.44</v>
      </c>
      <c r="H836" s="279">
        <v>1596.49</v>
      </c>
      <c r="I836" s="279">
        <v>1669.41</v>
      </c>
      <c r="J836" s="279">
        <v>1832.17</v>
      </c>
      <c r="K836" s="279">
        <v>1881.5</v>
      </c>
      <c r="L836" s="279">
        <v>1906.54</v>
      </c>
      <c r="M836" s="279">
        <v>1872.8</v>
      </c>
      <c r="N836" s="279">
        <v>1837.75</v>
      </c>
      <c r="O836" s="279">
        <v>1885.66</v>
      </c>
      <c r="P836" s="279">
        <v>1880.2</v>
      </c>
      <c r="Q836" s="279">
        <v>1913.66</v>
      </c>
      <c r="R836" s="279">
        <v>1888.92</v>
      </c>
      <c r="S836" s="279">
        <v>1862.42</v>
      </c>
      <c r="T836" s="279">
        <v>1900.32</v>
      </c>
      <c r="U836" s="279">
        <v>1925.84</v>
      </c>
      <c r="V836" s="279">
        <v>1895.55</v>
      </c>
      <c r="W836" s="279">
        <v>1904.93</v>
      </c>
      <c r="X836" s="279">
        <v>1705.83</v>
      </c>
      <c r="Y836" s="279">
        <v>1572.98</v>
      </c>
    </row>
    <row r="837" spans="1:25">
      <c r="A837" s="319">
        <v>17</v>
      </c>
      <c r="B837" s="279">
        <v>1477.27</v>
      </c>
      <c r="C837" s="279">
        <v>1439.67</v>
      </c>
      <c r="D837" s="279">
        <v>1416.42</v>
      </c>
      <c r="E837" s="279">
        <v>1410.6</v>
      </c>
      <c r="F837" s="279">
        <v>1429.6</v>
      </c>
      <c r="G837" s="279">
        <v>1454.2</v>
      </c>
      <c r="H837" s="279">
        <v>1514.88</v>
      </c>
      <c r="I837" s="279">
        <v>1594.33</v>
      </c>
      <c r="J837" s="279">
        <v>1711.64</v>
      </c>
      <c r="K837" s="279">
        <v>1777.83</v>
      </c>
      <c r="L837" s="279">
        <v>1819.54</v>
      </c>
      <c r="M837" s="279">
        <v>1780.55</v>
      </c>
      <c r="N837" s="279">
        <v>1763.91</v>
      </c>
      <c r="O837" s="279">
        <v>1792.95</v>
      </c>
      <c r="P837" s="279">
        <v>1800.38</v>
      </c>
      <c r="Q837" s="279">
        <v>1880.68</v>
      </c>
      <c r="R837" s="279">
        <v>1822.25</v>
      </c>
      <c r="S837" s="279">
        <v>1744.05</v>
      </c>
      <c r="T837" s="279">
        <v>1787.05</v>
      </c>
      <c r="U837" s="279">
        <v>1819.51</v>
      </c>
      <c r="V837" s="279">
        <v>1821.85</v>
      </c>
      <c r="W837" s="279">
        <v>1810.24</v>
      </c>
      <c r="X837" s="279">
        <v>1676.16</v>
      </c>
      <c r="Y837" s="279">
        <v>1568.59</v>
      </c>
    </row>
    <row r="838" spans="1:25">
      <c r="A838" s="319">
        <v>18</v>
      </c>
      <c r="B838" s="279">
        <v>1550.18</v>
      </c>
      <c r="C838" s="279">
        <v>1451.86</v>
      </c>
      <c r="D838" s="279">
        <v>1428.98</v>
      </c>
      <c r="E838" s="279">
        <v>1438.17</v>
      </c>
      <c r="F838" s="279">
        <v>1462.39</v>
      </c>
      <c r="G838" s="279">
        <v>645.11</v>
      </c>
      <c r="H838" s="279">
        <v>1575.83</v>
      </c>
      <c r="I838" s="279">
        <v>1597.26</v>
      </c>
      <c r="J838" s="279">
        <v>650.73</v>
      </c>
      <c r="K838" s="279">
        <v>1762.96</v>
      </c>
      <c r="L838" s="279">
        <v>1793.7</v>
      </c>
      <c r="M838" s="279">
        <v>1741.84</v>
      </c>
      <c r="N838" s="279">
        <v>1730.74</v>
      </c>
      <c r="O838" s="279">
        <v>1771.97</v>
      </c>
      <c r="P838" s="279">
        <v>1781.7</v>
      </c>
      <c r="Q838" s="279">
        <v>1849.71</v>
      </c>
      <c r="R838" s="279">
        <v>1767.8</v>
      </c>
      <c r="S838" s="279">
        <v>1750.91</v>
      </c>
      <c r="T838" s="279">
        <v>1780.6</v>
      </c>
      <c r="U838" s="279">
        <v>1809.19</v>
      </c>
      <c r="V838" s="279">
        <v>1773.14</v>
      </c>
      <c r="W838" s="279">
        <v>1851.75</v>
      </c>
      <c r="X838" s="279">
        <v>1777.54</v>
      </c>
      <c r="Y838" s="279">
        <v>1607.52</v>
      </c>
    </row>
    <row r="839" spans="1:25">
      <c r="A839" s="319">
        <v>19</v>
      </c>
      <c r="B839" s="279">
        <v>1565.13</v>
      </c>
      <c r="C839" s="279">
        <v>1513.53</v>
      </c>
      <c r="D839" s="279">
        <v>1437.18</v>
      </c>
      <c r="E839" s="279">
        <v>644.75</v>
      </c>
      <c r="F839" s="279">
        <v>645.30999999999995</v>
      </c>
      <c r="G839" s="279">
        <v>646.1</v>
      </c>
      <c r="H839" s="279">
        <v>647.67999999999995</v>
      </c>
      <c r="I839" s="279">
        <v>619.63</v>
      </c>
      <c r="J839" s="279">
        <v>619.63</v>
      </c>
      <c r="K839" s="279">
        <v>1778.15</v>
      </c>
      <c r="L839" s="279">
        <v>1796.33</v>
      </c>
      <c r="M839" s="279">
        <v>1784.57</v>
      </c>
      <c r="N839" s="279">
        <v>1754.46</v>
      </c>
      <c r="O839" s="279">
        <v>1820.82</v>
      </c>
      <c r="P839" s="279">
        <v>1825.17</v>
      </c>
      <c r="Q839" s="279">
        <v>1807.72</v>
      </c>
      <c r="R839" s="279">
        <v>1804.78</v>
      </c>
      <c r="S839" s="279">
        <v>1785.73</v>
      </c>
      <c r="T839" s="279">
        <v>1769.66</v>
      </c>
      <c r="U839" s="279">
        <v>1790.42</v>
      </c>
      <c r="V839" s="279">
        <v>1833.01</v>
      </c>
      <c r="W839" s="279">
        <v>657.52</v>
      </c>
      <c r="X839" s="279">
        <v>1695.87</v>
      </c>
      <c r="Y839" s="279">
        <v>1659.22</v>
      </c>
    </row>
    <row r="840" spans="1:25">
      <c r="A840" s="319">
        <v>20</v>
      </c>
      <c r="B840" s="279">
        <v>1613.63</v>
      </c>
      <c r="C840" s="279">
        <v>632.87</v>
      </c>
      <c r="D840" s="279">
        <v>642.58000000000004</v>
      </c>
      <c r="E840" s="279">
        <v>642.53</v>
      </c>
      <c r="F840" s="279">
        <v>641.77</v>
      </c>
      <c r="G840" s="279">
        <v>640.91</v>
      </c>
      <c r="H840" s="279">
        <v>644.71</v>
      </c>
      <c r="I840" s="279">
        <v>641.39</v>
      </c>
      <c r="J840" s="279">
        <v>637.73</v>
      </c>
      <c r="K840" s="279">
        <v>638.1</v>
      </c>
      <c r="L840" s="279">
        <v>1580.93</v>
      </c>
      <c r="M840" s="279">
        <v>1621.75</v>
      </c>
      <c r="N840" s="279">
        <v>1582.39</v>
      </c>
      <c r="O840" s="279">
        <v>1598.36</v>
      </c>
      <c r="P840" s="279">
        <v>1594.74</v>
      </c>
      <c r="Q840" s="279">
        <v>1621.15</v>
      </c>
      <c r="R840" s="279">
        <v>1620.18</v>
      </c>
      <c r="S840" s="279">
        <v>1610.89</v>
      </c>
      <c r="T840" s="279">
        <v>1643.6</v>
      </c>
      <c r="U840" s="279">
        <v>1714.07</v>
      </c>
      <c r="V840" s="279">
        <v>1445.08</v>
      </c>
      <c r="W840" s="279">
        <v>1647.72</v>
      </c>
      <c r="X840" s="279">
        <v>1589.99</v>
      </c>
      <c r="Y840" s="279">
        <v>1589.49</v>
      </c>
    </row>
    <row r="841" spans="1:25">
      <c r="A841" s="319">
        <v>21</v>
      </c>
      <c r="B841" s="279">
        <v>643.45000000000005</v>
      </c>
      <c r="C841" s="279">
        <v>641.4</v>
      </c>
      <c r="D841" s="279">
        <v>640.80999999999995</v>
      </c>
      <c r="E841" s="279">
        <v>640.49</v>
      </c>
      <c r="F841" s="279">
        <v>642.69000000000005</v>
      </c>
      <c r="G841" s="279">
        <v>640.26</v>
      </c>
      <c r="H841" s="279">
        <v>642.29999999999995</v>
      </c>
      <c r="I841" s="279">
        <v>926.63</v>
      </c>
      <c r="J841" s="279">
        <v>1562.78</v>
      </c>
      <c r="K841" s="279">
        <v>1636.61</v>
      </c>
      <c r="L841" s="279">
        <v>1679.62</v>
      </c>
      <c r="M841" s="279">
        <v>1679.01</v>
      </c>
      <c r="N841" s="279">
        <v>1631.28</v>
      </c>
      <c r="O841" s="279">
        <v>1609.13</v>
      </c>
      <c r="P841" s="279">
        <v>1553.72</v>
      </c>
      <c r="Q841" s="279">
        <v>1699.2</v>
      </c>
      <c r="R841" s="279">
        <v>1673.48</v>
      </c>
      <c r="S841" s="279">
        <v>1400.06</v>
      </c>
      <c r="T841" s="279">
        <v>1494.62</v>
      </c>
      <c r="U841" s="279">
        <v>1605.2</v>
      </c>
      <c r="V841" s="279">
        <v>1639.88</v>
      </c>
      <c r="W841" s="279">
        <v>1674.81</v>
      </c>
      <c r="X841" s="279">
        <v>1581.53</v>
      </c>
      <c r="Y841" s="279">
        <v>1495.82</v>
      </c>
    </row>
    <row r="842" spans="1:25">
      <c r="A842" s="319">
        <v>22</v>
      </c>
      <c r="B842" s="279">
        <v>1364.05</v>
      </c>
      <c r="C842" s="279">
        <v>1269.18</v>
      </c>
      <c r="D842" s="279">
        <v>1230.53</v>
      </c>
      <c r="E842" s="279">
        <v>1222.3</v>
      </c>
      <c r="F842" s="279">
        <v>1317.51</v>
      </c>
      <c r="G842" s="279">
        <v>1358.35</v>
      </c>
      <c r="H842" s="279">
        <v>1430.51</v>
      </c>
      <c r="I842" s="279">
        <v>1400.1</v>
      </c>
      <c r="J842" s="279">
        <v>1527.5</v>
      </c>
      <c r="K842" s="279">
        <v>1717.57</v>
      </c>
      <c r="L842" s="279">
        <v>1681.38</v>
      </c>
      <c r="M842" s="279">
        <v>1643.14</v>
      </c>
      <c r="N842" s="279">
        <v>1629.4</v>
      </c>
      <c r="O842" s="279">
        <v>1652.4</v>
      </c>
      <c r="P842" s="279">
        <v>1667.82</v>
      </c>
      <c r="Q842" s="279">
        <v>1737.52</v>
      </c>
      <c r="R842" s="279">
        <v>1717.02</v>
      </c>
      <c r="S842" s="279">
        <v>1674.05</v>
      </c>
      <c r="T842" s="279">
        <v>1700.72</v>
      </c>
      <c r="U842" s="279">
        <v>1715.71</v>
      </c>
      <c r="V842" s="279">
        <v>1687.21</v>
      </c>
      <c r="W842" s="279">
        <v>1684.35</v>
      </c>
      <c r="X842" s="279">
        <v>1604.45</v>
      </c>
      <c r="Y842" s="279">
        <v>1424.1</v>
      </c>
    </row>
    <row r="843" spans="1:25">
      <c r="A843" s="319">
        <v>23</v>
      </c>
      <c r="B843" s="279">
        <v>1420.64</v>
      </c>
      <c r="C843" s="279">
        <v>1289.22</v>
      </c>
      <c r="D843" s="279">
        <v>1235.97</v>
      </c>
      <c r="E843" s="279">
        <v>1244.82</v>
      </c>
      <c r="F843" s="279">
        <v>1333.51</v>
      </c>
      <c r="G843" s="279">
        <v>1370.37</v>
      </c>
      <c r="H843" s="279">
        <v>1375.56</v>
      </c>
      <c r="I843" s="279">
        <v>1419.84</v>
      </c>
      <c r="J843" s="279">
        <v>1609.21</v>
      </c>
      <c r="K843" s="279">
        <v>1660.07</v>
      </c>
      <c r="L843" s="279">
        <v>1650.74</v>
      </c>
      <c r="M843" s="279">
        <v>1612.17</v>
      </c>
      <c r="N843" s="279">
        <v>1562.65</v>
      </c>
      <c r="O843" s="279">
        <v>1622.25</v>
      </c>
      <c r="P843" s="279">
        <v>1621.67</v>
      </c>
      <c r="Q843" s="279">
        <v>1679.25</v>
      </c>
      <c r="R843" s="279">
        <v>1644.94</v>
      </c>
      <c r="S843" s="279">
        <v>1608.08</v>
      </c>
      <c r="T843" s="279">
        <v>1658.74</v>
      </c>
      <c r="U843" s="279">
        <v>1695.69</v>
      </c>
      <c r="V843" s="279">
        <v>1696.68</v>
      </c>
      <c r="W843" s="279">
        <v>1738.17</v>
      </c>
      <c r="X843" s="279">
        <v>1646.75</v>
      </c>
      <c r="Y843" s="279">
        <v>1493.99</v>
      </c>
    </row>
    <row r="844" spans="1:25">
      <c r="A844" s="319">
        <v>24</v>
      </c>
      <c r="B844" s="279">
        <v>1268.93</v>
      </c>
      <c r="C844" s="279">
        <v>1257.3900000000001</v>
      </c>
      <c r="D844" s="279">
        <v>1230.94</v>
      </c>
      <c r="E844" s="279">
        <v>1219.17</v>
      </c>
      <c r="F844" s="279">
        <v>638.78</v>
      </c>
      <c r="G844" s="279">
        <v>927.45</v>
      </c>
      <c r="H844" s="279">
        <v>1377.21</v>
      </c>
      <c r="I844" s="279">
        <v>1391.7</v>
      </c>
      <c r="J844" s="279">
        <v>927.15</v>
      </c>
      <c r="K844" s="279">
        <v>1587.42</v>
      </c>
      <c r="L844" s="279">
        <v>1579.78</v>
      </c>
      <c r="M844" s="279">
        <v>1566.12</v>
      </c>
      <c r="N844" s="279">
        <v>1529.04</v>
      </c>
      <c r="O844" s="279">
        <v>1551.37</v>
      </c>
      <c r="P844" s="279">
        <v>1551.32</v>
      </c>
      <c r="Q844" s="279">
        <v>1646.05</v>
      </c>
      <c r="R844" s="279">
        <v>1566.14</v>
      </c>
      <c r="S844" s="279">
        <v>1381.06</v>
      </c>
      <c r="T844" s="279">
        <v>1388.64</v>
      </c>
      <c r="U844" s="279">
        <v>1694.79</v>
      </c>
      <c r="V844" s="279">
        <v>1652.51</v>
      </c>
      <c r="W844" s="279">
        <v>1650.49</v>
      </c>
      <c r="X844" s="279">
        <v>1568.21</v>
      </c>
      <c r="Y844" s="279">
        <v>1430.75</v>
      </c>
    </row>
    <row r="845" spans="1:25">
      <c r="A845" s="319">
        <v>25</v>
      </c>
      <c r="B845" s="279">
        <v>1362.98</v>
      </c>
      <c r="C845" s="279">
        <v>1350.18</v>
      </c>
      <c r="D845" s="279">
        <v>1312.35</v>
      </c>
      <c r="E845" s="279">
        <v>1316.8</v>
      </c>
      <c r="F845" s="279">
        <v>1425.32</v>
      </c>
      <c r="G845" s="279">
        <v>1505.54</v>
      </c>
      <c r="H845" s="279">
        <v>1582.36</v>
      </c>
      <c r="I845" s="279">
        <v>1523.13</v>
      </c>
      <c r="J845" s="279">
        <v>1550.24</v>
      </c>
      <c r="K845" s="279">
        <v>1656.29</v>
      </c>
      <c r="L845" s="279">
        <v>1630.1</v>
      </c>
      <c r="M845" s="279">
        <v>1622.74</v>
      </c>
      <c r="N845" s="279">
        <v>1564.74</v>
      </c>
      <c r="O845" s="279">
        <v>1573.49</v>
      </c>
      <c r="P845" s="279">
        <v>1608.45</v>
      </c>
      <c r="Q845" s="279">
        <v>1664.17</v>
      </c>
      <c r="R845" s="279">
        <v>1616.66</v>
      </c>
      <c r="S845" s="279">
        <v>927.82</v>
      </c>
      <c r="T845" s="279">
        <v>1612.08</v>
      </c>
      <c r="U845" s="279">
        <v>1662.67</v>
      </c>
      <c r="V845" s="279">
        <v>651.76</v>
      </c>
      <c r="W845" s="279">
        <v>1670.25</v>
      </c>
      <c r="X845" s="279">
        <v>651.41</v>
      </c>
      <c r="Y845" s="279">
        <v>1557.57</v>
      </c>
    </row>
    <row r="846" spans="1:25">
      <c r="A846" s="319">
        <v>26</v>
      </c>
      <c r="B846" s="279">
        <v>642.87</v>
      </c>
      <c r="C846" s="279">
        <v>644.44000000000005</v>
      </c>
      <c r="D846" s="279">
        <v>641.97</v>
      </c>
      <c r="E846" s="279">
        <v>639.36</v>
      </c>
      <c r="F846" s="279">
        <v>1287.6600000000001</v>
      </c>
      <c r="G846" s="279">
        <v>644.62</v>
      </c>
      <c r="H846" s="279">
        <v>931.31</v>
      </c>
      <c r="I846" s="279">
        <v>650.54999999999995</v>
      </c>
      <c r="J846" s="279">
        <v>648.80999999999995</v>
      </c>
      <c r="K846" s="279">
        <v>646.84</v>
      </c>
      <c r="L846" s="279">
        <v>928.89</v>
      </c>
      <c r="M846" s="279">
        <v>1674.86</v>
      </c>
      <c r="N846" s="279">
        <v>651.63</v>
      </c>
      <c r="O846" s="279">
        <v>1506.17</v>
      </c>
      <c r="P846" s="279">
        <v>652.95000000000005</v>
      </c>
      <c r="Q846" s="279">
        <v>651.04999999999995</v>
      </c>
      <c r="R846" s="279">
        <v>1661.76</v>
      </c>
      <c r="S846" s="279">
        <v>653.13</v>
      </c>
      <c r="T846" s="279">
        <v>649.33000000000004</v>
      </c>
      <c r="U846" s="279">
        <v>646.92999999999995</v>
      </c>
      <c r="V846" s="279">
        <v>650.61</v>
      </c>
      <c r="W846" s="279">
        <v>931.09</v>
      </c>
      <c r="X846" s="279">
        <v>1611.75</v>
      </c>
      <c r="Y846" s="279">
        <v>1470.68</v>
      </c>
    </row>
    <row r="847" spans="1:25">
      <c r="A847" s="319">
        <v>27</v>
      </c>
      <c r="B847" s="279">
        <v>1298</v>
      </c>
      <c r="C847" s="279">
        <v>1183.1600000000001</v>
      </c>
      <c r="D847" s="279">
        <v>1111.75</v>
      </c>
      <c r="E847" s="279">
        <v>1083</v>
      </c>
      <c r="F847" s="279">
        <v>1123.1500000000001</v>
      </c>
      <c r="G847" s="279">
        <v>1145.25</v>
      </c>
      <c r="H847" s="279">
        <v>1192.55</v>
      </c>
      <c r="I847" s="279">
        <v>1270.5899999999999</v>
      </c>
      <c r="J847" s="279">
        <v>1427.71</v>
      </c>
      <c r="K847" s="279">
        <v>1545.91</v>
      </c>
      <c r="L847" s="279">
        <v>1584.88</v>
      </c>
      <c r="M847" s="279">
        <v>1597.4</v>
      </c>
      <c r="N847" s="279">
        <v>1595.13</v>
      </c>
      <c r="O847" s="279">
        <v>1586.24</v>
      </c>
      <c r="P847" s="279">
        <v>1579.76</v>
      </c>
      <c r="Q847" s="279">
        <v>1594.83</v>
      </c>
      <c r="R847" s="279">
        <v>1608.78</v>
      </c>
      <c r="S847" s="279">
        <v>1644.21</v>
      </c>
      <c r="T847" s="279">
        <v>1724.4</v>
      </c>
      <c r="U847" s="279">
        <v>1816.02</v>
      </c>
      <c r="V847" s="279">
        <v>1790.05</v>
      </c>
      <c r="W847" s="279">
        <v>1733.03</v>
      </c>
      <c r="X847" s="279">
        <v>1622.75</v>
      </c>
      <c r="Y847" s="279">
        <v>1386.44</v>
      </c>
    </row>
    <row r="848" spans="1:25">
      <c r="A848" s="319">
        <v>28</v>
      </c>
      <c r="B848" s="279">
        <v>1355.81</v>
      </c>
      <c r="C848" s="279">
        <v>1223.51</v>
      </c>
      <c r="D848" s="279">
        <v>1132.45</v>
      </c>
      <c r="E848" s="279">
        <v>1146.0899999999999</v>
      </c>
      <c r="F848" s="279">
        <v>1224.3900000000001</v>
      </c>
      <c r="G848" s="279">
        <v>1316.96</v>
      </c>
      <c r="H848" s="279">
        <v>1408.23</v>
      </c>
      <c r="I848" s="279">
        <v>1521.45</v>
      </c>
      <c r="J848" s="279">
        <v>1517.64</v>
      </c>
      <c r="K848" s="279">
        <v>1611.37</v>
      </c>
      <c r="L848" s="279">
        <v>1636.85</v>
      </c>
      <c r="M848" s="279">
        <v>1584.58</v>
      </c>
      <c r="N848" s="279">
        <v>1525.87</v>
      </c>
      <c r="O848" s="279">
        <v>1641.36</v>
      </c>
      <c r="P848" s="279">
        <v>1615.35</v>
      </c>
      <c r="Q848" s="279">
        <v>1693.4</v>
      </c>
      <c r="R848" s="279">
        <v>1634.2</v>
      </c>
      <c r="S848" s="279">
        <v>1600.09</v>
      </c>
      <c r="T848" s="279">
        <v>1662.66</v>
      </c>
      <c r="U848" s="279">
        <v>1682.98</v>
      </c>
      <c r="V848" s="279">
        <v>1654.5</v>
      </c>
      <c r="W848" s="279">
        <v>1626.89</v>
      </c>
      <c r="X848" s="279">
        <v>1583.51</v>
      </c>
      <c r="Y848" s="279">
        <v>1414.64</v>
      </c>
    </row>
    <row r="849" spans="1:25">
      <c r="A849" s="319">
        <v>29</v>
      </c>
      <c r="B849" s="279">
        <v>1356.96</v>
      </c>
      <c r="C849" s="279">
        <v>1254.51</v>
      </c>
      <c r="D849" s="279">
        <v>1231.3800000000001</v>
      </c>
      <c r="E849" s="279">
        <v>1231.57</v>
      </c>
      <c r="F849" s="279">
        <v>1308.8499999999999</v>
      </c>
      <c r="G849" s="279">
        <v>1357.24</v>
      </c>
      <c r="H849" s="279">
        <v>1421.68</v>
      </c>
      <c r="I849" s="279">
        <v>1573.48</v>
      </c>
      <c r="J849" s="279">
        <v>1587.69</v>
      </c>
      <c r="K849" s="279">
        <v>1686.79</v>
      </c>
      <c r="L849" s="279">
        <v>1688.09</v>
      </c>
      <c r="M849" s="279">
        <v>924.07</v>
      </c>
      <c r="N849" s="279">
        <v>650.46</v>
      </c>
      <c r="O849" s="279">
        <v>1694.6</v>
      </c>
      <c r="P849" s="279">
        <v>924.19</v>
      </c>
      <c r="Q849" s="279">
        <v>924.13</v>
      </c>
      <c r="R849" s="279">
        <v>1709.57</v>
      </c>
      <c r="S849" s="279">
        <v>1661.38</v>
      </c>
      <c r="T849" s="279">
        <v>1666.28</v>
      </c>
      <c r="U849" s="279">
        <v>1704.57</v>
      </c>
      <c r="V849" s="279">
        <v>1695.51</v>
      </c>
      <c r="W849" s="279">
        <v>1706.58</v>
      </c>
      <c r="X849" s="279">
        <v>1602.3</v>
      </c>
      <c r="Y849" s="279">
        <v>1436.67</v>
      </c>
    </row>
    <row r="850" spans="1:25">
      <c r="A850" s="319">
        <v>30</v>
      </c>
      <c r="B850" s="279">
        <v>1334.96</v>
      </c>
      <c r="C850" s="279">
        <v>1283.45</v>
      </c>
      <c r="D850" s="279">
        <v>1253.97</v>
      </c>
      <c r="E850" s="279">
        <v>1255.94</v>
      </c>
      <c r="F850" s="279">
        <v>1316.4</v>
      </c>
      <c r="G850" s="279">
        <v>1372.12</v>
      </c>
      <c r="H850" s="279">
        <v>1450.37</v>
      </c>
      <c r="I850" s="279">
        <v>1484.67</v>
      </c>
      <c r="J850" s="279">
        <v>1509.48</v>
      </c>
      <c r="K850" s="279">
        <v>1555.2</v>
      </c>
      <c r="L850" s="279">
        <v>1572.25</v>
      </c>
      <c r="M850" s="279">
        <v>1505.59</v>
      </c>
      <c r="N850" s="279">
        <v>1449.86</v>
      </c>
      <c r="O850" s="279">
        <v>1507.53</v>
      </c>
      <c r="P850" s="279">
        <v>1490.08</v>
      </c>
      <c r="Q850" s="279">
        <v>1570.93</v>
      </c>
      <c r="R850" s="279">
        <v>1458.34</v>
      </c>
      <c r="S850" s="279">
        <v>1459.38</v>
      </c>
      <c r="T850" s="279">
        <v>1457.18</v>
      </c>
      <c r="U850" s="279">
        <v>926.2</v>
      </c>
      <c r="V850" s="279">
        <v>925.9</v>
      </c>
      <c r="W850" s="279">
        <v>1566.42</v>
      </c>
      <c r="X850" s="279">
        <v>1551.59</v>
      </c>
      <c r="Y850" s="279">
        <v>619.63</v>
      </c>
    </row>
    <row r="851" spans="1:25" hidden="1">
      <c r="A851" s="319">
        <v>31</v>
      </c>
      <c r="B851" s="279">
        <v>0</v>
      </c>
      <c r="C851" s="279">
        <v>0</v>
      </c>
      <c r="D851" s="279">
        <v>0</v>
      </c>
      <c r="E851" s="279">
        <v>0</v>
      </c>
      <c r="F851" s="279">
        <v>0</v>
      </c>
      <c r="G851" s="279">
        <v>0</v>
      </c>
      <c r="H851" s="279">
        <v>0</v>
      </c>
      <c r="I851" s="279">
        <v>0</v>
      </c>
      <c r="J851" s="279">
        <v>0</v>
      </c>
      <c r="K851" s="279">
        <v>0</v>
      </c>
      <c r="L851" s="279">
        <v>0</v>
      </c>
      <c r="M851" s="279">
        <v>0</v>
      </c>
      <c r="N851" s="279">
        <v>0</v>
      </c>
      <c r="O851" s="279">
        <v>0</v>
      </c>
      <c r="P851" s="279">
        <v>0</v>
      </c>
      <c r="Q851" s="279">
        <v>0</v>
      </c>
      <c r="R851" s="279">
        <v>0</v>
      </c>
      <c r="S851" s="279">
        <v>0</v>
      </c>
      <c r="T851" s="279">
        <v>0</v>
      </c>
      <c r="U851" s="279">
        <v>0</v>
      </c>
      <c r="V851" s="279">
        <v>0</v>
      </c>
      <c r="W851" s="279">
        <v>0</v>
      </c>
      <c r="X851" s="279">
        <v>0</v>
      </c>
      <c r="Y851" s="279">
        <v>0</v>
      </c>
    </row>
    <row r="852" spans="1:25">
      <c r="A852" s="307"/>
      <c r="B852" s="307"/>
      <c r="C852" s="307"/>
      <c r="D852" s="307"/>
      <c r="E852" s="307"/>
      <c r="F852" s="307"/>
      <c r="G852" s="307"/>
      <c r="H852" s="307"/>
      <c r="I852" s="307"/>
      <c r="J852" s="307"/>
      <c r="K852" s="307"/>
      <c r="L852" s="307"/>
      <c r="M852" s="307"/>
      <c r="N852" s="307"/>
      <c r="O852" s="307"/>
      <c r="P852" s="307"/>
      <c r="Q852" s="307"/>
      <c r="R852" s="307"/>
      <c r="S852" s="307"/>
      <c r="T852" s="307"/>
      <c r="U852" s="307"/>
      <c r="V852" s="307"/>
      <c r="W852" s="307"/>
      <c r="X852" s="307"/>
      <c r="Y852" s="307"/>
    </row>
    <row r="853" spans="1:25">
      <c r="A853" s="399" t="s">
        <v>209</v>
      </c>
      <c r="B853" s="400" t="s">
        <v>217</v>
      </c>
      <c r="C853" s="400"/>
      <c r="D853" s="400"/>
      <c r="E853" s="400"/>
      <c r="F853" s="400"/>
      <c r="G853" s="400"/>
      <c r="H853" s="400"/>
      <c r="I853" s="400"/>
      <c r="J853" s="400"/>
      <c r="K853" s="400"/>
      <c r="L853" s="400"/>
      <c r="M853" s="400"/>
      <c r="N853" s="400"/>
      <c r="O853" s="400"/>
      <c r="P853" s="400"/>
      <c r="Q853" s="400"/>
      <c r="R853" s="400"/>
      <c r="S853" s="400"/>
      <c r="T853" s="400"/>
      <c r="U853" s="400"/>
      <c r="V853" s="400"/>
      <c r="W853" s="400"/>
      <c r="X853" s="400"/>
      <c r="Y853" s="400"/>
    </row>
    <row r="854" spans="1:25" ht="30">
      <c r="A854" s="399"/>
      <c r="B854" s="308" t="s">
        <v>1</v>
      </c>
      <c r="C854" s="308" t="s">
        <v>2</v>
      </c>
      <c r="D854" s="308" t="s">
        <v>3</v>
      </c>
      <c r="E854" s="308" t="s">
        <v>4</v>
      </c>
      <c r="F854" s="308" t="s">
        <v>5</v>
      </c>
      <c r="G854" s="308" t="s">
        <v>6</v>
      </c>
      <c r="H854" s="308" t="s">
        <v>7</v>
      </c>
      <c r="I854" s="308" t="s">
        <v>8</v>
      </c>
      <c r="J854" s="308" t="s">
        <v>9</v>
      </c>
      <c r="K854" s="308" t="s">
        <v>10</v>
      </c>
      <c r="L854" s="308" t="s">
        <v>11</v>
      </c>
      <c r="M854" s="308" t="s">
        <v>12</v>
      </c>
      <c r="N854" s="308" t="s">
        <v>13</v>
      </c>
      <c r="O854" s="308" t="s">
        <v>14</v>
      </c>
      <c r="P854" s="308" t="s">
        <v>15</v>
      </c>
      <c r="Q854" s="308" t="s">
        <v>16</v>
      </c>
      <c r="R854" s="308" t="s">
        <v>17</v>
      </c>
      <c r="S854" s="308" t="s">
        <v>18</v>
      </c>
      <c r="T854" s="308" t="s">
        <v>19</v>
      </c>
      <c r="U854" s="308" t="s">
        <v>20</v>
      </c>
      <c r="V854" s="308" t="s">
        <v>21</v>
      </c>
      <c r="W854" s="308" t="s">
        <v>22</v>
      </c>
      <c r="X854" s="308" t="s">
        <v>23</v>
      </c>
      <c r="Y854" s="308" t="s">
        <v>24</v>
      </c>
    </row>
    <row r="855" spans="1:25">
      <c r="A855" s="319">
        <v>1</v>
      </c>
      <c r="B855" s="279">
        <v>1311.48</v>
      </c>
      <c r="C855" s="279">
        <v>1243.18</v>
      </c>
      <c r="D855" s="279">
        <v>1249.28</v>
      </c>
      <c r="E855" s="279">
        <v>1248.8599999999999</v>
      </c>
      <c r="F855" s="279">
        <v>1243.83</v>
      </c>
      <c r="G855" s="279">
        <v>1250.99</v>
      </c>
      <c r="H855" s="279">
        <v>1256.08</v>
      </c>
      <c r="I855" s="279">
        <v>1324.54</v>
      </c>
      <c r="J855" s="279">
        <v>1511.47</v>
      </c>
      <c r="K855" s="279">
        <v>1666.53</v>
      </c>
      <c r="L855" s="279">
        <v>1712.5</v>
      </c>
      <c r="M855" s="279">
        <v>1700.87</v>
      </c>
      <c r="N855" s="279">
        <v>1679.4</v>
      </c>
      <c r="O855" s="279">
        <v>1701.45</v>
      </c>
      <c r="P855" s="279">
        <v>1688.64</v>
      </c>
      <c r="Q855" s="279">
        <v>2448.08</v>
      </c>
      <c r="R855" s="279">
        <v>2378.77</v>
      </c>
      <c r="S855" s="279">
        <v>1726.6</v>
      </c>
      <c r="T855" s="279">
        <v>1675.9</v>
      </c>
      <c r="U855" s="279">
        <v>1694.52</v>
      </c>
      <c r="V855" s="279">
        <v>1622.92</v>
      </c>
      <c r="W855" s="279">
        <v>2259.15</v>
      </c>
      <c r="X855" s="279">
        <v>2323.2800000000002</v>
      </c>
      <c r="Y855" s="279">
        <v>1414.86</v>
      </c>
    </row>
    <row r="856" spans="1:25">
      <c r="A856" s="319">
        <v>2</v>
      </c>
      <c r="B856" s="279">
        <v>1279.6400000000001</v>
      </c>
      <c r="C856" s="279">
        <v>1186.03</v>
      </c>
      <c r="D856" s="279">
        <v>1161.93</v>
      </c>
      <c r="E856" s="279">
        <v>1141.3800000000001</v>
      </c>
      <c r="F856" s="279">
        <v>1167.55</v>
      </c>
      <c r="G856" s="279">
        <v>1220.94</v>
      </c>
      <c r="H856" s="279">
        <v>1270.29</v>
      </c>
      <c r="I856" s="279">
        <v>1347.32</v>
      </c>
      <c r="J856" s="279">
        <v>1437.51</v>
      </c>
      <c r="K856" s="279">
        <v>1607.36</v>
      </c>
      <c r="L856" s="279">
        <v>1634.59</v>
      </c>
      <c r="M856" s="279">
        <v>1628.78</v>
      </c>
      <c r="N856" s="279">
        <v>1583.48</v>
      </c>
      <c r="O856" s="279">
        <v>1589.89</v>
      </c>
      <c r="P856" s="279">
        <v>1578.71</v>
      </c>
      <c r="Q856" s="279">
        <v>848.39</v>
      </c>
      <c r="R856" s="279">
        <v>1636.76</v>
      </c>
      <c r="S856" s="279">
        <v>1544.13</v>
      </c>
      <c r="T856" s="279">
        <v>1566.42</v>
      </c>
      <c r="U856" s="279">
        <v>1576.18</v>
      </c>
      <c r="V856" s="279">
        <v>1588.54</v>
      </c>
      <c r="W856" s="279">
        <v>1610.99</v>
      </c>
      <c r="X856" s="279">
        <v>1470.21</v>
      </c>
      <c r="Y856" s="279">
        <v>1347.13</v>
      </c>
    </row>
    <row r="857" spans="1:25">
      <c r="A857" s="319">
        <v>3</v>
      </c>
      <c r="B857" s="279">
        <v>1290.57</v>
      </c>
      <c r="C857" s="279">
        <v>1205.0899999999999</v>
      </c>
      <c r="D857" s="279">
        <v>1170.3499999999999</v>
      </c>
      <c r="E857" s="279">
        <v>1148.33</v>
      </c>
      <c r="F857" s="279">
        <v>1170.03</v>
      </c>
      <c r="G857" s="279">
        <v>1175.58</v>
      </c>
      <c r="H857" s="279">
        <v>1258.95</v>
      </c>
      <c r="I857" s="279">
        <v>1376.96</v>
      </c>
      <c r="J857" s="279">
        <v>1476.06</v>
      </c>
      <c r="K857" s="279">
        <v>1531.44</v>
      </c>
      <c r="L857" s="279">
        <v>1585.4</v>
      </c>
      <c r="M857" s="279">
        <v>1559.62</v>
      </c>
      <c r="N857" s="279">
        <v>1525.36</v>
      </c>
      <c r="O857" s="279">
        <v>1535.8</v>
      </c>
      <c r="P857" s="279">
        <v>1531.23</v>
      </c>
      <c r="Q857" s="279">
        <v>1640.4</v>
      </c>
      <c r="R857" s="279">
        <v>1577.79</v>
      </c>
      <c r="S857" s="279">
        <v>1498.62</v>
      </c>
      <c r="T857" s="279">
        <v>1503.66</v>
      </c>
      <c r="U857" s="279">
        <v>1520.73</v>
      </c>
      <c r="V857" s="279">
        <v>1456.74</v>
      </c>
      <c r="W857" s="279">
        <v>1505.16</v>
      </c>
      <c r="X857" s="279">
        <v>1453.71</v>
      </c>
      <c r="Y857" s="279">
        <v>1309.95</v>
      </c>
    </row>
    <row r="858" spans="1:25">
      <c r="A858" s="319">
        <v>4</v>
      </c>
      <c r="B858" s="279">
        <v>1311.72</v>
      </c>
      <c r="C858" s="279">
        <v>1247.6400000000001</v>
      </c>
      <c r="D858" s="279">
        <v>1217.78</v>
      </c>
      <c r="E858" s="279">
        <v>1194.3699999999999</v>
      </c>
      <c r="F858" s="279">
        <v>1244.3499999999999</v>
      </c>
      <c r="G858" s="279">
        <v>1267.6099999999999</v>
      </c>
      <c r="H858" s="279">
        <v>1336.23</v>
      </c>
      <c r="I858" s="279">
        <v>1527.05</v>
      </c>
      <c r="J858" s="279">
        <v>1637.54</v>
      </c>
      <c r="K858" s="279">
        <v>1758.58</v>
      </c>
      <c r="L858" s="279">
        <v>1778.34</v>
      </c>
      <c r="M858" s="279">
        <v>1788.42</v>
      </c>
      <c r="N858" s="279">
        <v>1761.96</v>
      </c>
      <c r="O858" s="279">
        <v>1782.87</v>
      </c>
      <c r="P858" s="279">
        <v>1782.61</v>
      </c>
      <c r="Q858" s="279">
        <v>1866.25</v>
      </c>
      <c r="R858" s="279">
        <v>1837.74</v>
      </c>
      <c r="S858" s="279">
        <v>1752.3</v>
      </c>
      <c r="T858" s="279">
        <v>1768.24</v>
      </c>
      <c r="U858" s="279">
        <v>1781.23</v>
      </c>
      <c r="V858" s="279">
        <v>1767.12</v>
      </c>
      <c r="W858" s="279">
        <v>1825.71</v>
      </c>
      <c r="X858" s="279">
        <v>1744.96</v>
      </c>
      <c r="Y858" s="279">
        <v>1624.95</v>
      </c>
    </row>
    <row r="859" spans="1:25">
      <c r="A859" s="319">
        <v>5</v>
      </c>
      <c r="B859" s="279">
        <v>1469.19</v>
      </c>
      <c r="C859" s="279">
        <v>1328.12</v>
      </c>
      <c r="D859" s="279">
        <v>1302.6400000000001</v>
      </c>
      <c r="E859" s="279">
        <v>1294.46</v>
      </c>
      <c r="F859" s="279">
        <v>1291.21</v>
      </c>
      <c r="G859" s="279">
        <v>1294.58</v>
      </c>
      <c r="H859" s="279">
        <v>1306.8</v>
      </c>
      <c r="I859" s="279">
        <v>1416.6</v>
      </c>
      <c r="J859" s="279">
        <v>1532.09</v>
      </c>
      <c r="K859" s="279">
        <v>1685.11</v>
      </c>
      <c r="L859" s="279">
        <v>1708.73</v>
      </c>
      <c r="M859" s="279">
        <v>1702.16</v>
      </c>
      <c r="N859" s="279">
        <v>1692.34</v>
      </c>
      <c r="O859" s="279">
        <v>1678.13</v>
      </c>
      <c r="P859" s="279">
        <v>1694.21</v>
      </c>
      <c r="Q859" s="279">
        <v>1676.84</v>
      </c>
      <c r="R859" s="279">
        <v>1709.65</v>
      </c>
      <c r="S859" s="279">
        <v>1686.09</v>
      </c>
      <c r="T859" s="279">
        <v>1678.55</v>
      </c>
      <c r="U859" s="279">
        <v>1663.4</v>
      </c>
      <c r="V859" s="279">
        <v>1668.4</v>
      </c>
      <c r="W859" s="279">
        <v>1667.96</v>
      </c>
      <c r="X859" s="279">
        <v>1592.32</v>
      </c>
      <c r="Y859" s="279">
        <v>1429.71</v>
      </c>
    </row>
    <row r="860" spans="1:25">
      <c r="A860" s="319">
        <v>6</v>
      </c>
      <c r="B860" s="279">
        <v>1488.23</v>
      </c>
      <c r="C860" s="279">
        <v>1328.36</v>
      </c>
      <c r="D860" s="279">
        <v>1286.7</v>
      </c>
      <c r="E860" s="279">
        <v>1272.0999999999999</v>
      </c>
      <c r="F860" s="279">
        <v>1275.1400000000001</v>
      </c>
      <c r="G860" s="279">
        <v>1282.81</v>
      </c>
      <c r="H860" s="279">
        <v>1291.4000000000001</v>
      </c>
      <c r="I860" s="279">
        <v>1292.83</v>
      </c>
      <c r="J860" s="279">
        <v>1412.14</v>
      </c>
      <c r="K860" s="279">
        <v>1517.19</v>
      </c>
      <c r="L860" s="279">
        <v>1603.64</v>
      </c>
      <c r="M860" s="279">
        <v>1640.02</v>
      </c>
      <c r="N860" s="279">
        <v>1641.96</v>
      </c>
      <c r="O860" s="279">
        <v>1635.68</v>
      </c>
      <c r="P860" s="279">
        <v>1645.24</v>
      </c>
      <c r="Q860" s="279">
        <v>1631.33</v>
      </c>
      <c r="R860" s="279">
        <v>1597.19</v>
      </c>
      <c r="S860" s="279">
        <v>1586</v>
      </c>
      <c r="T860" s="279">
        <v>1597.27</v>
      </c>
      <c r="U860" s="279">
        <v>1580.3</v>
      </c>
      <c r="V860" s="279">
        <v>1631.23</v>
      </c>
      <c r="W860" s="279">
        <v>1613.34</v>
      </c>
      <c r="X860" s="279">
        <v>1515.02</v>
      </c>
      <c r="Y860" s="279">
        <v>1416.8</v>
      </c>
    </row>
    <row r="861" spans="1:25">
      <c r="A861" s="319">
        <v>7</v>
      </c>
      <c r="B861" s="279">
        <v>1312.43</v>
      </c>
      <c r="C861" s="279">
        <v>1232.6099999999999</v>
      </c>
      <c r="D861" s="279">
        <v>1197.8699999999999</v>
      </c>
      <c r="E861" s="279">
        <v>1157.6199999999999</v>
      </c>
      <c r="F861" s="279">
        <v>1220.54</v>
      </c>
      <c r="G861" s="279">
        <v>1229.43</v>
      </c>
      <c r="H861" s="279">
        <v>1259.8900000000001</v>
      </c>
      <c r="I861" s="279">
        <v>1340.04</v>
      </c>
      <c r="J861" s="279">
        <v>1435.76</v>
      </c>
      <c r="K861" s="279">
        <v>1439.76</v>
      </c>
      <c r="L861" s="279">
        <v>1456.54</v>
      </c>
      <c r="M861" s="279">
        <v>1445.03</v>
      </c>
      <c r="N861" s="279">
        <v>1417.49</v>
      </c>
      <c r="O861" s="279">
        <v>1433.7</v>
      </c>
      <c r="P861" s="279">
        <v>1447.82</v>
      </c>
      <c r="Q861" s="279">
        <v>1571.96</v>
      </c>
      <c r="R861" s="279">
        <v>1471.8</v>
      </c>
      <c r="S861" s="279">
        <v>1443.87</v>
      </c>
      <c r="T861" s="279">
        <v>1473.04</v>
      </c>
      <c r="U861" s="279">
        <v>1468.38</v>
      </c>
      <c r="V861" s="279">
        <v>1495.51</v>
      </c>
      <c r="W861" s="279">
        <v>1510.86</v>
      </c>
      <c r="X861" s="279">
        <v>1421.56</v>
      </c>
      <c r="Y861" s="279">
        <v>1278.99</v>
      </c>
    </row>
    <row r="862" spans="1:25">
      <c r="A862" s="319">
        <v>8</v>
      </c>
      <c r="B862" s="279">
        <v>1245.3800000000001</v>
      </c>
      <c r="C862" s="279">
        <v>1156.29</v>
      </c>
      <c r="D862" s="279">
        <v>1115.8399999999999</v>
      </c>
      <c r="E862" s="279">
        <v>1103.94</v>
      </c>
      <c r="F862" s="279">
        <v>1130.8699999999999</v>
      </c>
      <c r="G862" s="279">
        <v>1213.3399999999999</v>
      </c>
      <c r="H862" s="279">
        <v>1271.45</v>
      </c>
      <c r="I862" s="279">
        <v>1407.39</v>
      </c>
      <c r="J862" s="279">
        <v>1446.51</v>
      </c>
      <c r="K862" s="279">
        <v>1518.67</v>
      </c>
      <c r="L862" s="279">
        <v>1554.46</v>
      </c>
      <c r="M862" s="279">
        <v>1511.47</v>
      </c>
      <c r="N862" s="279">
        <v>1457.45</v>
      </c>
      <c r="O862" s="279">
        <v>1481.1</v>
      </c>
      <c r="P862" s="279">
        <v>1491.62</v>
      </c>
      <c r="Q862" s="279">
        <v>1575.16</v>
      </c>
      <c r="R862" s="279">
        <v>1530.46</v>
      </c>
      <c r="S862" s="279">
        <v>1470.87</v>
      </c>
      <c r="T862" s="279">
        <v>1497</v>
      </c>
      <c r="U862" s="279">
        <v>1491.42</v>
      </c>
      <c r="V862" s="279">
        <v>1512.9</v>
      </c>
      <c r="W862" s="279">
        <v>1494.71</v>
      </c>
      <c r="X862" s="279">
        <v>1481.1</v>
      </c>
      <c r="Y862" s="279">
        <v>1308.9000000000001</v>
      </c>
    </row>
    <row r="863" spans="1:25">
      <c r="A863" s="319">
        <v>9</v>
      </c>
      <c r="B863" s="279">
        <v>1264.02</v>
      </c>
      <c r="C863" s="279">
        <v>1167.3599999999999</v>
      </c>
      <c r="D863" s="279">
        <v>1126.28</v>
      </c>
      <c r="E863" s="279">
        <v>1109.73</v>
      </c>
      <c r="F863" s="279">
        <v>1149.71</v>
      </c>
      <c r="G863" s="279">
        <v>1176.83</v>
      </c>
      <c r="H863" s="279">
        <v>1275.8</v>
      </c>
      <c r="I863" s="279">
        <v>1305.92</v>
      </c>
      <c r="J863" s="279">
        <v>1419.23</v>
      </c>
      <c r="K863" s="279">
        <v>1476.2</v>
      </c>
      <c r="L863" s="279">
        <v>1459.65</v>
      </c>
      <c r="M863" s="279">
        <v>1440.23</v>
      </c>
      <c r="N863" s="279">
        <v>1413.1</v>
      </c>
      <c r="O863" s="279">
        <v>1450.86</v>
      </c>
      <c r="P863" s="279">
        <v>1458.11</v>
      </c>
      <c r="Q863" s="279">
        <v>1492.37</v>
      </c>
      <c r="R863" s="279">
        <v>1483.44</v>
      </c>
      <c r="S863" s="279">
        <v>1463.83</v>
      </c>
      <c r="T863" s="279">
        <v>1453.76</v>
      </c>
      <c r="U863" s="279">
        <v>1470.11</v>
      </c>
      <c r="V863" s="279">
        <v>1465.46</v>
      </c>
      <c r="W863" s="279">
        <v>1469.17</v>
      </c>
      <c r="X863" s="279">
        <v>1475.77</v>
      </c>
      <c r="Y863" s="279">
        <v>1269.32</v>
      </c>
    </row>
    <row r="864" spans="1:25">
      <c r="A864" s="319">
        <v>10</v>
      </c>
      <c r="B864" s="279">
        <v>1253.1199999999999</v>
      </c>
      <c r="C864" s="279">
        <v>1206.05</v>
      </c>
      <c r="D864" s="279">
        <v>1198.46</v>
      </c>
      <c r="E864" s="279">
        <v>1169.23</v>
      </c>
      <c r="F864" s="279">
        <v>1178.4100000000001</v>
      </c>
      <c r="G864" s="279">
        <v>1211.68</v>
      </c>
      <c r="H864" s="279">
        <v>1268.71</v>
      </c>
      <c r="I864" s="279">
        <v>1388.83</v>
      </c>
      <c r="J864" s="279">
        <v>1489.07</v>
      </c>
      <c r="K864" s="279">
        <v>1546.58</v>
      </c>
      <c r="L864" s="279">
        <v>1601.05</v>
      </c>
      <c r="M864" s="279">
        <v>1577.34</v>
      </c>
      <c r="N864" s="279">
        <v>1542.22</v>
      </c>
      <c r="O864" s="279">
        <v>1552.31</v>
      </c>
      <c r="P864" s="279">
        <v>1547.68</v>
      </c>
      <c r="Q864" s="279">
        <v>1658.29</v>
      </c>
      <c r="R864" s="279">
        <v>1595.73</v>
      </c>
      <c r="S864" s="279">
        <v>1516.62</v>
      </c>
      <c r="T864" s="279">
        <v>1520.85</v>
      </c>
      <c r="U864" s="279">
        <v>1537.76</v>
      </c>
      <c r="V864" s="279">
        <v>1471.8</v>
      </c>
      <c r="W864" s="279">
        <v>1521.04</v>
      </c>
      <c r="X864" s="279">
        <v>1469.09</v>
      </c>
      <c r="Y864" s="279">
        <v>1323.07</v>
      </c>
    </row>
    <row r="865" spans="1:25">
      <c r="A865" s="319">
        <v>11</v>
      </c>
      <c r="B865" s="279">
        <v>1323.45</v>
      </c>
      <c r="C865" s="279">
        <v>1258.96</v>
      </c>
      <c r="D865" s="279">
        <v>1229.1199999999999</v>
      </c>
      <c r="E865" s="279">
        <v>1205.52</v>
      </c>
      <c r="F865" s="279">
        <v>1256.33</v>
      </c>
      <c r="G865" s="279">
        <v>1279.93</v>
      </c>
      <c r="H865" s="279">
        <v>1348.47</v>
      </c>
      <c r="I865" s="279">
        <v>1537.83</v>
      </c>
      <c r="J865" s="279">
        <v>1649.56</v>
      </c>
      <c r="K865" s="279">
        <v>1772.07</v>
      </c>
      <c r="L865" s="279">
        <v>1792.69</v>
      </c>
      <c r="M865" s="279">
        <v>1801.44</v>
      </c>
      <c r="N865" s="279">
        <v>1774.16</v>
      </c>
      <c r="O865" s="279">
        <v>1796.41</v>
      </c>
      <c r="P865" s="279">
        <v>1796.22</v>
      </c>
      <c r="Q865" s="279">
        <v>1880.24</v>
      </c>
      <c r="R865" s="279">
        <v>1852.01</v>
      </c>
      <c r="S865" s="279">
        <v>1764.63</v>
      </c>
      <c r="T865" s="279">
        <v>1781.38</v>
      </c>
      <c r="U865" s="279">
        <v>1794.51</v>
      </c>
      <c r="V865" s="279">
        <v>1778.71</v>
      </c>
      <c r="W865" s="279">
        <v>1837.22</v>
      </c>
      <c r="X865" s="279">
        <v>1756.81</v>
      </c>
      <c r="Y865" s="279">
        <v>1635.05</v>
      </c>
    </row>
    <row r="866" spans="1:25">
      <c r="A866" s="319">
        <v>12</v>
      </c>
      <c r="B866" s="279">
        <v>1481.44</v>
      </c>
      <c r="C866" s="279">
        <v>1339.23</v>
      </c>
      <c r="D866" s="279">
        <v>1313.53</v>
      </c>
      <c r="E866" s="279">
        <v>1305.3499999999999</v>
      </c>
      <c r="F866" s="279">
        <v>1302.04</v>
      </c>
      <c r="G866" s="279">
        <v>1305.27</v>
      </c>
      <c r="H866" s="279">
        <v>1319.39</v>
      </c>
      <c r="I866" s="279">
        <v>1429.43</v>
      </c>
      <c r="J866" s="279">
        <v>1547.45</v>
      </c>
      <c r="K866" s="279">
        <v>1702.11</v>
      </c>
      <c r="L866" s="279">
        <v>1726.34</v>
      </c>
      <c r="M866" s="279">
        <v>1720.44</v>
      </c>
      <c r="N866" s="279">
        <v>1710.44</v>
      </c>
      <c r="O866" s="279">
        <v>1696.03</v>
      </c>
      <c r="P866" s="279">
        <v>1712.16</v>
      </c>
      <c r="Q866" s="279">
        <v>1693.59</v>
      </c>
      <c r="R866" s="279">
        <v>1724.26</v>
      </c>
      <c r="S866" s="279">
        <v>1700.38</v>
      </c>
      <c r="T866" s="279">
        <v>1692.67</v>
      </c>
      <c r="U866" s="279">
        <v>1678</v>
      </c>
      <c r="V866" s="279">
        <v>1684.2</v>
      </c>
      <c r="W866" s="279">
        <v>1682.54</v>
      </c>
      <c r="X866" s="279">
        <v>1605.45</v>
      </c>
      <c r="Y866" s="279">
        <v>1443.23</v>
      </c>
    </row>
    <row r="867" spans="1:25">
      <c r="A867" s="319">
        <v>13</v>
      </c>
      <c r="B867" s="279">
        <v>1499.84</v>
      </c>
      <c r="C867" s="279">
        <v>1338.69</v>
      </c>
      <c r="D867" s="279">
        <v>1296.68</v>
      </c>
      <c r="E867" s="279">
        <v>1281.9000000000001</v>
      </c>
      <c r="F867" s="279">
        <v>1284.81</v>
      </c>
      <c r="G867" s="279">
        <v>1292.58</v>
      </c>
      <c r="H867" s="279">
        <v>1305.28</v>
      </c>
      <c r="I867" s="279">
        <v>1306.3800000000001</v>
      </c>
      <c r="J867" s="279">
        <v>1426.94</v>
      </c>
      <c r="K867" s="279">
        <v>1532.69</v>
      </c>
      <c r="L867" s="279">
        <v>1620.11</v>
      </c>
      <c r="M867" s="279">
        <v>1656.78</v>
      </c>
      <c r="N867" s="279">
        <v>1658.14</v>
      </c>
      <c r="O867" s="279">
        <v>1652.29</v>
      </c>
      <c r="P867" s="279">
        <v>1661.9</v>
      </c>
      <c r="Q867" s="279">
        <v>1648.12</v>
      </c>
      <c r="R867" s="279">
        <v>1610.89</v>
      </c>
      <c r="S867" s="279">
        <v>1599.29</v>
      </c>
      <c r="T867" s="279">
        <v>1610.63</v>
      </c>
      <c r="U867" s="279">
        <v>1593.69</v>
      </c>
      <c r="V867" s="279">
        <v>1644.43</v>
      </c>
      <c r="W867" s="279">
        <v>1626.14</v>
      </c>
      <c r="X867" s="279">
        <v>1526.83</v>
      </c>
      <c r="Y867" s="279">
        <v>1427.96</v>
      </c>
    </row>
    <row r="868" spans="1:25">
      <c r="A868" s="319">
        <v>14</v>
      </c>
      <c r="B868" s="279">
        <v>1302.03</v>
      </c>
      <c r="C868" s="279">
        <v>1268.8800000000001</v>
      </c>
      <c r="D868" s="279">
        <v>1266.07</v>
      </c>
      <c r="E868" s="279">
        <v>1253.3</v>
      </c>
      <c r="F868" s="279">
        <v>1256.72</v>
      </c>
      <c r="G868" s="279">
        <v>1284.26</v>
      </c>
      <c r="H868" s="279">
        <v>1357.32</v>
      </c>
      <c r="I868" s="279">
        <v>1471.16</v>
      </c>
      <c r="J868" s="279">
        <v>1601.37</v>
      </c>
      <c r="K868" s="279">
        <v>1703.82</v>
      </c>
      <c r="L868" s="279">
        <v>1742.39</v>
      </c>
      <c r="M868" s="279">
        <v>1719.96</v>
      </c>
      <c r="N868" s="279">
        <v>1695.33</v>
      </c>
      <c r="O868" s="279">
        <v>1711.36</v>
      </c>
      <c r="P868" s="279">
        <v>1738.38</v>
      </c>
      <c r="Q868" s="279">
        <v>1813.44</v>
      </c>
      <c r="R868" s="279">
        <v>1746.44</v>
      </c>
      <c r="S868" s="279">
        <v>1654.52</v>
      </c>
      <c r="T868" s="279">
        <v>1660.22</v>
      </c>
      <c r="U868" s="279">
        <v>1684.07</v>
      </c>
      <c r="V868" s="279">
        <v>1679.4</v>
      </c>
      <c r="W868" s="279">
        <v>1709.43</v>
      </c>
      <c r="X868" s="279">
        <v>1556.08</v>
      </c>
      <c r="Y868" s="279">
        <v>1387.59</v>
      </c>
    </row>
    <row r="869" spans="1:25">
      <c r="A869" s="319">
        <v>15</v>
      </c>
      <c r="B869" s="279">
        <v>1329.77</v>
      </c>
      <c r="C869" s="279">
        <v>1254.6400000000001</v>
      </c>
      <c r="D869" s="279">
        <v>1243.24</v>
      </c>
      <c r="E869" s="279">
        <v>1248.29</v>
      </c>
      <c r="F869" s="279">
        <v>1291.31</v>
      </c>
      <c r="G869" s="279">
        <v>1324.56</v>
      </c>
      <c r="H869" s="279">
        <v>1328.96</v>
      </c>
      <c r="I869" s="279">
        <v>1424.15</v>
      </c>
      <c r="J869" s="279">
        <v>1482.63</v>
      </c>
      <c r="K869" s="279">
        <v>1575.95</v>
      </c>
      <c r="L869" s="279">
        <v>1620.83</v>
      </c>
      <c r="M869" s="279">
        <v>1630.6</v>
      </c>
      <c r="N869" s="279">
        <v>1577.34</v>
      </c>
      <c r="O869" s="279">
        <v>1604.63</v>
      </c>
      <c r="P869" s="279">
        <v>1628.08</v>
      </c>
      <c r="Q869" s="279">
        <v>1694.28</v>
      </c>
      <c r="R869" s="279">
        <v>1675.19</v>
      </c>
      <c r="S869" s="279">
        <v>1611.46</v>
      </c>
      <c r="T869" s="279">
        <v>1632.41</v>
      </c>
      <c r="U869" s="279">
        <v>1640.56</v>
      </c>
      <c r="V869" s="279">
        <v>1639</v>
      </c>
      <c r="W869" s="279">
        <v>1678.01</v>
      </c>
      <c r="X869" s="279">
        <v>1508.6</v>
      </c>
      <c r="Y869" s="279">
        <v>1405.35</v>
      </c>
    </row>
    <row r="870" spans="1:25">
      <c r="A870" s="319">
        <v>16</v>
      </c>
      <c r="B870" s="279">
        <v>1538.83</v>
      </c>
      <c r="C870" s="279">
        <v>1390.36</v>
      </c>
      <c r="D870" s="279">
        <v>1385.39</v>
      </c>
      <c r="E870" s="279">
        <v>1385.5</v>
      </c>
      <c r="F870" s="279">
        <v>1401.2</v>
      </c>
      <c r="G870" s="279">
        <v>1434.71</v>
      </c>
      <c r="H870" s="279">
        <v>1517.76</v>
      </c>
      <c r="I870" s="279">
        <v>1590.68</v>
      </c>
      <c r="J870" s="279">
        <v>1753.44</v>
      </c>
      <c r="K870" s="279">
        <v>1802.77</v>
      </c>
      <c r="L870" s="279">
        <v>1827.81</v>
      </c>
      <c r="M870" s="279">
        <v>1794.07</v>
      </c>
      <c r="N870" s="279">
        <v>1759.02</v>
      </c>
      <c r="O870" s="279">
        <v>1806.93</v>
      </c>
      <c r="P870" s="279">
        <v>1801.47</v>
      </c>
      <c r="Q870" s="279">
        <v>1834.93</v>
      </c>
      <c r="R870" s="279">
        <v>1810.19</v>
      </c>
      <c r="S870" s="279">
        <v>1783.69</v>
      </c>
      <c r="T870" s="279">
        <v>1821.59</v>
      </c>
      <c r="U870" s="279">
        <v>1847.11</v>
      </c>
      <c r="V870" s="279">
        <v>1816.82</v>
      </c>
      <c r="W870" s="279">
        <v>1826.2</v>
      </c>
      <c r="X870" s="279">
        <v>1627.1</v>
      </c>
      <c r="Y870" s="279">
        <v>1494.25</v>
      </c>
    </row>
    <row r="871" spans="1:25">
      <c r="A871" s="319">
        <v>17</v>
      </c>
      <c r="B871" s="279">
        <v>1398.54</v>
      </c>
      <c r="C871" s="279">
        <v>1360.94</v>
      </c>
      <c r="D871" s="279">
        <v>1337.69</v>
      </c>
      <c r="E871" s="279">
        <v>1331.87</v>
      </c>
      <c r="F871" s="279">
        <v>1350.87</v>
      </c>
      <c r="G871" s="279">
        <v>1375.47</v>
      </c>
      <c r="H871" s="279">
        <v>1436.15</v>
      </c>
      <c r="I871" s="279">
        <v>1515.6</v>
      </c>
      <c r="J871" s="279">
        <v>1632.91</v>
      </c>
      <c r="K871" s="279">
        <v>1699.1</v>
      </c>
      <c r="L871" s="279">
        <v>1740.81</v>
      </c>
      <c r="M871" s="279">
        <v>1701.82</v>
      </c>
      <c r="N871" s="279">
        <v>1685.18</v>
      </c>
      <c r="O871" s="279">
        <v>1714.22</v>
      </c>
      <c r="P871" s="279">
        <v>1721.65</v>
      </c>
      <c r="Q871" s="279">
        <v>1801.95</v>
      </c>
      <c r="R871" s="279">
        <v>1743.52</v>
      </c>
      <c r="S871" s="279">
        <v>1665.32</v>
      </c>
      <c r="T871" s="279">
        <v>1708.32</v>
      </c>
      <c r="U871" s="279">
        <v>1740.78</v>
      </c>
      <c r="V871" s="279">
        <v>1743.12</v>
      </c>
      <c r="W871" s="279">
        <v>1731.51</v>
      </c>
      <c r="X871" s="279">
        <v>1597.43</v>
      </c>
      <c r="Y871" s="279">
        <v>1489.86</v>
      </c>
    </row>
    <row r="872" spans="1:25">
      <c r="A872" s="319">
        <v>18</v>
      </c>
      <c r="B872" s="279">
        <v>1471.45</v>
      </c>
      <c r="C872" s="279">
        <v>1373.13</v>
      </c>
      <c r="D872" s="279">
        <v>1350.25</v>
      </c>
      <c r="E872" s="279">
        <v>1359.44</v>
      </c>
      <c r="F872" s="279">
        <v>1383.66</v>
      </c>
      <c r="G872" s="279">
        <v>566.38</v>
      </c>
      <c r="H872" s="279">
        <v>1497.1</v>
      </c>
      <c r="I872" s="279">
        <v>1518.53</v>
      </c>
      <c r="J872" s="279">
        <v>572</v>
      </c>
      <c r="K872" s="279">
        <v>1684.23</v>
      </c>
      <c r="L872" s="279">
        <v>1714.97</v>
      </c>
      <c r="M872" s="279">
        <v>1663.11</v>
      </c>
      <c r="N872" s="279">
        <v>1652.01</v>
      </c>
      <c r="O872" s="279">
        <v>1693.24</v>
      </c>
      <c r="P872" s="279">
        <v>1702.97</v>
      </c>
      <c r="Q872" s="279">
        <v>1770.98</v>
      </c>
      <c r="R872" s="279">
        <v>1689.07</v>
      </c>
      <c r="S872" s="279">
        <v>1672.18</v>
      </c>
      <c r="T872" s="279">
        <v>1701.87</v>
      </c>
      <c r="U872" s="279">
        <v>1730.46</v>
      </c>
      <c r="V872" s="279">
        <v>1694.41</v>
      </c>
      <c r="W872" s="279">
        <v>1773.02</v>
      </c>
      <c r="X872" s="279">
        <v>1698.81</v>
      </c>
      <c r="Y872" s="279">
        <v>1528.79</v>
      </c>
    </row>
    <row r="873" spans="1:25">
      <c r="A873" s="319">
        <v>19</v>
      </c>
      <c r="B873" s="279">
        <v>1486.4</v>
      </c>
      <c r="C873" s="279">
        <v>1434.8</v>
      </c>
      <c r="D873" s="279">
        <v>1358.45</v>
      </c>
      <c r="E873" s="279">
        <v>566.02</v>
      </c>
      <c r="F873" s="279">
        <v>566.58000000000004</v>
      </c>
      <c r="G873" s="279">
        <v>567.37</v>
      </c>
      <c r="H873" s="279">
        <v>568.95000000000005</v>
      </c>
      <c r="I873" s="279">
        <v>540.9</v>
      </c>
      <c r="J873" s="279">
        <v>540.9</v>
      </c>
      <c r="K873" s="279">
        <v>1699.42</v>
      </c>
      <c r="L873" s="279">
        <v>1717.6</v>
      </c>
      <c r="M873" s="279">
        <v>1705.84</v>
      </c>
      <c r="N873" s="279">
        <v>1675.73</v>
      </c>
      <c r="O873" s="279">
        <v>1742.09</v>
      </c>
      <c r="P873" s="279">
        <v>1746.44</v>
      </c>
      <c r="Q873" s="279">
        <v>1728.99</v>
      </c>
      <c r="R873" s="279">
        <v>1726.05</v>
      </c>
      <c r="S873" s="279">
        <v>1707</v>
      </c>
      <c r="T873" s="279">
        <v>1690.93</v>
      </c>
      <c r="U873" s="279">
        <v>1711.69</v>
      </c>
      <c r="V873" s="279">
        <v>1754.28</v>
      </c>
      <c r="W873" s="279">
        <v>578.79</v>
      </c>
      <c r="X873" s="279">
        <v>1617.14</v>
      </c>
      <c r="Y873" s="279">
        <v>1580.49</v>
      </c>
    </row>
    <row r="874" spans="1:25">
      <c r="A874" s="319">
        <v>20</v>
      </c>
      <c r="B874" s="279">
        <v>1534.9</v>
      </c>
      <c r="C874" s="279">
        <v>554.14</v>
      </c>
      <c r="D874" s="279">
        <v>563.85</v>
      </c>
      <c r="E874" s="279">
        <v>563.79999999999995</v>
      </c>
      <c r="F874" s="279">
        <v>563.04</v>
      </c>
      <c r="G874" s="279">
        <v>562.17999999999995</v>
      </c>
      <c r="H874" s="279">
        <v>565.98</v>
      </c>
      <c r="I874" s="279">
        <v>562.66</v>
      </c>
      <c r="J874" s="279">
        <v>559</v>
      </c>
      <c r="K874" s="279">
        <v>559.37</v>
      </c>
      <c r="L874" s="279">
        <v>1502.2</v>
      </c>
      <c r="M874" s="279">
        <v>1543.02</v>
      </c>
      <c r="N874" s="279">
        <v>1503.66</v>
      </c>
      <c r="O874" s="279">
        <v>1519.63</v>
      </c>
      <c r="P874" s="279">
        <v>1516.01</v>
      </c>
      <c r="Q874" s="279">
        <v>1542.42</v>
      </c>
      <c r="R874" s="279">
        <v>1541.45</v>
      </c>
      <c r="S874" s="279">
        <v>1532.16</v>
      </c>
      <c r="T874" s="279">
        <v>1564.87</v>
      </c>
      <c r="U874" s="279">
        <v>1635.34</v>
      </c>
      <c r="V874" s="279">
        <v>1366.35</v>
      </c>
      <c r="W874" s="279">
        <v>1568.99</v>
      </c>
      <c r="X874" s="279">
        <v>1511.26</v>
      </c>
      <c r="Y874" s="279">
        <v>1510.76</v>
      </c>
    </row>
    <row r="875" spans="1:25">
      <c r="A875" s="319">
        <v>21</v>
      </c>
      <c r="B875" s="279">
        <v>564.72</v>
      </c>
      <c r="C875" s="279">
        <v>562.66999999999996</v>
      </c>
      <c r="D875" s="279">
        <v>562.08000000000004</v>
      </c>
      <c r="E875" s="279">
        <v>561.76</v>
      </c>
      <c r="F875" s="279">
        <v>563.96</v>
      </c>
      <c r="G875" s="279">
        <v>561.53</v>
      </c>
      <c r="H875" s="279">
        <v>563.57000000000005</v>
      </c>
      <c r="I875" s="279">
        <v>847.9</v>
      </c>
      <c r="J875" s="279">
        <v>1484.05</v>
      </c>
      <c r="K875" s="279">
        <v>1557.88</v>
      </c>
      <c r="L875" s="279">
        <v>1600.89</v>
      </c>
      <c r="M875" s="279">
        <v>1600.28</v>
      </c>
      <c r="N875" s="279">
        <v>1552.55</v>
      </c>
      <c r="O875" s="279">
        <v>1530.4</v>
      </c>
      <c r="P875" s="279">
        <v>1474.99</v>
      </c>
      <c r="Q875" s="279">
        <v>1620.47</v>
      </c>
      <c r="R875" s="279">
        <v>1594.75</v>
      </c>
      <c r="S875" s="279">
        <v>1321.33</v>
      </c>
      <c r="T875" s="279">
        <v>1415.89</v>
      </c>
      <c r="U875" s="279">
        <v>1526.47</v>
      </c>
      <c r="V875" s="279">
        <v>1561.15</v>
      </c>
      <c r="W875" s="279">
        <v>1596.08</v>
      </c>
      <c r="X875" s="279">
        <v>1502.8</v>
      </c>
      <c r="Y875" s="279">
        <v>1417.09</v>
      </c>
    </row>
    <row r="876" spans="1:25">
      <c r="A876" s="319">
        <v>22</v>
      </c>
      <c r="B876" s="279">
        <v>1285.32</v>
      </c>
      <c r="C876" s="279">
        <v>1190.45</v>
      </c>
      <c r="D876" s="279">
        <v>1151.8</v>
      </c>
      <c r="E876" s="279">
        <v>1143.57</v>
      </c>
      <c r="F876" s="279">
        <v>1238.78</v>
      </c>
      <c r="G876" s="279">
        <v>1279.6199999999999</v>
      </c>
      <c r="H876" s="279">
        <v>1351.78</v>
      </c>
      <c r="I876" s="279">
        <v>1321.37</v>
      </c>
      <c r="J876" s="279">
        <v>1448.77</v>
      </c>
      <c r="K876" s="279">
        <v>1638.84</v>
      </c>
      <c r="L876" s="279">
        <v>1602.65</v>
      </c>
      <c r="M876" s="279">
        <v>1564.41</v>
      </c>
      <c r="N876" s="279">
        <v>1550.67</v>
      </c>
      <c r="O876" s="279">
        <v>1573.67</v>
      </c>
      <c r="P876" s="279">
        <v>1589.09</v>
      </c>
      <c r="Q876" s="279">
        <v>1658.79</v>
      </c>
      <c r="R876" s="279">
        <v>1638.29</v>
      </c>
      <c r="S876" s="279">
        <v>1595.32</v>
      </c>
      <c r="T876" s="279">
        <v>1621.99</v>
      </c>
      <c r="U876" s="279">
        <v>1636.98</v>
      </c>
      <c r="V876" s="279">
        <v>1608.48</v>
      </c>
      <c r="W876" s="279">
        <v>1605.62</v>
      </c>
      <c r="X876" s="279">
        <v>1525.72</v>
      </c>
      <c r="Y876" s="279">
        <v>1345.37</v>
      </c>
    </row>
    <row r="877" spans="1:25">
      <c r="A877" s="319">
        <v>23</v>
      </c>
      <c r="B877" s="279">
        <v>1341.91</v>
      </c>
      <c r="C877" s="279">
        <v>1210.49</v>
      </c>
      <c r="D877" s="279">
        <v>1157.24</v>
      </c>
      <c r="E877" s="279">
        <v>1166.0899999999999</v>
      </c>
      <c r="F877" s="279">
        <v>1254.78</v>
      </c>
      <c r="G877" s="279">
        <v>1291.6400000000001</v>
      </c>
      <c r="H877" s="279">
        <v>1296.83</v>
      </c>
      <c r="I877" s="279">
        <v>1341.11</v>
      </c>
      <c r="J877" s="279">
        <v>1530.48</v>
      </c>
      <c r="K877" s="279">
        <v>1581.34</v>
      </c>
      <c r="L877" s="279">
        <v>1572.01</v>
      </c>
      <c r="M877" s="279">
        <v>1533.44</v>
      </c>
      <c r="N877" s="279">
        <v>1483.92</v>
      </c>
      <c r="O877" s="279">
        <v>1543.52</v>
      </c>
      <c r="P877" s="279">
        <v>1542.94</v>
      </c>
      <c r="Q877" s="279">
        <v>1600.52</v>
      </c>
      <c r="R877" s="279">
        <v>1566.21</v>
      </c>
      <c r="S877" s="279">
        <v>1529.35</v>
      </c>
      <c r="T877" s="279">
        <v>1580.01</v>
      </c>
      <c r="U877" s="279">
        <v>1616.96</v>
      </c>
      <c r="V877" s="279">
        <v>1617.95</v>
      </c>
      <c r="W877" s="279">
        <v>1659.44</v>
      </c>
      <c r="X877" s="279">
        <v>1568.02</v>
      </c>
      <c r="Y877" s="279">
        <v>1415.26</v>
      </c>
    </row>
    <row r="878" spans="1:25">
      <c r="A878" s="319">
        <v>24</v>
      </c>
      <c r="B878" s="279">
        <v>1190.2</v>
      </c>
      <c r="C878" s="279">
        <v>1178.6600000000001</v>
      </c>
      <c r="D878" s="279">
        <v>1152.21</v>
      </c>
      <c r="E878" s="279">
        <v>1140.44</v>
      </c>
      <c r="F878" s="279">
        <v>560.04999999999995</v>
      </c>
      <c r="G878" s="279">
        <v>848.72</v>
      </c>
      <c r="H878" s="279">
        <v>1298.48</v>
      </c>
      <c r="I878" s="279">
        <v>1312.97</v>
      </c>
      <c r="J878" s="279">
        <v>848.42</v>
      </c>
      <c r="K878" s="279">
        <v>1508.69</v>
      </c>
      <c r="L878" s="279">
        <v>1501.05</v>
      </c>
      <c r="M878" s="279">
        <v>1487.39</v>
      </c>
      <c r="N878" s="279">
        <v>1450.31</v>
      </c>
      <c r="O878" s="279">
        <v>1472.64</v>
      </c>
      <c r="P878" s="279">
        <v>1472.59</v>
      </c>
      <c r="Q878" s="279">
        <v>1567.32</v>
      </c>
      <c r="R878" s="279">
        <v>1487.41</v>
      </c>
      <c r="S878" s="279">
        <v>1302.33</v>
      </c>
      <c r="T878" s="279">
        <v>1309.9100000000001</v>
      </c>
      <c r="U878" s="279">
        <v>1616.06</v>
      </c>
      <c r="V878" s="279">
        <v>1573.78</v>
      </c>
      <c r="W878" s="279">
        <v>1571.76</v>
      </c>
      <c r="X878" s="279">
        <v>1489.48</v>
      </c>
      <c r="Y878" s="279">
        <v>1352.02</v>
      </c>
    </row>
    <row r="879" spans="1:25">
      <c r="A879" s="319">
        <v>25</v>
      </c>
      <c r="B879" s="279">
        <v>1284.25</v>
      </c>
      <c r="C879" s="279">
        <v>1271.45</v>
      </c>
      <c r="D879" s="279">
        <v>1233.6199999999999</v>
      </c>
      <c r="E879" s="279">
        <v>1238.07</v>
      </c>
      <c r="F879" s="279">
        <v>1346.59</v>
      </c>
      <c r="G879" s="279">
        <v>1426.81</v>
      </c>
      <c r="H879" s="279">
        <v>1503.63</v>
      </c>
      <c r="I879" s="279">
        <v>1444.4</v>
      </c>
      <c r="J879" s="279">
        <v>1471.51</v>
      </c>
      <c r="K879" s="279">
        <v>1577.56</v>
      </c>
      <c r="L879" s="279">
        <v>1551.37</v>
      </c>
      <c r="M879" s="279">
        <v>1544.01</v>
      </c>
      <c r="N879" s="279">
        <v>1486.01</v>
      </c>
      <c r="O879" s="279">
        <v>1494.76</v>
      </c>
      <c r="P879" s="279">
        <v>1529.72</v>
      </c>
      <c r="Q879" s="279">
        <v>1585.44</v>
      </c>
      <c r="R879" s="279">
        <v>1537.93</v>
      </c>
      <c r="S879" s="279">
        <v>849.09</v>
      </c>
      <c r="T879" s="279">
        <v>1533.35</v>
      </c>
      <c r="U879" s="279">
        <v>1583.94</v>
      </c>
      <c r="V879" s="279">
        <v>573.03</v>
      </c>
      <c r="W879" s="279">
        <v>1591.52</v>
      </c>
      <c r="X879" s="279">
        <v>572.67999999999995</v>
      </c>
      <c r="Y879" s="279">
        <v>1478.84</v>
      </c>
    </row>
    <row r="880" spans="1:25">
      <c r="A880" s="319">
        <v>26</v>
      </c>
      <c r="B880" s="279">
        <v>564.14</v>
      </c>
      <c r="C880" s="279">
        <v>565.71</v>
      </c>
      <c r="D880" s="279">
        <v>563.24</v>
      </c>
      <c r="E880" s="279">
        <v>560.63</v>
      </c>
      <c r="F880" s="279">
        <v>1208.93</v>
      </c>
      <c r="G880" s="279">
        <v>565.89</v>
      </c>
      <c r="H880" s="279">
        <v>852.58</v>
      </c>
      <c r="I880" s="279">
        <v>571.82000000000005</v>
      </c>
      <c r="J880" s="279">
        <v>570.08000000000004</v>
      </c>
      <c r="K880" s="279">
        <v>568.11</v>
      </c>
      <c r="L880" s="279">
        <v>850.16</v>
      </c>
      <c r="M880" s="279">
        <v>1596.13</v>
      </c>
      <c r="N880" s="279">
        <v>572.9</v>
      </c>
      <c r="O880" s="279">
        <v>1427.44</v>
      </c>
      <c r="P880" s="279">
        <v>574.22</v>
      </c>
      <c r="Q880" s="279">
        <v>572.32000000000005</v>
      </c>
      <c r="R880" s="279">
        <v>1583.03</v>
      </c>
      <c r="S880" s="279">
        <v>574.4</v>
      </c>
      <c r="T880" s="279">
        <v>570.6</v>
      </c>
      <c r="U880" s="279">
        <v>568.20000000000005</v>
      </c>
      <c r="V880" s="279">
        <v>571.88</v>
      </c>
      <c r="W880" s="279">
        <v>852.36</v>
      </c>
      <c r="X880" s="279">
        <v>1533.02</v>
      </c>
      <c r="Y880" s="279">
        <v>1391.95</v>
      </c>
    </row>
    <row r="881" spans="1:25">
      <c r="A881" s="319">
        <v>27</v>
      </c>
      <c r="B881" s="279">
        <v>1219.27</v>
      </c>
      <c r="C881" s="279">
        <v>1104.43</v>
      </c>
      <c r="D881" s="279">
        <v>1033.02</v>
      </c>
      <c r="E881" s="279">
        <v>1004.27</v>
      </c>
      <c r="F881" s="279">
        <v>1044.42</v>
      </c>
      <c r="G881" s="279">
        <v>1066.52</v>
      </c>
      <c r="H881" s="279">
        <v>1113.82</v>
      </c>
      <c r="I881" s="279">
        <v>1191.8599999999999</v>
      </c>
      <c r="J881" s="279">
        <v>1348.98</v>
      </c>
      <c r="K881" s="279">
        <v>1467.18</v>
      </c>
      <c r="L881" s="279">
        <v>1506.15</v>
      </c>
      <c r="M881" s="279">
        <v>1518.67</v>
      </c>
      <c r="N881" s="279">
        <v>1516.4</v>
      </c>
      <c r="O881" s="279">
        <v>1507.51</v>
      </c>
      <c r="P881" s="279">
        <v>1501.03</v>
      </c>
      <c r="Q881" s="279">
        <v>1516.1</v>
      </c>
      <c r="R881" s="279">
        <v>1530.05</v>
      </c>
      <c r="S881" s="279">
        <v>1565.48</v>
      </c>
      <c r="T881" s="279">
        <v>1645.67</v>
      </c>
      <c r="U881" s="279">
        <v>1737.29</v>
      </c>
      <c r="V881" s="279">
        <v>1711.32</v>
      </c>
      <c r="W881" s="279">
        <v>1654.3</v>
      </c>
      <c r="X881" s="279">
        <v>1544.02</v>
      </c>
      <c r="Y881" s="279">
        <v>1307.71</v>
      </c>
    </row>
    <row r="882" spans="1:25">
      <c r="A882" s="319">
        <v>28</v>
      </c>
      <c r="B882" s="279">
        <v>1277.08</v>
      </c>
      <c r="C882" s="279">
        <v>1144.78</v>
      </c>
      <c r="D882" s="279">
        <v>1053.72</v>
      </c>
      <c r="E882" s="279">
        <v>1067.3599999999999</v>
      </c>
      <c r="F882" s="279">
        <v>1145.6600000000001</v>
      </c>
      <c r="G882" s="279">
        <v>1238.23</v>
      </c>
      <c r="H882" s="279">
        <v>1329.5</v>
      </c>
      <c r="I882" s="279">
        <v>1442.72</v>
      </c>
      <c r="J882" s="279">
        <v>1438.91</v>
      </c>
      <c r="K882" s="279">
        <v>1532.64</v>
      </c>
      <c r="L882" s="279">
        <v>1558.12</v>
      </c>
      <c r="M882" s="279">
        <v>1505.85</v>
      </c>
      <c r="N882" s="279">
        <v>1447.14</v>
      </c>
      <c r="O882" s="279">
        <v>1562.63</v>
      </c>
      <c r="P882" s="279">
        <v>1536.62</v>
      </c>
      <c r="Q882" s="279">
        <v>1614.67</v>
      </c>
      <c r="R882" s="279">
        <v>1555.47</v>
      </c>
      <c r="S882" s="279">
        <v>1521.36</v>
      </c>
      <c r="T882" s="279">
        <v>1583.93</v>
      </c>
      <c r="U882" s="279">
        <v>1604.25</v>
      </c>
      <c r="V882" s="279">
        <v>1575.77</v>
      </c>
      <c r="W882" s="279">
        <v>1548.16</v>
      </c>
      <c r="X882" s="279">
        <v>1504.78</v>
      </c>
      <c r="Y882" s="279">
        <v>1335.91</v>
      </c>
    </row>
    <row r="883" spans="1:25">
      <c r="A883" s="319">
        <v>29</v>
      </c>
      <c r="B883" s="279">
        <v>1278.23</v>
      </c>
      <c r="C883" s="279">
        <v>1175.78</v>
      </c>
      <c r="D883" s="279">
        <v>1152.6500000000001</v>
      </c>
      <c r="E883" s="279">
        <v>1152.8399999999999</v>
      </c>
      <c r="F883" s="279">
        <v>1230.1199999999999</v>
      </c>
      <c r="G883" s="279">
        <v>1278.51</v>
      </c>
      <c r="H883" s="279">
        <v>1342.95</v>
      </c>
      <c r="I883" s="279">
        <v>1494.75</v>
      </c>
      <c r="J883" s="279">
        <v>1508.96</v>
      </c>
      <c r="K883" s="279">
        <v>1608.06</v>
      </c>
      <c r="L883" s="279">
        <v>1609.36</v>
      </c>
      <c r="M883" s="279">
        <v>845.34</v>
      </c>
      <c r="N883" s="279">
        <v>571.73</v>
      </c>
      <c r="O883" s="279">
        <v>1615.87</v>
      </c>
      <c r="P883" s="279">
        <v>845.46</v>
      </c>
      <c r="Q883" s="279">
        <v>845.4</v>
      </c>
      <c r="R883" s="279">
        <v>1630.84</v>
      </c>
      <c r="S883" s="279">
        <v>1582.65</v>
      </c>
      <c r="T883" s="279">
        <v>1587.55</v>
      </c>
      <c r="U883" s="279">
        <v>1625.84</v>
      </c>
      <c r="V883" s="279">
        <v>1616.78</v>
      </c>
      <c r="W883" s="279">
        <v>1627.85</v>
      </c>
      <c r="X883" s="279">
        <v>1523.57</v>
      </c>
      <c r="Y883" s="279">
        <v>1357.94</v>
      </c>
    </row>
    <row r="884" spans="1:25">
      <c r="A884" s="319">
        <v>30</v>
      </c>
      <c r="B884" s="279">
        <v>1256.23</v>
      </c>
      <c r="C884" s="279">
        <v>1204.72</v>
      </c>
      <c r="D884" s="279">
        <v>1175.24</v>
      </c>
      <c r="E884" s="279">
        <v>1177.21</v>
      </c>
      <c r="F884" s="279">
        <v>1237.67</v>
      </c>
      <c r="G884" s="279">
        <v>1293.3900000000001</v>
      </c>
      <c r="H884" s="279">
        <v>1371.64</v>
      </c>
      <c r="I884" s="279">
        <v>1405.94</v>
      </c>
      <c r="J884" s="279">
        <v>1430.75</v>
      </c>
      <c r="K884" s="279">
        <v>1476.47</v>
      </c>
      <c r="L884" s="279">
        <v>1493.52</v>
      </c>
      <c r="M884" s="279">
        <v>1426.86</v>
      </c>
      <c r="N884" s="279">
        <v>1371.13</v>
      </c>
      <c r="O884" s="279">
        <v>1428.8</v>
      </c>
      <c r="P884" s="279">
        <v>1411.35</v>
      </c>
      <c r="Q884" s="279">
        <v>1492.2</v>
      </c>
      <c r="R884" s="279">
        <v>1379.61</v>
      </c>
      <c r="S884" s="279">
        <v>1380.65</v>
      </c>
      <c r="T884" s="279">
        <v>1378.45</v>
      </c>
      <c r="U884" s="279">
        <v>847.47</v>
      </c>
      <c r="V884" s="279">
        <v>847.17</v>
      </c>
      <c r="W884" s="279">
        <v>1487.69</v>
      </c>
      <c r="X884" s="279">
        <v>1472.86</v>
      </c>
      <c r="Y884" s="279">
        <v>540.9</v>
      </c>
    </row>
    <row r="885" spans="1:25" hidden="1">
      <c r="A885" s="319">
        <v>31</v>
      </c>
      <c r="B885" s="279">
        <v>0</v>
      </c>
      <c r="C885" s="279">
        <v>0</v>
      </c>
      <c r="D885" s="279">
        <v>0</v>
      </c>
      <c r="E885" s="279">
        <v>0</v>
      </c>
      <c r="F885" s="279">
        <v>0</v>
      </c>
      <c r="G885" s="279">
        <v>0</v>
      </c>
      <c r="H885" s="279">
        <v>0</v>
      </c>
      <c r="I885" s="279">
        <v>0</v>
      </c>
      <c r="J885" s="279">
        <v>0</v>
      </c>
      <c r="K885" s="279">
        <v>0</v>
      </c>
      <c r="L885" s="279">
        <v>0</v>
      </c>
      <c r="M885" s="279">
        <v>0</v>
      </c>
      <c r="N885" s="279">
        <v>0</v>
      </c>
      <c r="O885" s="279">
        <v>0</v>
      </c>
      <c r="P885" s="279">
        <v>0</v>
      </c>
      <c r="Q885" s="279">
        <v>0</v>
      </c>
      <c r="R885" s="279">
        <v>0</v>
      </c>
      <c r="S885" s="279">
        <v>0</v>
      </c>
      <c r="T885" s="279">
        <v>0</v>
      </c>
      <c r="U885" s="279">
        <v>0</v>
      </c>
      <c r="V885" s="279">
        <v>0</v>
      </c>
      <c r="W885" s="279">
        <v>0</v>
      </c>
      <c r="X885" s="279">
        <v>0</v>
      </c>
      <c r="Y885" s="279">
        <v>0</v>
      </c>
    </row>
    <row r="886" spans="1:25">
      <c r="A886" s="305"/>
      <c r="B886" s="282"/>
      <c r="C886" s="282"/>
      <c r="D886" s="282"/>
      <c r="E886" s="282"/>
      <c r="F886" s="282"/>
      <c r="G886" s="282"/>
      <c r="H886" s="282"/>
      <c r="I886" s="282"/>
      <c r="J886" s="282"/>
      <c r="K886" s="282"/>
      <c r="L886" s="282"/>
      <c r="M886" s="282"/>
      <c r="N886" s="282"/>
      <c r="O886" s="282"/>
      <c r="P886" s="282"/>
      <c r="Q886" s="282"/>
      <c r="R886" s="282"/>
      <c r="S886" s="282"/>
      <c r="T886" s="282"/>
      <c r="U886" s="282"/>
      <c r="V886" s="282"/>
      <c r="W886" s="282"/>
      <c r="X886" s="282"/>
      <c r="Y886" s="282"/>
    </row>
    <row r="887" spans="1:25">
      <c r="A887" s="399" t="s">
        <v>209</v>
      </c>
      <c r="B887" s="400" t="s">
        <v>212</v>
      </c>
      <c r="C887" s="400"/>
      <c r="D887" s="400"/>
      <c r="E887" s="400"/>
      <c r="F887" s="400"/>
      <c r="G887" s="400"/>
      <c r="H887" s="400"/>
      <c r="I887" s="400"/>
      <c r="J887" s="400"/>
      <c r="K887" s="400"/>
      <c r="L887" s="400"/>
      <c r="M887" s="400"/>
      <c r="N887" s="400"/>
      <c r="O887" s="400"/>
      <c r="P887" s="400"/>
      <c r="Q887" s="400"/>
      <c r="R887" s="400"/>
      <c r="S887" s="400"/>
      <c r="T887" s="400"/>
      <c r="U887" s="400"/>
      <c r="V887" s="400"/>
      <c r="W887" s="400"/>
      <c r="X887" s="400"/>
      <c r="Y887" s="400"/>
    </row>
    <row r="888" spans="1:25" ht="30">
      <c r="A888" s="399"/>
      <c r="B888" s="308" t="s">
        <v>1</v>
      </c>
      <c r="C888" s="308" t="s">
        <v>2</v>
      </c>
      <c r="D888" s="308" t="s">
        <v>3</v>
      </c>
      <c r="E888" s="308" t="s">
        <v>4</v>
      </c>
      <c r="F888" s="308" t="s">
        <v>5</v>
      </c>
      <c r="G888" s="308" t="s">
        <v>6</v>
      </c>
      <c r="H888" s="308" t="s">
        <v>7</v>
      </c>
      <c r="I888" s="308" t="s">
        <v>8</v>
      </c>
      <c r="J888" s="308" t="s">
        <v>9</v>
      </c>
      <c r="K888" s="308" t="s">
        <v>10</v>
      </c>
      <c r="L888" s="308" t="s">
        <v>11</v>
      </c>
      <c r="M888" s="308" t="s">
        <v>12</v>
      </c>
      <c r="N888" s="308" t="s">
        <v>13</v>
      </c>
      <c r="O888" s="308" t="s">
        <v>14</v>
      </c>
      <c r="P888" s="308" t="s">
        <v>15</v>
      </c>
      <c r="Q888" s="308" t="s">
        <v>16</v>
      </c>
      <c r="R888" s="308" t="s">
        <v>17</v>
      </c>
      <c r="S888" s="308" t="s">
        <v>18</v>
      </c>
      <c r="T888" s="308" t="s">
        <v>19</v>
      </c>
      <c r="U888" s="308" t="s">
        <v>20</v>
      </c>
      <c r="V888" s="308" t="s">
        <v>21</v>
      </c>
      <c r="W888" s="308" t="s">
        <v>22</v>
      </c>
      <c r="X888" s="308" t="s">
        <v>23</v>
      </c>
      <c r="Y888" s="308" t="s">
        <v>24</v>
      </c>
    </row>
    <row r="889" spans="1:25">
      <c r="A889" s="319">
        <v>1</v>
      </c>
      <c r="B889" s="279">
        <v>1438.92</v>
      </c>
      <c r="C889" s="279">
        <v>1370.62</v>
      </c>
      <c r="D889" s="279">
        <v>1376.72</v>
      </c>
      <c r="E889" s="279">
        <v>1376.3</v>
      </c>
      <c r="F889" s="279">
        <v>1371.27</v>
      </c>
      <c r="G889" s="279">
        <v>1378.43</v>
      </c>
      <c r="H889" s="279">
        <v>1383.52</v>
      </c>
      <c r="I889" s="279">
        <v>1451.98</v>
      </c>
      <c r="J889" s="279">
        <v>1638.91</v>
      </c>
      <c r="K889" s="279">
        <v>1793.97</v>
      </c>
      <c r="L889" s="279">
        <v>1839.94</v>
      </c>
      <c r="M889" s="279">
        <v>1828.31</v>
      </c>
      <c r="N889" s="279">
        <v>1806.84</v>
      </c>
      <c r="O889" s="279">
        <v>1828.89</v>
      </c>
      <c r="P889" s="279">
        <v>1816.08</v>
      </c>
      <c r="Q889" s="279">
        <v>2575.52</v>
      </c>
      <c r="R889" s="279">
        <v>2506.21</v>
      </c>
      <c r="S889" s="279">
        <v>1854.04</v>
      </c>
      <c r="T889" s="279">
        <v>1803.34</v>
      </c>
      <c r="U889" s="279">
        <v>1821.96</v>
      </c>
      <c r="V889" s="279">
        <v>1750.36</v>
      </c>
      <c r="W889" s="279">
        <v>2386.59</v>
      </c>
      <c r="X889" s="279">
        <v>2450.7199999999998</v>
      </c>
      <c r="Y889" s="279">
        <v>1542.3</v>
      </c>
    </row>
    <row r="890" spans="1:25">
      <c r="A890" s="319">
        <v>2</v>
      </c>
      <c r="B890" s="279">
        <v>1407.08</v>
      </c>
      <c r="C890" s="279">
        <v>1313.47</v>
      </c>
      <c r="D890" s="279">
        <v>1289.3699999999999</v>
      </c>
      <c r="E890" s="279">
        <v>1268.82</v>
      </c>
      <c r="F890" s="279">
        <v>1294.99</v>
      </c>
      <c r="G890" s="279">
        <v>1348.38</v>
      </c>
      <c r="H890" s="279">
        <v>1397.73</v>
      </c>
      <c r="I890" s="279">
        <v>1474.76</v>
      </c>
      <c r="J890" s="279">
        <v>1564.95</v>
      </c>
      <c r="K890" s="279">
        <v>1734.8</v>
      </c>
      <c r="L890" s="279">
        <v>1762.03</v>
      </c>
      <c r="M890" s="279">
        <v>1756.22</v>
      </c>
      <c r="N890" s="279">
        <v>1710.92</v>
      </c>
      <c r="O890" s="279">
        <v>1717.33</v>
      </c>
      <c r="P890" s="279">
        <v>1706.15</v>
      </c>
      <c r="Q890" s="279">
        <v>975.83</v>
      </c>
      <c r="R890" s="279">
        <v>1764.2</v>
      </c>
      <c r="S890" s="279">
        <v>1671.57</v>
      </c>
      <c r="T890" s="279">
        <v>1693.86</v>
      </c>
      <c r="U890" s="279">
        <v>1703.62</v>
      </c>
      <c r="V890" s="279">
        <v>1715.98</v>
      </c>
      <c r="W890" s="279">
        <v>1738.43</v>
      </c>
      <c r="X890" s="279">
        <v>1597.65</v>
      </c>
      <c r="Y890" s="279">
        <v>1474.57</v>
      </c>
    </row>
    <row r="891" spans="1:25">
      <c r="A891" s="319">
        <v>3</v>
      </c>
      <c r="B891" s="279">
        <v>1418.01</v>
      </c>
      <c r="C891" s="279">
        <v>1332.53</v>
      </c>
      <c r="D891" s="279">
        <v>1297.79</v>
      </c>
      <c r="E891" s="279">
        <v>1275.77</v>
      </c>
      <c r="F891" s="279">
        <v>1297.47</v>
      </c>
      <c r="G891" s="279">
        <v>1303.02</v>
      </c>
      <c r="H891" s="279">
        <v>1386.39</v>
      </c>
      <c r="I891" s="279">
        <v>1504.4</v>
      </c>
      <c r="J891" s="279">
        <v>1603.5</v>
      </c>
      <c r="K891" s="279">
        <v>1658.88</v>
      </c>
      <c r="L891" s="279">
        <v>1712.84</v>
      </c>
      <c r="M891" s="279">
        <v>1687.06</v>
      </c>
      <c r="N891" s="279">
        <v>1652.8</v>
      </c>
      <c r="O891" s="279">
        <v>1663.24</v>
      </c>
      <c r="P891" s="279">
        <v>1658.67</v>
      </c>
      <c r="Q891" s="279">
        <v>1767.84</v>
      </c>
      <c r="R891" s="279">
        <v>1705.23</v>
      </c>
      <c r="S891" s="279">
        <v>1626.06</v>
      </c>
      <c r="T891" s="279">
        <v>1631.1</v>
      </c>
      <c r="U891" s="279">
        <v>1648.17</v>
      </c>
      <c r="V891" s="279">
        <v>1584.18</v>
      </c>
      <c r="W891" s="279">
        <v>1632.6</v>
      </c>
      <c r="X891" s="279">
        <v>1581.15</v>
      </c>
      <c r="Y891" s="279">
        <v>1437.39</v>
      </c>
    </row>
    <row r="892" spans="1:25">
      <c r="A892" s="319">
        <v>4</v>
      </c>
      <c r="B892" s="279">
        <v>1439.16</v>
      </c>
      <c r="C892" s="279">
        <v>1375.08</v>
      </c>
      <c r="D892" s="279">
        <v>1345.22</v>
      </c>
      <c r="E892" s="279">
        <v>1321.81</v>
      </c>
      <c r="F892" s="279">
        <v>1371.79</v>
      </c>
      <c r="G892" s="279">
        <v>1395.05</v>
      </c>
      <c r="H892" s="279">
        <v>1463.67</v>
      </c>
      <c r="I892" s="279">
        <v>1654.49</v>
      </c>
      <c r="J892" s="279">
        <v>1764.98</v>
      </c>
      <c r="K892" s="279">
        <v>1886.02</v>
      </c>
      <c r="L892" s="279">
        <v>1905.78</v>
      </c>
      <c r="M892" s="279">
        <v>1915.86</v>
      </c>
      <c r="N892" s="279">
        <v>1889.4</v>
      </c>
      <c r="O892" s="279">
        <v>1910.31</v>
      </c>
      <c r="P892" s="279">
        <v>1910.05</v>
      </c>
      <c r="Q892" s="279">
        <v>1993.69</v>
      </c>
      <c r="R892" s="279">
        <v>1965.18</v>
      </c>
      <c r="S892" s="279">
        <v>1879.74</v>
      </c>
      <c r="T892" s="279">
        <v>1895.68</v>
      </c>
      <c r="U892" s="279">
        <v>1908.67</v>
      </c>
      <c r="V892" s="279">
        <v>1894.56</v>
      </c>
      <c r="W892" s="279">
        <v>1953.15</v>
      </c>
      <c r="X892" s="279">
        <v>1872.4</v>
      </c>
      <c r="Y892" s="279">
        <v>1752.39</v>
      </c>
    </row>
    <row r="893" spans="1:25">
      <c r="A893" s="319">
        <v>5</v>
      </c>
      <c r="B893" s="279">
        <v>1596.63</v>
      </c>
      <c r="C893" s="279">
        <v>1455.56</v>
      </c>
      <c r="D893" s="279">
        <v>1430.08</v>
      </c>
      <c r="E893" s="279">
        <v>1421.9</v>
      </c>
      <c r="F893" s="279">
        <v>1418.65</v>
      </c>
      <c r="G893" s="279">
        <v>1422.02</v>
      </c>
      <c r="H893" s="279">
        <v>1434.24</v>
      </c>
      <c r="I893" s="279">
        <v>1544.04</v>
      </c>
      <c r="J893" s="279">
        <v>1659.53</v>
      </c>
      <c r="K893" s="279">
        <v>1812.55</v>
      </c>
      <c r="L893" s="279">
        <v>1836.17</v>
      </c>
      <c r="M893" s="279">
        <v>1829.6</v>
      </c>
      <c r="N893" s="279">
        <v>1819.78</v>
      </c>
      <c r="O893" s="279">
        <v>1805.57</v>
      </c>
      <c r="P893" s="279">
        <v>1821.65</v>
      </c>
      <c r="Q893" s="279">
        <v>1804.28</v>
      </c>
      <c r="R893" s="279">
        <v>1837.09</v>
      </c>
      <c r="S893" s="279">
        <v>1813.53</v>
      </c>
      <c r="T893" s="279">
        <v>1805.99</v>
      </c>
      <c r="U893" s="279">
        <v>1790.84</v>
      </c>
      <c r="V893" s="279">
        <v>1795.84</v>
      </c>
      <c r="W893" s="279">
        <v>1795.4</v>
      </c>
      <c r="X893" s="279">
        <v>1719.76</v>
      </c>
      <c r="Y893" s="279">
        <v>1557.15</v>
      </c>
    </row>
    <row r="894" spans="1:25">
      <c r="A894" s="319">
        <v>6</v>
      </c>
      <c r="B894" s="279">
        <v>1615.67</v>
      </c>
      <c r="C894" s="279">
        <v>1455.8</v>
      </c>
      <c r="D894" s="279">
        <v>1414.14</v>
      </c>
      <c r="E894" s="279">
        <v>1399.54</v>
      </c>
      <c r="F894" s="279">
        <v>1402.58</v>
      </c>
      <c r="G894" s="279">
        <v>1410.25</v>
      </c>
      <c r="H894" s="279">
        <v>1418.84</v>
      </c>
      <c r="I894" s="279">
        <v>1420.27</v>
      </c>
      <c r="J894" s="279">
        <v>1539.58</v>
      </c>
      <c r="K894" s="279">
        <v>1644.63</v>
      </c>
      <c r="L894" s="279">
        <v>1731.08</v>
      </c>
      <c r="M894" s="279">
        <v>1767.46</v>
      </c>
      <c r="N894" s="279">
        <v>1769.4</v>
      </c>
      <c r="O894" s="279">
        <v>1763.12</v>
      </c>
      <c r="P894" s="279">
        <v>1772.68</v>
      </c>
      <c r="Q894" s="279">
        <v>1758.77</v>
      </c>
      <c r="R894" s="279">
        <v>1724.63</v>
      </c>
      <c r="S894" s="279">
        <v>1713.44</v>
      </c>
      <c r="T894" s="279">
        <v>1724.71</v>
      </c>
      <c r="U894" s="279">
        <v>1707.74</v>
      </c>
      <c r="V894" s="279">
        <v>1758.67</v>
      </c>
      <c r="W894" s="279">
        <v>1740.78</v>
      </c>
      <c r="X894" s="279">
        <v>1642.46</v>
      </c>
      <c r="Y894" s="279">
        <v>1544.24</v>
      </c>
    </row>
    <row r="895" spans="1:25">
      <c r="A895" s="319">
        <v>7</v>
      </c>
      <c r="B895" s="279">
        <v>1439.87</v>
      </c>
      <c r="C895" s="279">
        <v>1360.05</v>
      </c>
      <c r="D895" s="279">
        <v>1325.31</v>
      </c>
      <c r="E895" s="279">
        <v>1285.06</v>
      </c>
      <c r="F895" s="279">
        <v>1347.98</v>
      </c>
      <c r="G895" s="279">
        <v>1356.87</v>
      </c>
      <c r="H895" s="279">
        <v>1387.33</v>
      </c>
      <c r="I895" s="279">
        <v>1467.48</v>
      </c>
      <c r="J895" s="279">
        <v>1563.2</v>
      </c>
      <c r="K895" s="279">
        <v>1567.2</v>
      </c>
      <c r="L895" s="279">
        <v>1583.98</v>
      </c>
      <c r="M895" s="279">
        <v>1572.47</v>
      </c>
      <c r="N895" s="279">
        <v>1544.93</v>
      </c>
      <c r="O895" s="279">
        <v>1561.14</v>
      </c>
      <c r="P895" s="279">
        <v>1575.26</v>
      </c>
      <c r="Q895" s="279">
        <v>1699.4</v>
      </c>
      <c r="R895" s="279">
        <v>1599.24</v>
      </c>
      <c r="S895" s="279">
        <v>1571.31</v>
      </c>
      <c r="T895" s="279">
        <v>1600.48</v>
      </c>
      <c r="U895" s="279">
        <v>1595.82</v>
      </c>
      <c r="V895" s="279">
        <v>1622.95</v>
      </c>
      <c r="W895" s="279">
        <v>1638.3</v>
      </c>
      <c r="X895" s="279">
        <v>1549</v>
      </c>
      <c r="Y895" s="279">
        <v>1406.43</v>
      </c>
    </row>
    <row r="896" spans="1:25">
      <c r="A896" s="319">
        <v>8</v>
      </c>
      <c r="B896" s="279">
        <v>1372.82</v>
      </c>
      <c r="C896" s="279">
        <v>1283.73</v>
      </c>
      <c r="D896" s="279">
        <v>1243.28</v>
      </c>
      <c r="E896" s="279">
        <v>1231.3800000000001</v>
      </c>
      <c r="F896" s="279">
        <v>1258.31</v>
      </c>
      <c r="G896" s="279">
        <v>1340.78</v>
      </c>
      <c r="H896" s="279">
        <v>1398.89</v>
      </c>
      <c r="I896" s="279">
        <v>1534.83</v>
      </c>
      <c r="J896" s="279">
        <v>1573.95</v>
      </c>
      <c r="K896" s="279">
        <v>1646.11</v>
      </c>
      <c r="L896" s="279">
        <v>1681.9</v>
      </c>
      <c r="M896" s="279">
        <v>1638.91</v>
      </c>
      <c r="N896" s="279">
        <v>1584.89</v>
      </c>
      <c r="O896" s="279">
        <v>1608.54</v>
      </c>
      <c r="P896" s="279">
        <v>1619.06</v>
      </c>
      <c r="Q896" s="279">
        <v>1702.6</v>
      </c>
      <c r="R896" s="279">
        <v>1657.9</v>
      </c>
      <c r="S896" s="279">
        <v>1598.31</v>
      </c>
      <c r="T896" s="279">
        <v>1624.44</v>
      </c>
      <c r="U896" s="279">
        <v>1618.86</v>
      </c>
      <c r="V896" s="279">
        <v>1640.34</v>
      </c>
      <c r="W896" s="279">
        <v>1622.15</v>
      </c>
      <c r="X896" s="279">
        <v>1608.54</v>
      </c>
      <c r="Y896" s="279">
        <v>1436.34</v>
      </c>
    </row>
    <row r="897" spans="1:25">
      <c r="A897" s="319">
        <v>9</v>
      </c>
      <c r="B897" s="279">
        <v>1391.46</v>
      </c>
      <c r="C897" s="279">
        <v>1294.8</v>
      </c>
      <c r="D897" s="279">
        <v>1253.72</v>
      </c>
      <c r="E897" s="279">
        <v>1237.17</v>
      </c>
      <c r="F897" s="279">
        <v>1277.1500000000001</v>
      </c>
      <c r="G897" s="279">
        <v>1304.27</v>
      </c>
      <c r="H897" s="279">
        <v>1403.24</v>
      </c>
      <c r="I897" s="279">
        <v>1433.36</v>
      </c>
      <c r="J897" s="279">
        <v>1546.67</v>
      </c>
      <c r="K897" s="279">
        <v>1603.64</v>
      </c>
      <c r="L897" s="279">
        <v>1587.09</v>
      </c>
      <c r="M897" s="279">
        <v>1567.67</v>
      </c>
      <c r="N897" s="279">
        <v>1540.54</v>
      </c>
      <c r="O897" s="279">
        <v>1578.3</v>
      </c>
      <c r="P897" s="279">
        <v>1585.55</v>
      </c>
      <c r="Q897" s="279">
        <v>1619.81</v>
      </c>
      <c r="R897" s="279">
        <v>1610.88</v>
      </c>
      <c r="S897" s="279">
        <v>1591.27</v>
      </c>
      <c r="T897" s="279">
        <v>1581.2</v>
      </c>
      <c r="U897" s="279">
        <v>1597.55</v>
      </c>
      <c r="V897" s="279">
        <v>1592.9</v>
      </c>
      <c r="W897" s="279">
        <v>1596.61</v>
      </c>
      <c r="X897" s="279">
        <v>1603.21</v>
      </c>
      <c r="Y897" s="279">
        <v>1396.76</v>
      </c>
    </row>
    <row r="898" spans="1:25">
      <c r="A898" s="319">
        <v>10</v>
      </c>
      <c r="B898" s="279">
        <v>1380.56</v>
      </c>
      <c r="C898" s="279">
        <v>1333.49</v>
      </c>
      <c r="D898" s="279">
        <v>1325.9</v>
      </c>
      <c r="E898" s="279">
        <v>1296.67</v>
      </c>
      <c r="F898" s="279">
        <v>1305.8499999999999</v>
      </c>
      <c r="G898" s="279">
        <v>1339.12</v>
      </c>
      <c r="H898" s="279">
        <v>1396.15</v>
      </c>
      <c r="I898" s="279">
        <v>1516.27</v>
      </c>
      <c r="J898" s="279">
        <v>1616.51</v>
      </c>
      <c r="K898" s="279">
        <v>1674.02</v>
      </c>
      <c r="L898" s="279">
        <v>1728.49</v>
      </c>
      <c r="M898" s="279">
        <v>1704.78</v>
      </c>
      <c r="N898" s="279">
        <v>1669.66</v>
      </c>
      <c r="O898" s="279">
        <v>1679.75</v>
      </c>
      <c r="P898" s="279">
        <v>1675.12</v>
      </c>
      <c r="Q898" s="279">
        <v>1785.73</v>
      </c>
      <c r="R898" s="279">
        <v>1723.17</v>
      </c>
      <c r="S898" s="279">
        <v>1644.06</v>
      </c>
      <c r="T898" s="279">
        <v>1648.29</v>
      </c>
      <c r="U898" s="279">
        <v>1665.2</v>
      </c>
      <c r="V898" s="279">
        <v>1599.24</v>
      </c>
      <c r="W898" s="279">
        <v>1648.48</v>
      </c>
      <c r="X898" s="279">
        <v>1596.53</v>
      </c>
      <c r="Y898" s="279">
        <v>1450.51</v>
      </c>
    </row>
    <row r="899" spans="1:25">
      <c r="A899" s="319">
        <v>11</v>
      </c>
      <c r="B899" s="279">
        <v>1450.89</v>
      </c>
      <c r="C899" s="279">
        <v>1386.4</v>
      </c>
      <c r="D899" s="279">
        <v>1356.56</v>
      </c>
      <c r="E899" s="279">
        <v>1332.96</v>
      </c>
      <c r="F899" s="279">
        <v>1383.77</v>
      </c>
      <c r="G899" s="279">
        <v>1407.37</v>
      </c>
      <c r="H899" s="279">
        <v>1475.91</v>
      </c>
      <c r="I899" s="279">
        <v>1665.27</v>
      </c>
      <c r="J899" s="279">
        <v>1777</v>
      </c>
      <c r="K899" s="279">
        <v>1899.51</v>
      </c>
      <c r="L899" s="279">
        <v>1920.13</v>
      </c>
      <c r="M899" s="279">
        <v>1928.88</v>
      </c>
      <c r="N899" s="279">
        <v>1901.6</v>
      </c>
      <c r="O899" s="279">
        <v>1923.85</v>
      </c>
      <c r="P899" s="279">
        <v>1923.66</v>
      </c>
      <c r="Q899" s="279">
        <v>2007.68</v>
      </c>
      <c r="R899" s="279">
        <v>1979.45</v>
      </c>
      <c r="S899" s="279">
        <v>1892.07</v>
      </c>
      <c r="T899" s="279">
        <v>1908.82</v>
      </c>
      <c r="U899" s="279">
        <v>1921.95</v>
      </c>
      <c r="V899" s="279">
        <v>1906.15</v>
      </c>
      <c r="W899" s="279">
        <v>1964.66</v>
      </c>
      <c r="X899" s="279">
        <v>1884.25</v>
      </c>
      <c r="Y899" s="279">
        <v>1762.49</v>
      </c>
    </row>
    <row r="900" spans="1:25">
      <c r="A900" s="319">
        <v>12</v>
      </c>
      <c r="B900" s="279">
        <v>1608.88</v>
      </c>
      <c r="C900" s="279">
        <v>1466.67</v>
      </c>
      <c r="D900" s="279">
        <v>1440.97</v>
      </c>
      <c r="E900" s="279">
        <v>1432.79</v>
      </c>
      <c r="F900" s="279">
        <v>1429.48</v>
      </c>
      <c r="G900" s="279">
        <v>1432.71</v>
      </c>
      <c r="H900" s="279">
        <v>1446.83</v>
      </c>
      <c r="I900" s="279">
        <v>1556.87</v>
      </c>
      <c r="J900" s="279">
        <v>1674.89</v>
      </c>
      <c r="K900" s="279">
        <v>1829.55</v>
      </c>
      <c r="L900" s="279">
        <v>1853.78</v>
      </c>
      <c r="M900" s="279">
        <v>1847.88</v>
      </c>
      <c r="N900" s="279">
        <v>1837.88</v>
      </c>
      <c r="O900" s="279">
        <v>1823.47</v>
      </c>
      <c r="P900" s="279">
        <v>1839.6</v>
      </c>
      <c r="Q900" s="279">
        <v>1821.03</v>
      </c>
      <c r="R900" s="279">
        <v>1851.7</v>
      </c>
      <c r="S900" s="279">
        <v>1827.82</v>
      </c>
      <c r="T900" s="279">
        <v>1820.11</v>
      </c>
      <c r="U900" s="279">
        <v>1805.44</v>
      </c>
      <c r="V900" s="279">
        <v>1811.64</v>
      </c>
      <c r="W900" s="279">
        <v>1809.98</v>
      </c>
      <c r="X900" s="279">
        <v>1732.89</v>
      </c>
      <c r="Y900" s="279">
        <v>1570.67</v>
      </c>
    </row>
    <row r="901" spans="1:25">
      <c r="A901" s="319">
        <v>13</v>
      </c>
      <c r="B901" s="279">
        <v>1627.28</v>
      </c>
      <c r="C901" s="279">
        <v>1466.13</v>
      </c>
      <c r="D901" s="279">
        <v>1424.12</v>
      </c>
      <c r="E901" s="279">
        <v>1409.34</v>
      </c>
      <c r="F901" s="279">
        <v>1412.25</v>
      </c>
      <c r="G901" s="279">
        <v>1420.02</v>
      </c>
      <c r="H901" s="279">
        <v>1432.72</v>
      </c>
      <c r="I901" s="279">
        <v>1433.82</v>
      </c>
      <c r="J901" s="279">
        <v>1554.38</v>
      </c>
      <c r="K901" s="279">
        <v>1660.13</v>
      </c>
      <c r="L901" s="279">
        <v>1747.55</v>
      </c>
      <c r="M901" s="279">
        <v>1784.22</v>
      </c>
      <c r="N901" s="279">
        <v>1785.58</v>
      </c>
      <c r="O901" s="279">
        <v>1779.73</v>
      </c>
      <c r="P901" s="279">
        <v>1789.34</v>
      </c>
      <c r="Q901" s="279">
        <v>1775.56</v>
      </c>
      <c r="R901" s="279">
        <v>1738.33</v>
      </c>
      <c r="S901" s="279">
        <v>1726.73</v>
      </c>
      <c r="T901" s="279">
        <v>1738.07</v>
      </c>
      <c r="U901" s="279">
        <v>1721.13</v>
      </c>
      <c r="V901" s="279">
        <v>1771.87</v>
      </c>
      <c r="W901" s="279">
        <v>1753.58</v>
      </c>
      <c r="X901" s="279">
        <v>1654.27</v>
      </c>
      <c r="Y901" s="279">
        <v>1555.4</v>
      </c>
    </row>
    <row r="902" spans="1:25">
      <c r="A902" s="319">
        <v>14</v>
      </c>
      <c r="B902" s="279">
        <v>1429.47</v>
      </c>
      <c r="C902" s="279">
        <v>1396.32</v>
      </c>
      <c r="D902" s="279">
        <v>1393.51</v>
      </c>
      <c r="E902" s="279">
        <v>1380.74</v>
      </c>
      <c r="F902" s="279">
        <v>1384.16</v>
      </c>
      <c r="G902" s="279">
        <v>1411.7</v>
      </c>
      <c r="H902" s="279">
        <v>1484.76</v>
      </c>
      <c r="I902" s="279">
        <v>1598.6</v>
      </c>
      <c r="J902" s="279">
        <v>1728.81</v>
      </c>
      <c r="K902" s="279">
        <v>1831.26</v>
      </c>
      <c r="L902" s="279">
        <v>1869.83</v>
      </c>
      <c r="M902" s="279">
        <v>1847.4</v>
      </c>
      <c r="N902" s="279">
        <v>1822.77</v>
      </c>
      <c r="O902" s="279">
        <v>1838.8</v>
      </c>
      <c r="P902" s="279">
        <v>1865.82</v>
      </c>
      <c r="Q902" s="279">
        <v>1940.88</v>
      </c>
      <c r="R902" s="279">
        <v>1873.88</v>
      </c>
      <c r="S902" s="279">
        <v>1781.96</v>
      </c>
      <c r="T902" s="279">
        <v>1787.66</v>
      </c>
      <c r="U902" s="279">
        <v>1811.51</v>
      </c>
      <c r="V902" s="279">
        <v>1806.84</v>
      </c>
      <c r="W902" s="279">
        <v>1836.87</v>
      </c>
      <c r="X902" s="279">
        <v>1683.52</v>
      </c>
      <c r="Y902" s="279">
        <v>1515.03</v>
      </c>
    </row>
    <row r="903" spans="1:25">
      <c r="A903" s="319">
        <v>15</v>
      </c>
      <c r="B903" s="279">
        <v>1457.21</v>
      </c>
      <c r="C903" s="279">
        <v>1382.08</v>
      </c>
      <c r="D903" s="279">
        <v>1370.68</v>
      </c>
      <c r="E903" s="279">
        <v>1375.73</v>
      </c>
      <c r="F903" s="279">
        <v>1418.75</v>
      </c>
      <c r="G903" s="279">
        <v>1452</v>
      </c>
      <c r="H903" s="279">
        <v>1456.4</v>
      </c>
      <c r="I903" s="279">
        <v>1551.59</v>
      </c>
      <c r="J903" s="279">
        <v>1610.07</v>
      </c>
      <c r="K903" s="279">
        <v>1703.39</v>
      </c>
      <c r="L903" s="279">
        <v>1748.27</v>
      </c>
      <c r="M903" s="279">
        <v>1758.04</v>
      </c>
      <c r="N903" s="279">
        <v>1704.78</v>
      </c>
      <c r="O903" s="279">
        <v>1732.07</v>
      </c>
      <c r="P903" s="279">
        <v>1755.52</v>
      </c>
      <c r="Q903" s="279">
        <v>1821.72</v>
      </c>
      <c r="R903" s="279">
        <v>1802.63</v>
      </c>
      <c r="S903" s="279">
        <v>1738.9</v>
      </c>
      <c r="T903" s="279">
        <v>1759.85</v>
      </c>
      <c r="U903" s="279">
        <v>1768</v>
      </c>
      <c r="V903" s="279">
        <v>1766.44</v>
      </c>
      <c r="W903" s="279">
        <v>1805.45</v>
      </c>
      <c r="X903" s="279">
        <v>1636.04</v>
      </c>
      <c r="Y903" s="279">
        <v>1532.79</v>
      </c>
    </row>
    <row r="904" spans="1:25">
      <c r="A904" s="319">
        <v>16</v>
      </c>
      <c r="B904" s="279">
        <v>1666.27</v>
      </c>
      <c r="C904" s="279">
        <v>1517.8</v>
      </c>
      <c r="D904" s="279">
        <v>1512.83</v>
      </c>
      <c r="E904" s="279">
        <v>1512.94</v>
      </c>
      <c r="F904" s="279">
        <v>1528.64</v>
      </c>
      <c r="G904" s="279">
        <v>1562.15</v>
      </c>
      <c r="H904" s="279">
        <v>1645.2</v>
      </c>
      <c r="I904" s="279">
        <v>1718.12</v>
      </c>
      <c r="J904" s="279">
        <v>1880.88</v>
      </c>
      <c r="K904" s="279">
        <v>1930.21</v>
      </c>
      <c r="L904" s="279">
        <v>1955.25</v>
      </c>
      <c r="M904" s="279">
        <v>1921.51</v>
      </c>
      <c r="N904" s="279">
        <v>1886.46</v>
      </c>
      <c r="O904" s="279">
        <v>1934.37</v>
      </c>
      <c r="P904" s="279">
        <v>1928.91</v>
      </c>
      <c r="Q904" s="279">
        <v>1962.37</v>
      </c>
      <c r="R904" s="279">
        <v>1937.63</v>
      </c>
      <c r="S904" s="279">
        <v>1911.13</v>
      </c>
      <c r="T904" s="279">
        <v>1949.03</v>
      </c>
      <c r="U904" s="279">
        <v>1974.55</v>
      </c>
      <c r="V904" s="279">
        <v>1944.26</v>
      </c>
      <c r="W904" s="279">
        <v>1953.64</v>
      </c>
      <c r="X904" s="279">
        <v>1754.54</v>
      </c>
      <c r="Y904" s="279">
        <v>1621.69</v>
      </c>
    </row>
    <row r="905" spans="1:25">
      <c r="A905" s="319">
        <v>17</v>
      </c>
      <c r="B905" s="279">
        <v>1525.98</v>
      </c>
      <c r="C905" s="279">
        <v>1488.38</v>
      </c>
      <c r="D905" s="279">
        <v>1465.13</v>
      </c>
      <c r="E905" s="279">
        <v>1459.31</v>
      </c>
      <c r="F905" s="279">
        <v>1478.31</v>
      </c>
      <c r="G905" s="279">
        <v>1502.91</v>
      </c>
      <c r="H905" s="279">
        <v>1563.59</v>
      </c>
      <c r="I905" s="279">
        <v>1643.04</v>
      </c>
      <c r="J905" s="279">
        <v>1760.35</v>
      </c>
      <c r="K905" s="279">
        <v>1826.54</v>
      </c>
      <c r="L905" s="279">
        <v>1868.25</v>
      </c>
      <c r="M905" s="279">
        <v>1829.26</v>
      </c>
      <c r="N905" s="279">
        <v>1812.62</v>
      </c>
      <c r="O905" s="279">
        <v>1841.66</v>
      </c>
      <c r="P905" s="279">
        <v>1849.09</v>
      </c>
      <c r="Q905" s="279">
        <v>1929.39</v>
      </c>
      <c r="R905" s="279">
        <v>1870.96</v>
      </c>
      <c r="S905" s="279">
        <v>1792.76</v>
      </c>
      <c r="T905" s="279">
        <v>1835.76</v>
      </c>
      <c r="U905" s="279">
        <v>1868.22</v>
      </c>
      <c r="V905" s="279">
        <v>1870.56</v>
      </c>
      <c r="W905" s="279">
        <v>1858.95</v>
      </c>
      <c r="X905" s="279">
        <v>1724.87</v>
      </c>
      <c r="Y905" s="279">
        <v>1617.3</v>
      </c>
    </row>
    <row r="906" spans="1:25">
      <c r="A906" s="319">
        <v>18</v>
      </c>
      <c r="B906" s="279">
        <v>1598.89</v>
      </c>
      <c r="C906" s="279">
        <v>1500.57</v>
      </c>
      <c r="D906" s="279">
        <v>1477.69</v>
      </c>
      <c r="E906" s="279">
        <v>1486.88</v>
      </c>
      <c r="F906" s="279">
        <v>1511.1</v>
      </c>
      <c r="G906" s="279">
        <v>693.82</v>
      </c>
      <c r="H906" s="279">
        <v>1624.54</v>
      </c>
      <c r="I906" s="279">
        <v>1645.97</v>
      </c>
      <c r="J906" s="279">
        <v>699.44</v>
      </c>
      <c r="K906" s="279">
        <v>1811.67</v>
      </c>
      <c r="L906" s="279">
        <v>1842.41</v>
      </c>
      <c r="M906" s="279">
        <v>1790.55</v>
      </c>
      <c r="N906" s="279">
        <v>1779.45</v>
      </c>
      <c r="O906" s="279">
        <v>1820.68</v>
      </c>
      <c r="P906" s="279">
        <v>1830.41</v>
      </c>
      <c r="Q906" s="279">
        <v>1898.42</v>
      </c>
      <c r="R906" s="279">
        <v>1816.51</v>
      </c>
      <c r="S906" s="279">
        <v>1799.62</v>
      </c>
      <c r="T906" s="279">
        <v>1829.31</v>
      </c>
      <c r="U906" s="279">
        <v>1857.9</v>
      </c>
      <c r="V906" s="279">
        <v>1821.85</v>
      </c>
      <c r="W906" s="279">
        <v>1900.46</v>
      </c>
      <c r="X906" s="279">
        <v>1826.25</v>
      </c>
      <c r="Y906" s="279">
        <v>1656.23</v>
      </c>
    </row>
    <row r="907" spans="1:25">
      <c r="A907" s="319">
        <v>19</v>
      </c>
      <c r="B907" s="279">
        <v>1613.84</v>
      </c>
      <c r="C907" s="279">
        <v>1562.24</v>
      </c>
      <c r="D907" s="279">
        <v>1485.89</v>
      </c>
      <c r="E907" s="279">
        <v>693.46</v>
      </c>
      <c r="F907" s="279">
        <v>694.02</v>
      </c>
      <c r="G907" s="279">
        <v>694.81</v>
      </c>
      <c r="H907" s="279">
        <v>696.39</v>
      </c>
      <c r="I907" s="279">
        <v>668.34</v>
      </c>
      <c r="J907" s="279">
        <v>668.34</v>
      </c>
      <c r="K907" s="279">
        <v>1826.86</v>
      </c>
      <c r="L907" s="279">
        <v>1845.04</v>
      </c>
      <c r="M907" s="279">
        <v>1833.28</v>
      </c>
      <c r="N907" s="279">
        <v>1803.17</v>
      </c>
      <c r="O907" s="279">
        <v>1869.53</v>
      </c>
      <c r="P907" s="279">
        <v>1873.88</v>
      </c>
      <c r="Q907" s="279">
        <v>1856.43</v>
      </c>
      <c r="R907" s="279">
        <v>1853.49</v>
      </c>
      <c r="S907" s="279">
        <v>1834.44</v>
      </c>
      <c r="T907" s="279">
        <v>1818.37</v>
      </c>
      <c r="U907" s="279">
        <v>1839.13</v>
      </c>
      <c r="V907" s="279">
        <v>1881.72</v>
      </c>
      <c r="W907" s="279">
        <v>706.23</v>
      </c>
      <c r="X907" s="279">
        <v>1744.58</v>
      </c>
      <c r="Y907" s="279">
        <v>1707.93</v>
      </c>
    </row>
    <row r="908" spans="1:25">
      <c r="A908" s="319">
        <v>20</v>
      </c>
      <c r="B908" s="279">
        <v>1662.34</v>
      </c>
      <c r="C908" s="279">
        <v>681.58</v>
      </c>
      <c r="D908" s="279">
        <v>691.29</v>
      </c>
      <c r="E908" s="279">
        <v>691.24</v>
      </c>
      <c r="F908" s="279">
        <v>690.48</v>
      </c>
      <c r="G908" s="279">
        <v>689.62</v>
      </c>
      <c r="H908" s="279">
        <v>693.42</v>
      </c>
      <c r="I908" s="279">
        <v>690.1</v>
      </c>
      <c r="J908" s="279">
        <v>686.44</v>
      </c>
      <c r="K908" s="279">
        <v>686.81</v>
      </c>
      <c r="L908" s="279">
        <v>1629.64</v>
      </c>
      <c r="M908" s="279">
        <v>1670.46</v>
      </c>
      <c r="N908" s="279">
        <v>1631.1</v>
      </c>
      <c r="O908" s="279">
        <v>1647.07</v>
      </c>
      <c r="P908" s="279">
        <v>1643.45</v>
      </c>
      <c r="Q908" s="279">
        <v>1669.86</v>
      </c>
      <c r="R908" s="279">
        <v>1668.89</v>
      </c>
      <c r="S908" s="279">
        <v>1659.6</v>
      </c>
      <c r="T908" s="279">
        <v>1692.31</v>
      </c>
      <c r="U908" s="279">
        <v>1762.78</v>
      </c>
      <c r="V908" s="279">
        <v>1493.79</v>
      </c>
      <c r="W908" s="279">
        <v>1696.43</v>
      </c>
      <c r="X908" s="279">
        <v>1638.7</v>
      </c>
      <c r="Y908" s="279">
        <v>1638.2</v>
      </c>
    </row>
    <row r="909" spans="1:25">
      <c r="A909" s="319">
        <v>21</v>
      </c>
      <c r="B909" s="279">
        <v>692.16</v>
      </c>
      <c r="C909" s="279">
        <v>690.11</v>
      </c>
      <c r="D909" s="279">
        <v>689.52</v>
      </c>
      <c r="E909" s="279">
        <v>689.2</v>
      </c>
      <c r="F909" s="279">
        <v>691.4</v>
      </c>
      <c r="G909" s="279">
        <v>688.97</v>
      </c>
      <c r="H909" s="279">
        <v>691.01</v>
      </c>
      <c r="I909" s="279">
        <v>975.34</v>
      </c>
      <c r="J909" s="279">
        <v>1611.49</v>
      </c>
      <c r="K909" s="279">
        <v>1685.32</v>
      </c>
      <c r="L909" s="279">
        <v>1728.33</v>
      </c>
      <c r="M909" s="279">
        <v>1727.72</v>
      </c>
      <c r="N909" s="279">
        <v>1679.99</v>
      </c>
      <c r="O909" s="279">
        <v>1657.84</v>
      </c>
      <c r="P909" s="279">
        <v>1602.43</v>
      </c>
      <c r="Q909" s="279">
        <v>1747.91</v>
      </c>
      <c r="R909" s="279">
        <v>1722.19</v>
      </c>
      <c r="S909" s="279">
        <v>1448.77</v>
      </c>
      <c r="T909" s="279">
        <v>1543.33</v>
      </c>
      <c r="U909" s="279">
        <v>1653.91</v>
      </c>
      <c r="V909" s="279">
        <v>1688.59</v>
      </c>
      <c r="W909" s="279">
        <v>1723.52</v>
      </c>
      <c r="X909" s="279">
        <v>1630.24</v>
      </c>
      <c r="Y909" s="279">
        <v>1544.53</v>
      </c>
    </row>
    <row r="910" spans="1:25">
      <c r="A910" s="319">
        <v>22</v>
      </c>
      <c r="B910" s="279">
        <v>1412.76</v>
      </c>
      <c r="C910" s="279">
        <v>1317.89</v>
      </c>
      <c r="D910" s="279">
        <v>1279.24</v>
      </c>
      <c r="E910" s="279">
        <v>1271.01</v>
      </c>
      <c r="F910" s="279">
        <v>1366.22</v>
      </c>
      <c r="G910" s="279">
        <v>1407.06</v>
      </c>
      <c r="H910" s="279">
        <v>1479.22</v>
      </c>
      <c r="I910" s="279">
        <v>1448.81</v>
      </c>
      <c r="J910" s="279">
        <v>1576.21</v>
      </c>
      <c r="K910" s="279">
        <v>1766.28</v>
      </c>
      <c r="L910" s="279">
        <v>1730.09</v>
      </c>
      <c r="M910" s="279">
        <v>1691.85</v>
      </c>
      <c r="N910" s="279">
        <v>1678.11</v>
      </c>
      <c r="O910" s="279">
        <v>1701.11</v>
      </c>
      <c r="P910" s="279">
        <v>1716.53</v>
      </c>
      <c r="Q910" s="279">
        <v>1786.23</v>
      </c>
      <c r="R910" s="279">
        <v>1765.73</v>
      </c>
      <c r="S910" s="279">
        <v>1722.76</v>
      </c>
      <c r="T910" s="279">
        <v>1749.43</v>
      </c>
      <c r="U910" s="279">
        <v>1764.42</v>
      </c>
      <c r="V910" s="279">
        <v>1735.92</v>
      </c>
      <c r="W910" s="279">
        <v>1733.06</v>
      </c>
      <c r="X910" s="279">
        <v>1653.16</v>
      </c>
      <c r="Y910" s="279">
        <v>1472.81</v>
      </c>
    </row>
    <row r="911" spans="1:25">
      <c r="A911" s="319">
        <v>23</v>
      </c>
      <c r="B911" s="279">
        <v>1469.35</v>
      </c>
      <c r="C911" s="279">
        <v>1337.93</v>
      </c>
      <c r="D911" s="279">
        <v>1284.68</v>
      </c>
      <c r="E911" s="279">
        <v>1293.53</v>
      </c>
      <c r="F911" s="279">
        <v>1382.22</v>
      </c>
      <c r="G911" s="279">
        <v>1419.08</v>
      </c>
      <c r="H911" s="279">
        <v>1424.27</v>
      </c>
      <c r="I911" s="279">
        <v>1468.55</v>
      </c>
      <c r="J911" s="279">
        <v>1657.92</v>
      </c>
      <c r="K911" s="279">
        <v>1708.78</v>
      </c>
      <c r="L911" s="279">
        <v>1699.45</v>
      </c>
      <c r="M911" s="279">
        <v>1660.88</v>
      </c>
      <c r="N911" s="279">
        <v>1611.36</v>
      </c>
      <c r="O911" s="279">
        <v>1670.96</v>
      </c>
      <c r="P911" s="279">
        <v>1670.38</v>
      </c>
      <c r="Q911" s="279">
        <v>1727.96</v>
      </c>
      <c r="R911" s="279">
        <v>1693.65</v>
      </c>
      <c r="S911" s="279">
        <v>1656.79</v>
      </c>
      <c r="T911" s="279">
        <v>1707.45</v>
      </c>
      <c r="U911" s="279">
        <v>1744.4</v>
      </c>
      <c r="V911" s="279">
        <v>1745.39</v>
      </c>
      <c r="W911" s="279">
        <v>1786.88</v>
      </c>
      <c r="X911" s="279">
        <v>1695.46</v>
      </c>
      <c r="Y911" s="279">
        <v>1542.7</v>
      </c>
    </row>
    <row r="912" spans="1:25">
      <c r="A912" s="319">
        <v>24</v>
      </c>
      <c r="B912" s="279">
        <v>1317.64</v>
      </c>
      <c r="C912" s="279">
        <v>1306.0999999999999</v>
      </c>
      <c r="D912" s="279">
        <v>1279.6500000000001</v>
      </c>
      <c r="E912" s="279">
        <v>1267.8800000000001</v>
      </c>
      <c r="F912" s="279">
        <v>687.49</v>
      </c>
      <c r="G912" s="279">
        <v>976.16</v>
      </c>
      <c r="H912" s="279">
        <v>1425.92</v>
      </c>
      <c r="I912" s="279">
        <v>1440.41</v>
      </c>
      <c r="J912" s="279">
        <v>975.86</v>
      </c>
      <c r="K912" s="279">
        <v>1636.13</v>
      </c>
      <c r="L912" s="279">
        <v>1628.49</v>
      </c>
      <c r="M912" s="279">
        <v>1614.83</v>
      </c>
      <c r="N912" s="279">
        <v>1577.75</v>
      </c>
      <c r="O912" s="279">
        <v>1600.08</v>
      </c>
      <c r="P912" s="279">
        <v>1600.03</v>
      </c>
      <c r="Q912" s="279">
        <v>1694.76</v>
      </c>
      <c r="R912" s="279">
        <v>1614.85</v>
      </c>
      <c r="S912" s="279">
        <v>1429.77</v>
      </c>
      <c r="T912" s="279">
        <v>1437.35</v>
      </c>
      <c r="U912" s="279">
        <v>1743.5</v>
      </c>
      <c r="V912" s="279">
        <v>1701.22</v>
      </c>
      <c r="W912" s="279">
        <v>1699.2</v>
      </c>
      <c r="X912" s="279">
        <v>1616.92</v>
      </c>
      <c r="Y912" s="279">
        <v>1479.46</v>
      </c>
    </row>
    <row r="913" spans="1:25">
      <c r="A913" s="319">
        <v>25</v>
      </c>
      <c r="B913" s="279">
        <v>1411.69</v>
      </c>
      <c r="C913" s="279">
        <v>1398.89</v>
      </c>
      <c r="D913" s="279">
        <v>1361.06</v>
      </c>
      <c r="E913" s="279">
        <v>1365.51</v>
      </c>
      <c r="F913" s="279">
        <v>1474.03</v>
      </c>
      <c r="G913" s="279">
        <v>1554.25</v>
      </c>
      <c r="H913" s="279">
        <v>1631.07</v>
      </c>
      <c r="I913" s="279">
        <v>1571.84</v>
      </c>
      <c r="J913" s="279">
        <v>1598.95</v>
      </c>
      <c r="K913" s="279">
        <v>1705</v>
      </c>
      <c r="L913" s="279">
        <v>1678.81</v>
      </c>
      <c r="M913" s="279">
        <v>1671.45</v>
      </c>
      <c r="N913" s="279">
        <v>1613.45</v>
      </c>
      <c r="O913" s="279">
        <v>1622.2</v>
      </c>
      <c r="P913" s="279">
        <v>1657.16</v>
      </c>
      <c r="Q913" s="279">
        <v>1712.88</v>
      </c>
      <c r="R913" s="279">
        <v>1665.37</v>
      </c>
      <c r="S913" s="279">
        <v>976.53</v>
      </c>
      <c r="T913" s="279">
        <v>1660.79</v>
      </c>
      <c r="U913" s="279">
        <v>1711.38</v>
      </c>
      <c r="V913" s="279">
        <v>700.47</v>
      </c>
      <c r="W913" s="279">
        <v>1718.96</v>
      </c>
      <c r="X913" s="279">
        <v>700.12</v>
      </c>
      <c r="Y913" s="279">
        <v>1606.28</v>
      </c>
    </row>
    <row r="914" spans="1:25">
      <c r="A914" s="319">
        <v>26</v>
      </c>
      <c r="B914" s="279">
        <v>691.58</v>
      </c>
      <c r="C914" s="279">
        <v>693.15</v>
      </c>
      <c r="D914" s="279">
        <v>690.68</v>
      </c>
      <c r="E914" s="279">
        <v>688.07</v>
      </c>
      <c r="F914" s="279">
        <v>1336.37</v>
      </c>
      <c r="G914" s="279">
        <v>693.33</v>
      </c>
      <c r="H914" s="279">
        <v>980.02</v>
      </c>
      <c r="I914" s="279">
        <v>699.26</v>
      </c>
      <c r="J914" s="279">
        <v>697.52</v>
      </c>
      <c r="K914" s="279">
        <v>695.55</v>
      </c>
      <c r="L914" s="279">
        <v>977.6</v>
      </c>
      <c r="M914" s="279">
        <v>1723.57</v>
      </c>
      <c r="N914" s="279">
        <v>700.34</v>
      </c>
      <c r="O914" s="279">
        <v>1554.88</v>
      </c>
      <c r="P914" s="279">
        <v>701.66</v>
      </c>
      <c r="Q914" s="279">
        <v>699.76</v>
      </c>
      <c r="R914" s="279">
        <v>1710.47</v>
      </c>
      <c r="S914" s="279">
        <v>701.84</v>
      </c>
      <c r="T914" s="279">
        <v>698.04</v>
      </c>
      <c r="U914" s="279">
        <v>695.64</v>
      </c>
      <c r="V914" s="279">
        <v>699.32</v>
      </c>
      <c r="W914" s="279">
        <v>979.8</v>
      </c>
      <c r="X914" s="279">
        <v>1660.46</v>
      </c>
      <c r="Y914" s="279">
        <v>1519.39</v>
      </c>
    </row>
    <row r="915" spans="1:25">
      <c r="A915" s="319">
        <v>27</v>
      </c>
      <c r="B915" s="279">
        <v>1346.71</v>
      </c>
      <c r="C915" s="279">
        <v>1231.8699999999999</v>
      </c>
      <c r="D915" s="279">
        <v>1160.46</v>
      </c>
      <c r="E915" s="279">
        <v>1131.71</v>
      </c>
      <c r="F915" s="279">
        <v>1171.8599999999999</v>
      </c>
      <c r="G915" s="279">
        <v>1193.96</v>
      </c>
      <c r="H915" s="279">
        <v>1241.26</v>
      </c>
      <c r="I915" s="279">
        <v>1319.3</v>
      </c>
      <c r="J915" s="279">
        <v>1476.42</v>
      </c>
      <c r="K915" s="279">
        <v>1594.62</v>
      </c>
      <c r="L915" s="279">
        <v>1633.59</v>
      </c>
      <c r="M915" s="279">
        <v>1646.11</v>
      </c>
      <c r="N915" s="279">
        <v>1643.84</v>
      </c>
      <c r="O915" s="279">
        <v>1634.95</v>
      </c>
      <c r="P915" s="279">
        <v>1628.47</v>
      </c>
      <c r="Q915" s="279">
        <v>1643.54</v>
      </c>
      <c r="R915" s="279">
        <v>1657.49</v>
      </c>
      <c r="S915" s="279">
        <v>1692.92</v>
      </c>
      <c r="T915" s="279">
        <v>1773.11</v>
      </c>
      <c r="U915" s="279">
        <v>1864.73</v>
      </c>
      <c r="V915" s="279">
        <v>1838.76</v>
      </c>
      <c r="W915" s="279">
        <v>1781.74</v>
      </c>
      <c r="X915" s="279">
        <v>1671.46</v>
      </c>
      <c r="Y915" s="279">
        <v>1435.15</v>
      </c>
    </row>
    <row r="916" spans="1:25">
      <c r="A916" s="319">
        <v>28</v>
      </c>
      <c r="B916" s="279">
        <v>1404.52</v>
      </c>
      <c r="C916" s="279">
        <v>1272.22</v>
      </c>
      <c r="D916" s="279">
        <v>1181.1600000000001</v>
      </c>
      <c r="E916" s="279">
        <v>1194.8</v>
      </c>
      <c r="F916" s="279">
        <v>1273.0999999999999</v>
      </c>
      <c r="G916" s="279">
        <v>1365.67</v>
      </c>
      <c r="H916" s="279">
        <v>1456.94</v>
      </c>
      <c r="I916" s="279">
        <v>1570.16</v>
      </c>
      <c r="J916" s="279">
        <v>1566.35</v>
      </c>
      <c r="K916" s="279">
        <v>1660.08</v>
      </c>
      <c r="L916" s="279">
        <v>1685.56</v>
      </c>
      <c r="M916" s="279">
        <v>1633.29</v>
      </c>
      <c r="N916" s="279">
        <v>1574.58</v>
      </c>
      <c r="O916" s="279">
        <v>1690.07</v>
      </c>
      <c r="P916" s="279">
        <v>1664.06</v>
      </c>
      <c r="Q916" s="279">
        <v>1742.11</v>
      </c>
      <c r="R916" s="279">
        <v>1682.91</v>
      </c>
      <c r="S916" s="279">
        <v>1648.8</v>
      </c>
      <c r="T916" s="279">
        <v>1711.37</v>
      </c>
      <c r="U916" s="279">
        <v>1731.69</v>
      </c>
      <c r="V916" s="279">
        <v>1703.21</v>
      </c>
      <c r="W916" s="279">
        <v>1675.6</v>
      </c>
      <c r="X916" s="279">
        <v>1632.22</v>
      </c>
      <c r="Y916" s="279">
        <v>1463.35</v>
      </c>
    </row>
    <row r="917" spans="1:25">
      <c r="A917" s="319">
        <v>29</v>
      </c>
      <c r="B917" s="279">
        <v>1405.67</v>
      </c>
      <c r="C917" s="279">
        <v>1303.22</v>
      </c>
      <c r="D917" s="279">
        <v>1280.0899999999999</v>
      </c>
      <c r="E917" s="279">
        <v>1280.28</v>
      </c>
      <c r="F917" s="279">
        <v>1357.56</v>
      </c>
      <c r="G917" s="279">
        <v>1405.95</v>
      </c>
      <c r="H917" s="279">
        <v>1470.39</v>
      </c>
      <c r="I917" s="279">
        <v>1622.19</v>
      </c>
      <c r="J917" s="279">
        <v>1636.4</v>
      </c>
      <c r="K917" s="279">
        <v>1735.5</v>
      </c>
      <c r="L917" s="279">
        <v>1736.8</v>
      </c>
      <c r="M917" s="279">
        <v>972.78</v>
      </c>
      <c r="N917" s="279">
        <v>699.17</v>
      </c>
      <c r="O917" s="279">
        <v>1743.31</v>
      </c>
      <c r="P917" s="279">
        <v>972.9</v>
      </c>
      <c r="Q917" s="279">
        <v>972.84</v>
      </c>
      <c r="R917" s="279">
        <v>1758.28</v>
      </c>
      <c r="S917" s="279">
        <v>1710.09</v>
      </c>
      <c r="T917" s="279">
        <v>1714.99</v>
      </c>
      <c r="U917" s="279">
        <v>1753.28</v>
      </c>
      <c r="V917" s="279">
        <v>1744.22</v>
      </c>
      <c r="W917" s="279">
        <v>1755.29</v>
      </c>
      <c r="X917" s="279">
        <v>1651.01</v>
      </c>
      <c r="Y917" s="279">
        <v>1485.38</v>
      </c>
    </row>
    <row r="918" spans="1:25">
      <c r="A918" s="319">
        <v>30</v>
      </c>
      <c r="B918" s="279">
        <v>1383.67</v>
      </c>
      <c r="C918" s="279">
        <v>1332.16</v>
      </c>
      <c r="D918" s="279">
        <v>1302.68</v>
      </c>
      <c r="E918" s="279">
        <v>1304.6500000000001</v>
      </c>
      <c r="F918" s="279">
        <v>1365.11</v>
      </c>
      <c r="G918" s="279">
        <v>1420.83</v>
      </c>
      <c r="H918" s="279">
        <v>1499.08</v>
      </c>
      <c r="I918" s="279">
        <v>1533.38</v>
      </c>
      <c r="J918" s="279">
        <v>1558.19</v>
      </c>
      <c r="K918" s="279">
        <v>1603.91</v>
      </c>
      <c r="L918" s="279">
        <v>1620.96</v>
      </c>
      <c r="M918" s="279">
        <v>1554.3</v>
      </c>
      <c r="N918" s="279">
        <v>1498.57</v>
      </c>
      <c r="O918" s="279">
        <v>1556.24</v>
      </c>
      <c r="P918" s="279">
        <v>1538.79</v>
      </c>
      <c r="Q918" s="279">
        <v>1619.64</v>
      </c>
      <c r="R918" s="279">
        <v>1507.05</v>
      </c>
      <c r="S918" s="279">
        <v>1508.09</v>
      </c>
      <c r="T918" s="279">
        <v>1505.89</v>
      </c>
      <c r="U918" s="279">
        <v>974.91</v>
      </c>
      <c r="V918" s="279">
        <v>974.61</v>
      </c>
      <c r="W918" s="279">
        <v>1615.13</v>
      </c>
      <c r="X918" s="279">
        <v>1600.3</v>
      </c>
      <c r="Y918" s="279">
        <v>668.34</v>
      </c>
    </row>
    <row r="919" spans="1:25" hidden="1">
      <c r="A919" s="319">
        <v>31</v>
      </c>
      <c r="B919" s="279">
        <v>0</v>
      </c>
      <c r="C919" s="279">
        <v>0</v>
      </c>
      <c r="D919" s="279">
        <v>0</v>
      </c>
      <c r="E919" s="279">
        <v>0</v>
      </c>
      <c r="F919" s="279">
        <v>0</v>
      </c>
      <c r="G919" s="279">
        <v>0</v>
      </c>
      <c r="H919" s="279">
        <v>0</v>
      </c>
      <c r="I919" s="279">
        <v>0</v>
      </c>
      <c r="J919" s="279">
        <v>0</v>
      </c>
      <c r="K919" s="279">
        <v>0</v>
      </c>
      <c r="L919" s="279">
        <v>0</v>
      </c>
      <c r="M919" s="279">
        <v>0</v>
      </c>
      <c r="N919" s="279">
        <v>0</v>
      </c>
      <c r="O919" s="279">
        <v>0</v>
      </c>
      <c r="P919" s="279">
        <v>0</v>
      </c>
      <c r="Q919" s="279">
        <v>0</v>
      </c>
      <c r="R919" s="279">
        <v>0</v>
      </c>
      <c r="S919" s="279">
        <v>0</v>
      </c>
      <c r="T919" s="279">
        <v>0</v>
      </c>
      <c r="U919" s="279">
        <v>0</v>
      </c>
      <c r="V919" s="279">
        <v>0</v>
      </c>
      <c r="W919" s="279">
        <v>0</v>
      </c>
      <c r="X919" s="279">
        <v>0</v>
      </c>
      <c r="Y919" s="279">
        <v>0</v>
      </c>
    </row>
    <row r="920" spans="1:25">
      <c r="A920" s="312"/>
      <c r="B920" s="282"/>
      <c r="C920" s="282"/>
      <c r="D920" s="282"/>
      <c r="E920" s="282"/>
      <c r="F920" s="282"/>
      <c r="G920" s="282"/>
      <c r="H920" s="282"/>
      <c r="I920" s="282"/>
      <c r="J920" s="282"/>
      <c r="K920" s="282"/>
      <c r="L920" s="282"/>
      <c r="M920" s="282"/>
      <c r="N920" s="282"/>
      <c r="O920" s="282"/>
      <c r="P920" s="282"/>
      <c r="Q920" s="282"/>
      <c r="R920" s="282"/>
      <c r="S920" s="282"/>
      <c r="T920" s="282"/>
      <c r="U920" s="282"/>
      <c r="V920" s="282"/>
      <c r="W920" s="282"/>
      <c r="X920" s="282"/>
      <c r="Y920" s="313"/>
    </row>
    <row r="921" spans="1:25">
      <c r="A921" s="399" t="s">
        <v>209</v>
      </c>
      <c r="B921" s="400" t="s">
        <v>213</v>
      </c>
      <c r="C921" s="400"/>
      <c r="D921" s="400"/>
      <c r="E921" s="400"/>
      <c r="F921" s="400"/>
      <c r="G921" s="400"/>
      <c r="H921" s="400"/>
      <c r="I921" s="400"/>
      <c r="J921" s="400"/>
      <c r="K921" s="400"/>
      <c r="L921" s="400"/>
      <c r="M921" s="400"/>
      <c r="N921" s="400"/>
      <c r="O921" s="400"/>
      <c r="P921" s="400"/>
      <c r="Q921" s="400"/>
      <c r="R921" s="400"/>
      <c r="S921" s="400"/>
      <c r="T921" s="400"/>
      <c r="U921" s="400"/>
      <c r="V921" s="400"/>
      <c r="W921" s="400"/>
      <c r="X921" s="400"/>
      <c r="Y921" s="400"/>
    </row>
    <row r="922" spans="1:25" ht="30">
      <c r="A922" s="399"/>
      <c r="B922" s="308" t="s">
        <v>1</v>
      </c>
      <c r="C922" s="308" t="s">
        <v>2</v>
      </c>
      <c r="D922" s="308" t="s">
        <v>3</v>
      </c>
      <c r="E922" s="308" t="s">
        <v>4</v>
      </c>
      <c r="F922" s="308" t="s">
        <v>5</v>
      </c>
      <c r="G922" s="308" t="s">
        <v>6</v>
      </c>
      <c r="H922" s="308" t="s">
        <v>7</v>
      </c>
      <c r="I922" s="308" t="s">
        <v>8</v>
      </c>
      <c r="J922" s="308" t="s">
        <v>9</v>
      </c>
      <c r="K922" s="308" t="s">
        <v>10</v>
      </c>
      <c r="L922" s="308" t="s">
        <v>11</v>
      </c>
      <c r="M922" s="308" t="s">
        <v>12</v>
      </c>
      <c r="N922" s="308" t="s">
        <v>13</v>
      </c>
      <c r="O922" s="308" t="s">
        <v>14</v>
      </c>
      <c r="P922" s="308" t="s">
        <v>15</v>
      </c>
      <c r="Q922" s="308" t="s">
        <v>16</v>
      </c>
      <c r="R922" s="308" t="s">
        <v>17</v>
      </c>
      <c r="S922" s="308" t="s">
        <v>18</v>
      </c>
      <c r="T922" s="308" t="s">
        <v>19</v>
      </c>
      <c r="U922" s="308" t="s">
        <v>20</v>
      </c>
      <c r="V922" s="308" t="s">
        <v>21</v>
      </c>
      <c r="W922" s="308" t="s">
        <v>22</v>
      </c>
      <c r="X922" s="308" t="s">
        <v>23</v>
      </c>
      <c r="Y922" s="308" t="s">
        <v>24</v>
      </c>
    </row>
    <row r="923" spans="1:25">
      <c r="A923" s="319">
        <v>1</v>
      </c>
      <c r="B923" s="279">
        <v>1497.3</v>
      </c>
      <c r="C923" s="279">
        <v>1429</v>
      </c>
      <c r="D923" s="279">
        <v>1435.1</v>
      </c>
      <c r="E923" s="279">
        <v>1434.68</v>
      </c>
      <c r="F923" s="279">
        <v>1429.65</v>
      </c>
      <c r="G923" s="279">
        <v>1436.81</v>
      </c>
      <c r="H923" s="279">
        <v>1441.9</v>
      </c>
      <c r="I923" s="279">
        <v>1510.36</v>
      </c>
      <c r="J923" s="279">
        <v>1697.29</v>
      </c>
      <c r="K923" s="279">
        <v>1852.35</v>
      </c>
      <c r="L923" s="279">
        <v>1898.32</v>
      </c>
      <c r="M923" s="279">
        <v>1886.69</v>
      </c>
      <c r="N923" s="279">
        <v>1865.22</v>
      </c>
      <c r="O923" s="279">
        <v>1887.27</v>
      </c>
      <c r="P923" s="279">
        <v>1874.46</v>
      </c>
      <c r="Q923" s="279">
        <v>2633.9</v>
      </c>
      <c r="R923" s="279">
        <v>2564.59</v>
      </c>
      <c r="S923" s="279">
        <v>1912.42</v>
      </c>
      <c r="T923" s="279">
        <v>1861.72</v>
      </c>
      <c r="U923" s="279">
        <v>1880.34</v>
      </c>
      <c r="V923" s="279">
        <v>1808.74</v>
      </c>
      <c r="W923" s="279">
        <v>2444.9699999999998</v>
      </c>
      <c r="X923" s="279">
        <v>2509.1</v>
      </c>
      <c r="Y923" s="279">
        <v>1600.68</v>
      </c>
    </row>
    <row r="924" spans="1:25">
      <c r="A924" s="319">
        <v>2</v>
      </c>
      <c r="B924" s="279">
        <v>1465.46</v>
      </c>
      <c r="C924" s="279">
        <v>1371.85</v>
      </c>
      <c r="D924" s="279">
        <v>1347.75</v>
      </c>
      <c r="E924" s="279">
        <v>1327.2</v>
      </c>
      <c r="F924" s="279">
        <v>1353.37</v>
      </c>
      <c r="G924" s="279">
        <v>1406.76</v>
      </c>
      <c r="H924" s="279">
        <v>1456.11</v>
      </c>
      <c r="I924" s="279">
        <v>1533.14</v>
      </c>
      <c r="J924" s="279">
        <v>1623.33</v>
      </c>
      <c r="K924" s="279">
        <v>1793.18</v>
      </c>
      <c r="L924" s="279">
        <v>1820.41</v>
      </c>
      <c r="M924" s="279">
        <v>1814.6</v>
      </c>
      <c r="N924" s="279">
        <v>1769.3</v>
      </c>
      <c r="O924" s="279">
        <v>1775.71</v>
      </c>
      <c r="P924" s="279">
        <v>1764.53</v>
      </c>
      <c r="Q924" s="279">
        <v>1034.21</v>
      </c>
      <c r="R924" s="279">
        <v>1822.58</v>
      </c>
      <c r="S924" s="279">
        <v>1729.95</v>
      </c>
      <c r="T924" s="279">
        <v>1752.24</v>
      </c>
      <c r="U924" s="279">
        <v>1762</v>
      </c>
      <c r="V924" s="279">
        <v>1774.36</v>
      </c>
      <c r="W924" s="279">
        <v>1796.81</v>
      </c>
      <c r="X924" s="279">
        <v>1656.03</v>
      </c>
      <c r="Y924" s="279">
        <v>1532.95</v>
      </c>
    </row>
    <row r="925" spans="1:25">
      <c r="A925" s="319">
        <v>3</v>
      </c>
      <c r="B925" s="279">
        <v>1476.39</v>
      </c>
      <c r="C925" s="279">
        <v>1390.91</v>
      </c>
      <c r="D925" s="279">
        <v>1356.17</v>
      </c>
      <c r="E925" s="279">
        <v>1334.15</v>
      </c>
      <c r="F925" s="279">
        <v>1355.85</v>
      </c>
      <c r="G925" s="279">
        <v>1361.4</v>
      </c>
      <c r="H925" s="279">
        <v>1444.77</v>
      </c>
      <c r="I925" s="279">
        <v>1562.78</v>
      </c>
      <c r="J925" s="279">
        <v>1661.88</v>
      </c>
      <c r="K925" s="279">
        <v>1717.26</v>
      </c>
      <c r="L925" s="279">
        <v>1771.22</v>
      </c>
      <c r="M925" s="279">
        <v>1745.44</v>
      </c>
      <c r="N925" s="279">
        <v>1711.18</v>
      </c>
      <c r="O925" s="279">
        <v>1721.62</v>
      </c>
      <c r="P925" s="279">
        <v>1717.05</v>
      </c>
      <c r="Q925" s="279">
        <v>1826.22</v>
      </c>
      <c r="R925" s="279">
        <v>1763.61</v>
      </c>
      <c r="S925" s="279">
        <v>1684.44</v>
      </c>
      <c r="T925" s="279">
        <v>1689.48</v>
      </c>
      <c r="U925" s="279">
        <v>1706.55</v>
      </c>
      <c r="V925" s="279">
        <v>1642.56</v>
      </c>
      <c r="W925" s="279">
        <v>1690.98</v>
      </c>
      <c r="X925" s="279">
        <v>1639.53</v>
      </c>
      <c r="Y925" s="279">
        <v>1495.77</v>
      </c>
    </row>
    <row r="926" spans="1:25">
      <c r="A926" s="319">
        <v>4</v>
      </c>
      <c r="B926" s="279">
        <v>1497.54</v>
      </c>
      <c r="C926" s="279">
        <v>1433.46</v>
      </c>
      <c r="D926" s="279">
        <v>1403.6</v>
      </c>
      <c r="E926" s="279">
        <v>1380.19</v>
      </c>
      <c r="F926" s="279">
        <v>1430.17</v>
      </c>
      <c r="G926" s="279">
        <v>1453.43</v>
      </c>
      <c r="H926" s="279">
        <v>1522.05</v>
      </c>
      <c r="I926" s="279">
        <v>1712.87</v>
      </c>
      <c r="J926" s="279">
        <v>1823.36</v>
      </c>
      <c r="K926" s="279">
        <v>1944.4</v>
      </c>
      <c r="L926" s="279">
        <v>1964.16</v>
      </c>
      <c r="M926" s="279">
        <v>1974.24</v>
      </c>
      <c r="N926" s="279">
        <v>1947.78</v>
      </c>
      <c r="O926" s="279">
        <v>1968.69</v>
      </c>
      <c r="P926" s="279">
        <v>1968.43</v>
      </c>
      <c r="Q926" s="279">
        <v>2052.0700000000002</v>
      </c>
      <c r="R926" s="279">
        <v>2023.56</v>
      </c>
      <c r="S926" s="279">
        <v>1938.12</v>
      </c>
      <c r="T926" s="279">
        <v>1954.06</v>
      </c>
      <c r="U926" s="279">
        <v>1967.05</v>
      </c>
      <c r="V926" s="279">
        <v>1952.94</v>
      </c>
      <c r="W926" s="279">
        <v>2011.53</v>
      </c>
      <c r="X926" s="279">
        <v>1930.78</v>
      </c>
      <c r="Y926" s="279">
        <v>1810.77</v>
      </c>
    </row>
    <row r="927" spans="1:25">
      <c r="A927" s="319">
        <v>5</v>
      </c>
      <c r="B927" s="279">
        <v>1655.01</v>
      </c>
      <c r="C927" s="279">
        <v>1513.94</v>
      </c>
      <c r="D927" s="279">
        <v>1488.46</v>
      </c>
      <c r="E927" s="279">
        <v>1480.28</v>
      </c>
      <c r="F927" s="279">
        <v>1477.03</v>
      </c>
      <c r="G927" s="279">
        <v>1480.4</v>
      </c>
      <c r="H927" s="279">
        <v>1492.62</v>
      </c>
      <c r="I927" s="279">
        <v>1602.42</v>
      </c>
      <c r="J927" s="279">
        <v>1717.91</v>
      </c>
      <c r="K927" s="279">
        <v>1870.93</v>
      </c>
      <c r="L927" s="279">
        <v>1894.55</v>
      </c>
      <c r="M927" s="279">
        <v>1887.98</v>
      </c>
      <c r="N927" s="279">
        <v>1878.16</v>
      </c>
      <c r="O927" s="279">
        <v>1863.95</v>
      </c>
      <c r="P927" s="279">
        <v>1880.03</v>
      </c>
      <c r="Q927" s="279">
        <v>1862.66</v>
      </c>
      <c r="R927" s="279">
        <v>1895.47</v>
      </c>
      <c r="S927" s="279">
        <v>1871.91</v>
      </c>
      <c r="T927" s="279">
        <v>1864.37</v>
      </c>
      <c r="U927" s="279">
        <v>1849.22</v>
      </c>
      <c r="V927" s="279">
        <v>1854.22</v>
      </c>
      <c r="W927" s="279">
        <v>1853.78</v>
      </c>
      <c r="X927" s="279">
        <v>1778.14</v>
      </c>
      <c r="Y927" s="279">
        <v>1615.53</v>
      </c>
    </row>
    <row r="928" spans="1:25">
      <c r="A928" s="319">
        <v>6</v>
      </c>
      <c r="B928" s="279">
        <v>1674.05</v>
      </c>
      <c r="C928" s="279">
        <v>1514.18</v>
      </c>
      <c r="D928" s="279">
        <v>1472.52</v>
      </c>
      <c r="E928" s="279">
        <v>1457.92</v>
      </c>
      <c r="F928" s="279">
        <v>1460.96</v>
      </c>
      <c r="G928" s="279">
        <v>1468.63</v>
      </c>
      <c r="H928" s="279">
        <v>1477.22</v>
      </c>
      <c r="I928" s="279">
        <v>1478.65</v>
      </c>
      <c r="J928" s="279">
        <v>1597.96</v>
      </c>
      <c r="K928" s="279">
        <v>1703.01</v>
      </c>
      <c r="L928" s="279">
        <v>1789.46</v>
      </c>
      <c r="M928" s="279">
        <v>1825.84</v>
      </c>
      <c r="N928" s="279">
        <v>1827.78</v>
      </c>
      <c r="O928" s="279">
        <v>1821.5</v>
      </c>
      <c r="P928" s="279">
        <v>1831.06</v>
      </c>
      <c r="Q928" s="279">
        <v>1817.15</v>
      </c>
      <c r="R928" s="279">
        <v>1783.01</v>
      </c>
      <c r="S928" s="279">
        <v>1771.82</v>
      </c>
      <c r="T928" s="279">
        <v>1783.09</v>
      </c>
      <c r="U928" s="279">
        <v>1766.12</v>
      </c>
      <c r="V928" s="279">
        <v>1817.05</v>
      </c>
      <c r="W928" s="279">
        <v>1799.16</v>
      </c>
      <c r="X928" s="279">
        <v>1700.84</v>
      </c>
      <c r="Y928" s="279">
        <v>1602.62</v>
      </c>
    </row>
    <row r="929" spans="1:25">
      <c r="A929" s="319">
        <v>7</v>
      </c>
      <c r="B929" s="279">
        <v>1498.25</v>
      </c>
      <c r="C929" s="279">
        <v>1418.43</v>
      </c>
      <c r="D929" s="279">
        <v>1383.69</v>
      </c>
      <c r="E929" s="279">
        <v>1343.44</v>
      </c>
      <c r="F929" s="279">
        <v>1406.36</v>
      </c>
      <c r="G929" s="279">
        <v>1415.25</v>
      </c>
      <c r="H929" s="279">
        <v>1445.71</v>
      </c>
      <c r="I929" s="279">
        <v>1525.86</v>
      </c>
      <c r="J929" s="279">
        <v>1621.58</v>
      </c>
      <c r="K929" s="279">
        <v>1625.58</v>
      </c>
      <c r="L929" s="279">
        <v>1642.36</v>
      </c>
      <c r="M929" s="279">
        <v>1630.85</v>
      </c>
      <c r="N929" s="279">
        <v>1603.31</v>
      </c>
      <c r="O929" s="279">
        <v>1619.52</v>
      </c>
      <c r="P929" s="279">
        <v>1633.64</v>
      </c>
      <c r="Q929" s="279">
        <v>1757.78</v>
      </c>
      <c r="R929" s="279">
        <v>1657.62</v>
      </c>
      <c r="S929" s="279">
        <v>1629.69</v>
      </c>
      <c r="T929" s="279">
        <v>1658.86</v>
      </c>
      <c r="U929" s="279">
        <v>1654.2</v>
      </c>
      <c r="V929" s="279">
        <v>1681.33</v>
      </c>
      <c r="W929" s="279">
        <v>1696.68</v>
      </c>
      <c r="X929" s="279">
        <v>1607.38</v>
      </c>
      <c r="Y929" s="279">
        <v>1464.81</v>
      </c>
    </row>
    <row r="930" spans="1:25">
      <c r="A930" s="319">
        <v>8</v>
      </c>
      <c r="B930" s="279">
        <v>1431.2</v>
      </c>
      <c r="C930" s="279">
        <v>1342.11</v>
      </c>
      <c r="D930" s="279">
        <v>1301.6600000000001</v>
      </c>
      <c r="E930" s="279">
        <v>1289.76</v>
      </c>
      <c r="F930" s="279">
        <v>1316.69</v>
      </c>
      <c r="G930" s="279">
        <v>1399.16</v>
      </c>
      <c r="H930" s="279">
        <v>1457.27</v>
      </c>
      <c r="I930" s="279">
        <v>1593.21</v>
      </c>
      <c r="J930" s="279">
        <v>1632.33</v>
      </c>
      <c r="K930" s="279">
        <v>1704.49</v>
      </c>
      <c r="L930" s="279">
        <v>1740.28</v>
      </c>
      <c r="M930" s="279">
        <v>1697.29</v>
      </c>
      <c r="N930" s="279">
        <v>1643.27</v>
      </c>
      <c r="O930" s="279">
        <v>1666.92</v>
      </c>
      <c r="P930" s="279">
        <v>1677.44</v>
      </c>
      <c r="Q930" s="279">
        <v>1760.98</v>
      </c>
      <c r="R930" s="279">
        <v>1716.28</v>
      </c>
      <c r="S930" s="279">
        <v>1656.69</v>
      </c>
      <c r="T930" s="279">
        <v>1682.82</v>
      </c>
      <c r="U930" s="279">
        <v>1677.24</v>
      </c>
      <c r="V930" s="279">
        <v>1698.72</v>
      </c>
      <c r="W930" s="279">
        <v>1680.53</v>
      </c>
      <c r="X930" s="279">
        <v>1666.92</v>
      </c>
      <c r="Y930" s="279">
        <v>1494.72</v>
      </c>
    </row>
    <row r="931" spans="1:25">
      <c r="A931" s="319">
        <v>9</v>
      </c>
      <c r="B931" s="279">
        <v>1449.84</v>
      </c>
      <c r="C931" s="279">
        <v>1353.18</v>
      </c>
      <c r="D931" s="279">
        <v>1312.1</v>
      </c>
      <c r="E931" s="279">
        <v>1295.55</v>
      </c>
      <c r="F931" s="279">
        <v>1335.53</v>
      </c>
      <c r="G931" s="279">
        <v>1362.65</v>
      </c>
      <c r="H931" s="279">
        <v>1461.62</v>
      </c>
      <c r="I931" s="279">
        <v>1491.74</v>
      </c>
      <c r="J931" s="279">
        <v>1605.05</v>
      </c>
      <c r="K931" s="279">
        <v>1662.02</v>
      </c>
      <c r="L931" s="279">
        <v>1645.47</v>
      </c>
      <c r="M931" s="279">
        <v>1626.05</v>
      </c>
      <c r="N931" s="279">
        <v>1598.92</v>
      </c>
      <c r="O931" s="279">
        <v>1636.68</v>
      </c>
      <c r="P931" s="279">
        <v>1643.93</v>
      </c>
      <c r="Q931" s="279">
        <v>1678.19</v>
      </c>
      <c r="R931" s="279">
        <v>1669.26</v>
      </c>
      <c r="S931" s="279">
        <v>1649.65</v>
      </c>
      <c r="T931" s="279">
        <v>1639.58</v>
      </c>
      <c r="U931" s="279">
        <v>1655.93</v>
      </c>
      <c r="V931" s="279">
        <v>1651.28</v>
      </c>
      <c r="W931" s="279">
        <v>1654.99</v>
      </c>
      <c r="X931" s="279">
        <v>1661.59</v>
      </c>
      <c r="Y931" s="279">
        <v>1455.14</v>
      </c>
    </row>
    <row r="932" spans="1:25">
      <c r="A932" s="319">
        <v>10</v>
      </c>
      <c r="B932" s="279">
        <v>1438.94</v>
      </c>
      <c r="C932" s="279">
        <v>1391.87</v>
      </c>
      <c r="D932" s="279">
        <v>1384.28</v>
      </c>
      <c r="E932" s="279">
        <v>1355.05</v>
      </c>
      <c r="F932" s="279">
        <v>1364.23</v>
      </c>
      <c r="G932" s="279">
        <v>1397.5</v>
      </c>
      <c r="H932" s="279">
        <v>1454.53</v>
      </c>
      <c r="I932" s="279">
        <v>1574.65</v>
      </c>
      <c r="J932" s="279">
        <v>1674.89</v>
      </c>
      <c r="K932" s="279">
        <v>1732.4</v>
      </c>
      <c r="L932" s="279">
        <v>1786.87</v>
      </c>
      <c r="M932" s="279">
        <v>1763.16</v>
      </c>
      <c r="N932" s="279">
        <v>1728.04</v>
      </c>
      <c r="O932" s="279">
        <v>1738.13</v>
      </c>
      <c r="P932" s="279">
        <v>1733.5</v>
      </c>
      <c r="Q932" s="279">
        <v>1844.11</v>
      </c>
      <c r="R932" s="279">
        <v>1781.55</v>
      </c>
      <c r="S932" s="279">
        <v>1702.44</v>
      </c>
      <c r="T932" s="279">
        <v>1706.67</v>
      </c>
      <c r="U932" s="279">
        <v>1723.58</v>
      </c>
      <c r="V932" s="279">
        <v>1657.62</v>
      </c>
      <c r="W932" s="279">
        <v>1706.86</v>
      </c>
      <c r="X932" s="279">
        <v>1654.91</v>
      </c>
      <c r="Y932" s="279">
        <v>1508.89</v>
      </c>
    </row>
    <row r="933" spans="1:25">
      <c r="A933" s="319">
        <v>11</v>
      </c>
      <c r="B933" s="279">
        <v>1509.27</v>
      </c>
      <c r="C933" s="279">
        <v>1444.78</v>
      </c>
      <c r="D933" s="279">
        <v>1414.94</v>
      </c>
      <c r="E933" s="279">
        <v>1391.34</v>
      </c>
      <c r="F933" s="279">
        <v>1442.15</v>
      </c>
      <c r="G933" s="279">
        <v>1465.75</v>
      </c>
      <c r="H933" s="279">
        <v>1534.29</v>
      </c>
      <c r="I933" s="279">
        <v>1723.65</v>
      </c>
      <c r="J933" s="279">
        <v>1835.38</v>
      </c>
      <c r="K933" s="279">
        <v>1957.89</v>
      </c>
      <c r="L933" s="279">
        <v>1978.51</v>
      </c>
      <c r="M933" s="279">
        <v>1987.26</v>
      </c>
      <c r="N933" s="279">
        <v>1959.98</v>
      </c>
      <c r="O933" s="279">
        <v>1982.23</v>
      </c>
      <c r="P933" s="279">
        <v>1982.04</v>
      </c>
      <c r="Q933" s="279">
        <v>2066.06</v>
      </c>
      <c r="R933" s="279">
        <v>2037.83</v>
      </c>
      <c r="S933" s="279">
        <v>1950.45</v>
      </c>
      <c r="T933" s="279">
        <v>1967.2</v>
      </c>
      <c r="U933" s="279">
        <v>1980.33</v>
      </c>
      <c r="V933" s="279">
        <v>1964.53</v>
      </c>
      <c r="W933" s="279">
        <v>2023.04</v>
      </c>
      <c r="X933" s="279">
        <v>1942.63</v>
      </c>
      <c r="Y933" s="279">
        <v>1820.87</v>
      </c>
    </row>
    <row r="934" spans="1:25">
      <c r="A934" s="319">
        <v>12</v>
      </c>
      <c r="B934" s="279">
        <v>1667.26</v>
      </c>
      <c r="C934" s="279">
        <v>1525.05</v>
      </c>
      <c r="D934" s="279">
        <v>1499.35</v>
      </c>
      <c r="E934" s="279">
        <v>1491.17</v>
      </c>
      <c r="F934" s="279">
        <v>1487.86</v>
      </c>
      <c r="G934" s="279">
        <v>1491.09</v>
      </c>
      <c r="H934" s="279">
        <v>1505.21</v>
      </c>
      <c r="I934" s="279">
        <v>1615.25</v>
      </c>
      <c r="J934" s="279">
        <v>1733.27</v>
      </c>
      <c r="K934" s="279">
        <v>1887.93</v>
      </c>
      <c r="L934" s="279">
        <v>1912.16</v>
      </c>
      <c r="M934" s="279">
        <v>1906.26</v>
      </c>
      <c r="N934" s="279">
        <v>1896.26</v>
      </c>
      <c r="O934" s="279">
        <v>1881.85</v>
      </c>
      <c r="P934" s="279">
        <v>1897.98</v>
      </c>
      <c r="Q934" s="279">
        <v>1879.41</v>
      </c>
      <c r="R934" s="279">
        <v>1910.08</v>
      </c>
      <c r="S934" s="279">
        <v>1886.2</v>
      </c>
      <c r="T934" s="279">
        <v>1878.49</v>
      </c>
      <c r="U934" s="279">
        <v>1863.82</v>
      </c>
      <c r="V934" s="279">
        <v>1870.02</v>
      </c>
      <c r="W934" s="279">
        <v>1868.36</v>
      </c>
      <c r="X934" s="279">
        <v>1791.27</v>
      </c>
      <c r="Y934" s="279">
        <v>1629.05</v>
      </c>
    </row>
    <row r="935" spans="1:25">
      <c r="A935" s="319">
        <v>13</v>
      </c>
      <c r="B935" s="279">
        <v>1685.66</v>
      </c>
      <c r="C935" s="279">
        <v>1524.51</v>
      </c>
      <c r="D935" s="279">
        <v>1482.5</v>
      </c>
      <c r="E935" s="279">
        <v>1467.72</v>
      </c>
      <c r="F935" s="279">
        <v>1470.63</v>
      </c>
      <c r="G935" s="279">
        <v>1478.4</v>
      </c>
      <c r="H935" s="279">
        <v>1491.1</v>
      </c>
      <c r="I935" s="279">
        <v>1492.2</v>
      </c>
      <c r="J935" s="279">
        <v>1612.76</v>
      </c>
      <c r="K935" s="279">
        <v>1718.51</v>
      </c>
      <c r="L935" s="279">
        <v>1805.93</v>
      </c>
      <c r="M935" s="279">
        <v>1842.6</v>
      </c>
      <c r="N935" s="279">
        <v>1843.96</v>
      </c>
      <c r="O935" s="279">
        <v>1838.11</v>
      </c>
      <c r="P935" s="279">
        <v>1847.72</v>
      </c>
      <c r="Q935" s="279">
        <v>1833.94</v>
      </c>
      <c r="R935" s="279">
        <v>1796.71</v>
      </c>
      <c r="S935" s="279">
        <v>1785.11</v>
      </c>
      <c r="T935" s="279">
        <v>1796.45</v>
      </c>
      <c r="U935" s="279">
        <v>1779.51</v>
      </c>
      <c r="V935" s="279">
        <v>1830.25</v>
      </c>
      <c r="W935" s="279">
        <v>1811.96</v>
      </c>
      <c r="X935" s="279">
        <v>1712.65</v>
      </c>
      <c r="Y935" s="279">
        <v>1613.78</v>
      </c>
    </row>
    <row r="936" spans="1:25">
      <c r="A936" s="319">
        <v>14</v>
      </c>
      <c r="B936" s="279">
        <v>1487.85</v>
      </c>
      <c r="C936" s="279">
        <v>1454.7</v>
      </c>
      <c r="D936" s="279">
        <v>1451.89</v>
      </c>
      <c r="E936" s="279">
        <v>1439.12</v>
      </c>
      <c r="F936" s="279">
        <v>1442.54</v>
      </c>
      <c r="G936" s="279">
        <v>1470.08</v>
      </c>
      <c r="H936" s="279">
        <v>1543.14</v>
      </c>
      <c r="I936" s="279">
        <v>1656.98</v>
      </c>
      <c r="J936" s="279">
        <v>1787.19</v>
      </c>
      <c r="K936" s="279">
        <v>1889.64</v>
      </c>
      <c r="L936" s="279">
        <v>1928.21</v>
      </c>
      <c r="M936" s="279">
        <v>1905.78</v>
      </c>
      <c r="N936" s="279">
        <v>1881.15</v>
      </c>
      <c r="O936" s="279">
        <v>1897.18</v>
      </c>
      <c r="P936" s="279">
        <v>1924.2</v>
      </c>
      <c r="Q936" s="279">
        <v>1999.26</v>
      </c>
      <c r="R936" s="279">
        <v>1932.26</v>
      </c>
      <c r="S936" s="279">
        <v>1840.34</v>
      </c>
      <c r="T936" s="279">
        <v>1846.04</v>
      </c>
      <c r="U936" s="279">
        <v>1869.89</v>
      </c>
      <c r="V936" s="279">
        <v>1865.22</v>
      </c>
      <c r="W936" s="279">
        <v>1895.25</v>
      </c>
      <c r="X936" s="279">
        <v>1741.9</v>
      </c>
      <c r="Y936" s="279">
        <v>1573.41</v>
      </c>
    </row>
    <row r="937" spans="1:25">
      <c r="A937" s="319">
        <v>15</v>
      </c>
      <c r="B937" s="279">
        <v>1515.59</v>
      </c>
      <c r="C937" s="279">
        <v>1440.46</v>
      </c>
      <c r="D937" s="279">
        <v>1429.06</v>
      </c>
      <c r="E937" s="279">
        <v>1434.11</v>
      </c>
      <c r="F937" s="279">
        <v>1477.13</v>
      </c>
      <c r="G937" s="279">
        <v>1510.38</v>
      </c>
      <c r="H937" s="279">
        <v>1514.78</v>
      </c>
      <c r="I937" s="279">
        <v>1609.97</v>
      </c>
      <c r="J937" s="279">
        <v>1668.45</v>
      </c>
      <c r="K937" s="279">
        <v>1761.77</v>
      </c>
      <c r="L937" s="279">
        <v>1806.65</v>
      </c>
      <c r="M937" s="279">
        <v>1816.42</v>
      </c>
      <c r="N937" s="279">
        <v>1763.16</v>
      </c>
      <c r="O937" s="279">
        <v>1790.45</v>
      </c>
      <c r="P937" s="279">
        <v>1813.9</v>
      </c>
      <c r="Q937" s="279">
        <v>1880.1</v>
      </c>
      <c r="R937" s="279">
        <v>1861.01</v>
      </c>
      <c r="S937" s="279">
        <v>1797.28</v>
      </c>
      <c r="T937" s="279">
        <v>1818.23</v>
      </c>
      <c r="U937" s="279">
        <v>1826.38</v>
      </c>
      <c r="V937" s="279">
        <v>1824.82</v>
      </c>
      <c r="W937" s="279">
        <v>1863.83</v>
      </c>
      <c r="X937" s="279">
        <v>1694.42</v>
      </c>
      <c r="Y937" s="279">
        <v>1591.17</v>
      </c>
    </row>
    <row r="938" spans="1:25">
      <c r="A938" s="319">
        <v>16</v>
      </c>
      <c r="B938" s="279">
        <v>1724.65</v>
      </c>
      <c r="C938" s="279">
        <v>1576.18</v>
      </c>
      <c r="D938" s="279">
        <v>1571.21</v>
      </c>
      <c r="E938" s="279">
        <v>1571.32</v>
      </c>
      <c r="F938" s="279">
        <v>1587.02</v>
      </c>
      <c r="G938" s="279">
        <v>1620.53</v>
      </c>
      <c r="H938" s="279">
        <v>1703.58</v>
      </c>
      <c r="I938" s="279">
        <v>1776.5</v>
      </c>
      <c r="J938" s="279">
        <v>1939.26</v>
      </c>
      <c r="K938" s="279">
        <v>1988.59</v>
      </c>
      <c r="L938" s="279">
        <v>2013.63</v>
      </c>
      <c r="M938" s="279">
        <v>1979.89</v>
      </c>
      <c r="N938" s="279">
        <v>1944.84</v>
      </c>
      <c r="O938" s="279">
        <v>1992.75</v>
      </c>
      <c r="P938" s="279">
        <v>1987.29</v>
      </c>
      <c r="Q938" s="279">
        <v>2020.75</v>
      </c>
      <c r="R938" s="279">
        <v>1996.01</v>
      </c>
      <c r="S938" s="279">
        <v>1969.51</v>
      </c>
      <c r="T938" s="279">
        <v>2007.41</v>
      </c>
      <c r="U938" s="279">
        <v>2032.93</v>
      </c>
      <c r="V938" s="279">
        <v>2002.64</v>
      </c>
      <c r="W938" s="279">
        <v>2012.02</v>
      </c>
      <c r="X938" s="279">
        <v>1812.92</v>
      </c>
      <c r="Y938" s="279">
        <v>1680.07</v>
      </c>
    </row>
    <row r="939" spans="1:25">
      <c r="A939" s="319">
        <v>17</v>
      </c>
      <c r="B939" s="279">
        <v>1584.36</v>
      </c>
      <c r="C939" s="279">
        <v>1546.76</v>
      </c>
      <c r="D939" s="279">
        <v>1523.51</v>
      </c>
      <c r="E939" s="279">
        <v>1517.69</v>
      </c>
      <c r="F939" s="279">
        <v>1536.69</v>
      </c>
      <c r="G939" s="279">
        <v>1561.29</v>
      </c>
      <c r="H939" s="279">
        <v>1621.97</v>
      </c>
      <c r="I939" s="279">
        <v>1701.42</v>
      </c>
      <c r="J939" s="279">
        <v>1818.73</v>
      </c>
      <c r="K939" s="279">
        <v>1884.92</v>
      </c>
      <c r="L939" s="279">
        <v>1926.63</v>
      </c>
      <c r="M939" s="279">
        <v>1887.64</v>
      </c>
      <c r="N939" s="279">
        <v>1871</v>
      </c>
      <c r="O939" s="279">
        <v>1900.04</v>
      </c>
      <c r="P939" s="279">
        <v>1907.47</v>
      </c>
      <c r="Q939" s="279">
        <v>1987.77</v>
      </c>
      <c r="R939" s="279">
        <v>1929.34</v>
      </c>
      <c r="S939" s="279">
        <v>1851.14</v>
      </c>
      <c r="T939" s="279">
        <v>1894.14</v>
      </c>
      <c r="U939" s="279">
        <v>1926.6</v>
      </c>
      <c r="V939" s="279">
        <v>1928.94</v>
      </c>
      <c r="W939" s="279">
        <v>1917.33</v>
      </c>
      <c r="X939" s="279">
        <v>1783.25</v>
      </c>
      <c r="Y939" s="279">
        <v>1675.68</v>
      </c>
    </row>
    <row r="940" spans="1:25">
      <c r="A940" s="319">
        <v>18</v>
      </c>
      <c r="B940" s="279">
        <v>1657.27</v>
      </c>
      <c r="C940" s="279">
        <v>1558.95</v>
      </c>
      <c r="D940" s="279">
        <v>1536.07</v>
      </c>
      <c r="E940" s="279">
        <v>1545.26</v>
      </c>
      <c r="F940" s="279">
        <v>1569.48</v>
      </c>
      <c r="G940" s="279">
        <v>752.2</v>
      </c>
      <c r="H940" s="279">
        <v>1682.92</v>
      </c>
      <c r="I940" s="279">
        <v>1704.35</v>
      </c>
      <c r="J940" s="279">
        <v>757.82</v>
      </c>
      <c r="K940" s="279">
        <v>1870.05</v>
      </c>
      <c r="L940" s="279">
        <v>1900.79</v>
      </c>
      <c r="M940" s="279">
        <v>1848.93</v>
      </c>
      <c r="N940" s="279">
        <v>1837.83</v>
      </c>
      <c r="O940" s="279">
        <v>1879.06</v>
      </c>
      <c r="P940" s="279">
        <v>1888.79</v>
      </c>
      <c r="Q940" s="279">
        <v>1956.8</v>
      </c>
      <c r="R940" s="279">
        <v>1874.89</v>
      </c>
      <c r="S940" s="279">
        <v>1858</v>
      </c>
      <c r="T940" s="279">
        <v>1887.69</v>
      </c>
      <c r="U940" s="279">
        <v>1916.28</v>
      </c>
      <c r="V940" s="279">
        <v>1880.23</v>
      </c>
      <c r="W940" s="279">
        <v>1958.84</v>
      </c>
      <c r="X940" s="279">
        <v>1884.63</v>
      </c>
      <c r="Y940" s="279">
        <v>1714.61</v>
      </c>
    </row>
    <row r="941" spans="1:25">
      <c r="A941" s="319">
        <v>19</v>
      </c>
      <c r="B941" s="279">
        <v>1672.22</v>
      </c>
      <c r="C941" s="279">
        <v>1620.62</v>
      </c>
      <c r="D941" s="279">
        <v>1544.27</v>
      </c>
      <c r="E941" s="279">
        <v>751.84</v>
      </c>
      <c r="F941" s="279">
        <v>752.4</v>
      </c>
      <c r="G941" s="279">
        <v>753.19</v>
      </c>
      <c r="H941" s="279">
        <v>754.77</v>
      </c>
      <c r="I941" s="279">
        <v>726.72</v>
      </c>
      <c r="J941" s="279">
        <v>726.72</v>
      </c>
      <c r="K941" s="279">
        <v>1885.24</v>
      </c>
      <c r="L941" s="279">
        <v>1903.42</v>
      </c>
      <c r="M941" s="279">
        <v>1891.66</v>
      </c>
      <c r="N941" s="279">
        <v>1861.55</v>
      </c>
      <c r="O941" s="279">
        <v>1927.91</v>
      </c>
      <c r="P941" s="279">
        <v>1932.26</v>
      </c>
      <c r="Q941" s="279">
        <v>1914.81</v>
      </c>
      <c r="R941" s="279">
        <v>1911.87</v>
      </c>
      <c r="S941" s="279">
        <v>1892.82</v>
      </c>
      <c r="T941" s="279">
        <v>1876.75</v>
      </c>
      <c r="U941" s="279">
        <v>1897.51</v>
      </c>
      <c r="V941" s="279">
        <v>1940.1</v>
      </c>
      <c r="W941" s="279">
        <v>764.61</v>
      </c>
      <c r="X941" s="279">
        <v>1802.96</v>
      </c>
      <c r="Y941" s="279">
        <v>1766.31</v>
      </c>
    </row>
    <row r="942" spans="1:25">
      <c r="A942" s="319">
        <v>20</v>
      </c>
      <c r="B942" s="279">
        <v>1720.72</v>
      </c>
      <c r="C942" s="279">
        <v>739.96</v>
      </c>
      <c r="D942" s="279">
        <v>749.67</v>
      </c>
      <c r="E942" s="279">
        <v>749.62</v>
      </c>
      <c r="F942" s="279">
        <v>748.86</v>
      </c>
      <c r="G942" s="279">
        <v>748</v>
      </c>
      <c r="H942" s="279">
        <v>751.8</v>
      </c>
      <c r="I942" s="279">
        <v>748.48</v>
      </c>
      <c r="J942" s="279">
        <v>744.82</v>
      </c>
      <c r="K942" s="279">
        <v>745.19</v>
      </c>
      <c r="L942" s="279">
        <v>1688.02</v>
      </c>
      <c r="M942" s="279">
        <v>1728.84</v>
      </c>
      <c r="N942" s="279">
        <v>1689.48</v>
      </c>
      <c r="O942" s="279">
        <v>1705.45</v>
      </c>
      <c r="P942" s="279">
        <v>1701.83</v>
      </c>
      <c r="Q942" s="279">
        <v>1728.24</v>
      </c>
      <c r="R942" s="279">
        <v>1727.27</v>
      </c>
      <c r="S942" s="279">
        <v>1717.98</v>
      </c>
      <c r="T942" s="279">
        <v>1750.69</v>
      </c>
      <c r="U942" s="279">
        <v>1821.16</v>
      </c>
      <c r="V942" s="279">
        <v>1552.17</v>
      </c>
      <c r="W942" s="279">
        <v>1754.81</v>
      </c>
      <c r="X942" s="279">
        <v>1697.08</v>
      </c>
      <c r="Y942" s="279">
        <v>1696.58</v>
      </c>
    </row>
    <row r="943" spans="1:25">
      <c r="A943" s="319">
        <v>21</v>
      </c>
      <c r="B943" s="279">
        <v>750.54</v>
      </c>
      <c r="C943" s="279">
        <v>748.49</v>
      </c>
      <c r="D943" s="279">
        <v>747.9</v>
      </c>
      <c r="E943" s="279">
        <v>747.58</v>
      </c>
      <c r="F943" s="279">
        <v>749.78</v>
      </c>
      <c r="G943" s="279">
        <v>747.35</v>
      </c>
      <c r="H943" s="279">
        <v>749.39</v>
      </c>
      <c r="I943" s="279">
        <v>1033.72</v>
      </c>
      <c r="J943" s="279">
        <v>1669.87</v>
      </c>
      <c r="K943" s="279">
        <v>1743.7</v>
      </c>
      <c r="L943" s="279">
        <v>1786.71</v>
      </c>
      <c r="M943" s="279">
        <v>1786.1</v>
      </c>
      <c r="N943" s="279">
        <v>1738.37</v>
      </c>
      <c r="O943" s="279">
        <v>1716.22</v>
      </c>
      <c r="P943" s="279">
        <v>1660.81</v>
      </c>
      <c r="Q943" s="279">
        <v>1806.29</v>
      </c>
      <c r="R943" s="279">
        <v>1780.57</v>
      </c>
      <c r="S943" s="279">
        <v>1507.15</v>
      </c>
      <c r="T943" s="279">
        <v>1601.71</v>
      </c>
      <c r="U943" s="279">
        <v>1712.29</v>
      </c>
      <c r="V943" s="279">
        <v>1746.97</v>
      </c>
      <c r="W943" s="279">
        <v>1781.9</v>
      </c>
      <c r="X943" s="279">
        <v>1688.62</v>
      </c>
      <c r="Y943" s="279">
        <v>1602.91</v>
      </c>
    </row>
    <row r="944" spans="1:25">
      <c r="A944" s="319">
        <v>22</v>
      </c>
      <c r="B944" s="279">
        <v>1471.14</v>
      </c>
      <c r="C944" s="279">
        <v>1376.27</v>
      </c>
      <c r="D944" s="279">
        <v>1337.62</v>
      </c>
      <c r="E944" s="279">
        <v>1329.39</v>
      </c>
      <c r="F944" s="279">
        <v>1424.6</v>
      </c>
      <c r="G944" s="279">
        <v>1465.44</v>
      </c>
      <c r="H944" s="279">
        <v>1537.6</v>
      </c>
      <c r="I944" s="279">
        <v>1507.19</v>
      </c>
      <c r="J944" s="279">
        <v>1634.59</v>
      </c>
      <c r="K944" s="279">
        <v>1824.66</v>
      </c>
      <c r="L944" s="279">
        <v>1788.47</v>
      </c>
      <c r="M944" s="279">
        <v>1750.23</v>
      </c>
      <c r="N944" s="279">
        <v>1736.49</v>
      </c>
      <c r="O944" s="279">
        <v>1759.49</v>
      </c>
      <c r="P944" s="279">
        <v>1774.91</v>
      </c>
      <c r="Q944" s="279">
        <v>1844.61</v>
      </c>
      <c r="R944" s="279">
        <v>1824.11</v>
      </c>
      <c r="S944" s="279">
        <v>1781.14</v>
      </c>
      <c r="T944" s="279">
        <v>1807.81</v>
      </c>
      <c r="U944" s="279">
        <v>1822.8</v>
      </c>
      <c r="V944" s="279">
        <v>1794.3</v>
      </c>
      <c r="W944" s="279">
        <v>1791.44</v>
      </c>
      <c r="X944" s="279">
        <v>1711.54</v>
      </c>
      <c r="Y944" s="279">
        <v>1531.19</v>
      </c>
    </row>
    <row r="945" spans="1:25">
      <c r="A945" s="319">
        <v>23</v>
      </c>
      <c r="B945" s="279">
        <v>1527.73</v>
      </c>
      <c r="C945" s="279">
        <v>1396.31</v>
      </c>
      <c r="D945" s="279">
        <v>1343.06</v>
      </c>
      <c r="E945" s="279">
        <v>1351.91</v>
      </c>
      <c r="F945" s="279">
        <v>1440.6</v>
      </c>
      <c r="G945" s="279">
        <v>1477.46</v>
      </c>
      <c r="H945" s="279">
        <v>1482.65</v>
      </c>
      <c r="I945" s="279">
        <v>1526.93</v>
      </c>
      <c r="J945" s="279">
        <v>1716.3</v>
      </c>
      <c r="K945" s="279">
        <v>1767.16</v>
      </c>
      <c r="L945" s="279">
        <v>1757.83</v>
      </c>
      <c r="M945" s="279">
        <v>1719.26</v>
      </c>
      <c r="N945" s="279">
        <v>1669.74</v>
      </c>
      <c r="O945" s="279">
        <v>1729.34</v>
      </c>
      <c r="P945" s="279">
        <v>1728.76</v>
      </c>
      <c r="Q945" s="279">
        <v>1786.34</v>
      </c>
      <c r="R945" s="279">
        <v>1752.03</v>
      </c>
      <c r="S945" s="279">
        <v>1715.17</v>
      </c>
      <c r="T945" s="279">
        <v>1765.83</v>
      </c>
      <c r="U945" s="279">
        <v>1802.78</v>
      </c>
      <c r="V945" s="279">
        <v>1803.77</v>
      </c>
      <c r="W945" s="279">
        <v>1845.26</v>
      </c>
      <c r="X945" s="279">
        <v>1753.84</v>
      </c>
      <c r="Y945" s="279">
        <v>1601.08</v>
      </c>
    </row>
    <row r="946" spans="1:25">
      <c r="A946" s="319">
        <v>24</v>
      </c>
      <c r="B946" s="279">
        <v>1376.02</v>
      </c>
      <c r="C946" s="279">
        <v>1364.48</v>
      </c>
      <c r="D946" s="279">
        <v>1338.03</v>
      </c>
      <c r="E946" s="279">
        <v>1326.26</v>
      </c>
      <c r="F946" s="279">
        <v>745.87</v>
      </c>
      <c r="G946" s="279">
        <v>1034.54</v>
      </c>
      <c r="H946" s="279">
        <v>1484.3</v>
      </c>
      <c r="I946" s="279">
        <v>1498.79</v>
      </c>
      <c r="J946" s="279">
        <v>1034.24</v>
      </c>
      <c r="K946" s="279">
        <v>1694.51</v>
      </c>
      <c r="L946" s="279">
        <v>1686.87</v>
      </c>
      <c r="M946" s="279">
        <v>1673.21</v>
      </c>
      <c r="N946" s="279">
        <v>1636.13</v>
      </c>
      <c r="O946" s="279">
        <v>1658.46</v>
      </c>
      <c r="P946" s="279">
        <v>1658.41</v>
      </c>
      <c r="Q946" s="279">
        <v>1753.14</v>
      </c>
      <c r="R946" s="279">
        <v>1673.23</v>
      </c>
      <c r="S946" s="279">
        <v>1488.15</v>
      </c>
      <c r="T946" s="279">
        <v>1495.73</v>
      </c>
      <c r="U946" s="279">
        <v>1801.88</v>
      </c>
      <c r="V946" s="279">
        <v>1759.6</v>
      </c>
      <c r="W946" s="279">
        <v>1757.58</v>
      </c>
      <c r="X946" s="279">
        <v>1675.3</v>
      </c>
      <c r="Y946" s="279">
        <v>1537.84</v>
      </c>
    </row>
    <row r="947" spans="1:25">
      <c r="A947" s="319">
        <v>25</v>
      </c>
      <c r="B947" s="279">
        <v>1470.07</v>
      </c>
      <c r="C947" s="279">
        <v>1457.27</v>
      </c>
      <c r="D947" s="279">
        <v>1419.44</v>
      </c>
      <c r="E947" s="279">
        <v>1423.89</v>
      </c>
      <c r="F947" s="279">
        <v>1532.41</v>
      </c>
      <c r="G947" s="279">
        <v>1612.63</v>
      </c>
      <c r="H947" s="279">
        <v>1689.45</v>
      </c>
      <c r="I947" s="279">
        <v>1630.22</v>
      </c>
      <c r="J947" s="279">
        <v>1657.33</v>
      </c>
      <c r="K947" s="279">
        <v>1763.38</v>
      </c>
      <c r="L947" s="279">
        <v>1737.19</v>
      </c>
      <c r="M947" s="279">
        <v>1729.83</v>
      </c>
      <c r="N947" s="279">
        <v>1671.83</v>
      </c>
      <c r="O947" s="279">
        <v>1680.58</v>
      </c>
      <c r="P947" s="279">
        <v>1715.54</v>
      </c>
      <c r="Q947" s="279">
        <v>1771.26</v>
      </c>
      <c r="R947" s="279">
        <v>1723.75</v>
      </c>
      <c r="S947" s="279">
        <v>1034.9100000000001</v>
      </c>
      <c r="T947" s="279">
        <v>1719.17</v>
      </c>
      <c r="U947" s="279">
        <v>1769.76</v>
      </c>
      <c r="V947" s="279">
        <v>758.85</v>
      </c>
      <c r="W947" s="279">
        <v>1777.34</v>
      </c>
      <c r="X947" s="279">
        <v>758.5</v>
      </c>
      <c r="Y947" s="279">
        <v>1664.66</v>
      </c>
    </row>
    <row r="948" spans="1:25">
      <c r="A948" s="319">
        <v>26</v>
      </c>
      <c r="B948" s="279">
        <v>749.96</v>
      </c>
      <c r="C948" s="279">
        <v>751.53</v>
      </c>
      <c r="D948" s="279">
        <v>749.06</v>
      </c>
      <c r="E948" s="279">
        <v>746.45</v>
      </c>
      <c r="F948" s="279">
        <v>1394.75</v>
      </c>
      <c r="G948" s="279">
        <v>751.71</v>
      </c>
      <c r="H948" s="279">
        <v>1038.4000000000001</v>
      </c>
      <c r="I948" s="279">
        <v>757.64</v>
      </c>
      <c r="J948" s="279">
        <v>755.9</v>
      </c>
      <c r="K948" s="279">
        <v>753.93</v>
      </c>
      <c r="L948" s="279">
        <v>1035.98</v>
      </c>
      <c r="M948" s="279">
        <v>1781.95</v>
      </c>
      <c r="N948" s="279">
        <v>758.72</v>
      </c>
      <c r="O948" s="279">
        <v>1613.26</v>
      </c>
      <c r="P948" s="279">
        <v>760.04</v>
      </c>
      <c r="Q948" s="279">
        <v>758.14</v>
      </c>
      <c r="R948" s="279">
        <v>1768.85</v>
      </c>
      <c r="S948" s="279">
        <v>760.22</v>
      </c>
      <c r="T948" s="279">
        <v>756.42</v>
      </c>
      <c r="U948" s="279">
        <v>754.02</v>
      </c>
      <c r="V948" s="279">
        <v>757.7</v>
      </c>
      <c r="W948" s="279">
        <v>1038.18</v>
      </c>
      <c r="X948" s="279">
        <v>1718.84</v>
      </c>
      <c r="Y948" s="279">
        <v>1577.77</v>
      </c>
    </row>
    <row r="949" spans="1:25">
      <c r="A949" s="319">
        <v>27</v>
      </c>
      <c r="B949" s="279">
        <v>1405.09</v>
      </c>
      <c r="C949" s="279">
        <v>1290.25</v>
      </c>
      <c r="D949" s="279">
        <v>1218.8399999999999</v>
      </c>
      <c r="E949" s="279">
        <v>1190.0899999999999</v>
      </c>
      <c r="F949" s="279">
        <v>1230.24</v>
      </c>
      <c r="G949" s="279">
        <v>1252.3399999999999</v>
      </c>
      <c r="H949" s="279">
        <v>1299.6400000000001</v>
      </c>
      <c r="I949" s="279">
        <v>1377.68</v>
      </c>
      <c r="J949" s="279">
        <v>1534.8</v>
      </c>
      <c r="K949" s="279">
        <v>1653</v>
      </c>
      <c r="L949" s="279">
        <v>1691.97</v>
      </c>
      <c r="M949" s="279">
        <v>1704.49</v>
      </c>
      <c r="N949" s="279">
        <v>1702.22</v>
      </c>
      <c r="O949" s="279">
        <v>1693.33</v>
      </c>
      <c r="P949" s="279">
        <v>1686.85</v>
      </c>
      <c r="Q949" s="279">
        <v>1701.92</v>
      </c>
      <c r="R949" s="279">
        <v>1715.87</v>
      </c>
      <c r="S949" s="279">
        <v>1751.3</v>
      </c>
      <c r="T949" s="279">
        <v>1831.49</v>
      </c>
      <c r="U949" s="279">
        <v>1923.11</v>
      </c>
      <c r="V949" s="279">
        <v>1897.14</v>
      </c>
      <c r="W949" s="279">
        <v>1840.12</v>
      </c>
      <c r="X949" s="279">
        <v>1729.84</v>
      </c>
      <c r="Y949" s="279">
        <v>1493.53</v>
      </c>
    </row>
    <row r="950" spans="1:25">
      <c r="A950" s="319">
        <v>28</v>
      </c>
      <c r="B950" s="279">
        <v>1462.9</v>
      </c>
      <c r="C950" s="279">
        <v>1330.6</v>
      </c>
      <c r="D950" s="279">
        <v>1239.54</v>
      </c>
      <c r="E950" s="279">
        <v>1253.18</v>
      </c>
      <c r="F950" s="279">
        <v>1331.48</v>
      </c>
      <c r="G950" s="279">
        <v>1424.05</v>
      </c>
      <c r="H950" s="279">
        <v>1515.32</v>
      </c>
      <c r="I950" s="279">
        <v>1628.54</v>
      </c>
      <c r="J950" s="279">
        <v>1624.73</v>
      </c>
      <c r="K950" s="279">
        <v>1718.46</v>
      </c>
      <c r="L950" s="279">
        <v>1743.94</v>
      </c>
      <c r="M950" s="279">
        <v>1691.67</v>
      </c>
      <c r="N950" s="279">
        <v>1632.96</v>
      </c>
      <c r="O950" s="279">
        <v>1748.45</v>
      </c>
      <c r="P950" s="279">
        <v>1722.44</v>
      </c>
      <c r="Q950" s="279">
        <v>1800.49</v>
      </c>
      <c r="R950" s="279">
        <v>1741.29</v>
      </c>
      <c r="S950" s="279">
        <v>1707.18</v>
      </c>
      <c r="T950" s="279">
        <v>1769.75</v>
      </c>
      <c r="U950" s="279">
        <v>1790.07</v>
      </c>
      <c r="V950" s="279">
        <v>1761.59</v>
      </c>
      <c r="W950" s="279">
        <v>1733.98</v>
      </c>
      <c r="X950" s="279">
        <v>1690.6</v>
      </c>
      <c r="Y950" s="279">
        <v>1521.73</v>
      </c>
    </row>
    <row r="951" spans="1:25">
      <c r="A951" s="319">
        <v>29</v>
      </c>
      <c r="B951" s="279">
        <v>1464.05</v>
      </c>
      <c r="C951" s="279">
        <v>1361.6</v>
      </c>
      <c r="D951" s="279">
        <v>1338.47</v>
      </c>
      <c r="E951" s="279">
        <v>1338.66</v>
      </c>
      <c r="F951" s="279">
        <v>1415.94</v>
      </c>
      <c r="G951" s="279">
        <v>1464.33</v>
      </c>
      <c r="H951" s="279">
        <v>1528.77</v>
      </c>
      <c r="I951" s="279">
        <v>1680.57</v>
      </c>
      <c r="J951" s="279">
        <v>1694.78</v>
      </c>
      <c r="K951" s="279">
        <v>1793.88</v>
      </c>
      <c r="L951" s="279">
        <v>1795.18</v>
      </c>
      <c r="M951" s="279">
        <v>1031.1600000000001</v>
      </c>
      <c r="N951" s="279">
        <v>757.55</v>
      </c>
      <c r="O951" s="279">
        <v>1801.69</v>
      </c>
      <c r="P951" s="279">
        <v>1031.28</v>
      </c>
      <c r="Q951" s="279">
        <v>1031.22</v>
      </c>
      <c r="R951" s="279">
        <v>1816.66</v>
      </c>
      <c r="S951" s="279">
        <v>1768.47</v>
      </c>
      <c r="T951" s="279">
        <v>1773.37</v>
      </c>
      <c r="U951" s="279">
        <v>1811.66</v>
      </c>
      <c r="V951" s="279">
        <v>1802.6</v>
      </c>
      <c r="W951" s="279">
        <v>1813.67</v>
      </c>
      <c r="X951" s="279">
        <v>1709.39</v>
      </c>
      <c r="Y951" s="279">
        <v>1543.76</v>
      </c>
    </row>
    <row r="952" spans="1:25">
      <c r="A952" s="319">
        <v>30</v>
      </c>
      <c r="B952" s="279">
        <v>1442.05</v>
      </c>
      <c r="C952" s="279">
        <v>1390.54</v>
      </c>
      <c r="D952" s="279">
        <v>1361.06</v>
      </c>
      <c r="E952" s="279">
        <v>1363.03</v>
      </c>
      <c r="F952" s="279">
        <v>1423.49</v>
      </c>
      <c r="G952" s="279">
        <v>1479.21</v>
      </c>
      <c r="H952" s="279">
        <v>1557.46</v>
      </c>
      <c r="I952" s="279">
        <v>1591.76</v>
      </c>
      <c r="J952" s="279">
        <v>1616.57</v>
      </c>
      <c r="K952" s="279">
        <v>1662.29</v>
      </c>
      <c r="L952" s="279">
        <v>1679.34</v>
      </c>
      <c r="M952" s="279">
        <v>1612.68</v>
      </c>
      <c r="N952" s="279">
        <v>1556.95</v>
      </c>
      <c r="O952" s="279">
        <v>1614.62</v>
      </c>
      <c r="P952" s="279">
        <v>1597.17</v>
      </c>
      <c r="Q952" s="279">
        <v>1678.02</v>
      </c>
      <c r="R952" s="279">
        <v>1565.43</v>
      </c>
      <c r="S952" s="279">
        <v>1566.47</v>
      </c>
      <c r="T952" s="279">
        <v>1564.27</v>
      </c>
      <c r="U952" s="279">
        <v>1033.29</v>
      </c>
      <c r="V952" s="279">
        <v>1032.99</v>
      </c>
      <c r="W952" s="279">
        <v>1673.51</v>
      </c>
      <c r="X952" s="279">
        <v>1658.68</v>
      </c>
      <c r="Y952" s="279">
        <v>726.72</v>
      </c>
    </row>
    <row r="953" spans="1:25" hidden="1">
      <c r="A953" s="319">
        <v>31</v>
      </c>
      <c r="B953" s="279">
        <v>0</v>
      </c>
      <c r="C953" s="279">
        <v>0</v>
      </c>
      <c r="D953" s="279">
        <v>0</v>
      </c>
      <c r="E953" s="279">
        <v>0</v>
      </c>
      <c r="F953" s="279">
        <v>0</v>
      </c>
      <c r="G953" s="279">
        <v>0</v>
      </c>
      <c r="H953" s="279">
        <v>0</v>
      </c>
      <c r="I953" s="279">
        <v>0</v>
      </c>
      <c r="J953" s="279">
        <v>0</v>
      </c>
      <c r="K953" s="279">
        <v>0</v>
      </c>
      <c r="L953" s="279">
        <v>0</v>
      </c>
      <c r="M953" s="279">
        <v>0</v>
      </c>
      <c r="N953" s="279">
        <v>0</v>
      </c>
      <c r="O953" s="279">
        <v>0</v>
      </c>
      <c r="P953" s="279">
        <v>0</v>
      </c>
      <c r="Q953" s="279">
        <v>0</v>
      </c>
      <c r="R953" s="279">
        <v>0</v>
      </c>
      <c r="S953" s="279">
        <v>0</v>
      </c>
      <c r="T953" s="279">
        <v>0</v>
      </c>
      <c r="U953" s="279">
        <v>0</v>
      </c>
      <c r="V953" s="279">
        <v>0</v>
      </c>
      <c r="W953" s="279">
        <v>0</v>
      </c>
      <c r="X953" s="279">
        <v>0</v>
      </c>
      <c r="Y953" s="279">
        <v>0</v>
      </c>
    </row>
    <row r="954" spans="1:25">
      <c r="A954" s="307"/>
      <c r="B954" s="307"/>
      <c r="C954" s="307"/>
      <c r="D954" s="307"/>
      <c r="E954" s="307"/>
      <c r="F954" s="307"/>
      <c r="G954" s="307"/>
      <c r="H954" s="307"/>
      <c r="I954" s="307"/>
      <c r="J954" s="307"/>
      <c r="K954" s="307"/>
      <c r="L954" s="307"/>
      <c r="M954" s="307"/>
      <c r="N954" s="307"/>
      <c r="O954" s="307"/>
      <c r="P954" s="307"/>
      <c r="Q954" s="307"/>
      <c r="R954" s="307"/>
      <c r="S954" s="307"/>
      <c r="T954" s="307"/>
      <c r="U954" s="307"/>
      <c r="V954" s="307"/>
      <c r="W954" s="307"/>
      <c r="X954" s="307"/>
      <c r="Y954" s="307"/>
    </row>
    <row r="955" spans="1:25">
      <c r="A955" s="399" t="s">
        <v>209</v>
      </c>
      <c r="B955" s="400" t="s">
        <v>214</v>
      </c>
      <c r="C955" s="400"/>
      <c r="D955" s="400"/>
      <c r="E955" s="400"/>
      <c r="F955" s="400"/>
      <c r="G955" s="400"/>
      <c r="H955" s="400"/>
      <c r="I955" s="400"/>
      <c r="J955" s="400"/>
      <c r="K955" s="400"/>
      <c r="L955" s="400"/>
      <c r="M955" s="400"/>
      <c r="N955" s="400"/>
      <c r="O955" s="400"/>
      <c r="P955" s="400"/>
      <c r="Q955" s="400"/>
      <c r="R955" s="400"/>
      <c r="S955" s="400"/>
      <c r="T955" s="400"/>
      <c r="U955" s="400"/>
      <c r="V955" s="400"/>
      <c r="W955" s="400"/>
      <c r="X955" s="400"/>
      <c r="Y955" s="400"/>
    </row>
    <row r="956" spans="1:25" ht="30">
      <c r="A956" s="399"/>
      <c r="B956" s="308" t="s">
        <v>1</v>
      </c>
      <c r="C956" s="308" t="s">
        <v>2</v>
      </c>
      <c r="D956" s="308" t="s">
        <v>3</v>
      </c>
      <c r="E956" s="308" t="s">
        <v>4</v>
      </c>
      <c r="F956" s="308" t="s">
        <v>5</v>
      </c>
      <c r="G956" s="308" t="s">
        <v>6</v>
      </c>
      <c r="H956" s="308" t="s">
        <v>7</v>
      </c>
      <c r="I956" s="308" t="s">
        <v>8</v>
      </c>
      <c r="J956" s="308" t="s">
        <v>9</v>
      </c>
      <c r="K956" s="308" t="s">
        <v>10</v>
      </c>
      <c r="L956" s="308" t="s">
        <v>11</v>
      </c>
      <c r="M956" s="308" t="s">
        <v>12</v>
      </c>
      <c r="N956" s="308" t="s">
        <v>13</v>
      </c>
      <c r="O956" s="308" t="s">
        <v>14</v>
      </c>
      <c r="P956" s="308" t="s">
        <v>15</v>
      </c>
      <c r="Q956" s="308" t="s">
        <v>16</v>
      </c>
      <c r="R956" s="308" t="s">
        <v>17</v>
      </c>
      <c r="S956" s="308" t="s">
        <v>18</v>
      </c>
      <c r="T956" s="308" t="s">
        <v>19</v>
      </c>
      <c r="U956" s="308" t="s">
        <v>20</v>
      </c>
      <c r="V956" s="308" t="s">
        <v>21</v>
      </c>
      <c r="W956" s="308" t="s">
        <v>22</v>
      </c>
      <c r="X956" s="308" t="s">
        <v>23</v>
      </c>
      <c r="Y956" s="308" t="s">
        <v>24</v>
      </c>
    </row>
    <row r="957" spans="1:25">
      <c r="A957" s="319">
        <v>1</v>
      </c>
      <c r="B957" s="279">
        <v>1676.55</v>
      </c>
      <c r="C957" s="279">
        <v>1608.25</v>
      </c>
      <c r="D957" s="279">
        <v>1614.35</v>
      </c>
      <c r="E957" s="279">
        <v>1613.93</v>
      </c>
      <c r="F957" s="279">
        <v>1608.9</v>
      </c>
      <c r="G957" s="279">
        <v>1616.06</v>
      </c>
      <c r="H957" s="279">
        <v>1621.15</v>
      </c>
      <c r="I957" s="279">
        <v>1689.61</v>
      </c>
      <c r="J957" s="279">
        <v>1876.54</v>
      </c>
      <c r="K957" s="279">
        <v>2031.6</v>
      </c>
      <c r="L957" s="279">
        <v>2077.5700000000002</v>
      </c>
      <c r="M957" s="279">
        <v>2065.94</v>
      </c>
      <c r="N957" s="279">
        <v>2044.47</v>
      </c>
      <c r="O957" s="279">
        <v>2066.52</v>
      </c>
      <c r="P957" s="279">
        <v>2053.71</v>
      </c>
      <c r="Q957" s="279">
        <v>2813.15</v>
      </c>
      <c r="R957" s="279">
        <v>2743.84</v>
      </c>
      <c r="S957" s="279">
        <v>2091.67</v>
      </c>
      <c r="T957" s="279">
        <v>2040.97</v>
      </c>
      <c r="U957" s="279">
        <v>2059.59</v>
      </c>
      <c r="V957" s="279">
        <v>1987.99</v>
      </c>
      <c r="W957" s="279">
        <v>2624.22</v>
      </c>
      <c r="X957" s="279">
        <v>2688.35</v>
      </c>
      <c r="Y957" s="279">
        <v>1779.93</v>
      </c>
    </row>
    <row r="958" spans="1:25">
      <c r="A958" s="319">
        <v>2</v>
      </c>
      <c r="B958" s="279">
        <v>1644.71</v>
      </c>
      <c r="C958" s="279">
        <v>1551.1</v>
      </c>
      <c r="D958" s="279">
        <v>1527</v>
      </c>
      <c r="E958" s="279">
        <v>1506.45</v>
      </c>
      <c r="F958" s="279">
        <v>1532.62</v>
      </c>
      <c r="G958" s="279">
        <v>1586.01</v>
      </c>
      <c r="H958" s="279">
        <v>1635.36</v>
      </c>
      <c r="I958" s="279">
        <v>1712.39</v>
      </c>
      <c r="J958" s="279">
        <v>1802.58</v>
      </c>
      <c r="K958" s="279">
        <v>1972.43</v>
      </c>
      <c r="L958" s="279">
        <v>1999.66</v>
      </c>
      <c r="M958" s="279">
        <v>1993.85</v>
      </c>
      <c r="N958" s="279">
        <v>1948.55</v>
      </c>
      <c r="O958" s="279">
        <v>1954.96</v>
      </c>
      <c r="P958" s="279">
        <v>1943.78</v>
      </c>
      <c r="Q958" s="279">
        <v>1213.46</v>
      </c>
      <c r="R958" s="279">
        <v>2001.83</v>
      </c>
      <c r="S958" s="279">
        <v>1909.2</v>
      </c>
      <c r="T958" s="279">
        <v>1931.49</v>
      </c>
      <c r="U958" s="279">
        <v>1941.25</v>
      </c>
      <c r="V958" s="279">
        <v>1953.61</v>
      </c>
      <c r="W958" s="279">
        <v>1976.06</v>
      </c>
      <c r="X958" s="279">
        <v>1835.28</v>
      </c>
      <c r="Y958" s="279">
        <v>1712.2</v>
      </c>
    </row>
    <row r="959" spans="1:25">
      <c r="A959" s="319">
        <v>3</v>
      </c>
      <c r="B959" s="279">
        <v>1655.64</v>
      </c>
      <c r="C959" s="279">
        <v>1570.16</v>
      </c>
      <c r="D959" s="279">
        <v>1535.42</v>
      </c>
      <c r="E959" s="279">
        <v>1513.4</v>
      </c>
      <c r="F959" s="279">
        <v>1535.1</v>
      </c>
      <c r="G959" s="279">
        <v>1540.65</v>
      </c>
      <c r="H959" s="279">
        <v>1624.02</v>
      </c>
      <c r="I959" s="279">
        <v>1742.03</v>
      </c>
      <c r="J959" s="279">
        <v>1841.13</v>
      </c>
      <c r="K959" s="279">
        <v>1896.51</v>
      </c>
      <c r="L959" s="279">
        <v>1950.47</v>
      </c>
      <c r="M959" s="279">
        <v>1924.69</v>
      </c>
      <c r="N959" s="279">
        <v>1890.43</v>
      </c>
      <c r="O959" s="279">
        <v>1900.87</v>
      </c>
      <c r="P959" s="279">
        <v>1896.3</v>
      </c>
      <c r="Q959" s="279">
        <v>2005.47</v>
      </c>
      <c r="R959" s="279">
        <v>1942.86</v>
      </c>
      <c r="S959" s="279">
        <v>1863.69</v>
      </c>
      <c r="T959" s="279">
        <v>1868.73</v>
      </c>
      <c r="U959" s="279">
        <v>1885.8</v>
      </c>
      <c r="V959" s="279">
        <v>1821.81</v>
      </c>
      <c r="W959" s="279">
        <v>1870.23</v>
      </c>
      <c r="X959" s="279">
        <v>1818.78</v>
      </c>
      <c r="Y959" s="279">
        <v>1675.02</v>
      </c>
    </row>
    <row r="960" spans="1:25">
      <c r="A960" s="319">
        <v>4</v>
      </c>
      <c r="B960" s="279">
        <v>1676.79</v>
      </c>
      <c r="C960" s="279">
        <v>1612.71</v>
      </c>
      <c r="D960" s="279">
        <v>1582.85</v>
      </c>
      <c r="E960" s="279">
        <v>1559.44</v>
      </c>
      <c r="F960" s="279">
        <v>1609.42</v>
      </c>
      <c r="G960" s="279">
        <v>1632.68</v>
      </c>
      <c r="H960" s="279">
        <v>1701.3</v>
      </c>
      <c r="I960" s="279">
        <v>1892.12</v>
      </c>
      <c r="J960" s="279">
        <v>2002.61</v>
      </c>
      <c r="K960" s="279">
        <v>2123.65</v>
      </c>
      <c r="L960" s="279">
        <v>2143.41</v>
      </c>
      <c r="M960" s="279">
        <v>2153.4899999999998</v>
      </c>
      <c r="N960" s="279">
        <v>2127.0300000000002</v>
      </c>
      <c r="O960" s="279">
        <v>2147.94</v>
      </c>
      <c r="P960" s="279">
        <v>2147.6799999999998</v>
      </c>
      <c r="Q960" s="279">
        <v>2231.3200000000002</v>
      </c>
      <c r="R960" s="279">
        <v>2202.81</v>
      </c>
      <c r="S960" s="279">
        <v>2117.37</v>
      </c>
      <c r="T960" s="279">
        <v>2133.31</v>
      </c>
      <c r="U960" s="279">
        <v>2146.3000000000002</v>
      </c>
      <c r="V960" s="279">
        <v>2132.19</v>
      </c>
      <c r="W960" s="279">
        <v>2190.7800000000002</v>
      </c>
      <c r="X960" s="279">
        <v>2110.0300000000002</v>
      </c>
      <c r="Y960" s="279">
        <v>1990.02</v>
      </c>
    </row>
    <row r="961" spans="1:25">
      <c r="A961" s="319">
        <v>5</v>
      </c>
      <c r="B961" s="279">
        <v>1834.26</v>
      </c>
      <c r="C961" s="279">
        <v>1693.19</v>
      </c>
      <c r="D961" s="279">
        <v>1667.71</v>
      </c>
      <c r="E961" s="279">
        <v>1659.53</v>
      </c>
      <c r="F961" s="279">
        <v>1656.28</v>
      </c>
      <c r="G961" s="279">
        <v>1659.65</v>
      </c>
      <c r="H961" s="279">
        <v>1671.87</v>
      </c>
      <c r="I961" s="279">
        <v>1781.67</v>
      </c>
      <c r="J961" s="279">
        <v>1897.16</v>
      </c>
      <c r="K961" s="279">
        <v>2050.1799999999998</v>
      </c>
      <c r="L961" s="279">
        <v>2073.8000000000002</v>
      </c>
      <c r="M961" s="279">
        <v>2067.23</v>
      </c>
      <c r="N961" s="279">
        <v>2057.41</v>
      </c>
      <c r="O961" s="279">
        <v>2043.2</v>
      </c>
      <c r="P961" s="279">
        <v>2059.2800000000002</v>
      </c>
      <c r="Q961" s="279">
        <v>2041.91</v>
      </c>
      <c r="R961" s="279">
        <v>2074.7199999999998</v>
      </c>
      <c r="S961" s="279">
        <v>2051.16</v>
      </c>
      <c r="T961" s="279">
        <v>2043.62</v>
      </c>
      <c r="U961" s="279">
        <v>2028.47</v>
      </c>
      <c r="V961" s="279">
        <v>2033.47</v>
      </c>
      <c r="W961" s="279">
        <v>2033.03</v>
      </c>
      <c r="X961" s="279">
        <v>1957.39</v>
      </c>
      <c r="Y961" s="279">
        <v>1794.78</v>
      </c>
    </row>
    <row r="962" spans="1:25">
      <c r="A962" s="319">
        <v>6</v>
      </c>
      <c r="B962" s="279">
        <v>1853.3</v>
      </c>
      <c r="C962" s="279">
        <v>1693.43</v>
      </c>
      <c r="D962" s="279">
        <v>1651.77</v>
      </c>
      <c r="E962" s="279">
        <v>1637.17</v>
      </c>
      <c r="F962" s="279">
        <v>1640.21</v>
      </c>
      <c r="G962" s="279">
        <v>1647.88</v>
      </c>
      <c r="H962" s="279">
        <v>1656.47</v>
      </c>
      <c r="I962" s="279">
        <v>1657.9</v>
      </c>
      <c r="J962" s="279">
        <v>1777.21</v>
      </c>
      <c r="K962" s="279">
        <v>1882.26</v>
      </c>
      <c r="L962" s="279">
        <v>1968.71</v>
      </c>
      <c r="M962" s="279">
        <v>2005.09</v>
      </c>
      <c r="N962" s="279">
        <v>2007.03</v>
      </c>
      <c r="O962" s="279">
        <v>2000.75</v>
      </c>
      <c r="P962" s="279">
        <v>2010.31</v>
      </c>
      <c r="Q962" s="279">
        <v>1996.4</v>
      </c>
      <c r="R962" s="279">
        <v>1962.26</v>
      </c>
      <c r="S962" s="279">
        <v>1951.07</v>
      </c>
      <c r="T962" s="279">
        <v>1962.34</v>
      </c>
      <c r="U962" s="279">
        <v>1945.37</v>
      </c>
      <c r="V962" s="279">
        <v>1996.3</v>
      </c>
      <c r="W962" s="279">
        <v>1978.41</v>
      </c>
      <c r="X962" s="279">
        <v>1880.09</v>
      </c>
      <c r="Y962" s="279">
        <v>1781.87</v>
      </c>
    </row>
    <row r="963" spans="1:25">
      <c r="A963" s="319">
        <v>7</v>
      </c>
      <c r="B963" s="279">
        <v>1677.5</v>
      </c>
      <c r="C963" s="279">
        <v>1597.68</v>
      </c>
      <c r="D963" s="279">
        <v>1562.94</v>
      </c>
      <c r="E963" s="279">
        <v>1522.69</v>
      </c>
      <c r="F963" s="279">
        <v>1585.61</v>
      </c>
      <c r="G963" s="279">
        <v>1594.5</v>
      </c>
      <c r="H963" s="279">
        <v>1624.96</v>
      </c>
      <c r="I963" s="279">
        <v>1705.11</v>
      </c>
      <c r="J963" s="279">
        <v>1800.83</v>
      </c>
      <c r="K963" s="279">
        <v>1804.83</v>
      </c>
      <c r="L963" s="279">
        <v>1821.61</v>
      </c>
      <c r="M963" s="279">
        <v>1810.1</v>
      </c>
      <c r="N963" s="279">
        <v>1782.56</v>
      </c>
      <c r="O963" s="279">
        <v>1798.77</v>
      </c>
      <c r="P963" s="279">
        <v>1812.89</v>
      </c>
      <c r="Q963" s="279">
        <v>1937.03</v>
      </c>
      <c r="R963" s="279">
        <v>1836.87</v>
      </c>
      <c r="S963" s="279">
        <v>1808.94</v>
      </c>
      <c r="T963" s="279">
        <v>1838.11</v>
      </c>
      <c r="U963" s="279">
        <v>1833.45</v>
      </c>
      <c r="V963" s="279">
        <v>1860.58</v>
      </c>
      <c r="W963" s="279">
        <v>1875.93</v>
      </c>
      <c r="X963" s="279">
        <v>1786.63</v>
      </c>
      <c r="Y963" s="279">
        <v>1644.06</v>
      </c>
    </row>
    <row r="964" spans="1:25">
      <c r="A964" s="319">
        <v>8</v>
      </c>
      <c r="B964" s="279">
        <v>1610.45</v>
      </c>
      <c r="C964" s="279">
        <v>1521.36</v>
      </c>
      <c r="D964" s="279">
        <v>1480.91</v>
      </c>
      <c r="E964" s="279">
        <v>1469.01</v>
      </c>
      <c r="F964" s="279">
        <v>1495.94</v>
      </c>
      <c r="G964" s="279">
        <v>1578.41</v>
      </c>
      <c r="H964" s="279">
        <v>1636.52</v>
      </c>
      <c r="I964" s="279">
        <v>1772.46</v>
      </c>
      <c r="J964" s="279">
        <v>1811.58</v>
      </c>
      <c r="K964" s="279">
        <v>1883.74</v>
      </c>
      <c r="L964" s="279">
        <v>1919.53</v>
      </c>
      <c r="M964" s="279">
        <v>1876.54</v>
      </c>
      <c r="N964" s="279">
        <v>1822.52</v>
      </c>
      <c r="O964" s="279">
        <v>1846.17</v>
      </c>
      <c r="P964" s="279">
        <v>1856.69</v>
      </c>
      <c r="Q964" s="279">
        <v>1940.23</v>
      </c>
      <c r="R964" s="279">
        <v>1895.53</v>
      </c>
      <c r="S964" s="279">
        <v>1835.94</v>
      </c>
      <c r="T964" s="279">
        <v>1862.07</v>
      </c>
      <c r="U964" s="279">
        <v>1856.49</v>
      </c>
      <c r="V964" s="279">
        <v>1877.97</v>
      </c>
      <c r="W964" s="279">
        <v>1859.78</v>
      </c>
      <c r="X964" s="279">
        <v>1846.17</v>
      </c>
      <c r="Y964" s="279">
        <v>1673.97</v>
      </c>
    </row>
    <row r="965" spans="1:25">
      <c r="A965" s="319">
        <v>9</v>
      </c>
      <c r="B965" s="279">
        <v>1629.09</v>
      </c>
      <c r="C965" s="279">
        <v>1532.43</v>
      </c>
      <c r="D965" s="279">
        <v>1491.35</v>
      </c>
      <c r="E965" s="279">
        <v>1474.8</v>
      </c>
      <c r="F965" s="279">
        <v>1514.78</v>
      </c>
      <c r="G965" s="279">
        <v>1541.9</v>
      </c>
      <c r="H965" s="279">
        <v>1640.87</v>
      </c>
      <c r="I965" s="279">
        <v>1670.99</v>
      </c>
      <c r="J965" s="279">
        <v>1784.3</v>
      </c>
      <c r="K965" s="279">
        <v>1841.27</v>
      </c>
      <c r="L965" s="279">
        <v>1824.72</v>
      </c>
      <c r="M965" s="279">
        <v>1805.3</v>
      </c>
      <c r="N965" s="279">
        <v>1778.17</v>
      </c>
      <c r="O965" s="279">
        <v>1815.93</v>
      </c>
      <c r="P965" s="279">
        <v>1823.18</v>
      </c>
      <c r="Q965" s="279">
        <v>1857.44</v>
      </c>
      <c r="R965" s="279">
        <v>1848.51</v>
      </c>
      <c r="S965" s="279">
        <v>1828.9</v>
      </c>
      <c r="T965" s="279">
        <v>1818.83</v>
      </c>
      <c r="U965" s="279">
        <v>1835.18</v>
      </c>
      <c r="V965" s="279">
        <v>1830.53</v>
      </c>
      <c r="W965" s="279">
        <v>1834.24</v>
      </c>
      <c r="X965" s="279">
        <v>1840.84</v>
      </c>
      <c r="Y965" s="279">
        <v>1634.39</v>
      </c>
    </row>
    <row r="966" spans="1:25">
      <c r="A966" s="319">
        <v>10</v>
      </c>
      <c r="B966" s="279">
        <v>1618.19</v>
      </c>
      <c r="C966" s="279">
        <v>1571.12</v>
      </c>
      <c r="D966" s="279">
        <v>1563.53</v>
      </c>
      <c r="E966" s="279">
        <v>1534.3</v>
      </c>
      <c r="F966" s="279">
        <v>1543.48</v>
      </c>
      <c r="G966" s="279">
        <v>1576.75</v>
      </c>
      <c r="H966" s="279">
        <v>1633.78</v>
      </c>
      <c r="I966" s="279">
        <v>1753.9</v>
      </c>
      <c r="J966" s="279">
        <v>1854.14</v>
      </c>
      <c r="K966" s="279">
        <v>1911.65</v>
      </c>
      <c r="L966" s="279">
        <v>1966.12</v>
      </c>
      <c r="M966" s="279">
        <v>1942.41</v>
      </c>
      <c r="N966" s="279">
        <v>1907.29</v>
      </c>
      <c r="O966" s="279">
        <v>1917.38</v>
      </c>
      <c r="P966" s="279">
        <v>1912.75</v>
      </c>
      <c r="Q966" s="279">
        <v>2023.36</v>
      </c>
      <c r="R966" s="279">
        <v>1960.8</v>
      </c>
      <c r="S966" s="279">
        <v>1881.69</v>
      </c>
      <c r="T966" s="279">
        <v>1885.92</v>
      </c>
      <c r="U966" s="279">
        <v>1902.83</v>
      </c>
      <c r="V966" s="279">
        <v>1836.87</v>
      </c>
      <c r="W966" s="279">
        <v>1886.11</v>
      </c>
      <c r="X966" s="279">
        <v>1834.16</v>
      </c>
      <c r="Y966" s="279">
        <v>1688.14</v>
      </c>
    </row>
    <row r="967" spans="1:25">
      <c r="A967" s="319">
        <v>11</v>
      </c>
      <c r="B967" s="279">
        <v>1688.52</v>
      </c>
      <c r="C967" s="279">
        <v>1624.03</v>
      </c>
      <c r="D967" s="279">
        <v>1594.19</v>
      </c>
      <c r="E967" s="279">
        <v>1570.59</v>
      </c>
      <c r="F967" s="279">
        <v>1621.4</v>
      </c>
      <c r="G967" s="279">
        <v>1645</v>
      </c>
      <c r="H967" s="279">
        <v>1713.54</v>
      </c>
      <c r="I967" s="279">
        <v>1902.9</v>
      </c>
      <c r="J967" s="279">
        <v>2014.63</v>
      </c>
      <c r="K967" s="279">
        <v>2137.14</v>
      </c>
      <c r="L967" s="279">
        <v>2157.7600000000002</v>
      </c>
      <c r="M967" s="279">
        <v>2166.5100000000002</v>
      </c>
      <c r="N967" s="279">
        <v>2139.23</v>
      </c>
      <c r="O967" s="279">
        <v>2161.48</v>
      </c>
      <c r="P967" s="279">
        <v>2161.29</v>
      </c>
      <c r="Q967" s="279">
        <v>2245.31</v>
      </c>
      <c r="R967" s="279">
        <v>2217.08</v>
      </c>
      <c r="S967" s="279">
        <v>2129.6999999999998</v>
      </c>
      <c r="T967" s="279">
        <v>2146.4499999999998</v>
      </c>
      <c r="U967" s="279">
        <v>2159.58</v>
      </c>
      <c r="V967" s="279">
        <v>2143.7800000000002</v>
      </c>
      <c r="W967" s="279">
        <v>2202.29</v>
      </c>
      <c r="X967" s="279">
        <v>2121.88</v>
      </c>
      <c r="Y967" s="279">
        <v>2000.12</v>
      </c>
    </row>
    <row r="968" spans="1:25">
      <c r="A968" s="319">
        <v>12</v>
      </c>
      <c r="B968" s="279">
        <v>1846.51</v>
      </c>
      <c r="C968" s="279">
        <v>1704.3</v>
      </c>
      <c r="D968" s="279">
        <v>1678.6</v>
      </c>
      <c r="E968" s="279">
        <v>1670.42</v>
      </c>
      <c r="F968" s="279">
        <v>1667.11</v>
      </c>
      <c r="G968" s="279">
        <v>1670.34</v>
      </c>
      <c r="H968" s="279">
        <v>1684.46</v>
      </c>
      <c r="I968" s="279">
        <v>1794.5</v>
      </c>
      <c r="J968" s="279">
        <v>1912.52</v>
      </c>
      <c r="K968" s="279">
        <v>2067.1799999999998</v>
      </c>
      <c r="L968" s="279">
        <v>2091.41</v>
      </c>
      <c r="M968" s="279">
        <v>2085.5100000000002</v>
      </c>
      <c r="N968" s="279">
        <v>2075.5100000000002</v>
      </c>
      <c r="O968" s="279">
        <v>2061.1</v>
      </c>
      <c r="P968" s="279">
        <v>2077.23</v>
      </c>
      <c r="Q968" s="279">
        <v>2058.66</v>
      </c>
      <c r="R968" s="279">
        <v>2089.33</v>
      </c>
      <c r="S968" s="279">
        <v>2065.4499999999998</v>
      </c>
      <c r="T968" s="279">
        <v>2057.7399999999998</v>
      </c>
      <c r="U968" s="279">
        <v>2043.07</v>
      </c>
      <c r="V968" s="279">
        <v>2049.27</v>
      </c>
      <c r="W968" s="279">
        <v>2047.61</v>
      </c>
      <c r="X968" s="279">
        <v>1970.52</v>
      </c>
      <c r="Y968" s="279">
        <v>1808.3</v>
      </c>
    </row>
    <row r="969" spans="1:25">
      <c r="A969" s="319">
        <v>13</v>
      </c>
      <c r="B969" s="279">
        <v>1864.91</v>
      </c>
      <c r="C969" s="279">
        <v>1703.76</v>
      </c>
      <c r="D969" s="279">
        <v>1661.75</v>
      </c>
      <c r="E969" s="279">
        <v>1646.97</v>
      </c>
      <c r="F969" s="279">
        <v>1649.88</v>
      </c>
      <c r="G969" s="279">
        <v>1657.65</v>
      </c>
      <c r="H969" s="279">
        <v>1670.35</v>
      </c>
      <c r="I969" s="279">
        <v>1671.45</v>
      </c>
      <c r="J969" s="279">
        <v>1792.01</v>
      </c>
      <c r="K969" s="279">
        <v>1897.76</v>
      </c>
      <c r="L969" s="279">
        <v>1985.18</v>
      </c>
      <c r="M969" s="279">
        <v>2021.85</v>
      </c>
      <c r="N969" s="279">
        <v>2023.21</v>
      </c>
      <c r="O969" s="279">
        <v>2017.36</v>
      </c>
      <c r="P969" s="279">
        <v>2026.97</v>
      </c>
      <c r="Q969" s="279">
        <v>2013.19</v>
      </c>
      <c r="R969" s="279">
        <v>1975.96</v>
      </c>
      <c r="S969" s="279">
        <v>1964.36</v>
      </c>
      <c r="T969" s="279">
        <v>1975.7</v>
      </c>
      <c r="U969" s="279">
        <v>1958.76</v>
      </c>
      <c r="V969" s="279">
        <v>2009.5</v>
      </c>
      <c r="W969" s="279">
        <v>1991.21</v>
      </c>
      <c r="X969" s="279">
        <v>1891.9</v>
      </c>
      <c r="Y969" s="279">
        <v>1793.03</v>
      </c>
    </row>
    <row r="970" spans="1:25">
      <c r="A970" s="319">
        <v>14</v>
      </c>
      <c r="B970" s="279">
        <v>1667.1</v>
      </c>
      <c r="C970" s="279">
        <v>1633.95</v>
      </c>
      <c r="D970" s="279">
        <v>1631.14</v>
      </c>
      <c r="E970" s="279">
        <v>1618.37</v>
      </c>
      <c r="F970" s="279">
        <v>1621.79</v>
      </c>
      <c r="G970" s="279">
        <v>1649.33</v>
      </c>
      <c r="H970" s="279">
        <v>1722.39</v>
      </c>
      <c r="I970" s="279">
        <v>1836.23</v>
      </c>
      <c r="J970" s="279">
        <v>1966.44</v>
      </c>
      <c r="K970" s="279">
        <v>2068.89</v>
      </c>
      <c r="L970" s="279">
        <v>2107.46</v>
      </c>
      <c r="M970" s="279">
        <v>2085.0300000000002</v>
      </c>
      <c r="N970" s="279">
        <v>2060.4</v>
      </c>
      <c r="O970" s="279">
        <v>2076.4299999999998</v>
      </c>
      <c r="P970" s="279">
        <v>2103.4499999999998</v>
      </c>
      <c r="Q970" s="279">
        <v>2178.5100000000002</v>
      </c>
      <c r="R970" s="279">
        <v>2111.5100000000002</v>
      </c>
      <c r="S970" s="279">
        <v>2019.59</v>
      </c>
      <c r="T970" s="279">
        <v>2025.29</v>
      </c>
      <c r="U970" s="279">
        <v>2049.14</v>
      </c>
      <c r="V970" s="279">
        <v>2044.47</v>
      </c>
      <c r="W970" s="279">
        <v>2074.5</v>
      </c>
      <c r="X970" s="279">
        <v>1921.15</v>
      </c>
      <c r="Y970" s="279">
        <v>1752.66</v>
      </c>
    </row>
    <row r="971" spans="1:25">
      <c r="A971" s="319">
        <v>15</v>
      </c>
      <c r="B971" s="279">
        <v>1694.84</v>
      </c>
      <c r="C971" s="279">
        <v>1619.71</v>
      </c>
      <c r="D971" s="279">
        <v>1608.31</v>
      </c>
      <c r="E971" s="279">
        <v>1613.36</v>
      </c>
      <c r="F971" s="279">
        <v>1656.38</v>
      </c>
      <c r="G971" s="279">
        <v>1689.63</v>
      </c>
      <c r="H971" s="279">
        <v>1694.03</v>
      </c>
      <c r="I971" s="279">
        <v>1789.22</v>
      </c>
      <c r="J971" s="279">
        <v>1847.7</v>
      </c>
      <c r="K971" s="279">
        <v>1941.02</v>
      </c>
      <c r="L971" s="279">
        <v>1985.9</v>
      </c>
      <c r="M971" s="279">
        <v>1995.67</v>
      </c>
      <c r="N971" s="279">
        <v>1942.41</v>
      </c>
      <c r="O971" s="279">
        <v>1969.7</v>
      </c>
      <c r="P971" s="279">
        <v>1993.15</v>
      </c>
      <c r="Q971" s="279">
        <v>2059.35</v>
      </c>
      <c r="R971" s="279">
        <v>2040.26</v>
      </c>
      <c r="S971" s="279">
        <v>1976.53</v>
      </c>
      <c r="T971" s="279">
        <v>1997.48</v>
      </c>
      <c r="U971" s="279">
        <v>2005.63</v>
      </c>
      <c r="V971" s="279">
        <v>2004.07</v>
      </c>
      <c r="W971" s="279">
        <v>2043.08</v>
      </c>
      <c r="X971" s="279">
        <v>1873.67</v>
      </c>
      <c r="Y971" s="279">
        <v>1770.42</v>
      </c>
    </row>
    <row r="972" spans="1:25">
      <c r="A972" s="319">
        <v>16</v>
      </c>
      <c r="B972" s="279">
        <v>1903.9</v>
      </c>
      <c r="C972" s="279">
        <v>1755.43</v>
      </c>
      <c r="D972" s="279">
        <v>1750.46</v>
      </c>
      <c r="E972" s="279">
        <v>1750.57</v>
      </c>
      <c r="F972" s="279">
        <v>1766.27</v>
      </c>
      <c r="G972" s="279">
        <v>1799.78</v>
      </c>
      <c r="H972" s="279">
        <v>1882.83</v>
      </c>
      <c r="I972" s="279">
        <v>1955.75</v>
      </c>
      <c r="J972" s="279">
        <v>2118.5100000000002</v>
      </c>
      <c r="K972" s="279">
        <v>2167.84</v>
      </c>
      <c r="L972" s="279">
        <v>2192.88</v>
      </c>
      <c r="M972" s="279">
        <v>2159.14</v>
      </c>
      <c r="N972" s="279">
        <v>2124.09</v>
      </c>
      <c r="O972" s="279">
        <v>2172</v>
      </c>
      <c r="P972" s="279">
        <v>2166.54</v>
      </c>
      <c r="Q972" s="279">
        <v>2200</v>
      </c>
      <c r="R972" s="279">
        <v>2175.2600000000002</v>
      </c>
      <c r="S972" s="279">
        <v>2148.7600000000002</v>
      </c>
      <c r="T972" s="279">
        <v>2186.66</v>
      </c>
      <c r="U972" s="279">
        <v>2212.1799999999998</v>
      </c>
      <c r="V972" s="279">
        <v>2181.89</v>
      </c>
      <c r="W972" s="279">
        <v>2191.27</v>
      </c>
      <c r="X972" s="279">
        <v>1992.17</v>
      </c>
      <c r="Y972" s="279">
        <v>1859.32</v>
      </c>
    </row>
    <row r="973" spans="1:25">
      <c r="A973" s="319">
        <v>17</v>
      </c>
      <c r="B973" s="279">
        <v>1763.61</v>
      </c>
      <c r="C973" s="279">
        <v>1726.01</v>
      </c>
      <c r="D973" s="279">
        <v>1702.76</v>
      </c>
      <c r="E973" s="279">
        <v>1696.94</v>
      </c>
      <c r="F973" s="279">
        <v>1715.94</v>
      </c>
      <c r="G973" s="279">
        <v>1740.54</v>
      </c>
      <c r="H973" s="279">
        <v>1801.22</v>
      </c>
      <c r="I973" s="279">
        <v>1880.67</v>
      </c>
      <c r="J973" s="279">
        <v>1997.98</v>
      </c>
      <c r="K973" s="279">
        <v>2064.17</v>
      </c>
      <c r="L973" s="279">
        <v>2105.88</v>
      </c>
      <c r="M973" s="279">
        <v>2066.89</v>
      </c>
      <c r="N973" s="279">
        <v>2050.25</v>
      </c>
      <c r="O973" s="279">
        <v>2079.29</v>
      </c>
      <c r="P973" s="279">
        <v>2086.7199999999998</v>
      </c>
      <c r="Q973" s="279">
        <v>2167.02</v>
      </c>
      <c r="R973" s="279">
        <v>2108.59</v>
      </c>
      <c r="S973" s="279">
        <v>2030.39</v>
      </c>
      <c r="T973" s="279">
        <v>2073.39</v>
      </c>
      <c r="U973" s="279">
        <v>2105.85</v>
      </c>
      <c r="V973" s="279">
        <v>2108.19</v>
      </c>
      <c r="W973" s="279">
        <v>2096.58</v>
      </c>
      <c r="X973" s="279">
        <v>1962.5</v>
      </c>
      <c r="Y973" s="279">
        <v>1854.93</v>
      </c>
    </row>
    <row r="974" spans="1:25">
      <c r="A974" s="319">
        <v>18</v>
      </c>
      <c r="B974" s="279">
        <v>1836.52</v>
      </c>
      <c r="C974" s="279">
        <v>1738.2</v>
      </c>
      <c r="D974" s="279">
        <v>1715.32</v>
      </c>
      <c r="E974" s="279">
        <v>1724.51</v>
      </c>
      <c r="F974" s="279">
        <v>1748.73</v>
      </c>
      <c r="G974" s="279">
        <v>931.45</v>
      </c>
      <c r="H974" s="279">
        <v>1862.17</v>
      </c>
      <c r="I974" s="279">
        <v>1883.6</v>
      </c>
      <c r="J974" s="279">
        <v>937.07</v>
      </c>
      <c r="K974" s="279">
        <v>2049.3000000000002</v>
      </c>
      <c r="L974" s="279">
        <v>2080.04</v>
      </c>
      <c r="M974" s="279">
        <v>2028.18</v>
      </c>
      <c r="N974" s="279">
        <v>2017.08</v>
      </c>
      <c r="O974" s="279">
        <v>2058.31</v>
      </c>
      <c r="P974" s="279">
        <v>2068.04</v>
      </c>
      <c r="Q974" s="279">
        <v>2136.0500000000002</v>
      </c>
      <c r="R974" s="279">
        <v>2054.14</v>
      </c>
      <c r="S974" s="279">
        <v>2037.25</v>
      </c>
      <c r="T974" s="279">
        <v>2066.94</v>
      </c>
      <c r="U974" s="279">
        <v>2095.5300000000002</v>
      </c>
      <c r="V974" s="279">
        <v>2059.48</v>
      </c>
      <c r="W974" s="279">
        <v>2138.09</v>
      </c>
      <c r="X974" s="279">
        <v>2063.88</v>
      </c>
      <c r="Y974" s="279">
        <v>1893.86</v>
      </c>
    </row>
    <row r="975" spans="1:25">
      <c r="A975" s="319">
        <v>19</v>
      </c>
      <c r="B975" s="279">
        <v>1851.47</v>
      </c>
      <c r="C975" s="279">
        <v>1799.87</v>
      </c>
      <c r="D975" s="279">
        <v>1723.52</v>
      </c>
      <c r="E975" s="279">
        <v>931.09</v>
      </c>
      <c r="F975" s="279">
        <v>931.65</v>
      </c>
      <c r="G975" s="279">
        <v>932.44</v>
      </c>
      <c r="H975" s="279">
        <v>934.02</v>
      </c>
      <c r="I975" s="279">
        <v>905.97</v>
      </c>
      <c r="J975" s="279">
        <v>905.97</v>
      </c>
      <c r="K975" s="279">
        <v>2064.4899999999998</v>
      </c>
      <c r="L975" s="279">
        <v>2082.67</v>
      </c>
      <c r="M975" s="279">
        <v>2070.91</v>
      </c>
      <c r="N975" s="279">
        <v>2040.8</v>
      </c>
      <c r="O975" s="279">
        <v>2107.16</v>
      </c>
      <c r="P975" s="279">
        <v>2111.5100000000002</v>
      </c>
      <c r="Q975" s="279">
        <v>2094.06</v>
      </c>
      <c r="R975" s="279">
        <v>2091.12</v>
      </c>
      <c r="S975" s="279">
        <v>2072.0700000000002</v>
      </c>
      <c r="T975" s="279">
        <v>2056</v>
      </c>
      <c r="U975" s="279">
        <v>2076.7600000000002</v>
      </c>
      <c r="V975" s="279">
        <v>2119.35</v>
      </c>
      <c r="W975" s="279">
        <v>943.86</v>
      </c>
      <c r="X975" s="279">
        <v>1982.21</v>
      </c>
      <c r="Y975" s="279">
        <v>1945.56</v>
      </c>
    </row>
    <row r="976" spans="1:25">
      <c r="A976" s="319">
        <v>20</v>
      </c>
      <c r="B976" s="279">
        <v>1899.97</v>
      </c>
      <c r="C976" s="279">
        <v>919.21</v>
      </c>
      <c r="D976" s="279">
        <v>928.92</v>
      </c>
      <c r="E976" s="279">
        <v>928.87</v>
      </c>
      <c r="F976" s="279">
        <v>928.11</v>
      </c>
      <c r="G976" s="279">
        <v>927.25</v>
      </c>
      <c r="H976" s="279">
        <v>931.05</v>
      </c>
      <c r="I976" s="279">
        <v>927.73</v>
      </c>
      <c r="J976" s="279">
        <v>924.07</v>
      </c>
      <c r="K976" s="279">
        <v>924.44</v>
      </c>
      <c r="L976" s="279">
        <v>1867.27</v>
      </c>
      <c r="M976" s="279">
        <v>1908.09</v>
      </c>
      <c r="N976" s="279">
        <v>1868.73</v>
      </c>
      <c r="O976" s="279">
        <v>1884.7</v>
      </c>
      <c r="P976" s="279">
        <v>1881.08</v>
      </c>
      <c r="Q976" s="279">
        <v>1907.49</v>
      </c>
      <c r="R976" s="279">
        <v>1906.52</v>
      </c>
      <c r="S976" s="279">
        <v>1897.23</v>
      </c>
      <c r="T976" s="279">
        <v>1929.94</v>
      </c>
      <c r="U976" s="279">
        <v>2000.41</v>
      </c>
      <c r="V976" s="279">
        <v>1731.42</v>
      </c>
      <c r="W976" s="279">
        <v>1934.06</v>
      </c>
      <c r="X976" s="279">
        <v>1876.33</v>
      </c>
      <c r="Y976" s="279">
        <v>1875.83</v>
      </c>
    </row>
    <row r="977" spans="1:25">
      <c r="A977" s="319">
        <v>21</v>
      </c>
      <c r="B977" s="279">
        <v>929.79</v>
      </c>
      <c r="C977" s="279">
        <v>927.74</v>
      </c>
      <c r="D977" s="279">
        <v>927.15</v>
      </c>
      <c r="E977" s="279">
        <v>926.83</v>
      </c>
      <c r="F977" s="279">
        <v>929.03</v>
      </c>
      <c r="G977" s="279">
        <v>926.6</v>
      </c>
      <c r="H977" s="279">
        <v>928.64</v>
      </c>
      <c r="I977" s="279">
        <v>1212.97</v>
      </c>
      <c r="J977" s="279">
        <v>1849.12</v>
      </c>
      <c r="K977" s="279">
        <v>1922.95</v>
      </c>
      <c r="L977" s="279">
        <v>1965.96</v>
      </c>
      <c r="M977" s="279">
        <v>1965.35</v>
      </c>
      <c r="N977" s="279">
        <v>1917.62</v>
      </c>
      <c r="O977" s="279">
        <v>1895.47</v>
      </c>
      <c r="P977" s="279">
        <v>1840.06</v>
      </c>
      <c r="Q977" s="279">
        <v>1985.54</v>
      </c>
      <c r="R977" s="279">
        <v>1959.82</v>
      </c>
      <c r="S977" s="279">
        <v>1686.4</v>
      </c>
      <c r="T977" s="279">
        <v>1780.96</v>
      </c>
      <c r="U977" s="279">
        <v>1891.54</v>
      </c>
      <c r="V977" s="279">
        <v>1926.22</v>
      </c>
      <c r="W977" s="279">
        <v>1961.15</v>
      </c>
      <c r="X977" s="279">
        <v>1867.87</v>
      </c>
      <c r="Y977" s="279">
        <v>1782.16</v>
      </c>
    </row>
    <row r="978" spans="1:25">
      <c r="A978" s="319">
        <v>22</v>
      </c>
      <c r="B978" s="279">
        <v>1650.39</v>
      </c>
      <c r="C978" s="279">
        <v>1555.52</v>
      </c>
      <c r="D978" s="279">
        <v>1516.87</v>
      </c>
      <c r="E978" s="279">
        <v>1508.64</v>
      </c>
      <c r="F978" s="279">
        <v>1603.85</v>
      </c>
      <c r="G978" s="279">
        <v>1644.69</v>
      </c>
      <c r="H978" s="279">
        <v>1716.85</v>
      </c>
      <c r="I978" s="279">
        <v>1686.44</v>
      </c>
      <c r="J978" s="279">
        <v>1813.84</v>
      </c>
      <c r="K978" s="279">
        <v>2003.91</v>
      </c>
      <c r="L978" s="279">
        <v>1967.72</v>
      </c>
      <c r="M978" s="279">
        <v>1929.48</v>
      </c>
      <c r="N978" s="279">
        <v>1915.74</v>
      </c>
      <c r="O978" s="279">
        <v>1938.74</v>
      </c>
      <c r="P978" s="279">
        <v>1954.16</v>
      </c>
      <c r="Q978" s="279">
        <v>2023.86</v>
      </c>
      <c r="R978" s="279">
        <v>2003.36</v>
      </c>
      <c r="S978" s="279">
        <v>1960.39</v>
      </c>
      <c r="T978" s="279">
        <v>1987.06</v>
      </c>
      <c r="U978" s="279">
        <v>2002.05</v>
      </c>
      <c r="V978" s="279">
        <v>1973.55</v>
      </c>
      <c r="W978" s="279">
        <v>1970.69</v>
      </c>
      <c r="X978" s="279">
        <v>1890.79</v>
      </c>
      <c r="Y978" s="279">
        <v>1710.44</v>
      </c>
    </row>
    <row r="979" spans="1:25">
      <c r="A979" s="319">
        <v>23</v>
      </c>
      <c r="B979" s="279">
        <v>1706.98</v>
      </c>
      <c r="C979" s="279">
        <v>1575.56</v>
      </c>
      <c r="D979" s="279">
        <v>1522.31</v>
      </c>
      <c r="E979" s="279">
        <v>1531.16</v>
      </c>
      <c r="F979" s="279">
        <v>1619.85</v>
      </c>
      <c r="G979" s="279">
        <v>1656.71</v>
      </c>
      <c r="H979" s="279">
        <v>1661.9</v>
      </c>
      <c r="I979" s="279">
        <v>1706.18</v>
      </c>
      <c r="J979" s="279">
        <v>1895.55</v>
      </c>
      <c r="K979" s="279">
        <v>1946.41</v>
      </c>
      <c r="L979" s="279">
        <v>1937.08</v>
      </c>
      <c r="M979" s="279">
        <v>1898.51</v>
      </c>
      <c r="N979" s="279">
        <v>1848.99</v>
      </c>
      <c r="O979" s="279">
        <v>1908.59</v>
      </c>
      <c r="P979" s="279">
        <v>1908.01</v>
      </c>
      <c r="Q979" s="279">
        <v>1965.59</v>
      </c>
      <c r="R979" s="279">
        <v>1931.28</v>
      </c>
      <c r="S979" s="279">
        <v>1894.42</v>
      </c>
      <c r="T979" s="279">
        <v>1945.08</v>
      </c>
      <c r="U979" s="279">
        <v>1982.03</v>
      </c>
      <c r="V979" s="279">
        <v>1983.02</v>
      </c>
      <c r="W979" s="279">
        <v>2024.51</v>
      </c>
      <c r="X979" s="279">
        <v>1933.09</v>
      </c>
      <c r="Y979" s="279">
        <v>1780.33</v>
      </c>
    </row>
    <row r="980" spans="1:25">
      <c r="A980" s="319">
        <v>24</v>
      </c>
      <c r="B980" s="279">
        <v>1555.27</v>
      </c>
      <c r="C980" s="279">
        <v>1543.73</v>
      </c>
      <c r="D980" s="279">
        <v>1517.28</v>
      </c>
      <c r="E980" s="279">
        <v>1505.51</v>
      </c>
      <c r="F980" s="279">
        <v>925.12</v>
      </c>
      <c r="G980" s="279">
        <v>1213.79</v>
      </c>
      <c r="H980" s="279">
        <v>1663.55</v>
      </c>
      <c r="I980" s="279">
        <v>1678.04</v>
      </c>
      <c r="J980" s="279">
        <v>1213.49</v>
      </c>
      <c r="K980" s="279">
        <v>1873.76</v>
      </c>
      <c r="L980" s="279">
        <v>1866.12</v>
      </c>
      <c r="M980" s="279">
        <v>1852.46</v>
      </c>
      <c r="N980" s="279">
        <v>1815.38</v>
      </c>
      <c r="O980" s="279">
        <v>1837.71</v>
      </c>
      <c r="P980" s="279">
        <v>1837.66</v>
      </c>
      <c r="Q980" s="279">
        <v>1932.39</v>
      </c>
      <c r="R980" s="279">
        <v>1852.48</v>
      </c>
      <c r="S980" s="279">
        <v>1667.4</v>
      </c>
      <c r="T980" s="279">
        <v>1674.98</v>
      </c>
      <c r="U980" s="279">
        <v>1981.13</v>
      </c>
      <c r="V980" s="279">
        <v>1938.85</v>
      </c>
      <c r="W980" s="279">
        <v>1936.83</v>
      </c>
      <c r="X980" s="279">
        <v>1854.55</v>
      </c>
      <c r="Y980" s="279">
        <v>1717.09</v>
      </c>
    </row>
    <row r="981" spans="1:25">
      <c r="A981" s="319">
        <v>25</v>
      </c>
      <c r="B981" s="279">
        <v>1649.32</v>
      </c>
      <c r="C981" s="279">
        <v>1636.52</v>
      </c>
      <c r="D981" s="279">
        <v>1598.69</v>
      </c>
      <c r="E981" s="279">
        <v>1603.14</v>
      </c>
      <c r="F981" s="279">
        <v>1711.66</v>
      </c>
      <c r="G981" s="279">
        <v>1791.88</v>
      </c>
      <c r="H981" s="279">
        <v>1868.7</v>
      </c>
      <c r="I981" s="279">
        <v>1809.47</v>
      </c>
      <c r="J981" s="279">
        <v>1836.58</v>
      </c>
      <c r="K981" s="279">
        <v>1942.63</v>
      </c>
      <c r="L981" s="279">
        <v>1916.44</v>
      </c>
      <c r="M981" s="279">
        <v>1909.08</v>
      </c>
      <c r="N981" s="279">
        <v>1851.08</v>
      </c>
      <c r="O981" s="279">
        <v>1859.83</v>
      </c>
      <c r="P981" s="279">
        <v>1894.79</v>
      </c>
      <c r="Q981" s="279">
        <v>1950.51</v>
      </c>
      <c r="R981" s="279">
        <v>1903</v>
      </c>
      <c r="S981" s="279">
        <v>1214.1600000000001</v>
      </c>
      <c r="T981" s="279">
        <v>1898.42</v>
      </c>
      <c r="U981" s="279">
        <v>1949.01</v>
      </c>
      <c r="V981" s="279">
        <v>938.1</v>
      </c>
      <c r="W981" s="279">
        <v>1956.59</v>
      </c>
      <c r="X981" s="279">
        <v>937.75</v>
      </c>
      <c r="Y981" s="279">
        <v>1843.91</v>
      </c>
    </row>
    <row r="982" spans="1:25">
      <c r="A982" s="319">
        <v>26</v>
      </c>
      <c r="B982" s="279">
        <v>929.21</v>
      </c>
      <c r="C982" s="279">
        <v>930.78</v>
      </c>
      <c r="D982" s="279">
        <v>928.31</v>
      </c>
      <c r="E982" s="279">
        <v>925.7</v>
      </c>
      <c r="F982" s="279">
        <v>1574</v>
      </c>
      <c r="G982" s="279">
        <v>930.96</v>
      </c>
      <c r="H982" s="279">
        <v>1217.6500000000001</v>
      </c>
      <c r="I982" s="279">
        <v>936.89</v>
      </c>
      <c r="J982" s="279">
        <v>935.15</v>
      </c>
      <c r="K982" s="279">
        <v>933.18</v>
      </c>
      <c r="L982" s="279">
        <v>1215.23</v>
      </c>
      <c r="M982" s="279">
        <v>1961.2</v>
      </c>
      <c r="N982" s="279">
        <v>937.97</v>
      </c>
      <c r="O982" s="279">
        <v>1792.51</v>
      </c>
      <c r="P982" s="279">
        <v>939.29</v>
      </c>
      <c r="Q982" s="279">
        <v>937.39</v>
      </c>
      <c r="R982" s="279">
        <v>1948.1</v>
      </c>
      <c r="S982" s="279">
        <v>939.47</v>
      </c>
      <c r="T982" s="279">
        <v>935.67</v>
      </c>
      <c r="U982" s="279">
        <v>933.27</v>
      </c>
      <c r="V982" s="279">
        <v>936.95</v>
      </c>
      <c r="W982" s="279">
        <v>1217.43</v>
      </c>
      <c r="X982" s="279">
        <v>1898.09</v>
      </c>
      <c r="Y982" s="279">
        <v>1757.02</v>
      </c>
    </row>
    <row r="983" spans="1:25">
      <c r="A983" s="319">
        <v>27</v>
      </c>
      <c r="B983" s="279">
        <v>1584.34</v>
      </c>
      <c r="C983" s="279">
        <v>1469.5</v>
      </c>
      <c r="D983" s="279">
        <v>1398.09</v>
      </c>
      <c r="E983" s="279">
        <v>1369.34</v>
      </c>
      <c r="F983" s="279">
        <v>1409.49</v>
      </c>
      <c r="G983" s="279">
        <v>1431.59</v>
      </c>
      <c r="H983" s="279">
        <v>1478.89</v>
      </c>
      <c r="I983" s="279">
        <v>1556.93</v>
      </c>
      <c r="J983" s="279">
        <v>1714.05</v>
      </c>
      <c r="K983" s="279">
        <v>1832.25</v>
      </c>
      <c r="L983" s="279">
        <v>1871.22</v>
      </c>
      <c r="M983" s="279">
        <v>1883.74</v>
      </c>
      <c r="N983" s="279">
        <v>1881.47</v>
      </c>
      <c r="O983" s="279">
        <v>1872.58</v>
      </c>
      <c r="P983" s="279">
        <v>1866.1</v>
      </c>
      <c r="Q983" s="279">
        <v>1881.17</v>
      </c>
      <c r="R983" s="279">
        <v>1895.12</v>
      </c>
      <c r="S983" s="279">
        <v>1930.55</v>
      </c>
      <c r="T983" s="279">
        <v>2010.74</v>
      </c>
      <c r="U983" s="279">
        <v>2102.36</v>
      </c>
      <c r="V983" s="279">
        <v>2076.39</v>
      </c>
      <c r="W983" s="279">
        <v>2019.37</v>
      </c>
      <c r="X983" s="279">
        <v>1909.09</v>
      </c>
      <c r="Y983" s="279">
        <v>1672.78</v>
      </c>
    </row>
    <row r="984" spans="1:25">
      <c r="A984" s="319">
        <v>28</v>
      </c>
      <c r="B984" s="279">
        <v>1642.15</v>
      </c>
      <c r="C984" s="279">
        <v>1509.85</v>
      </c>
      <c r="D984" s="279">
        <v>1418.79</v>
      </c>
      <c r="E984" s="279">
        <v>1432.43</v>
      </c>
      <c r="F984" s="279">
        <v>1510.73</v>
      </c>
      <c r="G984" s="279">
        <v>1603.3</v>
      </c>
      <c r="H984" s="279">
        <v>1694.57</v>
      </c>
      <c r="I984" s="279">
        <v>1807.79</v>
      </c>
      <c r="J984" s="279">
        <v>1803.98</v>
      </c>
      <c r="K984" s="279">
        <v>1897.71</v>
      </c>
      <c r="L984" s="279">
        <v>1923.19</v>
      </c>
      <c r="M984" s="279">
        <v>1870.92</v>
      </c>
      <c r="N984" s="279">
        <v>1812.21</v>
      </c>
      <c r="O984" s="279">
        <v>1927.7</v>
      </c>
      <c r="P984" s="279">
        <v>1901.69</v>
      </c>
      <c r="Q984" s="279">
        <v>1979.74</v>
      </c>
      <c r="R984" s="279">
        <v>1920.54</v>
      </c>
      <c r="S984" s="279">
        <v>1886.43</v>
      </c>
      <c r="T984" s="279">
        <v>1949</v>
      </c>
      <c r="U984" s="279">
        <v>1969.32</v>
      </c>
      <c r="V984" s="279">
        <v>1940.84</v>
      </c>
      <c r="W984" s="279">
        <v>1913.23</v>
      </c>
      <c r="X984" s="279">
        <v>1869.85</v>
      </c>
      <c r="Y984" s="279">
        <v>1700.98</v>
      </c>
    </row>
    <row r="985" spans="1:25">
      <c r="A985" s="319">
        <v>29</v>
      </c>
      <c r="B985" s="279">
        <v>1643.3</v>
      </c>
      <c r="C985" s="279">
        <v>1540.85</v>
      </c>
      <c r="D985" s="279">
        <v>1517.72</v>
      </c>
      <c r="E985" s="279">
        <v>1517.91</v>
      </c>
      <c r="F985" s="279">
        <v>1595.19</v>
      </c>
      <c r="G985" s="279">
        <v>1643.58</v>
      </c>
      <c r="H985" s="279">
        <v>1708.02</v>
      </c>
      <c r="I985" s="279">
        <v>1859.82</v>
      </c>
      <c r="J985" s="279">
        <v>1874.03</v>
      </c>
      <c r="K985" s="279">
        <v>1973.13</v>
      </c>
      <c r="L985" s="279">
        <v>1974.43</v>
      </c>
      <c r="M985" s="279">
        <v>1210.4100000000001</v>
      </c>
      <c r="N985" s="279">
        <v>936.8</v>
      </c>
      <c r="O985" s="279">
        <v>1980.94</v>
      </c>
      <c r="P985" s="279">
        <v>1210.53</v>
      </c>
      <c r="Q985" s="279">
        <v>1210.47</v>
      </c>
      <c r="R985" s="279">
        <v>1995.91</v>
      </c>
      <c r="S985" s="279">
        <v>1947.72</v>
      </c>
      <c r="T985" s="279">
        <v>1952.62</v>
      </c>
      <c r="U985" s="279">
        <v>1990.91</v>
      </c>
      <c r="V985" s="279">
        <v>1981.85</v>
      </c>
      <c r="W985" s="279">
        <v>1992.92</v>
      </c>
      <c r="X985" s="279">
        <v>1888.64</v>
      </c>
      <c r="Y985" s="279">
        <v>1723.01</v>
      </c>
    </row>
    <row r="986" spans="1:25">
      <c r="A986" s="319">
        <v>30</v>
      </c>
      <c r="B986" s="279">
        <v>1621.3</v>
      </c>
      <c r="C986" s="279">
        <v>1569.79</v>
      </c>
      <c r="D986" s="279">
        <v>1540.31</v>
      </c>
      <c r="E986" s="279">
        <v>1542.28</v>
      </c>
      <c r="F986" s="279">
        <v>1602.74</v>
      </c>
      <c r="G986" s="279">
        <v>1658.46</v>
      </c>
      <c r="H986" s="279">
        <v>1736.71</v>
      </c>
      <c r="I986" s="279">
        <v>1771.01</v>
      </c>
      <c r="J986" s="279">
        <v>1795.82</v>
      </c>
      <c r="K986" s="279">
        <v>1841.54</v>
      </c>
      <c r="L986" s="279">
        <v>1858.59</v>
      </c>
      <c r="M986" s="279">
        <v>1791.93</v>
      </c>
      <c r="N986" s="279">
        <v>1736.2</v>
      </c>
      <c r="O986" s="279">
        <v>1793.87</v>
      </c>
      <c r="P986" s="279">
        <v>1776.42</v>
      </c>
      <c r="Q986" s="279">
        <v>1857.27</v>
      </c>
      <c r="R986" s="279">
        <v>1744.68</v>
      </c>
      <c r="S986" s="279">
        <v>1745.72</v>
      </c>
      <c r="T986" s="279">
        <v>1743.52</v>
      </c>
      <c r="U986" s="279">
        <v>1212.54</v>
      </c>
      <c r="V986" s="279">
        <v>1212.24</v>
      </c>
      <c r="W986" s="279">
        <v>1852.76</v>
      </c>
      <c r="X986" s="279">
        <v>1837.93</v>
      </c>
      <c r="Y986" s="279">
        <v>905.97</v>
      </c>
    </row>
    <row r="987" spans="1:25" hidden="1">
      <c r="A987" s="319">
        <v>31</v>
      </c>
      <c r="B987" s="279">
        <v>0</v>
      </c>
      <c r="C987" s="279">
        <v>0</v>
      </c>
      <c r="D987" s="279">
        <v>0</v>
      </c>
      <c r="E987" s="279">
        <v>0</v>
      </c>
      <c r="F987" s="279">
        <v>0</v>
      </c>
      <c r="G987" s="279">
        <v>0</v>
      </c>
      <c r="H987" s="279">
        <v>0</v>
      </c>
      <c r="I987" s="279">
        <v>0</v>
      </c>
      <c r="J987" s="279">
        <v>0</v>
      </c>
      <c r="K987" s="279">
        <v>0</v>
      </c>
      <c r="L987" s="279">
        <v>0</v>
      </c>
      <c r="M987" s="279">
        <v>0</v>
      </c>
      <c r="N987" s="279">
        <v>0</v>
      </c>
      <c r="O987" s="279">
        <v>0</v>
      </c>
      <c r="P987" s="279">
        <v>0</v>
      </c>
      <c r="Q987" s="279">
        <v>0</v>
      </c>
      <c r="R987" s="279">
        <v>0</v>
      </c>
      <c r="S987" s="279">
        <v>0</v>
      </c>
      <c r="T987" s="279">
        <v>0</v>
      </c>
      <c r="U987" s="279">
        <v>0</v>
      </c>
      <c r="V987" s="279">
        <v>0</v>
      </c>
      <c r="W987" s="279">
        <v>0</v>
      </c>
      <c r="X987" s="279">
        <v>0</v>
      </c>
      <c r="Y987" s="279">
        <v>0</v>
      </c>
    </row>
    <row r="988" spans="1:25">
      <c r="A988" s="307"/>
      <c r="B988" s="307"/>
      <c r="C988" s="307"/>
      <c r="D988" s="307"/>
      <c r="E988" s="307"/>
      <c r="F988" s="307"/>
      <c r="G988" s="307"/>
      <c r="H988" s="307"/>
      <c r="I988" s="307"/>
      <c r="J988" s="307"/>
      <c r="K988" s="307"/>
      <c r="L988" s="307"/>
      <c r="M988" s="307"/>
      <c r="N988" s="307"/>
      <c r="O988" s="307"/>
      <c r="P988" s="307"/>
      <c r="Q988" s="307"/>
      <c r="R988" s="307"/>
      <c r="S988" s="307"/>
      <c r="T988" s="307"/>
      <c r="U988" s="307"/>
      <c r="V988" s="307"/>
      <c r="W988" s="307"/>
      <c r="X988" s="307"/>
      <c r="Y988" s="307"/>
    </row>
    <row r="989" spans="1:25" ht="32.25" customHeight="1">
      <c r="A989" s="399" t="s">
        <v>209</v>
      </c>
      <c r="B989" s="402" t="s">
        <v>323</v>
      </c>
      <c r="C989" s="402"/>
      <c r="D989" s="402"/>
      <c r="E989" s="402"/>
      <c r="F989" s="402"/>
      <c r="G989" s="402"/>
      <c r="H989" s="402"/>
      <c r="I989" s="402"/>
      <c r="J989" s="402"/>
      <c r="K989" s="402"/>
      <c r="L989" s="402"/>
      <c r="M989" s="402"/>
      <c r="N989" s="402"/>
      <c r="O989" s="402"/>
      <c r="P989" s="402"/>
      <c r="Q989" s="402"/>
      <c r="R989" s="402"/>
      <c r="S989" s="402"/>
      <c r="T989" s="402"/>
      <c r="U989" s="402"/>
      <c r="V989" s="402"/>
      <c r="W989" s="402"/>
      <c r="X989" s="402"/>
      <c r="Y989" s="402"/>
    </row>
    <row r="990" spans="1:25" ht="30">
      <c r="A990" s="399"/>
      <c r="B990" s="308" t="s">
        <v>1</v>
      </c>
      <c r="C990" s="308" t="s">
        <v>2</v>
      </c>
      <c r="D990" s="308" t="s">
        <v>3</v>
      </c>
      <c r="E990" s="308" t="s">
        <v>4</v>
      </c>
      <c r="F990" s="308" t="s">
        <v>5</v>
      </c>
      <c r="G990" s="308" t="s">
        <v>6</v>
      </c>
      <c r="H990" s="308" t="s">
        <v>7</v>
      </c>
      <c r="I990" s="308" t="s">
        <v>8</v>
      </c>
      <c r="J990" s="308" t="s">
        <v>9</v>
      </c>
      <c r="K990" s="308" t="s">
        <v>10</v>
      </c>
      <c r="L990" s="308" t="s">
        <v>11</v>
      </c>
      <c r="M990" s="308" t="s">
        <v>12</v>
      </c>
      <c r="N990" s="308" t="s">
        <v>13</v>
      </c>
      <c r="O990" s="308" t="s">
        <v>14</v>
      </c>
      <c r="P990" s="308" t="s">
        <v>15</v>
      </c>
      <c r="Q990" s="308" t="s">
        <v>16</v>
      </c>
      <c r="R990" s="308" t="s">
        <v>17</v>
      </c>
      <c r="S990" s="308" t="s">
        <v>18</v>
      </c>
      <c r="T990" s="308" t="s">
        <v>19</v>
      </c>
      <c r="U990" s="308" t="s">
        <v>20</v>
      </c>
      <c r="V990" s="308" t="s">
        <v>21</v>
      </c>
      <c r="W990" s="308" t="s">
        <v>22</v>
      </c>
      <c r="X990" s="308" t="s">
        <v>23</v>
      </c>
      <c r="Y990" s="308" t="s">
        <v>24</v>
      </c>
    </row>
    <row r="991" spans="1:25">
      <c r="A991" s="319">
        <v>1</v>
      </c>
      <c r="B991" s="279">
        <v>1357.57</v>
      </c>
      <c r="C991" s="279">
        <v>1289.27</v>
      </c>
      <c r="D991" s="279">
        <v>1295.3699999999999</v>
      </c>
      <c r="E991" s="279">
        <v>1294.95</v>
      </c>
      <c r="F991" s="279">
        <v>1289.92</v>
      </c>
      <c r="G991" s="279">
        <v>1297.08</v>
      </c>
      <c r="H991" s="279">
        <v>1302.17</v>
      </c>
      <c r="I991" s="279">
        <v>1370.63</v>
      </c>
      <c r="J991" s="279">
        <v>1557.56</v>
      </c>
      <c r="K991" s="279">
        <v>1712.62</v>
      </c>
      <c r="L991" s="279">
        <v>1758.59</v>
      </c>
      <c r="M991" s="279">
        <v>1746.96</v>
      </c>
      <c r="N991" s="279">
        <v>1725.49</v>
      </c>
      <c r="O991" s="279">
        <v>1747.54</v>
      </c>
      <c r="P991" s="279">
        <v>1734.73</v>
      </c>
      <c r="Q991" s="279">
        <v>2494.17</v>
      </c>
      <c r="R991" s="279">
        <v>2424.86</v>
      </c>
      <c r="S991" s="279">
        <v>1772.69</v>
      </c>
      <c r="T991" s="279">
        <v>1721.99</v>
      </c>
      <c r="U991" s="279">
        <v>1740.61</v>
      </c>
      <c r="V991" s="279">
        <v>1669.01</v>
      </c>
      <c r="W991" s="279">
        <v>2305.2399999999998</v>
      </c>
      <c r="X991" s="279">
        <v>2369.37</v>
      </c>
      <c r="Y991" s="279">
        <v>1460.95</v>
      </c>
    </row>
    <row r="992" spans="1:25">
      <c r="A992" s="319">
        <v>2</v>
      </c>
      <c r="B992" s="279">
        <v>1325.73</v>
      </c>
      <c r="C992" s="279">
        <v>1232.1199999999999</v>
      </c>
      <c r="D992" s="279">
        <v>1208.02</v>
      </c>
      <c r="E992" s="279">
        <v>1187.47</v>
      </c>
      <c r="F992" s="279">
        <v>1213.6400000000001</v>
      </c>
      <c r="G992" s="279">
        <v>1267.03</v>
      </c>
      <c r="H992" s="279">
        <v>1316.38</v>
      </c>
      <c r="I992" s="279">
        <v>1393.41</v>
      </c>
      <c r="J992" s="279">
        <v>1483.6</v>
      </c>
      <c r="K992" s="279">
        <v>1653.45</v>
      </c>
      <c r="L992" s="279">
        <v>1680.68</v>
      </c>
      <c r="M992" s="279">
        <v>1674.87</v>
      </c>
      <c r="N992" s="279">
        <v>1629.57</v>
      </c>
      <c r="O992" s="279">
        <v>1635.98</v>
      </c>
      <c r="P992" s="279">
        <v>1624.8</v>
      </c>
      <c r="Q992" s="279">
        <v>894.48</v>
      </c>
      <c r="R992" s="279">
        <v>1682.85</v>
      </c>
      <c r="S992" s="279">
        <v>1590.22</v>
      </c>
      <c r="T992" s="279">
        <v>1612.51</v>
      </c>
      <c r="U992" s="279">
        <v>1622.27</v>
      </c>
      <c r="V992" s="279">
        <v>1634.63</v>
      </c>
      <c r="W992" s="279">
        <v>1657.08</v>
      </c>
      <c r="X992" s="279">
        <v>1516.3</v>
      </c>
      <c r="Y992" s="279">
        <v>1393.22</v>
      </c>
    </row>
    <row r="993" spans="1:25">
      <c r="A993" s="319">
        <v>3</v>
      </c>
      <c r="B993" s="279">
        <v>1336.66</v>
      </c>
      <c r="C993" s="279">
        <v>1251.18</v>
      </c>
      <c r="D993" s="279">
        <v>1216.44</v>
      </c>
      <c r="E993" s="279">
        <v>1194.42</v>
      </c>
      <c r="F993" s="279">
        <v>1216.1199999999999</v>
      </c>
      <c r="G993" s="279">
        <v>1221.67</v>
      </c>
      <c r="H993" s="279">
        <v>1305.04</v>
      </c>
      <c r="I993" s="279">
        <v>1423.05</v>
      </c>
      <c r="J993" s="279">
        <v>1522.15</v>
      </c>
      <c r="K993" s="279">
        <v>1577.53</v>
      </c>
      <c r="L993" s="279">
        <v>1631.49</v>
      </c>
      <c r="M993" s="279">
        <v>1605.71</v>
      </c>
      <c r="N993" s="279">
        <v>1571.45</v>
      </c>
      <c r="O993" s="279">
        <v>1581.89</v>
      </c>
      <c r="P993" s="279">
        <v>1577.32</v>
      </c>
      <c r="Q993" s="279">
        <v>1686.49</v>
      </c>
      <c r="R993" s="279">
        <v>1623.88</v>
      </c>
      <c r="S993" s="279">
        <v>1544.71</v>
      </c>
      <c r="T993" s="279">
        <v>1549.75</v>
      </c>
      <c r="U993" s="279">
        <v>1566.82</v>
      </c>
      <c r="V993" s="279">
        <v>1502.83</v>
      </c>
      <c r="W993" s="279">
        <v>1551.25</v>
      </c>
      <c r="X993" s="279">
        <v>1499.8</v>
      </c>
      <c r="Y993" s="279">
        <v>1356.04</v>
      </c>
    </row>
    <row r="994" spans="1:25">
      <c r="A994" s="319">
        <v>4</v>
      </c>
      <c r="B994" s="279">
        <v>1357.81</v>
      </c>
      <c r="C994" s="279">
        <v>1293.73</v>
      </c>
      <c r="D994" s="279">
        <v>1263.8699999999999</v>
      </c>
      <c r="E994" s="279">
        <v>1240.46</v>
      </c>
      <c r="F994" s="279">
        <v>1290.44</v>
      </c>
      <c r="G994" s="279">
        <v>1313.7</v>
      </c>
      <c r="H994" s="279">
        <v>1382.32</v>
      </c>
      <c r="I994" s="279">
        <v>1573.14</v>
      </c>
      <c r="J994" s="279">
        <v>1683.63</v>
      </c>
      <c r="K994" s="279">
        <v>1804.67</v>
      </c>
      <c r="L994" s="279">
        <v>1824.43</v>
      </c>
      <c r="M994" s="279">
        <v>1834.51</v>
      </c>
      <c r="N994" s="279">
        <v>1808.05</v>
      </c>
      <c r="O994" s="279">
        <v>1828.96</v>
      </c>
      <c r="P994" s="279">
        <v>1828.7</v>
      </c>
      <c r="Q994" s="279">
        <v>1912.34</v>
      </c>
      <c r="R994" s="279">
        <v>1883.83</v>
      </c>
      <c r="S994" s="279">
        <v>1798.39</v>
      </c>
      <c r="T994" s="279">
        <v>1814.33</v>
      </c>
      <c r="U994" s="279">
        <v>1827.32</v>
      </c>
      <c r="V994" s="279">
        <v>1813.21</v>
      </c>
      <c r="W994" s="279">
        <v>1871.8</v>
      </c>
      <c r="X994" s="279">
        <v>1791.05</v>
      </c>
      <c r="Y994" s="279">
        <v>1671.04</v>
      </c>
    </row>
    <row r="995" spans="1:25">
      <c r="A995" s="319">
        <v>5</v>
      </c>
      <c r="B995" s="279">
        <v>1515.28</v>
      </c>
      <c r="C995" s="279">
        <v>1374.21</v>
      </c>
      <c r="D995" s="279">
        <v>1348.73</v>
      </c>
      <c r="E995" s="279">
        <v>1340.55</v>
      </c>
      <c r="F995" s="279">
        <v>1337.3</v>
      </c>
      <c r="G995" s="279">
        <v>1340.67</v>
      </c>
      <c r="H995" s="279">
        <v>1352.89</v>
      </c>
      <c r="I995" s="279">
        <v>1462.69</v>
      </c>
      <c r="J995" s="279">
        <v>1578.18</v>
      </c>
      <c r="K995" s="279">
        <v>1731.2</v>
      </c>
      <c r="L995" s="279">
        <v>1754.82</v>
      </c>
      <c r="M995" s="279">
        <v>1748.25</v>
      </c>
      <c r="N995" s="279">
        <v>1738.43</v>
      </c>
      <c r="O995" s="279">
        <v>1724.22</v>
      </c>
      <c r="P995" s="279">
        <v>1740.3</v>
      </c>
      <c r="Q995" s="279">
        <v>1722.93</v>
      </c>
      <c r="R995" s="279">
        <v>1755.74</v>
      </c>
      <c r="S995" s="279">
        <v>1732.18</v>
      </c>
      <c r="T995" s="279">
        <v>1724.64</v>
      </c>
      <c r="U995" s="279">
        <v>1709.49</v>
      </c>
      <c r="V995" s="279">
        <v>1714.49</v>
      </c>
      <c r="W995" s="279">
        <v>1714.05</v>
      </c>
      <c r="X995" s="279">
        <v>1638.41</v>
      </c>
      <c r="Y995" s="279">
        <v>1475.8</v>
      </c>
    </row>
    <row r="996" spans="1:25">
      <c r="A996" s="319">
        <v>6</v>
      </c>
      <c r="B996" s="279">
        <v>1534.32</v>
      </c>
      <c r="C996" s="279">
        <v>1374.45</v>
      </c>
      <c r="D996" s="279">
        <v>1332.79</v>
      </c>
      <c r="E996" s="279">
        <v>1318.19</v>
      </c>
      <c r="F996" s="279">
        <v>1321.23</v>
      </c>
      <c r="G996" s="279">
        <v>1328.9</v>
      </c>
      <c r="H996" s="279">
        <v>1337.49</v>
      </c>
      <c r="I996" s="279">
        <v>1338.92</v>
      </c>
      <c r="J996" s="279">
        <v>1458.23</v>
      </c>
      <c r="K996" s="279">
        <v>1563.28</v>
      </c>
      <c r="L996" s="279">
        <v>1649.73</v>
      </c>
      <c r="M996" s="279">
        <v>1686.11</v>
      </c>
      <c r="N996" s="279">
        <v>1688.05</v>
      </c>
      <c r="O996" s="279">
        <v>1681.77</v>
      </c>
      <c r="P996" s="279">
        <v>1691.33</v>
      </c>
      <c r="Q996" s="279">
        <v>1677.42</v>
      </c>
      <c r="R996" s="279">
        <v>1643.28</v>
      </c>
      <c r="S996" s="279">
        <v>1632.09</v>
      </c>
      <c r="T996" s="279">
        <v>1643.36</v>
      </c>
      <c r="U996" s="279">
        <v>1626.39</v>
      </c>
      <c r="V996" s="279">
        <v>1677.32</v>
      </c>
      <c r="W996" s="279">
        <v>1659.43</v>
      </c>
      <c r="X996" s="279">
        <v>1561.11</v>
      </c>
      <c r="Y996" s="279">
        <v>1462.89</v>
      </c>
    </row>
    <row r="997" spans="1:25">
      <c r="A997" s="319">
        <v>7</v>
      </c>
      <c r="B997" s="279">
        <v>1358.52</v>
      </c>
      <c r="C997" s="279">
        <v>1278.7</v>
      </c>
      <c r="D997" s="279">
        <v>1243.96</v>
      </c>
      <c r="E997" s="279">
        <v>1203.71</v>
      </c>
      <c r="F997" s="279">
        <v>1266.6300000000001</v>
      </c>
      <c r="G997" s="279">
        <v>1275.52</v>
      </c>
      <c r="H997" s="279">
        <v>1305.98</v>
      </c>
      <c r="I997" s="279">
        <v>1386.13</v>
      </c>
      <c r="J997" s="279">
        <v>1481.85</v>
      </c>
      <c r="K997" s="279">
        <v>1485.85</v>
      </c>
      <c r="L997" s="279">
        <v>1502.63</v>
      </c>
      <c r="M997" s="279">
        <v>1491.12</v>
      </c>
      <c r="N997" s="279">
        <v>1463.58</v>
      </c>
      <c r="O997" s="279">
        <v>1479.79</v>
      </c>
      <c r="P997" s="279">
        <v>1493.91</v>
      </c>
      <c r="Q997" s="279">
        <v>1618.05</v>
      </c>
      <c r="R997" s="279">
        <v>1517.89</v>
      </c>
      <c r="S997" s="279">
        <v>1489.96</v>
      </c>
      <c r="T997" s="279">
        <v>1519.13</v>
      </c>
      <c r="U997" s="279">
        <v>1514.47</v>
      </c>
      <c r="V997" s="279">
        <v>1541.6</v>
      </c>
      <c r="W997" s="279">
        <v>1556.95</v>
      </c>
      <c r="X997" s="279">
        <v>1467.65</v>
      </c>
      <c r="Y997" s="279">
        <v>1325.08</v>
      </c>
    </row>
    <row r="998" spans="1:25">
      <c r="A998" s="319">
        <v>8</v>
      </c>
      <c r="B998" s="279">
        <v>1291.47</v>
      </c>
      <c r="C998" s="279">
        <v>1202.3800000000001</v>
      </c>
      <c r="D998" s="279">
        <v>1161.93</v>
      </c>
      <c r="E998" s="279">
        <v>1150.03</v>
      </c>
      <c r="F998" s="279">
        <v>1176.96</v>
      </c>
      <c r="G998" s="279">
        <v>1259.43</v>
      </c>
      <c r="H998" s="279">
        <v>1317.54</v>
      </c>
      <c r="I998" s="279">
        <v>1453.48</v>
      </c>
      <c r="J998" s="279">
        <v>1492.6</v>
      </c>
      <c r="K998" s="279">
        <v>1564.76</v>
      </c>
      <c r="L998" s="279">
        <v>1600.55</v>
      </c>
      <c r="M998" s="279">
        <v>1557.56</v>
      </c>
      <c r="N998" s="279">
        <v>1503.54</v>
      </c>
      <c r="O998" s="279">
        <v>1527.19</v>
      </c>
      <c r="P998" s="279">
        <v>1537.71</v>
      </c>
      <c r="Q998" s="279">
        <v>1621.25</v>
      </c>
      <c r="R998" s="279">
        <v>1576.55</v>
      </c>
      <c r="S998" s="279">
        <v>1516.96</v>
      </c>
      <c r="T998" s="279">
        <v>1543.09</v>
      </c>
      <c r="U998" s="279">
        <v>1537.51</v>
      </c>
      <c r="V998" s="279">
        <v>1558.99</v>
      </c>
      <c r="W998" s="279">
        <v>1540.8</v>
      </c>
      <c r="X998" s="279">
        <v>1527.19</v>
      </c>
      <c r="Y998" s="279">
        <v>1354.99</v>
      </c>
    </row>
    <row r="999" spans="1:25">
      <c r="A999" s="319">
        <v>9</v>
      </c>
      <c r="B999" s="279">
        <v>1310.1099999999999</v>
      </c>
      <c r="C999" s="279">
        <v>1213.45</v>
      </c>
      <c r="D999" s="279">
        <v>1172.3699999999999</v>
      </c>
      <c r="E999" s="279">
        <v>1155.82</v>
      </c>
      <c r="F999" s="279">
        <v>1195.8</v>
      </c>
      <c r="G999" s="279">
        <v>1222.92</v>
      </c>
      <c r="H999" s="279">
        <v>1321.89</v>
      </c>
      <c r="I999" s="279">
        <v>1352.01</v>
      </c>
      <c r="J999" s="279">
        <v>1465.32</v>
      </c>
      <c r="K999" s="279">
        <v>1522.29</v>
      </c>
      <c r="L999" s="279">
        <v>1505.74</v>
      </c>
      <c r="M999" s="279">
        <v>1486.32</v>
      </c>
      <c r="N999" s="279">
        <v>1459.19</v>
      </c>
      <c r="O999" s="279">
        <v>1496.95</v>
      </c>
      <c r="P999" s="279">
        <v>1504.2</v>
      </c>
      <c r="Q999" s="279">
        <v>1538.46</v>
      </c>
      <c r="R999" s="279">
        <v>1529.53</v>
      </c>
      <c r="S999" s="279">
        <v>1509.92</v>
      </c>
      <c r="T999" s="279">
        <v>1499.85</v>
      </c>
      <c r="U999" s="279">
        <v>1516.2</v>
      </c>
      <c r="V999" s="279">
        <v>1511.55</v>
      </c>
      <c r="W999" s="279">
        <v>1515.26</v>
      </c>
      <c r="X999" s="279">
        <v>1521.86</v>
      </c>
      <c r="Y999" s="279">
        <v>1315.41</v>
      </c>
    </row>
    <row r="1000" spans="1:25">
      <c r="A1000" s="319">
        <v>10</v>
      </c>
      <c r="B1000" s="279">
        <v>1299.21</v>
      </c>
      <c r="C1000" s="279">
        <v>1252.1400000000001</v>
      </c>
      <c r="D1000" s="279">
        <v>1244.55</v>
      </c>
      <c r="E1000" s="279">
        <v>1215.32</v>
      </c>
      <c r="F1000" s="279">
        <v>1224.5</v>
      </c>
      <c r="G1000" s="279">
        <v>1257.77</v>
      </c>
      <c r="H1000" s="279">
        <v>1314.8</v>
      </c>
      <c r="I1000" s="279">
        <v>1434.92</v>
      </c>
      <c r="J1000" s="279">
        <v>1535.16</v>
      </c>
      <c r="K1000" s="279">
        <v>1592.67</v>
      </c>
      <c r="L1000" s="279">
        <v>1647.14</v>
      </c>
      <c r="M1000" s="279">
        <v>1623.43</v>
      </c>
      <c r="N1000" s="279">
        <v>1588.31</v>
      </c>
      <c r="O1000" s="279">
        <v>1598.4</v>
      </c>
      <c r="P1000" s="279">
        <v>1593.77</v>
      </c>
      <c r="Q1000" s="279">
        <v>1704.38</v>
      </c>
      <c r="R1000" s="279">
        <v>1641.82</v>
      </c>
      <c r="S1000" s="279">
        <v>1562.71</v>
      </c>
      <c r="T1000" s="279">
        <v>1566.94</v>
      </c>
      <c r="U1000" s="279">
        <v>1583.85</v>
      </c>
      <c r="V1000" s="279">
        <v>1517.89</v>
      </c>
      <c r="W1000" s="279">
        <v>1567.13</v>
      </c>
      <c r="X1000" s="279">
        <v>1515.18</v>
      </c>
      <c r="Y1000" s="279">
        <v>1369.16</v>
      </c>
    </row>
    <row r="1001" spans="1:25">
      <c r="A1001" s="319">
        <v>11</v>
      </c>
      <c r="B1001" s="279">
        <v>1369.54</v>
      </c>
      <c r="C1001" s="279">
        <v>1305.05</v>
      </c>
      <c r="D1001" s="279">
        <v>1275.21</v>
      </c>
      <c r="E1001" s="279">
        <v>1251.6099999999999</v>
      </c>
      <c r="F1001" s="279">
        <v>1302.42</v>
      </c>
      <c r="G1001" s="279">
        <v>1326.02</v>
      </c>
      <c r="H1001" s="279">
        <v>1394.56</v>
      </c>
      <c r="I1001" s="279">
        <v>1583.92</v>
      </c>
      <c r="J1001" s="279">
        <v>1695.65</v>
      </c>
      <c r="K1001" s="279">
        <v>1818.16</v>
      </c>
      <c r="L1001" s="279">
        <v>1838.78</v>
      </c>
      <c r="M1001" s="279">
        <v>1847.53</v>
      </c>
      <c r="N1001" s="279">
        <v>1820.25</v>
      </c>
      <c r="O1001" s="279">
        <v>1842.5</v>
      </c>
      <c r="P1001" s="279">
        <v>1842.31</v>
      </c>
      <c r="Q1001" s="279">
        <v>1926.33</v>
      </c>
      <c r="R1001" s="279">
        <v>1898.1</v>
      </c>
      <c r="S1001" s="279">
        <v>1810.72</v>
      </c>
      <c r="T1001" s="279">
        <v>1827.47</v>
      </c>
      <c r="U1001" s="279">
        <v>1840.6</v>
      </c>
      <c r="V1001" s="279">
        <v>1824.8</v>
      </c>
      <c r="W1001" s="279">
        <v>1883.31</v>
      </c>
      <c r="X1001" s="279">
        <v>1802.9</v>
      </c>
      <c r="Y1001" s="279">
        <v>1681.14</v>
      </c>
    </row>
    <row r="1002" spans="1:25">
      <c r="A1002" s="319">
        <v>12</v>
      </c>
      <c r="B1002" s="279">
        <v>1527.53</v>
      </c>
      <c r="C1002" s="279">
        <v>1385.32</v>
      </c>
      <c r="D1002" s="279">
        <v>1359.62</v>
      </c>
      <c r="E1002" s="279">
        <v>1351.44</v>
      </c>
      <c r="F1002" s="279">
        <v>1348.13</v>
      </c>
      <c r="G1002" s="279">
        <v>1351.36</v>
      </c>
      <c r="H1002" s="279">
        <v>1365.48</v>
      </c>
      <c r="I1002" s="279">
        <v>1475.52</v>
      </c>
      <c r="J1002" s="279">
        <v>1593.54</v>
      </c>
      <c r="K1002" s="279">
        <v>1748.2</v>
      </c>
      <c r="L1002" s="279">
        <v>1772.43</v>
      </c>
      <c r="M1002" s="279">
        <v>1766.53</v>
      </c>
      <c r="N1002" s="279">
        <v>1756.53</v>
      </c>
      <c r="O1002" s="279">
        <v>1742.12</v>
      </c>
      <c r="P1002" s="279">
        <v>1758.25</v>
      </c>
      <c r="Q1002" s="279">
        <v>1739.68</v>
      </c>
      <c r="R1002" s="279">
        <v>1770.35</v>
      </c>
      <c r="S1002" s="279">
        <v>1746.47</v>
      </c>
      <c r="T1002" s="279">
        <v>1738.76</v>
      </c>
      <c r="U1002" s="279">
        <v>1724.09</v>
      </c>
      <c r="V1002" s="279">
        <v>1730.29</v>
      </c>
      <c r="W1002" s="279">
        <v>1728.63</v>
      </c>
      <c r="X1002" s="279">
        <v>1651.54</v>
      </c>
      <c r="Y1002" s="279">
        <v>1489.32</v>
      </c>
    </row>
    <row r="1003" spans="1:25">
      <c r="A1003" s="319">
        <v>13</v>
      </c>
      <c r="B1003" s="279">
        <v>1545.93</v>
      </c>
      <c r="C1003" s="279">
        <v>1384.78</v>
      </c>
      <c r="D1003" s="279">
        <v>1342.77</v>
      </c>
      <c r="E1003" s="279">
        <v>1327.99</v>
      </c>
      <c r="F1003" s="279">
        <v>1330.9</v>
      </c>
      <c r="G1003" s="279">
        <v>1338.67</v>
      </c>
      <c r="H1003" s="279">
        <v>1351.37</v>
      </c>
      <c r="I1003" s="279">
        <v>1352.47</v>
      </c>
      <c r="J1003" s="279">
        <v>1473.03</v>
      </c>
      <c r="K1003" s="279">
        <v>1578.78</v>
      </c>
      <c r="L1003" s="279">
        <v>1666.2</v>
      </c>
      <c r="M1003" s="279">
        <v>1702.87</v>
      </c>
      <c r="N1003" s="279">
        <v>1704.23</v>
      </c>
      <c r="O1003" s="279">
        <v>1698.38</v>
      </c>
      <c r="P1003" s="279">
        <v>1707.99</v>
      </c>
      <c r="Q1003" s="279">
        <v>1694.21</v>
      </c>
      <c r="R1003" s="279">
        <v>1656.98</v>
      </c>
      <c r="S1003" s="279">
        <v>1645.38</v>
      </c>
      <c r="T1003" s="279">
        <v>1656.72</v>
      </c>
      <c r="U1003" s="279">
        <v>1639.78</v>
      </c>
      <c r="V1003" s="279">
        <v>1690.52</v>
      </c>
      <c r="W1003" s="279">
        <v>1672.23</v>
      </c>
      <c r="X1003" s="279">
        <v>1572.92</v>
      </c>
      <c r="Y1003" s="279">
        <v>1474.05</v>
      </c>
    </row>
    <row r="1004" spans="1:25">
      <c r="A1004" s="319">
        <v>14</v>
      </c>
      <c r="B1004" s="279">
        <v>1348.12</v>
      </c>
      <c r="C1004" s="279">
        <v>1314.97</v>
      </c>
      <c r="D1004" s="279">
        <v>1312.16</v>
      </c>
      <c r="E1004" s="279">
        <v>1299.3900000000001</v>
      </c>
      <c r="F1004" s="279">
        <v>1302.81</v>
      </c>
      <c r="G1004" s="279">
        <v>1330.35</v>
      </c>
      <c r="H1004" s="279">
        <v>1403.41</v>
      </c>
      <c r="I1004" s="279">
        <v>1517.25</v>
      </c>
      <c r="J1004" s="279">
        <v>1647.46</v>
      </c>
      <c r="K1004" s="279">
        <v>1749.91</v>
      </c>
      <c r="L1004" s="279">
        <v>1788.48</v>
      </c>
      <c r="M1004" s="279">
        <v>1766.05</v>
      </c>
      <c r="N1004" s="279">
        <v>1741.42</v>
      </c>
      <c r="O1004" s="279">
        <v>1757.45</v>
      </c>
      <c r="P1004" s="279">
        <v>1784.47</v>
      </c>
      <c r="Q1004" s="279">
        <v>1859.53</v>
      </c>
      <c r="R1004" s="279">
        <v>1792.53</v>
      </c>
      <c r="S1004" s="279">
        <v>1700.61</v>
      </c>
      <c r="T1004" s="279">
        <v>1706.31</v>
      </c>
      <c r="U1004" s="279">
        <v>1730.16</v>
      </c>
      <c r="V1004" s="279">
        <v>1725.49</v>
      </c>
      <c r="W1004" s="279">
        <v>1755.52</v>
      </c>
      <c r="X1004" s="279">
        <v>1602.17</v>
      </c>
      <c r="Y1004" s="279">
        <v>1433.68</v>
      </c>
    </row>
    <row r="1005" spans="1:25">
      <c r="A1005" s="319">
        <v>15</v>
      </c>
      <c r="B1005" s="279">
        <v>1375.86</v>
      </c>
      <c r="C1005" s="279">
        <v>1300.73</v>
      </c>
      <c r="D1005" s="279">
        <v>1289.33</v>
      </c>
      <c r="E1005" s="279">
        <v>1294.3800000000001</v>
      </c>
      <c r="F1005" s="279">
        <v>1337.4</v>
      </c>
      <c r="G1005" s="279">
        <v>1370.65</v>
      </c>
      <c r="H1005" s="279">
        <v>1375.05</v>
      </c>
      <c r="I1005" s="279">
        <v>1470.24</v>
      </c>
      <c r="J1005" s="279">
        <v>1528.72</v>
      </c>
      <c r="K1005" s="279">
        <v>1622.04</v>
      </c>
      <c r="L1005" s="279">
        <v>1666.92</v>
      </c>
      <c r="M1005" s="279">
        <v>1676.69</v>
      </c>
      <c r="N1005" s="279">
        <v>1623.43</v>
      </c>
      <c r="O1005" s="279">
        <v>1650.72</v>
      </c>
      <c r="P1005" s="279">
        <v>1674.17</v>
      </c>
      <c r="Q1005" s="279">
        <v>1740.37</v>
      </c>
      <c r="R1005" s="279">
        <v>1721.28</v>
      </c>
      <c r="S1005" s="279">
        <v>1657.55</v>
      </c>
      <c r="T1005" s="279">
        <v>1678.5</v>
      </c>
      <c r="U1005" s="279">
        <v>1686.65</v>
      </c>
      <c r="V1005" s="279">
        <v>1685.09</v>
      </c>
      <c r="W1005" s="279">
        <v>1724.1</v>
      </c>
      <c r="X1005" s="279">
        <v>1554.69</v>
      </c>
      <c r="Y1005" s="279">
        <v>1451.44</v>
      </c>
    </row>
    <row r="1006" spans="1:25">
      <c r="A1006" s="319">
        <v>16</v>
      </c>
      <c r="B1006" s="279">
        <v>1584.92</v>
      </c>
      <c r="C1006" s="279">
        <v>1436.45</v>
      </c>
      <c r="D1006" s="279">
        <v>1431.48</v>
      </c>
      <c r="E1006" s="279">
        <v>1431.59</v>
      </c>
      <c r="F1006" s="279">
        <v>1447.29</v>
      </c>
      <c r="G1006" s="279">
        <v>1480.8</v>
      </c>
      <c r="H1006" s="279">
        <v>1563.85</v>
      </c>
      <c r="I1006" s="279">
        <v>1636.77</v>
      </c>
      <c r="J1006" s="279">
        <v>1799.53</v>
      </c>
      <c r="K1006" s="279">
        <v>1848.86</v>
      </c>
      <c r="L1006" s="279">
        <v>1873.9</v>
      </c>
      <c r="M1006" s="279">
        <v>1840.16</v>
      </c>
      <c r="N1006" s="279">
        <v>1805.11</v>
      </c>
      <c r="O1006" s="279">
        <v>1853.02</v>
      </c>
      <c r="P1006" s="279">
        <v>1847.56</v>
      </c>
      <c r="Q1006" s="279">
        <v>1881.02</v>
      </c>
      <c r="R1006" s="279">
        <v>1856.28</v>
      </c>
      <c r="S1006" s="279">
        <v>1829.78</v>
      </c>
      <c r="T1006" s="279">
        <v>1867.68</v>
      </c>
      <c r="U1006" s="279">
        <v>1893.2</v>
      </c>
      <c r="V1006" s="279">
        <v>1862.91</v>
      </c>
      <c r="W1006" s="279">
        <v>1872.29</v>
      </c>
      <c r="X1006" s="279">
        <v>1673.19</v>
      </c>
      <c r="Y1006" s="279">
        <v>1540.34</v>
      </c>
    </row>
    <row r="1007" spans="1:25">
      <c r="A1007" s="319">
        <v>17</v>
      </c>
      <c r="B1007" s="279">
        <v>1444.63</v>
      </c>
      <c r="C1007" s="279">
        <v>1407.03</v>
      </c>
      <c r="D1007" s="279">
        <v>1383.78</v>
      </c>
      <c r="E1007" s="279">
        <v>1377.96</v>
      </c>
      <c r="F1007" s="279">
        <v>1396.96</v>
      </c>
      <c r="G1007" s="279">
        <v>1421.56</v>
      </c>
      <c r="H1007" s="279">
        <v>1482.24</v>
      </c>
      <c r="I1007" s="279">
        <v>1561.69</v>
      </c>
      <c r="J1007" s="279">
        <v>1679</v>
      </c>
      <c r="K1007" s="279">
        <v>1745.19</v>
      </c>
      <c r="L1007" s="279">
        <v>1786.9</v>
      </c>
      <c r="M1007" s="279">
        <v>1747.91</v>
      </c>
      <c r="N1007" s="279">
        <v>1731.27</v>
      </c>
      <c r="O1007" s="279">
        <v>1760.31</v>
      </c>
      <c r="P1007" s="279">
        <v>1767.74</v>
      </c>
      <c r="Q1007" s="279">
        <v>1848.04</v>
      </c>
      <c r="R1007" s="279">
        <v>1789.61</v>
      </c>
      <c r="S1007" s="279">
        <v>1711.41</v>
      </c>
      <c r="T1007" s="279">
        <v>1754.41</v>
      </c>
      <c r="U1007" s="279">
        <v>1786.87</v>
      </c>
      <c r="V1007" s="279">
        <v>1789.21</v>
      </c>
      <c r="W1007" s="279">
        <v>1777.6</v>
      </c>
      <c r="X1007" s="279">
        <v>1643.52</v>
      </c>
      <c r="Y1007" s="279">
        <v>1535.95</v>
      </c>
    </row>
    <row r="1008" spans="1:25">
      <c r="A1008" s="319">
        <v>18</v>
      </c>
      <c r="B1008" s="279">
        <v>1517.54</v>
      </c>
      <c r="C1008" s="279">
        <v>1419.22</v>
      </c>
      <c r="D1008" s="279">
        <v>1396.34</v>
      </c>
      <c r="E1008" s="279">
        <v>1405.53</v>
      </c>
      <c r="F1008" s="279">
        <v>1429.75</v>
      </c>
      <c r="G1008" s="279">
        <v>612.47</v>
      </c>
      <c r="H1008" s="279">
        <v>1543.19</v>
      </c>
      <c r="I1008" s="279">
        <v>1564.62</v>
      </c>
      <c r="J1008" s="279">
        <v>618.09</v>
      </c>
      <c r="K1008" s="279">
        <v>1730.32</v>
      </c>
      <c r="L1008" s="279">
        <v>1761.06</v>
      </c>
      <c r="M1008" s="279">
        <v>1709.2</v>
      </c>
      <c r="N1008" s="279">
        <v>1698.1</v>
      </c>
      <c r="O1008" s="279">
        <v>1739.33</v>
      </c>
      <c r="P1008" s="279">
        <v>1749.06</v>
      </c>
      <c r="Q1008" s="279">
        <v>1817.07</v>
      </c>
      <c r="R1008" s="279">
        <v>1735.16</v>
      </c>
      <c r="S1008" s="279">
        <v>1718.27</v>
      </c>
      <c r="T1008" s="279">
        <v>1747.96</v>
      </c>
      <c r="U1008" s="279">
        <v>1776.55</v>
      </c>
      <c r="V1008" s="279">
        <v>1740.5</v>
      </c>
      <c r="W1008" s="279">
        <v>1819.11</v>
      </c>
      <c r="X1008" s="279">
        <v>1744.9</v>
      </c>
      <c r="Y1008" s="279">
        <v>1574.88</v>
      </c>
    </row>
    <row r="1009" spans="1:25">
      <c r="A1009" s="319">
        <v>19</v>
      </c>
      <c r="B1009" s="279">
        <v>1532.49</v>
      </c>
      <c r="C1009" s="279">
        <v>1480.89</v>
      </c>
      <c r="D1009" s="279">
        <v>1404.54</v>
      </c>
      <c r="E1009" s="279">
        <v>612.11</v>
      </c>
      <c r="F1009" s="279">
        <v>612.66999999999996</v>
      </c>
      <c r="G1009" s="279">
        <v>613.46</v>
      </c>
      <c r="H1009" s="279">
        <v>615.04</v>
      </c>
      <c r="I1009" s="279">
        <v>586.99</v>
      </c>
      <c r="J1009" s="279">
        <v>586.99</v>
      </c>
      <c r="K1009" s="279">
        <v>1745.51</v>
      </c>
      <c r="L1009" s="279">
        <v>1763.69</v>
      </c>
      <c r="M1009" s="279">
        <v>1751.93</v>
      </c>
      <c r="N1009" s="279">
        <v>1721.82</v>
      </c>
      <c r="O1009" s="279">
        <v>1788.18</v>
      </c>
      <c r="P1009" s="279">
        <v>1792.53</v>
      </c>
      <c r="Q1009" s="279">
        <v>1775.08</v>
      </c>
      <c r="R1009" s="279">
        <v>1772.14</v>
      </c>
      <c r="S1009" s="279">
        <v>1753.09</v>
      </c>
      <c r="T1009" s="279">
        <v>1737.02</v>
      </c>
      <c r="U1009" s="279">
        <v>1757.78</v>
      </c>
      <c r="V1009" s="279">
        <v>1800.37</v>
      </c>
      <c r="W1009" s="279">
        <v>624.88</v>
      </c>
      <c r="X1009" s="279">
        <v>1663.23</v>
      </c>
      <c r="Y1009" s="279">
        <v>1626.58</v>
      </c>
    </row>
    <row r="1010" spans="1:25">
      <c r="A1010" s="319">
        <v>20</v>
      </c>
      <c r="B1010" s="279">
        <v>1580.99</v>
      </c>
      <c r="C1010" s="279">
        <v>600.23</v>
      </c>
      <c r="D1010" s="279">
        <v>609.94000000000005</v>
      </c>
      <c r="E1010" s="279">
        <v>609.89</v>
      </c>
      <c r="F1010" s="279">
        <v>609.13</v>
      </c>
      <c r="G1010" s="279">
        <v>608.27</v>
      </c>
      <c r="H1010" s="279">
        <v>612.07000000000005</v>
      </c>
      <c r="I1010" s="279">
        <v>608.75</v>
      </c>
      <c r="J1010" s="279">
        <v>605.09</v>
      </c>
      <c r="K1010" s="279">
        <v>605.46</v>
      </c>
      <c r="L1010" s="279">
        <v>1548.29</v>
      </c>
      <c r="M1010" s="279">
        <v>1589.11</v>
      </c>
      <c r="N1010" s="279">
        <v>1549.75</v>
      </c>
      <c r="O1010" s="279">
        <v>1565.72</v>
      </c>
      <c r="P1010" s="279">
        <v>1562.1</v>
      </c>
      <c r="Q1010" s="279">
        <v>1588.51</v>
      </c>
      <c r="R1010" s="279">
        <v>1587.54</v>
      </c>
      <c r="S1010" s="279">
        <v>1578.25</v>
      </c>
      <c r="T1010" s="279">
        <v>1610.96</v>
      </c>
      <c r="U1010" s="279">
        <v>1681.43</v>
      </c>
      <c r="V1010" s="279">
        <v>1412.44</v>
      </c>
      <c r="W1010" s="279">
        <v>1615.08</v>
      </c>
      <c r="X1010" s="279">
        <v>1557.35</v>
      </c>
      <c r="Y1010" s="279">
        <v>1556.85</v>
      </c>
    </row>
    <row r="1011" spans="1:25">
      <c r="A1011" s="319">
        <v>21</v>
      </c>
      <c r="B1011" s="279">
        <v>610.80999999999995</v>
      </c>
      <c r="C1011" s="279">
        <v>608.76</v>
      </c>
      <c r="D1011" s="279">
        <v>608.16999999999996</v>
      </c>
      <c r="E1011" s="279">
        <v>607.85</v>
      </c>
      <c r="F1011" s="279">
        <v>610.04999999999995</v>
      </c>
      <c r="G1011" s="279">
        <v>607.62</v>
      </c>
      <c r="H1011" s="279">
        <v>609.66</v>
      </c>
      <c r="I1011" s="279">
        <v>893.99</v>
      </c>
      <c r="J1011" s="279">
        <v>1530.14</v>
      </c>
      <c r="K1011" s="279">
        <v>1603.97</v>
      </c>
      <c r="L1011" s="279">
        <v>1646.98</v>
      </c>
      <c r="M1011" s="279">
        <v>1646.37</v>
      </c>
      <c r="N1011" s="279">
        <v>1598.64</v>
      </c>
      <c r="O1011" s="279">
        <v>1576.49</v>
      </c>
      <c r="P1011" s="279">
        <v>1521.08</v>
      </c>
      <c r="Q1011" s="279">
        <v>1666.56</v>
      </c>
      <c r="R1011" s="279">
        <v>1640.84</v>
      </c>
      <c r="S1011" s="279">
        <v>1367.42</v>
      </c>
      <c r="T1011" s="279">
        <v>1461.98</v>
      </c>
      <c r="U1011" s="279">
        <v>1572.56</v>
      </c>
      <c r="V1011" s="279">
        <v>1607.24</v>
      </c>
      <c r="W1011" s="279">
        <v>1642.17</v>
      </c>
      <c r="X1011" s="279">
        <v>1548.89</v>
      </c>
      <c r="Y1011" s="279">
        <v>1463.18</v>
      </c>
    </row>
    <row r="1012" spans="1:25">
      <c r="A1012" s="319">
        <v>22</v>
      </c>
      <c r="B1012" s="279">
        <v>1331.41</v>
      </c>
      <c r="C1012" s="279">
        <v>1236.54</v>
      </c>
      <c r="D1012" s="279">
        <v>1197.8900000000001</v>
      </c>
      <c r="E1012" s="279">
        <v>1189.6600000000001</v>
      </c>
      <c r="F1012" s="279">
        <v>1284.8699999999999</v>
      </c>
      <c r="G1012" s="279">
        <v>1325.71</v>
      </c>
      <c r="H1012" s="279">
        <v>1397.87</v>
      </c>
      <c r="I1012" s="279">
        <v>1367.46</v>
      </c>
      <c r="J1012" s="279">
        <v>1494.86</v>
      </c>
      <c r="K1012" s="279">
        <v>1684.93</v>
      </c>
      <c r="L1012" s="279">
        <v>1648.74</v>
      </c>
      <c r="M1012" s="279">
        <v>1610.5</v>
      </c>
      <c r="N1012" s="279">
        <v>1596.76</v>
      </c>
      <c r="O1012" s="279">
        <v>1619.76</v>
      </c>
      <c r="P1012" s="279">
        <v>1635.18</v>
      </c>
      <c r="Q1012" s="279">
        <v>1704.88</v>
      </c>
      <c r="R1012" s="279">
        <v>1684.38</v>
      </c>
      <c r="S1012" s="279">
        <v>1641.41</v>
      </c>
      <c r="T1012" s="279">
        <v>1668.08</v>
      </c>
      <c r="U1012" s="279">
        <v>1683.07</v>
      </c>
      <c r="V1012" s="279">
        <v>1654.57</v>
      </c>
      <c r="W1012" s="279">
        <v>1651.71</v>
      </c>
      <c r="X1012" s="279">
        <v>1571.81</v>
      </c>
      <c r="Y1012" s="279">
        <v>1391.46</v>
      </c>
    </row>
    <row r="1013" spans="1:25">
      <c r="A1013" s="319">
        <v>23</v>
      </c>
      <c r="B1013" s="279">
        <v>1388</v>
      </c>
      <c r="C1013" s="279">
        <v>1256.58</v>
      </c>
      <c r="D1013" s="279">
        <v>1203.33</v>
      </c>
      <c r="E1013" s="279">
        <v>1212.18</v>
      </c>
      <c r="F1013" s="279">
        <v>1300.8699999999999</v>
      </c>
      <c r="G1013" s="279">
        <v>1337.73</v>
      </c>
      <c r="H1013" s="279">
        <v>1342.92</v>
      </c>
      <c r="I1013" s="279">
        <v>1387.2</v>
      </c>
      <c r="J1013" s="279">
        <v>1576.57</v>
      </c>
      <c r="K1013" s="279">
        <v>1627.43</v>
      </c>
      <c r="L1013" s="279">
        <v>1618.1</v>
      </c>
      <c r="M1013" s="279">
        <v>1579.53</v>
      </c>
      <c r="N1013" s="279">
        <v>1530.01</v>
      </c>
      <c r="O1013" s="279">
        <v>1589.61</v>
      </c>
      <c r="P1013" s="279">
        <v>1589.03</v>
      </c>
      <c r="Q1013" s="279">
        <v>1646.61</v>
      </c>
      <c r="R1013" s="279">
        <v>1612.3</v>
      </c>
      <c r="S1013" s="279">
        <v>1575.44</v>
      </c>
      <c r="T1013" s="279">
        <v>1626.1</v>
      </c>
      <c r="U1013" s="279">
        <v>1663.05</v>
      </c>
      <c r="V1013" s="279">
        <v>1664.04</v>
      </c>
      <c r="W1013" s="279">
        <v>1705.53</v>
      </c>
      <c r="X1013" s="279">
        <v>1614.11</v>
      </c>
      <c r="Y1013" s="279">
        <v>1461.35</v>
      </c>
    </row>
    <row r="1014" spans="1:25">
      <c r="A1014" s="319">
        <v>24</v>
      </c>
      <c r="B1014" s="279">
        <v>1236.29</v>
      </c>
      <c r="C1014" s="279">
        <v>1224.75</v>
      </c>
      <c r="D1014" s="279">
        <v>1198.3</v>
      </c>
      <c r="E1014" s="279">
        <v>1186.53</v>
      </c>
      <c r="F1014" s="279">
        <v>606.14</v>
      </c>
      <c r="G1014" s="279">
        <v>894.81</v>
      </c>
      <c r="H1014" s="279">
        <v>1344.57</v>
      </c>
      <c r="I1014" s="279">
        <v>1359.06</v>
      </c>
      <c r="J1014" s="279">
        <v>894.51</v>
      </c>
      <c r="K1014" s="279">
        <v>1554.78</v>
      </c>
      <c r="L1014" s="279">
        <v>1547.14</v>
      </c>
      <c r="M1014" s="279">
        <v>1533.48</v>
      </c>
      <c r="N1014" s="279">
        <v>1496.4</v>
      </c>
      <c r="O1014" s="279">
        <v>1518.73</v>
      </c>
      <c r="P1014" s="279">
        <v>1518.68</v>
      </c>
      <c r="Q1014" s="279">
        <v>1613.41</v>
      </c>
      <c r="R1014" s="279">
        <v>1533.5</v>
      </c>
      <c r="S1014" s="279">
        <v>1348.42</v>
      </c>
      <c r="T1014" s="279">
        <v>1356</v>
      </c>
      <c r="U1014" s="279">
        <v>1662.15</v>
      </c>
      <c r="V1014" s="279">
        <v>1619.87</v>
      </c>
      <c r="W1014" s="279">
        <v>1617.85</v>
      </c>
      <c r="X1014" s="279">
        <v>1535.57</v>
      </c>
      <c r="Y1014" s="279">
        <v>1398.11</v>
      </c>
    </row>
    <row r="1015" spans="1:25">
      <c r="A1015" s="319">
        <v>25</v>
      </c>
      <c r="B1015" s="279">
        <v>1330.34</v>
      </c>
      <c r="C1015" s="279">
        <v>1317.54</v>
      </c>
      <c r="D1015" s="279">
        <v>1279.71</v>
      </c>
      <c r="E1015" s="279">
        <v>1284.1600000000001</v>
      </c>
      <c r="F1015" s="279">
        <v>1392.68</v>
      </c>
      <c r="G1015" s="279">
        <v>1472.9</v>
      </c>
      <c r="H1015" s="279">
        <v>1549.72</v>
      </c>
      <c r="I1015" s="279">
        <v>1490.49</v>
      </c>
      <c r="J1015" s="279">
        <v>1517.6</v>
      </c>
      <c r="K1015" s="279">
        <v>1623.65</v>
      </c>
      <c r="L1015" s="279">
        <v>1597.46</v>
      </c>
      <c r="M1015" s="279">
        <v>1590.1</v>
      </c>
      <c r="N1015" s="279">
        <v>1532.1</v>
      </c>
      <c r="O1015" s="279">
        <v>1540.85</v>
      </c>
      <c r="P1015" s="279">
        <v>1575.81</v>
      </c>
      <c r="Q1015" s="279">
        <v>1631.53</v>
      </c>
      <c r="R1015" s="279">
        <v>1584.02</v>
      </c>
      <c r="S1015" s="279">
        <v>895.18</v>
      </c>
      <c r="T1015" s="279">
        <v>1579.44</v>
      </c>
      <c r="U1015" s="279">
        <v>1630.03</v>
      </c>
      <c r="V1015" s="279">
        <v>619.12</v>
      </c>
      <c r="W1015" s="279">
        <v>1637.61</v>
      </c>
      <c r="X1015" s="279">
        <v>618.77</v>
      </c>
      <c r="Y1015" s="279">
        <v>1524.93</v>
      </c>
    </row>
    <row r="1016" spans="1:25">
      <c r="A1016" s="319">
        <v>26</v>
      </c>
      <c r="B1016" s="279">
        <v>610.23</v>
      </c>
      <c r="C1016" s="279">
        <v>611.79999999999995</v>
      </c>
      <c r="D1016" s="279">
        <v>609.33000000000004</v>
      </c>
      <c r="E1016" s="279">
        <v>606.72</v>
      </c>
      <c r="F1016" s="279">
        <v>1255.02</v>
      </c>
      <c r="G1016" s="279">
        <v>611.98</v>
      </c>
      <c r="H1016" s="279">
        <v>898.67</v>
      </c>
      <c r="I1016" s="279">
        <v>617.91</v>
      </c>
      <c r="J1016" s="279">
        <v>616.16999999999996</v>
      </c>
      <c r="K1016" s="279">
        <v>614.20000000000005</v>
      </c>
      <c r="L1016" s="279">
        <v>896.25</v>
      </c>
      <c r="M1016" s="279">
        <v>1642.22</v>
      </c>
      <c r="N1016" s="279">
        <v>618.99</v>
      </c>
      <c r="O1016" s="279">
        <v>1473.53</v>
      </c>
      <c r="P1016" s="279">
        <v>620.30999999999995</v>
      </c>
      <c r="Q1016" s="279">
        <v>618.41</v>
      </c>
      <c r="R1016" s="279">
        <v>1629.12</v>
      </c>
      <c r="S1016" s="279">
        <v>620.49</v>
      </c>
      <c r="T1016" s="279">
        <v>616.69000000000005</v>
      </c>
      <c r="U1016" s="279">
        <v>614.29</v>
      </c>
      <c r="V1016" s="279">
        <v>617.97</v>
      </c>
      <c r="W1016" s="279">
        <v>898.45</v>
      </c>
      <c r="X1016" s="279">
        <v>1579.11</v>
      </c>
      <c r="Y1016" s="279">
        <v>1438.04</v>
      </c>
    </row>
    <row r="1017" spans="1:25">
      <c r="A1017" s="319">
        <v>27</v>
      </c>
      <c r="B1017" s="279">
        <v>1265.3599999999999</v>
      </c>
      <c r="C1017" s="279">
        <v>1150.52</v>
      </c>
      <c r="D1017" s="279">
        <v>1079.1099999999999</v>
      </c>
      <c r="E1017" s="279">
        <v>1050.3599999999999</v>
      </c>
      <c r="F1017" s="279">
        <v>1090.51</v>
      </c>
      <c r="G1017" s="279">
        <v>1112.6099999999999</v>
      </c>
      <c r="H1017" s="279">
        <v>1159.9100000000001</v>
      </c>
      <c r="I1017" s="279">
        <v>1237.95</v>
      </c>
      <c r="J1017" s="279">
        <v>1395.07</v>
      </c>
      <c r="K1017" s="279">
        <v>1513.27</v>
      </c>
      <c r="L1017" s="279">
        <v>1552.24</v>
      </c>
      <c r="M1017" s="279">
        <v>1564.76</v>
      </c>
      <c r="N1017" s="279">
        <v>1562.49</v>
      </c>
      <c r="O1017" s="279">
        <v>1553.6</v>
      </c>
      <c r="P1017" s="279">
        <v>1547.12</v>
      </c>
      <c r="Q1017" s="279">
        <v>1562.19</v>
      </c>
      <c r="R1017" s="279">
        <v>1576.14</v>
      </c>
      <c r="S1017" s="279">
        <v>1611.57</v>
      </c>
      <c r="T1017" s="279">
        <v>1691.76</v>
      </c>
      <c r="U1017" s="279">
        <v>1783.38</v>
      </c>
      <c r="V1017" s="279">
        <v>1757.41</v>
      </c>
      <c r="W1017" s="279">
        <v>1700.39</v>
      </c>
      <c r="X1017" s="279">
        <v>1590.11</v>
      </c>
      <c r="Y1017" s="279">
        <v>1353.8</v>
      </c>
    </row>
    <row r="1018" spans="1:25">
      <c r="A1018" s="319">
        <v>28</v>
      </c>
      <c r="B1018" s="279">
        <v>1323.17</v>
      </c>
      <c r="C1018" s="279">
        <v>1190.8699999999999</v>
      </c>
      <c r="D1018" s="279">
        <v>1099.81</v>
      </c>
      <c r="E1018" s="279">
        <v>1113.45</v>
      </c>
      <c r="F1018" s="279">
        <v>1191.75</v>
      </c>
      <c r="G1018" s="279">
        <v>1284.32</v>
      </c>
      <c r="H1018" s="279">
        <v>1375.59</v>
      </c>
      <c r="I1018" s="279">
        <v>1488.81</v>
      </c>
      <c r="J1018" s="279">
        <v>1485</v>
      </c>
      <c r="K1018" s="279">
        <v>1578.73</v>
      </c>
      <c r="L1018" s="279">
        <v>1604.21</v>
      </c>
      <c r="M1018" s="279">
        <v>1551.94</v>
      </c>
      <c r="N1018" s="279">
        <v>1493.23</v>
      </c>
      <c r="O1018" s="279">
        <v>1608.72</v>
      </c>
      <c r="P1018" s="279">
        <v>1582.71</v>
      </c>
      <c r="Q1018" s="279">
        <v>1660.76</v>
      </c>
      <c r="R1018" s="279">
        <v>1601.56</v>
      </c>
      <c r="S1018" s="279">
        <v>1567.45</v>
      </c>
      <c r="T1018" s="279">
        <v>1630.02</v>
      </c>
      <c r="U1018" s="279">
        <v>1650.34</v>
      </c>
      <c r="V1018" s="279">
        <v>1621.86</v>
      </c>
      <c r="W1018" s="279">
        <v>1594.25</v>
      </c>
      <c r="X1018" s="279">
        <v>1550.87</v>
      </c>
      <c r="Y1018" s="279">
        <v>1382</v>
      </c>
    </row>
    <row r="1019" spans="1:25">
      <c r="A1019" s="319">
        <v>29</v>
      </c>
      <c r="B1019" s="279">
        <v>1324.32</v>
      </c>
      <c r="C1019" s="279">
        <v>1221.8699999999999</v>
      </c>
      <c r="D1019" s="279">
        <v>1198.74</v>
      </c>
      <c r="E1019" s="279">
        <v>1198.93</v>
      </c>
      <c r="F1019" s="279">
        <v>1276.21</v>
      </c>
      <c r="G1019" s="279">
        <v>1324.6</v>
      </c>
      <c r="H1019" s="279">
        <v>1389.04</v>
      </c>
      <c r="I1019" s="279">
        <v>1540.84</v>
      </c>
      <c r="J1019" s="279">
        <v>1555.05</v>
      </c>
      <c r="K1019" s="279">
        <v>1654.15</v>
      </c>
      <c r="L1019" s="279">
        <v>1655.45</v>
      </c>
      <c r="M1019" s="279">
        <v>891.43</v>
      </c>
      <c r="N1019" s="279">
        <v>617.82000000000005</v>
      </c>
      <c r="O1019" s="279">
        <v>1661.96</v>
      </c>
      <c r="P1019" s="279">
        <v>891.55</v>
      </c>
      <c r="Q1019" s="279">
        <v>891.49</v>
      </c>
      <c r="R1019" s="279">
        <v>1676.93</v>
      </c>
      <c r="S1019" s="279">
        <v>1628.74</v>
      </c>
      <c r="T1019" s="279">
        <v>1633.64</v>
      </c>
      <c r="U1019" s="279">
        <v>1671.93</v>
      </c>
      <c r="V1019" s="279">
        <v>1662.87</v>
      </c>
      <c r="W1019" s="279">
        <v>1673.94</v>
      </c>
      <c r="X1019" s="279">
        <v>1569.66</v>
      </c>
      <c r="Y1019" s="279">
        <v>1404.03</v>
      </c>
    </row>
    <row r="1020" spans="1:25">
      <c r="A1020" s="319">
        <v>30</v>
      </c>
      <c r="B1020" s="279">
        <v>1302.32</v>
      </c>
      <c r="C1020" s="279">
        <v>1250.81</v>
      </c>
      <c r="D1020" s="279">
        <v>1221.33</v>
      </c>
      <c r="E1020" s="279">
        <v>1223.3</v>
      </c>
      <c r="F1020" s="279">
        <v>1283.76</v>
      </c>
      <c r="G1020" s="279">
        <v>1339.48</v>
      </c>
      <c r="H1020" s="279">
        <v>1417.73</v>
      </c>
      <c r="I1020" s="279">
        <v>1452.03</v>
      </c>
      <c r="J1020" s="279">
        <v>1476.84</v>
      </c>
      <c r="K1020" s="279">
        <v>1522.56</v>
      </c>
      <c r="L1020" s="279">
        <v>1539.61</v>
      </c>
      <c r="M1020" s="279">
        <v>1472.95</v>
      </c>
      <c r="N1020" s="279">
        <v>1417.22</v>
      </c>
      <c r="O1020" s="279">
        <v>1474.89</v>
      </c>
      <c r="P1020" s="279">
        <v>1457.44</v>
      </c>
      <c r="Q1020" s="279">
        <v>1538.29</v>
      </c>
      <c r="R1020" s="279">
        <v>1425.7</v>
      </c>
      <c r="S1020" s="279">
        <v>1426.74</v>
      </c>
      <c r="T1020" s="279">
        <v>1424.54</v>
      </c>
      <c r="U1020" s="279">
        <v>893.56</v>
      </c>
      <c r="V1020" s="279">
        <v>893.26</v>
      </c>
      <c r="W1020" s="279">
        <v>1533.78</v>
      </c>
      <c r="X1020" s="279">
        <v>1518.95</v>
      </c>
      <c r="Y1020" s="279">
        <v>586.99</v>
      </c>
    </row>
    <row r="1021" spans="1:25" hidden="1">
      <c r="A1021" s="319">
        <v>31</v>
      </c>
      <c r="B1021" s="279">
        <v>0</v>
      </c>
      <c r="C1021" s="279">
        <v>0</v>
      </c>
      <c r="D1021" s="279">
        <v>0</v>
      </c>
      <c r="E1021" s="279">
        <v>0</v>
      </c>
      <c r="F1021" s="279">
        <v>0</v>
      </c>
      <c r="G1021" s="279">
        <v>0</v>
      </c>
      <c r="H1021" s="279">
        <v>0</v>
      </c>
      <c r="I1021" s="279">
        <v>0</v>
      </c>
      <c r="J1021" s="279">
        <v>0</v>
      </c>
      <c r="K1021" s="279">
        <v>0</v>
      </c>
      <c r="L1021" s="279">
        <v>0</v>
      </c>
      <c r="M1021" s="279">
        <v>0</v>
      </c>
      <c r="N1021" s="279">
        <v>0</v>
      </c>
      <c r="O1021" s="279">
        <v>0</v>
      </c>
      <c r="P1021" s="279">
        <v>0</v>
      </c>
      <c r="Q1021" s="279">
        <v>0</v>
      </c>
      <c r="R1021" s="279">
        <v>0</v>
      </c>
      <c r="S1021" s="279">
        <v>0</v>
      </c>
      <c r="T1021" s="279">
        <v>0</v>
      </c>
      <c r="U1021" s="279">
        <v>0</v>
      </c>
      <c r="V1021" s="279">
        <v>0</v>
      </c>
      <c r="W1021" s="279">
        <v>0</v>
      </c>
      <c r="X1021" s="279">
        <v>0</v>
      </c>
      <c r="Y1021" s="279">
        <v>0</v>
      </c>
    </row>
    <row r="1022" spans="1:25">
      <c r="A1022" s="307"/>
      <c r="B1022" s="307"/>
      <c r="C1022" s="307"/>
      <c r="D1022" s="307"/>
      <c r="E1022" s="307"/>
      <c r="F1022" s="307"/>
      <c r="G1022" s="307"/>
      <c r="H1022" s="307"/>
      <c r="I1022" s="307"/>
      <c r="J1022" s="307"/>
      <c r="K1022" s="307"/>
      <c r="L1022" s="307"/>
      <c r="M1022" s="307"/>
      <c r="N1022" s="307"/>
      <c r="O1022" s="307"/>
      <c r="P1022" s="307"/>
      <c r="Q1022" s="307"/>
      <c r="R1022" s="307"/>
      <c r="S1022" s="307"/>
      <c r="T1022" s="307"/>
      <c r="U1022" s="307"/>
      <c r="V1022" s="307"/>
      <c r="W1022" s="307"/>
      <c r="X1022" s="307"/>
      <c r="Y1022" s="307"/>
    </row>
    <row r="1023" spans="1:25" ht="30" customHeight="1">
      <c r="A1023" s="399" t="s">
        <v>209</v>
      </c>
      <c r="B1023" s="403" t="s">
        <v>322</v>
      </c>
      <c r="C1023" s="403"/>
      <c r="D1023" s="403"/>
      <c r="E1023" s="403"/>
      <c r="F1023" s="403"/>
      <c r="G1023" s="403"/>
      <c r="H1023" s="403"/>
      <c r="I1023" s="403"/>
      <c r="J1023" s="403"/>
      <c r="K1023" s="403"/>
      <c r="L1023" s="403"/>
      <c r="M1023" s="403"/>
      <c r="N1023" s="403"/>
      <c r="O1023" s="403"/>
      <c r="P1023" s="403"/>
      <c r="Q1023" s="403"/>
      <c r="R1023" s="403"/>
      <c r="S1023" s="403"/>
      <c r="T1023" s="403"/>
      <c r="U1023" s="403"/>
      <c r="V1023" s="403"/>
      <c r="W1023" s="403"/>
      <c r="X1023" s="403"/>
      <c r="Y1023" s="403"/>
    </row>
    <row r="1024" spans="1:25" ht="30">
      <c r="A1024" s="399"/>
      <c r="B1024" s="308" t="s">
        <v>1</v>
      </c>
      <c r="C1024" s="308" t="s">
        <v>2</v>
      </c>
      <c r="D1024" s="308" t="s">
        <v>3</v>
      </c>
      <c r="E1024" s="308" t="s">
        <v>4</v>
      </c>
      <c r="F1024" s="308" t="s">
        <v>5</v>
      </c>
      <c r="G1024" s="308" t="s">
        <v>6</v>
      </c>
      <c r="H1024" s="308" t="s">
        <v>7</v>
      </c>
      <c r="I1024" s="308" t="s">
        <v>8</v>
      </c>
      <c r="J1024" s="308" t="s">
        <v>9</v>
      </c>
      <c r="K1024" s="308" t="s">
        <v>10</v>
      </c>
      <c r="L1024" s="308" t="s">
        <v>11</v>
      </c>
      <c r="M1024" s="308" t="s">
        <v>12</v>
      </c>
      <c r="N1024" s="308" t="s">
        <v>13</v>
      </c>
      <c r="O1024" s="308" t="s">
        <v>14</v>
      </c>
      <c r="P1024" s="308" t="s">
        <v>15</v>
      </c>
      <c r="Q1024" s="308" t="s">
        <v>16</v>
      </c>
      <c r="R1024" s="308" t="s">
        <v>17</v>
      </c>
      <c r="S1024" s="308" t="s">
        <v>18</v>
      </c>
      <c r="T1024" s="308" t="s">
        <v>19</v>
      </c>
      <c r="U1024" s="308" t="s">
        <v>20</v>
      </c>
      <c r="V1024" s="308" t="s">
        <v>21</v>
      </c>
      <c r="W1024" s="308" t="s">
        <v>22</v>
      </c>
      <c r="X1024" s="308" t="s">
        <v>23</v>
      </c>
      <c r="Y1024" s="308" t="s">
        <v>24</v>
      </c>
    </row>
    <row r="1025" spans="1:25">
      <c r="A1025" s="319">
        <v>1</v>
      </c>
      <c r="B1025" s="279">
        <v>1369.74</v>
      </c>
      <c r="C1025" s="279">
        <v>1301.44</v>
      </c>
      <c r="D1025" s="279">
        <v>1307.54</v>
      </c>
      <c r="E1025" s="279">
        <v>1307.1199999999999</v>
      </c>
      <c r="F1025" s="279">
        <v>1302.0899999999999</v>
      </c>
      <c r="G1025" s="279">
        <v>1309.25</v>
      </c>
      <c r="H1025" s="279">
        <v>1314.34</v>
      </c>
      <c r="I1025" s="279">
        <v>1382.8</v>
      </c>
      <c r="J1025" s="279">
        <v>1569.73</v>
      </c>
      <c r="K1025" s="279">
        <v>1724.79</v>
      </c>
      <c r="L1025" s="279">
        <v>1770.76</v>
      </c>
      <c r="M1025" s="279">
        <v>1759.13</v>
      </c>
      <c r="N1025" s="279">
        <v>1737.66</v>
      </c>
      <c r="O1025" s="279">
        <v>1759.71</v>
      </c>
      <c r="P1025" s="279">
        <v>1746.9</v>
      </c>
      <c r="Q1025" s="279">
        <v>2506.34</v>
      </c>
      <c r="R1025" s="279">
        <v>2437.0300000000002</v>
      </c>
      <c r="S1025" s="279">
        <v>1784.86</v>
      </c>
      <c r="T1025" s="279">
        <v>1734.16</v>
      </c>
      <c r="U1025" s="279">
        <v>1752.78</v>
      </c>
      <c r="V1025" s="279">
        <v>1681.18</v>
      </c>
      <c r="W1025" s="279">
        <v>2317.41</v>
      </c>
      <c r="X1025" s="279">
        <v>2381.54</v>
      </c>
      <c r="Y1025" s="279">
        <v>1473.12</v>
      </c>
    </row>
    <row r="1026" spans="1:25">
      <c r="A1026" s="319">
        <v>2</v>
      </c>
      <c r="B1026" s="279">
        <v>1337.9</v>
      </c>
      <c r="C1026" s="279">
        <v>1244.29</v>
      </c>
      <c r="D1026" s="279">
        <v>1220.19</v>
      </c>
      <c r="E1026" s="279">
        <v>1199.6400000000001</v>
      </c>
      <c r="F1026" s="279">
        <v>1225.81</v>
      </c>
      <c r="G1026" s="279">
        <v>1279.2</v>
      </c>
      <c r="H1026" s="279">
        <v>1328.55</v>
      </c>
      <c r="I1026" s="279">
        <v>1405.58</v>
      </c>
      <c r="J1026" s="279">
        <v>1495.77</v>
      </c>
      <c r="K1026" s="279">
        <v>1665.62</v>
      </c>
      <c r="L1026" s="279">
        <v>1692.85</v>
      </c>
      <c r="M1026" s="279">
        <v>1687.04</v>
      </c>
      <c r="N1026" s="279">
        <v>1641.74</v>
      </c>
      <c r="O1026" s="279">
        <v>1648.15</v>
      </c>
      <c r="P1026" s="279">
        <v>1636.97</v>
      </c>
      <c r="Q1026" s="279">
        <v>906.65</v>
      </c>
      <c r="R1026" s="279">
        <v>1695.02</v>
      </c>
      <c r="S1026" s="279">
        <v>1602.39</v>
      </c>
      <c r="T1026" s="279">
        <v>1624.68</v>
      </c>
      <c r="U1026" s="279">
        <v>1634.44</v>
      </c>
      <c r="V1026" s="279">
        <v>1646.8</v>
      </c>
      <c r="W1026" s="279">
        <v>1669.25</v>
      </c>
      <c r="X1026" s="279">
        <v>1528.47</v>
      </c>
      <c r="Y1026" s="279">
        <v>1405.39</v>
      </c>
    </row>
    <row r="1027" spans="1:25">
      <c r="A1027" s="319">
        <v>3</v>
      </c>
      <c r="B1027" s="279">
        <v>1348.83</v>
      </c>
      <c r="C1027" s="279">
        <v>1263.3499999999999</v>
      </c>
      <c r="D1027" s="279">
        <v>1228.6099999999999</v>
      </c>
      <c r="E1027" s="279">
        <v>1206.5899999999999</v>
      </c>
      <c r="F1027" s="279">
        <v>1228.29</v>
      </c>
      <c r="G1027" s="279">
        <v>1233.8399999999999</v>
      </c>
      <c r="H1027" s="279">
        <v>1317.21</v>
      </c>
      <c r="I1027" s="279">
        <v>1435.22</v>
      </c>
      <c r="J1027" s="279">
        <v>1534.32</v>
      </c>
      <c r="K1027" s="279">
        <v>1589.7</v>
      </c>
      <c r="L1027" s="279">
        <v>1643.66</v>
      </c>
      <c r="M1027" s="279">
        <v>1617.88</v>
      </c>
      <c r="N1027" s="279">
        <v>1583.62</v>
      </c>
      <c r="O1027" s="279">
        <v>1594.06</v>
      </c>
      <c r="P1027" s="279">
        <v>1589.49</v>
      </c>
      <c r="Q1027" s="279">
        <v>1698.66</v>
      </c>
      <c r="R1027" s="279">
        <v>1636.05</v>
      </c>
      <c r="S1027" s="279">
        <v>1556.88</v>
      </c>
      <c r="T1027" s="279">
        <v>1561.92</v>
      </c>
      <c r="U1027" s="279">
        <v>1578.99</v>
      </c>
      <c r="V1027" s="279">
        <v>1515</v>
      </c>
      <c r="W1027" s="279">
        <v>1563.42</v>
      </c>
      <c r="X1027" s="279">
        <v>1511.97</v>
      </c>
      <c r="Y1027" s="279">
        <v>1368.21</v>
      </c>
    </row>
    <row r="1028" spans="1:25">
      <c r="A1028" s="319">
        <v>4</v>
      </c>
      <c r="B1028" s="279">
        <v>1369.98</v>
      </c>
      <c r="C1028" s="279">
        <v>1305.9000000000001</v>
      </c>
      <c r="D1028" s="279">
        <v>1276.04</v>
      </c>
      <c r="E1028" s="279">
        <v>1252.6300000000001</v>
      </c>
      <c r="F1028" s="279">
        <v>1302.6099999999999</v>
      </c>
      <c r="G1028" s="279">
        <v>1325.87</v>
      </c>
      <c r="H1028" s="279">
        <v>1394.49</v>
      </c>
      <c r="I1028" s="279">
        <v>1585.31</v>
      </c>
      <c r="J1028" s="279">
        <v>1695.8</v>
      </c>
      <c r="K1028" s="279">
        <v>1816.84</v>
      </c>
      <c r="L1028" s="279">
        <v>1836.6</v>
      </c>
      <c r="M1028" s="279">
        <v>1846.68</v>
      </c>
      <c r="N1028" s="279">
        <v>1820.22</v>
      </c>
      <c r="O1028" s="279">
        <v>1841.13</v>
      </c>
      <c r="P1028" s="279">
        <v>1840.87</v>
      </c>
      <c r="Q1028" s="279">
        <v>1924.51</v>
      </c>
      <c r="R1028" s="279">
        <v>1896</v>
      </c>
      <c r="S1028" s="279">
        <v>1810.56</v>
      </c>
      <c r="T1028" s="279">
        <v>1826.5</v>
      </c>
      <c r="U1028" s="279">
        <v>1839.49</v>
      </c>
      <c r="V1028" s="279">
        <v>1825.38</v>
      </c>
      <c r="W1028" s="279">
        <v>1883.97</v>
      </c>
      <c r="X1028" s="279">
        <v>1803.22</v>
      </c>
      <c r="Y1028" s="279">
        <v>1683.21</v>
      </c>
    </row>
    <row r="1029" spans="1:25">
      <c r="A1029" s="319">
        <v>5</v>
      </c>
      <c r="B1029" s="279">
        <v>1527.45</v>
      </c>
      <c r="C1029" s="279">
        <v>1386.38</v>
      </c>
      <c r="D1029" s="279">
        <v>1360.9</v>
      </c>
      <c r="E1029" s="279">
        <v>1352.72</v>
      </c>
      <c r="F1029" s="279">
        <v>1349.47</v>
      </c>
      <c r="G1029" s="279">
        <v>1352.84</v>
      </c>
      <c r="H1029" s="279">
        <v>1365.06</v>
      </c>
      <c r="I1029" s="279">
        <v>1474.86</v>
      </c>
      <c r="J1029" s="279">
        <v>1590.35</v>
      </c>
      <c r="K1029" s="279">
        <v>1743.37</v>
      </c>
      <c r="L1029" s="279">
        <v>1766.99</v>
      </c>
      <c r="M1029" s="279">
        <v>1760.42</v>
      </c>
      <c r="N1029" s="279">
        <v>1750.6</v>
      </c>
      <c r="O1029" s="279">
        <v>1736.39</v>
      </c>
      <c r="P1029" s="279">
        <v>1752.47</v>
      </c>
      <c r="Q1029" s="279">
        <v>1735.1</v>
      </c>
      <c r="R1029" s="279">
        <v>1767.91</v>
      </c>
      <c r="S1029" s="279">
        <v>1744.35</v>
      </c>
      <c r="T1029" s="279">
        <v>1736.81</v>
      </c>
      <c r="U1029" s="279">
        <v>1721.66</v>
      </c>
      <c r="V1029" s="279">
        <v>1726.66</v>
      </c>
      <c r="W1029" s="279">
        <v>1726.22</v>
      </c>
      <c r="X1029" s="279">
        <v>1650.58</v>
      </c>
      <c r="Y1029" s="279">
        <v>1487.97</v>
      </c>
    </row>
    <row r="1030" spans="1:25">
      <c r="A1030" s="319">
        <v>6</v>
      </c>
      <c r="B1030" s="279">
        <v>1546.49</v>
      </c>
      <c r="C1030" s="279">
        <v>1386.62</v>
      </c>
      <c r="D1030" s="279">
        <v>1344.96</v>
      </c>
      <c r="E1030" s="279">
        <v>1330.36</v>
      </c>
      <c r="F1030" s="279">
        <v>1333.4</v>
      </c>
      <c r="G1030" s="279">
        <v>1341.07</v>
      </c>
      <c r="H1030" s="279">
        <v>1349.66</v>
      </c>
      <c r="I1030" s="279">
        <v>1351.09</v>
      </c>
      <c r="J1030" s="279">
        <v>1470.4</v>
      </c>
      <c r="K1030" s="279">
        <v>1575.45</v>
      </c>
      <c r="L1030" s="279">
        <v>1661.9</v>
      </c>
      <c r="M1030" s="279">
        <v>1698.28</v>
      </c>
      <c r="N1030" s="279">
        <v>1700.22</v>
      </c>
      <c r="O1030" s="279">
        <v>1693.94</v>
      </c>
      <c r="P1030" s="279">
        <v>1703.5</v>
      </c>
      <c r="Q1030" s="279">
        <v>1689.59</v>
      </c>
      <c r="R1030" s="279">
        <v>1655.45</v>
      </c>
      <c r="S1030" s="279">
        <v>1644.26</v>
      </c>
      <c r="T1030" s="279">
        <v>1655.53</v>
      </c>
      <c r="U1030" s="279">
        <v>1638.56</v>
      </c>
      <c r="V1030" s="279">
        <v>1689.49</v>
      </c>
      <c r="W1030" s="279">
        <v>1671.6</v>
      </c>
      <c r="X1030" s="279">
        <v>1573.28</v>
      </c>
      <c r="Y1030" s="279">
        <v>1475.06</v>
      </c>
    </row>
    <row r="1031" spans="1:25">
      <c r="A1031" s="319">
        <v>7</v>
      </c>
      <c r="B1031" s="279">
        <v>1370.69</v>
      </c>
      <c r="C1031" s="279">
        <v>1290.8699999999999</v>
      </c>
      <c r="D1031" s="279">
        <v>1256.1300000000001</v>
      </c>
      <c r="E1031" s="279">
        <v>1215.8800000000001</v>
      </c>
      <c r="F1031" s="279">
        <v>1278.8</v>
      </c>
      <c r="G1031" s="279">
        <v>1287.69</v>
      </c>
      <c r="H1031" s="279">
        <v>1318.15</v>
      </c>
      <c r="I1031" s="279">
        <v>1398.3</v>
      </c>
      <c r="J1031" s="279">
        <v>1494.02</v>
      </c>
      <c r="K1031" s="279">
        <v>1498.02</v>
      </c>
      <c r="L1031" s="279">
        <v>1514.8</v>
      </c>
      <c r="M1031" s="279">
        <v>1503.29</v>
      </c>
      <c r="N1031" s="279">
        <v>1475.75</v>
      </c>
      <c r="O1031" s="279">
        <v>1491.96</v>
      </c>
      <c r="P1031" s="279">
        <v>1506.08</v>
      </c>
      <c r="Q1031" s="279">
        <v>1630.22</v>
      </c>
      <c r="R1031" s="279">
        <v>1530.06</v>
      </c>
      <c r="S1031" s="279">
        <v>1502.13</v>
      </c>
      <c r="T1031" s="279">
        <v>1531.3</v>
      </c>
      <c r="U1031" s="279">
        <v>1526.64</v>
      </c>
      <c r="V1031" s="279">
        <v>1553.77</v>
      </c>
      <c r="W1031" s="279">
        <v>1569.12</v>
      </c>
      <c r="X1031" s="279">
        <v>1479.82</v>
      </c>
      <c r="Y1031" s="279">
        <v>1337.25</v>
      </c>
    </row>
    <row r="1032" spans="1:25">
      <c r="A1032" s="319">
        <v>8</v>
      </c>
      <c r="B1032" s="279">
        <v>1303.6400000000001</v>
      </c>
      <c r="C1032" s="279">
        <v>1214.55</v>
      </c>
      <c r="D1032" s="279">
        <v>1174.0999999999999</v>
      </c>
      <c r="E1032" s="279">
        <v>1162.2</v>
      </c>
      <c r="F1032" s="279">
        <v>1189.1300000000001</v>
      </c>
      <c r="G1032" s="279">
        <v>1271.5999999999999</v>
      </c>
      <c r="H1032" s="279">
        <v>1329.71</v>
      </c>
      <c r="I1032" s="279">
        <v>1465.65</v>
      </c>
      <c r="J1032" s="279">
        <v>1504.77</v>
      </c>
      <c r="K1032" s="279">
        <v>1576.93</v>
      </c>
      <c r="L1032" s="279">
        <v>1612.72</v>
      </c>
      <c r="M1032" s="279">
        <v>1569.73</v>
      </c>
      <c r="N1032" s="279">
        <v>1515.71</v>
      </c>
      <c r="O1032" s="279">
        <v>1539.36</v>
      </c>
      <c r="P1032" s="279">
        <v>1549.88</v>
      </c>
      <c r="Q1032" s="279">
        <v>1633.42</v>
      </c>
      <c r="R1032" s="279">
        <v>1588.72</v>
      </c>
      <c r="S1032" s="279">
        <v>1529.13</v>
      </c>
      <c r="T1032" s="279">
        <v>1555.26</v>
      </c>
      <c r="U1032" s="279">
        <v>1549.68</v>
      </c>
      <c r="V1032" s="279">
        <v>1571.16</v>
      </c>
      <c r="W1032" s="279">
        <v>1552.97</v>
      </c>
      <c r="X1032" s="279">
        <v>1539.36</v>
      </c>
      <c r="Y1032" s="279">
        <v>1367.16</v>
      </c>
    </row>
    <row r="1033" spans="1:25">
      <c r="A1033" s="319">
        <v>9</v>
      </c>
      <c r="B1033" s="279">
        <v>1322.28</v>
      </c>
      <c r="C1033" s="279">
        <v>1225.6199999999999</v>
      </c>
      <c r="D1033" s="279">
        <v>1184.54</v>
      </c>
      <c r="E1033" s="279">
        <v>1167.99</v>
      </c>
      <c r="F1033" s="279">
        <v>1207.97</v>
      </c>
      <c r="G1033" s="279">
        <v>1235.0899999999999</v>
      </c>
      <c r="H1033" s="279">
        <v>1334.06</v>
      </c>
      <c r="I1033" s="279">
        <v>1364.18</v>
      </c>
      <c r="J1033" s="279">
        <v>1477.49</v>
      </c>
      <c r="K1033" s="279">
        <v>1534.46</v>
      </c>
      <c r="L1033" s="279">
        <v>1517.91</v>
      </c>
      <c r="M1033" s="279">
        <v>1498.49</v>
      </c>
      <c r="N1033" s="279">
        <v>1471.36</v>
      </c>
      <c r="O1033" s="279">
        <v>1509.12</v>
      </c>
      <c r="P1033" s="279">
        <v>1516.37</v>
      </c>
      <c r="Q1033" s="279">
        <v>1550.63</v>
      </c>
      <c r="R1033" s="279">
        <v>1541.7</v>
      </c>
      <c r="S1033" s="279">
        <v>1522.09</v>
      </c>
      <c r="T1033" s="279">
        <v>1512.02</v>
      </c>
      <c r="U1033" s="279">
        <v>1528.37</v>
      </c>
      <c r="V1033" s="279">
        <v>1523.72</v>
      </c>
      <c r="W1033" s="279">
        <v>1527.43</v>
      </c>
      <c r="X1033" s="279">
        <v>1534.03</v>
      </c>
      <c r="Y1033" s="279">
        <v>1327.58</v>
      </c>
    </row>
    <row r="1034" spans="1:25">
      <c r="A1034" s="319">
        <v>10</v>
      </c>
      <c r="B1034" s="279">
        <v>1311.38</v>
      </c>
      <c r="C1034" s="279">
        <v>1264.31</v>
      </c>
      <c r="D1034" s="279">
        <v>1256.72</v>
      </c>
      <c r="E1034" s="279">
        <v>1227.49</v>
      </c>
      <c r="F1034" s="279">
        <v>1236.67</v>
      </c>
      <c r="G1034" s="279">
        <v>1269.94</v>
      </c>
      <c r="H1034" s="279">
        <v>1326.97</v>
      </c>
      <c r="I1034" s="279">
        <v>1447.09</v>
      </c>
      <c r="J1034" s="279">
        <v>1547.33</v>
      </c>
      <c r="K1034" s="279">
        <v>1604.84</v>
      </c>
      <c r="L1034" s="279">
        <v>1659.31</v>
      </c>
      <c r="M1034" s="279">
        <v>1635.6</v>
      </c>
      <c r="N1034" s="279">
        <v>1600.48</v>
      </c>
      <c r="O1034" s="279">
        <v>1610.57</v>
      </c>
      <c r="P1034" s="279">
        <v>1605.94</v>
      </c>
      <c r="Q1034" s="279">
        <v>1716.55</v>
      </c>
      <c r="R1034" s="279">
        <v>1653.99</v>
      </c>
      <c r="S1034" s="279">
        <v>1574.88</v>
      </c>
      <c r="T1034" s="279">
        <v>1579.11</v>
      </c>
      <c r="U1034" s="279">
        <v>1596.02</v>
      </c>
      <c r="V1034" s="279">
        <v>1530.06</v>
      </c>
      <c r="W1034" s="279">
        <v>1579.3</v>
      </c>
      <c r="X1034" s="279">
        <v>1527.35</v>
      </c>
      <c r="Y1034" s="279">
        <v>1381.33</v>
      </c>
    </row>
    <row r="1035" spans="1:25">
      <c r="A1035" s="319">
        <v>11</v>
      </c>
      <c r="B1035" s="279">
        <v>1381.71</v>
      </c>
      <c r="C1035" s="279">
        <v>1317.22</v>
      </c>
      <c r="D1035" s="279">
        <v>1287.3800000000001</v>
      </c>
      <c r="E1035" s="279">
        <v>1263.78</v>
      </c>
      <c r="F1035" s="279">
        <v>1314.59</v>
      </c>
      <c r="G1035" s="279">
        <v>1338.19</v>
      </c>
      <c r="H1035" s="279">
        <v>1406.73</v>
      </c>
      <c r="I1035" s="279">
        <v>1596.09</v>
      </c>
      <c r="J1035" s="279">
        <v>1707.82</v>
      </c>
      <c r="K1035" s="279">
        <v>1830.33</v>
      </c>
      <c r="L1035" s="279">
        <v>1850.95</v>
      </c>
      <c r="M1035" s="279">
        <v>1859.7</v>
      </c>
      <c r="N1035" s="279">
        <v>1832.42</v>
      </c>
      <c r="O1035" s="279">
        <v>1854.67</v>
      </c>
      <c r="P1035" s="279">
        <v>1854.48</v>
      </c>
      <c r="Q1035" s="279">
        <v>1938.5</v>
      </c>
      <c r="R1035" s="279">
        <v>1910.27</v>
      </c>
      <c r="S1035" s="279">
        <v>1822.89</v>
      </c>
      <c r="T1035" s="279">
        <v>1839.64</v>
      </c>
      <c r="U1035" s="279">
        <v>1852.77</v>
      </c>
      <c r="V1035" s="279">
        <v>1836.97</v>
      </c>
      <c r="W1035" s="279">
        <v>1895.48</v>
      </c>
      <c r="X1035" s="279">
        <v>1815.07</v>
      </c>
      <c r="Y1035" s="279">
        <v>1693.31</v>
      </c>
    </row>
    <row r="1036" spans="1:25">
      <c r="A1036" s="319">
        <v>12</v>
      </c>
      <c r="B1036" s="279">
        <v>1539.7</v>
      </c>
      <c r="C1036" s="279">
        <v>1397.49</v>
      </c>
      <c r="D1036" s="279">
        <v>1371.79</v>
      </c>
      <c r="E1036" s="279">
        <v>1363.61</v>
      </c>
      <c r="F1036" s="279">
        <v>1360.3</v>
      </c>
      <c r="G1036" s="279">
        <v>1363.53</v>
      </c>
      <c r="H1036" s="279">
        <v>1377.65</v>
      </c>
      <c r="I1036" s="279">
        <v>1487.69</v>
      </c>
      <c r="J1036" s="279">
        <v>1605.71</v>
      </c>
      <c r="K1036" s="279">
        <v>1760.37</v>
      </c>
      <c r="L1036" s="279">
        <v>1784.6</v>
      </c>
      <c r="M1036" s="279">
        <v>1778.7</v>
      </c>
      <c r="N1036" s="279">
        <v>1768.7</v>
      </c>
      <c r="O1036" s="279">
        <v>1754.29</v>
      </c>
      <c r="P1036" s="279">
        <v>1770.42</v>
      </c>
      <c r="Q1036" s="279">
        <v>1751.85</v>
      </c>
      <c r="R1036" s="279">
        <v>1782.52</v>
      </c>
      <c r="S1036" s="279">
        <v>1758.64</v>
      </c>
      <c r="T1036" s="279">
        <v>1750.93</v>
      </c>
      <c r="U1036" s="279">
        <v>1736.26</v>
      </c>
      <c r="V1036" s="279">
        <v>1742.46</v>
      </c>
      <c r="W1036" s="279">
        <v>1740.8</v>
      </c>
      <c r="X1036" s="279">
        <v>1663.71</v>
      </c>
      <c r="Y1036" s="279">
        <v>1501.49</v>
      </c>
    </row>
    <row r="1037" spans="1:25">
      <c r="A1037" s="319">
        <v>13</v>
      </c>
      <c r="B1037" s="279">
        <v>1558.1</v>
      </c>
      <c r="C1037" s="279">
        <v>1396.95</v>
      </c>
      <c r="D1037" s="279">
        <v>1354.94</v>
      </c>
      <c r="E1037" s="279">
        <v>1340.16</v>
      </c>
      <c r="F1037" s="279">
        <v>1343.07</v>
      </c>
      <c r="G1037" s="279">
        <v>1350.84</v>
      </c>
      <c r="H1037" s="279">
        <v>1363.54</v>
      </c>
      <c r="I1037" s="279">
        <v>1364.64</v>
      </c>
      <c r="J1037" s="279">
        <v>1485.2</v>
      </c>
      <c r="K1037" s="279">
        <v>1590.95</v>
      </c>
      <c r="L1037" s="279">
        <v>1678.37</v>
      </c>
      <c r="M1037" s="279">
        <v>1715.04</v>
      </c>
      <c r="N1037" s="279">
        <v>1716.4</v>
      </c>
      <c r="O1037" s="279">
        <v>1710.55</v>
      </c>
      <c r="P1037" s="279">
        <v>1720.16</v>
      </c>
      <c r="Q1037" s="279">
        <v>1706.38</v>
      </c>
      <c r="R1037" s="279">
        <v>1669.15</v>
      </c>
      <c r="S1037" s="279">
        <v>1657.55</v>
      </c>
      <c r="T1037" s="279">
        <v>1668.89</v>
      </c>
      <c r="U1037" s="279">
        <v>1651.95</v>
      </c>
      <c r="V1037" s="279">
        <v>1702.69</v>
      </c>
      <c r="W1037" s="279">
        <v>1684.4</v>
      </c>
      <c r="X1037" s="279">
        <v>1585.09</v>
      </c>
      <c r="Y1037" s="279">
        <v>1486.22</v>
      </c>
    </row>
    <row r="1038" spans="1:25">
      <c r="A1038" s="319">
        <v>14</v>
      </c>
      <c r="B1038" s="279">
        <v>1360.29</v>
      </c>
      <c r="C1038" s="279">
        <v>1327.14</v>
      </c>
      <c r="D1038" s="279">
        <v>1324.33</v>
      </c>
      <c r="E1038" s="279">
        <v>1311.56</v>
      </c>
      <c r="F1038" s="279">
        <v>1314.98</v>
      </c>
      <c r="G1038" s="279">
        <v>1342.52</v>
      </c>
      <c r="H1038" s="279">
        <v>1415.58</v>
      </c>
      <c r="I1038" s="279">
        <v>1529.42</v>
      </c>
      <c r="J1038" s="279">
        <v>1659.63</v>
      </c>
      <c r="K1038" s="279">
        <v>1762.08</v>
      </c>
      <c r="L1038" s="279">
        <v>1800.65</v>
      </c>
      <c r="M1038" s="279">
        <v>1778.22</v>
      </c>
      <c r="N1038" s="279">
        <v>1753.59</v>
      </c>
      <c r="O1038" s="279">
        <v>1769.62</v>
      </c>
      <c r="P1038" s="279">
        <v>1796.64</v>
      </c>
      <c r="Q1038" s="279">
        <v>1871.7</v>
      </c>
      <c r="R1038" s="279">
        <v>1804.7</v>
      </c>
      <c r="S1038" s="279">
        <v>1712.78</v>
      </c>
      <c r="T1038" s="279">
        <v>1718.48</v>
      </c>
      <c r="U1038" s="279">
        <v>1742.33</v>
      </c>
      <c r="V1038" s="279">
        <v>1737.66</v>
      </c>
      <c r="W1038" s="279">
        <v>1767.69</v>
      </c>
      <c r="X1038" s="279">
        <v>1614.34</v>
      </c>
      <c r="Y1038" s="279">
        <v>1445.85</v>
      </c>
    </row>
    <row r="1039" spans="1:25">
      <c r="A1039" s="319">
        <v>15</v>
      </c>
      <c r="B1039" s="279">
        <v>1388.03</v>
      </c>
      <c r="C1039" s="279">
        <v>1312.9</v>
      </c>
      <c r="D1039" s="279">
        <v>1301.5</v>
      </c>
      <c r="E1039" s="279">
        <v>1306.55</v>
      </c>
      <c r="F1039" s="279">
        <v>1349.57</v>
      </c>
      <c r="G1039" s="279">
        <v>1382.82</v>
      </c>
      <c r="H1039" s="279">
        <v>1387.22</v>
      </c>
      <c r="I1039" s="279">
        <v>1482.41</v>
      </c>
      <c r="J1039" s="279">
        <v>1540.89</v>
      </c>
      <c r="K1039" s="279">
        <v>1634.21</v>
      </c>
      <c r="L1039" s="279">
        <v>1679.09</v>
      </c>
      <c r="M1039" s="279">
        <v>1688.86</v>
      </c>
      <c r="N1039" s="279">
        <v>1635.6</v>
      </c>
      <c r="O1039" s="279">
        <v>1662.89</v>
      </c>
      <c r="P1039" s="279">
        <v>1686.34</v>
      </c>
      <c r="Q1039" s="279">
        <v>1752.54</v>
      </c>
      <c r="R1039" s="279">
        <v>1733.45</v>
      </c>
      <c r="S1039" s="279">
        <v>1669.72</v>
      </c>
      <c r="T1039" s="279">
        <v>1690.67</v>
      </c>
      <c r="U1039" s="279">
        <v>1698.82</v>
      </c>
      <c r="V1039" s="279">
        <v>1697.26</v>
      </c>
      <c r="W1039" s="279">
        <v>1736.27</v>
      </c>
      <c r="X1039" s="279">
        <v>1566.86</v>
      </c>
      <c r="Y1039" s="279">
        <v>1463.61</v>
      </c>
    </row>
    <row r="1040" spans="1:25">
      <c r="A1040" s="319">
        <v>16</v>
      </c>
      <c r="B1040" s="279">
        <v>1597.09</v>
      </c>
      <c r="C1040" s="279">
        <v>1448.62</v>
      </c>
      <c r="D1040" s="279">
        <v>1443.65</v>
      </c>
      <c r="E1040" s="279">
        <v>1443.76</v>
      </c>
      <c r="F1040" s="279">
        <v>1459.46</v>
      </c>
      <c r="G1040" s="279">
        <v>1492.97</v>
      </c>
      <c r="H1040" s="279">
        <v>1576.02</v>
      </c>
      <c r="I1040" s="279">
        <v>1648.94</v>
      </c>
      <c r="J1040" s="279">
        <v>1811.7</v>
      </c>
      <c r="K1040" s="279">
        <v>1861.03</v>
      </c>
      <c r="L1040" s="279">
        <v>1886.07</v>
      </c>
      <c r="M1040" s="279">
        <v>1852.33</v>
      </c>
      <c r="N1040" s="279">
        <v>1817.28</v>
      </c>
      <c r="O1040" s="279">
        <v>1865.19</v>
      </c>
      <c r="P1040" s="279">
        <v>1859.73</v>
      </c>
      <c r="Q1040" s="279">
        <v>1893.19</v>
      </c>
      <c r="R1040" s="279">
        <v>1868.45</v>
      </c>
      <c r="S1040" s="279">
        <v>1841.95</v>
      </c>
      <c r="T1040" s="279">
        <v>1879.85</v>
      </c>
      <c r="U1040" s="279">
        <v>1905.37</v>
      </c>
      <c r="V1040" s="279">
        <v>1875.08</v>
      </c>
      <c r="W1040" s="279">
        <v>1884.46</v>
      </c>
      <c r="X1040" s="279">
        <v>1685.36</v>
      </c>
      <c r="Y1040" s="279">
        <v>1552.51</v>
      </c>
    </row>
    <row r="1041" spans="1:25">
      <c r="A1041" s="319">
        <v>17</v>
      </c>
      <c r="B1041" s="279">
        <v>1456.8</v>
      </c>
      <c r="C1041" s="279">
        <v>1419.2</v>
      </c>
      <c r="D1041" s="279">
        <v>1395.95</v>
      </c>
      <c r="E1041" s="279">
        <v>1390.13</v>
      </c>
      <c r="F1041" s="279">
        <v>1409.13</v>
      </c>
      <c r="G1041" s="279">
        <v>1433.73</v>
      </c>
      <c r="H1041" s="279">
        <v>1494.41</v>
      </c>
      <c r="I1041" s="279">
        <v>1573.86</v>
      </c>
      <c r="J1041" s="279">
        <v>1691.17</v>
      </c>
      <c r="K1041" s="279">
        <v>1757.36</v>
      </c>
      <c r="L1041" s="279">
        <v>1799.07</v>
      </c>
      <c r="M1041" s="279">
        <v>1760.08</v>
      </c>
      <c r="N1041" s="279">
        <v>1743.44</v>
      </c>
      <c r="O1041" s="279">
        <v>1772.48</v>
      </c>
      <c r="P1041" s="279">
        <v>1779.91</v>
      </c>
      <c r="Q1041" s="279">
        <v>1860.21</v>
      </c>
      <c r="R1041" s="279">
        <v>1801.78</v>
      </c>
      <c r="S1041" s="279">
        <v>1723.58</v>
      </c>
      <c r="T1041" s="279">
        <v>1766.58</v>
      </c>
      <c r="U1041" s="279">
        <v>1799.04</v>
      </c>
      <c r="V1041" s="279">
        <v>1801.38</v>
      </c>
      <c r="W1041" s="279">
        <v>1789.77</v>
      </c>
      <c r="X1041" s="279">
        <v>1655.69</v>
      </c>
      <c r="Y1041" s="279">
        <v>1548.12</v>
      </c>
    </row>
    <row r="1042" spans="1:25">
      <c r="A1042" s="319">
        <v>18</v>
      </c>
      <c r="B1042" s="279">
        <v>1529.71</v>
      </c>
      <c r="C1042" s="279">
        <v>1431.39</v>
      </c>
      <c r="D1042" s="279">
        <v>1408.51</v>
      </c>
      <c r="E1042" s="279">
        <v>1417.7</v>
      </c>
      <c r="F1042" s="279">
        <v>1441.92</v>
      </c>
      <c r="G1042" s="279">
        <v>624.64</v>
      </c>
      <c r="H1042" s="279">
        <v>1555.36</v>
      </c>
      <c r="I1042" s="279">
        <v>1576.79</v>
      </c>
      <c r="J1042" s="279">
        <v>630.26</v>
      </c>
      <c r="K1042" s="279">
        <v>1742.49</v>
      </c>
      <c r="L1042" s="279">
        <v>1773.23</v>
      </c>
      <c r="M1042" s="279">
        <v>1721.37</v>
      </c>
      <c r="N1042" s="279">
        <v>1710.27</v>
      </c>
      <c r="O1042" s="279">
        <v>1751.5</v>
      </c>
      <c r="P1042" s="279">
        <v>1761.23</v>
      </c>
      <c r="Q1042" s="279">
        <v>1829.24</v>
      </c>
      <c r="R1042" s="279">
        <v>1747.33</v>
      </c>
      <c r="S1042" s="279">
        <v>1730.44</v>
      </c>
      <c r="T1042" s="279">
        <v>1760.13</v>
      </c>
      <c r="U1042" s="279">
        <v>1788.72</v>
      </c>
      <c r="V1042" s="279">
        <v>1752.67</v>
      </c>
      <c r="W1042" s="279">
        <v>1831.28</v>
      </c>
      <c r="X1042" s="279">
        <v>1757.07</v>
      </c>
      <c r="Y1042" s="279">
        <v>1587.05</v>
      </c>
    </row>
    <row r="1043" spans="1:25">
      <c r="A1043" s="319">
        <v>19</v>
      </c>
      <c r="B1043" s="279">
        <v>1544.66</v>
      </c>
      <c r="C1043" s="279">
        <v>1493.06</v>
      </c>
      <c r="D1043" s="279">
        <v>1416.71</v>
      </c>
      <c r="E1043" s="279">
        <v>624.28</v>
      </c>
      <c r="F1043" s="279">
        <v>624.84</v>
      </c>
      <c r="G1043" s="279">
        <v>625.63</v>
      </c>
      <c r="H1043" s="279">
        <v>627.21</v>
      </c>
      <c r="I1043" s="279">
        <v>599.16</v>
      </c>
      <c r="J1043" s="279">
        <v>599.16</v>
      </c>
      <c r="K1043" s="279">
        <v>1757.68</v>
      </c>
      <c r="L1043" s="279">
        <v>1775.86</v>
      </c>
      <c r="M1043" s="279">
        <v>1764.1</v>
      </c>
      <c r="N1043" s="279">
        <v>1733.99</v>
      </c>
      <c r="O1043" s="279">
        <v>1800.35</v>
      </c>
      <c r="P1043" s="279">
        <v>1804.7</v>
      </c>
      <c r="Q1043" s="279">
        <v>1787.25</v>
      </c>
      <c r="R1043" s="279">
        <v>1784.31</v>
      </c>
      <c r="S1043" s="279">
        <v>1765.26</v>
      </c>
      <c r="T1043" s="279">
        <v>1749.19</v>
      </c>
      <c r="U1043" s="279">
        <v>1769.95</v>
      </c>
      <c r="V1043" s="279">
        <v>1812.54</v>
      </c>
      <c r="W1043" s="279">
        <v>637.04999999999995</v>
      </c>
      <c r="X1043" s="279">
        <v>1675.4</v>
      </c>
      <c r="Y1043" s="279">
        <v>1638.75</v>
      </c>
    </row>
    <row r="1044" spans="1:25">
      <c r="A1044" s="319">
        <v>20</v>
      </c>
      <c r="B1044" s="279">
        <v>1593.16</v>
      </c>
      <c r="C1044" s="279">
        <v>612.4</v>
      </c>
      <c r="D1044" s="279">
        <v>622.11</v>
      </c>
      <c r="E1044" s="279">
        <v>622.05999999999995</v>
      </c>
      <c r="F1044" s="279">
        <v>621.29999999999995</v>
      </c>
      <c r="G1044" s="279">
        <v>620.44000000000005</v>
      </c>
      <c r="H1044" s="279">
        <v>624.24</v>
      </c>
      <c r="I1044" s="279">
        <v>620.91999999999996</v>
      </c>
      <c r="J1044" s="279">
        <v>617.26</v>
      </c>
      <c r="K1044" s="279">
        <v>617.63</v>
      </c>
      <c r="L1044" s="279">
        <v>1560.46</v>
      </c>
      <c r="M1044" s="279">
        <v>1601.28</v>
      </c>
      <c r="N1044" s="279">
        <v>1561.92</v>
      </c>
      <c r="O1044" s="279">
        <v>1577.89</v>
      </c>
      <c r="P1044" s="279">
        <v>1574.27</v>
      </c>
      <c r="Q1044" s="279">
        <v>1600.68</v>
      </c>
      <c r="R1044" s="279">
        <v>1599.71</v>
      </c>
      <c r="S1044" s="279">
        <v>1590.42</v>
      </c>
      <c r="T1044" s="279">
        <v>1623.13</v>
      </c>
      <c r="U1044" s="279">
        <v>1693.6</v>
      </c>
      <c r="V1044" s="279">
        <v>1424.61</v>
      </c>
      <c r="W1044" s="279">
        <v>1627.25</v>
      </c>
      <c r="X1044" s="279">
        <v>1569.52</v>
      </c>
      <c r="Y1044" s="279">
        <v>1569.02</v>
      </c>
    </row>
    <row r="1045" spans="1:25">
      <c r="A1045" s="319">
        <v>21</v>
      </c>
      <c r="B1045" s="279">
        <v>622.98</v>
      </c>
      <c r="C1045" s="279">
        <v>620.92999999999995</v>
      </c>
      <c r="D1045" s="279">
        <v>620.34</v>
      </c>
      <c r="E1045" s="279">
        <v>620.02</v>
      </c>
      <c r="F1045" s="279">
        <v>622.22</v>
      </c>
      <c r="G1045" s="279">
        <v>619.79</v>
      </c>
      <c r="H1045" s="279">
        <v>621.83000000000004</v>
      </c>
      <c r="I1045" s="279">
        <v>906.16</v>
      </c>
      <c r="J1045" s="279">
        <v>1542.31</v>
      </c>
      <c r="K1045" s="279">
        <v>1616.14</v>
      </c>
      <c r="L1045" s="279">
        <v>1659.15</v>
      </c>
      <c r="M1045" s="279">
        <v>1658.54</v>
      </c>
      <c r="N1045" s="279">
        <v>1610.81</v>
      </c>
      <c r="O1045" s="279">
        <v>1588.66</v>
      </c>
      <c r="P1045" s="279">
        <v>1533.25</v>
      </c>
      <c r="Q1045" s="279">
        <v>1678.73</v>
      </c>
      <c r="R1045" s="279">
        <v>1653.01</v>
      </c>
      <c r="S1045" s="279">
        <v>1379.59</v>
      </c>
      <c r="T1045" s="279">
        <v>1474.15</v>
      </c>
      <c r="U1045" s="279">
        <v>1584.73</v>
      </c>
      <c r="V1045" s="279">
        <v>1619.41</v>
      </c>
      <c r="W1045" s="279">
        <v>1654.34</v>
      </c>
      <c r="X1045" s="279">
        <v>1561.06</v>
      </c>
      <c r="Y1045" s="279">
        <v>1475.35</v>
      </c>
    </row>
    <row r="1046" spans="1:25">
      <c r="A1046" s="319">
        <v>22</v>
      </c>
      <c r="B1046" s="279">
        <v>1343.58</v>
      </c>
      <c r="C1046" s="279">
        <v>1248.71</v>
      </c>
      <c r="D1046" s="279">
        <v>1210.06</v>
      </c>
      <c r="E1046" s="279">
        <v>1201.83</v>
      </c>
      <c r="F1046" s="279">
        <v>1297.04</v>
      </c>
      <c r="G1046" s="279">
        <v>1337.88</v>
      </c>
      <c r="H1046" s="279">
        <v>1410.04</v>
      </c>
      <c r="I1046" s="279">
        <v>1379.63</v>
      </c>
      <c r="J1046" s="279">
        <v>1507.03</v>
      </c>
      <c r="K1046" s="279">
        <v>1697.1</v>
      </c>
      <c r="L1046" s="279">
        <v>1660.91</v>
      </c>
      <c r="M1046" s="279">
        <v>1622.67</v>
      </c>
      <c r="N1046" s="279">
        <v>1608.93</v>
      </c>
      <c r="O1046" s="279">
        <v>1631.93</v>
      </c>
      <c r="P1046" s="279">
        <v>1647.35</v>
      </c>
      <c r="Q1046" s="279">
        <v>1717.05</v>
      </c>
      <c r="R1046" s="279">
        <v>1696.55</v>
      </c>
      <c r="S1046" s="279">
        <v>1653.58</v>
      </c>
      <c r="T1046" s="279">
        <v>1680.25</v>
      </c>
      <c r="U1046" s="279">
        <v>1695.24</v>
      </c>
      <c r="V1046" s="279">
        <v>1666.74</v>
      </c>
      <c r="W1046" s="279">
        <v>1663.88</v>
      </c>
      <c r="X1046" s="279">
        <v>1583.98</v>
      </c>
      <c r="Y1046" s="279">
        <v>1403.63</v>
      </c>
    </row>
    <row r="1047" spans="1:25">
      <c r="A1047" s="319">
        <v>23</v>
      </c>
      <c r="B1047" s="279">
        <v>1400.17</v>
      </c>
      <c r="C1047" s="279">
        <v>1268.75</v>
      </c>
      <c r="D1047" s="279">
        <v>1215.5</v>
      </c>
      <c r="E1047" s="279">
        <v>1224.3499999999999</v>
      </c>
      <c r="F1047" s="279">
        <v>1313.04</v>
      </c>
      <c r="G1047" s="279">
        <v>1349.9</v>
      </c>
      <c r="H1047" s="279">
        <v>1355.09</v>
      </c>
      <c r="I1047" s="279">
        <v>1399.37</v>
      </c>
      <c r="J1047" s="279">
        <v>1588.74</v>
      </c>
      <c r="K1047" s="279">
        <v>1639.6</v>
      </c>
      <c r="L1047" s="279">
        <v>1630.27</v>
      </c>
      <c r="M1047" s="279">
        <v>1591.7</v>
      </c>
      <c r="N1047" s="279">
        <v>1542.18</v>
      </c>
      <c r="O1047" s="279">
        <v>1601.78</v>
      </c>
      <c r="P1047" s="279">
        <v>1601.2</v>
      </c>
      <c r="Q1047" s="279">
        <v>1658.78</v>
      </c>
      <c r="R1047" s="279">
        <v>1624.47</v>
      </c>
      <c r="S1047" s="279">
        <v>1587.61</v>
      </c>
      <c r="T1047" s="279">
        <v>1638.27</v>
      </c>
      <c r="U1047" s="279">
        <v>1675.22</v>
      </c>
      <c r="V1047" s="279">
        <v>1676.21</v>
      </c>
      <c r="W1047" s="279">
        <v>1717.7</v>
      </c>
      <c r="X1047" s="279">
        <v>1626.28</v>
      </c>
      <c r="Y1047" s="279">
        <v>1473.52</v>
      </c>
    </row>
    <row r="1048" spans="1:25">
      <c r="A1048" s="319">
        <v>24</v>
      </c>
      <c r="B1048" s="279">
        <v>1248.46</v>
      </c>
      <c r="C1048" s="279">
        <v>1236.92</v>
      </c>
      <c r="D1048" s="279">
        <v>1210.47</v>
      </c>
      <c r="E1048" s="279">
        <v>1198.7</v>
      </c>
      <c r="F1048" s="279">
        <v>618.30999999999995</v>
      </c>
      <c r="G1048" s="279">
        <v>906.98</v>
      </c>
      <c r="H1048" s="279">
        <v>1356.74</v>
      </c>
      <c r="I1048" s="279">
        <v>1371.23</v>
      </c>
      <c r="J1048" s="279">
        <v>906.68</v>
      </c>
      <c r="K1048" s="279">
        <v>1566.95</v>
      </c>
      <c r="L1048" s="279">
        <v>1559.31</v>
      </c>
      <c r="M1048" s="279">
        <v>1545.65</v>
      </c>
      <c r="N1048" s="279">
        <v>1508.57</v>
      </c>
      <c r="O1048" s="279">
        <v>1530.9</v>
      </c>
      <c r="P1048" s="279">
        <v>1530.85</v>
      </c>
      <c r="Q1048" s="279">
        <v>1625.58</v>
      </c>
      <c r="R1048" s="279">
        <v>1545.67</v>
      </c>
      <c r="S1048" s="279">
        <v>1360.59</v>
      </c>
      <c r="T1048" s="279">
        <v>1368.17</v>
      </c>
      <c r="U1048" s="279">
        <v>1674.32</v>
      </c>
      <c r="V1048" s="279">
        <v>1632.04</v>
      </c>
      <c r="W1048" s="279">
        <v>1630.02</v>
      </c>
      <c r="X1048" s="279">
        <v>1547.74</v>
      </c>
      <c r="Y1048" s="279">
        <v>1410.28</v>
      </c>
    </row>
    <row r="1049" spans="1:25">
      <c r="A1049" s="319">
        <v>25</v>
      </c>
      <c r="B1049" s="279">
        <v>1342.51</v>
      </c>
      <c r="C1049" s="279">
        <v>1329.71</v>
      </c>
      <c r="D1049" s="279">
        <v>1291.8800000000001</v>
      </c>
      <c r="E1049" s="279">
        <v>1296.33</v>
      </c>
      <c r="F1049" s="279">
        <v>1404.85</v>
      </c>
      <c r="G1049" s="279">
        <v>1485.07</v>
      </c>
      <c r="H1049" s="279">
        <v>1561.89</v>
      </c>
      <c r="I1049" s="279">
        <v>1502.66</v>
      </c>
      <c r="J1049" s="279">
        <v>1529.77</v>
      </c>
      <c r="K1049" s="279">
        <v>1635.82</v>
      </c>
      <c r="L1049" s="279">
        <v>1609.63</v>
      </c>
      <c r="M1049" s="279">
        <v>1602.27</v>
      </c>
      <c r="N1049" s="279">
        <v>1544.27</v>
      </c>
      <c r="O1049" s="279">
        <v>1553.02</v>
      </c>
      <c r="P1049" s="279">
        <v>1587.98</v>
      </c>
      <c r="Q1049" s="279">
        <v>1643.7</v>
      </c>
      <c r="R1049" s="279">
        <v>1596.19</v>
      </c>
      <c r="S1049" s="279">
        <v>907.35</v>
      </c>
      <c r="T1049" s="279">
        <v>1591.61</v>
      </c>
      <c r="U1049" s="279">
        <v>1642.2</v>
      </c>
      <c r="V1049" s="279">
        <v>631.29</v>
      </c>
      <c r="W1049" s="279">
        <v>1649.78</v>
      </c>
      <c r="X1049" s="279">
        <v>630.94000000000005</v>
      </c>
      <c r="Y1049" s="279">
        <v>1537.1</v>
      </c>
    </row>
    <row r="1050" spans="1:25">
      <c r="A1050" s="319">
        <v>26</v>
      </c>
      <c r="B1050" s="279">
        <v>622.4</v>
      </c>
      <c r="C1050" s="279">
        <v>623.97</v>
      </c>
      <c r="D1050" s="279">
        <v>621.5</v>
      </c>
      <c r="E1050" s="279">
        <v>618.89</v>
      </c>
      <c r="F1050" s="279">
        <v>1267.19</v>
      </c>
      <c r="G1050" s="279">
        <v>624.15</v>
      </c>
      <c r="H1050" s="279">
        <v>910.84</v>
      </c>
      <c r="I1050" s="279">
        <v>630.08000000000004</v>
      </c>
      <c r="J1050" s="279">
        <v>628.34</v>
      </c>
      <c r="K1050" s="279">
        <v>626.37</v>
      </c>
      <c r="L1050" s="279">
        <v>908.42</v>
      </c>
      <c r="M1050" s="279">
        <v>1654.39</v>
      </c>
      <c r="N1050" s="279">
        <v>631.16</v>
      </c>
      <c r="O1050" s="279">
        <v>1485.7</v>
      </c>
      <c r="P1050" s="279">
        <v>632.48</v>
      </c>
      <c r="Q1050" s="279">
        <v>630.58000000000004</v>
      </c>
      <c r="R1050" s="279">
        <v>1641.29</v>
      </c>
      <c r="S1050" s="279">
        <v>632.66</v>
      </c>
      <c r="T1050" s="279">
        <v>628.86</v>
      </c>
      <c r="U1050" s="279">
        <v>626.46</v>
      </c>
      <c r="V1050" s="279">
        <v>630.14</v>
      </c>
      <c r="W1050" s="279">
        <v>910.62</v>
      </c>
      <c r="X1050" s="279">
        <v>1591.28</v>
      </c>
      <c r="Y1050" s="279">
        <v>1450.21</v>
      </c>
    </row>
    <row r="1051" spans="1:25">
      <c r="A1051" s="319">
        <v>27</v>
      </c>
      <c r="B1051" s="279">
        <v>1277.53</v>
      </c>
      <c r="C1051" s="279">
        <v>1162.69</v>
      </c>
      <c r="D1051" s="279">
        <v>1091.28</v>
      </c>
      <c r="E1051" s="279">
        <v>1062.53</v>
      </c>
      <c r="F1051" s="279">
        <v>1102.68</v>
      </c>
      <c r="G1051" s="279">
        <v>1124.78</v>
      </c>
      <c r="H1051" s="279">
        <v>1172.08</v>
      </c>
      <c r="I1051" s="279">
        <v>1250.1199999999999</v>
      </c>
      <c r="J1051" s="279">
        <v>1407.24</v>
      </c>
      <c r="K1051" s="279">
        <v>1525.44</v>
      </c>
      <c r="L1051" s="279">
        <v>1564.41</v>
      </c>
      <c r="M1051" s="279">
        <v>1576.93</v>
      </c>
      <c r="N1051" s="279">
        <v>1574.66</v>
      </c>
      <c r="O1051" s="279">
        <v>1565.77</v>
      </c>
      <c r="P1051" s="279">
        <v>1559.29</v>
      </c>
      <c r="Q1051" s="279">
        <v>1574.36</v>
      </c>
      <c r="R1051" s="279">
        <v>1588.31</v>
      </c>
      <c r="S1051" s="279">
        <v>1623.74</v>
      </c>
      <c r="T1051" s="279">
        <v>1703.93</v>
      </c>
      <c r="U1051" s="279">
        <v>1795.55</v>
      </c>
      <c r="V1051" s="279">
        <v>1769.58</v>
      </c>
      <c r="W1051" s="279">
        <v>1712.56</v>
      </c>
      <c r="X1051" s="279">
        <v>1602.28</v>
      </c>
      <c r="Y1051" s="279">
        <v>1365.97</v>
      </c>
    </row>
    <row r="1052" spans="1:25">
      <c r="A1052" s="319">
        <v>28</v>
      </c>
      <c r="B1052" s="279">
        <v>1335.34</v>
      </c>
      <c r="C1052" s="279">
        <v>1203.04</v>
      </c>
      <c r="D1052" s="279">
        <v>1111.98</v>
      </c>
      <c r="E1052" s="279">
        <v>1125.6199999999999</v>
      </c>
      <c r="F1052" s="279">
        <v>1203.92</v>
      </c>
      <c r="G1052" s="279">
        <v>1296.49</v>
      </c>
      <c r="H1052" s="279">
        <v>1387.76</v>
      </c>
      <c r="I1052" s="279">
        <v>1500.98</v>
      </c>
      <c r="J1052" s="279">
        <v>1497.17</v>
      </c>
      <c r="K1052" s="279">
        <v>1590.9</v>
      </c>
      <c r="L1052" s="279">
        <v>1616.38</v>
      </c>
      <c r="M1052" s="279">
        <v>1564.11</v>
      </c>
      <c r="N1052" s="279">
        <v>1505.4</v>
      </c>
      <c r="O1052" s="279">
        <v>1620.89</v>
      </c>
      <c r="P1052" s="279">
        <v>1594.88</v>
      </c>
      <c r="Q1052" s="279">
        <v>1672.93</v>
      </c>
      <c r="R1052" s="279">
        <v>1613.73</v>
      </c>
      <c r="S1052" s="279">
        <v>1579.62</v>
      </c>
      <c r="T1052" s="279">
        <v>1642.19</v>
      </c>
      <c r="U1052" s="279">
        <v>1662.51</v>
      </c>
      <c r="V1052" s="279">
        <v>1634.03</v>
      </c>
      <c r="W1052" s="279">
        <v>1606.42</v>
      </c>
      <c r="X1052" s="279">
        <v>1563.04</v>
      </c>
      <c r="Y1052" s="279">
        <v>1394.17</v>
      </c>
    </row>
    <row r="1053" spans="1:25">
      <c r="A1053" s="319">
        <v>29</v>
      </c>
      <c r="B1053" s="279">
        <v>1336.49</v>
      </c>
      <c r="C1053" s="279">
        <v>1234.04</v>
      </c>
      <c r="D1053" s="279">
        <v>1210.9100000000001</v>
      </c>
      <c r="E1053" s="279">
        <v>1211.0999999999999</v>
      </c>
      <c r="F1053" s="279">
        <v>1288.3800000000001</v>
      </c>
      <c r="G1053" s="279">
        <v>1336.77</v>
      </c>
      <c r="H1053" s="279">
        <v>1401.21</v>
      </c>
      <c r="I1053" s="279">
        <v>1553.01</v>
      </c>
      <c r="J1053" s="279">
        <v>1567.22</v>
      </c>
      <c r="K1053" s="279">
        <v>1666.32</v>
      </c>
      <c r="L1053" s="279">
        <v>1667.62</v>
      </c>
      <c r="M1053" s="279">
        <v>903.6</v>
      </c>
      <c r="N1053" s="279">
        <v>629.99</v>
      </c>
      <c r="O1053" s="279">
        <v>1674.13</v>
      </c>
      <c r="P1053" s="279">
        <v>903.72</v>
      </c>
      <c r="Q1053" s="279">
        <v>903.66</v>
      </c>
      <c r="R1053" s="279">
        <v>1689.1</v>
      </c>
      <c r="S1053" s="279">
        <v>1640.91</v>
      </c>
      <c r="T1053" s="279">
        <v>1645.81</v>
      </c>
      <c r="U1053" s="279">
        <v>1684.1</v>
      </c>
      <c r="V1053" s="279">
        <v>1675.04</v>
      </c>
      <c r="W1053" s="279">
        <v>1686.11</v>
      </c>
      <c r="X1053" s="279">
        <v>1581.83</v>
      </c>
      <c r="Y1053" s="279">
        <v>1416.2</v>
      </c>
    </row>
    <row r="1054" spans="1:25">
      <c r="A1054" s="319">
        <v>30</v>
      </c>
      <c r="B1054" s="279">
        <v>1314.49</v>
      </c>
      <c r="C1054" s="279">
        <v>1262.98</v>
      </c>
      <c r="D1054" s="279">
        <v>1233.5</v>
      </c>
      <c r="E1054" s="279">
        <v>1235.47</v>
      </c>
      <c r="F1054" s="279">
        <v>1295.93</v>
      </c>
      <c r="G1054" s="279">
        <v>1351.65</v>
      </c>
      <c r="H1054" s="279">
        <v>1429.9</v>
      </c>
      <c r="I1054" s="279">
        <v>1464.2</v>
      </c>
      <c r="J1054" s="279">
        <v>1489.01</v>
      </c>
      <c r="K1054" s="279">
        <v>1534.73</v>
      </c>
      <c r="L1054" s="279">
        <v>1551.78</v>
      </c>
      <c r="M1054" s="279">
        <v>1485.12</v>
      </c>
      <c r="N1054" s="279">
        <v>1429.39</v>
      </c>
      <c r="O1054" s="279">
        <v>1487.06</v>
      </c>
      <c r="P1054" s="279">
        <v>1469.61</v>
      </c>
      <c r="Q1054" s="279">
        <v>1550.46</v>
      </c>
      <c r="R1054" s="279">
        <v>1437.87</v>
      </c>
      <c r="S1054" s="279">
        <v>1438.91</v>
      </c>
      <c r="T1054" s="279">
        <v>1436.71</v>
      </c>
      <c r="U1054" s="279">
        <v>905.73</v>
      </c>
      <c r="V1054" s="279">
        <v>905.43</v>
      </c>
      <c r="W1054" s="279">
        <v>1545.95</v>
      </c>
      <c r="X1054" s="279">
        <v>1531.12</v>
      </c>
      <c r="Y1054" s="279">
        <v>599.16</v>
      </c>
    </row>
    <row r="1055" spans="1:25" hidden="1">
      <c r="A1055" s="319">
        <v>31</v>
      </c>
      <c r="B1055" s="279">
        <v>0</v>
      </c>
      <c r="C1055" s="279">
        <v>0</v>
      </c>
      <c r="D1055" s="279">
        <v>0</v>
      </c>
      <c r="E1055" s="279">
        <v>0</v>
      </c>
      <c r="F1055" s="279">
        <v>0</v>
      </c>
      <c r="G1055" s="279">
        <v>0</v>
      </c>
      <c r="H1055" s="279">
        <v>0</v>
      </c>
      <c r="I1055" s="279">
        <v>0</v>
      </c>
      <c r="J1055" s="279">
        <v>0</v>
      </c>
      <c r="K1055" s="279">
        <v>0</v>
      </c>
      <c r="L1055" s="279">
        <v>0</v>
      </c>
      <c r="M1055" s="279">
        <v>0</v>
      </c>
      <c r="N1055" s="279">
        <v>0</v>
      </c>
      <c r="O1055" s="279">
        <v>0</v>
      </c>
      <c r="P1055" s="279">
        <v>0</v>
      </c>
      <c r="Q1055" s="279">
        <v>0</v>
      </c>
      <c r="R1055" s="279">
        <v>0</v>
      </c>
      <c r="S1055" s="279">
        <v>0</v>
      </c>
      <c r="T1055" s="279">
        <v>0</v>
      </c>
      <c r="U1055" s="279">
        <v>0</v>
      </c>
      <c r="V1055" s="279">
        <v>0</v>
      </c>
      <c r="W1055" s="279">
        <v>0</v>
      </c>
      <c r="X1055" s="279">
        <v>0</v>
      </c>
      <c r="Y1055" s="279">
        <v>0</v>
      </c>
    </row>
    <row r="1056" spans="1:25">
      <c r="A1056" s="307"/>
      <c r="B1056" s="307"/>
      <c r="C1056" s="307"/>
      <c r="D1056" s="307"/>
      <c r="E1056" s="307"/>
      <c r="F1056" s="307"/>
      <c r="G1056" s="307"/>
      <c r="H1056" s="307"/>
      <c r="I1056" s="307"/>
      <c r="J1056" s="307"/>
      <c r="K1056" s="307"/>
      <c r="L1056" s="307"/>
      <c r="M1056" s="307"/>
      <c r="N1056" s="307"/>
      <c r="O1056" s="307"/>
      <c r="P1056" s="307"/>
      <c r="Q1056" s="307"/>
      <c r="R1056" s="307"/>
      <c r="S1056" s="307"/>
      <c r="T1056" s="307"/>
      <c r="U1056" s="307"/>
      <c r="V1056" s="307"/>
      <c r="W1056" s="307"/>
      <c r="X1056" s="307"/>
      <c r="Y1056" s="307"/>
    </row>
    <row r="1057" spans="1:25">
      <c r="A1057" s="399" t="s">
        <v>209</v>
      </c>
      <c r="B1057" s="400" t="s">
        <v>220</v>
      </c>
      <c r="C1057" s="400"/>
      <c r="D1057" s="400"/>
      <c r="E1057" s="400"/>
      <c r="F1057" s="400"/>
      <c r="G1057" s="400"/>
      <c r="H1057" s="400"/>
      <c r="I1057" s="400"/>
      <c r="J1057" s="400"/>
      <c r="K1057" s="400"/>
      <c r="L1057" s="400"/>
      <c r="M1057" s="400"/>
      <c r="N1057" s="400"/>
      <c r="O1057" s="400"/>
      <c r="P1057" s="400"/>
      <c r="Q1057" s="400"/>
      <c r="R1057" s="400"/>
      <c r="S1057" s="400"/>
      <c r="T1057" s="400"/>
      <c r="U1057" s="400"/>
      <c r="V1057" s="400"/>
      <c r="W1057" s="400"/>
      <c r="X1057" s="400"/>
      <c r="Y1057" s="400"/>
    </row>
    <row r="1058" spans="1:25" ht="30">
      <c r="A1058" s="399"/>
      <c r="B1058" s="308" t="s">
        <v>1</v>
      </c>
      <c r="C1058" s="308" t="s">
        <v>2</v>
      </c>
      <c r="D1058" s="308" t="s">
        <v>3</v>
      </c>
      <c r="E1058" s="308" t="s">
        <v>4</v>
      </c>
      <c r="F1058" s="308" t="s">
        <v>5</v>
      </c>
      <c r="G1058" s="308" t="s">
        <v>6</v>
      </c>
      <c r="H1058" s="308" t="s">
        <v>7</v>
      </c>
      <c r="I1058" s="308" t="s">
        <v>8</v>
      </c>
      <c r="J1058" s="308" t="s">
        <v>9</v>
      </c>
      <c r="K1058" s="308" t="s">
        <v>10</v>
      </c>
      <c r="L1058" s="308" t="s">
        <v>11</v>
      </c>
      <c r="M1058" s="308" t="s">
        <v>12</v>
      </c>
      <c r="N1058" s="308" t="s">
        <v>13</v>
      </c>
      <c r="O1058" s="308" t="s">
        <v>14</v>
      </c>
      <c r="P1058" s="308" t="s">
        <v>15</v>
      </c>
      <c r="Q1058" s="308" t="s">
        <v>16</v>
      </c>
      <c r="R1058" s="308" t="s">
        <v>17</v>
      </c>
      <c r="S1058" s="308" t="s">
        <v>18</v>
      </c>
      <c r="T1058" s="308" t="s">
        <v>19</v>
      </c>
      <c r="U1058" s="308" t="s">
        <v>20</v>
      </c>
      <c r="V1058" s="308" t="s">
        <v>21</v>
      </c>
      <c r="W1058" s="308" t="s">
        <v>22</v>
      </c>
      <c r="X1058" s="308" t="s">
        <v>23</v>
      </c>
      <c r="Y1058" s="308" t="s">
        <v>24</v>
      </c>
    </row>
    <row r="1059" spans="1:25">
      <c r="A1059" s="319">
        <v>1</v>
      </c>
      <c r="B1059" s="279">
        <v>0</v>
      </c>
      <c r="C1059" s="279">
        <v>0</v>
      </c>
      <c r="D1059" s="279">
        <v>0</v>
      </c>
      <c r="E1059" s="279">
        <v>0</v>
      </c>
      <c r="F1059" s="279">
        <v>0</v>
      </c>
      <c r="G1059" s="279">
        <v>31.87</v>
      </c>
      <c r="H1059" s="279">
        <v>126.76</v>
      </c>
      <c r="I1059" s="279">
        <v>132.31</v>
      </c>
      <c r="J1059" s="279">
        <v>121.83</v>
      </c>
      <c r="K1059" s="279">
        <v>0</v>
      </c>
      <c r="L1059" s="279">
        <v>0</v>
      </c>
      <c r="M1059" s="279">
        <v>0</v>
      </c>
      <c r="N1059" s="279">
        <v>0</v>
      </c>
      <c r="O1059" s="279">
        <v>0</v>
      </c>
      <c r="P1059" s="279">
        <v>0</v>
      </c>
      <c r="Q1059" s="279">
        <v>0</v>
      </c>
      <c r="R1059" s="279">
        <v>0</v>
      </c>
      <c r="S1059" s="279">
        <v>0</v>
      </c>
      <c r="T1059" s="279">
        <v>0</v>
      </c>
      <c r="U1059" s="279">
        <v>0</v>
      </c>
      <c r="V1059" s="279">
        <v>0</v>
      </c>
      <c r="W1059" s="279">
        <v>0</v>
      </c>
      <c r="X1059" s="279">
        <v>0</v>
      </c>
      <c r="Y1059" s="279">
        <v>0</v>
      </c>
    </row>
    <row r="1060" spans="1:25">
      <c r="A1060" s="319">
        <v>2</v>
      </c>
      <c r="B1060" s="279">
        <v>0</v>
      </c>
      <c r="C1060" s="279">
        <v>0</v>
      </c>
      <c r="D1060" s="279">
        <v>0</v>
      </c>
      <c r="E1060" s="279">
        <v>0</v>
      </c>
      <c r="F1060" s="279">
        <v>0.38</v>
      </c>
      <c r="G1060" s="279">
        <v>0</v>
      </c>
      <c r="H1060" s="279">
        <v>109.8</v>
      </c>
      <c r="I1060" s="279">
        <v>48.04</v>
      </c>
      <c r="J1060" s="279">
        <v>176.02</v>
      </c>
      <c r="K1060" s="279">
        <v>34.31</v>
      </c>
      <c r="L1060" s="279">
        <v>0</v>
      </c>
      <c r="M1060" s="279">
        <v>0</v>
      </c>
      <c r="N1060" s="279">
        <v>0</v>
      </c>
      <c r="O1060" s="279">
        <v>0</v>
      </c>
      <c r="P1060" s="279">
        <v>0</v>
      </c>
      <c r="Q1060" s="279">
        <v>854.21</v>
      </c>
      <c r="R1060" s="279">
        <v>7.96</v>
      </c>
      <c r="S1060" s="279">
        <v>0</v>
      </c>
      <c r="T1060" s="279">
        <v>0</v>
      </c>
      <c r="U1060" s="279">
        <v>0</v>
      </c>
      <c r="V1060" s="279">
        <v>0</v>
      </c>
      <c r="W1060" s="279">
        <v>0</v>
      </c>
      <c r="X1060" s="279">
        <v>0</v>
      </c>
      <c r="Y1060" s="279">
        <v>0</v>
      </c>
    </row>
    <row r="1061" spans="1:25">
      <c r="A1061" s="319">
        <v>3</v>
      </c>
      <c r="B1061" s="279">
        <v>0</v>
      </c>
      <c r="C1061" s="279">
        <v>0</v>
      </c>
      <c r="D1061" s="279">
        <v>0</v>
      </c>
      <c r="E1061" s="279">
        <v>0</v>
      </c>
      <c r="F1061" s="279">
        <v>0</v>
      </c>
      <c r="G1061" s="279">
        <v>0</v>
      </c>
      <c r="H1061" s="279">
        <v>100.34</v>
      </c>
      <c r="I1061" s="279">
        <v>30.81</v>
      </c>
      <c r="J1061" s="279">
        <v>157.75</v>
      </c>
      <c r="K1061" s="279">
        <v>84.09</v>
      </c>
      <c r="L1061" s="279">
        <v>20.5</v>
      </c>
      <c r="M1061" s="279">
        <v>0</v>
      </c>
      <c r="N1061" s="279">
        <v>0</v>
      </c>
      <c r="O1061" s="279">
        <v>0</v>
      </c>
      <c r="P1061" s="279">
        <v>0</v>
      </c>
      <c r="Q1061" s="279">
        <v>0</v>
      </c>
      <c r="R1061" s="279">
        <v>0</v>
      </c>
      <c r="S1061" s="279">
        <v>0</v>
      </c>
      <c r="T1061" s="279">
        <v>0</v>
      </c>
      <c r="U1061" s="279">
        <v>0</v>
      </c>
      <c r="V1061" s="279">
        <v>0</v>
      </c>
      <c r="W1061" s="279">
        <v>0</v>
      </c>
      <c r="X1061" s="279">
        <v>0</v>
      </c>
      <c r="Y1061" s="279">
        <v>0</v>
      </c>
    </row>
    <row r="1062" spans="1:25">
      <c r="A1062" s="319">
        <v>4</v>
      </c>
      <c r="B1062" s="279">
        <v>0</v>
      </c>
      <c r="C1062" s="279">
        <v>0</v>
      </c>
      <c r="D1062" s="279">
        <v>0</v>
      </c>
      <c r="E1062" s="279">
        <v>0</v>
      </c>
      <c r="F1062" s="279">
        <v>0</v>
      </c>
      <c r="G1062" s="279">
        <v>0</v>
      </c>
      <c r="H1062" s="279">
        <v>0.02</v>
      </c>
      <c r="I1062" s="279">
        <v>0</v>
      </c>
      <c r="J1062" s="279">
        <v>25.42</v>
      </c>
      <c r="K1062" s="279">
        <v>0</v>
      </c>
      <c r="L1062" s="279">
        <v>0</v>
      </c>
      <c r="M1062" s="279">
        <v>0</v>
      </c>
      <c r="N1062" s="279">
        <v>0</v>
      </c>
      <c r="O1062" s="279">
        <v>0</v>
      </c>
      <c r="P1062" s="279">
        <v>0</v>
      </c>
      <c r="Q1062" s="279">
        <v>0</v>
      </c>
      <c r="R1062" s="279">
        <v>0</v>
      </c>
      <c r="S1062" s="279">
        <v>0</v>
      </c>
      <c r="T1062" s="279">
        <v>0</v>
      </c>
      <c r="U1062" s="279">
        <v>0</v>
      </c>
      <c r="V1062" s="279">
        <v>0</v>
      </c>
      <c r="W1062" s="279">
        <v>0</v>
      </c>
      <c r="X1062" s="279">
        <v>0</v>
      </c>
      <c r="Y1062" s="279">
        <v>0</v>
      </c>
    </row>
    <row r="1063" spans="1:25">
      <c r="A1063" s="319">
        <v>5</v>
      </c>
      <c r="B1063" s="279">
        <v>0</v>
      </c>
      <c r="C1063" s="279">
        <v>0</v>
      </c>
      <c r="D1063" s="279">
        <v>0</v>
      </c>
      <c r="E1063" s="279">
        <v>0</v>
      </c>
      <c r="F1063" s="279">
        <v>0</v>
      </c>
      <c r="G1063" s="279">
        <v>0</v>
      </c>
      <c r="H1063" s="279">
        <v>0</v>
      </c>
      <c r="I1063" s="279">
        <v>0</v>
      </c>
      <c r="J1063" s="279">
        <v>0</v>
      </c>
      <c r="K1063" s="279">
        <v>0</v>
      </c>
      <c r="L1063" s="279">
        <v>0</v>
      </c>
      <c r="M1063" s="279">
        <v>0</v>
      </c>
      <c r="N1063" s="279">
        <v>0</v>
      </c>
      <c r="O1063" s="279">
        <v>0</v>
      </c>
      <c r="P1063" s="279">
        <v>0</v>
      </c>
      <c r="Q1063" s="279">
        <v>0</v>
      </c>
      <c r="R1063" s="279">
        <v>0</v>
      </c>
      <c r="S1063" s="279">
        <v>0</v>
      </c>
      <c r="T1063" s="279">
        <v>0</v>
      </c>
      <c r="U1063" s="279">
        <v>0.67</v>
      </c>
      <c r="V1063" s="279">
        <v>0.27</v>
      </c>
      <c r="W1063" s="279">
        <v>0</v>
      </c>
      <c r="X1063" s="279">
        <v>0</v>
      </c>
      <c r="Y1063" s="279">
        <v>0</v>
      </c>
    </row>
    <row r="1064" spans="1:25">
      <c r="A1064" s="319">
        <v>6</v>
      </c>
      <c r="B1064" s="279">
        <v>0</v>
      </c>
      <c r="C1064" s="279">
        <v>0</v>
      </c>
      <c r="D1064" s="279">
        <v>0</v>
      </c>
      <c r="E1064" s="279">
        <v>0</v>
      </c>
      <c r="F1064" s="279">
        <v>0</v>
      </c>
      <c r="G1064" s="279">
        <v>0</v>
      </c>
      <c r="H1064" s="279">
        <v>0</v>
      </c>
      <c r="I1064" s="279">
        <v>0</v>
      </c>
      <c r="J1064" s="279">
        <v>0</v>
      </c>
      <c r="K1064" s="279">
        <v>0</v>
      </c>
      <c r="L1064" s="279">
        <v>0</v>
      </c>
      <c r="M1064" s="279">
        <v>0</v>
      </c>
      <c r="N1064" s="279">
        <v>0</v>
      </c>
      <c r="O1064" s="279">
        <v>0</v>
      </c>
      <c r="P1064" s="279">
        <v>0</v>
      </c>
      <c r="Q1064" s="279">
        <v>0</v>
      </c>
      <c r="R1064" s="279">
        <v>0</v>
      </c>
      <c r="S1064" s="279">
        <v>0</v>
      </c>
      <c r="T1064" s="279">
        <v>0</v>
      </c>
      <c r="U1064" s="279">
        <v>0</v>
      </c>
      <c r="V1064" s="279">
        <v>0</v>
      </c>
      <c r="W1064" s="279">
        <v>0</v>
      </c>
      <c r="X1064" s="279">
        <v>0</v>
      </c>
      <c r="Y1064" s="279">
        <v>0</v>
      </c>
    </row>
    <row r="1065" spans="1:25">
      <c r="A1065" s="319">
        <v>7</v>
      </c>
      <c r="B1065" s="279">
        <v>0</v>
      </c>
      <c r="C1065" s="279">
        <v>0</v>
      </c>
      <c r="D1065" s="279">
        <v>0</v>
      </c>
      <c r="E1065" s="279">
        <v>0</v>
      </c>
      <c r="F1065" s="279">
        <v>0</v>
      </c>
      <c r="G1065" s="279">
        <v>0</v>
      </c>
      <c r="H1065" s="279">
        <v>9.91</v>
      </c>
      <c r="I1065" s="279">
        <v>0</v>
      </c>
      <c r="J1065" s="279">
        <v>0</v>
      </c>
      <c r="K1065" s="279">
        <v>13.14</v>
      </c>
      <c r="L1065" s="279">
        <v>0</v>
      </c>
      <c r="M1065" s="279">
        <v>0</v>
      </c>
      <c r="N1065" s="279">
        <v>0</v>
      </c>
      <c r="O1065" s="279">
        <v>0</v>
      </c>
      <c r="P1065" s="279">
        <v>0</v>
      </c>
      <c r="Q1065" s="279">
        <v>0</v>
      </c>
      <c r="R1065" s="279">
        <v>0</v>
      </c>
      <c r="S1065" s="279">
        <v>0</v>
      </c>
      <c r="T1065" s="279">
        <v>0</v>
      </c>
      <c r="U1065" s="279">
        <v>0</v>
      </c>
      <c r="V1065" s="279">
        <v>0</v>
      </c>
      <c r="W1065" s="279">
        <v>0</v>
      </c>
      <c r="X1065" s="279">
        <v>0</v>
      </c>
      <c r="Y1065" s="279">
        <v>0</v>
      </c>
    </row>
    <row r="1066" spans="1:25">
      <c r="A1066" s="319">
        <v>8</v>
      </c>
      <c r="B1066" s="279">
        <v>0</v>
      </c>
      <c r="C1066" s="279">
        <v>0</v>
      </c>
      <c r="D1066" s="279">
        <v>0</v>
      </c>
      <c r="E1066" s="279">
        <v>0</v>
      </c>
      <c r="F1066" s="279">
        <v>0</v>
      </c>
      <c r="G1066" s="279">
        <v>0</v>
      </c>
      <c r="H1066" s="279">
        <v>92.95</v>
      </c>
      <c r="I1066" s="279">
        <v>0</v>
      </c>
      <c r="J1066" s="279">
        <v>19.84</v>
      </c>
      <c r="K1066" s="279">
        <v>0</v>
      </c>
      <c r="L1066" s="279">
        <v>0</v>
      </c>
      <c r="M1066" s="279">
        <v>0</v>
      </c>
      <c r="N1066" s="279">
        <v>0</v>
      </c>
      <c r="O1066" s="279">
        <v>0</v>
      </c>
      <c r="P1066" s="279">
        <v>0</v>
      </c>
      <c r="Q1066" s="279">
        <v>13.44</v>
      </c>
      <c r="R1066" s="279">
        <v>0.74</v>
      </c>
      <c r="S1066" s="279">
        <v>18.66</v>
      </c>
      <c r="T1066" s="279">
        <v>0</v>
      </c>
      <c r="U1066" s="279">
        <v>0</v>
      </c>
      <c r="V1066" s="279">
        <v>0</v>
      </c>
      <c r="W1066" s="279">
        <v>0</v>
      </c>
      <c r="X1066" s="279">
        <v>0</v>
      </c>
      <c r="Y1066" s="279">
        <v>0</v>
      </c>
    </row>
    <row r="1067" spans="1:25">
      <c r="A1067" s="319">
        <v>9</v>
      </c>
      <c r="B1067" s="279">
        <v>0</v>
      </c>
      <c r="C1067" s="279">
        <v>0</v>
      </c>
      <c r="D1067" s="279">
        <v>0</v>
      </c>
      <c r="E1067" s="279">
        <v>0</v>
      </c>
      <c r="F1067" s="279">
        <v>0</v>
      </c>
      <c r="G1067" s="279">
        <v>27.37</v>
      </c>
      <c r="H1067" s="279">
        <v>0.66</v>
      </c>
      <c r="I1067" s="279">
        <v>64.72</v>
      </c>
      <c r="J1067" s="279">
        <v>37.68</v>
      </c>
      <c r="K1067" s="279">
        <v>0</v>
      </c>
      <c r="L1067" s="279">
        <v>0</v>
      </c>
      <c r="M1067" s="279">
        <v>0</v>
      </c>
      <c r="N1067" s="279">
        <v>3.69</v>
      </c>
      <c r="O1067" s="279">
        <v>0</v>
      </c>
      <c r="P1067" s="279">
        <v>0</v>
      </c>
      <c r="Q1067" s="279">
        <v>0.14000000000000001</v>
      </c>
      <c r="R1067" s="279">
        <v>0</v>
      </c>
      <c r="S1067" s="279">
        <v>0</v>
      </c>
      <c r="T1067" s="279">
        <v>0</v>
      </c>
      <c r="U1067" s="279">
        <v>0</v>
      </c>
      <c r="V1067" s="279">
        <v>0</v>
      </c>
      <c r="W1067" s="279">
        <v>0</v>
      </c>
      <c r="X1067" s="279">
        <v>0</v>
      </c>
      <c r="Y1067" s="279">
        <v>0</v>
      </c>
    </row>
    <row r="1068" spans="1:25">
      <c r="A1068" s="319">
        <v>10</v>
      </c>
      <c r="B1068" s="279">
        <v>0</v>
      </c>
      <c r="C1068" s="279">
        <v>0</v>
      </c>
      <c r="D1068" s="279">
        <v>0</v>
      </c>
      <c r="E1068" s="279">
        <v>0</v>
      </c>
      <c r="F1068" s="279">
        <v>37.369999999999997</v>
      </c>
      <c r="G1068" s="279">
        <v>57.06</v>
      </c>
      <c r="H1068" s="279">
        <v>120.17</v>
      </c>
      <c r="I1068" s="279">
        <v>0</v>
      </c>
      <c r="J1068" s="279">
        <v>0</v>
      </c>
      <c r="K1068" s="279">
        <v>0</v>
      </c>
      <c r="L1068" s="279">
        <v>0</v>
      </c>
      <c r="M1068" s="279">
        <v>0</v>
      </c>
      <c r="N1068" s="279">
        <v>0</v>
      </c>
      <c r="O1068" s="279">
        <v>0</v>
      </c>
      <c r="P1068" s="279">
        <v>0</v>
      </c>
      <c r="Q1068" s="279">
        <v>0</v>
      </c>
      <c r="R1068" s="279">
        <v>0</v>
      </c>
      <c r="S1068" s="279">
        <v>0</v>
      </c>
      <c r="T1068" s="279">
        <v>0</v>
      </c>
      <c r="U1068" s="279">
        <v>0</v>
      </c>
      <c r="V1068" s="279">
        <v>0</v>
      </c>
      <c r="W1068" s="279">
        <v>0</v>
      </c>
      <c r="X1068" s="279">
        <v>0</v>
      </c>
      <c r="Y1068" s="279">
        <v>0</v>
      </c>
    </row>
    <row r="1069" spans="1:25">
      <c r="A1069" s="319">
        <v>11</v>
      </c>
      <c r="B1069" s="279">
        <v>0</v>
      </c>
      <c r="C1069" s="279">
        <v>0</v>
      </c>
      <c r="D1069" s="279">
        <v>0</v>
      </c>
      <c r="E1069" s="279">
        <v>0</v>
      </c>
      <c r="F1069" s="279">
        <v>0</v>
      </c>
      <c r="G1069" s="279">
        <v>0</v>
      </c>
      <c r="H1069" s="279">
        <v>0</v>
      </c>
      <c r="I1069" s="279">
        <v>0</v>
      </c>
      <c r="J1069" s="279">
        <v>0</v>
      </c>
      <c r="K1069" s="279">
        <v>0</v>
      </c>
      <c r="L1069" s="279">
        <v>0</v>
      </c>
      <c r="M1069" s="279">
        <v>0</v>
      </c>
      <c r="N1069" s="279">
        <v>0</v>
      </c>
      <c r="O1069" s="279">
        <v>0</v>
      </c>
      <c r="P1069" s="279">
        <v>0</v>
      </c>
      <c r="Q1069" s="279">
        <v>0</v>
      </c>
      <c r="R1069" s="279">
        <v>0</v>
      </c>
      <c r="S1069" s="279">
        <v>0</v>
      </c>
      <c r="T1069" s="279">
        <v>0</v>
      </c>
      <c r="U1069" s="279">
        <v>0</v>
      </c>
      <c r="V1069" s="279">
        <v>0</v>
      </c>
      <c r="W1069" s="279">
        <v>0</v>
      </c>
      <c r="X1069" s="279">
        <v>0</v>
      </c>
      <c r="Y1069" s="279">
        <v>0</v>
      </c>
    </row>
    <row r="1070" spans="1:25">
      <c r="A1070" s="319">
        <v>12</v>
      </c>
      <c r="B1070" s="279">
        <v>0</v>
      </c>
      <c r="C1070" s="279">
        <v>3.59</v>
      </c>
      <c r="D1070" s="279">
        <v>30.13</v>
      </c>
      <c r="E1070" s="279">
        <v>0</v>
      </c>
      <c r="F1070" s="279">
        <v>0</v>
      </c>
      <c r="G1070" s="279">
        <v>0</v>
      </c>
      <c r="H1070" s="279">
        <v>0</v>
      </c>
      <c r="I1070" s="279">
        <v>0</v>
      </c>
      <c r="J1070" s="279">
        <v>0</v>
      </c>
      <c r="K1070" s="279">
        <v>0</v>
      </c>
      <c r="L1070" s="279">
        <v>0</v>
      </c>
      <c r="M1070" s="279">
        <v>0</v>
      </c>
      <c r="N1070" s="279">
        <v>0</v>
      </c>
      <c r="O1070" s="279">
        <v>0</v>
      </c>
      <c r="P1070" s="279">
        <v>0</v>
      </c>
      <c r="Q1070" s="279">
        <v>0</v>
      </c>
      <c r="R1070" s="279">
        <v>0</v>
      </c>
      <c r="S1070" s="279">
        <v>0</v>
      </c>
      <c r="T1070" s="279">
        <v>0</v>
      </c>
      <c r="U1070" s="279">
        <v>0</v>
      </c>
      <c r="V1070" s="279">
        <v>0</v>
      </c>
      <c r="W1070" s="279">
        <v>0</v>
      </c>
      <c r="X1070" s="279">
        <v>0</v>
      </c>
      <c r="Y1070" s="279">
        <v>0</v>
      </c>
    </row>
    <row r="1071" spans="1:25">
      <c r="A1071" s="319">
        <v>13</v>
      </c>
      <c r="B1071" s="279">
        <v>0</v>
      </c>
      <c r="C1071" s="279">
        <v>66.13</v>
      </c>
      <c r="D1071" s="279">
        <v>108.94</v>
      </c>
      <c r="E1071" s="279">
        <v>0</v>
      </c>
      <c r="F1071" s="279">
        <v>0</v>
      </c>
      <c r="G1071" s="279">
        <v>0</v>
      </c>
      <c r="H1071" s="279">
        <v>0</v>
      </c>
      <c r="I1071" s="279">
        <v>99.03</v>
      </c>
      <c r="J1071" s="279">
        <v>0</v>
      </c>
      <c r="K1071" s="279">
        <v>0</v>
      </c>
      <c r="L1071" s="279">
        <v>0</v>
      </c>
      <c r="M1071" s="279">
        <v>0</v>
      </c>
      <c r="N1071" s="279">
        <v>0</v>
      </c>
      <c r="O1071" s="279">
        <v>0</v>
      </c>
      <c r="P1071" s="279">
        <v>0</v>
      </c>
      <c r="Q1071" s="279">
        <v>0</v>
      </c>
      <c r="R1071" s="279">
        <v>0</v>
      </c>
      <c r="S1071" s="279">
        <v>0</v>
      </c>
      <c r="T1071" s="279">
        <v>0</v>
      </c>
      <c r="U1071" s="279">
        <v>443.81</v>
      </c>
      <c r="V1071" s="279">
        <v>310.19</v>
      </c>
      <c r="W1071" s="279">
        <v>203.07</v>
      </c>
      <c r="X1071" s="279">
        <v>141.74</v>
      </c>
      <c r="Y1071" s="279">
        <v>109.47</v>
      </c>
    </row>
    <row r="1072" spans="1:25">
      <c r="A1072" s="319">
        <v>14</v>
      </c>
      <c r="B1072" s="279">
        <v>0</v>
      </c>
      <c r="C1072" s="279">
        <v>0</v>
      </c>
      <c r="D1072" s="279">
        <v>0</v>
      </c>
      <c r="E1072" s="279">
        <v>0</v>
      </c>
      <c r="F1072" s="279">
        <v>28.15</v>
      </c>
      <c r="G1072" s="279">
        <v>83.1</v>
      </c>
      <c r="H1072" s="279">
        <v>105.31</v>
      </c>
      <c r="I1072" s="279">
        <v>22.34</v>
      </c>
      <c r="J1072" s="279">
        <v>83.52</v>
      </c>
      <c r="K1072" s="279">
        <v>0</v>
      </c>
      <c r="L1072" s="279">
        <v>0</v>
      </c>
      <c r="M1072" s="279">
        <v>0</v>
      </c>
      <c r="N1072" s="279">
        <v>0</v>
      </c>
      <c r="O1072" s="279">
        <v>0</v>
      </c>
      <c r="P1072" s="279">
        <v>0</v>
      </c>
      <c r="Q1072" s="279">
        <v>0</v>
      </c>
      <c r="R1072" s="279">
        <v>0</v>
      </c>
      <c r="S1072" s="279">
        <v>0</v>
      </c>
      <c r="T1072" s="279">
        <v>0</v>
      </c>
      <c r="U1072" s="279">
        <v>88.21</v>
      </c>
      <c r="V1072" s="279">
        <v>0</v>
      </c>
      <c r="W1072" s="279">
        <v>0</v>
      </c>
      <c r="X1072" s="279">
        <v>0</v>
      </c>
      <c r="Y1072" s="279">
        <v>0</v>
      </c>
    </row>
    <row r="1073" spans="1:25">
      <c r="A1073" s="319">
        <v>15</v>
      </c>
      <c r="B1073" s="279">
        <v>0</v>
      </c>
      <c r="C1073" s="279">
        <v>0</v>
      </c>
      <c r="D1073" s="279">
        <v>69.02</v>
      </c>
      <c r="E1073" s="279">
        <v>60.19</v>
      </c>
      <c r="F1073" s="279">
        <v>113.55</v>
      </c>
      <c r="G1073" s="279">
        <v>0</v>
      </c>
      <c r="H1073" s="279">
        <v>0</v>
      </c>
      <c r="I1073" s="279">
        <v>194.19</v>
      </c>
      <c r="J1073" s="279">
        <v>198.89</v>
      </c>
      <c r="K1073" s="279">
        <v>131.31</v>
      </c>
      <c r="L1073" s="279">
        <v>55.26</v>
      </c>
      <c r="M1073" s="279">
        <v>126.46</v>
      </c>
      <c r="N1073" s="279">
        <v>160.94999999999999</v>
      </c>
      <c r="O1073" s="279">
        <v>155.1</v>
      </c>
      <c r="P1073" s="279">
        <v>132.47999999999999</v>
      </c>
      <c r="Q1073" s="279">
        <v>121.31</v>
      </c>
      <c r="R1073" s="279">
        <v>148.82</v>
      </c>
      <c r="S1073" s="279">
        <v>171.48</v>
      </c>
      <c r="T1073" s="279">
        <v>178.93</v>
      </c>
      <c r="U1073" s="279">
        <v>166.53</v>
      </c>
      <c r="V1073" s="279">
        <v>60.69</v>
      </c>
      <c r="W1073" s="279">
        <v>28.19</v>
      </c>
      <c r="X1073" s="279">
        <v>0</v>
      </c>
      <c r="Y1073" s="279">
        <v>0</v>
      </c>
    </row>
    <row r="1074" spans="1:25">
      <c r="A1074" s="319">
        <v>16</v>
      </c>
      <c r="B1074" s="279">
        <v>0</v>
      </c>
      <c r="C1074" s="279">
        <v>0</v>
      </c>
      <c r="D1074" s="279">
        <v>0</v>
      </c>
      <c r="E1074" s="279">
        <v>0</v>
      </c>
      <c r="F1074" s="279">
        <v>98.74</v>
      </c>
      <c r="G1074" s="279">
        <v>90.61</v>
      </c>
      <c r="H1074" s="279">
        <v>163.09</v>
      </c>
      <c r="I1074" s="279">
        <v>130.49</v>
      </c>
      <c r="J1074" s="279">
        <v>108.04</v>
      </c>
      <c r="K1074" s="279">
        <v>22.33</v>
      </c>
      <c r="L1074" s="279">
        <v>2.12</v>
      </c>
      <c r="M1074" s="279">
        <v>8.2799999999999994</v>
      </c>
      <c r="N1074" s="279">
        <v>0</v>
      </c>
      <c r="O1074" s="279">
        <v>0</v>
      </c>
      <c r="P1074" s="279">
        <v>0</v>
      </c>
      <c r="Q1074" s="279">
        <v>0</v>
      </c>
      <c r="R1074" s="279">
        <v>9.92</v>
      </c>
      <c r="S1074" s="279">
        <v>0</v>
      </c>
      <c r="T1074" s="279">
        <v>4.25</v>
      </c>
      <c r="U1074" s="279">
        <v>0</v>
      </c>
      <c r="V1074" s="279">
        <v>0</v>
      </c>
      <c r="W1074" s="279">
        <v>0</v>
      </c>
      <c r="X1074" s="279">
        <v>0</v>
      </c>
      <c r="Y1074" s="279">
        <v>0</v>
      </c>
    </row>
    <row r="1075" spans="1:25">
      <c r="A1075" s="319">
        <v>17</v>
      </c>
      <c r="B1075" s="279">
        <v>0</v>
      </c>
      <c r="C1075" s="279">
        <v>0</v>
      </c>
      <c r="D1075" s="279">
        <v>0</v>
      </c>
      <c r="E1075" s="279">
        <v>0</v>
      </c>
      <c r="F1075" s="279">
        <v>0.06</v>
      </c>
      <c r="G1075" s="279">
        <v>31.78</v>
      </c>
      <c r="H1075" s="279">
        <v>0</v>
      </c>
      <c r="I1075" s="279">
        <v>35.65</v>
      </c>
      <c r="J1075" s="279">
        <v>67.37</v>
      </c>
      <c r="K1075" s="279">
        <v>0</v>
      </c>
      <c r="L1075" s="279">
        <v>0</v>
      </c>
      <c r="M1075" s="279">
        <v>0</v>
      </c>
      <c r="N1075" s="279">
        <v>2.0499999999999998</v>
      </c>
      <c r="O1075" s="279">
        <v>0</v>
      </c>
      <c r="P1075" s="279">
        <v>0</v>
      </c>
      <c r="Q1075" s="279">
        <v>18.97</v>
      </c>
      <c r="R1075" s="279">
        <v>30.21</v>
      </c>
      <c r="S1075" s="279">
        <v>56.19</v>
      </c>
      <c r="T1075" s="279">
        <v>128.28</v>
      </c>
      <c r="U1075" s="279">
        <v>110.68</v>
      </c>
      <c r="V1075" s="279">
        <v>30.47</v>
      </c>
      <c r="W1075" s="279">
        <v>0</v>
      </c>
      <c r="X1075" s="279">
        <v>0</v>
      </c>
      <c r="Y1075" s="279">
        <v>0</v>
      </c>
    </row>
    <row r="1076" spans="1:25">
      <c r="A1076" s="319">
        <v>18</v>
      </c>
      <c r="B1076" s="279">
        <v>0</v>
      </c>
      <c r="C1076" s="279">
        <v>0</v>
      </c>
      <c r="D1076" s="279">
        <v>2.62</v>
      </c>
      <c r="E1076" s="279">
        <v>33.89</v>
      </c>
      <c r="F1076" s="279">
        <v>97.82</v>
      </c>
      <c r="G1076" s="279">
        <v>960.3</v>
      </c>
      <c r="H1076" s="279">
        <v>134.97</v>
      </c>
      <c r="I1076" s="279">
        <v>0</v>
      </c>
      <c r="J1076" s="279">
        <v>0</v>
      </c>
      <c r="K1076" s="279">
        <v>0</v>
      </c>
      <c r="L1076" s="279">
        <v>0</v>
      </c>
      <c r="M1076" s="279">
        <v>0</v>
      </c>
      <c r="N1076" s="279">
        <v>0</v>
      </c>
      <c r="O1076" s="279">
        <v>0</v>
      </c>
      <c r="P1076" s="279">
        <v>0</v>
      </c>
      <c r="Q1076" s="279">
        <v>0</v>
      </c>
      <c r="R1076" s="279">
        <v>0</v>
      </c>
      <c r="S1076" s="279">
        <v>0</v>
      </c>
      <c r="T1076" s="279">
        <v>0</v>
      </c>
      <c r="U1076" s="279">
        <v>0</v>
      </c>
      <c r="V1076" s="279">
        <v>0</v>
      </c>
      <c r="W1076" s="279">
        <v>0</v>
      </c>
      <c r="X1076" s="279">
        <v>0</v>
      </c>
      <c r="Y1076" s="279">
        <v>0</v>
      </c>
    </row>
    <row r="1077" spans="1:25">
      <c r="A1077" s="319">
        <v>19</v>
      </c>
      <c r="B1077" s="279">
        <v>0</v>
      </c>
      <c r="C1077" s="279">
        <v>3.45</v>
      </c>
      <c r="D1077" s="279">
        <v>0</v>
      </c>
      <c r="E1077" s="279">
        <v>813.72</v>
      </c>
      <c r="F1077" s="279">
        <v>853.78</v>
      </c>
      <c r="G1077" s="279">
        <v>887.64</v>
      </c>
      <c r="H1077" s="279">
        <v>959.01</v>
      </c>
      <c r="I1077" s="279">
        <v>1005.48</v>
      </c>
      <c r="J1077" s="279">
        <v>1169.69</v>
      </c>
      <c r="K1077" s="279">
        <v>97.03</v>
      </c>
      <c r="L1077" s="279">
        <v>29.65</v>
      </c>
      <c r="M1077" s="279">
        <v>85.96</v>
      </c>
      <c r="N1077" s="279">
        <v>143.01</v>
      </c>
      <c r="O1077" s="279">
        <v>115.96</v>
      </c>
      <c r="P1077" s="279">
        <v>96.83</v>
      </c>
      <c r="Q1077" s="279">
        <v>97.18</v>
      </c>
      <c r="R1077" s="279">
        <v>111.13</v>
      </c>
      <c r="S1077" s="279">
        <v>110.37</v>
      </c>
      <c r="T1077" s="279">
        <v>116.85</v>
      </c>
      <c r="U1077" s="279">
        <v>75.47</v>
      </c>
      <c r="V1077" s="279">
        <v>80.349999999999994</v>
      </c>
      <c r="W1077" s="279">
        <v>1228.32</v>
      </c>
      <c r="X1077" s="279">
        <v>0</v>
      </c>
      <c r="Y1077" s="279">
        <v>0</v>
      </c>
    </row>
    <row r="1078" spans="1:25">
      <c r="A1078" s="319">
        <v>20</v>
      </c>
      <c r="B1078" s="279">
        <v>0</v>
      </c>
      <c r="C1078" s="279">
        <v>308.94</v>
      </c>
      <c r="D1078" s="279">
        <v>849.23</v>
      </c>
      <c r="E1078" s="279">
        <v>719.69</v>
      </c>
      <c r="F1078" s="279">
        <v>835.22</v>
      </c>
      <c r="G1078" s="279">
        <v>300.57</v>
      </c>
      <c r="H1078" s="279">
        <v>883.44</v>
      </c>
      <c r="I1078" s="279">
        <v>300.11</v>
      </c>
      <c r="J1078" s="279">
        <v>927.16</v>
      </c>
      <c r="K1078" s="279">
        <v>989.93</v>
      </c>
      <c r="L1078" s="279">
        <v>19.57</v>
      </c>
      <c r="M1078" s="279">
        <v>0</v>
      </c>
      <c r="N1078" s="279">
        <v>0</v>
      </c>
      <c r="O1078" s="279">
        <v>20.57</v>
      </c>
      <c r="P1078" s="279">
        <v>42.35</v>
      </c>
      <c r="Q1078" s="279">
        <v>0</v>
      </c>
      <c r="R1078" s="279">
        <v>0</v>
      </c>
      <c r="S1078" s="279">
        <v>18.52</v>
      </c>
      <c r="T1078" s="279">
        <v>87.96</v>
      </c>
      <c r="U1078" s="279">
        <v>58.21</v>
      </c>
      <c r="V1078" s="279">
        <v>231.72</v>
      </c>
      <c r="W1078" s="279">
        <v>0</v>
      </c>
      <c r="X1078" s="279">
        <v>0</v>
      </c>
      <c r="Y1078" s="279">
        <v>0</v>
      </c>
    </row>
    <row r="1079" spans="1:25">
      <c r="A1079" s="319">
        <v>21</v>
      </c>
      <c r="B1079" s="279">
        <v>774.16</v>
      </c>
      <c r="C1079" s="279">
        <v>309.29000000000002</v>
      </c>
      <c r="D1079" s="279">
        <v>727.18</v>
      </c>
      <c r="E1079" s="279">
        <v>771.15</v>
      </c>
      <c r="F1079" s="279">
        <v>801.28</v>
      </c>
      <c r="G1079" s="279">
        <v>887.27</v>
      </c>
      <c r="H1079" s="279">
        <v>941.57</v>
      </c>
      <c r="I1079" s="279">
        <v>665.12</v>
      </c>
      <c r="J1079" s="279">
        <v>145.80000000000001</v>
      </c>
      <c r="K1079" s="279">
        <v>94.86</v>
      </c>
      <c r="L1079" s="279">
        <v>9.4</v>
      </c>
      <c r="M1079" s="279">
        <v>64.69</v>
      </c>
      <c r="N1079" s="279">
        <v>98.83</v>
      </c>
      <c r="O1079" s="279">
        <v>87.19</v>
      </c>
      <c r="P1079" s="279">
        <v>62.98</v>
      </c>
      <c r="Q1079" s="279">
        <v>46.76</v>
      </c>
      <c r="R1079" s="279">
        <v>62.67</v>
      </c>
      <c r="S1079" s="279">
        <v>14.72</v>
      </c>
      <c r="T1079" s="279">
        <v>136.58000000000001</v>
      </c>
      <c r="U1079" s="279">
        <v>97.46</v>
      </c>
      <c r="V1079" s="279">
        <v>12.92</v>
      </c>
      <c r="W1079" s="279">
        <v>0</v>
      </c>
      <c r="X1079" s="279">
        <v>0</v>
      </c>
      <c r="Y1079" s="279">
        <v>0</v>
      </c>
    </row>
    <row r="1080" spans="1:25">
      <c r="A1080" s="319">
        <v>22</v>
      </c>
      <c r="B1080" s="279">
        <v>0</v>
      </c>
      <c r="C1080" s="279">
        <v>0</v>
      </c>
      <c r="D1080" s="279">
        <v>0</v>
      </c>
      <c r="E1080" s="279">
        <v>0</v>
      </c>
      <c r="F1080" s="279">
        <v>45.3</v>
      </c>
      <c r="G1080" s="279">
        <v>0</v>
      </c>
      <c r="H1080" s="279">
        <v>0</v>
      </c>
      <c r="I1080" s="279">
        <v>75.27</v>
      </c>
      <c r="J1080" s="279">
        <v>194.76</v>
      </c>
      <c r="K1080" s="279">
        <v>98.9</v>
      </c>
      <c r="L1080" s="279">
        <v>4.46</v>
      </c>
      <c r="M1080" s="279">
        <v>8.27</v>
      </c>
      <c r="N1080" s="279">
        <v>0</v>
      </c>
      <c r="O1080" s="279">
        <v>0</v>
      </c>
      <c r="P1080" s="279">
        <v>0</v>
      </c>
      <c r="Q1080" s="279">
        <v>0</v>
      </c>
      <c r="R1080" s="279">
        <v>0</v>
      </c>
      <c r="S1080" s="279">
        <v>0</v>
      </c>
      <c r="T1080" s="279">
        <v>0</v>
      </c>
      <c r="U1080" s="279">
        <v>0</v>
      </c>
      <c r="V1080" s="279">
        <v>0</v>
      </c>
      <c r="W1080" s="279">
        <v>0</v>
      </c>
      <c r="X1080" s="279">
        <v>0</v>
      </c>
      <c r="Y1080" s="279">
        <v>0</v>
      </c>
    </row>
    <row r="1081" spans="1:25">
      <c r="A1081" s="319">
        <v>23</v>
      </c>
      <c r="B1081" s="279">
        <v>0</v>
      </c>
      <c r="C1081" s="279">
        <v>0</v>
      </c>
      <c r="D1081" s="279">
        <v>0</v>
      </c>
      <c r="E1081" s="279">
        <v>17.86</v>
      </c>
      <c r="F1081" s="279">
        <v>0.03</v>
      </c>
      <c r="G1081" s="279">
        <v>16.510000000000002</v>
      </c>
      <c r="H1081" s="279">
        <v>3.48</v>
      </c>
      <c r="I1081" s="279">
        <v>44.05</v>
      </c>
      <c r="J1081" s="279">
        <v>29.72</v>
      </c>
      <c r="K1081" s="279">
        <v>0</v>
      </c>
      <c r="L1081" s="279">
        <v>0</v>
      </c>
      <c r="M1081" s="279">
        <v>0</v>
      </c>
      <c r="N1081" s="279">
        <v>0</v>
      </c>
      <c r="O1081" s="279">
        <v>0</v>
      </c>
      <c r="P1081" s="279">
        <v>0</v>
      </c>
      <c r="Q1081" s="279">
        <v>0</v>
      </c>
      <c r="R1081" s="279">
        <v>0</v>
      </c>
      <c r="S1081" s="279">
        <v>0</v>
      </c>
      <c r="T1081" s="279">
        <v>0</v>
      </c>
      <c r="U1081" s="279">
        <v>0</v>
      </c>
      <c r="V1081" s="279">
        <v>0</v>
      </c>
      <c r="W1081" s="279">
        <v>0</v>
      </c>
      <c r="X1081" s="279">
        <v>0</v>
      </c>
      <c r="Y1081" s="279">
        <v>0</v>
      </c>
    </row>
    <row r="1082" spans="1:25">
      <c r="A1082" s="319">
        <v>24</v>
      </c>
      <c r="B1082" s="279">
        <v>0</v>
      </c>
      <c r="C1082" s="279">
        <v>0</v>
      </c>
      <c r="D1082" s="279">
        <v>0</v>
      </c>
      <c r="E1082" s="279">
        <v>0</v>
      </c>
      <c r="F1082" s="279">
        <v>0</v>
      </c>
      <c r="G1082" s="279">
        <v>411.01</v>
      </c>
      <c r="H1082" s="279">
        <v>19.98</v>
      </c>
      <c r="I1082" s="279">
        <v>61.92</v>
      </c>
      <c r="J1082" s="279">
        <v>641.67999999999995</v>
      </c>
      <c r="K1082" s="279">
        <v>0</v>
      </c>
      <c r="L1082" s="279">
        <v>0</v>
      </c>
      <c r="M1082" s="279">
        <v>0</v>
      </c>
      <c r="N1082" s="279">
        <v>0</v>
      </c>
      <c r="O1082" s="279">
        <v>0</v>
      </c>
      <c r="P1082" s="279">
        <v>0</v>
      </c>
      <c r="Q1082" s="279">
        <v>0</v>
      </c>
      <c r="R1082" s="279">
        <v>0</v>
      </c>
      <c r="S1082" s="279">
        <v>0</v>
      </c>
      <c r="T1082" s="279">
        <v>0</v>
      </c>
      <c r="U1082" s="279">
        <v>145.66</v>
      </c>
      <c r="V1082" s="279">
        <v>0</v>
      </c>
      <c r="W1082" s="279">
        <v>0</v>
      </c>
      <c r="X1082" s="279">
        <v>0</v>
      </c>
      <c r="Y1082" s="279">
        <v>0</v>
      </c>
    </row>
    <row r="1083" spans="1:25">
      <c r="A1083" s="319">
        <v>25</v>
      </c>
      <c r="B1083" s="279">
        <v>0</v>
      </c>
      <c r="C1083" s="279">
        <v>0</v>
      </c>
      <c r="D1083" s="279">
        <v>0</v>
      </c>
      <c r="E1083" s="279">
        <v>0</v>
      </c>
      <c r="F1083" s="279">
        <v>0</v>
      </c>
      <c r="G1083" s="279">
        <v>15.6</v>
      </c>
      <c r="H1083" s="279">
        <v>28.59</v>
      </c>
      <c r="I1083" s="279">
        <v>0</v>
      </c>
      <c r="J1083" s="279">
        <v>70.569999999999993</v>
      </c>
      <c r="K1083" s="279">
        <v>0</v>
      </c>
      <c r="L1083" s="279">
        <v>0</v>
      </c>
      <c r="M1083" s="279">
        <v>0</v>
      </c>
      <c r="N1083" s="279">
        <v>0</v>
      </c>
      <c r="O1083" s="279">
        <v>0</v>
      </c>
      <c r="P1083" s="279">
        <v>0</v>
      </c>
      <c r="Q1083" s="279">
        <v>0</v>
      </c>
      <c r="R1083" s="279">
        <v>0</v>
      </c>
      <c r="S1083" s="279">
        <v>0</v>
      </c>
      <c r="T1083" s="279">
        <v>7.0000000000000007E-2</v>
      </c>
      <c r="U1083" s="279">
        <v>0</v>
      </c>
      <c r="V1083" s="279">
        <v>852.66</v>
      </c>
      <c r="W1083" s="279">
        <v>0</v>
      </c>
      <c r="X1083" s="279">
        <v>102.25</v>
      </c>
      <c r="Y1083" s="279">
        <v>0</v>
      </c>
    </row>
    <row r="1084" spans="1:25">
      <c r="A1084" s="319">
        <v>26</v>
      </c>
      <c r="B1084" s="279">
        <v>299.54000000000002</v>
      </c>
      <c r="C1084" s="279">
        <v>679.14</v>
      </c>
      <c r="D1084" s="279">
        <v>301.14999999999998</v>
      </c>
      <c r="E1084" s="279">
        <v>303.79000000000002</v>
      </c>
      <c r="F1084" s="279">
        <v>30.21</v>
      </c>
      <c r="G1084" s="279">
        <v>298.19</v>
      </c>
      <c r="H1084" s="279">
        <v>545.03</v>
      </c>
      <c r="I1084" s="279">
        <v>971.32</v>
      </c>
      <c r="J1084" s="279">
        <v>1025.32</v>
      </c>
      <c r="K1084" s="279">
        <v>0</v>
      </c>
      <c r="L1084" s="279">
        <v>733.74</v>
      </c>
      <c r="M1084" s="279">
        <v>0</v>
      </c>
      <c r="N1084" s="279">
        <v>1009.91</v>
      </c>
      <c r="O1084" s="279">
        <v>53.6</v>
      </c>
      <c r="P1084" s="279">
        <v>930.3</v>
      </c>
      <c r="Q1084" s="279">
        <v>872.83</v>
      </c>
      <c r="R1084" s="279">
        <v>0</v>
      </c>
      <c r="S1084" s="279">
        <v>893.52</v>
      </c>
      <c r="T1084" s="279">
        <v>1041.3</v>
      </c>
      <c r="U1084" s="279">
        <v>1011.3</v>
      </c>
      <c r="V1084" s="279">
        <v>965.03</v>
      </c>
      <c r="W1084" s="279">
        <v>519.75</v>
      </c>
      <c r="X1084" s="279">
        <v>0</v>
      </c>
      <c r="Y1084" s="279">
        <v>0</v>
      </c>
    </row>
    <row r="1085" spans="1:25">
      <c r="A1085" s="319">
        <v>27</v>
      </c>
      <c r="B1085" s="279">
        <v>0</v>
      </c>
      <c r="C1085" s="279">
        <v>0</v>
      </c>
      <c r="D1085" s="279">
        <v>0</v>
      </c>
      <c r="E1085" s="279">
        <v>0</v>
      </c>
      <c r="F1085" s="279">
        <v>0</v>
      </c>
      <c r="G1085" s="279">
        <v>25.39</v>
      </c>
      <c r="H1085" s="279">
        <v>65.42</v>
      </c>
      <c r="I1085" s="279">
        <v>27.41</v>
      </c>
      <c r="J1085" s="279">
        <v>58.49</v>
      </c>
      <c r="K1085" s="279">
        <v>0</v>
      </c>
      <c r="L1085" s="279">
        <v>0</v>
      </c>
      <c r="M1085" s="279">
        <v>0</v>
      </c>
      <c r="N1085" s="279">
        <v>0</v>
      </c>
      <c r="O1085" s="279">
        <v>0</v>
      </c>
      <c r="P1085" s="279">
        <v>0</v>
      </c>
      <c r="Q1085" s="279">
        <v>0</v>
      </c>
      <c r="R1085" s="279">
        <v>0</v>
      </c>
      <c r="S1085" s="279">
        <v>0</v>
      </c>
      <c r="T1085" s="279">
        <v>0</v>
      </c>
      <c r="U1085" s="279">
        <v>0</v>
      </c>
      <c r="V1085" s="279">
        <v>0</v>
      </c>
      <c r="W1085" s="279">
        <v>0</v>
      </c>
      <c r="X1085" s="279">
        <v>0</v>
      </c>
      <c r="Y1085" s="279">
        <v>0</v>
      </c>
    </row>
    <row r="1086" spans="1:25">
      <c r="A1086" s="319">
        <v>28</v>
      </c>
      <c r="B1086" s="279">
        <v>0</v>
      </c>
      <c r="C1086" s="279">
        <v>0</v>
      </c>
      <c r="D1086" s="279">
        <v>0</v>
      </c>
      <c r="E1086" s="279">
        <v>0.69</v>
      </c>
      <c r="F1086" s="279">
        <v>0</v>
      </c>
      <c r="G1086" s="279">
        <v>0</v>
      </c>
      <c r="H1086" s="279">
        <v>60.3</v>
      </c>
      <c r="I1086" s="279">
        <v>1.64</v>
      </c>
      <c r="J1086" s="279">
        <v>0</v>
      </c>
      <c r="K1086" s="279">
        <v>0</v>
      </c>
      <c r="L1086" s="279">
        <v>0</v>
      </c>
      <c r="M1086" s="279">
        <v>0</v>
      </c>
      <c r="N1086" s="279">
        <v>0</v>
      </c>
      <c r="O1086" s="279">
        <v>0</v>
      </c>
      <c r="P1086" s="279">
        <v>0</v>
      </c>
      <c r="Q1086" s="279">
        <v>0</v>
      </c>
      <c r="R1086" s="279">
        <v>0</v>
      </c>
      <c r="S1086" s="279">
        <v>0</v>
      </c>
      <c r="T1086" s="279">
        <v>0</v>
      </c>
      <c r="U1086" s="279">
        <v>0</v>
      </c>
      <c r="V1086" s="279">
        <v>0</v>
      </c>
      <c r="W1086" s="279">
        <v>0</v>
      </c>
      <c r="X1086" s="279">
        <v>0</v>
      </c>
      <c r="Y1086" s="279">
        <v>0</v>
      </c>
    </row>
    <row r="1087" spans="1:25">
      <c r="A1087" s="319">
        <v>29</v>
      </c>
      <c r="B1087" s="279">
        <v>0</v>
      </c>
      <c r="C1087" s="279">
        <v>0</v>
      </c>
      <c r="D1087" s="279">
        <v>0</v>
      </c>
      <c r="E1087" s="279">
        <v>0</v>
      </c>
      <c r="F1087" s="279">
        <v>11.72</v>
      </c>
      <c r="G1087" s="279">
        <v>62.54</v>
      </c>
      <c r="H1087" s="279">
        <v>99.37</v>
      </c>
      <c r="I1087" s="279">
        <v>5.49</v>
      </c>
      <c r="J1087" s="279">
        <v>91.48</v>
      </c>
      <c r="K1087" s="279">
        <v>0</v>
      </c>
      <c r="L1087" s="279">
        <v>0</v>
      </c>
      <c r="M1087" s="279">
        <v>561.39</v>
      </c>
      <c r="N1087" s="279">
        <v>289.45</v>
      </c>
      <c r="O1087" s="279">
        <v>0</v>
      </c>
      <c r="P1087" s="279">
        <v>594.4</v>
      </c>
      <c r="Q1087" s="279">
        <v>629.28</v>
      </c>
      <c r="R1087" s="279">
        <v>0</v>
      </c>
      <c r="S1087" s="279">
        <v>0</v>
      </c>
      <c r="T1087" s="279">
        <v>0</v>
      </c>
      <c r="U1087" s="279">
        <v>0</v>
      </c>
      <c r="V1087" s="279">
        <v>0</v>
      </c>
      <c r="W1087" s="279">
        <v>0</v>
      </c>
      <c r="X1087" s="279">
        <v>0</v>
      </c>
      <c r="Y1087" s="279">
        <v>0</v>
      </c>
    </row>
    <row r="1088" spans="1:25">
      <c r="A1088" s="319">
        <v>30</v>
      </c>
      <c r="B1088" s="279">
        <v>0</v>
      </c>
      <c r="C1088" s="279">
        <v>0</v>
      </c>
      <c r="D1088" s="279">
        <v>0</v>
      </c>
      <c r="E1088" s="279">
        <v>0</v>
      </c>
      <c r="F1088" s="279">
        <v>0.23</v>
      </c>
      <c r="G1088" s="279">
        <v>83.64</v>
      </c>
      <c r="H1088" s="279">
        <v>0</v>
      </c>
      <c r="I1088" s="279">
        <v>0</v>
      </c>
      <c r="J1088" s="279">
        <v>28.36</v>
      </c>
      <c r="K1088" s="279">
        <v>0</v>
      </c>
      <c r="L1088" s="279">
        <v>0</v>
      </c>
      <c r="M1088" s="279">
        <v>0</v>
      </c>
      <c r="N1088" s="279">
        <v>0</v>
      </c>
      <c r="O1088" s="279">
        <v>0</v>
      </c>
      <c r="P1088" s="279">
        <v>0</v>
      </c>
      <c r="Q1088" s="279">
        <v>0</v>
      </c>
      <c r="R1088" s="279">
        <v>0.01</v>
      </c>
      <c r="S1088" s="279">
        <v>0</v>
      </c>
      <c r="T1088" s="279">
        <v>3.19</v>
      </c>
      <c r="U1088" s="279">
        <v>522.51</v>
      </c>
      <c r="V1088" s="279">
        <v>0</v>
      </c>
      <c r="W1088" s="279">
        <v>0</v>
      </c>
      <c r="X1088" s="279">
        <v>0</v>
      </c>
      <c r="Y1088" s="279">
        <v>0</v>
      </c>
    </row>
    <row r="1089" spans="1:25" hidden="1">
      <c r="A1089" s="319">
        <v>31</v>
      </c>
      <c r="B1089" s="279">
        <v>0</v>
      </c>
      <c r="C1089" s="279">
        <v>0</v>
      </c>
      <c r="D1089" s="279">
        <v>0</v>
      </c>
      <c r="E1089" s="279">
        <v>0</v>
      </c>
      <c r="F1089" s="279">
        <v>0</v>
      </c>
      <c r="G1089" s="279">
        <v>0</v>
      </c>
      <c r="H1089" s="279">
        <v>0</v>
      </c>
      <c r="I1089" s="279">
        <v>0</v>
      </c>
      <c r="J1089" s="279">
        <v>0</v>
      </c>
      <c r="K1089" s="279">
        <v>0</v>
      </c>
      <c r="L1089" s="279">
        <v>0</v>
      </c>
      <c r="M1089" s="279">
        <v>0</v>
      </c>
      <c r="N1089" s="279">
        <v>0</v>
      </c>
      <c r="O1089" s="279">
        <v>0</v>
      </c>
      <c r="P1089" s="279">
        <v>0</v>
      </c>
      <c r="Q1089" s="279">
        <v>0</v>
      </c>
      <c r="R1089" s="279">
        <v>0</v>
      </c>
      <c r="S1089" s="279">
        <v>0</v>
      </c>
      <c r="T1089" s="279">
        <v>0</v>
      </c>
      <c r="U1089" s="279">
        <v>0</v>
      </c>
      <c r="V1089" s="279">
        <v>0</v>
      </c>
      <c r="W1089" s="279">
        <v>0</v>
      </c>
      <c r="X1089" s="279">
        <v>0</v>
      </c>
      <c r="Y1089" s="279">
        <v>0</v>
      </c>
    </row>
    <row r="1090" spans="1:25">
      <c r="A1090" s="307"/>
      <c r="B1090" s="307"/>
      <c r="C1090" s="307"/>
      <c r="D1090" s="307"/>
      <c r="E1090" s="307"/>
      <c r="F1090" s="307"/>
      <c r="G1090" s="307"/>
      <c r="H1090" s="307"/>
      <c r="I1090" s="307"/>
      <c r="J1090" s="307"/>
      <c r="K1090" s="307"/>
      <c r="L1090" s="307"/>
      <c r="M1090" s="307"/>
      <c r="N1090" s="307"/>
      <c r="O1090" s="307"/>
      <c r="P1090" s="307"/>
      <c r="Q1090" s="307"/>
      <c r="R1090" s="307"/>
      <c r="S1090" s="307"/>
      <c r="T1090" s="307"/>
      <c r="U1090" s="307"/>
      <c r="V1090" s="307"/>
      <c r="W1090" s="307"/>
      <c r="X1090" s="307"/>
      <c r="Y1090" s="307"/>
    </row>
    <row r="1091" spans="1:25">
      <c r="A1091" s="399" t="s">
        <v>209</v>
      </c>
      <c r="B1091" s="400" t="s">
        <v>311</v>
      </c>
      <c r="C1091" s="400"/>
      <c r="D1091" s="400"/>
      <c r="E1091" s="400"/>
      <c r="F1091" s="400"/>
      <c r="G1091" s="400"/>
      <c r="H1091" s="400"/>
      <c r="I1091" s="400"/>
      <c r="J1091" s="400"/>
      <c r="K1091" s="400"/>
      <c r="L1091" s="400"/>
      <c r="M1091" s="400"/>
      <c r="N1091" s="400"/>
      <c r="O1091" s="400"/>
      <c r="P1091" s="400"/>
      <c r="Q1091" s="400"/>
      <c r="R1091" s="400"/>
      <c r="S1091" s="400"/>
      <c r="T1091" s="400"/>
      <c r="U1091" s="400"/>
      <c r="V1091" s="400"/>
      <c r="W1091" s="400"/>
      <c r="X1091" s="400"/>
      <c r="Y1091" s="400"/>
    </row>
    <row r="1092" spans="1:25" ht="30">
      <c r="A1092" s="399"/>
      <c r="B1092" s="308" t="s">
        <v>1</v>
      </c>
      <c r="C1092" s="308" t="s">
        <v>2</v>
      </c>
      <c r="D1092" s="308" t="s">
        <v>3</v>
      </c>
      <c r="E1092" s="308" t="s">
        <v>4</v>
      </c>
      <c r="F1092" s="308" t="s">
        <v>5</v>
      </c>
      <c r="G1092" s="308" t="s">
        <v>6</v>
      </c>
      <c r="H1092" s="308" t="s">
        <v>7</v>
      </c>
      <c r="I1092" s="308" t="s">
        <v>8</v>
      </c>
      <c r="J1092" s="308" t="s">
        <v>9</v>
      </c>
      <c r="K1092" s="308" t="s">
        <v>10</v>
      </c>
      <c r="L1092" s="308" t="s">
        <v>11</v>
      </c>
      <c r="M1092" s="308" t="s">
        <v>12</v>
      </c>
      <c r="N1092" s="308" t="s">
        <v>13</v>
      </c>
      <c r="O1092" s="308" t="s">
        <v>14</v>
      </c>
      <c r="P1092" s="308" t="s">
        <v>15</v>
      </c>
      <c r="Q1092" s="308" t="s">
        <v>16</v>
      </c>
      <c r="R1092" s="308" t="s">
        <v>17</v>
      </c>
      <c r="S1092" s="308" t="s">
        <v>18</v>
      </c>
      <c r="T1092" s="308" t="s">
        <v>19</v>
      </c>
      <c r="U1092" s="308" t="s">
        <v>20</v>
      </c>
      <c r="V1092" s="308" t="s">
        <v>21</v>
      </c>
      <c r="W1092" s="308" t="s">
        <v>22</v>
      </c>
      <c r="X1092" s="308" t="s">
        <v>23</v>
      </c>
      <c r="Y1092" s="308" t="s">
        <v>24</v>
      </c>
    </row>
    <row r="1093" spans="1:25">
      <c r="A1093" s="319">
        <v>1</v>
      </c>
      <c r="B1093" s="279">
        <v>86.51</v>
      </c>
      <c r="C1093" s="279">
        <v>249.51</v>
      </c>
      <c r="D1093" s="279">
        <v>270.97000000000003</v>
      </c>
      <c r="E1093" s="279">
        <v>154.34</v>
      </c>
      <c r="F1093" s="279">
        <v>71.53</v>
      </c>
      <c r="G1093" s="279">
        <v>0</v>
      </c>
      <c r="H1093" s="279">
        <v>0</v>
      </c>
      <c r="I1093" s="279">
        <v>0</v>
      </c>
      <c r="J1093" s="279">
        <v>0</v>
      </c>
      <c r="K1093" s="279">
        <v>25.42</v>
      </c>
      <c r="L1093" s="279">
        <v>430.39</v>
      </c>
      <c r="M1093" s="279">
        <v>311.67</v>
      </c>
      <c r="N1093" s="279">
        <v>147.58000000000001</v>
      </c>
      <c r="O1093" s="279">
        <v>276.7</v>
      </c>
      <c r="P1093" s="279">
        <v>238.97</v>
      </c>
      <c r="Q1093" s="279">
        <v>841.76</v>
      </c>
      <c r="R1093" s="279">
        <v>796.7</v>
      </c>
      <c r="S1093" s="279">
        <v>90.6</v>
      </c>
      <c r="T1093" s="279">
        <v>96.3</v>
      </c>
      <c r="U1093" s="279">
        <v>151.96</v>
      </c>
      <c r="V1093" s="279">
        <v>208.29</v>
      </c>
      <c r="W1093" s="279">
        <v>1037.82</v>
      </c>
      <c r="X1093" s="279">
        <v>1239.48</v>
      </c>
      <c r="Y1093" s="279">
        <v>914.01</v>
      </c>
    </row>
    <row r="1094" spans="1:25">
      <c r="A1094" s="319">
        <v>2</v>
      </c>
      <c r="B1094" s="279">
        <v>83.98</v>
      </c>
      <c r="C1094" s="279">
        <v>186.76</v>
      </c>
      <c r="D1094" s="279">
        <v>204.36</v>
      </c>
      <c r="E1094" s="279">
        <v>626.77</v>
      </c>
      <c r="F1094" s="279">
        <v>15</v>
      </c>
      <c r="G1094" s="279">
        <v>709.89</v>
      </c>
      <c r="H1094" s="279">
        <v>0</v>
      </c>
      <c r="I1094" s="279">
        <v>0</v>
      </c>
      <c r="J1094" s="279">
        <v>0</v>
      </c>
      <c r="K1094" s="279">
        <v>0</v>
      </c>
      <c r="L1094" s="279">
        <v>13.23</v>
      </c>
      <c r="M1094" s="279">
        <v>53.33</v>
      </c>
      <c r="N1094" s="279">
        <v>1090.3399999999999</v>
      </c>
      <c r="O1094" s="279">
        <v>1096.69</v>
      </c>
      <c r="P1094" s="279">
        <v>1085.46</v>
      </c>
      <c r="Q1094" s="279">
        <v>0</v>
      </c>
      <c r="R1094" s="279">
        <v>1.37</v>
      </c>
      <c r="S1094" s="279">
        <v>1049.6400000000001</v>
      </c>
      <c r="T1094" s="279">
        <v>73.650000000000006</v>
      </c>
      <c r="U1094" s="279">
        <v>1082.56</v>
      </c>
      <c r="V1094" s="279">
        <v>106.65</v>
      </c>
      <c r="W1094" s="279">
        <v>1119.08</v>
      </c>
      <c r="X1094" s="279">
        <v>254.78</v>
      </c>
      <c r="Y1094" s="279">
        <v>266.08999999999997</v>
      </c>
    </row>
    <row r="1095" spans="1:25">
      <c r="A1095" s="319">
        <v>3</v>
      </c>
      <c r="B1095" s="279">
        <v>93.27</v>
      </c>
      <c r="C1095" s="279">
        <v>125.47</v>
      </c>
      <c r="D1095" s="279">
        <v>656.27</v>
      </c>
      <c r="E1095" s="279">
        <v>633.48</v>
      </c>
      <c r="F1095" s="279">
        <v>656.16</v>
      </c>
      <c r="G1095" s="279">
        <v>661.84</v>
      </c>
      <c r="H1095" s="279">
        <v>0</v>
      </c>
      <c r="I1095" s="279">
        <v>0</v>
      </c>
      <c r="J1095" s="279">
        <v>0</v>
      </c>
      <c r="K1095" s="279">
        <v>0</v>
      </c>
      <c r="L1095" s="279">
        <v>0</v>
      </c>
      <c r="M1095" s="279">
        <v>19.350000000000001</v>
      </c>
      <c r="N1095" s="279">
        <v>1027.08</v>
      </c>
      <c r="O1095" s="279">
        <v>153.47</v>
      </c>
      <c r="P1095" s="279">
        <v>1032.3</v>
      </c>
      <c r="Q1095" s="279">
        <v>1147.19</v>
      </c>
      <c r="R1095" s="279">
        <v>1081.67</v>
      </c>
      <c r="S1095" s="279">
        <v>1000.05</v>
      </c>
      <c r="T1095" s="279">
        <v>38.340000000000003</v>
      </c>
      <c r="U1095" s="279">
        <v>80.78</v>
      </c>
      <c r="V1095" s="279">
        <v>73.12</v>
      </c>
      <c r="W1095" s="279">
        <v>1006.73</v>
      </c>
      <c r="X1095" s="279">
        <v>952.3</v>
      </c>
      <c r="Y1095" s="279">
        <v>230.9</v>
      </c>
    </row>
    <row r="1096" spans="1:25">
      <c r="A1096" s="319">
        <v>4</v>
      </c>
      <c r="B1096" s="279">
        <v>152.21</v>
      </c>
      <c r="C1096" s="279">
        <v>736.01</v>
      </c>
      <c r="D1096" s="279">
        <v>705.03</v>
      </c>
      <c r="E1096" s="279">
        <v>680.83</v>
      </c>
      <c r="F1096" s="279">
        <v>49.27</v>
      </c>
      <c r="G1096" s="279">
        <v>757.27</v>
      </c>
      <c r="H1096" s="279">
        <v>3.08</v>
      </c>
      <c r="I1096" s="279">
        <v>29.24</v>
      </c>
      <c r="J1096" s="279">
        <v>0</v>
      </c>
      <c r="K1096" s="279">
        <v>102.18</v>
      </c>
      <c r="L1096" s="279">
        <v>232.21</v>
      </c>
      <c r="M1096" s="279">
        <v>291.58999999999997</v>
      </c>
      <c r="N1096" s="279">
        <v>263.54000000000002</v>
      </c>
      <c r="O1096" s="279">
        <v>283.95</v>
      </c>
      <c r="P1096" s="279">
        <v>319.77999999999997</v>
      </c>
      <c r="Q1096" s="279">
        <v>299.49</v>
      </c>
      <c r="R1096" s="279">
        <v>285.41000000000003</v>
      </c>
      <c r="S1096" s="279">
        <v>350.6</v>
      </c>
      <c r="T1096" s="279">
        <v>291.22000000000003</v>
      </c>
      <c r="U1096" s="279">
        <v>293.37</v>
      </c>
      <c r="V1096" s="279">
        <v>332.58</v>
      </c>
      <c r="W1096" s="279">
        <v>336.32</v>
      </c>
      <c r="X1096" s="279">
        <v>495.86</v>
      </c>
      <c r="Y1096" s="279">
        <v>482.88</v>
      </c>
    </row>
    <row r="1097" spans="1:25">
      <c r="A1097" s="319">
        <v>5</v>
      </c>
      <c r="B1097" s="279">
        <v>965.99</v>
      </c>
      <c r="C1097" s="279">
        <v>130.57</v>
      </c>
      <c r="D1097" s="279">
        <v>110.65</v>
      </c>
      <c r="E1097" s="279">
        <v>783.75</v>
      </c>
      <c r="F1097" s="279">
        <v>103.42</v>
      </c>
      <c r="G1097" s="279">
        <v>87.13</v>
      </c>
      <c r="H1097" s="279">
        <v>43.25</v>
      </c>
      <c r="I1097" s="279">
        <v>63.6</v>
      </c>
      <c r="J1097" s="279">
        <v>17.09</v>
      </c>
      <c r="K1097" s="279">
        <v>98.02</v>
      </c>
      <c r="L1097" s="279">
        <v>203.18</v>
      </c>
      <c r="M1097" s="279">
        <v>272.02</v>
      </c>
      <c r="N1097" s="279">
        <v>268.14999999999998</v>
      </c>
      <c r="O1097" s="279">
        <v>191.24</v>
      </c>
      <c r="P1097" s="279">
        <v>176.01</v>
      </c>
      <c r="Q1097" s="279">
        <v>116.74</v>
      </c>
      <c r="R1097" s="279">
        <v>104.32</v>
      </c>
      <c r="S1097" s="279">
        <v>1191.54</v>
      </c>
      <c r="T1097" s="279">
        <v>1183.48</v>
      </c>
      <c r="U1097" s="279">
        <v>8.33</v>
      </c>
      <c r="V1097" s="279">
        <v>25.16</v>
      </c>
      <c r="W1097" s="279">
        <v>232.75</v>
      </c>
      <c r="X1097" s="279">
        <v>1094.83</v>
      </c>
      <c r="Y1097" s="279">
        <v>304.49</v>
      </c>
    </row>
    <row r="1098" spans="1:25">
      <c r="A1098" s="319">
        <v>6</v>
      </c>
      <c r="B1098" s="279">
        <v>319.3</v>
      </c>
      <c r="C1098" s="279">
        <v>210.08</v>
      </c>
      <c r="D1098" s="279">
        <v>146.82</v>
      </c>
      <c r="E1098" s="279">
        <v>143.49</v>
      </c>
      <c r="F1098" s="279">
        <v>99.72</v>
      </c>
      <c r="G1098" s="279">
        <v>89.92</v>
      </c>
      <c r="H1098" s="279">
        <v>66.599999999999994</v>
      </c>
      <c r="I1098" s="279">
        <v>464.9</v>
      </c>
      <c r="J1098" s="279">
        <v>29.06</v>
      </c>
      <c r="K1098" s="279">
        <v>150.83000000000001</v>
      </c>
      <c r="L1098" s="279">
        <v>787.98</v>
      </c>
      <c r="M1098" s="279">
        <v>282.55</v>
      </c>
      <c r="N1098" s="279">
        <v>328.09</v>
      </c>
      <c r="O1098" s="279">
        <v>343.76</v>
      </c>
      <c r="P1098" s="279">
        <v>344.48</v>
      </c>
      <c r="Q1098" s="279">
        <v>312.58</v>
      </c>
      <c r="R1098" s="279">
        <v>296.08</v>
      </c>
      <c r="S1098" s="279">
        <v>264.63</v>
      </c>
      <c r="T1098" s="279">
        <v>779.55</v>
      </c>
      <c r="U1098" s="279">
        <v>372.51</v>
      </c>
      <c r="V1098" s="279">
        <v>320.81</v>
      </c>
      <c r="W1098" s="279">
        <v>240.88</v>
      </c>
      <c r="X1098" s="279">
        <v>328.94</v>
      </c>
      <c r="Y1098" s="279">
        <v>291.69</v>
      </c>
    </row>
    <row r="1099" spans="1:25">
      <c r="A1099" s="319">
        <v>7</v>
      </c>
      <c r="B1099" s="279">
        <v>122.82</v>
      </c>
      <c r="C1099" s="279">
        <v>182.92</v>
      </c>
      <c r="D1099" s="279">
        <v>164.94</v>
      </c>
      <c r="E1099" s="279">
        <v>320.48</v>
      </c>
      <c r="F1099" s="279">
        <v>385.56</v>
      </c>
      <c r="G1099" s="279">
        <v>714.96</v>
      </c>
      <c r="H1099" s="279">
        <v>0</v>
      </c>
      <c r="I1099" s="279">
        <v>510.3</v>
      </c>
      <c r="J1099" s="279">
        <v>609.59</v>
      </c>
      <c r="K1099" s="279">
        <v>0</v>
      </c>
      <c r="L1099" s="279">
        <v>22.43</v>
      </c>
      <c r="M1099" s="279">
        <v>98.38</v>
      </c>
      <c r="N1099" s="279">
        <v>61.58</v>
      </c>
      <c r="O1099" s="279">
        <v>44.69</v>
      </c>
      <c r="P1099" s="279">
        <v>68.650000000000006</v>
      </c>
      <c r="Q1099" s="279">
        <v>113.53</v>
      </c>
      <c r="R1099" s="279">
        <v>968.89</v>
      </c>
      <c r="S1099" s="279">
        <v>132.91</v>
      </c>
      <c r="T1099" s="279">
        <v>151.52000000000001</v>
      </c>
      <c r="U1099" s="279">
        <v>35.08</v>
      </c>
      <c r="V1099" s="279">
        <v>143.9</v>
      </c>
      <c r="W1099" s="279">
        <v>186.77</v>
      </c>
      <c r="X1099" s="279">
        <v>594.64</v>
      </c>
      <c r="Y1099" s="279">
        <v>331.67</v>
      </c>
    </row>
    <row r="1100" spans="1:25">
      <c r="A1100" s="319">
        <v>8</v>
      </c>
      <c r="B1100" s="279">
        <v>163.24</v>
      </c>
      <c r="C1100" s="279">
        <v>91.13</v>
      </c>
      <c r="D1100" s="279">
        <v>63.54</v>
      </c>
      <c r="E1100" s="279">
        <v>39.89</v>
      </c>
      <c r="F1100" s="279">
        <v>36.42</v>
      </c>
      <c r="G1100" s="279">
        <v>14</v>
      </c>
      <c r="H1100" s="279">
        <v>0</v>
      </c>
      <c r="I1100" s="279">
        <v>54.85</v>
      </c>
      <c r="J1100" s="279">
        <v>0</v>
      </c>
      <c r="K1100" s="279">
        <v>49.72</v>
      </c>
      <c r="L1100" s="279">
        <v>154.22999999999999</v>
      </c>
      <c r="M1100" s="279">
        <v>263.79000000000002</v>
      </c>
      <c r="N1100" s="279">
        <v>210.58</v>
      </c>
      <c r="O1100" s="279">
        <v>128.78</v>
      </c>
      <c r="P1100" s="279">
        <v>208.81</v>
      </c>
      <c r="Q1100" s="279">
        <v>0</v>
      </c>
      <c r="R1100" s="279">
        <v>1.27</v>
      </c>
      <c r="S1100" s="279">
        <v>0</v>
      </c>
      <c r="T1100" s="279">
        <v>3.93</v>
      </c>
      <c r="U1100" s="279">
        <v>990.24</v>
      </c>
      <c r="V1100" s="279">
        <v>177.76</v>
      </c>
      <c r="W1100" s="279">
        <v>992.96</v>
      </c>
      <c r="X1100" s="279">
        <v>323.41000000000003</v>
      </c>
      <c r="Y1100" s="279">
        <v>176.24</v>
      </c>
    </row>
    <row r="1101" spans="1:25">
      <c r="A1101" s="319">
        <v>9</v>
      </c>
      <c r="B1101" s="279">
        <v>151.09</v>
      </c>
      <c r="C1101" s="279">
        <v>104.99</v>
      </c>
      <c r="D1101" s="279">
        <v>85.07</v>
      </c>
      <c r="E1101" s="279">
        <v>11.73</v>
      </c>
      <c r="F1101" s="279">
        <v>13.55</v>
      </c>
      <c r="G1101" s="279">
        <v>0</v>
      </c>
      <c r="H1101" s="279">
        <v>0.35</v>
      </c>
      <c r="I1101" s="279">
        <v>0</v>
      </c>
      <c r="J1101" s="279">
        <v>0</v>
      </c>
      <c r="K1101" s="279">
        <v>23.59</v>
      </c>
      <c r="L1101" s="279">
        <v>46.94</v>
      </c>
      <c r="M1101" s="279">
        <v>43.72</v>
      </c>
      <c r="N1101" s="279">
        <v>0</v>
      </c>
      <c r="O1101" s="279">
        <v>87.4</v>
      </c>
      <c r="P1101" s="279">
        <v>43.7</v>
      </c>
      <c r="Q1101" s="279">
        <v>0.75</v>
      </c>
      <c r="R1101" s="279">
        <v>19.920000000000002</v>
      </c>
      <c r="S1101" s="279">
        <v>113.83</v>
      </c>
      <c r="T1101" s="279">
        <v>3.66</v>
      </c>
      <c r="U1101" s="279">
        <v>29.64</v>
      </c>
      <c r="V1101" s="279">
        <v>171.18</v>
      </c>
      <c r="W1101" s="279">
        <v>197.26</v>
      </c>
      <c r="X1101" s="279">
        <v>317.35000000000002</v>
      </c>
      <c r="Y1101" s="279">
        <v>437.51</v>
      </c>
    </row>
    <row r="1102" spans="1:25">
      <c r="A1102" s="319">
        <v>10</v>
      </c>
      <c r="B1102" s="279">
        <v>421.83</v>
      </c>
      <c r="C1102" s="279">
        <v>63.36</v>
      </c>
      <c r="D1102" s="279">
        <v>364.08</v>
      </c>
      <c r="E1102" s="279">
        <v>17.82</v>
      </c>
      <c r="F1102" s="279">
        <v>0</v>
      </c>
      <c r="G1102" s="279">
        <v>0</v>
      </c>
      <c r="H1102" s="279">
        <v>0</v>
      </c>
      <c r="I1102" s="279">
        <v>548.74</v>
      </c>
      <c r="J1102" s="279">
        <v>651.25</v>
      </c>
      <c r="K1102" s="279">
        <v>710.45</v>
      </c>
      <c r="L1102" s="279">
        <v>263.77</v>
      </c>
      <c r="M1102" s="279">
        <v>742.48</v>
      </c>
      <c r="N1102" s="279">
        <v>203.58</v>
      </c>
      <c r="O1102" s="279">
        <v>716.31</v>
      </c>
      <c r="P1102" s="279">
        <v>711.89</v>
      </c>
      <c r="Q1102" s="279">
        <v>827.86</v>
      </c>
      <c r="R1102" s="279">
        <v>761.79</v>
      </c>
      <c r="S1102" s="279">
        <v>680.69</v>
      </c>
      <c r="T1102" s="279">
        <v>685.61</v>
      </c>
      <c r="U1102" s="279">
        <v>703.29</v>
      </c>
      <c r="V1102" s="279">
        <v>636.4</v>
      </c>
      <c r="W1102" s="279">
        <v>687.24</v>
      </c>
      <c r="X1102" s="279">
        <v>633</v>
      </c>
      <c r="Y1102" s="279">
        <v>480.68</v>
      </c>
    </row>
    <row r="1103" spans="1:25">
      <c r="A1103" s="319">
        <v>11</v>
      </c>
      <c r="B1103" s="279">
        <v>483.93</v>
      </c>
      <c r="C1103" s="279">
        <v>416.65</v>
      </c>
      <c r="D1103" s="279">
        <v>385.79</v>
      </c>
      <c r="E1103" s="279">
        <v>361.77</v>
      </c>
      <c r="F1103" s="279">
        <v>414.45</v>
      </c>
      <c r="G1103" s="279">
        <v>438.68</v>
      </c>
      <c r="H1103" s="279">
        <v>509.95</v>
      </c>
      <c r="I1103" s="279">
        <v>130.93</v>
      </c>
      <c r="J1103" s="279">
        <v>819.62</v>
      </c>
      <c r="K1103" s="279">
        <v>944.82</v>
      </c>
      <c r="L1103" s="279">
        <v>390.39</v>
      </c>
      <c r="M1103" s="279">
        <v>398.71</v>
      </c>
      <c r="N1103" s="279">
        <v>372.12</v>
      </c>
      <c r="O1103" s="279">
        <v>394.82</v>
      </c>
      <c r="P1103" s="279">
        <v>394.5</v>
      </c>
      <c r="Q1103" s="279">
        <v>480.74</v>
      </c>
      <c r="R1103" s="279">
        <v>1027.44</v>
      </c>
      <c r="S1103" s="279">
        <v>361.19</v>
      </c>
      <c r="T1103" s="279">
        <v>955.28</v>
      </c>
      <c r="U1103" s="279">
        <v>392.03</v>
      </c>
      <c r="V1103" s="279">
        <v>954.08</v>
      </c>
      <c r="W1103" s="279">
        <v>1015.22</v>
      </c>
      <c r="X1103" s="279">
        <v>932.03</v>
      </c>
      <c r="Y1103" s="279">
        <v>224.29</v>
      </c>
    </row>
    <row r="1104" spans="1:25">
      <c r="A1104" s="319">
        <v>12</v>
      </c>
      <c r="B1104" s="279">
        <v>143.55000000000001</v>
      </c>
      <c r="C1104" s="279">
        <v>0.03</v>
      </c>
      <c r="D1104" s="279">
        <v>0</v>
      </c>
      <c r="E1104" s="279">
        <v>465.31</v>
      </c>
      <c r="F1104" s="279">
        <v>462.18</v>
      </c>
      <c r="G1104" s="279">
        <v>465.36</v>
      </c>
      <c r="H1104" s="279">
        <v>479.63</v>
      </c>
      <c r="I1104" s="279">
        <v>593.30999999999995</v>
      </c>
      <c r="J1104" s="279">
        <v>715.44</v>
      </c>
      <c r="K1104" s="279">
        <v>876.21</v>
      </c>
      <c r="L1104" s="279">
        <v>901.08</v>
      </c>
      <c r="M1104" s="279">
        <v>393.02</v>
      </c>
      <c r="N1104" s="279">
        <v>884.76</v>
      </c>
      <c r="O1104" s="279">
        <v>868.88</v>
      </c>
      <c r="P1104" s="279">
        <v>382.5</v>
      </c>
      <c r="Q1104" s="279">
        <v>364.24</v>
      </c>
      <c r="R1104" s="279">
        <v>396.31</v>
      </c>
      <c r="S1104" s="279">
        <v>371.88</v>
      </c>
      <c r="T1104" s="279">
        <v>866.14</v>
      </c>
      <c r="U1104" s="279">
        <v>851.22</v>
      </c>
      <c r="V1104" s="279">
        <v>356.27</v>
      </c>
      <c r="W1104" s="279">
        <v>354.45</v>
      </c>
      <c r="X1104" s="279">
        <v>274.77999999999997</v>
      </c>
      <c r="Y1104" s="279">
        <v>608.47</v>
      </c>
    </row>
    <row r="1105" spans="1:25">
      <c r="A1105" s="319">
        <v>13</v>
      </c>
      <c r="B1105" s="279">
        <v>100.06</v>
      </c>
      <c r="C1105" s="279">
        <v>0</v>
      </c>
      <c r="D1105" s="279">
        <v>0</v>
      </c>
      <c r="E1105" s="279">
        <v>441.14</v>
      </c>
      <c r="F1105" s="279">
        <v>444.3</v>
      </c>
      <c r="G1105" s="279">
        <v>452.27</v>
      </c>
      <c r="H1105" s="279">
        <v>465.66</v>
      </c>
      <c r="I1105" s="279">
        <v>0</v>
      </c>
      <c r="J1105" s="279">
        <v>591.1</v>
      </c>
      <c r="K1105" s="279">
        <v>700.66</v>
      </c>
      <c r="L1105" s="279">
        <v>791.3</v>
      </c>
      <c r="M1105" s="279">
        <v>828.98</v>
      </c>
      <c r="N1105" s="279">
        <v>830.75</v>
      </c>
      <c r="O1105" s="279">
        <v>824.3</v>
      </c>
      <c r="P1105" s="279">
        <v>834.44</v>
      </c>
      <c r="Q1105" s="279">
        <v>820.29</v>
      </c>
      <c r="R1105" s="279">
        <v>217.53</v>
      </c>
      <c r="S1105" s="279">
        <v>206.14</v>
      </c>
      <c r="T1105" s="279">
        <v>217.91</v>
      </c>
      <c r="U1105" s="279">
        <v>0</v>
      </c>
      <c r="V1105" s="279">
        <v>0</v>
      </c>
      <c r="W1105" s="279">
        <v>0</v>
      </c>
      <c r="X1105" s="279">
        <v>0</v>
      </c>
      <c r="Y1105" s="279">
        <v>0</v>
      </c>
    </row>
    <row r="1106" spans="1:25">
      <c r="A1106" s="319">
        <v>14</v>
      </c>
      <c r="B1106" s="279">
        <v>35.81</v>
      </c>
      <c r="C1106" s="279">
        <v>94.9</v>
      </c>
      <c r="D1106" s="279">
        <v>94.38</v>
      </c>
      <c r="E1106" s="279">
        <v>9.01</v>
      </c>
      <c r="F1106" s="279">
        <v>0</v>
      </c>
      <c r="G1106" s="279">
        <v>0</v>
      </c>
      <c r="H1106" s="279">
        <v>0</v>
      </c>
      <c r="I1106" s="279">
        <v>0</v>
      </c>
      <c r="J1106" s="279">
        <v>0</v>
      </c>
      <c r="K1106" s="279">
        <v>891.53</v>
      </c>
      <c r="L1106" s="279">
        <v>64.239999999999995</v>
      </c>
      <c r="M1106" s="279">
        <v>56.43</v>
      </c>
      <c r="N1106" s="279">
        <v>44.02</v>
      </c>
      <c r="O1106" s="279">
        <v>1219.6199999999999</v>
      </c>
      <c r="P1106" s="279">
        <v>77.42</v>
      </c>
      <c r="Q1106" s="279">
        <v>65.489999999999995</v>
      </c>
      <c r="R1106" s="279">
        <v>57.02</v>
      </c>
      <c r="S1106" s="279">
        <v>133.22</v>
      </c>
      <c r="T1106" s="279">
        <v>75.17</v>
      </c>
      <c r="U1106" s="279">
        <v>0</v>
      </c>
      <c r="V1106" s="279">
        <v>70.040000000000006</v>
      </c>
      <c r="W1106" s="279">
        <v>171.84</v>
      </c>
      <c r="X1106" s="279">
        <v>216.94</v>
      </c>
      <c r="Y1106" s="279">
        <v>64.58</v>
      </c>
    </row>
    <row r="1107" spans="1:25">
      <c r="A1107" s="319">
        <v>15</v>
      </c>
      <c r="B1107" s="279">
        <v>23.28</v>
      </c>
      <c r="C1107" s="279">
        <v>23.19</v>
      </c>
      <c r="D1107" s="279">
        <v>0</v>
      </c>
      <c r="E1107" s="279">
        <v>0</v>
      </c>
      <c r="F1107" s="279">
        <v>0</v>
      </c>
      <c r="G1107" s="279">
        <v>815.15</v>
      </c>
      <c r="H1107" s="279">
        <v>499.01</v>
      </c>
      <c r="I1107" s="279">
        <v>0</v>
      </c>
      <c r="J1107" s="279">
        <v>0</v>
      </c>
      <c r="K1107" s="279">
        <v>0</v>
      </c>
      <c r="L1107" s="279">
        <v>0</v>
      </c>
      <c r="M1107" s="279">
        <v>0</v>
      </c>
      <c r="N1107" s="279">
        <v>0</v>
      </c>
      <c r="O1107" s="279">
        <v>0</v>
      </c>
      <c r="P1107" s="279">
        <v>0</v>
      </c>
      <c r="Q1107" s="279">
        <v>0</v>
      </c>
      <c r="R1107" s="279">
        <v>0</v>
      </c>
      <c r="S1107" s="279">
        <v>0</v>
      </c>
      <c r="T1107" s="279">
        <v>0</v>
      </c>
      <c r="U1107" s="279">
        <v>0</v>
      </c>
      <c r="V1107" s="279">
        <v>0</v>
      </c>
      <c r="W1107" s="279">
        <v>0</v>
      </c>
      <c r="X1107" s="279">
        <v>98.44</v>
      </c>
      <c r="Y1107" s="279">
        <v>32.79</v>
      </c>
    </row>
    <row r="1108" spans="1:25">
      <c r="A1108" s="319">
        <v>16</v>
      </c>
      <c r="B1108" s="279">
        <v>68.67</v>
      </c>
      <c r="C1108" s="279">
        <v>41.07</v>
      </c>
      <c r="D1108" s="279">
        <v>18.78</v>
      </c>
      <c r="E1108" s="279">
        <v>5.75</v>
      </c>
      <c r="F1108" s="279">
        <v>0</v>
      </c>
      <c r="G1108" s="279">
        <v>0</v>
      </c>
      <c r="H1108" s="279">
        <v>0</v>
      </c>
      <c r="I1108" s="279">
        <v>0</v>
      </c>
      <c r="J1108" s="279">
        <v>0</v>
      </c>
      <c r="K1108" s="279">
        <v>0</v>
      </c>
      <c r="L1108" s="279">
        <v>0.28000000000000003</v>
      </c>
      <c r="M1108" s="279">
        <v>0</v>
      </c>
      <c r="N1108" s="279">
        <v>946.11</v>
      </c>
      <c r="O1108" s="279">
        <v>149.80000000000001</v>
      </c>
      <c r="P1108" s="279">
        <v>989.83</v>
      </c>
      <c r="Q1108" s="279">
        <v>1349.43</v>
      </c>
      <c r="R1108" s="279">
        <v>0</v>
      </c>
      <c r="S1108" s="279">
        <v>6.72</v>
      </c>
      <c r="T1108" s="279">
        <v>0.14000000000000001</v>
      </c>
      <c r="U1108" s="279">
        <v>14.09</v>
      </c>
      <c r="V1108" s="279">
        <v>96.5</v>
      </c>
      <c r="W1108" s="279">
        <v>236.51</v>
      </c>
      <c r="X1108" s="279">
        <v>299.89999999999998</v>
      </c>
      <c r="Y1108" s="279">
        <v>340.77</v>
      </c>
    </row>
    <row r="1109" spans="1:25">
      <c r="A1109" s="319">
        <v>17</v>
      </c>
      <c r="B1109" s="279">
        <v>26.04</v>
      </c>
      <c r="C1109" s="279">
        <v>69.040000000000006</v>
      </c>
      <c r="D1109" s="279">
        <v>122.73</v>
      </c>
      <c r="E1109" s="279">
        <v>37.340000000000003</v>
      </c>
      <c r="F1109" s="279">
        <v>2.66</v>
      </c>
      <c r="G1109" s="279">
        <v>0</v>
      </c>
      <c r="H1109" s="279">
        <v>87.71</v>
      </c>
      <c r="I1109" s="279">
        <v>0</v>
      </c>
      <c r="J1109" s="279">
        <v>0</v>
      </c>
      <c r="K1109" s="279">
        <v>1210.3599999999999</v>
      </c>
      <c r="L1109" s="279">
        <v>1253.03</v>
      </c>
      <c r="M1109" s="279">
        <v>1213.67</v>
      </c>
      <c r="N1109" s="279">
        <v>0.04</v>
      </c>
      <c r="O1109" s="279">
        <v>26.76</v>
      </c>
      <c r="P1109" s="279">
        <v>12.69</v>
      </c>
      <c r="Q1109" s="279">
        <v>0</v>
      </c>
      <c r="R1109" s="279">
        <v>0</v>
      </c>
      <c r="S1109" s="279">
        <v>0</v>
      </c>
      <c r="T1109" s="279">
        <v>0</v>
      </c>
      <c r="U1109" s="279">
        <v>0</v>
      </c>
      <c r="V1109" s="279">
        <v>0</v>
      </c>
      <c r="W1109" s="279">
        <v>48.6</v>
      </c>
      <c r="X1109" s="279">
        <v>1102.54</v>
      </c>
      <c r="Y1109" s="279">
        <v>150.88999999999999</v>
      </c>
    </row>
    <row r="1110" spans="1:25">
      <c r="A1110" s="319">
        <v>18</v>
      </c>
      <c r="B1110" s="279">
        <v>647.04999999999995</v>
      </c>
      <c r="C1110" s="279">
        <v>865.19</v>
      </c>
      <c r="D1110" s="279">
        <v>0</v>
      </c>
      <c r="E1110" s="279">
        <v>0</v>
      </c>
      <c r="F1110" s="279">
        <v>0</v>
      </c>
      <c r="G1110" s="279">
        <v>0</v>
      </c>
      <c r="H1110" s="279">
        <v>0</v>
      </c>
      <c r="I1110" s="279">
        <v>1019.01</v>
      </c>
      <c r="J1110" s="279">
        <v>32.47</v>
      </c>
      <c r="K1110" s="279">
        <v>52.64</v>
      </c>
      <c r="L1110" s="279">
        <v>175.45</v>
      </c>
      <c r="M1110" s="279">
        <v>65.900000000000006</v>
      </c>
      <c r="N1110" s="279">
        <v>39.159999999999997</v>
      </c>
      <c r="O1110" s="279">
        <v>75.77</v>
      </c>
      <c r="P1110" s="279">
        <v>45.35</v>
      </c>
      <c r="Q1110" s="279">
        <v>14.67</v>
      </c>
      <c r="R1110" s="279">
        <v>31.54</v>
      </c>
      <c r="S1110" s="279">
        <v>72.36</v>
      </c>
      <c r="T1110" s="279">
        <v>18.11</v>
      </c>
      <c r="U1110" s="279">
        <v>47.28</v>
      </c>
      <c r="V1110" s="279">
        <v>878.73</v>
      </c>
      <c r="W1110" s="279">
        <v>1283.54</v>
      </c>
      <c r="X1110" s="279">
        <v>598</v>
      </c>
      <c r="Y1110" s="279">
        <v>361.88</v>
      </c>
    </row>
    <row r="1111" spans="1:25">
      <c r="A1111" s="319">
        <v>19</v>
      </c>
      <c r="B1111" s="279">
        <v>31.32</v>
      </c>
      <c r="C1111" s="279">
        <v>0</v>
      </c>
      <c r="D1111" s="279">
        <v>28.87</v>
      </c>
      <c r="E1111" s="279">
        <v>0</v>
      </c>
      <c r="F1111" s="279">
        <v>0</v>
      </c>
      <c r="G1111" s="279">
        <v>0</v>
      </c>
      <c r="H1111" s="279">
        <v>0</v>
      </c>
      <c r="I1111" s="279">
        <v>0</v>
      </c>
      <c r="J1111" s="279">
        <v>0</v>
      </c>
      <c r="K1111" s="279">
        <v>0</v>
      </c>
      <c r="L1111" s="279">
        <v>0</v>
      </c>
      <c r="M1111" s="279">
        <v>0</v>
      </c>
      <c r="N1111" s="279">
        <v>0</v>
      </c>
      <c r="O1111" s="279">
        <v>0</v>
      </c>
      <c r="P1111" s="279">
        <v>0</v>
      </c>
      <c r="Q1111" s="279">
        <v>0</v>
      </c>
      <c r="R1111" s="279">
        <v>0</v>
      </c>
      <c r="S1111" s="279">
        <v>0</v>
      </c>
      <c r="T1111" s="279">
        <v>0</v>
      </c>
      <c r="U1111" s="279">
        <v>0</v>
      </c>
      <c r="V1111" s="279">
        <v>0</v>
      </c>
      <c r="W1111" s="279">
        <v>0</v>
      </c>
      <c r="X1111" s="279">
        <v>114.33</v>
      </c>
      <c r="Y1111" s="279">
        <v>430.04</v>
      </c>
    </row>
    <row r="1112" spans="1:25">
      <c r="A1112" s="319">
        <v>20</v>
      </c>
      <c r="B1112" s="279">
        <v>163.92</v>
      </c>
      <c r="C1112" s="279">
        <v>0</v>
      </c>
      <c r="D1112" s="279">
        <v>0</v>
      </c>
      <c r="E1112" s="279">
        <v>0</v>
      </c>
      <c r="F1112" s="279">
        <v>0</v>
      </c>
      <c r="G1112" s="279">
        <v>0</v>
      </c>
      <c r="H1112" s="279">
        <v>0</v>
      </c>
      <c r="I1112" s="279">
        <v>0</v>
      </c>
      <c r="J1112" s="279">
        <v>0</v>
      </c>
      <c r="K1112" s="279">
        <v>0</v>
      </c>
      <c r="L1112" s="279">
        <v>0</v>
      </c>
      <c r="M1112" s="279">
        <v>64.03</v>
      </c>
      <c r="N1112" s="279">
        <v>37.380000000000003</v>
      </c>
      <c r="O1112" s="279">
        <v>0</v>
      </c>
      <c r="P1112" s="279">
        <v>0</v>
      </c>
      <c r="Q1112" s="279">
        <v>71.66</v>
      </c>
      <c r="R1112" s="279">
        <v>2.5299999999999998</v>
      </c>
      <c r="S1112" s="279">
        <v>0</v>
      </c>
      <c r="T1112" s="279">
        <v>0</v>
      </c>
      <c r="U1112" s="279">
        <v>0</v>
      </c>
      <c r="V1112" s="279">
        <v>0</v>
      </c>
      <c r="W1112" s="279">
        <v>49.62</v>
      </c>
      <c r="X1112" s="279">
        <v>154.63999999999999</v>
      </c>
      <c r="Y1112" s="279">
        <v>572.91999999999996</v>
      </c>
    </row>
    <row r="1113" spans="1:25">
      <c r="A1113" s="319">
        <v>21</v>
      </c>
      <c r="B1113" s="279">
        <v>0</v>
      </c>
      <c r="C1113" s="279">
        <v>0</v>
      </c>
      <c r="D1113" s="279">
        <v>0</v>
      </c>
      <c r="E1113" s="279">
        <v>0</v>
      </c>
      <c r="F1113" s="279">
        <v>0</v>
      </c>
      <c r="G1113" s="279">
        <v>0</v>
      </c>
      <c r="H1113" s="279">
        <v>0</v>
      </c>
      <c r="I1113" s="279">
        <v>0</v>
      </c>
      <c r="J1113" s="279">
        <v>0</v>
      </c>
      <c r="K1113" s="279">
        <v>0</v>
      </c>
      <c r="L1113" s="279">
        <v>0.98</v>
      </c>
      <c r="M1113" s="279">
        <v>0</v>
      </c>
      <c r="N1113" s="279">
        <v>0</v>
      </c>
      <c r="O1113" s="279">
        <v>0</v>
      </c>
      <c r="P1113" s="279">
        <v>0</v>
      </c>
      <c r="Q1113" s="279">
        <v>0</v>
      </c>
      <c r="R1113" s="279">
        <v>0</v>
      </c>
      <c r="S1113" s="279">
        <v>0</v>
      </c>
      <c r="T1113" s="279">
        <v>0</v>
      </c>
      <c r="U1113" s="279">
        <v>0</v>
      </c>
      <c r="V1113" s="279">
        <v>0</v>
      </c>
      <c r="W1113" s="279">
        <v>104.09</v>
      </c>
      <c r="X1113" s="279">
        <v>492.8</v>
      </c>
      <c r="Y1113" s="279">
        <v>569.70000000000005</v>
      </c>
    </row>
    <row r="1114" spans="1:25">
      <c r="A1114" s="319">
        <v>22</v>
      </c>
      <c r="B1114" s="279">
        <v>566.6</v>
      </c>
      <c r="C1114" s="279">
        <v>71.19</v>
      </c>
      <c r="D1114" s="279">
        <v>38.47</v>
      </c>
      <c r="E1114" s="279">
        <v>589.59</v>
      </c>
      <c r="F1114" s="279">
        <v>0</v>
      </c>
      <c r="G1114" s="279">
        <v>770.89</v>
      </c>
      <c r="H1114" s="279">
        <v>19.670000000000002</v>
      </c>
      <c r="I1114" s="279">
        <v>0</v>
      </c>
      <c r="J1114" s="279">
        <v>0</v>
      </c>
      <c r="K1114" s="279">
        <v>0</v>
      </c>
      <c r="L1114" s="279">
        <v>2.7</v>
      </c>
      <c r="M1114" s="279">
        <v>7.0000000000000007E-2</v>
      </c>
      <c r="N1114" s="279">
        <v>130.49</v>
      </c>
      <c r="O1114" s="279">
        <v>139.87</v>
      </c>
      <c r="P1114" s="279">
        <v>183.25</v>
      </c>
      <c r="Q1114" s="279">
        <v>75.040000000000006</v>
      </c>
      <c r="R1114" s="279">
        <v>217.25</v>
      </c>
      <c r="S1114" s="279">
        <v>206.58</v>
      </c>
      <c r="T1114" s="279">
        <v>21.91</v>
      </c>
      <c r="U1114" s="279">
        <v>18.350000000000001</v>
      </c>
      <c r="V1114" s="279">
        <v>92.8</v>
      </c>
      <c r="W1114" s="279">
        <v>191.22</v>
      </c>
      <c r="X1114" s="279">
        <v>319.56</v>
      </c>
      <c r="Y1114" s="279">
        <v>211.24</v>
      </c>
    </row>
    <row r="1115" spans="1:25">
      <c r="A1115" s="319">
        <v>23</v>
      </c>
      <c r="B1115" s="279">
        <v>517.30999999999995</v>
      </c>
      <c r="C1115" s="279">
        <v>379.7</v>
      </c>
      <c r="D1115" s="279">
        <v>64.400000000000006</v>
      </c>
      <c r="E1115" s="279">
        <v>0</v>
      </c>
      <c r="F1115" s="279">
        <v>0.15</v>
      </c>
      <c r="G1115" s="279">
        <v>0</v>
      </c>
      <c r="H1115" s="279">
        <v>0.02</v>
      </c>
      <c r="I1115" s="279">
        <v>0</v>
      </c>
      <c r="J1115" s="279">
        <v>0</v>
      </c>
      <c r="K1115" s="279">
        <v>196.4</v>
      </c>
      <c r="L1115" s="279">
        <v>242.3</v>
      </c>
      <c r="M1115" s="279">
        <v>252.35</v>
      </c>
      <c r="N1115" s="279">
        <v>988.27</v>
      </c>
      <c r="O1115" s="279">
        <v>257.44</v>
      </c>
      <c r="P1115" s="279">
        <v>1048.71</v>
      </c>
      <c r="Q1115" s="279">
        <v>199.98</v>
      </c>
      <c r="R1115" s="279">
        <v>1073.31</v>
      </c>
      <c r="S1115" s="279">
        <v>1034.3399999999999</v>
      </c>
      <c r="T1115" s="279">
        <v>1088.06</v>
      </c>
      <c r="U1115" s="279">
        <v>1126.83</v>
      </c>
      <c r="V1115" s="279">
        <v>1126.78</v>
      </c>
      <c r="W1115" s="279">
        <v>322.77</v>
      </c>
      <c r="X1115" s="279">
        <v>432.3</v>
      </c>
      <c r="Y1115" s="279">
        <v>912.09</v>
      </c>
    </row>
    <row r="1116" spans="1:25">
      <c r="A1116" s="319">
        <v>24</v>
      </c>
      <c r="B1116" s="279">
        <v>78.53</v>
      </c>
      <c r="C1116" s="279">
        <v>343.05</v>
      </c>
      <c r="D1116" s="279">
        <v>61.41</v>
      </c>
      <c r="E1116" s="279">
        <v>302.73</v>
      </c>
      <c r="F1116" s="279">
        <v>19.98</v>
      </c>
      <c r="G1116" s="279">
        <v>0</v>
      </c>
      <c r="H1116" s="279">
        <v>0</v>
      </c>
      <c r="I1116" s="279">
        <v>0</v>
      </c>
      <c r="J1116" s="279">
        <v>0</v>
      </c>
      <c r="K1116" s="279">
        <v>96.8</v>
      </c>
      <c r="L1116" s="279">
        <v>172.73</v>
      </c>
      <c r="M1116" s="279">
        <v>184.98</v>
      </c>
      <c r="N1116" s="279">
        <v>952.26</v>
      </c>
      <c r="O1116" s="279">
        <v>973.19</v>
      </c>
      <c r="P1116" s="279">
        <v>533.15</v>
      </c>
      <c r="Q1116" s="279">
        <v>503.42</v>
      </c>
      <c r="R1116" s="279">
        <v>991.4</v>
      </c>
      <c r="S1116" s="279">
        <v>796.95</v>
      </c>
      <c r="T1116" s="279">
        <v>804.25</v>
      </c>
      <c r="U1116" s="279">
        <v>0</v>
      </c>
      <c r="V1116" s="279">
        <v>1079.47</v>
      </c>
      <c r="W1116" s="279">
        <v>1077.83</v>
      </c>
      <c r="X1116" s="279">
        <v>88.67</v>
      </c>
      <c r="Y1116" s="279">
        <v>845.83</v>
      </c>
    </row>
    <row r="1117" spans="1:25">
      <c r="A1117" s="319">
        <v>25</v>
      </c>
      <c r="B1117" s="279">
        <v>456.28</v>
      </c>
      <c r="C1117" s="279">
        <v>758.59</v>
      </c>
      <c r="D1117" s="279">
        <v>74.77</v>
      </c>
      <c r="E1117" s="279">
        <v>723.85</v>
      </c>
      <c r="F1117" s="279">
        <v>831.14</v>
      </c>
      <c r="G1117" s="279">
        <v>0</v>
      </c>
      <c r="H1117" s="279">
        <v>0</v>
      </c>
      <c r="I1117" s="279">
        <v>30.82</v>
      </c>
      <c r="J1117" s="279">
        <v>0</v>
      </c>
      <c r="K1117" s="279">
        <v>24.21</v>
      </c>
      <c r="L1117" s="279">
        <v>69.45</v>
      </c>
      <c r="M1117" s="279">
        <v>70.34</v>
      </c>
      <c r="N1117" s="279">
        <v>988.42</v>
      </c>
      <c r="O1117" s="279">
        <v>95.17</v>
      </c>
      <c r="P1117" s="279">
        <v>132.08000000000001</v>
      </c>
      <c r="Q1117" s="279">
        <v>1093.8800000000001</v>
      </c>
      <c r="R1117" s="279">
        <v>125</v>
      </c>
      <c r="S1117" s="279">
        <v>321.83999999999997</v>
      </c>
      <c r="T1117" s="279">
        <v>7.23</v>
      </c>
      <c r="U1117" s="279">
        <v>34.1</v>
      </c>
      <c r="V1117" s="279">
        <v>0</v>
      </c>
      <c r="W1117" s="279">
        <v>186</v>
      </c>
      <c r="X1117" s="279">
        <v>0</v>
      </c>
      <c r="Y1117" s="279">
        <v>285.05</v>
      </c>
    </row>
    <row r="1118" spans="1:25">
      <c r="A1118" s="319">
        <v>26</v>
      </c>
      <c r="B1118" s="279">
        <v>0</v>
      </c>
      <c r="C1118" s="279">
        <v>0</v>
      </c>
      <c r="D1118" s="279">
        <v>0</v>
      </c>
      <c r="E1118" s="279">
        <v>0</v>
      </c>
      <c r="F1118" s="279">
        <v>0</v>
      </c>
      <c r="G1118" s="279">
        <v>0</v>
      </c>
      <c r="H1118" s="279">
        <v>0</v>
      </c>
      <c r="I1118" s="279">
        <v>0</v>
      </c>
      <c r="J1118" s="279">
        <v>0</v>
      </c>
      <c r="K1118" s="279">
        <v>28.42</v>
      </c>
      <c r="L1118" s="279">
        <v>0</v>
      </c>
      <c r="M1118" s="279">
        <v>35.6</v>
      </c>
      <c r="N1118" s="279">
        <v>0</v>
      </c>
      <c r="O1118" s="279">
        <v>0</v>
      </c>
      <c r="P1118" s="279">
        <v>0</v>
      </c>
      <c r="Q1118" s="279">
        <v>0</v>
      </c>
      <c r="R1118" s="279">
        <v>211.43</v>
      </c>
      <c r="S1118" s="279">
        <v>0</v>
      </c>
      <c r="T1118" s="279">
        <v>0</v>
      </c>
      <c r="U1118" s="279">
        <v>0</v>
      </c>
      <c r="V1118" s="279">
        <v>0</v>
      </c>
      <c r="W1118" s="279">
        <v>0</v>
      </c>
      <c r="X1118" s="279">
        <v>378.74</v>
      </c>
      <c r="Y1118" s="279">
        <v>883.8</v>
      </c>
    </row>
    <row r="1119" spans="1:25">
      <c r="A1119" s="319">
        <v>27</v>
      </c>
      <c r="B1119" s="279">
        <v>97.12</v>
      </c>
      <c r="C1119" s="279">
        <v>67.319999999999993</v>
      </c>
      <c r="D1119" s="279">
        <v>511.43</v>
      </c>
      <c r="E1119" s="279">
        <v>481.51</v>
      </c>
      <c r="F1119" s="279">
        <v>20.43</v>
      </c>
      <c r="G1119" s="279">
        <v>0</v>
      </c>
      <c r="H1119" s="279">
        <v>0</v>
      </c>
      <c r="I1119" s="279">
        <v>0</v>
      </c>
      <c r="J1119" s="279">
        <v>0</v>
      </c>
      <c r="K1119" s="279">
        <v>30.41</v>
      </c>
      <c r="L1119" s="279">
        <v>51.17</v>
      </c>
      <c r="M1119" s="279">
        <v>49.55</v>
      </c>
      <c r="N1119" s="279">
        <v>50.61</v>
      </c>
      <c r="O1119" s="279">
        <v>252.19</v>
      </c>
      <c r="P1119" s="279">
        <v>215.88</v>
      </c>
      <c r="Q1119" s="279">
        <v>201.03</v>
      </c>
      <c r="R1119" s="279">
        <v>178.7</v>
      </c>
      <c r="S1119" s="279">
        <v>138.41</v>
      </c>
      <c r="T1119" s="279">
        <v>63.73</v>
      </c>
      <c r="U1119" s="279">
        <v>117.15</v>
      </c>
      <c r="V1119" s="279">
        <v>224.56</v>
      </c>
      <c r="W1119" s="279">
        <v>287.89999999999998</v>
      </c>
      <c r="X1119" s="279">
        <v>479.27</v>
      </c>
      <c r="Y1119" s="279">
        <v>797.19</v>
      </c>
    </row>
    <row r="1120" spans="1:25">
      <c r="A1120" s="319">
        <v>28</v>
      </c>
      <c r="B1120" s="279">
        <v>135.85</v>
      </c>
      <c r="C1120" s="279">
        <v>630.17999999999995</v>
      </c>
      <c r="D1120" s="279">
        <v>534.5</v>
      </c>
      <c r="E1120" s="279">
        <v>19.55</v>
      </c>
      <c r="F1120" s="279">
        <v>308.77</v>
      </c>
      <c r="G1120" s="279">
        <v>404.92</v>
      </c>
      <c r="H1120" s="279">
        <v>0</v>
      </c>
      <c r="I1120" s="279">
        <v>18.420000000000002</v>
      </c>
      <c r="J1120" s="279">
        <v>22.77</v>
      </c>
      <c r="K1120" s="279">
        <v>145.9</v>
      </c>
      <c r="L1120" s="279">
        <v>155.07</v>
      </c>
      <c r="M1120" s="279">
        <v>117.52</v>
      </c>
      <c r="N1120" s="279">
        <v>56.9</v>
      </c>
      <c r="O1120" s="279">
        <v>126.33</v>
      </c>
      <c r="P1120" s="279">
        <v>133.32</v>
      </c>
      <c r="Q1120" s="279">
        <v>123.75</v>
      </c>
      <c r="R1120" s="279">
        <v>120.1</v>
      </c>
      <c r="S1120" s="279">
        <v>87.72</v>
      </c>
      <c r="T1120" s="279">
        <v>84.62</v>
      </c>
      <c r="U1120" s="279">
        <v>152.76</v>
      </c>
      <c r="V1120" s="279">
        <v>220.28</v>
      </c>
      <c r="W1120" s="279">
        <v>354.12</v>
      </c>
      <c r="X1120" s="279">
        <v>382.97</v>
      </c>
      <c r="Y1120" s="279">
        <v>206.12</v>
      </c>
    </row>
    <row r="1121" spans="1:129">
      <c r="A1121" s="319">
        <v>29</v>
      </c>
      <c r="B1121" s="279">
        <v>183.85</v>
      </c>
      <c r="C1121" s="279">
        <v>663.62</v>
      </c>
      <c r="D1121" s="279">
        <v>318.02</v>
      </c>
      <c r="E1121" s="279">
        <v>318.37</v>
      </c>
      <c r="F1121" s="279">
        <v>0.02</v>
      </c>
      <c r="G1121" s="279">
        <v>0</v>
      </c>
      <c r="H1121" s="279">
        <v>0</v>
      </c>
      <c r="I1121" s="279">
        <v>0.39</v>
      </c>
      <c r="J1121" s="279">
        <v>0</v>
      </c>
      <c r="K1121" s="279">
        <v>75.3</v>
      </c>
      <c r="L1121" s="279">
        <v>203.09</v>
      </c>
      <c r="M1121" s="279">
        <v>0</v>
      </c>
      <c r="N1121" s="279">
        <v>0</v>
      </c>
      <c r="O1121" s="279">
        <v>195.79</v>
      </c>
      <c r="P1121" s="279">
        <v>0</v>
      </c>
      <c r="Q1121" s="279">
        <v>0</v>
      </c>
      <c r="R1121" s="279">
        <v>224.71</v>
      </c>
      <c r="S1121" s="279">
        <v>185.46</v>
      </c>
      <c r="T1121" s="279">
        <v>218.48</v>
      </c>
      <c r="U1121" s="279">
        <v>253.93</v>
      </c>
      <c r="V1121" s="279">
        <v>241.99</v>
      </c>
      <c r="W1121" s="279">
        <v>375.47</v>
      </c>
      <c r="X1121" s="279">
        <v>1037.28</v>
      </c>
      <c r="Y1121" s="279">
        <v>861.81</v>
      </c>
    </row>
    <row r="1122" spans="1:129">
      <c r="A1122" s="319">
        <v>30</v>
      </c>
      <c r="B1122" s="279">
        <v>423.52</v>
      </c>
      <c r="C1122" s="279">
        <v>84</v>
      </c>
      <c r="D1122" s="279">
        <v>339.89</v>
      </c>
      <c r="E1122" s="279">
        <v>341.16</v>
      </c>
      <c r="F1122" s="279">
        <v>0.44</v>
      </c>
      <c r="G1122" s="279">
        <v>0</v>
      </c>
      <c r="H1122" s="279">
        <v>543.65</v>
      </c>
      <c r="I1122" s="279">
        <v>22.07</v>
      </c>
      <c r="J1122" s="279">
        <v>0</v>
      </c>
      <c r="K1122" s="279">
        <v>661.73</v>
      </c>
      <c r="L1122" s="279">
        <v>110.56</v>
      </c>
      <c r="M1122" s="279">
        <v>610.29</v>
      </c>
      <c r="N1122" s="279">
        <v>62.47</v>
      </c>
      <c r="O1122" s="279">
        <v>62.11</v>
      </c>
      <c r="P1122" s="279">
        <v>69.959999999999994</v>
      </c>
      <c r="Q1122" s="279">
        <v>153.61000000000001</v>
      </c>
      <c r="R1122" s="279">
        <v>3.81</v>
      </c>
      <c r="S1122" s="279">
        <v>35.659999999999997</v>
      </c>
      <c r="T1122" s="279">
        <v>0.15</v>
      </c>
      <c r="U1122" s="279">
        <v>0</v>
      </c>
      <c r="V1122" s="279">
        <v>322.06</v>
      </c>
      <c r="W1122" s="279">
        <v>674.82</v>
      </c>
      <c r="X1122" s="279">
        <v>329.48</v>
      </c>
      <c r="Y1122" s="279">
        <v>0</v>
      </c>
    </row>
    <row r="1123" spans="1:129" hidden="1">
      <c r="A1123" s="319">
        <v>31</v>
      </c>
      <c r="B1123" s="279">
        <v>0</v>
      </c>
      <c r="C1123" s="279">
        <v>0</v>
      </c>
      <c r="D1123" s="279">
        <v>0</v>
      </c>
      <c r="E1123" s="279">
        <v>0</v>
      </c>
      <c r="F1123" s="279">
        <v>0</v>
      </c>
      <c r="G1123" s="279">
        <v>0</v>
      </c>
      <c r="H1123" s="279">
        <v>0</v>
      </c>
      <c r="I1123" s="279">
        <v>0</v>
      </c>
      <c r="J1123" s="279">
        <v>0</v>
      </c>
      <c r="K1123" s="279">
        <v>0</v>
      </c>
      <c r="L1123" s="279">
        <v>0</v>
      </c>
      <c r="M1123" s="279">
        <v>0</v>
      </c>
      <c r="N1123" s="279">
        <v>0</v>
      </c>
      <c r="O1123" s="279">
        <v>0</v>
      </c>
      <c r="P1123" s="279">
        <v>0</v>
      </c>
      <c r="Q1123" s="279">
        <v>0</v>
      </c>
      <c r="R1123" s="279">
        <v>0</v>
      </c>
      <c r="S1123" s="279">
        <v>0</v>
      </c>
      <c r="T1123" s="279">
        <v>0</v>
      </c>
      <c r="U1123" s="279">
        <v>0</v>
      </c>
      <c r="V1123" s="279">
        <v>0</v>
      </c>
      <c r="W1123" s="279">
        <v>0</v>
      </c>
      <c r="X1123" s="279">
        <v>0</v>
      </c>
      <c r="Y1123" s="279">
        <v>0</v>
      </c>
    </row>
    <row r="1124" spans="1:129" s="285" customFormat="1">
      <c r="B1124" s="288"/>
      <c r="C1124" s="288"/>
      <c r="D1124" s="288"/>
      <c r="E1124" s="288"/>
      <c r="F1124" s="288"/>
      <c r="G1124" s="288"/>
      <c r="H1124" s="288"/>
      <c r="I1124" s="288"/>
      <c r="J1124" s="288"/>
      <c r="K1124" s="288"/>
      <c r="L1124" s="288"/>
      <c r="M1124" s="288"/>
      <c r="N1124" s="288"/>
      <c r="O1124" s="288"/>
      <c r="P1124" s="288"/>
      <c r="Q1124" s="288"/>
      <c r="R1124" s="288"/>
      <c r="S1124" s="288"/>
      <c r="T1124" s="288"/>
      <c r="U1124" s="288"/>
      <c r="V1124" s="288"/>
      <c r="W1124" s="288"/>
      <c r="X1124" s="288"/>
      <c r="Y1124" s="288"/>
      <c r="Z1124" s="288"/>
      <c r="AA1124" s="288"/>
      <c r="AB1124" s="288"/>
      <c r="AC1124" s="288"/>
      <c r="AD1124" s="288"/>
      <c r="AE1124" s="288"/>
      <c r="AF1124" s="288"/>
      <c r="AG1124" s="288"/>
      <c r="AH1124" s="288"/>
      <c r="AI1124" s="288"/>
      <c r="AJ1124" s="288"/>
      <c r="AK1124" s="288"/>
      <c r="AL1124" s="288"/>
      <c r="AM1124" s="288"/>
      <c r="AN1124" s="288"/>
      <c r="AO1124" s="288"/>
      <c r="AP1124" s="288"/>
      <c r="AQ1124" s="288"/>
      <c r="AR1124" s="288"/>
      <c r="AS1124" s="288"/>
      <c r="AT1124" s="288"/>
      <c r="AU1124" s="288"/>
      <c r="AV1124" s="288"/>
      <c r="AW1124" s="288"/>
      <c r="AX1124" s="288"/>
      <c r="AY1124" s="288"/>
      <c r="AZ1124" s="288"/>
      <c r="BA1124" s="288"/>
      <c r="BB1124" s="288"/>
      <c r="BC1124" s="288"/>
      <c r="BD1124" s="288"/>
      <c r="BE1124" s="288"/>
      <c r="BF1124" s="288"/>
      <c r="BG1124" s="288"/>
      <c r="BH1124" s="288"/>
      <c r="BI1124" s="288"/>
      <c r="BJ1124" s="288"/>
      <c r="BK1124" s="288"/>
      <c r="BL1124" s="288"/>
      <c r="BM1124" s="288"/>
      <c r="BN1124" s="288"/>
      <c r="BO1124" s="288"/>
      <c r="BP1124" s="288"/>
      <c r="BQ1124" s="288"/>
      <c r="BR1124" s="288"/>
      <c r="BS1124" s="288"/>
      <c r="BT1124" s="288"/>
      <c r="BU1124" s="288"/>
      <c r="BV1124" s="288"/>
      <c r="BW1124" s="288"/>
      <c r="BX1124" s="288"/>
      <c r="BY1124" s="288"/>
      <c r="BZ1124" s="288"/>
      <c r="CA1124" s="288"/>
      <c r="CB1124" s="288"/>
      <c r="CC1124" s="288"/>
      <c r="CD1124" s="288"/>
      <c r="CE1124" s="288"/>
      <c r="CF1124" s="288"/>
      <c r="CG1124" s="288"/>
      <c r="CH1124" s="288"/>
      <c r="CI1124" s="288"/>
      <c r="CJ1124" s="288"/>
      <c r="CK1124" s="288"/>
      <c r="CL1124" s="288"/>
      <c r="CM1124" s="288"/>
      <c r="CN1124" s="288"/>
      <c r="CO1124" s="288"/>
      <c r="CP1124" s="288"/>
      <c r="CQ1124" s="288"/>
      <c r="CR1124" s="288"/>
      <c r="CS1124" s="288"/>
      <c r="CT1124" s="288"/>
      <c r="CU1124" s="288"/>
      <c r="CV1124" s="288"/>
      <c r="CW1124" s="288"/>
      <c r="CX1124" s="288"/>
      <c r="CY1124" s="288"/>
      <c r="CZ1124" s="288"/>
      <c r="DA1124" s="288"/>
      <c r="DB1124" s="288"/>
      <c r="DC1124" s="288"/>
      <c r="DD1124" s="288"/>
      <c r="DE1124" s="288"/>
      <c r="DF1124" s="288"/>
      <c r="DG1124" s="288"/>
      <c r="DH1124" s="288"/>
      <c r="DI1124" s="288"/>
      <c r="DJ1124" s="288"/>
      <c r="DK1124" s="288"/>
      <c r="DL1124" s="288"/>
      <c r="DM1124" s="288"/>
      <c r="DN1124" s="288"/>
      <c r="DO1124" s="288"/>
      <c r="DP1124" s="288"/>
      <c r="DQ1124" s="288"/>
      <c r="DR1124" s="288"/>
      <c r="DS1124" s="288"/>
      <c r="DT1124" s="288"/>
      <c r="DU1124" s="288"/>
      <c r="DV1124" s="288"/>
      <c r="DW1124" s="288"/>
      <c r="DX1124" s="288"/>
      <c r="DY1124" s="288"/>
    </row>
    <row r="1125" spans="1:129" s="285" customFormat="1" ht="15.75" customHeight="1">
      <c r="B1125" s="401" t="s">
        <v>221</v>
      </c>
      <c r="C1125" s="401"/>
      <c r="D1125" s="401"/>
      <c r="E1125" s="401"/>
      <c r="F1125" s="401"/>
      <c r="G1125" s="401"/>
      <c r="H1125" s="401"/>
      <c r="I1125" s="401"/>
      <c r="J1125" s="401"/>
      <c r="K1125" s="401"/>
      <c r="L1125" s="401"/>
      <c r="M1125" s="401"/>
      <c r="N1125" s="401"/>
      <c r="O1125" s="401"/>
      <c r="P1125" s="401"/>
      <c r="Q1125" s="401"/>
      <c r="R1125" s="289">
        <v>-0.42</v>
      </c>
      <c r="S1125" s="262"/>
      <c r="T1125" s="262"/>
      <c r="U1125" s="262"/>
      <c r="V1125" s="262"/>
      <c r="W1125" s="262"/>
      <c r="X1125" s="262"/>
      <c r="Y1125" s="262"/>
      <c r="Z1125" s="262"/>
      <c r="AA1125" s="262"/>
      <c r="AB1125" s="262"/>
      <c r="AC1125" s="262"/>
      <c r="AD1125" s="262"/>
      <c r="AE1125" s="262"/>
      <c r="AF1125" s="262"/>
      <c r="AG1125" s="262"/>
      <c r="AH1125" s="262"/>
      <c r="AI1125" s="262"/>
      <c r="AJ1125" s="262"/>
      <c r="AK1125" s="262"/>
      <c r="AL1125" s="262"/>
      <c r="AM1125" s="262"/>
      <c r="AN1125" s="262"/>
      <c r="AO1125" s="262"/>
      <c r="AP1125" s="262"/>
      <c r="AQ1125" s="262"/>
      <c r="AR1125" s="262"/>
      <c r="AS1125" s="262"/>
      <c r="AT1125" s="262"/>
      <c r="AU1125" s="262"/>
      <c r="AV1125" s="262"/>
      <c r="AW1125" s="262"/>
      <c r="AX1125" s="262"/>
      <c r="AY1125" s="262"/>
      <c r="AZ1125" s="262"/>
      <c r="BA1125" s="262"/>
      <c r="BB1125" s="262"/>
      <c r="BC1125" s="262"/>
      <c r="BD1125" s="262"/>
      <c r="BE1125" s="262"/>
      <c r="BF1125" s="262"/>
      <c r="BG1125" s="262"/>
      <c r="BH1125" s="262"/>
      <c r="BI1125" s="262"/>
      <c r="BJ1125" s="262"/>
      <c r="BK1125" s="262"/>
      <c r="BL1125" s="262"/>
      <c r="BM1125" s="262"/>
      <c r="BN1125" s="262"/>
      <c r="BO1125" s="262"/>
      <c r="BP1125" s="262"/>
      <c r="BQ1125" s="262"/>
      <c r="BR1125" s="262"/>
      <c r="BS1125" s="262"/>
      <c r="BT1125" s="262"/>
      <c r="BU1125" s="262"/>
      <c r="BV1125" s="262"/>
      <c r="BW1125" s="262"/>
      <c r="BX1125" s="262"/>
      <c r="BY1125" s="262"/>
      <c r="BZ1125" s="262"/>
      <c r="CA1125" s="262"/>
      <c r="CB1125" s="262"/>
      <c r="CC1125" s="262"/>
      <c r="CD1125" s="262"/>
      <c r="CE1125" s="262"/>
      <c r="CF1125" s="262"/>
      <c r="CG1125" s="262"/>
      <c r="CH1125" s="262"/>
      <c r="CI1125" s="262"/>
      <c r="CJ1125" s="262"/>
      <c r="CK1125" s="262"/>
      <c r="CL1125" s="262"/>
      <c r="CM1125" s="262"/>
      <c r="CN1125" s="262"/>
      <c r="CO1125" s="262"/>
      <c r="CP1125" s="262"/>
      <c r="CQ1125" s="262"/>
      <c r="CR1125" s="262"/>
      <c r="CS1125" s="262"/>
      <c r="CT1125" s="262"/>
      <c r="CU1125" s="262"/>
      <c r="CV1125" s="262"/>
      <c r="CW1125" s="262"/>
      <c r="CX1125" s="262"/>
      <c r="CY1125" s="262"/>
      <c r="CZ1125" s="262"/>
      <c r="DA1125" s="262"/>
      <c r="DB1125" s="262"/>
      <c r="DC1125" s="262"/>
      <c r="DD1125" s="262"/>
      <c r="DE1125" s="262"/>
      <c r="DF1125" s="262"/>
      <c r="DG1125" s="262"/>
      <c r="DH1125" s="262"/>
      <c r="DI1125" s="262"/>
      <c r="DJ1125" s="262"/>
      <c r="DK1125" s="262"/>
      <c r="DL1125" s="262"/>
      <c r="DM1125" s="262"/>
      <c r="DN1125" s="262"/>
      <c r="DO1125" s="262"/>
      <c r="DP1125" s="262"/>
      <c r="DQ1125" s="262"/>
      <c r="DR1125" s="262"/>
      <c r="DS1125" s="262"/>
      <c r="DT1125" s="262"/>
      <c r="DU1125" s="262"/>
      <c r="DV1125" s="262"/>
      <c r="DW1125" s="262"/>
      <c r="DX1125" s="262"/>
      <c r="DY1125" s="262"/>
    </row>
    <row r="1126" spans="1:129" s="285" customFormat="1" ht="15.75" customHeight="1">
      <c r="B1126" s="401" t="s">
        <v>222</v>
      </c>
      <c r="C1126" s="401"/>
      <c r="D1126" s="401"/>
      <c r="E1126" s="401"/>
      <c r="F1126" s="401"/>
      <c r="G1126" s="401"/>
      <c r="H1126" s="401"/>
      <c r="I1126" s="401"/>
      <c r="J1126" s="401"/>
      <c r="K1126" s="401"/>
      <c r="L1126" s="401"/>
      <c r="M1126" s="401"/>
      <c r="N1126" s="401"/>
      <c r="O1126" s="401"/>
      <c r="P1126" s="401"/>
      <c r="Q1126" s="401"/>
      <c r="R1126" s="289">
        <v>219.75</v>
      </c>
      <c r="S1126" s="262"/>
      <c r="T1126" s="262"/>
      <c r="U1126" s="262"/>
      <c r="V1126" s="262"/>
      <c r="W1126" s="262"/>
      <c r="X1126" s="262"/>
      <c r="Y1126" s="262"/>
      <c r="Z1126" s="262"/>
      <c r="AA1126" s="262"/>
      <c r="AB1126" s="262"/>
      <c r="AC1126" s="262"/>
      <c r="AD1126" s="262"/>
      <c r="AE1126" s="262"/>
      <c r="AF1126" s="262"/>
      <c r="AG1126" s="262"/>
      <c r="AH1126" s="262"/>
      <c r="AI1126" s="262"/>
      <c r="AJ1126" s="262"/>
      <c r="AK1126" s="262"/>
      <c r="AL1126" s="262"/>
      <c r="AM1126" s="262"/>
      <c r="AN1126" s="262"/>
      <c r="AO1126" s="262"/>
      <c r="AP1126" s="262"/>
      <c r="AQ1126" s="262"/>
      <c r="AR1126" s="262"/>
      <c r="AS1126" s="262"/>
      <c r="AT1126" s="262"/>
      <c r="AU1126" s="262"/>
      <c r="AV1126" s="262"/>
      <c r="AW1126" s="262"/>
      <c r="AX1126" s="262"/>
      <c r="AY1126" s="262"/>
      <c r="AZ1126" s="262"/>
      <c r="BA1126" s="262"/>
      <c r="BB1126" s="262"/>
      <c r="BC1126" s="262"/>
      <c r="BD1126" s="262"/>
      <c r="BE1126" s="262"/>
      <c r="BF1126" s="262"/>
      <c r="BG1126" s="262"/>
      <c r="BH1126" s="262"/>
      <c r="BI1126" s="262"/>
      <c r="BJ1126" s="262"/>
      <c r="BK1126" s="262"/>
      <c r="BL1126" s="262"/>
      <c r="BM1126" s="262"/>
      <c r="BN1126" s="262"/>
      <c r="BO1126" s="262"/>
      <c r="BP1126" s="262"/>
      <c r="BQ1126" s="262"/>
      <c r="BR1126" s="262"/>
      <c r="BS1126" s="262"/>
      <c r="BT1126" s="262"/>
      <c r="BU1126" s="262"/>
      <c r="BV1126" s="262"/>
      <c r="BW1126" s="262"/>
      <c r="BX1126" s="262"/>
      <c r="BY1126" s="262"/>
      <c r="BZ1126" s="262"/>
      <c r="CA1126" s="262"/>
      <c r="CB1126" s="262"/>
      <c r="CC1126" s="262"/>
      <c r="CD1126" s="262"/>
      <c r="CE1126" s="262"/>
      <c r="CF1126" s="262"/>
      <c r="CG1126" s="262"/>
      <c r="CH1126" s="262"/>
      <c r="CI1126" s="262"/>
      <c r="CJ1126" s="262"/>
      <c r="CK1126" s="262"/>
      <c r="CL1126" s="262"/>
      <c r="CM1126" s="262"/>
      <c r="CN1126" s="262"/>
      <c r="CO1126" s="262"/>
      <c r="CP1126" s="262"/>
      <c r="CQ1126" s="262"/>
      <c r="CR1126" s="262"/>
      <c r="CS1126" s="262"/>
      <c r="CT1126" s="262"/>
      <c r="CU1126" s="262"/>
      <c r="CV1126" s="262"/>
      <c r="CW1126" s="262"/>
      <c r="CX1126" s="262"/>
      <c r="CY1126" s="262"/>
      <c r="CZ1126" s="262"/>
      <c r="DA1126" s="262"/>
      <c r="DB1126" s="262"/>
      <c r="DC1126" s="262"/>
      <c r="DD1126" s="262"/>
      <c r="DE1126" s="262"/>
      <c r="DF1126" s="262"/>
      <c r="DG1126" s="262"/>
      <c r="DH1126" s="262"/>
      <c r="DI1126" s="262"/>
      <c r="DJ1126" s="262"/>
      <c r="DK1126" s="262"/>
      <c r="DL1126" s="262"/>
      <c r="DM1126" s="262"/>
      <c r="DN1126" s="262"/>
      <c r="DO1126" s="262"/>
      <c r="DP1126" s="262"/>
      <c r="DQ1126" s="262"/>
      <c r="DR1126" s="262"/>
      <c r="DS1126" s="262"/>
      <c r="DT1126" s="262"/>
      <c r="DU1126" s="262"/>
      <c r="DV1126" s="262"/>
      <c r="DW1126" s="262"/>
      <c r="DX1126" s="262"/>
      <c r="DY1126" s="262"/>
    </row>
    <row r="1128" spans="1:129" ht="15.75" thickBot="1">
      <c r="B1128" s="277" t="s">
        <v>215</v>
      </c>
      <c r="N1128" s="320" t="s">
        <v>327</v>
      </c>
    </row>
    <row r="1130" spans="1:129">
      <c r="B1130" s="277" t="s">
        <v>74</v>
      </c>
    </row>
    <row r="1132" spans="1:129">
      <c r="B1132" s="395"/>
      <c r="C1132" s="395"/>
      <c r="D1132" s="395"/>
      <c r="E1132" s="395"/>
      <c r="F1132" s="395"/>
      <c r="G1132" s="395"/>
      <c r="H1132" s="395"/>
      <c r="I1132" s="395"/>
      <c r="J1132" s="395"/>
      <c r="K1132" s="395"/>
      <c r="L1132" s="395"/>
      <c r="M1132" s="395"/>
      <c r="N1132" s="395" t="s">
        <v>30</v>
      </c>
      <c r="O1132" s="395"/>
      <c r="P1132" s="395"/>
      <c r="Q1132" s="395"/>
      <c r="R1132" s="395"/>
    </row>
    <row r="1133" spans="1:129">
      <c r="A1133" s="285"/>
      <c r="B1133" s="395"/>
      <c r="C1133" s="395"/>
      <c r="D1133" s="395"/>
      <c r="E1133" s="395"/>
      <c r="F1133" s="395"/>
      <c r="G1133" s="395"/>
      <c r="H1133" s="395"/>
      <c r="I1133" s="395"/>
      <c r="J1133" s="395"/>
      <c r="K1133" s="395"/>
      <c r="L1133" s="395"/>
      <c r="M1133" s="395"/>
      <c r="N1133" s="286" t="s">
        <v>25</v>
      </c>
      <c r="O1133" s="286" t="s">
        <v>26</v>
      </c>
      <c r="P1133" s="286" t="s">
        <v>27</v>
      </c>
      <c r="Q1133" s="286" t="s">
        <v>28</v>
      </c>
      <c r="R1133" s="286" t="s">
        <v>29</v>
      </c>
    </row>
    <row r="1134" spans="1:129">
      <c r="A1134" s="271"/>
      <c r="B1134" s="396" t="s">
        <v>218</v>
      </c>
      <c r="C1134" s="396"/>
      <c r="D1134" s="396"/>
      <c r="E1134" s="396"/>
      <c r="F1134" s="396"/>
      <c r="G1134" s="396"/>
      <c r="H1134" s="396"/>
      <c r="I1134" s="396"/>
      <c r="J1134" s="396"/>
      <c r="K1134" s="396"/>
      <c r="L1134" s="396"/>
      <c r="M1134" s="396"/>
      <c r="N1134" s="279">
        <v>295034.12</v>
      </c>
      <c r="O1134" s="279">
        <v>295034.12</v>
      </c>
      <c r="P1134" s="279">
        <v>799257.17</v>
      </c>
      <c r="Q1134" s="279">
        <v>833024.82</v>
      </c>
      <c r="R1134" s="279">
        <v>756607.33</v>
      </c>
    </row>
    <row r="1136" spans="1:129">
      <c r="B1136" s="277" t="s">
        <v>89</v>
      </c>
    </row>
    <row r="1138" spans="2:14">
      <c r="B1138" s="395"/>
      <c r="C1138" s="395"/>
      <c r="D1138" s="395"/>
      <c r="E1138" s="395"/>
      <c r="F1138" s="395"/>
      <c r="G1138" s="395"/>
      <c r="H1138" s="395"/>
      <c r="I1138" s="395"/>
      <c r="J1138" s="395"/>
      <c r="K1138" s="395"/>
      <c r="L1138" s="395"/>
      <c r="M1138" s="395"/>
      <c r="N1138" s="287" t="s">
        <v>325</v>
      </c>
    </row>
    <row r="1139" spans="2:14" ht="31.5" customHeight="1">
      <c r="B1139" s="397" t="s">
        <v>324</v>
      </c>
      <c r="C1139" s="398"/>
      <c r="D1139" s="398"/>
      <c r="E1139" s="398"/>
      <c r="F1139" s="398"/>
      <c r="G1139" s="398"/>
      <c r="H1139" s="398"/>
      <c r="I1139" s="398"/>
      <c r="J1139" s="398"/>
      <c r="K1139" s="398"/>
      <c r="L1139" s="398"/>
      <c r="M1139" s="398"/>
      <c r="N1139" s="279">
        <v>192746.05</v>
      </c>
    </row>
  </sheetData>
  <mergeCells count="179">
    <mergeCell ref="A63:L65"/>
    <mergeCell ref="M63:P63"/>
    <mergeCell ref="M64:P64"/>
    <mergeCell ref="K57:L57"/>
    <mergeCell ref="K58:L58"/>
    <mergeCell ref="B54:J54"/>
    <mergeCell ref="B57:J57"/>
    <mergeCell ref="B58:J58"/>
    <mergeCell ref="B55:J55"/>
    <mergeCell ref="B56:J56"/>
    <mergeCell ref="A60:Y60"/>
    <mergeCell ref="K55:L55"/>
    <mergeCell ref="K54:L54"/>
    <mergeCell ref="K36:L36"/>
    <mergeCell ref="K37:L37"/>
    <mergeCell ref="B50:J50"/>
    <mergeCell ref="B41:J41"/>
    <mergeCell ref="B42:J42"/>
    <mergeCell ref="B51:J51"/>
    <mergeCell ref="B52:J52"/>
    <mergeCell ref="B53:J53"/>
    <mergeCell ref="K46:L46"/>
    <mergeCell ref="K51:L51"/>
    <mergeCell ref="K52:L52"/>
    <mergeCell ref="K53:L53"/>
    <mergeCell ref="K50:L50"/>
    <mergeCell ref="B39:J39"/>
    <mergeCell ref="B31:J31"/>
    <mergeCell ref="B32:J32"/>
    <mergeCell ref="K26:L26"/>
    <mergeCell ref="B33:J33"/>
    <mergeCell ref="B34:J34"/>
    <mergeCell ref="B35:J35"/>
    <mergeCell ref="B36:J36"/>
    <mergeCell ref="B49:J49"/>
    <mergeCell ref="K38:L38"/>
    <mergeCell ref="B40:J40"/>
    <mergeCell ref="B37:J37"/>
    <mergeCell ref="B38:J38"/>
    <mergeCell ref="K48:L48"/>
    <mergeCell ref="K39:L39"/>
    <mergeCell ref="K40:L40"/>
    <mergeCell ref="K41:L41"/>
    <mergeCell ref="K45:L45"/>
    <mergeCell ref="K42:L42"/>
    <mergeCell ref="K43:L43"/>
    <mergeCell ref="K44:L44"/>
    <mergeCell ref="K49:L49"/>
    <mergeCell ref="K33:L33"/>
    <mergeCell ref="K34:L34"/>
    <mergeCell ref="K35:L35"/>
    <mergeCell ref="Q66:R66"/>
    <mergeCell ref="Q67:R67"/>
    <mergeCell ref="Q68:R68"/>
    <mergeCell ref="Q71:R73"/>
    <mergeCell ref="A68:L68"/>
    <mergeCell ref="A24:L24"/>
    <mergeCell ref="B45:J45"/>
    <mergeCell ref="B46:J46"/>
    <mergeCell ref="B47:J47"/>
    <mergeCell ref="B48:J48"/>
    <mergeCell ref="A66:L66"/>
    <mergeCell ref="A67:L67"/>
    <mergeCell ref="K28:L28"/>
    <mergeCell ref="K29:L29"/>
    <mergeCell ref="K30:L30"/>
    <mergeCell ref="K31:L31"/>
    <mergeCell ref="K32:L32"/>
    <mergeCell ref="K47:L47"/>
    <mergeCell ref="K56:L56"/>
    <mergeCell ref="B44:J44"/>
    <mergeCell ref="A26:J26"/>
    <mergeCell ref="A28:J28"/>
    <mergeCell ref="B29:J29"/>
    <mergeCell ref="B30:J30"/>
    <mergeCell ref="A79:A80"/>
    <mergeCell ref="B79:Y79"/>
    <mergeCell ref="A77:Y77"/>
    <mergeCell ref="A113:A114"/>
    <mergeCell ref="B113:Y113"/>
    <mergeCell ref="A251:Y251"/>
    <mergeCell ref="A147:A148"/>
    <mergeCell ref="B147:Y147"/>
    <mergeCell ref="A181:A182"/>
    <mergeCell ref="B181:Y181"/>
    <mergeCell ref="A215:A216"/>
    <mergeCell ref="B215:Y215"/>
    <mergeCell ref="A253:A254"/>
    <mergeCell ref="B253:Y253"/>
    <mergeCell ref="A287:A288"/>
    <mergeCell ref="B287:Y287"/>
    <mergeCell ref="B491:Y491"/>
    <mergeCell ref="A355:A356"/>
    <mergeCell ref="B355:Y355"/>
    <mergeCell ref="A389:A390"/>
    <mergeCell ref="B389:Y389"/>
    <mergeCell ref="A423:A424"/>
    <mergeCell ref="B423:Y423"/>
    <mergeCell ref="A574:A575"/>
    <mergeCell ref="B574:Y574"/>
    <mergeCell ref="B529:M529"/>
    <mergeCell ref="N529:R529"/>
    <mergeCell ref="B535:M535"/>
    <mergeCell ref="A321:A322"/>
    <mergeCell ref="B321:Y321"/>
    <mergeCell ref="A457:A458"/>
    <mergeCell ref="B457:Y457"/>
    <mergeCell ref="A491:A492"/>
    <mergeCell ref="B536:M536"/>
    <mergeCell ref="A538:Y538"/>
    <mergeCell ref="B530:M530"/>
    <mergeCell ref="B531:M531"/>
    <mergeCell ref="A540:A541"/>
    <mergeCell ref="B540:Y540"/>
    <mergeCell ref="A608:A609"/>
    <mergeCell ref="B608:Y608"/>
    <mergeCell ref="A676:A677"/>
    <mergeCell ref="B676:Y676"/>
    <mergeCell ref="A710:A711"/>
    <mergeCell ref="B710:Y710"/>
    <mergeCell ref="A642:A643"/>
    <mergeCell ref="B642:Y642"/>
    <mergeCell ref="B778:Q778"/>
    <mergeCell ref="B779:Q779"/>
    <mergeCell ref="A744:A745"/>
    <mergeCell ref="B744:Y744"/>
    <mergeCell ref="A783:Y783"/>
    <mergeCell ref="A785:A786"/>
    <mergeCell ref="B785:Y785"/>
    <mergeCell ref="A819:A820"/>
    <mergeCell ref="B819:Y819"/>
    <mergeCell ref="A853:A854"/>
    <mergeCell ref="B853:Y853"/>
    <mergeCell ref="A887:A888"/>
    <mergeCell ref="B887:Y887"/>
    <mergeCell ref="A921:A922"/>
    <mergeCell ref="B921:Y921"/>
    <mergeCell ref="A955:A956"/>
    <mergeCell ref="B955:Y955"/>
    <mergeCell ref="A989:A990"/>
    <mergeCell ref="B989:Y989"/>
    <mergeCell ref="A1023:A1024"/>
    <mergeCell ref="B1023:Y1023"/>
    <mergeCell ref="B1132:M1132"/>
    <mergeCell ref="N1132:R1132"/>
    <mergeCell ref="B1133:M1133"/>
    <mergeCell ref="B1134:M1134"/>
    <mergeCell ref="B1138:M1138"/>
    <mergeCell ref="B1139:M1139"/>
    <mergeCell ref="A1057:A1058"/>
    <mergeCell ref="B1057:Y1057"/>
    <mergeCell ref="A1091:A1092"/>
    <mergeCell ref="B1091:Y1091"/>
    <mergeCell ref="B1125:Q1125"/>
    <mergeCell ref="B1126:Q1126"/>
    <mergeCell ref="A9:Y9"/>
    <mergeCell ref="A10:Y10"/>
    <mergeCell ref="A11:Y11"/>
    <mergeCell ref="A12:Y12"/>
    <mergeCell ref="A14:Y14"/>
    <mergeCell ref="B15:O15"/>
    <mergeCell ref="Q74:R74"/>
    <mergeCell ref="Q75:R75"/>
    <mergeCell ref="B16:O16"/>
    <mergeCell ref="Q15:T15"/>
    <mergeCell ref="Q16:T16"/>
    <mergeCell ref="A18:Y18"/>
    <mergeCell ref="A71:L73"/>
    <mergeCell ref="M71:P71"/>
    <mergeCell ref="M72:P72"/>
    <mergeCell ref="B43:J43"/>
    <mergeCell ref="A74:L74"/>
    <mergeCell ref="A75:L75"/>
    <mergeCell ref="M22:P22"/>
    <mergeCell ref="M21:P21"/>
    <mergeCell ref="A21:L23"/>
    <mergeCell ref="Q21:R23"/>
    <mergeCell ref="Q24:R24"/>
    <mergeCell ref="Q63:R65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10" fitToHeight="2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39"/>
  <sheetViews>
    <sheetView view="pageBreakPreview" topLeftCell="A493" zoomScale="80" zoomScaleNormal="90" zoomScaleSheetLayoutView="80" workbookViewId="0">
      <selection activeCell="O514" sqref="O514"/>
    </sheetView>
  </sheetViews>
  <sheetFormatPr defaultColWidth="9.140625" defaultRowHeight="15"/>
  <cols>
    <col min="1" max="1" width="9.140625" style="82"/>
    <col min="2" max="7" width="10.7109375" style="82" customWidth="1"/>
    <col min="8" max="8" width="12.85546875" style="82" customWidth="1"/>
    <col min="9" max="12" width="10.7109375" style="82" customWidth="1"/>
    <col min="13" max="13" width="15.85546875" style="82" customWidth="1"/>
    <col min="14" max="25" width="10.7109375" style="82" customWidth="1"/>
    <col min="26" max="16384" width="9.140625" style="82"/>
  </cols>
  <sheetData>
    <row r="1" spans="1:25" ht="15.75">
      <c r="Y1" s="161" t="s">
        <v>224</v>
      </c>
    </row>
    <row r="2" spans="1:25" ht="15.75">
      <c r="Y2" s="161" t="s">
        <v>225</v>
      </c>
    </row>
    <row r="3" spans="1:25" ht="15.75">
      <c r="Y3" s="161" t="s">
        <v>226</v>
      </c>
    </row>
    <row r="4" spans="1:25" ht="15.75">
      <c r="Y4" s="161" t="s">
        <v>227</v>
      </c>
    </row>
    <row r="5" spans="1:25" ht="15.75">
      <c r="Y5" s="161" t="s">
        <v>228</v>
      </c>
    </row>
    <row r="6" spans="1:25" ht="2.25" customHeight="1">
      <c r="Y6" s="161"/>
    </row>
    <row r="7" spans="1:25" ht="15.75">
      <c r="Y7" s="161" t="s">
        <v>229</v>
      </c>
    </row>
    <row r="8" spans="1:25" ht="2.25" customHeight="1"/>
    <row r="9" spans="1:25" ht="16.5">
      <c r="A9" s="423" t="s">
        <v>230</v>
      </c>
      <c r="B9" s="423"/>
      <c r="C9" s="423"/>
      <c r="D9" s="423"/>
      <c r="E9" s="423"/>
      <c r="F9" s="423"/>
      <c r="G9" s="423"/>
      <c r="H9" s="423"/>
      <c r="I9" s="423"/>
      <c r="J9" s="423"/>
      <c r="K9" s="423"/>
      <c r="L9" s="423"/>
      <c r="M9" s="423"/>
      <c r="N9" s="423"/>
      <c r="O9" s="423"/>
      <c r="P9" s="423"/>
      <c r="Q9" s="423"/>
      <c r="R9" s="423"/>
      <c r="S9" s="423"/>
      <c r="T9" s="423"/>
      <c r="U9" s="423"/>
      <c r="V9" s="423"/>
      <c r="W9" s="423"/>
      <c r="X9" s="423"/>
      <c r="Y9" s="423"/>
    </row>
    <row r="10" spans="1:25" ht="16.5">
      <c r="A10" s="424" t="s">
        <v>231</v>
      </c>
      <c r="B10" s="424"/>
      <c r="C10" s="424"/>
      <c r="D10" s="424"/>
      <c r="E10" s="424"/>
      <c r="F10" s="424"/>
      <c r="G10" s="424"/>
      <c r="H10" s="424"/>
      <c r="I10" s="424"/>
      <c r="J10" s="424"/>
      <c r="K10" s="424"/>
      <c r="L10" s="424"/>
      <c r="M10" s="424"/>
      <c r="N10" s="424"/>
      <c r="O10" s="424"/>
      <c r="P10" s="424"/>
      <c r="Q10" s="424"/>
      <c r="R10" s="424"/>
      <c r="S10" s="424"/>
      <c r="T10" s="424"/>
      <c r="U10" s="424"/>
      <c r="V10" s="424"/>
      <c r="W10" s="424"/>
      <c r="X10" s="424"/>
      <c r="Y10" s="424"/>
    </row>
    <row r="11" spans="1:25" ht="16.5">
      <c r="A11" s="424" t="s">
        <v>232</v>
      </c>
      <c r="B11" s="424"/>
      <c r="C11" s="424"/>
      <c r="D11" s="424"/>
      <c r="E11" s="424"/>
      <c r="F11" s="424"/>
      <c r="G11" s="424"/>
      <c r="H11" s="424"/>
      <c r="I11" s="424"/>
      <c r="J11" s="424"/>
      <c r="K11" s="424"/>
      <c r="L11" s="424"/>
      <c r="M11" s="424"/>
      <c r="N11" s="424"/>
      <c r="O11" s="424"/>
      <c r="P11" s="424"/>
      <c r="Q11" s="424"/>
      <c r="R11" s="424"/>
      <c r="S11" s="424"/>
      <c r="T11" s="424"/>
      <c r="U11" s="424"/>
      <c r="V11" s="424"/>
      <c r="W11" s="424"/>
      <c r="X11" s="424"/>
      <c r="Y11" s="424"/>
    </row>
    <row r="12" spans="1:25" ht="16.5">
      <c r="A12" s="424" t="s">
        <v>237</v>
      </c>
      <c r="B12" s="424"/>
      <c r="C12" s="424"/>
      <c r="D12" s="424"/>
      <c r="E12" s="424"/>
      <c r="F12" s="424"/>
      <c r="G12" s="424"/>
      <c r="H12" s="424"/>
      <c r="I12" s="424"/>
      <c r="J12" s="424"/>
      <c r="K12" s="424"/>
      <c r="L12" s="424"/>
      <c r="M12" s="424"/>
      <c r="N12" s="424"/>
      <c r="O12" s="424"/>
      <c r="P12" s="424"/>
      <c r="Q12" s="424"/>
      <c r="R12" s="424"/>
      <c r="S12" s="424"/>
      <c r="T12" s="424"/>
      <c r="U12" s="424"/>
      <c r="V12" s="424"/>
      <c r="W12" s="424"/>
      <c r="X12" s="424"/>
      <c r="Y12" s="424"/>
    </row>
    <row r="13" spans="1:25" ht="15.75">
      <c r="A13" s="157"/>
      <c r="B13" s="157"/>
      <c r="C13" s="157"/>
      <c r="D13" s="157"/>
      <c r="E13" s="157"/>
      <c r="F13" s="157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</row>
    <row r="14" spans="1:25" ht="20.25">
      <c r="A14" s="425" t="s">
        <v>233</v>
      </c>
      <c r="B14" s="425"/>
      <c r="C14" s="425"/>
      <c r="D14" s="425"/>
      <c r="E14" s="425"/>
      <c r="F14" s="425"/>
      <c r="G14" s="425"/>
      <c r="H14" s="425"/>
      <c r="I14" s="425"/>
      <c r="J14" s="425"/>
      <c r="K14" s="425"/>
      <c r="L14" s="425"/>
      <c r="M14" s="425"/>
      <c r="N14" s="425"/>
      <c r="O14" s="425"/>
      <c r="P14" s="425"/>
      <c r="Q14" s="425"/>
      <c r="R14" s="425"/>
      <c r="S14" s="425"/>
      <c r="T14" s="425"/>
      <c r="U14" s="425"/>
      <c r="V14" s="425"/>
      <c r="W14" s="425"/>
      <c r="X14" s="425"/>
      <c r="Y14" s="425"/>
    </row>
    <row r="15" spans="1:25" s="166" customFormat="1" ht="20.25">
      <c r="A15" s="162"/>
      <c r="B15" s="426" t="s">
        <v>236</v>
      </c>
      <c r="C15" s="426"/>
      <c r="D15" s="426"/>
      <c r="E15" s="426"/>
      <c r="F15" s="426"/>
      <c r="G15" s="426"/>
      <c r="H15" s="426"/>
      <c r="I15" s="426"/>
      <c r="J15" s="426"/>
      <c r="K15" s="426"/>
      <c r="L15" s="426"/>
      <c r="M15" s="426"/>
      <c r="N15" s="426"/>
      <c r="O15" s="426"/>
      <c r="P15" s="163" t="s">
        <v>104</v>
      </c>
      <c r="Q15" s="426" t="str">
        <f>'менее 670 кВт'!$Q$15</f>
        <v>сентябре 2020 г.</v>
      </c>
      <c r="R15" s="426"/>
      <c r="S15" s="426"/>
      <c r="T15" s="426"/>
      <c r="U15" s="164"/>
      <c r="V15" s="164"/>
      <c r="W15" s="165"/>
      <c r="X15" s="165"/>
      <c r="Y15" s="165"/>
    </row>
    <row r="16" spans="1:25">
      <c r="A16" s="158"/>
      <c r="B16" s="428" t="s">
        <v>234</v>
      </c>
      <c r="C16" s="428"/>
      <c r="D16" s="428"/>
      <c r="E16" s="428"/>
      <c r="F16" s="428"/>
      <c r="G16" s="428"/>
      <c r="H16" s="428"/>
      <c r="I16" s="428"/>
      <c r="J16" s="428"/>
      <c r="K16" s="428"/>
      <c r="L16" s="428"/>
      <c r="M16" s="428"/>
      <c r="N16" s="428"/>
      <c r="O16" s="428"/>
      <c r="P16" s="158"/>
      <c r="Q16" s="429" t="s">
        <v>235</v>
      </c>
      <c r="R16" s="429"/>
      <c r="S16" s="429"/>
      <c r="T16" s="429"/>
      <c r="U16" s="160"/>
      <c r="V16" s="160"/>
      <c r="W16" s="160"/>
      <c r="X16" s="160"/>
      <c r="Y16" s="160"/>
    </row>
    <row r="18" spans="1:25" ht="57" customHeight="1">
      <c r="A18" s="386" t="s">
        <v>238</v>
      </c>
      <c r="B18" s="386"/>
      <c r="C18" s="386"/>
      <c r="D18" s="386"/>
      <c r="E18" s="386"/>
      <c r="F18" s="386"/>
      <c r="G18" s="386"/>
      <c r="H18" s="386"/>
      <c r="I18" s="386"/>
      <c r="J18" s="386"/>
      <c r="K18" s="386"/>
      <c r="L18" s="386"/>
      <c r="M18" s="386"/>
      <c r="N18" s="386"/>
      <c r="O18" s="386"/>
      <c r="P18" s="386"/>
      <c r="Q18" s="386"/>
      <c r="R18" s="386"/>
      <c r="S18" s="386"/>
      <c r="T18" s="386"/>
      <c r="U18" s="386"/>
      <c r="V18" s="386"/>
      <c r="W18" s="386"/>
      <c r="X18" s="386"/>
      <c r="Y18" s="386"/>
    </row>
    <row r="19" spans="1:25">
      <c r="A19" s="158"/>
      <c r="B19" s="159"/>
      <c r="C19" s="159"/>
      <c r="D19" s="159"/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8"/>
      <c r="Q19" s="159"/>
      <c r="R19" s="159"/>
      <c r="S19" s="159"/>
      <c r="T19" s="159"/>
      <c r="U19" s="160"/>
      <c r="V19" s="160"/>
      <c r="W19" s="160"/>
      <c r="X19" s="160"/>
      <c r="Y19" s="160"/>
    </row>
    <row r="20" spans="1:25">
      <c r="A20" s="158"/>
      <c r="B20" s="143" t="s">
        <v>239</v>
      </c>
      <c r="C20" s="159"/>
      <c r="D20" s="159"/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8"/>
      <c r="Q20" s="159"/>
      <c r="R20" s="159"/>
      <c r="S20" s="159"/>
      <c r="T20" s="159"/>
      <c r="U20" s="160"/>
      <c r="V20" s="160"/>
      <c r="W20" s="160"/>
      <c r="X20" s="160"/>
      <c r="Y20" s="160"/>
    </row>
    <row r="21" spans="1:25" ht="15" customHeight="1">
      <c r="A21" s="442"/>
      <c r="B21" s="442"/>
      <c r="C21" s="442"/>
      <c r="D21" s="442"/>
      <c r="E21" s="442"/>
      <c r="F21" s="442"/>
      <c r="G21" s="442"/>
      <c r="H21" s="442"/>
      <c r="I21" s="442"/>
      <c r="J21" s="442"/>
      <c r="K21" s="442"/>
      <c r="L21" s="442"/>
      <c r="M21" s="443" t="s">
        <v>240</v>
      </c>
      <c r="N21" s="443"/>
      <c r="O21" s="443"/>
      <c r="P21" s="443"/>
      <c r="Q21" s="447" t="s">
        <v>241</v>
      </c>
      <c r="R21" s="447"/>
      <c r="S21" s="159"/>
      <c r="T21" s="159"/>
      <c r="U21" s="160"/>
      <c r="V21" s="160"/>
      <c r="W21" s="160"/>
      <c r="X21" s="160"/>
      <c r="Y21" s="160"/>
    </row>
    <row r="22" spans="1:25" s="171" customFormat="1" ht="15.75">
      <c r="A22" s="442"/>
      <c r="B22" s="442"/>
      <c r="C22" s="442"/>
      <c r="D22" s="442"/>
      <c r="E22" s="442"/>
      <c r="F22" s="442"/>
      <c r="G22" s="442"/>
      <c r="H22" s="442"/>
      <c r="I22" s="442"/>
      <c r="J22" s="442"/>
      <c r="K22" s="442"/>
      <c r="L22" s="442"/>
      <c r="M22" s="443" t="s">
        <v>30</v>
      </c>
      <c r="N22" s="443"/>
      <c r="O22" s="443"/>
      <c r="P22" s="443"/>
      <c r="Q22" s="447"/>
      <c r="R22" s="447"/>
      <c r="S22" s="169"/>
      <c r="T22" s="169"/>
      <c r="U22" s="170"/>
      <c r="V22" s="170"/>
      <c r="W22" s="170"/>
      <c r="X22" s="170"/>
      <c r="Y22" s="170"/>
    </row>
    <row r="23" spans="1:25" ht="15.75">
      <c r="A23" s="442"/>
      <c r="B23" s="442"/>
      <c r="C23" s="442"/>
      <c r="D23" s="442"/>
      <c r="E23" s="442"/>
      <c r="F23" s="442"/>
      <c r="G23" s="442"/>
      <c r="H23" s="442"/>
      <c r="I23" s="442"/>
      <c r="J23" s="442"/>
      <c r="K23" s="442"/>
      <c r="L23" s="442"/>
      <c r="M23" s="172" t="s">
        <v>25</v>
      </c>
      <c r="N23" s="172" t="s">
        <v>27</v>
      </c>
      <c r="O23" s="172" t="s">
        <v>28</v>
      </c>
      <c r="P23" s="172" t="s">
        <v>29</v>
      </c>
      <c r="Q23" s="447"/>
      <c r="R23" s="447"/>
      <c r="S23" s="159"/>
      <c r="T23" s="159"/>
      <c r="U23" s="160"/>
      <c r="V23" s="160"/>
      <c r="W23" s="160"/>
      <c r="X23" s="160"/>
      <c r="Y23" s="160"/>
    </row>
    <row r="24" spans="1:25" ht="15.75">
      <c r="A24" s="444" t="s">
        <v>249</v>
      </c>
      <c r="B24" s="445"/>
      <c r="C24" s="445"/>
      <c r="D24" s="445"/>
      <c r="E24" s="445"/>
      <c r="F24" s="445"/>
      <c r="G24" s="445"/>
      <c r="H24" s="445"/>
      <c r="I24" s="445"/>
      <c r="J24" s="445"/>
      <c r="K24" s="445"/>
      <c r="L24" s="446"/>
      <c r="M24" s="173" t="e">
        <f>#REF!</f>
        <v>#REF!</v>
      </c>
      <c r="N24" s="173" t="e">
        <f>#REF!</f>
        <v>#REF!</v>
      </c>
      <c r="O24" s="173" t="e">
        <f>#REF!</f>
        <v>#REF!</v>
      </c>
      <c r="P24" s="173" t="e">
        <f>#REF!</f>
        <v>#REF!</v>
      </c>
      <c r="Q24" s="432" t="e">
        <f>#REF!</f>
        <v>#REF!</v>
      </c>
      <c r="R24" s="432"/>
      <c r="S24" s="159"/>
      <c r="T24" s="159"/>
      <c r="U24" s="160"/>
      <c r="V24" s="160"/>
      <c r="W24" s="160"/>
      <c r="X24" s="160"/>
      <c r="Y24" s="160"/>
    </row>
    <row r="25" spans="1:25">
      <c r="A25" s="158"/>
      <c r="B25" s="159"/>
      <c r="C25" s="159"/>
      <c r="D25" s="159"/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8"/>
      <c r="Q25" s="159"/>
      <c r="R25" s="159"/>
      <c r="S25" s="159"/>
      <c r="T25" s="159"/>
      <c r="U25" s="160"/>
      <c r="V25" s="160"/>
      <c r="W25" s="160"/>
      <c r="X25" s="160"/>
      <c r="Y25" s="160"/>
    </row>
    <row r="26" spans="1:25" ht="33" customHeight="1">
      <c r="A26" s="437" t="s">
        <v>81</v>
      </c>
      <c r="B26" s="437"/>
      <c r="C26" s="437"/>
      <c r="D26" s="437"/>
      <c r="E26" s="437"/>
      <c r="F26" s="437"/>
      <c r="G26" s="437"/>
      <c r="H26" s="437"/>
      <c r="I26" s="437"/>
      <c r="J26" s="437"/>
      <c r="K26" s="438" t="s">
        <v>82</v>
      </c>
      <c r="L26" s="438"/>
      <c r="M26" s="181" t="e">
        <f>ROUND(M29+M30*M31,2)+M58</f>
        <v>#REF!</v>
      </c>
      <c r="N26" s="159"/>
      <c r="O26" s="159"/>
      <c r="P26" s="158"/>
      <c r="Q26" s="159"/>
      <c r="R26" s="159"/>
      <c r="S26" s="159"/>
      <c r="T26" s="159"/>
      <c r="U26" s="160"/>
      <c r="V26" s="160"/>
      <c r="W26" s="160"/>
      <c r="X26" s="160"/>
      <c r="Y26" s="160"/>
    </row>
    <row r="27" spans="1:25" s="145" customFormat="1">
      <c r="A27" s="178"/>
      <c r="B27" s="15"/>
      <c r="C27" s="15"/>
      <c r="D27" s="15"/>
      <c r="E27" s="15"/>
      <c r="H27" s="159"/>
      <c r="I27" s="159"/>
      <c r="J27" s="159"/>
      <c r="L27" s="32"/>
      <c r="M27" s="179"/>
      <c r="N27" s="159"/>
      <c r="O27" s="159"/>
      <c r="P27" s="180"/>
      <c r="Q27" s="159"/>
      <c r="R27" s="159"/>
      <c r="S27" s="159"/>
      <c r="T27" s="159"/>
      <c r="U27" s="160"/>
      <c r="V27" s="160"/>
      <c r="W27" s="160"/>
      <c r="X27" s="160"/>
      <c r="Y27" s="160"/>
    </row>
    <row r="28" spans="1:25" ht="31.5" customHeight="1">
      <c r="A28" s="439" t="s">
        <v>83</v>
      </c>
      <c r="B28" s="439"/>
      <c r="C28" s="439"/>
      <c r="D28" s="439"/>
      <c r="E28" s="439"/>
      <c r="F28" s="439"/>
      <c r="G28" s="439"/>
      <c r="H28" s="439"/>
      <c r="I28" s="439"/>
      <c r="J28" s="439"/>
      <c r="K28" s="440" t="s">
        <v>35</v>
      </c>
      <c r="L28" s="440"/>
      <c r="M28" s="175" t="s">
        <v>34</v>
      </c>
      <c r="N28" s="159"/>
      <c r="O28" s="159"/>
      <c r="P28" s="158"/>
      <c r="Q28" s="159"/>
      <c r="R28" s="159"/>
      <c r="S28" s="159"/>
      <c r="T28" s="159"/>
      <c r="U28" s="160"/>
      <c r="V28" s="160"/>
      <c r="W28" s="160"/>
      <c r="X28" s="160"/>
      <c r="Y28" s="160"/>
    </row>
    <row r="29" spans="1:25" ht="15" customHeight="1">
      <c r="A29" s="176" t="s">
        <v>49</v>
      </c>
      <c r="B29" s="441" t="s">
        <v>51</v>
      </c>
      <c r="C29" s="441"/>
      <c r="D29" s="441"/>
      <c r="E29" s="441"/>
      <c r="F29" s="441"/>
      <c r="G29" s="441"/>
      <c r="H29" s="441"/>
      <c r="I29" s="441"/>
      <c r="J29" s="441"/>
      <c r="K29" s="438" t="s">
        <v>84</v>
      </c>
      <c r="L29" s="438"/>
      <c r="M29" s="177" t="e">
        <f>#REF!</f>
        <v>#REF!</v>
      </c>
      <c r="N29" s="159"/>
      <c r="O29" s="159"/>
      <c r="P29" s="158"/>
      <c r="Q29" s="159"/>
      <c r="R29" s="159"/>
      <c r="S29" s="159"/>
      <c r="T29" s="159"/>
      <c r="U29" s="160"/>
      <c r="V29" s="160"/>
      <c r="W29" s="160"/>
      <c r="X29" s="160"/>
      <c r="Y29" s="160"/>
    </row>
    <row r="30" spans="1:25" ht="15.75" customHeight="1">
      <c r="A30" s="176" t="s">
        <v>50</v>
      </c>
      <c r="B30" s="441" t="s">
        <v>52</v>
      </c>
      <c r="C30" s="441"/>
      <c r="D30" s="441"/>
      <c r="E30" s="441"/>
      <c r="F30" s="441"/>
      <c r="G30" s="441"/>
      <c r="H30" s="441"/>
      <c r="I30" s="441"/>
      <c r="J30" s="441"/>
      <c r="K30" s="438" t="s">
        <v>85</v>
      </c>
      <c r="L30" s="438"/>
      <c r="M30" s="177" t="e">
        <f>#REF!</f>
        <v>#REF!</v>
      </c>
      <c r="N30" s="159"/>
      <c r="O30" s="159"/>
      <c r="P30" s="158"/>
      <c r="Q30" s="159"/>
      <c r="R30" s="159"/>
      <c r="S30" s="159"/>
      <c r="T30" s="159"/>
      <c r="U30" s="160"/>
      <c r="V30" s="160"/>
      <c r="W30" s="160"/>
      <c r="X30" s="160"/>
      <c r="Y30" s="160"/>
    </row>
    <row r="31" spans="1:25" ht="29.25" customHeight="1">
      <c r="A31" s="176" t="s">
        <v>53</v>
      </c>
      <c r="B31" s="441" t="s">
        <v>86</v>
      </c>
      <c r="C31" s="441"/>
      <c r="D31" s="441"/>
      <c r="E31" s="441"/>
      <c r="F31" s="441"/>
      <c r="G31" s="441"/>
      <c r="H31" s="441"/>
      <c r="I31" s="441"/>
      <c r="J31" s="441"/>
      <c r="K31" s="438" t="s">
        <v>54</v>
      </c>
      <c r="L31" s="438"/>
      <c r="M31" s="182" t="e">
        <f>#REF!</f>
        <v>#REF!</v>
      </c>
      <c r="N31" s="159"/>
      <c r="O31" s="159"/>
      <c r="P31" s="158"/>
      <c r="Q31" s="159"/>
      <c r="R31" s="159"/>
      <c r="S31" s="159"/>
      <c r="T31" s="159"/>
      <c r="U31" s="160"/>
      <c r="V31" s="160"/>
      <c r="W31" s="160"/>
      <c r="X31" s="160"/>
      <c r="Y31" s="160"/>
    </row>
    <row r="32" spans="1:25" ht="16.5" customHeight="1">
      <c r="A32" s="176" t="s">
        <v>55</v>
      </c>
      <c r="B32" s="441" t="s">
        <v>56</v>
      </c>
      <c r="C32" s="441"/>
      <c r="D32" s="441"/>
      <c r="E32" s="441"/>
      <c r="F32" s="441"/>
      <c r="G32" s="441"/>
      <c r="H32" s="441"/>
      <c r="I32" s="441"/>
      <c r="J32" s="441"/>
      <c r="K32" s="438" t="s">
        <v>36</v>
      </c>
      <c r="L32" s="438"/>
      <c r="M32" s="177" t="e">
        <f>#REF!</f>
        <v>#REF!</v>
      </c>
      <c r="N32" s="159"/>
      <c r="O32" s="159"/>
      <c r="P32" s="158"/>
      <c r="Q32" s="159"/>
      <c r="R32" s="159"/>
      <c r="S32" s="159"/>
      <c r="T32" s="159"/>
      <c r="U32" s="160"/>
      <c r="V32" s="160"/>
      <c r="W32" s="160"/>
      <c r="X32" s="160"/>
      <c r="Y32" s="160"/>
    </row>
    <row r="33" spans="1:25" ht="31.5" customHeight="1">
      <c r="A33" s="176" t="s">
        <v>57</v>
      </c>
      <c r="B33" s="441" t="s">
        <v>58</v>
      </c>
      <c r="C33" s="441"/>
      <c r="D33" s="441"/>
      <c r="E33" s="441"/>
      <c r="F33" s="441"/>
      <c r="G33" s="441"/>
      <c r="H33" s="441"/>
      <c r="I33" s="441"/>
      <c r="J33" s="441"/>
      <c r="K33" s="438" t="s">
        <v>36</v>
      </c>
      <c r="L33" s="438"/>
      <c r="M33" s="177" t="e">
        <f>#REF!</f>
        <v>#REF!</v>
      </c>
      <c r="N33" s="159"/>
      <c r="O33" s="159"/>
      <c r="P33" s="158"/>
      <c r="Q33" s="159"/>
      <c r="R33" s="159"/>
      <c r="S33" s="159"/>
      <c r="T33" s="159"/>
      <c r="U33" s="160"/>
      <c r="V33" s="160"/>
      <c r="W33" s="160"/>
      <c r="X33" s="160"/>
      <c r="Y33" s="160"/>
    </row>
    <row r="34" spans="1:25" ht="27.75" customHeight="1">
      <c r="A34" s="176" t="s">
        <v>59</v>
      </c>
      <c r="B34" s="441" t="s">
        <v>60</v>
      </c>
      <c r="C34" s="441"/>
      <c r="D34" s="441"/>
      <c r="E34" s="441"/>
      <c r="F34" s="441"/>
      <c r="G34" s="441"/>
      <c r="H34" s="441"/>
      <c r="I34" s="441"/>
      <c r="J34" s="441"/>
      <c r="K34" s="438" t="s">
        <v>36</v>
      </c>
      <c r="L34" s="438"/>
      <c r="M34" s="177" t="e">
        <f>#REF!</f>
        <v>#REF!</v>
      </c>
      <c r="N34" s="159"/>
      <c r="O34" s="159"/>
      <c r="P34" s="158"/>
      <c r="Q34" s="159"/>
      <c r="R34" s="159"/>
      <c r="S34" s="159"/>
      <c r="T34" s="159"/>
      <c r="U34" s="160"/>
      <c r="V34" s="160"/>
      <c r="W34" s="160"/>
      <c r="X34" s="160"/>
      <c r="Y34" s="160"/>
    </row>
    <row r="35" spans="1:25" ht="15" customHeight="1">
      <c r="A35" s="176"/>
      <c r="B35" s="441" t="s">
        <v>37</v>
      </c>
      <c r="C35" s="441"/>
      <c r="D35" s="441"/>
      <c r="E35" s="441"/>
      <c r="F35" s="441"/>
      <c r="G35" s="441"/>
      <c r="H35" s="441"/>
      <c r="I35" s="441"/>
      <c r="J35" s="441"/>
      <c r="K35" s="438" t="s">
        <v>36</v>
      </c>
      <c r="L35" s="438"/>
      <c r="M35" s="177" t="e">
        <f>#REF!</f>
        <v>#REF!</v>
      </c>
      <c r="N35" s="159"/>
      <c r="O35" s="159"/>
      <c r="P35" s="158"/>
      <c r="Q35" s="159"/>
      <c r="R35" s="159"/>
      <c r="S35" s="159"/>
      <c r="T35" s="159"/>
      <c r="U35" s="160"/>
      <c r="V35" s="160"/>
      <c r="W35" s="160"/>
      <c r="X35" s="160"/>
      <c r="Y35" s="160"/>
    </row>
    <row r="36" spans="1:25" ht="15" customHeight="1">
      <c r="A36" s="176"/>
      <c r="B36" s="441" t="s">
        <v>38</v>
      </c>
      <c r="C36" s="441"/>
      <c r="D36" s="441"/>
      <c r="E36" s="441"/>
      <c r="F36" s="441"/>
      <c r="G36" s="441"/>
      <c r="H36" s="441"/>
      <c r="I36" s="441"/>
      <c r="J36" s="441"/>
      <c r="K36" s="438" t="s">
        <v>36</v>
      </c>
      <c r="L36" s="438"/>
      <c r="M36" s="177" t="e">
        <f>#REF!</f>
        <v>#REF!</v>
      </c>
      <c r="N36" s="159"/>
      <c r="O36" s="159"/>
      <c r="P36" s="158"/>
      <c r="Q36" s="159"/>
      <c r="R36" s="159"/>
      <c r="S36" s="159"/>
      <c r="T36" s="159"/>
      <c r="U36" s="160"/>
      <c r="V36" s="160"/>
      <c r="W36" s="160"/>
      <c r="X36" s="160"/>
      <c r="Y36" s="160"/>
    </row>
    <row r="37" spans="1:25" ht="15" customHeight="1">
      <c r="A37" s="176"/>
      <c r="B37" s="441" t="s">
        <v>39</v>
      </c>
      <c r="C37" s="441"/>
      <c r="D37" s="441"/>
      <c r="E37" s="441"/>
      <c r="F37" s="441"/>
      <c r="G37" s="441"/>
      <c r="H37" s="441"/>
      <c r="I37" s="441"/>
      <c r="J37" s="441"/>
      <c r="K37" s="438" t="s">
        <v>36</v>
      </c>
      <c r="L37" s="438"/>
      <c r="M37" s="177" t="e">
        <f>#REF!</f>
        <v>#REF!</v>
      </c>
      <c r="N37" s="159"/>
      <c r="O37" s="159"/>
      <c r="P37" s="158"/>
      <c r="Q37" s="159"/>
      <c r="R37" s="159"/>
      <c r="S37" s="159"/>
      <c r="T37" s="159"/>
      <c r="U37" s="160"/>
      <c r="V37" s="160"/>
      <c r="W37" s="160"/>
      <c r="X37" s="160"/>
      <c r="Y37" s="160"/>
    </row>
    <row r="38" spans="1:25" ht="15" customHeight="1">
      <c r="A38" s="176"/>
      <c r="B38" s="441" t="s">
        <v>40</v>
      </c>
      <c r="C38" s="441"/>
      <c r="D38" s="441"/>
      <c r="E38" s="441"/>
      <c r="F38" s="441"/>
      <c r="G38" s="441"/>
      <c r="H38" s="441"/>
      <c r="I38" s="441"/>
      <c r="J38" s="441"/>
      <c r="K38" s="438" t="s">
        <v>36</v>
      </c>
      <c r="L38" s="438"/>
      <c r="M38" s="177" t="e">
        <f>#REF!</f>
        <v>#REF!</v>
      </c>
      <c r="N38" s="159"/>
      <c r="O38" s="159"/>
      <c r="P38" s="158"/>
      <c r="Q38" s="159"/>
      <c r="R38" s="159"/>
      <c r="S38" s="159"/>
      <c r="T38" s="159"/>
      <c r="U38" s="160"/>
      <c r="V38" s="160"/>
      <c r="W38" s="160"/>
      <c r="X38" s="160"/>
      <c r="Y38" s="160"/>
    </row>
    <row r="39" spans="1:25" ht="15" customHeight="1">
      <c r="A39" s="176"/>
      <c r="B39" s="441" t="s">
        <v>41</v>
      </c>
      <c r="C39" s="441"/>
      <c r="D39" s="441"/>
      <c r="E39" s="441"/>
      <c r="F39" s="441"/>
      <c r="G39" s="441"/>
      <c r="H39" s="441"/>
      <c r="I39" s="441"/>
      <c r="J39" s="441"/>
      <c r="K39" s="438" t="s">
        <v>36</v>
      </c>
      <c r="L39" s="438"/>
      <c r="M39" s="177" t="e">
        <f>#REF!</f>
        <v>#REF!</v>
      </c>
      <c r="N39" s="159"/>
      <c r="O39" s="159"/>
      <c r="P39" s="158"/>
      <c r="Q39" s="159"/>
      <c r="R39" s="159"/>
      <c r="S39" s="159"/>
      <c r="T39" s="159"/>
      <c r="U39" s="160"/>
      <c r="V39" s="160"/>
      <c r="W39" s="160"/>
      <c r="X39" s="160"/>
      <c r="Y39" s="160"/>
    </row>
    <row r="40" spans="1:25" ht="12.75" customHeight="1">
      <c r="A40" s="176" t="s">
        <v>63</v>
      </c>
      <c r="B40" s="441" t="s">
        <v>62</v>
      </c>
      <c r="C40" s="441"/>
      <c r="D40" s="441"/>
      <c r="E40" s="441"/>
      <c r="F40" s="441"/>
      <c r="G40" s="441"/>
      <c r="H40" s="441"/>
      <c r="I40" s="441"/>
      <c r="J40" s="441"/>
      <c r="K40" s="438" t="s">
        <v>36</v>
      </c>
      <c r="L40" s="438"/>
      <c r="M40" s="177" t="e">
        <f>#REF!</f>
        <v>#REF!</v>
      </c>
      <c r="N40" s="159"/>
      <c r="O40" s="159"/>
      <c r="P40" s="158"/>
      <c r="Q40" s="159"/>
      <c r="R40" s="159"/>
      <c r="S40" s="159"/>
      <c r="T40" s="159"/>
      <c r="U40" s="160"/>
      <c r="V40" s="160"/>
      <c r="W40" s="160"/>
      <c r="X40" s="160"/>
      <c r="Y40" s="160"/>
    </row>
    <row r="41" spans="1:25" ht="29.25" customHeight="1">
      <c r="A41" s="176" t="s">
        <v>61</v>
      </c>
      <c r="B41" s="441" t="s">
        <v>64</v>
      </c>
      <c r="C41" s="441"/>
      <c r="D41" s="441"/>
      <c r="E41" s="441"/>
      <c r="F41" s="441"/>
      <c r="G41" s="441"/>
      <c r="H41" s="441"/>
      <c r="I41" s="441"/>
      <c r="J41" s="441"/>
      <c r="K41" s="438" t="s">
        <v>44</v>
      </c>
      <c r="L41" s="438"/>
      <c r="M41" s="177" t="e">
        <f>#REF!</f>
        <v>#REF!</v>
      </c>
      <c r="N41" s="159"/>
      <c r="O41" s="159"/>
      <c r="P41" s="158"/>
      <c r="Q41" s="159"/>
      <c r="R41" s="159"/>
      <c r="S41" s="159"/>
      <c r="T41" s="159"/>
      <c r="U41" s="160"/>
      <c r="V41" s="160"/>
      <c r="W41" s="160"/>
      <c r="X41" s="160"/>
      <c r="Y41" s="160"/>
    </row>
    <row r="42" spans="1:25" ht="15" customHeight="1">
      <c r="A42" s="176"/>
      <c r="B42" s="441" t="s">
        <v>42</v>
      </c>
      <c r="C42" s="441"/>
      <c r="D42" s="441"/>
      <c r="E42" s="441"/>
      <c r="F42" s="441"/>
      <c r="G42" s="441"/>
      <c r="H42" s="441"/>
      <c r="I42" s="441"/>
      <c r="J42" s="441"/>
      <c r="K42" s="438" t="s">
        <v>44</v>
      </c>
      <c r="L42" s="438"/>
      <c r="M42" s="177" t="e">
        <f>#REF!</f>
        <v>#REF!</v>
      </c>
      <c r="N42" s="159"/>
      <c r="O42" s="159"/>
      <c r="P42" s="158"/>
      <c r="Q42" s="159"/>
      <c r="R42" s="159"/>
      <c r="S42" s="159"/>
      <c r="T42" s="159"/>
      <c r="U42" s="160"/>
      <c r="V42" s="160"/>
      <c r="W42" s="160"/>
      <c r="X42" s="160"/>
      <c r="Y42" s="160"/>
    </row>
    <row r="43" spans="1:25" ht="15" customHeight="1">
      <c r="A43" s="176"/>
      <c r="B43" s="441" t="s">
        <v>45</v>
      </c>
      <c r="C43" s="441"/>
      <c r="D43" s="441"/>
      <c r="E43" s="441"/>
      <c r="F43" s="441"/>
      <c r="G43" s="441"/>
      <c r="H43" s="441"/>
      <c r="I43" s="441"/>
      <c r="J43" s="441"/>
      <c r="K43" s="438" t="s">
        <v>44</v>
      </c>
      <c r="L43" s="438"/>
      <c r="M43" s="177" t="e">
        <f>#REF!</f>
        <v>#REF!</v>
      </c>
      <c r="N43" s="159"/>
      <c r="O43" s="159"/>
      <c r="P43" s="158"/>
      <c r="Q43" s="159"/>
      <c r="R43" s="159"/>
      <c r="S43" s="159"/>
      <c r="T43" s="159"/>
      <c r="U43" s="160"/>
      <c r="V43" s="160"/>
      <c r="W43" s="160"/>
      <c r="X43" s="160"/>
      <c r="Y43" s="160"/>
    </row>
    <row r="44" spans="1:25" ht="15" customHeight="1">
      <c r="A44" s="176"/>
      <c r="B44" s="441" t="s">
        <v>46</v>
      </c>
      <c r="C44" s="441"/>
      <c r="D44" s="441"/>
      <c r="E44" s="441"/>
      <c r="F44" s="441"/>
      <c r="G44" s="441"/>
      <c r="H44" s="441"/>
      <c r="I44" s="441"/>
      <c r="J44" s="441"/>
      <c r="K44" s="438" t="s">
        <v>44</v>
      </c>
      <c r="L44" s="438"/>
      <c r="M44" s="177" t="e">
        <f>#REF!</f>
        <v>#REF!</v>
      </c>
      <c r="N44" s="159"/>
      <c r="O44" s="159"/>
      <c r="P44" s="158"/>
      <c r="Q44" s="159"/>
      <c r="R44" s="159"/>
      <c r="S44" s="159"/>
      <c r="T44" s="159"/>
      <c r="U44" s="160"/>
      <c r="V44" s="160"/>
      <c r="W44" s="160"/>
      <c r="X44" s="160"/>
      <c r="Y44" s="160"/>
    </row>
    <row r="45" spans="1:25" ht="15" customHeight="1">
      <c r="A45" s="176"/>
      <c r="B45" s="441" t="s">
        <v>43</v>
      </c>
      <c r="C45" s="441"/>
      <c r="D45" s="441"/>
      <c r="E45" s="441"/>
      <c r="F45" s="441"/>
      <c r="G45" s="441"/>
      <c r="H45" s="441"/>
      <c r="I45" s="441"/>
      <c r="J45" s="441"/>
      <c r="K45" s="438" t="s">
        <v>44</v>
      </c>
      <c r="L45" s="438"/>
      <c r="M45" s="177" t="e">
        <f>#REF!</f>
        <v>#REF!</v>
      </c>
      <c r="N45" s="159"/>
      <c r="O45" s="159"/>
      <c r="P45" s="158"/>
      <c r="Q45" s="159"/>
      <c r="R45" s="159"/>
      <c r="S45" s="159"/>
      <c r="T45" s="159"/>
      <c r="U45" s="160"/>
      <c r="V45" s="160"/>
      <c r="W45" s="160"/>
      <c r="X45" s="160"/>
      <c r="Y45" s="160"/>
    </row>
    <row r="46" spans="1:25" ht="15" customHeight="1">
      <c r="A46" s="176"/>
      <c r="B46" s="448" t="s">
        <v>47</v>
      </c>
      <c r="C46" s="448"/>
      <c r="D46" s="448"/>
      <c r="E46" s="448"/>
      <c r="F46" s="448"/>
      <c r="G46" s="448"/>
      <c r="H46" s="448"/>
      <c r="I46" s="448"/>
      <c r="J46" s="448"/>
      <c r="K46" s="438" t="s">
        <v>44</v>
      </c>
      <c r="L46" s="438"/>
      <c r="M46" s="177" t="e">
        <f>#REF!</f>
        <v>#REF!</v>
      </c>
      <c r="N46" s="159"/>
      <c r="O46" s="159"/>
      <c r="P46" s="158"/>
      <c r="Q46" s="159"/>
      <c r="R46" s="159"/>
      <c r="S46" s="159"/>
      <c r="T46" s="159"/>
      <c r="U46" s="160"/>
      <c r="V46" s="160"/>
      <c r="W46" s="160"/>
      <c r="X46" s="160"/>
      <c r="Y46" s="160"/>
    </row>
    <row r="47" spans="1:25" ht="15" customHeight="1">
      <c r="A47" s="176"/>
      <c r="B47" s="441" t="s">
        <v>45</v>
      </c>
      <c r="C47" s="441"/>
      <c r="D47" s="441"/>
      <c r="E47" s="441"/>
      <c r="F47" s="441"/>
      <c r="G47" s="441"/>
      <c r="H47" s="441"/>
      <c r="I47" s="441"/>
      <c r="J47" s="441"/>
      <c r="K47" s="438" t="s">
        <v>44</v>
      </c>
      <c r="L47" s="438"/>
      <c r="M47" s="177" t="e">
        <f>#REF!</f>
        <v>#REF!</v>
      </c>
      <c r="N47" s="159"/>
      <c r="O47" s="159"/>
      <c r="P47" s="158"/>
      <c r="Q47" s="159"/>
      <c r="R47" s="159"/>
      <c r="S47" s="159"/>
      <c r="T47" s="159"/>
      <c r="U47" s="160"/>
      <c r="V47" s="160"/>
      <c r="W47" s="160"/>
      <c r="X47" s="160"/>
      <c r="Y47" s="160"/>
    </row>
    <row r="48" spans="1:25" ht="15" customHeight="1">
      <c r="A48" s="176"/>
      <c r="B48" s="441" t="s">
        <v>43</v>
      </c>
      <c r="C48" s="441"/>
      <c r="D48" s="441"/>
      <c r="E48" s="441"/>
      <c r="F48" s="441"/>
      <c r="G48" s="441"/>
      <c r="H48" s="441"/>
      <c r="I48" s="441"/>
      <c r="J48" s="441"/>
      <c r="K48" s="438" t="s">
        <v>44</v>
      </c>
      <c r="L48" s="438"/>
      <c r="M48" s="177" t="e">
        <f>#REF!</f>
        <v>#REF!</v>
      </c>
      <c r="N48" s="159"/>
      <c r="O48" s="159"/>
      <c r="P48" s="158"/>
      <c r="Q48" s="159"/>
      <c r="R48" s="159"/>
      <c r="S48" s="159"/>
      <c r="T48" s="159"/>
      <c r="U48" s="160"/>
      <c r="V48" s="160"/>
      <c r="W48" s="160"/>
      <c r="X48" s="160"/>
      <c r="Y48" s="160"/>
    </row>
    <row r="49" spans="1:25" ht="15" customHeight="1">
      <c r="A49" s="176" t="s">
        <v>65</v>
      </c>
      <c r="B49" s="441" t="s">
        <v>66</v>
      </c>
      <c r="C49" s="441"/>
      <c r="D49" s="441"/>
      <c r="E49" s="441"/>
      <c r="F49" s="441"/>
      <c r="G49" s="441"/>
      <c r="H49" s="441"/>
      <c r="I49" s="441"/>
      <c r="J49" s="441"/>
      <c r="K49" s="438" t="s">
        <v>44</v>
      </c>
      <c r="L49" s="438"/>
      <c r="M49" s="177" t="e">
        <f>#REF!</f>
        <v>#REF!</v>
      </c>
      <c r="N49" s="159"/>
      <c r="O49" s="159"/>
      <c r="P49" s="158"/>
      <c r="Q49" s="159"/>
      <c r="R49" s="159"/>
      <c r="S49" s="159"/>
      <c r="T49" s="159"/>
      <c r="U49" s="160"/>
      <c r="V49" s="160"/>
      <c r="W49" s="160"/>
      <c r="X49" s="160"/>
      <c r="Y49" s="160"/>
    </row>
    <row r="50" spans="1:25" ht="28.5" customHeight="1">
      <c r="A50" s="176" t="s">
        <v>67</v>
      </c>
      <c r="B50" s="441" t="s">
        <v>68</v>
      </c>
      <c r="C50" s="441"/>
      <c r="D50" s="441"/>
      <c r="E50" s="441"/>
      <c r="F50" s="441"/>
      <c r="G50" s="441"/>
      <c r="H50" s="441"/>
      <c r="I50" s="441"/>
      <c r="J50" s="441"/>
      <c r="K50" s="438" t="s">
        <v>44</v>
      </c>
      <c r="L50" s="438"/>
      <c r="M50" s="177" t="e">
        <f>#REF!</f>
        <v>#REF!</v>
      </c>
      <c r="N50" s="159"/>
      <c r="O50" s="159"/>
      <c r="P50" s="158"/>
      <c r="Q50" s="159"/>
      <c r="R50" s="159"/>
      <c r="S50" s="159"/>
      <c r="T50" s="159"/>
      <c r="U50" s="160"/>
      <c r="V50" s="160"/>
      <c r="W50" s="160"/>
      <c r="X50" s="160"/>
      <c r="Y50" s="160"/>
    </row>
    <row r="51" spans="1:25" ht="31.5" customHeight="1">
      <c r="A51" s="176" t="s">
        <v>69</v>
      </c>
      <c r="B51" s="441" t="s">
        <v>70</v>
      </c>
      <c r="C51" s="441"/>
      <c r="D51" s="441"/>
      <c r="E51" s="441"/>
      <c r="F51" s="441"/>
      <c r="G51" s="441"/>
      <c r="H51" s="441"/>
      <c r="I51" s="441"/>
      <c r="J51" s="441"/>
      <c r="K51" s="438" t="s">
        <v>44</v>
      </c>
      <c r="L51" s="438"/>
      <c r="M51" s="177" t="e">
        <f>#REF!</f>
        <v>#REF!</v>
      </c>
      <c r="N51" s="159"/>
      <c r="O51" s="159"/>
      <c r="P51" s="158"/>
      <c r="Q51" s="159"/>
      <c r="R51" s="159"/>
      <c r="S51" s="159"/>
      <c r="T51" s="159"/>
      <c r="U51" s="160"/>
      <c r="V51" s="160"/>
      <c r="W51" s="160"/>
      <c r="X51" s="160"/>
      <c r="Y51" s="160"/>
    </row>
    <row r="52" spans="1:25" ht="15" customHeight="1">
      <c r="A52" s="176"/>
      <c r="B52" s="441" t="s">
        <v>37</v>
      </c>
      <c r="C52" s="441"/>
      <c r="D52" s="441"/>
      <c r="E52" s="441"/>
      <c r="F52" s="441"/>
      <c r="G52" s="441"/>
      <c r="H52" s="441"/>
      <c r="I52" s="441"/>
      <c r="J52" s="441"/>
      <c r="K52" s="438" t="s">
        <v>44</v>
      </c>
      <c r="L52" s="438"/>
      <c r="M52" s="177" t="e">
        <f>#REF!</f>
        <v>#REF!</v>
      </c>
      <c r="N52" s="159"/>
      <c r="O52" s="159"/>
      <c r="P52" s="158"/>
      <c r="Q52" s="159"/>
      <c r="R52" s="159"/>
      <c r="S52" s="159"/>
      <c r="T52" s="159"/>
      <c r="U52" s="160"/>
      <c r="V52" s="160"/>
      <c r="W52" s="160"/>
      <c r="X52" s="160"/>
      <c r="Y52" s="160"/>
    </row>
    <row r="53" spans="1:25" ht="15" customHeight="1">
      <c r="A53" s="176"/>
      <c r="B53" s="441" t="s">
        <v>38</v>
      </c>
      <c r="C53" s="441"/>
      <c r="D53" s="441"/>
      <c r="E53" s="441"/>
      <c r="F53" s="441"/>
      <c r="G53" s="441"/>
      <c r="H53" s="441"/>
      <c r="I53" s="441"/>
      <c r="J53" s="441"/>
      <c r="K53" s="438" t="s">
        <v>44</v>
      </c>
      <c r="L53" s="438"/>
      <c r="M53" s="177" t="e">
        <f>#REF!</f>
        <v>#REF!</v>
      </c>
      <c r="N53" s="159"/>
      <c r="O53" s="159"/>
      <c r="P53" s="158"/>
      <c r="Q53" s="159"/>
      <c r="R53" s="159"/>
      <c r="S53" s="159"/>
      <c r="T53" s="159"/>
      <c r="U53" s="160"/>
      <c r="V53" s="160"/>
      <c r="W53" s="160"/>
      <c r="X53" s="160"/>
      <c r="Y53" s="160"/>
    </row>
    <row r="54" spans="1:25" ht="15" customHeight="1">
      <c r="A54" s="176"/>
      <c r="B54" s="441" t="s">
        <v>39</v>
      </c>
      <c r="C54" s="441"/>
      <c r="D54" s="441"/>
      <c r="E54" s="441"/>
      <c r="F54" s="441"/>
      <c r="G54" s="441"/>
      <c r="H54" s="441"/>
      <c r="I54" s="441"/>
      <c r="J54" s="441"/>
      <c r="K54" s="438" t="s">
        <v>44</v>
      </c>
      <c r="L54" s="438"/>
      <c r="M54" s="177" t="e">
        <f>#REF!</f>
        <v>#REF!</v>
      </c>
      <c r="N54" s="159"/>
      <c r="O54" s="159"/>
      <c r="P54" s="158"/>
      <c r="Q54" s="159"/>
      <c r="R54" s="159"/>
      <c r="S54" s="159"/>
      <c r="T54" s="159"/>
      <c r="U54" s="160"/>
      <c r="V54" s="160"/>
      <c r="W54" s="160"/>
      <c r="X54" s="160"/>
      <c r="Y54" s="160"/>
    </row>
    <row r="55" spans="1:25" ht="15" customHeight="1">
      <c r="A55" s="176"/>
      <c r="B55" s="441" t="s">
        <v>40</v>
      </c>
      <c r="C55" s="441"/>
      <c r="D55" s="441"/>
      <c r="E55" s="441"/>
      <c r="F55" s="441"/>
      <c r="G55" s="441"/>
      <c r="H55" s="441"/>
      <c r="I55" s="441"/>
      <c r="J55" s="441"/>
      <c r="K55" s="438" t="s">
        <v>44</v>
      </c>
      <c r="L55" s="438"/>
      <c r="M55" s="177" t="e">
        <f>#REF!</f>
        <v>#REF!</v>
      </c>
      <c r="N55" s="159"/>
      <c r="O55" s="159"/>
      <c r="P55" s="158"/>
      <c r="Q55" s="159"/>
      <c r="R55" s="159"/>
      <c r="S55" s="159"/>
      <c r="T55" s="159"/>
      <c r="U55" s="160"/>
      <c r="V55" s="160"/>
      <c r="W55" s="160"/>
      <c r="X55" s="160"/>
      <c r="Y55" s="160"/>
    </row>
    <row r="56" spans="1:25" ht="15" customHeight="1">
      <c r="A56" s="176"/>
      <c r="B56" s="441" t="s">
        <v>41</v>
      </c>
      <c r="C56" s="441"/>
      <c r="D56" s="441"/>
      <c r="E56" s="441"/>
      <c r="F56" s="441"/>
      <c r="G56" s="441"/>
      <c r="H56" s="441"/>
      <c r="I56" s="441"/>
      <c r="J56" s="441"/>
      <c r="K56" s="438" t="s">
        <v>44</v>
      </c>
      <c r="L56" s="438"/>
      <c r="M56" s="177" t="e">
        <f>#REF!</f>
        <v>#REF!</v>
      </c>
      <c r="N56" s="159"/>
      <c r="O56" s="159"/>
      <c r="P56" s="158"/>
      <c r="Q56" s="159"/>
      <c r="R56" s="159"/>
      <c r="S56" s="159"/>
      <c r="T56" s="159"/>
      <c r="U56" s="160"/>
      <c r="V56" s="160"/>
      <c r="W56" s="160"/>
      <c r="X56" s="160"/>
      <c r="Y56" s="160"/>
    </row>
    <row r="57" spans="1:25" ht="16.5" customHeight="1">
      <c r="A57" s="176" t="s">
        <v>71</v>
      </c>
      <c r="B57" s="441" t="s">
        <v>72</v>
      </c>
      <c r="C57" s="441"/>
      <c r="D57" s="441"/>
      <c r="E57" s="441"/>
      <c r="F57" s="441"/>
      <c r="G57" s="441"/>
      <c r="H57" s="441"/>
      <c r="I57" s="441"/>
      <c r="J57" s="441"/>
      <c r="K57" s="438" t="s">
        <v>44</v>
      </c>
      <c r="L57" s="438"/>
      <c r="M57" s="177" t="e">
        <f>#REF!</f>
        <v>#REF!</v>
      </c>
      <c r="N57" s="159"/>
      <c r="O57" s="159"/>
      <c r="P57" s="158"/>
      <c r="Q57" s="159"/>
      <c r="R57" s="159"/>
      <c r="S57" s="159"/>
      <c r="T57" s="159"/>
      <c r="U57" s="160"/>
      <c r="V57" s="160"/>
      <c r="W57" s="160"/>
      <c r="X57" s="160"/>
      <c r="Y57" s="160"/>
    </row>
    <row r="58" spans="1:25" ht="32.25" customHeight="1">
      <c r="A58" s="174" t="s">
        <v>73</v>
      </c>
      <c r="B58" s="449" t="s">
        <v>207</v>
      </c>
      <c r="C58" s="449"/>
      <c r="D58" s="449"/>
      <c r="E58" s="449"/>
      <c r="F58" s="449"/>
      <c r="G58" s="449"/>
      <c r="H58" s="449"/>
      <c r="I58" s="449"/>
      <c r="J58" s="449"/>
      <c r="K58" s="438" t="s">
        <v>84</v>
      </c>
      <c r="L58" s="438"/>
      <c r="M58" s="177" t="e">
        <f>#REF!</f>
        <v>#REF!</v>
      </c>
      <c r="N58" s="159"/>
      <c r="O58" s="159"/>
      <c r="P58" s="158"/>
      <c r="Q58" s="159"/>
      <c r="R58" s="159"/>
      <c r="S58" s="159"/>
      <c r="T58" s="159"/>
      <c r="U58" s="160"/>
      <c r="V58" s="160"/>
      <c r="W58" s="160"/>
      <c r="X58" s="160"/>
      <c r="Y58" s="160"/>
    </row>
    <row r="59" spans="1:25">
      <c r="A59" s="158"/>
      <c r="B59" s="159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8"/>
      <c r="Q59" s="159"/>
      <c r="R59" s="159"/>
      <c r="S59" s="159"/>
      <c r="T59" s="159"/>
      <c r="U59" s="160"/>
      <c r="V59" s="160"/>
      <c r="W59" s="160"/>
      <c r="X59" s="160"/>
      <c r="Y59" s="160"/>
    </row>
    <row r="60" spans="1:25" ht="57" customHeight="1">
      <c r="A60" s="386" t="s">
        <v>242</v>
      </c>
      <c r="B60" s="386"/>
      <c r="C60" s="386"/>
      <c r="D60" s="386"/>
      <c r="E60" s="386"/>
      <c r="F60" s="386"/>
      <c r="G60" s="386"/>
      <c r="H60" s="386"/>
      <c r="I60" s="386"/>
      <c r="J60" s="386"/>
      <c r="K60" s="386"/>
      <c r="L60" s="386"/>
      <c r="M60" s="386"/>
      <c r="N60" s="386"/>
      <c r="O60" s="386"/>
      <c r="P60" s="386"/>
      <c r="Q60" s="386"/>
      <c r="R60" s="386"/>
      <c r="S60" s="386"/>
      <c r="T60" s="386"/>
      <c r="U60" s="386"/>
      <c r="V60" s="386"/>
      <c r="W60" s="386"/>
      <c r="X60" s="386"/>
      <c r="Y60" s="386"/>
    </row>
    <row r="61" spans="1:25">
      <c r="A61" s="158"/>
      <c r="B61" s="159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8"/>
      <c r="Q61" s="159"/>
      <c r="R61" s="159"/>
      <c r="S61" s="159"/>
      <c r="T61" s="159"/>
      <c r="U61" s="160"/>
      <c r="V61" s="160"/>
      <c r="W61" s="160"/>
      <c r="X61" s="160"/>
      <c r="Y61" s="160"/>
    </row>
    <row r="62" spans="1:25">
      <c r="A62" s="158"/>
      <c r="B62" s="143" t="s">
        <v>75</v>
      </c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8"/>
      <c r="Q62" s="159"/>
      <c r="R62" s="159"/>
      <c r="S62" s="159"/>
      <c r="T62" s="159"/>
      <c r="U62" s="160"/>
      <c r="V62" s="160"/>
      <c r="W62" s="160"/>
      <c r="X62" s="160"/>
      <c r="Y62" s="160"/>
    </row>
    <row r="63" spans="1:25" ht="15.75" customHeight="1">
      <c r="A63" s="443" t="s">
        <v>243</v>
      </c>
      <c r="B63" s="443"/>
      <c r="C63" s="443"/>
      <c r="D63" s="443"/>
      <c r="E63" s="443"/>
      <c r="F63" s="443"/>
      <c r="G63" s="443"/>
      <c r="H63" s="443"/>
      <c r="I63" s="443"/>
      <c r="J63" s="443"/>
      <c r="K63" s="443"/>
      <c r="L63" s="443"/>
      <c r="M63" s="443" t="s">
        <v>240</v>
      </c>
      <c r="N63" s="443"/>
      <c r="O63" s="443"/>
      <c r="P63" s="443"/>
      <c r="Q63" s="447" t="s">
        <v>241</v>
      </c>
      <c r="R63" s="447"/>
      <c r="S63" s="159"/>
      <c r="T63" s="159"/>
      <c r="U63" s="160"/>
      <c r="V63" s="160"/>
      <c r="W63" s="160"/>
      <c r="X63" s="160"/>
      <c r="Y63" s="160"/>
    </row>
    <row r="64" spans="1:25" ht="15.75">
      <c r="A64" s="443"/>
      <c r="B64" s="443"/>
      <c r="C64" s="443"/>
      <c r="D64" s="443"/>
      <c r="E64" s="443"/>
      <c r="F64" s="443"/>
      <c r="G64" s="443"/>
      <c r="H64" s="443"/>
      <c r="I64" s="443"/>
      <c r="J64" s="443"/>
      <c r="K64" s="443"/>
      <c r="L64" s="443"/>
      <c r="M64" s="443" t="s">
        <v>30</v>
      </c>
      <c r="N64" s="443"/>
      <c r="O64" s="443"/>
      <c r="P64" s="443"/>
      <c r="Q64" s="447"/>
      <c r="R64" s="447"/>
      <c r="S64" s="159"/>
      <c r="T64" s="159"/>
      <c r="U64" s="160"/>
      <c r="V64" s="160"/>
      <c r="W64" s="160"/>
      <c r="X64" s="160"/>
      <c r="Y64" s="160"/>
    </row>
    <row r="65" spans="1:25" ht="15.75">
      <c r="A65" s="443"/>
      <c r="B65" s="443"/>
      <c r="C65" s="443"/>
      <c r="D65" s="443"/>
      <c r="E65" s="443"/>
      <c r="F65" s="443"/>
      <c r="G65" s="443"/>
      <c r="H65" s="443"/>
      <c r="I65" s="443"/>
      <c r="J65" s="443"/>
      <c r="K65" s="443"/>
      <c r="L65" s="443"/>
      <c r="M65" s="172" t="s">
        <v>25</v>
      </c>
      <c r="N65" s="172" t="s">
        <v>27</v>
      </c>
      <c r="O65" s="172" t="s">
        <v>28</v>
      </c>
      <c r="P65" s="172" t="s">
        <v>29</v>
      </c>
      <c r="Q65" s="447"/>
      <c r="R65" s="447"/>
      <c r="S65" s="159"/>
      <c r="T65" s="159"/>
      <c r="U65" s="160"/>
      <c r="V65" s="160"/>
      <c r="W65" s="160"/>
      <c r="X65" s="160"/>
      <c r="Y65" s="160"/>
    </row>
    <row r="66" spans="1:25" ht="15.75">
      <c r="A66" s="444" t="s">
        <v>244</v>
      </c>
      <c r="B66" s="445"/>
      <c r="C66" s="445"/>
      <c r="D66" s="445"/>
      <c r="E66" s="445"/>
      <c r="F66" s="445"/>
      <c r="G66" s="445"/>
      <c r="H66" s="445"/>
      <c r="I66" s="445"/>
      <c r="J66" s="445"/>
      <c r="K66" s="445"/>
      <c r="L66" s="446"/>
      <c r="M66" s="173" t="e">
        <f>#REF!</f>
        <v>#REF!</v>
      </c>
      <c r="N66" s="173" t="e">
        <f>#REF!</f>
        <v>#REF!</v>
      </c>
      <c r="O66" s="173" t="e">
        <f>#REF!</f>
        <v>#REF!</v>
      </c>
      <c r="P66" s="173" t="e">
        <f>#REF!</f>
        <v>#REF!</v>
      </c>
      <c r="Q66" s="432" t="e">
        <f>#REF!</f>
        <v>#REF!</v>
      </c>
      <c r="R66" s="432"/>
      <c r="S66" s="159"/>
      <c r="T66" s="159"/>
      <c r="U66" s="160"/>
      <c r="V66" s="160"/>
      <c r="W66" s="160"/>
      <c r="X66" s="160"/>
      <c r="Y66" s="160"/>
    </row>
    <row r="67" spans="1:25" ht="15.75">
      <c r="A67" s="444" t="s">
        <v>245</v>
      </c>
      <c r="B67" s="445"/>
      <c r="C67" s="445"/>
      <c r="D67" s="445"/>
      <c r="E67" s="445"/>
      <c r="F67" s="445"/>
      <c r="G67" s="445"/>
      <c r="H67" s="445"/>
      <c r="I67" s="445"/>
      <c r="J67" s="445"/>
      <c r="K67" s="445"/>
      <c r="L67" s="446"/>
      <c r="M67" s="183" t="e">
        <f>#REF!</f>
        <v>#REF!</v>
      </c>
      <c r="N67" s="183" t="e">
        <f>#REF!</f>
        <v>#REF!</v>
      </c>
      <c r="O67" s="183" t="e">
        <f>#REF!</f>
        <v>#REF!</v>
      </c>
      <c r="P67" s="183" t="e">
        <f>#REF!</f>
        <v>#REF!</v>
      </c>
      <c r="Q67" s="433" t="e">
        <f>#REF!</f>
        <v>#REF!</v>
      </c>
      <c r="R67" s="433"/>
      <c r="S67" s="159"/>
      <c r="T67" s="159"/>
      <c r="U67" s="160"/>
      <c r="V67" s="160"/>
      <c r="W67" s="160"/>
      <c r="X67" s="160"/>
      <c r="Y67" s="160"/>
    </row>
    <row r="68" spans="1:25" ht="15.75">
      <c r="A68" s="444" t="s">
        <v>246</v>
      </c>
      <c r="B68" s="445"/>
      <c r="C68" s="445"/>
      <c r="D68" s="445"/>
      <c r="E68" s="445"/>
      <c r="F68" s="445"/>
      <c r="G68" s="445"/>
      <c r="H68" s="445"/>
      <c r="I68" s="445"/>
      <c r="J68" s="445"/>
      <c r="K68" s="445"/>
      <c r="L68" s="446"/>
      <c r="M68" s="183" t="e">
        <f>#REF!</f>
        <v>#REF!</v>
      </c>
      <c r="N68" s="183" t="e">
        <f>#REF!</f>
        <v>#REF!</v>
      </c>
      <c r="O68" s="183" t="e">
        <f>#REF!</f>
        <v>#REF!</v>
      </c>
      <c r="P68" s="183" t="e">
        <f>#REF!</f>
        <v>#REF!</v>
      </c>
      <c r="Q68" s="433" t="e">
        <f>#REF!</f>
        <v>#REF!</v>
      </c>
      <c r="R68" s="433"/>
      <c r="S68" s="159"/>
      <c r="T68" s="159"/>
      <c r="U68" s="160"/>
      <c r="V68" s="160"/>
      <c r="W68" s="160"/>
      <c r="X68" s="160"/>
      <c r="Y68" s="160"/>
    </row>
    <row r="69" spans="1:25">
      <c r="A69" s="158"/>
      <c r="B69" s="159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8"/>
      <c r="Q69" s="159"/>
      <c r="R69" s="159"/>
      <c r="S69" s="159"/>
      <c r="T69" s="159"/>
      <c r="U69" s="160"/>
      <c r="V69" s="160"/>
      <c r="W69" s="160"/>
      <c r="X69" s="160"/>
      <c r="Y69" s="160"/>
    </row>
    <row r="70" spans="1:25">
      <c r="A70" s="158"/>
      <c r="B70" s="143" t="s">
        <v>247</v>
      </c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8"/>
      <c r="Q70" s="159"/>
      <c r="R70" s="159"/>
      <c r="S70" s="159"/>
      <c r="T70" s="159"/>
      <c r="U70" s="160"/>
      <c r="V70" s="160"/>
      <c r="W70" s="160"/>
      <c r="X70" s="160"/>
      <c r="Y70" s="160"/>
    </row>
    <row r="71" spans="1:25" ht="15.75" customHeight="1">
      <c r="A71" s="443" t="s">
        <v>243</v>
      </c>
      <c r="B71" s="443"/>
      <c r="C71" s="443"/>
      <c r="D71" s="443"/>
      <c r="E71" s="443"/>
      <c r="F71" s="443"/>
      <c r="G71" s="443"/>
      <c r="H71" s="443"/>
      <c r="I71" s="443"/>
      <c r="J71" s="443"/>
      <c r="K71" s="443"/>
      <c r="L71" s="443"/>
      <c r="M71" s="443" t="s">
        <v>240</v>
      </c>
      <c r="N71" s="443"/>
      <c r="O71" s="443"/>
      <c r="P71" s="443"/>
      <c r="Q71" s="447" t="s">
        <v>241</v>
      </c>
      <c r="R71" s="447"/>
      <c r="S71" s="159"/>
      <c r="T71" s="159"/>
      <c r="U71" s="160"/>
      <c r="V71" s="160"/>
      <c r="W71" s="160"/>
      <c r="X71" s="160"/>
      <c r="Y71" s="160"/>
    </row>
    <row r="72" spans="1:25" ht="15.75">
      <c r="A72" s="443"/>
      <c r="B72" s="443"/>
      <c r="C72" s="443"/>
      <c r="D72" s="443"/>
      <c r="E72" s="443"/>
      <c r="F72" s="443"/>
      <c r="G72" s="443"/>
      <c r="H72" s="443"/>
      <c r="I72" s="443"/>
      <c r="J72" s="443"/>
      <c r="K72" s="443"/>
      <c r="L72" s="443"/>
      <c r="M72" s="443" t="s">
        <v>30</v>
      </c>
      <c r="N72" s="443"/>
      <c r="O72" s="443"/>
      <c r="P72" s="443"/>
      <c r="Q72" s="447"/>
      <c r="R72" s="447"/>
      <c r="S72" s="159"/>
      <c r="T72" s="159"/>
      <c r="U72" s="160"/>
      <c r="V72" s="160"/>
      <c r="W72" s="160"/>
      <c r="X72" s="160"/>
      <c r="Y72" s="160"/>
    </row>
    <row r="73" spans="1:25" ht="15.75">
      <c r="A73" s="443"/>
      <c r="B73" s="443"/>
      <c r="C73" s="443"/>
      <c r="D73" s="443"/>
      <c r="E73" s="443"/>
      <c r="F73" s="443"/>
      <c r="G73" s="443"/>
      <c r="H73" s="443"/>
      <c r="I73" s="443"/>
      <c r="J73" s="443"/>
      <c r="K73" s="443"/>
      <c r="L73" s="443"/>
      <c r="M73" s="172" t="s">
        <v>25</v>
      </c>
      <c r="N73" s="172" t="s">
        <v>27</v>
      </c>
      <c r="O73" s="172" t="s">
        <v>28</v>
      </c>
      <c r="P73" s="172" t="s">
        <v>29</v>
      </c>
      <c r="Q73" s="447"/>
      <c r="R73" s="447"/>
      <c r="S73" s="159"/>
      <c r="T73" s="159"/>
      <c r="U73" s="160"/>
      <c r="V73" s="160"/>
      <c r="W73" s="160"/>
      <c r="X73" s="160"/>
      <c r="Y73" s="160"/>
    </row>
    <row r="74" spans="1:25" ht="15.75">
      <c r="A74" s="444" t="s">
        <v>244</v>
      </c>
      <c r="B74" s="445"/>
      <c r="C74" s="445"/>
      <c r="D74" s="445"/>
      <c r="E74" s="445"/>
      <c r="F74" s="445"/>
      <c r="G74" s="445"/>
      <c r="H74" s="445"/>
      <c r="I74" s="445"/>
      <c r="J74" s="445"/>
      <c r="K74" s="445"/>
      <c r="L74" s="446"/>
      <c r="M74" s="173" t="e">
        <f>#REF!</f>
        <v>#REF!</v>
      </c>
      <c r="N74" s="173" t="e">
        <f>#REF!</f>
        <v>#REF!</v>
      </c>
      <c r="O74" s="173" t="e">
        <f>#REF!</f>
        <v>#REF!</v>
      </c>
      <c r="P74" s="173" t="e">
        <f>#REF!</f>
        <v>#REF!</v>
      </c>
      <c r="Q74" s="432" t="e">
        <f>#REF!</f>
        <v>#REF!</v>
      </c>
      <c r="R74" s="432"/>
      <c r="S74" s="159"/>
      <c r="T74" s="159"/>
      <c r="U74" s="160"/>
      <c r="V74" s="160"/>
      <c r="W74" s="160"/>
      <c r="X74" s="160"/>
      <c r="Y74" s="160"/>
    </row>
    <row r="75" spans="1:25" ht="15.75">
      <c r="A75" s="444" t="s">
        <v>248</v>
      </c>
      <c r="B75" s="445"/>
      <c r="C75" s="445"/>
      <c r="D75" s="445"/>
      <c r="E75" s="445"/>
      <c r="F75" s="445"/>
      <c r="G75" s="445"/>
      <c r="H75" s="445"/>
      <c r="I75" s="445"/>
      <c r="J75" s="445"/>
      <c r="K75" s="445"/>
      <c r="L75" s="446"/>
      <c r="M75" s="183" t="e">
        <f>#REF!</f>
        <v>#REF!</v>
      </c>
      <c r="N75" s="183" t="e">
        <f>#REF!</f>
        <v>#REF!</v>
      </c>
      <c r="O75" s="183" t="e">
        <f>#REF!</f>
        <v>#REF!</v>
      </c>
      <c r="P75" s="183" t="e">
        <f>#REF!</f>
        <v>#REF!</v>
      </c>
      <c r="Q75" s="433" t="e">
        <f>#REF!</f>
        <v>#REF!</v>
      </c>
      <c r="R75" s="433"/>
      <c r="S75" s="159"/>
      <c r="T75" s="159"/>
      <c r="U75" s="160"/>
      <c r="V75" s="160"/>
      <c r="W75" s="160"/>
      <c r="X75" s="160"/>
      <c r="Y75" s="160"/>
    </row>
    <row r="77" spans="1:25" ht="56.25" customHeight="1">
      <c r="A77" s="386" t="s">
        <v>208</v>
      </c>
      <c r="B77" s="386"/>
      <c r="C77" s="386"/>
      <c r="D77" s="386"/>
      <c r="E77" s="386"/>
      <c r="F77" s="386"/>
      <c r="G77" s="386"/>
      <c r="H77" s="386"/>
      <c r="I77" s="386"/>
      <c r="J77" s="386"/>
      <c r="K77" s="386"/>
      <c r="L77" s="386"/>
      <c r="M77" s="386"/>
      <c r="N77" s="386"/>
      <c r="O77" s="386"/>
      <c r="P77" s="386"/>
      <c r="Q77" s="386"/>
      <c r="R77" s="386"/>
      <c r="S77" s="386"/>
      <c r="T77" s="386"/>
      <c r="U77" s="386"/>
      <c r="V77" s="386"/>
      <c r="W77" s="386"/>
      <c r="X77" s="386"/>
      <c r="Y77" s="386"/>
    </row>
    <row r="78" spans="1:25" s="142" customFormat="1" ht="21.75" customHeight="1">
      <c r="B78" s="143" t="s">
        <v>210</v>
      </c>
    </row>
    <row r="79" spans="1:25" ht="18" customHeight="1">
      <c r="A79" s="420" t="s">
        <v>209</v>
      </c>
      <c r="B79" s="421" t="s">
        <v>92</v>
      </c>
      <c r="C79" s="421"/>
      <c r="D79" s="421"/>
      <c r="E79" s="421"/>
      <c r="F79" s="421"/>
      <c r="G79" s="421"/>
      <c r="H79" s="421"/>
      <c r="I79" s="421"/>
      <c r="J79" s="421"/>
      <c r="K79" s="421"/>
      <c r="L79" s="421"/>
      <c r="M79" s="421"/>
      <c r="N79" s="421"/>
      <c r="O79" s="421"/>
      <c r="P79" s="421"/>
      <c r="Q79" s="421"/>
      <c r="R79" s="421"/>
      <c r="S79" s="421"/>
      <c r="T79" s="421"/>
      <c r="U79" s="421"/>
      <c r="V79" s="421"/>
      <c r="W79" s="421"/>
      <c r="X79" s="421"/>
      <c r="Y79" s="421"/>
    </row>
    <row r="80" spans="1:25">
      <c r="A80" s="420"/>
      <c r="B80" s="155" t="s">
        <v>1</v>
      </c>
      <c r="C80" s="155" t="s">
        <v>2</v>
      </c>
      <c r="D80" s="155" t="s">
        <v>3</v>
      </c>
      <c r="E80" s="155" t="s">
        <v>4</v>
      </c>
      <c r="F80" s="155" t="s">
        <v>5</v>
      </c>
      <c r="G80" s="155" t="s">
        <v>6</v>
      </c>
      <c r="H80" s="155" t="s">
        <v>7</v>
      </c>
      <c r="I80" s="155" t="s">
        <v>8</v>
      </c>
      <c r="J80" s="155" t="s">
        <v>9</v>
      </c>
      <c r="K80" s="155" t="s">
        <v>10</v>
      </c>
      <c r="L80" s="155" t="s">
        <v>11</v>
      </c>
      <c r="M80" s="155" t="s">
        <v>12</v>
      </c>
      <c r="N80" s="155" t="s">
        <v>13</v>
      </c>
      <c r="O80" s="155" t="s">
        <v>14</v>
      </c>
      <c r="P80" s="155" t="s">
        <v>15</v>
      </c>
      <c r="Q80" s="155" t="s">
        <v>16</v>
      </c>
      <c r="R80" s="155" t="s">
        <v>17</v>
      </c>
      <c r="S80" s="155" t="s">
        <v>18</v>
      </c>
      <c r="T80" s="155" t="s">
        <v>19</v>
      </c>
      <c r="U80" s="155" t="s">
        <v>20</v>
      </c>
      <c r="V80" s="155" t="s">
        <v>21</v>
      </c>
      <c r="W80" s="155" t="s">
        <v>22</v>
      </c>
      <c r="X80" s="155" t="s">
        <v>23</v>
      </c>
      <c r="Y80" s="155" t="s">
        <v>24</v>
      </c>
    </row>
    <row r="81" spans="1:25">
      <c r="A81" s="141">
        <v>1</v>
      </c>
      <c r="B81" s="153" t="e">
        <f>#REF!</f>
        <v>#REF!</v>
      </c>
      <c r="C81" s="153" t="e">
        <f>#REF!</f>
        <v>#REF!</v>
      </c>
      <c r="D81" s="153" t="e">
        <f>#REF!</f>
        <v>#REF!</v>
      </c>
      <c r="E81" s="153" t="e">
        <f>#REF!</f>
        <v>#REF!</v>
      </c>
      <c r="F81" s="153" t="e">
        <f>#REF!</f>
        <v>#REF!</v>
      </c>
      <c r="G81" s="153" t="e">
        <f>#REF!</f>
        <v>#REF!</v>
      </c>
      <c r="H81" s="153" t="e">
        <f>#REF!</f>
        <v>#REF!</v>
      </c>
      <c r="I81" s="153" t="e">
        <f>#REF!</f>
        <v>#REF!</v>
      </c>
      <c r="J81" s="153" t="e">
        <f>#REF!</f>
        <v>#REF!</v>
      </c>
      <c r="K81" s="153" t="e">
        <f>#REF!</f>
        <v>#REF!</v>
      </c>
      <c r="L81" s="153" t="e">
        <f>#REF!</f>
        <v>#REF!</v>
      </c>
      <c r="M81" s="153" t="e">
        <f>#REF!</f>
        <v>#REF!</v>
      </c>
      <c r="N81" s="153" t="e">
        <f>#REF!</f>
        <v>#REF!</v>
      </c>
      <c r="O81" s="153" t="e">
        <f>#REF!</f>
        <v>#REF!</v>
      </c>
      <c r="P81" s="153" t="e">
        <f>#REF!</f>
        <v>#REF!</v>
      </c>
      <c r="Q81" s="153" t="e">
        <f>#REF!</f>
        <v>#REF!</v>
      </c>
      <c r="R81" s="153" t="e">
        <f>#REF!</f>
        <v>#REF!</v>
      </c>
      <c r="S81" s="153" t="e">
        <f>#REF!</f>
        <v>#REF!</v>
      </c>
      <c r="T81" s="153" t="e">
        <f>#REF!</f>
        <v>#REF!</v>
      </c>
      <c r="U81" s="153" t="e">
        <f>#REF!</f>
        <v>#REF!</v>
      </c>
      <c r="V81" s="153" t="e">
        <f>#REF!</f>
        <v>#REF!</v>
      </c>
      <c r="W81" s="153" t="e">
        <f>#REF!</f>
        <v>#REF!</v>
      </c>
      <c r="X81" s="153" t="e">
        <f>#REF!</f>
        <v>#REF!</v>
      </c>
      <c r="Y81" s="153" t="e">
        <f>#REF!</f>
        <v>#REF!</v>
      </c>
    </row>
    <row r="82" spans="1:25">
      <c r="A82" s="141">
        <v>2</v>
      </c>
      <c r="B82" s="153" t="e">
        <f>#REF!</f>
        <v>#REF!</v>
      </c>
      <c r="C82" s="153" t="e">
        <f>#REF!</f>
        <v>#REF!</v>
      </c>
      <c r="D82" s="153" t="e">
        <f>#REF!</f>
        <v>#REF!</v>
      </c>
      <c r="E82" s="153" t="e">
        <f>#REF!</f>
        <v>#REF!</v>
      </c>
      <c r="F82" s="153" t="e">
        <f>#REF!</f>
        <v>#REF!</v>
      </c>
      <c r="G82" s="153" t="e">
        <f>#REF!</f>
        <v>#REF!</v>
      </c>
      <c r="H82" s="153" t="e">
        <f>#REF!</f>
        <v>#REF!</v>
      </c>
      <c r="I82" s="153" t="e">
        <f>#REF!</f>
        <v>#REF!</v>
      </c>
      <c r="J82" s="153" t="e">
        <f>#REF!</f>
        <v>#REF!</v>
      </c>
      <c r="K82" s="153" t="e">
        <f>#REF!</f>
        <v>#REF!</v>
      </c>
      <c r="L82" s="153" t="e">
        <f>#REF!</f>
        <v>#REF!</v>
      </c>
      <c r="M82" s="153" t="e">
        <f>#REF!</f>
        <v>#REF!</v>
      </c>
      <c r="N82" s="153" t="e">
        <f>#REF!</f>
        <v>#REF!</v>
      </c>
      <c r="O82" s="153" t="e">
        <f>#REF!</f>
        <v>#REF!</v>
      </c>
      <c r="P82" s="153" t="e">
        <f>#REF!</f>
        <v>#REF!</v>
      </c>
      <c r="Q82" s="153" t="e">
        <f>#REF!</f>
        <v>#REF!</v>
      </c>
      <c r="R82" s="153" t="e">
        <f>#REF!</f>
        <v>#REF!</v>
      </c>
      <c r="S82" s="153" t="e">
        <f>#REF!</f>
        <v>#REF!</v>
      </c>
      <c r="T82" s="153" t="e">
        <f>#REF!</f>
        <v>#REF!</v>
      </c>
      <c r="U82" s="153" t="e">
        <f>#REF!</f>
        <v>#REF!</v>
      </c>
      <c r="V82" s="153" t="e">
        <f>#REF!</f>
        <v>#REF!</v>
      </c>
      <c r="W82" s="153" t="e">
        <f>#REF!</f>
        <v>#REF!</v>
      </c>
      <c r="X82" s="153" t="e">
        <f>#REF!</f>
        <v>#REF!</v>
      </c>
      <c r="Y82" s="153" t="e">
        <f>#REF!</f>
        <v>#REF!</v>
      </c>
    </row>
    <row r="83" spans="1:25">
      <c r="A83" s="141">
        <v>3</v>
      </c>
      <c r="B83" s="153" t="e">
        <f>#REF!</f>
        <v>#REF!</v>
      </c>
      <c r="C83" s="153" t="e">
        <f>#REF!</f>
        <v>#REF!</v>
      </c>
      <c r="D83" s="153" t="e">
        <f>#REF!</f>
        <v>#REF!</v>
      </c>
      <c r="E83" s="153" t="e">
        <f>#REF!</f>
        <v>#REF!</v>
      </c>
      <c r="F83" s="153" t="e">
        <f>#REF!</f>
        <v>#REF!</v>
      </c>
      <c r="G83" s="153" t="e">
        <f>#REF!</f>
        <v>#REF!</v>
      </c>
      <c r="H83" s="153" t="e">
        <f>#REF!</f>
        <v>#REF!</v>
      </c>
      <c r="I83" s="153" t="e">
        <f>#REF!</f>
        <v>#REF!</v>
      </c>
      <c r="J83" s="153" t="e">
        <f>#REF!</f>
        <v>#REF!</v>
      </c>
      <c r="K83" s="153" t="e">
        <f>#REF!</f>
        <v>#REF!</v>
      </c>
      <c r="L83" s="153" t="e">
        <f>#REF!</f>
        <v>#REF!</v>
      </c>
      <c r="M83" s="153" t="e">
        <f>#REF!</f>
        <v>#REF!</v>
      </c>
      <c r="N83" s="153" t="e">
        <f>#REF!</f>
        <v>#REF!</v>
      </c>
      <c r="O83" s="153" t="e">
        <f>#REF!</f>
        <v>#REF!</v>
      </c>
      <c r="P83" s="153" t="e">
        <f>#REF!</f>
        <v>#REF!</v>
      </c>
      <c r="Q83" s="153" t="e">
        <f>#REF!</f>
        <v>#REF!</v>
      </c>
      <c r="R83" s="153" t="e">
        <f>#REF!</f>
        <v>#REF!</v>
      </c>
      <c r="S83" s="153" t="e">
        <f>#REF!</f>
        <v>#REF!</v>
      </c>
      <c r="T83" s="153" t="e">
        <f>#REF!</f>
        <v>#REF!</v>
      </c>
      <c r="U83" s="153" t="e">
        <f>#REF!</f>
        <v>#REF!</v>
      </c>
      <c r="V83" s="153" t="e">
        <f>#REF!</f>
        <v>#REF!</v>
      </c>
      <c r="W83" s="153" t="e">
        <f>#REF!</f>
        <v>#REF!</v>
      </c>
      <c r="X83" s="153" t="e">
        <f>#REF!</f>
        <v>#REF!</v>
      </c>
      <c r="Y83" s="153" t="e">
        <f>#REF!</f>
        <v>#REF!</v>
      </c>
    </row>
    <row r="84" spans="1:25">
      <c r="A84" s="141">
        <v>4</v>
      </c>
      <c r="B84" s="153" t="e">
        <f>#REF!</f>
        <v>#REF!</v>
      </c>
      <c r="C84" s="153" t="e">
        <f>#REF!</f>
        <v>#REF!</v>
      </c>
      <c r="D84" s="153" t="e">
        <f>#REF!</f>
        <v>#REF!</v>
      </c>
      <c r="E84" s="153" t="e">
        <f>#REF!</f>
        <v>#REF!</v>
      </c>
      <c r="F84" s="153" t="e">
        <f>#REF!</f>
        <v>#REF!</v>
      </c>
      <c r="G84" s="153" t="e">
        <f>#REF!</f>
        <v>#REF!</v>
      </c>
      <c r="H84" s="153" t="e">
        <f>#REF!</f>
        <v>#REF!</v>
      </c>
      <c r="I84" s="153" t="e">
        <f>#REF!</f>
        <v>#REF!</v>
      </c>
      <c r="J84" s="153" t="e">
        <f>#REF!</f>
        <v>#REF!</v>
      </c>
      <c r="K84" s="153" t="e">
        <f>#REF!</f>
        <v>#REF!</v>
      </c>
      <c r="L84" s="153" t="e">
        <f>#REF!</f>
        <v>#REF!</v>
      </c>
      <c r="M84" s="153" t="e">
        <f>#REF!</f>
        <v>#REF!</v>
      </c>
      <c r="N84" s="153" t="e">
        <f>#REF!</f>
        <v>#REF!</v>
      </c>
      <c r="O84" s="153" t="e">
        <f>#REF!</f>
        <v>#REF!</v>
      </c>
      <c r="P84" s="153" t="e">
        <f>#REF!</f>
        <v>#REF!</v>
      </c>
      <c r="Q84" s="153" t="e">
        <f>#REF!</f>
        <v>#REF!</v>
      </c>
      <c r="R84" s="153" t="e">
        <f>#REF!</f>
        <v>#REF!</v>
      </c>
      <c r="S84" s="153" t="e">
        <f>#REF!</f>
        <v>#REF!</v>
      </c>
      <c r="T84" s="153" t="e">
        <f>#REF!</f>
        <v>#REF!</v>
      </c>
      <c r="U84" s="153" t="e">
        <f>#REF!</f>
        <v>#REF!</v>
      </c>
      <c r="V84" s="153" t="e">
        <f>#REF!</f>
        <v>#REF!</v>
      </c>
      <c r="W84" s="153" t="e">
        <f>#REF!</f>
        <v>#REF!</v>
      </c>
      <c r="X84" s="153" t="e">
        <f>#REF!</f>
        <v>#REF!</v>
      </c>
      <c r="Y84" s="153" t="e">
        <f>#REF!</f>
        <v>#REF!</v>
      </c>
    </row>
    <row r="85" spans="1:25">
      <c r="A85" s="141">
        <v>5</v>
      </c>
      <c r="B85" s="153" t="e">
        <f>#REF!</f>
        <v>#REF!</v>
      </c>
      <c r="C85" s="153" t="e">
        <f>#REF!</f>
        <v>#REF!</v>
      </c>
      <c r="D85" s="153" t="e">
        <f>#REF!</f>
        <v>#REF!</v>
      </c>
      <c r="E85" s="153" t="e">
        <f>#REF!</f>
        <v>#REF!</v>
      </c>
      <c r="F85" s="153" t="e">
        <f>#REF!</f>
        <v>#REF!</v>
      </c>
      <c r="G85" s="153" t="e">
        <f>#REF!</f>
        <v>#REF!</v>
      </c>
      <c r="H85" s="153" t="e">
        <f>#REF!</f>
        <v>#REF!</v>
      </c>
      <c r="I85" s="153" t="e">
        <f>#REF!</f>
        <v>#REF!</v>
      </c>
      <c r="J85" s="153" t="e">
        <f>#REF!</f>
        <v>#REF!</v>
      </c>
      <c r="K85" s="153" t="e">
        <f>#REF!</f>
        <v>#REF!</v>
      </c>
      <c r="L85" s="153" t="e">
        <f>#REF!</f>
        <v>#REF!</v>
      </c>
      <c r="M85" s="153" t="e">
        <f>#REF!</f>
        <v>#REF!</v>
      </c>
      <c r="N85" s="153" t="e">
        <f>#REF!</f>
        <v>#REF!</v>
      </c>
      <c r="O85" s="153" t="e">
        <f>#REF!</f>
        <v>#REF!</v>
      </c>
      <c r="P85" s="153" t="e">
        <f>#REF!</f>
        <v>#REF!</v>
      </c>
      <c r="Q85" s="153" t="e">
        <f>#REF!</f>
        <v>#REF!</v>
      </c>
      <c r="R85" s="153" t="e">
        <f>#REF!</f>
        <v>#REF!</v>
      </c>
      <c r="S85" s="153" t="e">
        <f>#REF!</f>
        <v>#REF!</v>
      </c>
      <c r="T85" s="153" t="e">
        <f>#REF!</f>
        <v>#REF!</v>
      </c>
      <c r="U85" s="153" t="e">
        <f>#REF!</f>
        <v>#REF!</v>
      </c>
      <c r="V85" s="153" t="e">
        <f>#REF!</f>
        <v>#REF!</v>
      </c>
      <c r="W85" s="153" t="e">
        <f>#REF!</f>
        <v>#REF!</v>
      </c>
      <c r="X85" s="153" t="e">
        <f>#REF!</f>
        <v>#REF!</v>
      </c>
      <c r="Y85" s="153" t="e">
        <f>#REF!</f>
        <v>#REF!</v>
      </c>
    </row>
    <row r="86" spans="1:25">
      <c r="A86" s="141">
        <v>6</v>
      </c>
      <c r="B86" s="153" t="e">
        <f>#REF!</f>
        <v>#REF!</v>
      </c>
      <c r="C86" s="153" t="e">
        <f>#REF!</f>
        <v>#REF!</v>
      </c>
      <c r="D86" s="153" t="e">
        <f>#REF!</f>
        <v>#REF!</v>
      </c>
      <c r="E86" s="153" t="e">
        <f>#REF!</f>
        <v>#REF!</v>
      </c>
      <c r="F86" s="153" t="e">
        <f>#REF!</f>
        <v>#REF!</v>
      </c>
      <c r="G86" s="153" t="e">
        <f>#REF!</f>
        <v>#REF!</v>
      </c>
      <c r="H86" s="153" t="e">
        <f>#REF!</f>
        <v>#REF!</v>
      </c>
      <c r="I86" s="153" t="e">
        <f>#REF!</f>
        <v>#REF!</v>
      </c>
      <c r="J86" s="153" t="e">
        <f>#REF!</f>
        <v>#REF!</v>
      </c>
      <c r="K86" s="153" t="e">
        <f>#REF!</f>
        <v>#REF!</v>
      </c>
      <c r="L86" s="153" t="e">
        <f>#REF!</f>
        <v>#REF!</v>
      </c>
      <c r="M86" s="153" t="e">
        <f>#REF!</f>
        <v>#REF!</v>
      </c>
      <c r="N86" s="153" t="e">
        <f>#REF!</f>
        <v>#REF!</v>
      </c>
      <c r="O86" s="153" t="e">
        <f>#REF!</f>
        <v>#REF!</v>
      </c>
      <c r="P86" s="153" t="e">
        <f>#REF!</f>
        <v>#REF!</v>
      </c>
      <c r="Q86" s="153" t="e">
        <f>#REF!</f>
        <v>#REF!</v>
      </c>
      <c r="R86" s="153" t="e">
        <f>#REF!</f>
        <v>#REF!</v>
      </c>
      <c r="S86" s="153" t="e">
        <f>#REF!</f>
        <v>#REF!</v>
      </c>
      <c r="T86" s="153" t="e">
        <f>#REF!</f>
        <v>#REF!</v>
      </c>
      <c r="U86" s="153" t="e">
        <f>#REF!</f>
        <v>#REF!</v>
      </c>
      <c r="V86" s="153" t="e">
        <f>#REF!</f>
        <v>#REF!</v>
      </c>
      <c r="W86" s="153" t="e">
        <f>#REF!</f>
        <v>#REF!</v>
      </c>
      <c r="X86" s="153" t="e">
        <f>#REF!</f>
        <v>#REF!</v>
      </c>
      <c r="Y86" s="153" t="e">
        <f>#REF!</f>
        <v>#REF!</v>
      </c>
    </row>
    <row r="87" spans="1:25">
      <c r="A87" s="141">
        <v>7</v>
      </c>
      <c r="B87" s="153" t="e">
        <f>#REF!</f>
        <v>#REF!</v>
      </c>
      <c r="C87" s="153" t="e">
        <f>#REF!</f>
        <v>#REF!</v>
      </c>
      <c r="D87" s="153" t="e">
        <f>#REF!</f>
        <v>#REF!</v>
      </c>
      <c r="E87" s="153" t="e">
        <f>#REF!</f>
        <v>#REF!</v>
      </c>
      <c r="F87" s="153" t="e">
        <f>#REF!</f>
        <v>#REF!</v>
      </c>
      <c r="G87" s="153" t="e">
        <f>#REF!</f>
        <v>#REF!</v>
      </c>
      <c r="H87" s="153" t="e">
        <f>#REF!</f>
        <v>#REF!</v>
      </c>
      <c r="I87" s="153" t="e">
        <f>#REF!</f>
        <v>#REF!</v>
      </c>
      <c r="J87" s="153" t="e">
        <f>#REF!</f>
        <v>#REF!</v>
      </c>
      <c r="K87" s="153" t="e">
        <f>#REF!</f>
        <v>#REF!</v>
      </c>
      <c r="L87" s="153" t="e">
        <f>#REF!</f>
        <v>#REF!</v>
      </c>
      <c r="M87" s="153" t="e">
        <f>#REF!</f>
        <v>#REF!</v>
      </c>
      <c r="N87" s="153" t="e">
        <f>#REF!</f>
        <v>#REF!</v>
      </c>
      <c r="O87" s="153" t="e">
        <f>#REF!</f>
        <v>#REF!</v>
      </c>
      <c r="P87" s="153" t="e">
        <f>#REF!</f>
        <v>#REF!</v>
      </c>
      <c r="Q87" s="153" t="e">
        <f>#REF!</f>
        <v>#REF!</v>
      </c>
      <c r="R87" s="153" t="e">
        <f>#REF!</f>
        <v>#REF!</v>
      </c>
      <c r="S87" s="153" t="e">
        <f>#REF!</f>
        <v>#REF!</v>
      </c>
      <c r="T87" s="153" t="e">
        <f>#REF!</f>
        <v>#REF!</v>
      </c>
      <c r="U87" s="153" t="e">
        <f>#REF!</f>
        <v>#REF!</v>
      </c>
      <c r="V87" s="153" t="e">
        <f>#REF!</f>
        <v>#REF!</v>
      </c>
      <c r="W87" s="153" t="e">
        <f>#REF!</f>
        <v>#REF!</v>
      </c>
      <c r="X87" s="153" t="e">
        <f>#REF!</f>
        <v>#REF!</v>
      </c>
      <c r="Y87" s="153" t="e">
        <f>#REF!</f>
        <v>#REF!</v>
      </c>
    </row>
    <row r="88" spans="1:25">
      <c r="A88" s="141">
        <v>8</v>
      </c>
      <c r="B88" s="153" t="e">
        <f>#REF!</f>
        <v>#REF!</v>
      </c>
      <c r="C88" s="153" t="e">
        <f>#REF!</f>
        <v>#REF!</v>
      </c>
      <c r="D88" s="153" t="e">
        <f>#REF!</f>
        <v>#REF!</v>
      </c>
      <c r="E88" s="153" t="e">
        <f>#REF!</f>
        <v>#REF!</v>
      </c>
      <c r="F88" s="153" t="e">
        <f>#REF!</f>
        <v>#REF!</v>
      </c>
      <c r="G88" s="153" t="e">
        <f>#REF!</f>
        <v>#REF!</v>
      </c>
      <c r="H88" s="153" t="e">
        <f>#REF!</f>
        <v>#REF!</v>
      </c>
      <c r="I88" s="153" t="e">
        <f>#REF!</f>
        <v>#REF!</v>
      </c>
      <c r="J88" s="153" t="e">
        <f>#REF!</f>
        <v>#REF!</v>
      </c>
      <c r="K88" s="153" t="e">
        <f>#REF!</f>
        <v>#REF!</v>
      </c>
      <c r="L88" s="153" t="e">
        <f>#REF!</f>
        <v>#REF!</v>
      </c>
      <c r="M88" s="153" t="e">
        <f>#REF!</f>
        <v>#REF!</v>
      </c>
      <c r="N88" s="153" t="e">
        <f>#REF!</f>
        <v>#REF!</v>
      </c>
      <c r="O88" s="153" t="e">
        <f>#REF!</f>
        <v>#REF!</v>
      </c>
      <c r="P88" s="153" t="e">
        <f>#REF!</f>
        <v>#REF!</v>
      </c>
      <c r="Q88" s="153" t="e">
        <f>#REF!</f>
        <v>#REF!</v>
      </c>
      <c r="R88" s="153" t="e">
        <f>#REF!</f>
        <v>#REF!</v>
      </c>
      <c r="S88" s="153" t="e">
        <f>#REF!</f>
        <v>#REF!</v>
      </c>
      <c r="T88" s="153" t="e">
        <f>#REF!</f>
        <v>#REF!</v>
      </c>
      <c r="U88" s="153" t="e">
        <f>#REF!</f>
        <v>#REF!</v>
      </c>
      <c r="V88" s="153" t="e">
        <f>#REF!</f>
        <v>#REF!</v>
      </c>
      <c r="W88" s="153" t="e">
        <f>#REF!</f>
        <v>#REF!</v>
      </c>
      <c r="X88" s="153" t="e">
        <f>#REF!</f>
        <v>#REF!</v>
      </c>
      <c r="Y88" s="153" t="e">
        <f>#REF!</f>
        <v>#REF!</v>
      </c>
    </row>
    <row r="89" spans="1:25">
      <c r="A89" s="141">
        <v>9</v>
      </c>
      <c r="B89" s="153" t="e">
        <f>#REF!</f>
        <v>#REF!</v>
      </c>
      <c r="C89" s="153" t="e">
        <f>#REF!</f>
        <v>#REF!</v>
      </c>
      <c r="D89" s="153" t="e">
        <f>#REF!</f>
        <v>#REF!</v>
      </c>
      <c r="E89" s="153" t="e">
        <f>#REF!</f>
        <v>#REF!</v>
      </c>
      <c r="F89" s="153" t="e">
        <f>#REF!</f>
        <v>#REF!</v>
      </c>
      <c r="G89" s="153" t="e">
        <f>#REF!</f>
        <v>#REF!</v>
      </c>
      <c r="H89" s="153" t="e">
        <f>#REF!</f>
        <v>#REF!</v>
      </c>
      <c r="I89" s="153" t="e">
        <f>#REF!</f>
        <v>#REF!</v>
      </c>
      <c r="J89" s="153" t="e">
        <f>#REF!</f>
        <v>#REF!</v>
      </c>
      <c r="K89" s="153" t="e">
        <f>#REF!</f>
        <v>#REF!</v>
      </c>
      <c r="L89" s="153" t="e">
        <f>#REF!</f>
        <v>#REF!</v>
      </c>
      <c r="M89" s="153" t="e">
        <f>#REF!</f>
        <v>#REF!</v>
      </c>
      <c r="N89" s="153" t="e">
        <f>#REF!</f>
        <v>#REF!</v>
      </c>
      <c r="O89" s="153" t="e">
        <f>#REF!</f>
        <v>#REF!</v>
      </c>
      <c r="P89" s="153" t="e">
        <f>#REF!</f>
        <v>#REF!</v>
      </c>
      <c r="Q89" s="153" t="e">
        <f>#REF!</f>
        <v>#REF!</v>
      </c>
      <c r="R89" s="153" t="e">
        <f>#REF!</f>
        <v>#REF!</v>
      </c>
      <c r="S89" s="153" t="e">
        <f>#REF!</f>
        <v>#REF!</v>
      </c>
      <c r="T89" s="153" t="e">
        <f>#REF!</f>
        <v>#REF!</v>
      </c>
      <c r="U89" s="153" t="e">
        <f>#REF!</f>
        <v>#REF!</v>
      </c>
      <c r="V89" s="153" t="e">
        <f>#REF!</f>
        <v>#REF!</v>
      </c>
      <c r="W89" s="153" t="e">
        <f>#REF!</f>
        <v>#REF!</v>
      </c>
      <c r="X89" s="153" t="e">
        <f>#REF!</f>
        <v>#REF!</v>
      </c>
      <c r="Y89" s="153" t="e">
        <f>#REF!</f>
        <v>#REF!</v>
      </c>
    </row>
    <row r="90" spans="1:25">
      <c r="A90" s="141">
        <v>10</v>
      </c>
      <c r="B90" s="153" t="e">
        <f>#REF!</f>
        <v>#REF!</v>
      </c>
      <c r="C90" s="153" t="e">
        <f>#REF!</f>
        <v>#REF!</v>
      </c>
      <c r="D90" s="153" t="e">
        <f>#REF!</f>
        <v>#REF!</v>
      </c>
      <c r="E90" s="153" t="e">
        <f>#REF!</f>
        <v>#REF!</v>
      </c>
      <c r="F90" s="153" t="e">
        <f>#REF!</f>
        <v>#REF!</v>
      </c>
      <c r="G90" s="153" t="e">
        <f>#REF!</f>
        <v>#REF!</v>
      </c>
      <c r="H90" s="153" t="e">
        <f>#REF!</f>
        <v>#REF!</v>
      </c>
      <c r="I90" s="153" t="e">
        <f>#REF!</f>
        <v>#REF!</v>
      </c>
      <c r="J90" s="153" t="e">
        <f>#REF!</f>
        <v>#REF!</v>
      </c>
      <c r="K90" s="153" t="e">
        <f>#REF!</f>
        <v>#REF!</v>
      </c>
      <c r="L90" s="153" t="e">
        <f>#REF!</f>
        <v>#REF!</v>
      </c>
      <c r="M90" s="153" t="e">
        <f>#REF!</f>
        <v>#REF!</v>
      </c>
      <c r="N90" s="153" t="e">
        <f>#REF!</f>
        <v>#REF!</v>
      </c>
      <c r="O90" s="153" t="e">
        <f>#REF!</f>
        <v>#REF!</v>
      </c>
      <c r="P90" s="153" t="e">
        <f>#REF!</f>
        <v>#REF!</v>
      </c>
      <c r="Q90" s="153" t="e">
        <f>#REF!</f>
        <v>#REF!</v>
      </c>
      <c r="R90" s="153" t="e">
        <f>#REF!</f>
        <v>#REF!</v>
      </c>
      <c r="S90" s="153" t="e">
        <f>#REF!</f>
        <v>#REF!</v>
      </c>
      <c r="T90" s="153" t="e">
        <f>#REF!</f>
        <v>#REF!</v>
      </c>
      <c r="U90" s="153" t="e">
        <f>#REF!</f>
        <v>#REF!</v>
      </c>
      <c r="V90" s="153" t="e">
        <f>#REF!</f>
        <v>#REF!</v>
      </c>
      <c r="W90" s="153" t="e">
        <f>#REF!</f>
        <v>#REF!</v>
      </c>
      <c r="X90" s="153" t="e">
        <f>#REF!</f>
        <v>#REF!</v>
      </c>
      <c r="Y90" s="153" t="e">
        <f>#REF!</f>
        <v>#REF!</v>
      </c>
    </row>
    <row r="91" spans="1:25">
      <c r="A91" s="141">
        <v>11</v>
      </c>
      <c r="B91" s="153" t="e">
        <f>#REF!</f>
        <v>#REF!</v>
      </c>
      <c r="C91" s="153" t="e">
        <f>#REF!</f>
        <v>#REF!</v>
      </c>
      <c r="D91" s="153" t="e">
        <f>#REF!</f>
        <v>#REF!</v>
      </c>
      <c r="E91" s="153" t="e">
        <f>#REF!</f>
        <v>#REF!</v>
      </c>
      <c r="F91" s="153" t="e">
        <f>#REF!</f>
        <v>#REF!</v>
      </c>
      <c r="G91" s="153" t="e">
        <f>#REF!</f>
        <v>#REF!</v>
      </c>
      <c r="H91" s="153" t="e">
        <f>#REF!</f>
        <v>#REF!</v>
      </c>
      <c r="I91" s="153" t="e">
        <f>#REF!</f>
        <v>#REF!</v>
      </c>
      <c r="J91" s="153" t="e">
        <f>#REF!</f>
        <v>#REF!</v>
      </c>
      <c r="K91" s="153" t="e">
        <f>#REF!</f>
        <v>#REF!</v>
      </c>
      <c r="L91" s="153" t="e">
        <f>#REF!</f>
        <v>#REF!</v>
      </c>
      <c r="M91" s="153" t="e">
        <f>#REF!</f>
        <v>#REF!</v>
      </c>
      <c r="N91" s="153" t="e">
        <f>#REF!</f>
        <v>#REF!</v>
      </c>
      <c r="O91" s="153" t="e">
        <f>#REF!</f>
        <v>#REF!</v>
      </c>
      <c r="P91" s="153" t="e">
        <f>#REF!</f>
        <v>#REF!</v>
      </c>
      <c r="Q91" s="153" t="e">
        <f>#REF!</f>
        <v>#REF!</v>
      </c>
      <c r="R91" s="153" t="e">
        <f>#REF!</f>
        <v>#REF!</v>
      </c>
      <c r="S91" s="153" t="e">
        <f>#REF!</f>
        <v>#REF!</v>
      </c>
      <c r="T91" s="153" t="e">
        <f>#REF!</f>
        <v>#REF!</v>
      </c>
      <c r="U91" s="153" t="e">
        <f>#REF!</f>
        <v>#REF!</v>
      </c>
      <c r="V91" s="153" t="e">
        <f>#REF!</f>
        <v>#REF!</v>
      </c>
      <c r="W91" s="153" t="e">
        <f>#REF!</f>
        <v>#REF!</v>
      </c>
      <c r="X91" s="153" t="e">
        <f>#REF!</f>
        <v>#REF!</v>
      </c>
      <c r="Y91" s="153" t="e">
        <f>#REF!</f>
        <v>#REF!</v>
      </c>
    </row>
    <row r="92" spans="1:25">
      <c r="A92" s="141">
        <v>12</v>
      </c>
      <c r="B92" s="153" t="e">
        <f>#REF!</f>
        <v>#REF!</v>
      </c>
      <c r="C92" s="153" t="e">
        <f>#REF!</f>
        <v>#REF!</v>
      </c>
      <c r="D92" s="153" t="e">
        <f>#REF!</f>
        <v>#REF!</v>
      </c>
      <c r="E92" s="153" t="e">
        <f>#REF!</f>
        <v>#REF!</v>
      </c>
      <c r="F92" s="153" t="e">
        <f>#REF!</f>
        <v>#REF!</v>
      </c>
      <c r="G92" s="153" t="e">
        <f>#REF!</f>
        <v>#REF!</v>
      </c>
      <c r="H92" s="153" t="e">
        <f>#REF!</f>
        <v>#REF!</v>
      </c>
      <c r="I92" s="153" t="e">
        <f>#REF!</f>
        <v>#REF!</v>
      </c>
      <c r="J92" s="153" t="e">
        <f>#REF!</f>
        <v>#REF!</v>
      </c>
      <c r="K92" s="153" t="e">
        <f>#REF!</f>
        <v>#REF!</v>
      </c>
      <c r="L92" s="153" t="e">
        <f>#REF!</f>
        <v>#REF!</v>
      </c>
      <c r="M92" s="153" t="e">
        <f>#REF!</f>
        <v>#REF!</v>
      </c>
      <c r="N92" s="153" t="e">
        <f>#REF!</f>
        <v>#REF!</v>
      </c>
      <c r="O92" s="153" t="e">
        <f>#REF!</f>
        <v>#REF!</v>
      </c>
      <c r="P92" s="153" t="e">
        <f>#REF!</f>
        <v>#REF!</v>
      </c>
      <c r="Q92" s="153" t="e">
        <f>#REF!</f>
        <v>#REF!</v>
      </c>
      <c r="R92" s="153" t="e">
        <f>#REF!</f>
        <v>#REF!</v>
      </c>
      <c r="S92" s="153" t="e">
        <f>#REF!</f>
        <v>#REF!</v>
      </c>
      <c r="T92" s="153" t="e">
        <f>#REF!</f>
        <v>#REF!</v>
      </c>
      <c r="U92" s="153" t="e">
        <f>#REF!</f>
        <v>#REF!</v>
      </c>
      <c r="V92" s="153" t="e">
        <f>#REF!</f>
        <v>#REF!</v>
      </c>
      <c r="W92" s="153" t="e">
        <f>#REF!</f>
        <v>#REF!</v>
      </c>
      <c r="X92" s="153" t="e">
        <f>#REF!</f>
        <v>#REF!</v>
      </c>
      <c r="Y92" s="153" t="e">
        <f>#REF!</f>
        <v>#REF!</v>
      </c>
    </row>
    <row r="93" spans="1:25">
      <c r="A93" s="141">
        <v>13</v>
      </c>
      <c r="B93" s="153" t="e">
        <f>#REF!</f>
        <v>#REF!</v>
      </c>
      <c r="C93" s="153" t="e">
        <f>#REF!</f>
        <v>#REF!</v>
      </c>
      <c r="D93" s="153" t="e">
        <f>#REF!</f>
        <v>#REF!</v>
      </c>
      <c r="E93" s="153" t="e">
        <f>#REF!</f>
        <v>#REF!</v>
      </c>
      <c r="F93" s="153" t="e">
        <f>#REF!</f>
        <v>#REF!</v>
      </c>
      <c r="G93" s="153" t="e">
        <f>#REF!</f>
        <v>#REF!</v>
      </c>
      <c r="H93" s="153" t="e">
        <f>#REF!</f>
        <v>#REF!</v>
      </c>
      <c r="I93" s="153" t="e">
        <f>#REF!</f>
        <v>#REF!</v>
      </c>
      <c r="J93" s="153" t="e">
        <f>#REF!</f>
        <v>#REF!</v>
      </c>
      <c r="K93" s="153" t="e">
        <f>#REF!</f>
        <v>#REF!</v>
      </c>
      <c r="L93" s="153" t="e">
        <f>#REF!</f>
        <v>#REF!</v>
      </c>
      <c r="M93" s="153" t="e">
        <f>#REF!</f>
        <v>#REF!</v>
      </c>
      <c r="N93" s="153" t="e">
        <f>#REF!</f>
        <v>#REF!</v>
      </c>
      <c r="O93" s="153" t="e">
        <f>#REF!</f>
        <v>#REF!</v>
      </c>
      <c r="P93" s="153" t="e">
        <f>#REF!</f>
        <v>#REF!</v>
      </c>
      <c r="Q93" s="153" t="e">
        <f>#REF!</f>
        <v>#REF!</v>
      </c>
      <c r="R93" s="153" t="e">
        <f>#REF!</f>
        <v>#REF!</v>
      </c>
      <c r="S93" s="153" t="e">
        <f>#REF!</f>
        <v>#REF!</v>
      </c>
      <c r="T93" s="153" t="e">
        <f>#REF!</f>
        <v>#REF!</v>
      </c>
      <c r="U93" s="153" t="e">
        <f>#REF!</f>
        <v>#REF!</v>
      </c>
      <c r="V93" s="153" t="e">
        <f>#REF!</f>
        <v>#REF!</v>
      </c>
      <c r="W93" s="153" t="e">
        <f>#REF!</f>
        <v>#REF!</v>
      </c>
      <c r="X93" s="153" t="e">
        <f>#REF!</f>
        <v>#REF!</v>
      </c>
      <c r="Y93" s="153" t="e">
        <f>#REF!</f>
        <v>#REF!</v>
      </c>
    </row>
    <row r="94" spans="1:25">
      <c r="A94" s="141">
        <v>14</v>
      </c>
      <c r="B94" s="153" t="e">
        <f>#REF!</f>
        <v>#REF!</v>
      </c>
      <c r="C94" s="153" t="e">
        <f>#REF!</f>
        <v>#REF!</v>
      </c>
      <c r="D94" s="153" t="e">
        <f>#REF!</f>
        <v>#REF!</v>
      </c>
      <c r="E94" s="153" t="e">
        <f>#REF!</f>
        <v>#REF!</v>
      </c>
      <c r="F94" s="153" t="e">
        <f>#REF!</f>
        <v>#REF!</v>
      </c>
      <c r="G94" s="153" t="e">
        <f>#REF!</f>
        <v>#REF!</v>
      </c>
      <c r="H94" s="153" t="e">
        <f>#REF!</f>
        <v>#REF!</v>
      </c>
      <c r="I94" s="153" t="e">
        <f>#REF!</f>
        <v>#REF!</v>
      </c>
      <c r="J94" s="153" t="e">
        <f>#REF!</f>
        <v>#REF!</v>
      </c>
      <c r="K94" s="153" t="e">
        <f>#REF!</f>
        <v>#REF!</v>
      </c>
      <c r="L94" s="153" t="e">
        <f>#REF!</f>
        <v>#REF!</v>
      </c>
      <c r="M94" s="153" t="e">
        <f>#REF!</f>
        <v>#REF!</v>
      </c>
      <c r="N94" s="153" t="e">
        <f>#REF!</f>
        <v>#REF!</v>
      </c>
      <c r="O94" s="153" t="e">
        <f>#REF!</f>
        <v>#REF!</v>
      </c>
      <c r="P94" s="153" t="e">
        <f>#REF!</f>
        <v>#REF!</v>
      </c>
      <c r="Q94" s="153" t="e">
        <f>#REF!</f>
        <v>#REF!</v>
      </c>
      <c r="R94" s="153" t="e">
        <f>#REF!</f>
        <v>#REF!</v>
      </c>
      <c r="S94" s="153" t="e">
        <f>#REF!</f>
        <v>#REF!</v>
      </c>
      <c r="T94" s="153" t="e">
        <f>#REF!</f>
        <v>#REF!</v>
      </c>
      <c r="U94" s="153" t="e">
        <f>#REF!</f>
        <v>#REF!</v>
      </c>
      <c r="V94" s="153" t="e">
        <f>#REF!</f>
        <v>#REF!</v>
      </c>
      <c r="W94" s="153" t="e">
        <f>#REF!</f>
        <v>#REF!</v>
      </c>
      <c r="X94" s="153" t="e">
        <f>#REF!</f>
        <v>#REF!</v>
      </c>
      <c r="Y94" s="153" t="e">
        <f>#REF!</f>
        <v>#REF!</v>
      </c>
    </row>
    <row r="95" spans="1:25">
      <c r="A95" s="141">
        <v>15</v>
      </c>
      <c r="B95" s="153" t="e">
        <f>#REF!</f>
        <v>#REF!</v>
      </c>
      <c r="C95" s="153" t="e">
        <f>#REF!</f>
        <v>#REF!</v>
      </c>
      <c r="D95" s="153" t="e">
        <f>#REF!</f>
        <v>#REF!</v>
      </c>
      <c r="E95" s="153" t="e">
        <f>#REF!</f>
        <v>#REF!</v>
      </c>
      <c r="F95" s="153" t="e">
        <f>#REF!</f>
        <v>#REF!</v>
      </c>
      <c r="G95" s="153" t="e">
        <f>#REF!</f>
        <v>#REF!</v>
      </c>
      <c r="H95" s="153" t="e">
        <f>#REF!</f>
        <v>#REF!</v>
      </c>
      <c r="I95" s="153" t="e">
        <f>#REF!</f>
        <v>#REF!</v>
      </c>
      <c r="J95" s="153" t="e">
        <f>#REF!</f>
        <v>#REF!</v>
      </c>
      <c r="K95" s="153" t="e">
        <f>#REF!</f>
        <v>#REF!</v>
      </c>
      <c r="L95" s="153" t="e">
        <f>#REF!</f>
        <v>#REF!</v>
      </c>
      <c r="M95" s="153" t="e">
        <f>#REF!</f>
        <v>#REF!</v>
      </c>
      <c r="N95" s="153" t="e">
        <f>#REF!</f>
        <v>#REF!</v>
      </c>
      <c r="O95" s="153" t="e">
        <f>#REF!</f>
        <v>#REF!</v>
      </c>
      <c r="P95" s="153" t="e">
        <f>#REF!</f>
        <v>#REF!</v>
      </c>
      <c r="Q95" s="153" t="e">
        <f>#REF!</f>
        <v>#REF!</v>
      </c>
      <c r="R95" s="153" t="e">
        <f>#REF!</f>
        <v>#REF!</v>
      </c>
      <c r="S95" s="153" t="e">
        <f>#REF!</f>
        <v>#REF!</v>
      </c>
      <c r="T95" s="153" t="e">
        <f>#REF!</f>
        <v>#REF!</v>
      </c>
      <c r="U95" s="153" t="e">
        <f>#REF!</f>
        <v>#REF!</v>
      </c>
      <c r="V95" s="153" t="e">
        <f>#REF!</f>
        <v>#REF!</v>
      </c>
      <c r="W95" s="153" t="e">
        <f>#REF!</f>
        <v>#REF!</v>
      </c>
      <c r="X95" s="153" t="e">
        <f>#REF!</f>
        <v>#REF!</v>
      </c>
      <c r="Y95" s="153" t="e">
        <f>#REF!</f>
        <v>#REF!</v>
      </c>
    </row>
    <row r="96" spans="1:25">
      <c r="A96" s="141">
        <v>16</v>
      </c>
      <c r="B96" s="153" t="e">
        <f>#REF!</f>
        <v>#REF!</v>
      </c>
      <c r="C96" s="153" t="e">
        <f>#REF!</f>
        <v>#REF!</v>
      </c>
      <c r="D96" s="153" t="e">
        <f>#REF!</f>
        <v>#REF!</v>
      </c>
      <c r="E96" s="153" t="e">
        <f>#REF!</f>
        <v>#REF!</v>
      </c>
      <c r="F96" s="153" t="e">
        <f>#REF!</f>
        <v>#REF!</v>
      </c>
      <c r="G96" s="153" t="e">
        <f>#REF!</f>
        <v>#REF!</v>
      </c>
      <c r="H96" s="153" t="e">
        <f>#REF!</f>
        <v>#REF!</v>
      </c>
      <c r="I96" s="153" t="e">
        <f>#REF!</f>
        <v>#REF!</v>
      </c>
      <c r="J96" s="153" t="e">
        <f>#REF!</f>
        <v>#REF!</v>
      </c>
      <c r="K96" s="153" t="e">
        <f>#REF!</f>
        <v>#REF!</v>
      </c>
      <c r="L96" s="153" t="e">
        <f>#REF!</f>
        <v>#REF!</v>
      </c>
      <c r="M96" s="153" t="e">
        <f>#REF!</f>
        <v>#REF!</v>
      </c>
      <c r="N96" s="153" t="e">
        <f>#REF!</f>
        <v>#REF!</v>
      </c>
      <c r="O96" s="153" t="e">
        <f>#REF!</f>
        <v>#REF!</v>
      </c>
      <c r="P96" s="153" t="e">
        <f>#REF!</f>
        <v>#REF!</v>
      </c>
      <c r="Q96" s="153" t="e">
        <f>#REF!</f>
        <v>#REF!</v>
      </c>
      <c r="R96" s="153" t="e">
        <f>#REF!</f>
        <v>#REF!</v>
      </c>
      <c r="S96" s="153" t="e">
        <f>#REF!</f>
        <v>#REF!</v>
      </c>
      <c r="T96" s="153" t="e">
        <f>#REF!</f>
        <v>#REF!</v>
      </c>
      <c r="U96" s="153" t="e">
        <f>#REF!</f>
        <v>#REF!</v>
      </c>
      <c r="V96" s="153" t="e">
        <f>#REF!</f>
        <v>#REF!</v>
      </c>
      <c r="W96" s="153" t="e">
        <f>#REF!</f>
        <v>#REF!</v>
      </c>
      <c r="X96" s="153" t="e">
        <f>#REF!</f>
        <v>#REF!</v>
      </c>
      <c r="Y96" s="153" t="e">
        <f>#REF!</f>
        <v>#REF!</v>
      </c>
    </row>
    <row r="97" spans="1:25">
      <c r="A97" s="141">
        <v>17</v>
      </c>
      <c r="B97" s="153" t="e">
        <f>#REF!</f>
        <v>#REF!</v>
      </c>
      <c r="C97" s="153" t="e">
        <f>#REF!</f>
        <v>#REF!</v>
      </c>
      <c r="D97" s="153" t="e">
        <f>#REF!</f>
        <v>#REF!</v>
      </c>
      <c r="E97" s="153" t="e">
        <f>#REF!</f>
        <v>#REF!</v>
      </c>
      <c r="F97" s="153" t="e">
        <f>#REF!</f>
        <v>#REF!</v>
      </c>
      <c r="G97" s="153" t="e">
        <f>#REF!</f>
        <v>#REF!</v>
      </c>
      <c r="H97" s="153" t="e">
        <f>#REF!</f>
        <v>#REF!</v>
      </c>
      <c r="I97" s="153" t="e">
        <f>#REF!</f>
        <v>#REF!</v>
      </c>
      <c r="J97" s="153" t="e">
        <f>#REF!</f>
        <v>#REF!</v>
      </c>
      <c r="K97" s="153" t="e">
        <f>#REF!</f>
        <v>#REF!</v>
      </c>
      <c r="L97" s="153" t="e">
        <f>#REF!</f>
        <v>#REF!</v>
      </c>
      <c r="M97" s="153" t="e">
        <f>#REF!</f>
        <v>#REF!</v>
      </c>
      <c r="N97" s="153" t="e">
        <f>#REF!</f>
        <v>#REF!</v>
      </c>
      <c r="O97" s="153" t="e">
        <f>#REF!</f>
        <v>#REF!</v>
      </c>
      <c r="P97" s="153" t="e">
        <f>#REF!</f>
        <v>#REF!</v>
      </c>
      <c r="Q97" s="153" t="e">
        <f>#REF!</f>
        <v>#REF!</v>
      </c>
      <c r="R97" s="153" t="e">
        <f>#REF!</f>
        <v>#REF!</v>
      </c>
      <c r="S97" s="153" t="e">
        <f>#REF!</f>
        <v>#REF!</v>
      </c>
      <c r="T97" s="153" t="e">
        <f>#REF!</f>
        <v>#REF!</v>
      </c>
      <c r="U97" s="153" t="e">
        <f>#REF!</f>
        <v>#REF!</v>
      </c>
      <c r="V97" s="153" t="e">
        <f>#REF!</f>
        <v>#REF!</v>
      </c>
      <c r="W97" s="153" t="e">
        <f>#REF!</f>
        <v>#REF!</v>
      </c>
      <c r="X97" s="153" t="e">
        <f>#REF!</f>
        <v>#REF!</v>
      </c>
      <c r="Y97" s="153" t="e">
        <f>#REF!</f>
        <v>#REF!</v>
      </c>
    </row>
    <row r="98" spans="1:25">
      <c r="A98" s="141">
        <v>18</v>
      </c>
      <c r="B98" s="153" t="e">
        <f>#REF!</f>
        <v>#REF!</v>
      </c>
      <c r="C98" s="153" t="e">
        <f>#REF!</f>
        <v>#REF!</v>
      </c>
      <c r="D98" s="153" t="e">
        <f>#REF!</f>
        <v>#REF!</v>
      </c>
      <c r="E98" s="153" t="e">
        <f>#REF!</f>
        <v>#REF!</v>
      </c>
      <c r="F98" s="153" t="e">
        <f>#REF!</f>
        <v>#REF!</v>
      </c>
      <c r="G98" s="153" t="e">
        <f>#REF!</f>
        <v>#REF!</v>
      </c>
      <c r="H98" s="153" t="e">
        <f>#REF!</f>
        <v>#REF!</v>
      </c>
      <c r="I98" s="153" t="e">
        <f>#REF!</f>
        <v>#REF!</v>
      </c>
      <c r="J98" s="153" t="e">
        <f>#REF!</f>
        <v>#REF!</v>
      </c>
      <c r="K98" s="153" t="e">
        <f>#REF!</f>
        <v>#REF!</v>
      </c>
      <c r="L98" s="153" t="e">
        <f>#REF!</f>
        <v>#REF!</v>
      </c>
      <c r="M98" s="153" t="e">
        <f>#REF!</f>
        <v>#REF!</v>
      </c>
      <c r="N98" s="153" t="e">
        <f>#REF!</f>
        <v>#REF!</v>
      </c>
      <c r="O98" s="153" t="e">
        <f>#REF!</f>
        <v>#REF!</v>
      </c>
      <c r="P98" s="153" t="e">
        <f>#REF!</f>
        <v>#REF!</v>
      </c>
      <c r="Q98" s="153" t="e">
        <f>#REF!</f>
        <v>#REF!</v>
      </c>
      <c r="R98" s="153" t="e">
        <f>#REF!</f>
        <v>#REF!</v>
      </c>
      <c r="S98" s="153" t="e">
        <f>#REF!</f>
        <v>#REF!</v>
      </c>
      <c r="T98" s="153" t="e">
        <f>#REF!</f>
        <v>#REF!</v>
      </c>
      <c r="U98" s="153" t="e">
        <f>#REF!</f>
        <v>#REF!</v>
      </c>
      <c r="V98" s="153" t="e">
        <f>#REF!</f>
        <v>#REF!</v>
      </c>
      <c r="W98" s="153" t="e">
        <f>#REF!</f>
        <v>#REF!</v>
      </c>
      <c r="X98" s="153" t="e">
        <f>#REF!</f>
        <v>#REF!</v>
      </c>
      <c r="Y98" s="153" t="e">
        <f>#REF!</f>
        <v>#REF!</v>
      </c>
    </row>
    <row r="99" spans="1:25">
      <c r="A99" s="141">
        <v>19</v>
      </c>
      <c r="B99" s="153" t="e">
        <f>#REF!</f>
        <v>#REF!</v>
      </c>
      <c r="C99" s="153" t="e">
        <f>#REF!</f>
        <v>#REF!</v>
      </c>
      <c r="D99" s="153" t="e">
        <f>#REF!</f>
        <v>#REF!</v>
      </c>
      <c r="E99" s="153" t="e">
        <f>#REF!</f>
        <v>#REF!</v>
      </c>
      <c r="F99" s="153" t="e">
        <f>#REF!</f>
        <v>#REF!</v>
      </c>
      <c r="G99" s="153" t="e">
        <f>#REF!</f>
        <v>#REF!</v>
      </c>
      <c r="H99" s="153" t="e">
        <f>#REF!</f>
        <v>#REF!</v>
      </c>
      <c r="I99" s="153" t="e">
        <f>#REF!</f>
        <v>#REF!</v>
      </c>
      <c r="J99" s="153" t="e">
        <f>#REF!</f>
        <v>#REF!</v>
      </c>
      <c r="K99" s="153" t="e">
        <f>#REF!</f>
        <v>#REF!</v>
      </c>
      <c r="L99" s="153" t="e">
        <f>#REF!</f>
        <v>#REF!</v>
      </c>
      <c r="M99" s="153" t="e">
        <f>#REF!</f>
        <v>#REF!</v>
      </c>
      <c r="N99" s="153" t="e">
        <f>#REF!</f>
        <v>#REF!</v>
      </c>
      <c r="O99" s="153" t="e">
        <f>#REF!</f>
        <v>#REF!</v>
      </c>
      <c r="P99" s="153" t="e">
        <f>#REF!</f>
        <v>#REF!</v>
      </c>
      <c r="Q99" s="153" t="e">
        <f>#REF!</f>
        <v>#REF!</v>
      </c>
      <c r="R99" s="153" t="e">
        <f>#REF!</f>
        <v>#REF!</v>
      </c>
      <c r="S99" s="153" t="e">
        <f>#REF!</f>
        <v>#REF!</v>
      </c>
      <c r="T99" s="153" t="e">
        <f>#REF!</f>
        <v>#REF!</v>
      </c>
      <c r="U99" s="153" t="e">
        <f>#REF!</f>
        <v>#REF!</v>
      </c>
      <c r="V99" s="153" t="e">
        <f>#REF!</f>
        <v>#REF!</v>
      </c>
      <c r="W99" s="153" t="e">
        <f>#REF!</f>
        <v>#REF!</v>
      </c>
      <c r="X99" s="153" t="e">
        <f>#REF!</f>
        <v>#REF!</v>
      </c>
      <c r="Y99" s="153" t="e">
        <f>#REF!</f>
        <v>#REF!</v>
      </c>
    </row>
    <row r="100" spans="1:25">
      <c r="A100" s="141">
        <v>20</v>
      </c>
      <c r="B100" s="153" t="e">
        <f>#REF!</f>
        <v>#REF!</v>
      </c>
      <c r="C100" s="153" t="e">
        <f>#REF!</f>
        <v>#REF!</v>
      </c>
      <c r="D100" s="153" t="e">
        <f>#REF!</f>
        <v>#REF!</v>
      </c>
      <c r="E100" s="153" t="e">
        <f>#REF!</f>
        <v>#REF!</v>
      </c>
      <c r="F100" s="153" t="e">
        <f>#REF!</f>
        <v>#REF!</v>
      </c>
      <c r="G100" s="153" t="e">
        <f>#REF!</f>
        <v>#REF!</v>
      </c>
      <c r="H100" s="153" t="e">
        <f>#REF!</f>
        <v>#REF!</v>
      </c>
      <c r="I100" s="153" t="e">
        <f>#REF!</f>
        <v>#REF!</v>
      </c>
      <c r="J100" s="153" t="e">
        <f>#REF!</f>
        <v>#REF!</v>
      </c>
      <c r="K100" s="153" t="e">
        <f>#REF!</f>
        <v>#REF!</v>
      </c>
      <c r="L100" s="153" t="e">
        <f>#REF!</f>
        <v>#REF!</v>
      </c>
      <c r="M100" s="153" t="e">
        <f>#REF!</f>
        <v>#REF!</v>
      </c>
      <c r="N100" s="153" t="e">
        <f>#REF!</f>
        <v>#REF!</v>
      </c>
      <c r="O100" s="153" t="e">
        <f>#REF!</f>
        <v>#REF!</v>
      </c>
      <c r="P100" s="153" t="e">
        <f>#REF!</f>
        <v>#REF!</v>
      </c>
      <c r="Q100" s="153" t="e">
        <f>#REF!</f>
        <v>#REF!</v>
      </c>
      <c r="R100" s="153" t="e">
        <f>#REF!</f>
        <v>#REF!</v>
      </c>
      <c r="S100" s="153" t="e">
        <f>#REF!</f>
        <v>#REF!</v>
      </c>
      <c r="T100" s="153" t="e">
        <f>#REF!</f>
        <v>#REF!</v>
      </c>
      <c r="U100" s="153" t="e">
        <f>#REF!</f>
        <v>#REF!</v>
      </c>
      <c r="V100" s="153" t="e">
        <f>#REF!</f>
        <v>#REF!</v>
      </c>
      <c r="W100" s="153" t="e">
        <f>#REF!</f>
        <v>#REF!</v>
      </c>
      <c r="X100" s="153" t="e">
        <f>#REF!</f>
        <v>#REF!</v>
      </c>
      <c r="Y100" s="153" t="e">
        <f>#REF!</f>
        <v>#REF!</v>
      </c>
    </row>
    <row r="101" spans="1:25">
      <c r="A101" s="141">
        <v>21</v>
      </c>
      <c r="B101" s="153" t="e">
        <f>#REF!</f>
        <v>#REF!</v>
      </c>
      <c r="C101" s="153" t="e">
        <f>#REF!</f>
        <v>#REF!</v>
      </c>
      <c r="D101" s="153" t="e">
        <f>#REF!</f>
        <v>#REF!</v>
      </c>
      <c r="E101" s="153" t="e">
        <f>#REF!</f>
        <v>#REF!</v>
      </c>
      <c r="F101" s="153" t="e">
        <f>#REF!</f>
        <v>#REF!</v>
      </c>
      <c r="G101" s="153" t="e">
        <f>#REF!</f>
        <v>#REF!</v>
      </c>
      <c r="H101" s="153" t="e">
        <f>#REF!</f>
        <v>#REF!</v>
      </c>
      <c r="I101" s="153" t="e">
        <f>#REF!</f>
        <v>#REF!</v>
      </c>
      <c r="J101" s="153" t="e">
        <f>#REF!</f>
        <v>#REF!</v>
      </c>
      <c r="K101" s="153" t="e">
        <f>#REF!</f>
        <v>#REF!</v>
      </c>
      <c r="L101" s="153" t="e">
        <f>#REF!</f>
        <v>#REF!</v>
      </c>
      <c r="M101" s="153" t="e">
        <f>#REF!</f>
        <v>#REF!</v>
      </c>
      <c r="N101" s="153" t="e">
        <f>#REF!</f>
        <v>#REF!</v>
      </c>
      <c r="O101" s="153" t="e">
        <f>#REF!</f>
        <v>#REF!</v>
      </c>
      <c r="P101" s="153" t="e">
        <f>#REF!</f>
        <v>#REF!</v>
      </c>
      <c r="Q101" s="153" t="e">
        <f>#REF!</f>
        <v>#REF!</v>
      </c>
      <c r="R101" s="153" t="e">
        <f>#REF!</f>
        <v>#REF!</v>
      </c>
      <c r="S101" s="153" t="e">
        <f>#REF!</f>
        <v>#REF!</v>
      </c>
      <c r="T101" s="153" t="e">
        <f>#REF!</f>
        <v>#REF!</v>
      </c>
      <c r="U101" s="153" t="e">
        <f>#REF!</f>
        <v>#REF!</v>
      </c>
      <c r="V101" s="153" t="e">
        <f>#REF!</f>
        <v>#REF!</v>
      </c>
      <c r="W101" s="153" t="e">
        <f>#REF!</f>
        <v>#REF!</v>
      </c>
      <c r="X101" s="153" t="e">
        <f>#REF!</f>
        <v>#REF!</v>
      </c>
      <c r="Y101" s="153" t="e">
        <f>#REF!</f>
        <v>#REF!</v>
      </c>
    </row>
    <row r="102" spans="1:25">
      <c r="A102" s="141">
        <v>22</v>
      </c>
      <c r="B102" s="153" t="e">
        <f>#REF!</f>
        <v>#REF!</v>
      </c>
      <c r="C102" s="153" t="e">
        <f>#REF!</f>
        <v>#REF!</v>
      </c>
      <c r="D102" s="153" t="e">
        <f>#REF!</f>
        <v>#REF!</v>
      </c>
      <c r="E102" s="153" t="e">
        <f>#REF!</f>
        <v>#REF!</v>
      </c>
      <c r="F102" s="153" t="e">
        <f>#REF!</f>
        <v>#REF!</v>
      </c>
      <c r="G102" s="153" t="e">
        <f>#REF!</f>
        <v>#REF!</v>
      </c>
      <c r="H102" s="153" t="e">
        <f>#REF!</f>
        <v>#REF!</v>
      </c>
      <c r="I102" s="153" t="e">
        <f>#REF!</f>
        <v>#REF!</v>
      </c>
      <c r="J102" s="153" t="e">
        <f>#REF!</f>
        <v>#REF!</v>
      </c>
      <c r="K102" s="153" t="e">
        <f>#REF!</f>
        <v>#REF!</v>
      </c>
      <c r="L102" s="153" t="e">
        <f>#REF!</f>
        <v>#REF!</v>
      </c>
      <c r="M102" s="153" t="e">
        <f>#REF!</f>
        <v>#REF!</v>
      </c>
      <c r="N102" s="153" t="e">
        <f>#REF!</f>
        <v>#REF!</v>
      </c>
      <c r="O102" s="153" t="e">
        <f>#REF!</f>
        <v>#REF!</v>
      </c>
      <c r="P102" s="153" t="e">
        <f>#REF!</f>
        <v>#REF!</v>
      </c>
      <c r="Q102" s="153" t="e">
        <f>#REF!</f>
        <v>#REF!</v>
      </c>
      <c r="R102" s="153" t="e">
        <f>#REF!</f>
        <v>#REF!</v>
      </c>
      <c r="S102" s="153" t="e">
        <f>#REF!</f>
        <v>#REF!</v>
      </c>
      <c r="T102" s="153" t="e">
        <f>#REF!</f>
        <v>#REF!</v>
      </c>
      <c r="U102" s="153" t="e">
        <f>#REF!</f>
        <v>#REF!</v>
      </c>
      <c r="V102" s="153" t="e">
        <f>#REF!</f>
        <v>#REF!</v>
      </c>
      <c r="W102" s="153" t="e">
        <f>#REF!</f>
        <v>#REF!</v>
      </c>
      <c r="X102" s="153" t="e">
        <f>#REF!</f>
        <v>#REF!</v>
      </c>
      <c r="Y102" s="153" t="e">
        <f>#REF!</f>
        <v>#REF!</v>
      </c>
    </row>
    <row r="103" spans="1:25">
      <c r="A103" s="141">
        <v>23</v>
      </c>
      <c r="B103" s="153" t="e">
        <f>#REF!</f>
        <v>#REF!</v>
      </c>
      <c r="C103" s="153" t="e">
        <f>#REF!</f>
        <v>#REF!</v>
      </c>
      <c r="D103" s="153" t="e">
        <f>#REF!</f>
        <v>#REF!</v>
      </c>
      <c r="E103" s="153" t="e">
        <f>#REF!</f>
        <v>#REF!</v>
      </c>
      <c r="F103" s="153" t="e">
        <f>#REF!</f>
        <v>#REF!</v>
      </c>
      <c r="G103" s="153" t="e">
        <f>#REF!</f>
        <v>#REF!</v>
      </c>
      <c r="H103" s="153" t="e">
        <f>#REF!</f>
        <v>#REF!</v>
      </c>
      <c r="I103" s="153" t="e">
        <f>#REF!</f>
        <v>#REF!</v>
      </c>
      <c r="J103" s="153" t="e">
        <f>#REF!</f>
        <v>#REF!</v>
      </c>
      <c r="K103" s="153" t="e">
        <f>#REF!</f>
        <v>#REF!</v>
      </c>
      <c r="L103" s="153" t="e">
        <f>#REF!</f>
        <v>#REF!</v>
      </c>
      <c r="M103" s="153" t="e">
        <f>#REF!</f>
        <v>#REF!</v>
      </c>
      <c r="N103" s="153" t="e">
        <f>#REF!</f>
        <v>#REF!</v>
      </c>
      <c r="O103" s="153" t="e">
        <f>#REF!</f>
        <v>#REF!</v>
      </c>
      <c r="P103" s="153" t="e">
        <f>#REF!</f>
        <v>#REF!</v>
      </c>
      <c r="Q103" s="153" t="e">
        <f>#REF!</f>
        <v>#REF!</v>
      </c>
      <c r="R103" s="153" t="e">
        <f>#REF!</f>
        <v>#REF!</v>
      </c>
      <c r="S103" s="153" t="e">
        <f>#REF!</f>
        <v>#REF!</v>
      </c>
      <c r="T103" s="153" t="e">
        <f>#REF!</f>
        <v>#REF!</v>
      </c>
      <c r="U103" s="153" t="e">
        <f>#REF!</f>
        <v>#REF!</v>
      </c>
      <c r="V103" s="153" t="e">
        <f>#REF!</f>
        <v>#REF!</v>
      </c>
      <c r="W103" s="153" t="e">
        <f>#REF!</f>
        <v>#REF!</v>
      </c>
      <c r="X103" s="153" t="e">
        <f>#REF!</f>
        <v>#REF!</v>
      </c>
      <c r="Y103" s="153" t="e">
        <f>#REF!</f>
        <v>#REF!</v>
      </c>
    </row>
    <row r="104" spans="1:25">
      <c r="A104" s="141">
        <v>24</v>
      </c>
      <c r="B104" s="153" t="e">
        <f>#REF!</f>
        <v>#REF!</v>
      </c>
      <c r="C104" s="153" t="e">
        <f>#REF!</f>
        <v>#REF!</v>
      </c>
      <c r="D104" s="153" t="e">
        <f>#REF!</f>
        <v>#REF!</v>
      </c>
      <c r="E104" s="153" t="e">
        <f>#REF!</f>
        <v>#REF!</v>
      </c>
      <c r="F104" s="153" t="e">
        <f>#REF!</f>
        <v>#REF!</v>
      </c>
      <c r="G104" s="153" t="e">
        <f>#REF!</f>
        <v>#REF!</v>
      </c>
      <c r="H104" s="153" t="e">
        <f>#REF!</f>
        <v>#REF!</v>
      </c>
      <c r="I104" s="153" t="e">
        <f>#REF!</f>
        <v>#REF!</v>
      </c>
      <c r="J104" s="153" t="e">
        <f>#REF!</f>
        <v>#REF!</v>
      </c>
      <c r="K104" s="153" t="e">
        <f>#REF!</f>
        <v>#REF!</v>
      </c>
      <c r="L104" s="153" t="e">
        <f>#REF!</f>
        <v>#REF!</v>
      </c>
      <c r="M104" s="153" t="e">
        <f>#REF!</f>
        <v>#REF!</v>
      </c>
      <c r="N104" s="153" t="e">
        <f>#REF!</f>
        <v>#REF!</v>
      </c>
      <c r="O104" s="153" t="e">
        <f>#REF!</f>
        <v>#REF!</v>
      </c>
      <c r="P104" s="153" t="e">
        <f>#REF!</f>
        <v>#REF!</v>
      </c>
      <c r="Q104" s="153" t="e">
        <f>#REF!</f>
        <v>#REF!</v>
      </c>
      <c r="R104" s="153" t="e">
        <f>#REF!</f>
        <v>#REF!</v>
      </c>
      <c r="S104" s="153" t="e">
        <f>#REF!</f>
        <v>#REF!</v>
      </c>
      <c r="T104" s="153" t="e">
        <f>#REF!</f>
        <v>#REF!</v>
      </c>
      <c r="U104" s="153" t="e">
        <f>#REF!</f>
        <v>#REF!</v>
      </c>
      <c r="V104" s="153" t="e">
        <f>#REF!</f>
        <v>#REF!</v>
      </c>
      <c r="W104" s="153" t="e">
        <f>#REF!</f>
        <v>#REF!</v>
      </c>
      <c r="X104" s="153" t="e">
        <f>#REF!</f>
        <v>#REF!</v>
      </c>
      <c r="Y104" s="153" t="e">
        <f>#REF!</f>
        <v>#REF!</v>
      </c>
    </row>
    <row r="105" spans="1:25">
      <c r="A105" s="141">
        <v>25</v>
      </c>
      <c r="B105" s="153" t="e">
        <f>#REF!</f>
        <v>#REF!</v>
      </c>
      <c r="C105" s="153" t="e">
        <f>#REF!</f>
        <v>#REF!</v>
      </c>
      <c r="D105" s="153" t="e">
        <f>#REF!</f>
        <v>#REF!</v>
      </c>
      <c r="E105" s="153" t="e">
        <f>#REF!</f>
        <v>#REF!</v>
      </c>
      <c r="F105" s="153" t="e">
        <f>#REF!</f>
        <v>#REF!</v>
      </c>
      <c r="G105" s="153" t="e">
        <f>#REF!</f>
        <v>#REF!</v>
      </c>
      <c r="H105" s="153" t="e">
        <f>#REF!</f>
        <v>#REF!</v>
      </c>
      <c r="I105" s="153" t="e">
        <f>#REF!</f>
        <v>#REF!</v>
      </c>
      <c r="J105" s="153" t="e">
        <f>#REF!</f>
        <v>#REF!</v>
      </c>
      <c r="K105" s="153" t="e">
        <f>#REF!</f>
        <v>#REF!</v>
      </c>
      <c r="L105" s="153" t="e">
        <f>#REF!</f>
        <v>#REF!</v>
      </c>
      <c r="M105" s="153" t="e">
        <f>#REF!</f>
        <v>#REF!</v>
      </c>
      <c r="N105" s="153" t="e">
        <f>#REF!</f>
        <v>#REF!</v>
      </c>
      <c r="O105" s="153" t="e">
        <f>#REF!</f>
        <v>#REF!</v>
      </c>
      <c r="P105" s="153" t="e">
        <f>#REF!</f>
        <v>#REF!</v>
      </c>
      <c r="Q105" s="153" t="e">
        <f>#REF!</f>
        <v>#REF!</v>
      </c>
      <c r="R105" s="153" t="e">
        <f>#REF!</f>
        <v>#REF!</v>
      </c>
      <c r="S105" s="153" t="e">
        <f>#REF!</f>
        <v>#REF!</v>
      </c>
      <c r="T105" s="153" t="e">
        <f>#REF!</f>
        <v>#REF!</v>
      </c>
      <c r="U105" s="153" t="e">
        <f>#REF!</f>
        <v>#REF!</v>
      </c>
      <c r="V105" s="153" t="e">
        <f>#REF!</f>
        <v>#REF!</v>
      </c>
      <c r="W105" s="153" t="e">
        <f>#REF!</f>
        <v>#REF!</v>
      </c>
      <c r="X105" s="153" t="e">
        <f>#REF!</f>
        <v>#REF!</v>
      </c>
      <c r="Y105" s="153" t="e">
        <f>#REF!</f>
        <v>#REF!</v>
      </c>
    </row>
    <row r="106" spans="1:25">
      <c r="A106" s="141">
        <v>26</v>
      </c>
      <c r="B106" s="153" t="e">
        <f>#REF!</f>
        <v>#REF!</v>
      </c>
      <c r="C106" s="153" t="e">
        <f>#REF!</f>
        <v>#REF!</v>
      </c>
      <c r="D106" s="153" t="e">
        <f>#REF!</f>
        <v>#REF!</v>
      </c>
      <c r="E106" s="153" t="e">
        <f>#REF!</f>
        <v>#REF!</v>
      </c>
      <c r="F106" s="153" t="e">
        <f>#REF!</f>
        <v>#REF!</v>
      </c>
      <c r="G106" s="153" t="e">
        <f>#REF!</f>
        <v>#REF!</v>
      </c>
      <c r="H106" s="153" t="e">
        <f>#REF!</f>
        <v>#REF!</v>
      </c>
      <c r="I106" s="153" t="e">
        <f>#REF!</f>
        <v>#REF!</v>
      </c>
      <c r="J106" s="153" t="e">
        <f>#REF!</f>
        <v>#REF!</v>
      </c>
      <c r="K106" s="153" t="e">
        <f>#REF!</f>
        <v>#REF!</v>
      </c>
      <c r="L106" s="153" t="e">
        <f>#REF!</f>
        <v>#REF!</v>
      </c>
      <c r="M106" s="153" t="e">
        <f>#REF!</f>
        <v>#REF!</v>
      </c>
      <c r="N106" s="153" t="e">
        <f>#REF!</f>
        <v>#REF!</v>
      </c>
      <c r="O106" s="153" t="e">
        <f>#REF!</f>
        <v>#REF!</v>
      </c>
      <c r="P106" s="153" t="e">
        <f>#REF!</f>
        <v>#REF!</v>
      </c>
      <c r="Q106" s="153" t="e">
        <f>#REF!</f>
        <v>#REF!</v>
      </c>
      <c r="R106" s="153" t="e">
        <f>#REF!</f>
        <v>#REF!</v>
      </c>
      <c r="S106" s="153" t="e">
        <f>#REF!</f>
        <v>#REF!</v>
      </c>
      <c r="T106" s="153" t="e">
        <f>#REF!</f>
        <v>#REF!</v>
      </c>
      <c r="U106" s="153" t="e">
        <f>#REF!</f>
        <v>#REF!</v>
      </c>
      <c r="V106" s="153" t="e">
        <f>#REF!</f>
        <v>#REF!</v>
      </c>
      <c r="W106" s="153" t="e">
        <f>#REF!</f>
        <v>#REF!</v>
      </c>
      <c r="X106" s="153" t="e">
        <f>#REF!</f>
        <v>#REF!</v>
      </c>
      <c r="Y106" s="153" t="e">
        <f>#REF!</f>
        <v>#REF!</v>
      </c>
    </row>
    <row r="107" spans="1:25">
      <c r="A107" s="141">
        <v>27</v>
      </c>
      <c r="B107" s="153" t="e">
        <f>#REF!</f>
        <v>#REF!</v>
      </c>
      <c r="C107" s="153" t="e">
        <f>#REF!</f>
        <v>#REF!</v>
      </c>
      <c r="D107" s="153" t="e">
        <f>#REF!</f>
        <v>#REF!</v>
      </c>
      <c r="E107" s="153" t="e">
        <f>#REF!</f>
        <v>#REF!</v>
      </c>
      <c r="F107" s="153" t="e">
        <f>#REF!</f>
        <v>#REF!</v>
      </c>
      <c r="G107" s="153" t="e">
        <f>#REF!</f>
        <v>#REF!</v>
      </c>
      <c r="H107" s="153" t="e">
        <f>#REF!</f>
        <v>#REF!</v>
      </c>
      <c r="I107" s="153" t="e">
        <f>#REF!</f>
        <v>#REF!</v>
      </c>
      <c r="J107" s="153" t="e">
        <f>#REF!</f>
        <v>#REF!</v>
      </c>
      <c r="K107" s="153" t="e">
        <f>#REF!</f>
        <v>#REF!</v>
      </c>
      <c r="L107" s="153" t="e">
        <f>#REF!</f>
        <v>#REF!</v>
      </c>
      <c r="M107" s="153" t="e">
        <f>#REF!</f>
        <v>#REF!</v>
      </c>
      <c r="N107" s="153" t="e">
        <f>#REF!</f>
        <v>#REF!</v>
      </c>
      <c r="O107" s="153" t="e">
        <f>#REF!</f>
        <v>#REF!</v>
      </c>
      <c r="P107" s="153" t="e">
        <f>#REF!</f>
        <v>#REF!</v>
      </c>
      <c r="Q107" s="153" t="e">
        <f>#REF!</f>
        <v>#REF!</v>
      </c>
      <c r="R107" s="153" t="e">
        <f>#REF!</f>
        <v>#REF!</v>
      </c>
      <c r="S107" s="153" t="e">
        <f>#REF!</f>
        <v>#REF!</v>
      </c>
      <c r="T107" s="153" t="e">
        <f>#REF!</f>
        <v>#REF!</v>
      </c>
      <c r="U107" s="153" t="e">
        <f>#REF!</f>
        <v>#REF!</v>
      </c>
      <c r="V107" s="153" t="e">
        <f>#REF!</f>
        <v>#REF!</v>
      </c>
      <c r="W107" s="153" t="e">
        <f>#REF!</f>
        <v>#REF!</v>
      </c>
      <c r="X107" s="153" t="e">
        <f>#REF!</f>
        <v>#REF!</v>
      </c>
      <c r="Y107" s="153" t="e">
        <f>#REF!</f>
        <v>#REF!</v>
      </c>
    </row>
    <row r="108" spans="1:25">
      <c r="A108" s="141">
        <v>28</v>
      </c>
      <c r="B108" s="153" t="e">
        <f>#REF!</f>
        <v>#REF!</v>
      </c>
      <c r="C108" s="153" t="e">
        <f>#REF!</f>
        <v>#REF!</v>
      </c>
      <c r="D108" s="153" t="e">
        <f>#REF!</f>
        <v>#REF!</v>
      </c>
      <c r="E108" s="153" t="e">
        <f>#REF!</f>
        <v>#REF!</v>
      </c>
      <c r="F108" s="153" t="e">
        <f>#REF!</f>
        <v>#REF!</v>
      </c>
      <c r="G108" s="153" t="e">
        <f>#REF!</f>
        <v>#REF!</v>
      </c>
      <c r="H108" s="153" t="e">
        <f>#REF!</f>
        <v>#REF!</v>
      </c>
      <c r="I108" s="153" t="e">
        <f>#REF!</f>
        <v>#REF!</v>
      </c>
      <c r="J108" s="153" t="e">
        <f>#REF!</f>
        <v>#REF!</v>
      </c>
      <c r="K108" s="153" t="e">
        <f>#REF!</f>
        <v>#REF!</v>
      </c>
      <c r="L108" s="153" t="e">
        <f>#REF!</f>
        <v>#REF!</v>
      </c>
      <c r="M108" s="153" t="e">
        <f>#REF!</f>
        <v>#REF!</v>
      </c>
      <c r="N108" s="153" t="e">
        <f>#REF!</f>
        <v>#REF!</v>
      </c>
      <c r="O108" s="153" t="e">
        <f>#REF!</f>
        <v>#REF!</v>
      </c>
      <c r="P108" s="153" t="e">
        <f>#REF!</f>
        <v>#REF!</v>
      </c>
      <c r="Q108" s="153" t="e">
        <f>#REF!</f>
        <v>#REF!</v>
      </c>
      <c r="R108" s="153" t="e">
        <f>#REF!</f>
        <v>#REF!</v>
      </c>
      <c r="S108" s="153" t="e">
        <f>#REF!</f>
        <v>#REF!</v>
      </c>
      <c r="T108" s="153" t="e">
        <f>#REF!</f>
        <v>#REF!</v>
      </c>
      <c r="U108" s="153" t="e">
        <f>#REF!</f>
        <v>#REF!</v>
      </c>
      <c r="V108" s="153" t="e">
        <f>#REF!</f>
        <v>#REF!</v>
      </c>
      <c r="W108" s="153" t="e">
        <f>#REF!</f>
        <v>#REF!</v>
      </c>
      <c r="X108" s="153" t="e">
        <f>#REF!</f>
        <v>#REF!</v>
      </c>
      <c r="Y108" s="153" t="e">
        <f>#REF!</f>
        <v>#REF!</v>
      </c>
    </row>
    <row r="109" spans="1:25">
      <c r="A109" s="141">
        <v>29</v>
      </c>
      <c r="B109" s="153" t="e">
        <f>#REF!</f>
        <v>#REF!</v>
      </c>
      <c r="C109" s="153" t="e">
        <f>#REF!</f>
        <v>#REF!</v>
      </c>
      <c r="D109" s="153" t="e">
        <f>#REF!</f>
        <v>#REF!</v>
      </c>
      <c r="E109" s="153" t="e">
        <f>#REF!</f>
        <v>#REF!</v>
      </c>
      <c r="F109" s="153" t="e">
        <f>#REF!</f>
        <v>#REF!</v>
      </c>
      <c r="G109" s="153" t="e">
        <f>#REF!</f>
        <v>#REF!</v>
      </c>
      <c r="H109" s="153" t="e">
        <f>#REF!</f>
        <v>#REF!</v>
      </c>
      <c r="I109" s="153" t="e">
        <f>#REF!</f>
        <v>#REF!</v>
      </c>
      <c r="J109" s="153" t="e">
        <f>#REF!</f>
        <v>#REF!</v>
      </c>
      <c r="K109" s="153" t="e">
        <f>#REF!</f>
        <v>#REF!</v>
      </c>
      <c r="L109" s="153" t="e">
        <f>#REF!</f>
        <v>#REF!</v>
      </c>
      <c r="M109" s="153" t="e">
        <f>#REF!</f>
        <v>#REF!</v>
      </c>
      <c r="N109" s="153" t="e">
        <f>#REF!</f>
        <v>#REF!</v>
      </c>
      <c r="O109" s="153" t="e">
        <f>#REF!</f>
        <v>#REF!</v>
      </c>
      <c r="P109" s="153" t="e">
        <f>#REF!</f>
        <v>#REF!</v>
      </c>
      <c r="Q109" s="153" t="e">
        <f>#REF!</f>
        <v>#REF!</v>
      </c>
      <c r="R109" s="153" t="e">
        <f>#REF!</f>
        <v>#REF!</v>
      </c>
      <c r="S109" s="153" t="e">
        <f>#REF!</f>
        <v>#REF!</v>
      </c>
      <c r="T109" s="153" t="e">
        <f>#REF!</f>
        <v>#REF!</v>
      </c>
      <c r="U109" s="153" t="e">
        <f>#REF!</f>
        <v>#REF!</v>
      </c>
      <c r="V109" s="153" t="e">
        <f>#REF!</f>
        <v>#REF!</v>
      </c>
      <c r="W109" s="153" t="e">
        <f>#REF!</f>
        <v>#REF!</v>
      </c>
      <c r="X109" s="153" t="e">
        <f>#REF!</f>
        <v>#REF!</v>
      </c>
      <c r="Y109" s="153" t="e">
        <f>#REF!</f>
        <v>#REF!</v>
      </c>
    </row>
    <row r="110" spans="1:25">
      <c r="A110" s="141">
        <v>30</v>
      </c>
      <c r="B110" s="153" t="e">
        <f>#REF!</f>
        <v>#REF!</v>
      </c>
      <c r="C110" s="153" t="e">
        <f>#REF!</f>
        <v>#REF!</v>
      </c>
      <c r="D110" s="153" t="e">
        <f>#REF!</f>
        <v>#REF!</v>
      </c>
      <c r="E110" s="153" t="e">
        <f>#REF!</f>
        <v>#REF!</v>
      </c>
      <c r="F110" s="153" t="e">
        <f>#REF!</f>
        <v>#REF!</v>
      </c>
      <c r="G110" s="153" t="e">
        <f>#REF!</f>
        <v>#REF!</v>
      </c>
      <c r="H110" s="153" t="e">
        <f>#REF!</f>
        <v>#REF!</v>
      </c>
      <c r="I110" s="153" t="e">
        <f>#REF!</f>
        <v>#REF!</v>
      </c>
      <c r="J110" s="153" t="e">
        <f>#REF!</f>
        <v>#REF!</v>
      </c>
      <c r="K110" s="153" t="e">
        <f>#REF!</f>
        <v>#REF!</v>
      </c>
      <c r="L110" s="153" t="e">
        <f>#REF!</f>
        <v>#REF!</v>
      </c>
      <c r="M110" s="153" t="e">
        <f>#REF!</f>
        <v>#REF!</v>
      </c>
      <c r="N110" s="153" t="e">
        <f>#REF!</f>
        <v>#REF!</v>
      </c>
      <c r="O110" s="153" t="e">
        <f>#REF!</f>
        <v>#REF!</v>
      </c>
      <c r="P110" s="153" t="e">
        <f>#REF!</f>
        <v>#REF!</v>
      </c>
      <c r="Q110" s="153" t="e">
        <f>#REF!</f>
        <v>#REF!</v>
      </c>
      <c r="R110" s="153" t="e">
        <f>#REF!</f>
        <v>#REF!</v>
      </c>
      <c r="S110" s="153" t="e">
        <f>#REF!</f>
        <v>#REF!</v>
      </c>
      <c r="T110" s="153" t="e">
        <f>#REF!</f>
        <v>#REF!</v>
      </c>
      <c r="U110" s="153" t="e">
        <f>#REF!</f>
        <v>#REF!</v>
      </c>
      <c r="V110" s="153" t="e">
        <f>#REF!</f>
        <v>#REF!</v>
      </c>
      <c r="W110" s="153" t="e">
        <f>#REF!</f>
        <v>#REF!</v>
      </c>
      <c r="X110" s="153" t="e">
        <f>#REF!</f>
        <v>#REF!</v>
      </c>
      <c r="Y110" s="153" t="e">
        <f>#REF!</f>
        <v>#REF!</v>
      </c>
    </row>
    <row r="111" spans="1:25">
      <c r="A111" s="141">
        <v>31</v>
      </c>
      <c r="B111" s="153" t="e">
        <f>#REF!</f>
        <v>#REF!</v>
      </c>
      <c r="C111" s="153" t="e">
        <f>#REF!</f>
        <v>#REF!</v>
      </c>
      <c r="D111" s="153" t="e">
        <f>#REF!</f>
        <v>#REF!</v>
      </c>
      <c r="E111" s="153" t="e">
        <f>#REF!</f>
        <v>#REF!</v>
      </c>
      <c r="F111" s="153" t="e">
        <f>#REF!</f>
        <v>#REF!</v>
      </c>
      <c r="G111" s="153" t="e">
        <f>#REF!</f>
        <v>#REF!</v>
      </c>
      <c r="H111" s="153" t="e">
        <f>#REF!</f>
        <v>#REF!</v>
      </c>
      <c r="I111" s="153" t="e">
        <f>#REF!</f>
        <v>#REF!</v>
      </c>
      <c r="J111" s="153" t="e">
        <f>#REF!</f>
        <v>#REF!</v>
      </c>
      <c r="K111" s="153" t="e">
        <f>#REF!</f>
        <v>#REF!</v>
      </c>
      <c r="L111" s="153" t="e">
        <f>#REF!</f>
        <v>#REF!</v>
      </c>
      <c r="M111" s="153" t="e">
        <f>#REF!</f>
        <v>#REF!</v>
      </c>
      <c r="N111" s="153" t="e">
        <f>#REF!</f>
        <v>#REF!</v>
      </c>
      <c r="O111" s="153" t="e">
        <f>#REF!</f>
        <v>#REF!</v>
      </c>
      <c r="P111" s="153" t="e">
        <f>#REF!</f>
        <v>#REF!</v>
      </c>
      <c r="Q111" s="153" t="e">
        <f>#REF!</f>
        <v>#REF!</v>
      </c>
      <c r="R111" s="153" t="e">
        <f>#REF!</f>
        <v>#REF!</v>
      </c>
      <c r="S111" s="153" t="e">
        <f>#REF!</f>
        <v>#REF!</v>
      </c>
      <c r="T111" s="153" t="e">
        <f>#REF!</f>
        <v>#REF!</v>
      </c>
      <c r="U111" s="153" t="e">
        <f>#REF!</f>
        <v>#REF!</v>
      </c>
      <c r="V111" s="153" t="e">
        <f>#REF!</f>
        <v>#REF!</v>
      </c>
      <c r="W111" s="153" t="e">
        <f>#REF!</f>
        <v>#REF!</v>
      </c>
      <c r="X111" s="153" t="e">
        <f>#REF!</f>
        <v>#REF!</v>
      </c>
      <c r="Y111" s="153" t="e">
        <f>#REF!</f>
        <v>#REF!</v>
      </c>
    </row>
    <row r="113" spans="1:25" ht="18" customHeight="1">
      <c r="A113" s="420" t="s">
        <v>209</v>
      </c>
      <c r="B113" s="421" t="s">
        <v>211</v>
      </c>
      <c r="C113" s="421"/>
      <c r="D113" s="421"/>
      <c r="E113" s="421"/>
      <c r="F113" s="421"/>
      <c r="G113" s="421"/>
      <c r="H113" s="421"/>
      <c r="I113" s="421"/>
      <c r="J113" s="421"/>
      <c r="K113" s="421"/>
      <c r="L113" s="421"/>
      <c r="M113" s="421"/>
      <c r="N113" s="421"/>
      <c r="O113" s="421"/>
      <c r="P113" s="421"/>
      <c r="Q113" s="421"/>
      <c r="R113" s="421"/>
      <c r="S113" s="421"/>
      <c r="T113" s="421"/>
      <c r="U113" s="421"/>
      <c r="V113" s="421"/>
      <c r="W113" s="421"/>
      <c r="X113" s="421"/>
      <c r="Y113" s="421"/>
    </row>
    <row r="114" spans="1:25">
      <c r="A114" s="420"/>
      <c r="B114" s="155" t="s">
        <v>1</v>
      </c>
      <c r="C114" s="155" t="s">
        <v>2</v>
      </c>
      <c r="D114" s="155" t="s">
        <v>3</v>
      </c>
      <c r="E114" s="155" t="s">
        <v>4</v>
      </c>
      <c r="F114" s="155" t="s">
        <v>5</v>
      </c>
      <c r="G114" s="155" t="s">
        <v>6</v>
      </c>
      <c r="H114" s="155" t="s">
        <v>7</v>
      </c>
      <c r="I114" s="155" t="s">
        <v>8</v>
      </c>
      <c r="J114" s="155" t="s">
        <v>9</v>
      </c>
      <c r="K114" s="155" t="s">
        <v>10</v>
      </c>
      <c r="L114" s="155" t="s">
        <v>11</v>
      </c>
      <c r="M114" s="155" t="s">
        <v>12</v>
      </c>
      <c r="N114" s="155" t="s">
        <v>13</v>
      </c>
      <c r="O114" s="155" t="s">
        <v>14</v>
      </c>
      <c r="P114" s="155" t="s">
        <v>15</v>
      </c>
      <c r="Q114" s="155" t="s">
        <v>16</v>
      </c>
      <c r="R114" s="155" t="s">
        <v>17</v>
      </c>
      <c r="S114" s="155" t="s">
        <v>18</v>
      </c>
      <c r="T114" s="155" t="s">
        <v>19</v>
      </c>
      <c r="U114" s="155" t="s">
        <v>20</v>
      </c>
      <c r="V114" s="155" t="s">
        <v>21</v>
      </c>
      <c r="W114" s="155" t="s">
        <v>22</v>
      </c>
      <c r="X114" s="155" t="s">
        <v>23</v>
      </c>
      <c r="Y114" s="155" t="s">
        <v>24</v>
      </c>
    </row>
    <row r="115" spans="1:25">
      <c r="A115" s="141">
        <v>1</v>
      </c>
      <c r="B115" s="153" t="e">
        <f>#REF!</f>
        <v>#REF!</v>
      </c>
      <c r="C115" s="153" t="e">
        <f>#REF!</f>
        <v>#REF!</v>
      </c>
      <c r="D115" s="153" t="e">
        <f>#REF!</f>
        <v>#REF!</v>
      </c>
      <c r="E115" s="153" t="e">
        <f>#REF!</f>
        <v>#REF!</v>
      </c>
      <c r="F115" s="153" t="e">
        <f>#REF!</f>
        <v>#REF!</v>
      </c>
      <c r="G115" s="153" t="e">
        <f>#REF!</f>
        <v>#REF!</v>
      </c>
      <c r="H115" s="153" t="e">
        <f>#REF!</f>
        <v>#REF!</v>
      </c>
      <c r="I115" s="153" t="e">
        <f>#REF!</f>
        <v>#REF!</v>
      </c>
      <c r="J115" s="153" t="e">
        <f>#REF!</f>
        <v>#REF!</v>
      </c>
      <c r="K115" s="153" t="e">
        <f>#REF!</f>
        <v>#REF!</v>
      </c>
      <c r="L115" s="153" t="e">
        <f>#REF!</f>
        <v>#REF!</v>
      </c>
      <c r="M115" s="153" t="e">
        <f>#REF!</f>
        <v>#REF!</v>
      </c>
      <c r="N115" s="153" t="e">
        <f>#REF!</f>
        <v>#REF!</v>
      </c>
      <c r="O115" s="153" t="e">
        <f>#REF!</f>
        <v>#REF!</v>
      </c>
      <c r="P115" s="153" t="e">
        <f>#REF!</f>
        <v>#REF!</v>
      </c>
      <c r="Q115" s="153" t="e">
        <f>#REF!</f>
        <v>#REF!</v>
      </c>
      <c r="R115" s="153" t="e">
        <f>#REF!</f>
        <v>#REF!</v>
      </c>
      <c r="S115" s="153" t="e">
        <f>#REF!</f>
        <v>#REF!</v>
      </c>
      <c r="T115" s="153" t="e">
        <f>#REF!</f>
        <v>#REF!</v>
      </c>
      <c r="U115" s="153" t="e">
        <f>#REF!</f>
        <v>#REF!</v>
      </c>
      <c r="V115" s="153" t="e">
        <f>#REF!</f>
        <v>#REF!</v>
      </c>
      <c r="W115" s="153" t="e">
        <f>#REF!</f>
        <v>#REF!</v>
      </c>
      <c r="X115" s="153" t="e">
        <f>#REF!</f>
        <v>#REF!</v>
      </c>
      <c r="Y115" s="153" t="e">
        <f>#REF!</f>
        <v>#REF!</v>
      </c>
    </row>
    <row r="116" spans="1:25">
      <c r="A116" s="141">
        <v>2</v>
      </c>
      <c r="B116" s="153" t="e">
        <f>#REF!</f>
        <v>#REF!</v>
      </c>
      <c r="C116" s="153" t="e">
        <f>#REF!</f>
        <v>#REF!</v>
      </c>
      <c r="D116" s="153" t="e">
        <f>#REF!</f>
        <v>#REF!</v>
      </c>
      <c r="E116" s="153" t="e">
        <f>#REF!</f>
        <v>#REF!</v>
      </c>
      <c r="F116" s="153" t="e">
        <f>#REF!</f>
        <v>#REF!</v>
      </c>
      <c r="G116" s="153" t="e">
        <f>#REF!</f>
        <v>#REF!</v>
      </c>
      <c r="H116" s="153" t="e">
        <f>#REF!</f>
        <v>#REF!</v>
      </c>
      <c r="I116" s="153" t="e">
        <f>#REF!</f>
        <v>#REF!</v>
      </c>
      <c r="J116" s="153" t="e">
        <f>#REF!</f>
        <v>#REF!</v>
      </c>
      <c r="K116" s="153" t="e">
        <f>#REF!</f>
        <v>#REF!</v>
      </c>
      <c r="L116" s="153" t="e">
        <f>#REF!</f>
        <v>#REF!</v>
      </c>
      <c r="M116" s="153" t="e">
        <f>#REF!</f>
        <v>#REF!</v>
      </c>
      <c r="N116" s="153" t="e">
        <f>#REF!</f>
        <v>#REF!</v>
      </c>
      <c r="O116" s="153" t="e">
        <f>#REF!</f>
        <v>#REF!</v>
      </c>
      <c r="P116" s="153" t="e">
        <f>#REF!</f>
        <v>#REF!</v>
      </c>
      <c r="Q116" s="153" t="e">
        <f>#REF!</f>
        <v>#REF!</v>
      </c>
      <c r="R116" s="153" t="e">
        <f>#REF!</f>
        <v>#REF!</v>
      </c>
      <c r="S116" s="153" t="e">
        <f>#REF!</f>
        <v>#REF!</v>
      </c>
      <c r="T116" s="153" t="e">
        <f>#REF!</f>
        <v>#REF!</v>
      </c>
      <c r="U116" s="153" t="e">
        <f>#REF!</f>
        <v>#REF!</v>
      </c>
      <c r="V116" s="153" t="e">
        <f>#REF!</f>
        <v>#REF!</v>
      </c>
      <c r="W116" s="153" t="e">
        <f>#REF!</f>
        <v>#REF!</v>
      </c>
      <c r="X116" s="153" t="e">
        <f>#REF!</f>
        <v>#REF!</v>
      </c>
      <c r="Y116" s="153" t="e">
        <f>#REF!</f>
        <v>#REF!</v>
      </c>
    </row>
    <row r="117" spans="1:25">
      <c r="A117" s="141">
        <v>3</v>
      </c>
      <c r="B117" s="153" t="e">
        <f>#REF!</f>
        <v>#REF!</v>
      </c>
      <c r="C117" s="153" t="e">
        <f>#REF!</f>
        <v>#REF!</v>
      </c>
      <c r="D117" s="153" t="e">
        <f>#REF!</f>
        <v>#REF!</v>
      </c>
      <c r="E117" s="153" t="e">
        <f>#REF!</f>
        <v>#REF!</v>
      </c>
      <c r="F117" s="153" t="e">
        <f>#REF!</f>
        <v>#REF!</v>
      </c>
      <c r="G117" s="153" t="e">
        <f>#REF!</f>
        <v>#REF!</v>
      </c>
      <c r="H117" s="153" t="e">
        <f>#REF!</f>
        <v>#REF!</v>
      </c>
      <c r="I117" s="153" t="e">
        <f>#REF!</f>
        <v>#REF!</v>
      </c>
      <c r="J117" s="153" t="e">
        <f>#REF!</f>
        <v>#REF!</v>
      </c>
      <c r="K117" s="153" t="e">
        <f>#REF!</f>
        <v>#REF!</v>
      </c>
      <c r="L117" s="153" t="e">
        <f>#REF!</f>
        <v>#REF!</v>
      </c>
      <c r="M117" s="153" t="e">
        <f>#REF!</f>
        <v>#REF!</v>
      </c>
      <c r="N117" s="153" t="e">
        <f>#REF!</f>
        <v>#REF!</v>
      </c>
      <c r="O117" s="153" t="e">
        <f>#REF!</f>
        <v>#REF!</v>
      </c>
      <c r="P117" s="153" t="e">
        <f>#REF!</f>
        <v>#REF!</v>
      </c>
      <c r="Q117" s="153" t="e">
        <f>#REF!</f>
        <v>#REF!</v>
      </c>
      <c r="R117" s="153" t="e">
        <f>#REF!</f>
        <v>#REF!</v>
      </c>
      <c r="S117" s="153" t="e">
        <f>#REF!</f>
        <v>#REF!</v>
      </c>
      <c r="T117" s="153" t="e">
        <f>#REF!</f>
        <v>#REF!</v>
      </c>
      <c r="U117" s="153" t="e">
        <f>#REF!</f>
        <v>#REF!</v>
      </c>
      <c r="V117" s="153" t="e">
        <f>#REF!</f>
        <v>#REF!</v>
      </c>
      <c r="W117" s="153" t="e">
        <f>#REF!</f>
        <v>#REF!</v>
      </c>
      <c r="X117" s="153" t="e">
        <f>#REF!</f>
        <v>#REF!</v>
      </c>
      <c r="Y117" s="153" t="e">
        <f>#REF!</f>
        <v>#REF!</v>
      </c>
    </row>
    <row r="118" spans="1:25">
      <c r="A118" s="141">
        <v>4</v>
      </c>
      <c r="B118" s="153" t="e">
        <f>#REF!</f>
        <v>#REF!</v>
      </c>
      <c r="C118" s="153" t="e">
        <f>#REF!</f>
        <v>#REF!</v>
      </c>
      <c r="D118" s="153" t="e">
        <f>#REF!</f>
        <v>#REF!</v>
      </c>
      <c r="E118" s="153" t="e">
        <f>#REF!</f>
        <v>#REF!</v>
      </c>
      <c r="F118" s="153" t="e">
        <f>#REF!</f>
        <v>#REF!</v>
      </c>
      <c r="G118" s="153" t="e">
        <f>#REF!</f>
        <v>#REF!</v>
      </c>
      <c r="H118" s="153" t="e">
        <f>#REF!</f>
        <v>#REF!</v>
      </c>
      <c r="I118" s="153" t="e">
        <f>#REF!</f>
        <v>#REF!</v>
      </c>
      <c r="J118" s="153" t="e">
        <f>#REF!</f>
        <v>#REF!</v>
      </c>
      <c r="K118" s="153" t="e">
        <f>#REF!</f>
        <v>#REF!</v>
      </c>
      <c r="L118" s="153" t="e">
        <f>#REF!</f>
        <v>#REF!</v>
      </c>
      <c r="M118" s="153" t="e">
        <f>#REF!</f>
        <v>#REF!</v>
      </c>
      <c r="N118" s="153" t="e">
        <f>#REF!</f>
        <v>#REF!</v>
      </c>
      <c r="O118" s="153" t="e">
        <f>#REF!</f>
        <v>#REF!</v>
      </c>
      <c r="P118" s="153" t="e">
        <f>#REF!</f>
        <v>#REF!</v>
      </c>
      <c r="Q118" s="153" t="e">
        <f>#REF!</f>
        <v>#REF!</v>
      </c>
      <c r="R118" s="153" t="e">
        <f>#REF!</f>
        <v>#REF!</v>
      </c>
      <c r="S118" s="153" t="e">
        <f>#REF!</f>
        <v>#REF!</v>
      </c>
      <c r="T118" s="153" t="e">
        <f>#REF!</f>
        <v>#REF!</v>
      </c>
      <c r="U118" s="153" t="e">
        <f>#REF!</f>
        <v>#REF!</v>
      </c>
      <c r="V118" s="153" t="e">
        <f>#REF!</f>
        <v>#REF!</v>
      </c>
      <c r="W118" s="153" t="e">
        <f>#REF!</f>
        <v>#REF!</v>
      </c>
      <c r="X118" s="153" t="e">
        <f>#REF!</f>
        <v>#REF!</v>
      </c>
      <c r="Y118" s="153" t="e">
        <f>#REF!</f>
        <v>#REF!</v>
      </c>
    </row>
    <row r="119" spans="1:25">
      <c r="A119" s="141">
        <v>5</v>
      </c>
      <c r="B119" s="153" t="e">
        <f>#REF!</f>
        <v>#REF!</v>
      </c>
      <c r="C119" s="153" t="e">
        <f>#REF!</f>
        <v>#REF!</v>
      </c>
      <c r="D119" s="153" t="e">
        <f>#REF!</f>
        <v>#REF!</v>
      </c>
      <c r="E119" s="153" t="e">
        <f>#REF!</f>
        <v>#REF!</v>
      </c>
      <c r="F119" s="153" t="e">
        <f>#REF!</f>
        <v>#REF!</v>
      </c>
      <c r="G119" s="153" t="e">
        <f>#REF!</f>
        <v>#REF!</v>
      </c>
      <c r="H119" s="153" t="e">
        <f>#REF!</f>
        <v>#REF!</v>
      </c>
      <c r="I119" s="153" t="e">
        <f>#REF!</f>
        <v>#REF!</v>
      </c>
      <c r="J119" s="153" t="e">
        <f>#REF!</f>
        <v>#REF!</v>
      </c>
      <c r="K119" s="153" t="e">
        <f>#REF!</f>
        <v>#REF!</v>
      </c>
      <c r="L119" s="153" t="e">
        <f>#REF!</f>
        <v>#REF!</v>
      </c>
      <c r="M119" s="153" t="e">
        <f>#REF!</f>
        <v>#REF!</v>
      </c>
      <c r="N119" s="153" t="e">
        <f>#REF!</f>
        <v>#REF!</v>
      </c>
      <c r="O119" s="153" t="e">
        <f>#REF!</f>
        <v>#REF!</v>
      </c>
      <c r="P119" s="153" t="e">
        <f>#REF!</f>
        <v>#REF!</v>
      </c>
      <c r="Q119" s="153" t="e">
        <f>#REF!</f>
        <v>#REF!</v>
      </c>
      <c r="R119" s="153" t="e">
        <f>#REF!</f>
        <v>#REF!</v>
      </c>
      <c r="S119" s="153" t="e">
        <f>#REF!</f>
        <v>#REF!</v>
      </c>
      <c r="T119" s="153" t="e">
        <f>#REF!</f>
        <v>#REF!</v>
      </c>
      <c r="U119" s="153" t="e">
        <f>#REF!</f>
        <v>#REF!</v>
      </c>
      <c r="V119" s="153" t="e">
        <f>#REF!</f>
        <v>#REF!</v>
      </c>
      <c r="W119" s="153" t="e">
        <f>#REF!</f>
        <v>#REF!</v>
      </c>
      <c r="X119" s="153" t="e">
        <f>#REF!</f>
        <v>#REF!</v>
      </c>
      <c r="Y119" s="153" t="e">
        <f>#REF!</f>
        <v>#REF!</v>
      </c>
    </row>
    <row r="120" spans="1:25">
      <c r="A120" s="141">
        <v>6</v>
      </c>
      <c r="B120" s="153" t="e">
        <f>#REF!</f>
        <v>#REF!</v>
      </c>
      <c r="C120" s="153" t="e">
        <f>#REF!</f>
        <v>#REF!</v>
      </c>
      <c r="D120" s="153" t="e">
        <f>#REF!</f>
        <v>#REF!</v>
      </c>
      <c r="E120" s="153" t="e">
        <f>#REF!</f>
        <v>#REF!</v>
      </c>
      <c r="F120" s="153" t="e">
        <f>#REF!</f>
        <v>#REF!</v>
      </c>
      <c r="G120" s="153" t="e">
        <f>#REF!</f>
        <v>#REF!</v>
      </c>
      <c r="H120" s="153" t="e">
        <f>#REF!</f>
        <v>#REF!</v>
      </c>
      <c r="I120" s="153" t="e">
        <f>#REF!</f>
        <v>#REF!</v>
      </c>
      <c r="J120" s="153" t="e">
        <f>#REF!</f>
        <v>#REF!</v>
      </c>
      <c r="K120" s="153" t="e">
        <f>#REF!</f>
        <v>#REF!</v>
      </c>
      <c r="L120" s="153" t="e">
        <f>#REF!</f>
        <v>#REF!</v>
      </c>
      <c r="M120" s="153" t="e">
        <f>#REF!</f>
        <v>#REF!</v>
      </c>
      <c r="N120" s="153" t="e">
        <f>#REF!</f>
        <v>#REF!</v>
      </c>
      <c r="O120" s="153" t="e">
        <f>#REF!</f>
        <v>#REF!</v>
      </c>
      <c r="P120" s="153" t="e">
        <f>#REF!</f>
        <v>#REF!</v>
      </c>
      <c r="Q120" s="153" t="e">
        <f>#REF!</f>
        <v>#REF!</v>
      </c>
      <c r="R120" s="153" t="e">
        <f>#REF!</f>
        <v>#REF!</v>
      </c>
      <c r="S120" s="153" t="e">
        <f>#REF!</f>
        <v>#REF!</v>
      </c>
      <c r="T120" s="153" t="e">
        <f>#REF!</f>
        <v>#REF!</v>
      </c>
      <c r="U120" s="153" t="e">
        <f>#REF!</f>
        <v>#REF!</v>
      </c>
      <c r="V120" s="153" t="e">
        <f>#REF!</f>
        <v>#REF!</v>
      </c>
      <c r="W120" s="153" t="e">
        <f>#REF!</f>
        <v>#REF!</v>
      </c>
      <c r="X120" s="153" t="e">
        <f>#REF!</f>
        <v>#REF!</v>
      </c>
      <c r="Y120" s="153" t="e">
        <f>#REF!</f>
        <v>#REF!</v>
      </c>
    </row>
    <row r="121" spans="1:25">
      <c r="A121" s="141">
        <v>7</v>
      </c>
      <c r="B121" s="153" t="e">
        <f>#REF!</f>
        <v>#REF!</v>
      </c>
      <c r="C121" s="153" t="e">
        <f>#REF!</f>
        <v>#REF!</v>
      </c>
      <c r="D121" s="153" t="e">
        <f>#REF!</f>
        <v>#REF!</v>
      </c>
      <c r="E121" s="153" t="e">
        <f>#REF!</f>
        <v>#REF!</v>
      </c>
      <c r="F121" s="153" t="e">
        <f>#REF!</f>
        <v>#REF!</v>
      </c>
      <c r="G121" s="153" t="e">
        <f>#REF!</f>
        <v>#REF!</v>
      </c>
      <c r="H121" s="153" t="e">
        <f>#REF!</f>
        <v>#REF!</v>
      </c>
      <c r="I121" s="153" t="e">
        <f>#REF!</f>
        <v>#REF!</v>
      </c>
      <c r="J121" s="153" t="e">
        <f>#REF!</f>
        <v>#REF!</v>
      </c>
      <c r="K121" s="153" t="e">
        <f>#REF!</f>
        <v>#REF!</v>
      </c>
      <c r="L121" s="153" t="e">
        <f>#REF!</f>
        <v>#REF!</v>
      </c>
      <c r="M121" s="153" t="e">
        <f>#REF!</f>
        <v>#REF!</v>
      </c>
      <c r="N121" s="153" t="e">
        <f>#REF!</f>
        <v>#REF!</v>
      </c>
      <c r="O121" s="153" t="e">
        <f>#REF!</f>
        <v>#REF!</v>
      </c>
      <c r="P121" s="153" t="e">
        <f>#REF!</f>
        <v>#REF!</v>
      </c>
      <c r="Q121" s="153" t="e">
        <f>#REF!</f>
        <v>#REF!</v>
      </c>
      <c r="R121" s="153" t="e">
        <f>#REF!</f>
        <v>#REF!</v>
      </c>
      <c r="S121" s="153" t="e">
        <f>#REF!</f>
        <v>#REF!</v>
      </c>
      <c r="T121" s="153" t="e">
        <f>#REF!</f>
        <v>#REF!</v>
      </c>
      <c r="U121" s="153" t="e">
        <f>#REF!</f>
        <v>#REF!</v>
      </c>
      <c r="V121" s="153" t="e">
        <f>#REF!</f>
        <v>#REF!</v>
      </c>
      <c r="W121" s="153" t="e">
        <f>#REF!</f>
        <v>#REF!</v>
      </c>
      <c r="X121" s="153" t="e">
        <f>#REF!</f>
        <v>#REF!</v>
      </c>
      <c r="Y121" s="153" t="e">
        <f>#REF!</f>
        <v>#REF!</v>
      </c>
    </row>
    <row r="122" spans="1:25">
      <c r="A122" s="141">
        <v>8</v>
      </c>
      <c r="B122" s="153" t="e">
        <f>#REF!</f>
        <v>#REF!</v>
      </c>
      <c r="C122" s="153" t="e">
        <f>#REF!</f>
        <v>#REF!</v>
      </c>
      <c r="D122" s="153" t="e">
        <f>#REF!</f>
        <v>#REF!</v>
      </c>
      <c r="E122" s="153" t="e">
        <f>#REF!</f>
        <v>#REF!</v>
      </c>
      <c r="F122" s="153" t="e">
        <f>#REF!</f>
        <v>#REF!</v>
      </c>
      <c r="G122" s="153" t="e">
        <f>#REF!</f>
        <v>#REF!</v>
      </c>
      <c r="H122" s="153" t="e">
        <f>#REF!</f>
        <v>#REF!</v>
      </c>
      <c r="I122" s="153" t="e">
        <f>#REF!</f>
        <v>#REF!</v>
      </c>
      <c r="J122" s="153" t="e">
        <f>#REF!</f>
        <v>#REF!</v>
      </c>
      <c r="K122" s="153" t="e">
        <f>#REF!</f>
        <v>#REF!</v>
      </c>
      <c r="L122" s="153" t="e">
        <f>#REF!</f>
        <v>#REF!</v>
      </c>
      <c r="M122" s="153" t="e">
        <f>#REF!</f>
        <v>#REF!</v>
      </c>
      <c r="N122" s="153" t="e">
        <f>#REF!</f>
        <v>#REF!</v>
      </c>
      <c r="O122" s="153" t="e">
        <f>#REF!</f>
        <v>#REF!</v>
      </c>
      <c r="P122" s="153" t="e">
        <f>#REF!</f>
        <v>#REF!</v>
      </c>
      <c r="Q122" s="153" t="e">
        <f>#REF!</f>
        <v>#REF!</v>
      </c>
      <c r="R122" s="153" t="e">
        <f>#REF!</f>
        <v>#REF!</v>
      </c>
      <c r="S122" s="153" t="e">
        <f>#REF!</f>
        <v>#REF!</v>
      </c>
      <c r="T122" s="153" t="e">
        <f>#REF!</f>
        <v>#REF!</v>
      </c>
      <c r="U122" s="153" t="e">
        <f>#REF!</f>
        <v>#REF!</v>
      </c>
      <c r="V122" s="153" t="e">
        <f>#REF!</f>
        <v>#REF!</v>
      </c>
      <c r="W122" s="153" t="e">
        <f>#REF!</f>
        <v>#REF!</v>
      </c>
      <c r="X122" s="153" t="e">
        <f>#REF!</f>
        <v>#REF!</v>
      </c>
      <c r="Y122" s="153" t="e">
        <f>#REF!</f>
        <v>#REF!</v>
      </c>
    </row>
    <row r="123" spans="1:25">
      <c r="A123" s="141">
        <v>9</v>
      </c>
      <c r="B123" s="153" t="e">
        <f>#REF!</f>
        <v>#REF!</v>
      </c>
      <c r="C123" s="153" t="e">
        <f>#REF!</f>
        <v>#REF!</v>
      </c>
      <c r="D123" s="153" t="e">
        <f>#REF!</f>
        <v>#REF!</v>
      </c>
      <c r="E123" s="153" t="e">
        <f>#REF!</f>
        <v>#REF!</v>
      </c>
      <c r="F123" s="153" t="e">
        <f>#REF!</f>
        <v>#REF!</v>
      </c>
      <c r="G123" s="153" t="e">
        <f>#REF!</f>
        <v>#REF!</v>
      </c>
      <c r="H123" s="153" t="e">
        <f>#REF!</f>
        <v>#REF!</v>
      </c>
      <c r="I123" s="153" t="e">
        <f>#REF!</f>
        <v>#REF!</v>
      </c>
      <c r="J123" s="153" t="e">
        <f>#REF!</f>
        <v>#REF!</v>
      </c>
      <c r="K123" s="153" t="e">
        <f>#REF!</f>
        <v>#REF!</v>
      </c>
      <c r="L123" s="153" t="e">
        <f>#REF!</f>
        <v>#REF!</v>
      </c>
      <c r="M123" s="153" t="e">
        <f>#REF!</f>
        <v>#REF!</v>
      </c>
      <c r="N123" s="153" t="e">
        <f>#REF!</f>
        <v>#REF!</v>
      </c>
      <c r="O123" s="153" t="e">
        <f>#REF!</f>
        <v>#REF!</v>
      </c>
      <c r="P123" s="153" t="e">
        <f>#REF!</f>
        <v>#REF!</v>
      </c>
      <c r="Q123" s="153" t="e">
        <f>#REF!</f>
        <v>#REF!</v>
      </c>
      <c r="R123" s="153" t="e">
        <f>#REF!</f>
        <v>#REF!</v>
      </c>
      <c r="S123" s="153" t="e">
        <f>#REF!</f>
        <v>#REF!</v>
      </c>
      <c r="T123" s="153" t="e">
        <f>#REF!</f>
        <v>#REF!</v>
      </c>
      <c r="U123" s="153" t="e">
        <f>#REF!</f>
        <v>#REF!</v>
      </c>
      <c r="V123" s="153" t="e">
        <f>#REF!</f>
        <v>#REF!</v>
      </c>
      <c r="W123" s="153" t="e">
        <f>#REF!</f>
        <v>#REF!</v>
      </c>
      <c r="X123" s="153" t="e">
        <f>#REF!</f>
        <v>#REF!</v>
      </c>
      <c r="Y123" s="153" t="e">
        <f>#REF!</f>
        <v>#REF!</v>
      </c>
    </row>
    <row r="124" spans="1:25">
      <c r="A124" s="141">
        <v>10</v>
      </c>
      <c r="B124" s="153" t="e">
        <f>#REF!</f>
        <v>#REF!</v>
      </c>
      <c r="C124" s="153" t="e">
        <f>#REF!</f>
        <v>#REF!</v>
      </c>
      <c r="D124" s="153" t="e">
        <f>#REF!</f>
        <v>#REF!</v>
      </c>
      <c r="E124" s="153" t="e">
        <f>#REF!</f>
        <v>#REF!</v>
      </c>
      <c r="F124" s="153" t="e">
        <f>#REF!</f>
        <v>#REF!</v>
      </c>
      <c r="G124" s="153" t="e">
        <f>#REF!</f>
        <v>#REF!</v>
      </c>
      <c r="H124" s="153" t="e">
        <f>#REF!</f>
        <v>#REF!</v>
      </c>
      <c r="I124" s="153" t="e">
        <f>#REF!</f>
        <v>#REF!</v>
      </c>
      <c r="J124" s="153" t="e">
        <f>#REF!</f>
        <v>#REF!</v>
      </c>
      <c r="K124" s="153" t="e">
        <f>#REF!</f>
        <v>#REF!</v>
      </c>
      <c r="L124" s="153" t="e">
        <f>#REF!</f>
        <v>#REF!</v>
      </c>
      <c r="M124" s="153" t="e">
        <f>#REF!</f>
        <v>#REF!</v>
      </c>
      <c r="N124" s="153" t="e">
        <f>#REF!</f>
        <v>#REF!</v>
      </c>
      <c r="O124" s="153" t="e">
        <f>#REF!</f>
        <v>#REF!</v>
      </c>
      <c r="P124" s="153" t="e">
        <f>#REF!</f>
        <v>#REF!</v>
      </c>
      <c r="Q124" s="153" t="e">
        <f>#REF!</f>
        <v>#REF!</v>
      </c>
      <c r="R124" s="153" t="e">
        <f>#REF!</f>
        <v>#REF!</v>
      </c>
      <c r="S124" s="153" t="e">
        <f>#REF!</f>
        <v>#REF!</v>
      </c>
      <c r="T124" s="153" t="e">
        <f>#REF!</f>
        <v>#REF!</v>
      </c>
      <c r="U124" s="153" t="e">
        <f>#REF!</f>
        <v>#REF!</v>
      </c>
      <c r="V124" s="153" t="e">
        <f>#REF!</f>
        <v>#REF!</v>
      </c>
      <c r="W124" s="153" t="e">
        <f>#REF!</f>
        <v>#REF!</v>
      </c>
      <c r="X124" s="153" t="e">
        <f>#REF!</f>
        <v>#REF!</v>
      </c>
      <c r="Y124" s="153" t="e">
        <f>#REF!</f>
        <v>#REF!</v>
      </c>
    </row>
    <row r="125" spans="1:25">
      <c r="A125" s="141">
        <v>11</v>
      </c>
      <c r="B125" s="153" t="e">
        <f>#REF!</f>
        <v>#REF!</v>
      </c>
      <c r="C125" s="153" t="e">
        <f>#REF!</f>
        <v>#REF!</v>
      </c>
      <c r="D125" s="153" t="e">
        <f>#REF!</f>
        <v>#REF!</v>
      </c>
      <c r="E125" s="153" t="e">
        <f>#REF!</f>
        <v>#REF!</v>
      </c>
      <c r="F125" s="153" t="e">
        <f>#REF!</f>
        <v>#REF!</v>
      </c>
      <c r="G125" s="153" t="e">
        <f>#REF!</f>
        <v>#REF!</v>
      </c>
      <c r="H125" s="153" t="e">
        <f>#REF!</f>
        <v>#REF!</v>
      </c>
      <c r="I125" s="153" t="e">
        <f>#REF!</f>
        <v>#REF!</v>
      </c>
      <c r="J125" s="153" t="e">
        <f>#REF!</f>
        <v>#REF!</v>
      </c>
      <c r="K125" s="153" t="e">
        <f>#REF!</f>
        <v>#REF!</v>
      </c>
      <c r="L125" s="153" t="e">
        <f>#REF!</f>
        <v>#REF!</v>
      </c>
      <c r="M125" s="153" t="e">
        <f>#REF!</f>
        <v>#REF!</v>
      </c>
      <c r="N125" s="153" t="e">
        <f>#REF!</f>
        <v>#REF!</v>
      </c>
      <c r="O125" s="153" t="e">
        <f>#REF!</f>
        <v>#REF!</v>
      </c>
      <c r="P125" s="153" t="e">
        <f>#REF!</f>
        <v>#REF!</v>
      </c>
      <c r="Q125" s="153" t="e">
        <f>#REF!</f>
        <v>#REF!</v>
      </c>
      <c r="R125" s="153" t="e">
        <f>#REF!</f>
        <v>#REF!</v>
      </c>
      <c r="S125" s="153" t="e">
        <f>#REF!</f>
        <v>#REF!</v>
      </c>
      <c r="T125" s="153" t="e">
        <f>#REF!</f>
        <v>#REF!</v>
      </c>
      <c r="U125" s="153" t="e">
        <f>#REF!</f>
        <v>#REF!</v>
      </c>
      <c r="V125" s="153" t="e">
        <f>#REF!</f>
        <v>#REF!</v>
      </c>
      <c r="W125" s="153" t="e">
        <f>#REF!</f>
        <v>#REF!</v>
      </c>
      <c r="X125" s="153" t="e">
        <f>#REF!</f>
        <v>#REF!</v>
      </c>
      <c r="Y125" s="153" t="e">
        <f>#REF!</f>
        <v>#REF!</v>
      </c>
    </row>
    <row r="126" spans="1:25">
      <c r="A126" s="141">
        <v>12</v>
      </c>
      <c r="B126" s="153" t="e">
        <f>#REF!</f>
        <v>#REF!</v>
      </c>
      <c r="C126" s="153" t="e">
        <f>#REF!</f>
        <v>#REF!</v>
      </c>
      <c r="D126" s="153" t="e">
        <f>#REF!</f>
        <v>#REF!</v>
      </c>
      <c r="E126" s="153" t="e">
        <f>#REF!</f>
        <v>#REF!</v>
      </c>
      <c r="F126" s="153" t="e">
        <f>#REF!</f>
        <v>#REF!</v>
      </c>
      <c r="G126" s="153" t="e">
        <f>#REF!</f>
        <v>#REF!</v>
      </c>
      <c r="H126" s="153" t="e">
        <f>#REF!</f>
        <v>#REF!</v>
      </c>
      <c r="I126" s="153" t="e">
        <f>#REF!</f>
        <v>#REF!</v>
      </c>
      <c r="J126" s="153" t="e">
        <f>#REF!</f>
        <v>#REF!</v>
      </c>
      <c r="K126" s="153" t="e">
        <f>#REF!</f>
        <v>#REF!</v>
      </c>
      <c r="L126" s="153" t="e">
        <f>#REF!</f>
        <v>#REF!</v>
      </c>
      <c r="M126" s="153" t="e">
        <f>#REF!</f>
        <v>#REF!</v>
      </c>
      <c r="N126" s="153" t="e">
        <f>#REF!</f>
        <v>#REF!</v>
      </c>
      <c r="O126" s="153" t="e">
        <f>#REF!</f>
        <v>#REF!</v>
      </c>
      <c r="P126" s="153" t="e">
        <f>#REF!</f>
        <v>#REF!</v>
      </c>
      <c r="Q126" s="153" t="e">
        <f>#REF!</f>
        <v>#REF!</v>
      </c>
      <c r="R126" s="153" t="e">
        <f>#REF!</f>
        <v>#REF!</v>
      </c>
      <c r="S126" s="153" t="e">
        <f>#REF!</f>
        <v>#REF!</v>
      </c>
      <c r="T126" s="153" t="e">
        <f>#REF!</f>
        <v>#REF!</v>
      </c>
      <c r="U126" s="153" t="e">
        <f>#REF!</f>
        <v>#REF!</v>
      </c>
      <c r="V126" s="153" t="e">
        <f>#REF!</f>
        <v>#REF!</v>
      </c>
      <c r="W126" s="153" t="e">
        <f>#REF!</f>
        <v>#REF!</v>
      </c>
      <c r="X126" s="153" t="e">
        <f>#REF!</f>
        <v>#REF!</v>
      </c>
      <c r="Y126" s="153" t="e">
        <f>#REF!</f>
        <v>#REF!</v>
      </c>
    </row>
    <row r="127" spans="1:25">
      <c r="A127" s="141">
        <v>13</v>
      </c>
      <c r="B127" s="153" t="e">
        <f>#REF!</f>
        <v>#REF!</v>
      </c>
      <c r="C127" s="153" t="e">
        <f>#REF!</f>
        <v>#REF!</v>
      </c>
      <c r="D127" s="153" t="e">
        <f>#REF!</f>
        <v>#REF!</v>
      </c>
      <c r="E127" s="153" t="e">
        <f>#REF!</f>
        <v>#REF!</v>
      </c>
      <c r="F127" s="153" t="e">
        <f>#REF!</f>
        <v>#REF!</v>
      </c>
      <c r="G127" s="153" t="e">
        <f>#REF!</f>
        <v>#REF!</v>
      </c>
      <c r="H127" s="153" t="e">
        <f>#REF!</f>
        <v>#REF!</v>
      </c>
      <c r="I127" s="153" t="e">
        <f>#REF!</f>
        <v>#REF!</v>
      </c>
      <c r="J127" s="153" t="e">
        <f>#REF!</f>
        <v>#REF!</v>
      </c>
      <c r="K127" s="153" t="e">
        <f>#REF!</f>
        <v>#REF!</v>
      </c>
      <c r="L127" s="153" t="e">
        <f>#REF!</f>
        <v>#REF!</v>
      </c>
      <c r="M127" s="153" t="e">
        <f>#REF!</f>
        <v>#REF!</v>
      </c>
      <c r="N127" s="153" t="e">
        <f>#REF!</f>
        <v>#REF!</v>
      </c>
      <c r="O127" s="153" t="e">
        <f>#REF!</f>
        <v>#REF!</v>
      </c>
      <c r="P127" s="153" t="e">
        <f>#REF!</f>
        <v>#REF!</v>
      </c>
      <c r="Q127" s="153" t="e">
        <f>#REF!</f>
        <v>#REF!</v>
      </c>
      <c r="R127" s="153" t="e">
        <f>#REF!</f>
        <v>#REF!</v>
      </c>
      <c r="S127" s="153" t="e">
        <f>#REF!</f>
        <v>#REF!</v>
      </c>
      <c r="T127" s="153" t="e">
        <f>#REF!</f>
        <v>#REF!</v>
      </c>
      <c r="U127" s="153" t="e">
        <f>#REF!</f>
        <v>#REF!</v>
      </c>
      <c r="V127" s="153" t="e">
        <f>#REF!</f>
        <v>#REF!</v>
      </c>
      <c r="W127" s="153" t="e">
        <f>#REF!</f>
        <v>#REF!</v>
      </c>
      <c r="X127" s="153" t="e">
        <f>#REF!</f>
        <v>#REF!</v>
      </c>
      <c r="Y127" s="153" t="e">
        <f>#REF!</f>
        <v>#REF!</v>
      </c>
    </row>
    <row r="128" spans="1:25">
      <c r="A128" s="141">
        <v>14</v>
      </c>
      <c r="B128" s="153" t="e">
        <f>#REF!</f>
        <v>#REF!</v>
      </c>
      <c r="C128" s="153" t="e">
        <f>#REF!</f>
        <v>#REF!</v>
      </c>
      <c r="D128" s="153" t="e">
        <f>#REF!</f>
        <v>#REF!</v>
      </c>
      <c r="E128" s="153" t="e">
        <f>#REF!</f>
        <v>#REF!</v>
      </c>
      <c r="F128" s="153" t="e">
        <f>#REF!</f>
        <v>#REF!</v>
      </c>
      <c r="G128" s="153" t="e">
        <f>#REF!</f>
        <v>#REF!</v>
      </c>
      <c r="H128" s="153" t="e">
        <f>#REF!</f>
        <v>#REF!</v>
      </c>
      <c r="I128" s="153" t="e">
        <f>#REF!</f>
        <v>#REF!</v>
      </c>
      <c r="J128" s="153" t="e">
        <f>#REF!</f>
        <v>#REF!</v>
      </c>
      <c r="K128" s="153" t="e">
        <f>#REF!</f>
        <v>#REF!</v>
      </c>
      <c r="L128" s="153" t="e">
        <f>#REF!</f>
        <v>#REF!</v>
      </c>
      <c r="M128" s="153" t="e">
        <f>#REF!</f>
        <v>#REF!</v>
      </c>
      <c r="N128" s="153" t="e">
        <f>#REF!</f>
        <v>#REF!</v>
      </c>
      <c r="O128" s="153" t="e">
        <f>#REF!</f>
        <v>#REF!</v>
      </c>
      <c r="P128" s="153" t="e">
        <f>#REF!</f>
        <v>#REF!</v>
      </c>
      <c r="Q128" s="153" t="e">
        <f>#REF!</f>
        <v>#REF!</v>
      </c>
      <c r="R128" s="153" t="e">
        <f>#REF!</f>
        <v>#REF!</v>
      </c>
      <c r="S128" s="153" t="e">
        <f>#REF!</f>
        <v>#REF!</v>
      </c>
      <c r="T128" s="153" t="e">
        <f>#REF!</f>
        <v>#REF!</v>
      </c>
      <c r="U128" s="153" t="e">
        <f>#REF!</f>
        <v>#REF!</v>
      </c>
      <c r="V128" s="153" t="e">
        <f>#REF!</f>
        <v>#REF!</v>
      </c>
      <c r="W128" s="153" t="e">
        <f>#REF!</f>
        <v>#REF!</v>
      </c>
      <c r="X128" s="153" t="e">
        <f>#REF!</f>
        <v>#REF!</v>
      </c>
      <c r="Y128" s="153" t="e">
        <f>#REF!</f>
        <v>#REF!</v>
      </c>
    </row>
    <row r="129" spans="1:25">
      <c r="A129" s="141">
        <v>15</v>
      </c>
      <c r="B129" s="153" t="e">
        <f>#REF!</f>
        <v>#REF!</v>
      </c>
      <c r="C129" s="153" t="e">
        <f>#REF!</f>
        <v>#REF!</v>
      </c>
      <c r="D129" s="153" t="e">
        <f>#REF!</f>
        <v>#REF!</v>
      </c>
      <c r="E129" s="153" t="e">
        <f>#REF!</f>
        <v>#REF!</v>
      </c>
      <c r="F129" s="153" t="e">
        <f>#REF!</f>
        <v>#REF!</v>
      </c>
      <c r="G129" s="153" t="e">
        <f>#REF!</f>
        <v>#REF!</v>
      </c>
      <c r="H129" s="153" t="e">
        <f>#REF!</f>
        <v>#REF!</v>
      </c>
      <c r="I129" s="153" t="e">
        <f>#REF!</f>
        <v>#REF!</v>
      </c>
      <c r="J129" s="153" t="e">
        <f>#REF!</f>
        <v>#REF!</v>
      </c>
      <c r="K129" s="153" t="e">
        <f>#REF!</f>
        <v>#REF!</v>
      </c>
      <c r="L129" s="153" t="e">
        <f>#REF!</f>
        <v>#REF!</v>
      </c>
      <c r="M129" s="153" t="e">
        <f>#REF!</f>
        <v>#REF!</v>
      </c>
      <c r="N129" s="153" t="e">
        <f>#REF!</f>
        <v>#REF!</v>
      </c>
      <c r="O129" s="153" t="e">
        <f>#REF!</f>
        <v>#REF!</v>
      </c>
      <c r="P129" s="153" t="e">
        <f>#REF!</f>
        <v>#REF!</v>
      </c>
      <c r="Q129" s="153" t="e">
        <f>#REF!</f>
        <v>#REF!</v>
      </c>
      <c r="R129" s="153" t="e">
        <f>#REF!</f>
        <v>#REF!</v>
      </c>
      <c r="S129" s="153" t="e">
        <f>#REF!</f>
        <v>#REF!</v>
      </c>
      <c r="T129" s="153" t="e">
        <f>#REF!</f>
        <v>#REF!</v>
      </c>
      <c r="U129" s="153" t="e">
        <f>#REF!</f>
        <v>#REF!</v>
      </c>
      <c r="V129" s="153" t="e">
        <f>#REF!</f>
        <v>#REF!</v>
      </c>
      <c r="W129" s="153" t="e">
        <f>#REF!</f>
        <v>#REF!</v>
      </c>
      <c r="X129" s="153" t="e">
        <f>#REF!</f>
        <v>#REF!</v>
      </c>
      <c r="Y129" s="153" t="e">
        <f>#REF!</f>
        <v>#REF!</v>
      </c>
    </row>
    <row r="130" spans="1:25">
      <c r="A130" s="141">
        <v>16</v>
      </c>
      <c r="B130" s="153" t="e">
        <f>#REF!</f>
        <v>#REF!</v>
      </c>
      <c r="C130" s="153" t="e">
        <f>#REF!</f>
        <v>#REF!</v>
      </c>
      <c r="D130" s="153" t="e">
        <f>#REF!</f>
        <v>#REF!</v>
      </c>
      <c r="E130" s="153" t="e">
        <f>#REF!</f>
        <v>#REF!</v>
      </c>
      <c r="F130" s="153" t="e">
        <f>#REF!</f>
        <v>#REF!</v>
      </c>
      <c r="G130" s="153" t="e">
        <f>#REF!</f>
        <v>#REF!</v>
      </c>
      <c r="H130" s="153" t="e">
        <f>#REF!</f>
        <v>#REF!</v>
      </c>
      <c r="I130" s="153" t="e">
        <f>#REF!</f>
        <v>#REF!</v>
      </c>
      <c r="J130" s="153" t="e">
        <f>#REF!</f>
        <v>#REF!</v>
      </c>
      <c r="K130" s="153" t="e">
        <f>#REF!</f>
        <v>#REF!</v>
      </c>
      <c r="L130" s="153" t="e">
        <f>#REF!</f>
        <v>#REF!</v>
      </c>
      <c r="M130" s="153" t="e">
        <f>#REF!</f>
        <v>#REF!</v>
      </c>
      <c r="N130" s="153" t="e">
        <f>#REF!</f>
        <v>#REF!</v>
      </c>
      <c r="O130" s="153" t="e">
        <f>#REF!</f>
        <v>#REF!</v>
      </c>
      <c r="P130" s="153" t="e">
        <f>#REF!</f>
        <v>#REF!</v>
      </c>
      <c r="Q130" s="153" t="e">
        <f>#REF!</f>
        <v>#REF!</v>
      </c>
      <c r="R130" s="153" t="e">
        <f>#REF!</f>
        <v>#REF!</v>
      </c>
      <c r="S130" s="153" t="e">
        <f>#REF!</f>
        <v>#REF!</v>
      </c>
      <c r="T130" s="153" t="e">
        <f>#REF!</f>
        <v>#REF!</v>
      </c>
      <c r="U130" s="153" t="e">
        <f>#REF!</f>
        <v>#REF!</v>
      </c>
      <c r="V130" s="153" t="e">
        <f>#REF!</f>
        <v>#REF!</v>
      </c>
      <c r="W130" s="153" t="e">
        <f>#REF!</f>
        <v>#REF!</v>
      </c>
      <c r="X130" s="153" t="e">
        <f>#REF!</f>
        <v>#REF!</v>
      </c>
      <c r="Y130" s="153" t="e">
        <f>#REF!</f>
        <v>#REF!</v>
      </c>
    </row>
    <row r="131" spans="1:25">
      <c r="A131" s="141">
        <v>17</v>
      </c>
      <c r="B131" s="153" t="e">
        <f>#REF!</f>
        <v>#REF!</v>
      </c>
      <c r="C131" s="153" t="e">
        <f>#REF!</f>
        <v>#REF!</v>
      </c>
      <c r="D131" s="153" t="e">
        <f>#REF!</f>
        <v>#REF!</v>
      </c>
      <c r="E131" s="153" t="e">
        <f>#REF!</f>
        <v>#REF!</v>
      </c>
      <c r="F131" s="153" t="e">
        <f>#REF!</f>
        <v>#REF!</v>
      </c>
      <c r="G131" s="153" t="e">
        <f>#REF!</f>
        <v>#REF!</v>
      </c>
      <c r="H131" s="153" t="e">
        <f>#REF!</f>
        <v>#REF!</v>
      </c>
      <c r="I131" s="153" t="e">
        <f>#REF!</f>
        <v>#REF!</v>
      </c>
      <c r="J131" s="153" t="e">
        <f>#REF!</f>
        <v>#REF!</v>
      </c>
      <c r="K131" s="153" t="e">
        <f>#REF!</f>
        <v>#REF!</v>
      </c>
      <c r="L131" s="153" t="e">
        <f>#REF!</f>
        <v>#REF!</v>
      </c>
      <c r="M131" s="153" t="e">
        <f>#REF!</f>
        <v>#REF!</v>
      </c>
      <c r="N131" s="153" t="e">
        <f>#REF!</f>
        <v>#REF!</v>
      </c>
      <c r="O131" s="153" t="e">
        <f>#REF!</f>
        <v>#REF!</v>
      </c>
      <c r="P131" s="153" t="e">
        <f>#REF!</f>
        <v>#REF!</v>
      </c>
      <c r="Q131" s="153" t="e">
        <f>#REF!</f>
        <v>#REF!</v>
      </c>
      <c r="R131" s="153" t="e">
        <f>#REF!</f>
        <v>#REF!</v>
      </c>
      <c r="S131" s="153" t="e">
        <f>#REF!</f>
        <v>#REF!</v>
      </c>
      <c r="T131" s="153" t="e">
        <f>#REF!</f>
        <v>#REF!</v>
      </c>
      <c r="U131" s="153" t="e">
        <f>#REF!</f>
        <v>#REF!</v>
      </c>
      <c r="V131" s="153" t="e">
        <f>#REF!</f>
        <v>#REF!</v>
      </c>
      <c r="W131" s="153" t="e">
        <f>#REF!</f>
        <v>#REF!</v>
      </c>
      <c r="X131" s="153" t="e">
        <f>#REF!</f>
        <v>#REF!</v>
      </c>
      <c r="Y131" s="153" t="e">
        <f>#REF!</f>
        <v>#REF!</v>
      </c>
    </row>
    <row r="132" spans="1:25">
      <c r="A132" s="141">
        <v>18</v>
      </c>
      <c r="B132" s="153" t="e">
        <f>#REF!</f>
        <v>#REF!</v>
      </c>
      <c r="C132" s="153" t="e">
        <f>#REF!</f>
        <v>#REF!</v>
      </c>
      <c r="D132" s="153" t="e">
        <f>#REF!</f>
        <v>#REF!</v>
      </c>
      <c r="E132" s="153" t="e">
        <f>#REF!</f>
        <v>#REF!</v>
      </c>
      <c r="F132" s="153" t="e">
        <f>#REF!</f>
        <v>#REF!</v>
      </c>
      <c r="G132" s="153" t="e">
        <f>#REF!</f>
        <v>#REF!</v>
      </c>
      <c r="H132" s="153" t="e">
        <f>#REF!</f>
        <v>#REF!</v>
      </c>
      <c r="I132" s="153" t="e">
        <f>#REF!</f>
        <v>#REF!</v>
      </c>
      <c r="J132" s="153" t="e">
        <f>#REF!</f>
        <v>#REF!</v>
      </c>
      <c r="K132" s="153" t="e">
        <f>#REF!</f>
        <v>#REF!</v>
      </c>
      <c r="L132" s="153" t="e">
        <f>#REF!</f>
        <v>#REF!</v>
      </c>
      <c r="M132" s="153" t="e">
        <f>#REF!</f>
        <v>#REF!</v>
      </c>
      <c r="N132" s="153" t="e">
        <f>#REF!</f>
        <v>#REF!</v>
      </c>
      <c r="O132" s="153" t="e">
        <f>#REF!</f>
        <v>#REF!</v>
      </c>
      <c r="P132" s="153" t="e">
        <f>#REF!</f>
        <v>#REF!</v>
      </c>
      <c r="Q132" s="153" t="e">
        <f>#REF!</f>
        <v>#REF!</v>
      </c>
      <c r="R132" s="153" t="e">
        <f>#REF!</f>
        <v>#REF!</v>
      </c>
      <c r="S132" s="153" t="e">
        <f>#REF!</f>
        <v>#REF!</v>
      </c>
      <c r="T132" s="153" t="e">
        <f>#REF!</f>
        <v>#REF!</v>
      </c>
      <c r="U132" s="153" t="e">
        <f>#REF!</f>
        <v>#REF!</v>
      </c>
      <c r="V132" s="153" t="e">
        <f>#REF!</f>
        <v>#REF!</v>
      </c>
      <c r="W132" s="153" t="e">
        <f>#REF!</f>
        <v>#REF!</v>
      </c>
      <c r="X132" s="153" t="e">
        <f>#REF!</f>
        <v>#REF!</v>
      </c>
      <c r="Y132" s="153" t="e">
        <f>#REF!</f>
        <v>#REF!</v>
      </c>
    </row>
    <row r="133" spans="1:25">
      <c r="A133" s="141">
        <v>19</v>
      </c>
      <c r="B133" s="153" t="e">
        <f>#REF!</f>
        <v>#REF!</v>
      </c>
      <c r="C133" s="153" t="e">
        <f>#REF!</f>
        <v>#REF!</v>
      </c>
      <c r="D133" s="153" t="e">
        <f>#REF!</f>
        <v>#REF!</v>
      </c>
      <c r="E133" s="153" t="e">
        <f>#REF!</f>
        <v>#REF!</v>
      </c>
      <c r="F133" s="153" t="e">
        <f>#REF!</f>
        <v>#REF!</v>
      </c>
      <c r="G133" s="153" t="e">
        <f>#REF!</f>
        <v>#REF!</v>
      </c>
      <c r="H133" s="153" t="e">
        <f>#REF!</f>
        <v>#REF!</v>
      </c>
      <c r="I133" s="153" t="e">
        <f>#REF!</f>
        <v>#REF!</v>
      </c>
      <c r="J133" s="153" t="e">
        <f>#REF!</f>
        <v>#REF!</v>
      </c>
      <c r="K133" s="153" t="e">
        <f>#REF!</f>
        <v>#REF!</v>
      </c>
      <c r="L133" s="153" t="e">
        <f>#REF!</f>
        <v>#REF!</v>
      </c>
      <c r="M133" s="153" t="e">
        <f>#REF!</f>
        <v>#REF!</v>
      </c>
      <c r="N133" s="153" t="e">
        <f>#REF!</f>
        <v>#REF!</v>
      </c>
      <c r="O133" s="153" t="e">
        <f>#REF!</f>
        <v>#REF!</v>
      </c>
      <c r="P133" s="153" t="e">
        <f>#REF!</f>
        <v>#REF!</v>
      </c>
      <c r="Q133" s="153" t="e">
        <f>#REF!</f>
        <v>#REF!</v>
      </c>
      <c r="R133" s="153" t="e">
        <f>#REF!</f>
        <v>#REF!</v>
      </c>
      <c r="S133" s="153" t="e">
        <f>#REF!</f>
        <v>#REF!</v>
      </c>
      <c r="T133" s="153" t="e">
        <f>#REF!</f>
        <v>#REF!</v>
      </c>
      <c r="U133" s="153" t="e">
        <f>#REF!</f>
        <v>#REF!</v>
      </c>
      <c r="V133" s="153" t="e">
        <f>#REF!</f>
        <v>#REF!</v>
      </c>
      <c r="W133" s="153" t="e">
        <f>#REF!</f>
        <v>#REF!</v>
      </c>
      <c r="X133" s="153" t="e">
        <f>#REF!</f>
        <v>#REF!</v>
      </c>
      <c r="Y133" s="153" t="e">
        <f>#REF!</f>
        <v>#REF!</v>
      </c>
    </row>
    <row r="134" spans="1:25">
      <c r="A134" s="141">
        <v>20</v>
      </c>
      <c r="B134" s="153" t="e">
        <f>#REF!</f>
        <v>#REF!</v>
      </c>
      <c r="C134" s="153" t="e">
        <f>#REF!</f>
        <v>#REF!</v>
      </c>
      <c r="D134" s="153" t="e">
        <f>#REF!</f>
        <v>#REF!</v>
      </c>
      <c r="E134" s="153" t="e">
        <f>#REF!</f>
        <v>#REF!</v>
      </c>
      <c r="F134" s="153" t="e">
        <f>#REF!</f>
        <v>#REF!</v>
      </c>
      <c r="G134" s="153" t="e">
        <f>#REF!</f>
        <v>#REF!</v>
      </c>
      <c r="H134" s="153" t="e">
        <f>#REF!</f>
        <v>#REF!</v>
      </c>
      <c r="I134" s="153" t="e">
        <f>#REF!</f>
        <v>#REF!</v>
      </c>
      <c r="J134" s="153" t="e">
        <f>#REF!</f>
        <v>#REF!</v>
      </c>
      <c r="K134" s="153" t="e">
        <f>#REF!</f>
        <v>#REF!</v>
      </c>
      <c r="L134" s="153" t="e">
        <f>#REF!</f>
        <v>#REF!</v>
      </c>
      <c r="M134" s="153" t="e">
        <f>#REF!</f>
        <v>#REF!</v>
      </c>
      <c r="N134" s="153" t="e">
        <f>#REF!</f>
        <v>#REF!</v>
      </c>
      <c r="O134" s="153" t="e">
        <f>#REF!</f>
        <v>#REF!</v>
      </c>
      <c r="P134" s="153" t="e">
        <f>#REF!</f>
        <v>#REF!</v>
      </c>
      <c r="Q134" s="153" t="e">
        <f>#REF!</f>
        <v>#REF!</v>
      </c>
      <c r="R134" s="153" t="e">
        <f>#REF!</f>
        <v>#REF!</v>
      </c>
      <c r="S134" s="153" t="e">
        <f>#REF!</f>
        <v>#REF!</v>
      </c>
      <c r="T134" s="153" t="e">
        <f>#REF!</f>
        <v>#REF!</v>
      </c>
      <c r="U134" s="153" t="e">
        <f>#REF!</f>
        <v>#REF!</v>
      </c>
      <c r="V134" s="153" t="e">
        <f>#REF!</f>
        <v>#REF!</v>
      </c>
      <c r="W134" s="153" t="e">
        <f>#REF!</f>
        <v>#REF!</v>
      </c>
      <c r="X134" s="153" t="e">
        <f>#REF!</f>
        <v>#REF!</v>
      </c>
      <c r="Y134" s="153" t="e">
        <f>#REF!</f>
        <v>#REF!</v>
      </c>
    </row>
    <row r="135" spans="1:25">
      <c r="A135" s="141">
        <v>21</v>
      </c>
      <c r="B135" s="153" t="e">
        <f>#REF!</f>
        <v>#REF!</v>
      </c>
      <c r="C135" s="153" t="e">
        <f>#REF!</f>
        <v>#REF!</v>
      </c>
      <c r="D135" s="153" t="e">
        <f>#REF!</f>
        <v>#REF!</v>
      </c>
      <c r="E135" s="153" t="e">
        <f>#REF!</f>
        <v>#REF!</v>
      </c>
      <c r="F135" s="153" t="e">
        <f>#REF!</f>
        <v>#REF!</v>
      </c>
      <c r="G135" s="153" t="e">
        <f>#REF!</f>
        <v>#REF!</v>
      </c>
      <c r="H135" s="153" t="e">
        <f>#REF!</f>
        <v>#REF!</v>
      </c>
      <c r="I135" s="153" t="e">
        <f>#REF!</f>
        <v>#REF!</v>
      </c>
      <c r="J135" s="153" t="e">
        <f>#REF!</f>
        <v>#REF!</v>
      </c>
      <c r="K135" s="153" t="e">
        <f>#REF!</f>
        <v>#REF!</v>
      </c>
      <c r="L135" s="153" t="e">
        <f>#REF!</f>
        <v>#REF!</v>
      </c>
      <c r="M135" s="153" t="e">
        <f>#REF!</f>
        <v>#REF!</v>
      </c>
      <c r="N135" s="153" t="e">
        <f>#REF!</f>
        <v>#REF!</v>
      </c>
      <c r="O135" s="153" t="e">
        <f>#REF!</f>
        <v>#REF!</v>
      </c>
      <c r="P135" s="153" t="e">
        <f>#REF!</f>
        <v>#REF!</v>
      </c>
      <c r="Q135" s="153" t="e">
        <f>#REF!</f>
        <v>#REF!</v>
      </c>
      <c r="R135" s="153" t="e">
        <f>#REF!</f>
        <v>#REF!</v>
      </c>
      <c r="S135" s="153" t="e">
        <f>#REF!</f>
        <v>#REF!</v>
      </c>
      <c r="T135" s="153" t="e">
        <f>#REF!</f>
        <v>#REF!</v>
      </c>
      <c r="U135" s="153" t="e">
        <f>#REF!</f>
        <v>#REF!</v>
      </c>
      <c r="V135" s="153" t="e">
        <f>#REF!</f>
        <v>#REF!</v>
      </c>
      <c r="W135" s="153" t="e">
        <f>#REF!</f>
        <v>#REF!</v>
      </c>
      <c r="X135" s="153" t="e">
        <f>#REF!</f>
        <v>#REF!</v>
      </c>
      <c r="Y135" s="153" t="e">
        <f>#REF!</f>
        <v>#REF!</v>
      </c>
    </row>
    <row r="136" spans="1:25">
      <c r="A136" s="141">
        <v>22</v>
      </c>
      <c r="B136" s="153" t="e">
        <f>#REF!</f>
        <v>#REF!</v>
      </c>
      <c r="C136" s="153" t="e">
        <f>#REF!</f>
        <v>#REF!</v>
      </c>
      <c r="D136" s="153" t="e">
        <f>#REF!</f>
        <v>#REF!</v>
      </c>
      <c r="E136" s="153" t="e">
        <f>#REF!</f>
        <v>#REF!</v>
      </c>
      <c r="F136" s="153" t="e">
        <f>#REF!</f>
        <v>#REF!</v>
      </c>
      <c r="G136" s="153" t="e">
        <f>#REF!</f>
        <v>#REF!</v>
      </c>
      <c r="H136" s="153" t="e">
        <f>#REF!</f>
        <v>#REF!</v>
      </c>
      <c r="I136" s="153" t="e">
        <f>#REF!</f>
        <v>#REF!</v>
      </c>
      <c r="J136" s="153" t="e">
        <f>#REF!</f>
        <v>#REF!</v>
      </c>
      <c r="K136" s="153" t="e">
        <f>#REF!</f>
        <v>#REF!</v>
      </c>
      <c r="L136" s="153" t="e">
        <f>#REF!</f>
        <v>#REF!</v>
      </c>
      <c r="M136" s="153" t="e">
        <f>#REF!</f>
        <v>#REF!</v>
      </c>
      <c r="N136" s="153" t="e">
        <f>#REF!</f>
        <v>#REF!</v>
      </c>
      <c r="O136" s="153" t="e">
        <f>#REF!</f>
        <v>#REF!</v>
      </c>
      <c r="P136" s="153" t="e">
        <f>#REF!</f>
        <v>#REF!</v>
      </c>
      <c r="Q136" s="153" t="e">
        <f>#REF!</f>
        <v>#REF!</v>
      </c>
      <c r="R136" s="153" t="e">
        <f>#REF!</f>
        <v>#REF!</v>
      </c>
      <c r="S136" s="153" t="e">
        <f>#REF!</f>
        <v>#REF!</v>
      </c>
      <c r="T136" s="153" t="e">
        <f>#REF!</f>
        <v>#REF!</v>
      </c>
      <c r="U136" s="153" t="e">
        <f>#REF!</f>
        <v>#REF!</v>
      </c>
      <c r="V136" s="153" t="e">
        <f>#REF!</f>
        <v>#REF!</v>
      </c>
      <c r="W136" s="153" t="e">
        <f>#REF!</f>
        <v>#REF!</v>
      </c>
      <c r="X136" s="153" t="e">
        <f>#REF!</f>
        <v>#REF!</v>
      </c>
      <c r="Y136" s="153" t="e">
        <f>#REF!</f>
        <v>#REF!</v>
      </c>
    </row>
    <row r="137" spans="1:25">
      <c r="A137" s="141">
        <v>23</v>
      </c>
      <c r="B137" s="153" t="e">
        <f>#REF!</f>
        <v>#REF!</v>
      </c>
      <c r="C137" s="153" t="e">
        <f>#REF!</f>
        <v>#REF!</v>
      </c>
      <c r="D137" s="153" t="e">
        <f>#REF!</f>
        <v>#REF!</v>
      </c>
      <c r="E137" s="153" t="e">
        <f>#REF!</f>
        <v>#REF!</v>
      </c>
      <c r="F137" s="153" t="e">
        <f>#REF!</f>
        <v>#REF!</v>
      </c>
      <c r="G137" s="153" t="e">
        <f>#REF!</f>
        <v>#REF!</v>
      </c>
      <c r="H137" s="153" t="e">
        <f>#REF!</f>
        <v>#REF!</v>
      </c>
      <c r="I137" s="153" t="e">
        <f>#REF!</f>
        <v>#REF!</v>
      </c>
      <c r="J137" s="153" t="e">
        <f>#REF!</f>
        <v>#REF!</v>
      </c>
      <c r="K137" s="153" t="e">
        <f>#REF!</f>
        <v>#REF!</v>
      </c>
      <c r="L137" s="153" t="e">
        <f>#REF!</f>
        <v>#REF!</v>
      </c>
      <c r="M137" s="153" t="e">
        <f>#REF!</f>
        <v>#REF!</v>
      </c>
      <c r="N137" s="153" t="e">
        <f>#REF!</f>
        <v>#REF!</v>
      </c>
      <c r="O137" s="153" t="e">
        <f>#REF!</f>
        <v>#REF!</v>
      </c>
      <c r="P137" s="153" t="e">
        <f>#REF!</f>
        <v>#REF!</v>
      </c>
      <c r="Q137" s="153" t="e">
        <f>#REF!</f>
        <v>#REF!</v>
      </c>
      <c r="R137" s="153" t="e">
        <f>#REF!</f>
        <v>#REF!</v>
      </c>
      <c r="S137" s="153" t="e">
        <f>#REF!</f>
        <v>#REF!</v>
      </c>
      <c r="T137" s="153" t="e">
        <f>#REF!</f>
        <v>#REF!</v>
      </c>
      <c r="U137" s="153" t="e">
        <f>#REF!</f>
        <v>#REF!</v>
      </c>
      <c r="V137" s="153" t="e">
        <f>#REF!</f>
        <v>#REF!</v>
      </c>
      <c r="W137" s="153" t="e">
        <f>#REF!</f>
        <v>#REF!</v>
      </c>
      <c r="X137" s="153" t="e">
        <f>#REF!</f>
        <v>#REF!</v>
      </c>
      <c r="Y137" s="153" t="e">
        <f>#REF!</f>
        <v>#REF!</v>
      </c>
    </row>
    <row r="138" spans="1:25">
      <c r="A138" s="141">
        <v>24</v>
      </c>
      <c r="B138" s="153" t="e">
        <f>#REF!</f>
        <v>#REF!</v>
      </c>
      <c r="C138" s="153" t="e">
        <f>#REF!</f>
        <v>#REF!</v>
      </c>
      <c r="D138" s="153" t="e">
        <f>#REF!</f>
        <v>#REF!</v>
      </c>
      <c r="E138" s="153" t="e">
        <f>#REF!</f>
        <v>#REF!</v>
      </c>
      <c r="F138" s="153" t="e">
        <f>#REF!</f>
        <v>#REF!</v>
      </c>
      <c r="G138" s="153" t="e">
        <f>#REF!</f>
        <v>#REF!</v>
      </c>
      <c r="H138" s="153" t="e">
        <f>#REF!</f>
        <v>#REF!</v>
      </c>
      <c r="I138" s="153" t="e">
        <f>#REF!</f>
        <v>#REF!</v>
      </c>
      <c r="J138" s="153" t="e">
        <f>#REF!</f>
        <v>#REF!</v>
      </c>
      <c r="K138" s="153" t="e">
        <f>#REF!</f>
        <v>#REF!</v>
      </c>
      <c r="L138" s="153" t="e">
        <f>#REF!</f>
        <v>#REF!</v>
      </c>
      <c r="M138" s="153" t="e">
        <f>#REF!</f>
        <v>#REF!</v>
      </c>
      <c r="N138" s="153" t="e">
        <f>#REF!</f>
        <v>#REF!</v>
      </c>
      <c r="O138" s="153" t="e">
        <f>#REF!</f>
        <v>#REF!</v>
      </c>
      <c r="P138" s="153" t="e">
        <f>#REF!</f>
        <v>#REF!</v>
      </c>
      <c r="Q138" s="153" t="e">
        <f>#REF!</f>
        <v>#REF!</v>
      </c>
      <c r="R138" s="153" t="e">
        <f>#REF!</f>
        <v>#REF!</v>
      </c>
      <c r="S138" s="153" t="e">
        <f>#REF!</f>
        <v>#REF!</v>
      </c>
      <c r="T138" s="153" t="e">
        <f>#REF!</f>
        <v>#REF!</v>
      </c>
      <c r="U138" s="153" t="e">
        <f>#REF!</f>
        <v>#REF!</v>
      </c>
      <c r="V138" s="153" t="e">
        <f>#REF!</f>
        <v>#REF!</v>
      </c>
      <c r="W138" s="153" t="e">
        <f>#REF!</f>
        <v>#REF!</v>
      </c>
      <c r="X138" s="153" t="e">
        <f>#REF!</f>
        <v>#REF!</v>
      </c>
      <c r="Y138" s="153" t="e">
        <f>#REF!</f>
        <v>#REF!</v>
      </c>
    </row>
    <row r="139" spans="1:25">
      <c r="A139" s="141">
        <v>25</v>
      </c>
      <c r="B139" s="153" t="e">
        <f>#REF!</f>
        <v>#REF!</v>
      </c>
      <c r="C139" s="153" t="e">
        <f>#REF!</f>
        <v>#REF!</v>
      </c>
      <c r="D139" s="153" t="e">
        <f>#REF!</f>
        <v>#REF!</v>
      </c>
      <c r="E139" s="153" t="e">
        <f>#REF!</f>
        <v>#REF!</v>
      </c>
      <c r="F139" s="153" t="e">
        <f>#REF!</f>
        <v>#REF!</v>
      </c>
      <c r="G139" s="153" t="e">
        <f>#REF!</f>
        <v>#REF!</v>
      </c>
      <c r="H139" s="153" t="e">
        <f>#REF!</f>
        <v>#REF!</v>
      </c>
      <c r="I139" s="153" t="e">
        <f>#REF!</f>
        <v>#REF!</v>
      </c>
      <c r="J139" s="153" t="e">
        <f>#REF!</f>
        <v>#REF!</v>
      </c>
      <c r="K139" s="153" t="e">
        <f>#REF!</f>
        <v>#REF!</v>
      </c>
      <c r="L139" s="153" t="e">
        <f>#REF!</f>
        <v>#REF!</v>
      </c>
      <c r="M139" s="153" t="e">
        <f>#REF!</f>
        <v>#REF!</v>
      </c>
      <c r="N139" s="153" t="e">
        <f>#REF!</f>
        <v>#REF!</v>
      </c>
      <c r="O139" s="153" t="e">
        <f>#REF!</f>
        <v>#REF!</v>
      </c>
      <c r="P139" s="153" t="e">
        <f>#REF!</f>
        <v>#REF!</v>
      </c>
      <c r="Q139" s="153" t="e">
        <f>#REF!</f>
        <v>#REF!</v>
      </c>
      <c r="R139" s="153" t="e">
        <f>#REF!</f>
        <v>#REF!</v>
      </c>
      <c r="S139" s="153" t="e">
        <f>#REF!</f>
        <v>#REF!</v>
      </c>
      <c r="T139" s="153" t="e">
        <f>#REF!</f>
        <v>#REF!</v>
      </c>
      <c r="U139" s="153" t="e">
        <f>#REF!</f>
        <v>#REF!</v>
      </c>
      <c r="V139" s="153" t="e">
        <f>#REF!</f>
        <v>#REF!</v>
      </c>
      <c r="W139" s="153" t="e">
        <f>#REF!</f>
        <v>#REF!</v>
      </c>
      <c r="X139" s="153" t="e">
        <f>#REF!</f>
        <v>#REF!</v>
      </c>
      <c r="Y139" s="153" t="e">
        <f>#REF!</f>
        <v>#REF!</v>
      </c>
    </row>
    <row r="140" spans="1:25">
      <c r="A140" s="141">
        <v>26</v>
      </c>
      <c r="B140" s="153" t="e">
        <f>#REF!</f>
        <v>#REF!</v>
      </c>
      <c r="C140" s="153" t="e">
        <f>#REF!</f>
        <v>#REF!</v>
      </c>
      <c r="D140" s="153" t="e">
        <f>#REF!</f>
        <v>#REF!</v>
      </c>
      <c r="E140" s="153" t="e">
        <f>#REF!</f>
        <v>#REF!</v>
      </c>
      <c r="F140" s="153" t="e">
        <f>#REF!</f>
        <v>#REF!</v>
      </c>
      <c r="G140" s="153" t="e">
        <f>#REF!</f>
        <v>#REF!</v>
      </c>
      <c r="H140" s="153" t="e">
        <f>#REF!</f>
        <v>#REF!</v>
      </c>
      <c r="I140" s="153" t="e">
        <f>#REF!</f>
        <v>#REF!</v>
      </c>
      <c r="J140" s="153" t="e">
        <f>#REF!</f>
        <v>#REF!</v>
      </c>
      <c r="K140" s="153" t="e">
        <f>#REF!</f>
        <v>#REF!</v>
      </c>
      <c r="L140" s="153" t="e">
        <f>#REF!</f>
        <v>#REF!</v>
      </c>
      <c r="M140" s="153" t="e">
        <f>#REF!</f>
        <v>#REF!</v>
      </c>
      <c r="N140" s="153" t="e">
        <f>#REF!</f>
        <v>#REF!</v>
      </c>
      <c r="O140" s="153" t="e">
        <f>#REF!</f>
        <v>#REF!</v>
      </c>
      <c r="P140" s="153" t="e">
        <f>#REF!</f>
        <v>#REF!</v>
      </c>
      <c r="Q140" s="153" t="e">
        <f>#REF!</f>
        <v>#REF!</v>
      </c>
      <c r="R140" s="153" t="e">
        <f>#REF!</f>
        <v>#REF!</v>
      </c>
      <c r="S140" s="153" t="e">
        <f>#REF!</f>
        <v>#REF!</v>
      </c>
      <c r="T140" s="153" t="e">
        <f>#REF!</f>
        <v>#REF!</v>
      </c>
      <c r="U140" s="153" t="e">
        <f>#REF!</f>
        <v>#REF!</v>
      </c>
      <c r="V140" s="153" t="e">
        <f>#REF!</f>
        <v>#REF!</v>
      </c>
      <c r="W140" s="153" t="e">
        <f>#REF!</f>
        <v>#REF!</v>
      </c>
      <c r="X140" s="153" t="e">
        <f>#REF!</f>
        <v>#REF!</v>
      </c>
      <c r="Y140" s="153" t="e">
        <f>#REF!</f>
        <v>#REF!</v>
      </c>
    </row>
    <row r="141" spans="1:25">
      <c r="A141" s="141">
        <v>27</v>
      </c>
      <c r="B141" s="153" t="e">
        <f>#REF!</f>
        <v>#REF!</v>
      </c>
      <c r="C141" s="153" t="e">
        <f>#REF!</f>
        <v>#REF!</v>
      </c>
      <c r="D141" s="153" t="e">
        <f>#REF!</f>
        <v>#REF!</v>
      </c>
      <c r="E141" s="153" t="e">
        <f>#REF!</f>
        <v>#REF!</v>
      </c>
      <c r="F141" s="153" t="e">
        <f>#REF!</f>
        <v>#REF!</v>
      </c>
      <c r="G141" s="153" t="e">
        <f>#REF!</f>
        <v>#REF!</v>
      </c>
      <c r="H141" s="153" t="e">
        <f>#REF!</f>
        <v>#REF!</v>
      </c>
      <c r="I141" s="153" t="e">
        <f>#REF!</f>
        <v>#REF!</v>
      </c>
      <c r="J141" s="153" t="e">
        <f>#REF!</f>
        <v>#REF!</v>
      </c>
      <c r="K141" s="153" t="e">
        <f>#REF!</f>
        <v>#REF!</v>
      </c>
      <c r="L141" s="153" t="e">
        <f>#REF!</f>
        <v>#REF!</v>
      </c>
      <c r="M141" s="153" t="e">
        <f>#REF!</f>
        <v>#REF!</v>
      </c>
      <c r="N141" s="153" t="e">
        <f>#REF!</f>
        <v>#REF!</v>
      </c>
      <c r="O141" s="153" t="e">
        <f>#REF!</f>
        <v>#REF!</v>
      </c>
      <c r="P141" s="153" t="e">
        <f>#REF!</f>
        <v>#REF!</v>
      </c>
      <c r="Q141" s="153" t="e">
        <f>#REF!</f>
        <v>#REF!</v>
      </c>
      <c r="R141" s="153" t="e">
        <f>#REF!</f>
        <v>#REF!</v>
      </c>
      <c r="S141" s="153" t="e">
        <f>#REF!</f>
        <v>#REF!</v>
      </c>
      <c r="T141" s="153" t="e">
        <f>#REF!</f>
        <v>#REF!</v>
      </c>
      <c r="U141" s="153" t="e">
        <f>#REF!</f>
        <v>#REF!</v>
      </c>
      <c r="V141" s="153" t="e">
        <f>#REF!</f>
        <v>#REF!</v>
      </c>
      <c r="W141" s="153" t="e">
        <f>#REF!</f>
        <v>#REF!</v>
      </c>
      <c r="X141" s="153" t="e">
        <f>#REF!</f>
        <v>#REF!</v>
      </c>
      <c r="Y141" s="153" t="e">
        <f>#REF!</f>
        <v>#REF!</v>
      </c>
    </row>
    <row r="142" spans="1:25">
      <c r="A142" s="141">
        <v>28</v>
      </c>
      <c r="B142" s="153" t="e">
        <f>#REF!</f>
        <v>#REF!</v>
      </c>
      <c r="C142" s="153" t="e">
        <f>#REF!</f>
        <v>#REF!</v>
      </c>
      <c r="D142" s="153" t="e">
        <f>#REF!</f>
        <v>#REF!</v>
      </c>
      <c r="E142" s="153" t="e">
        <f>#REF!</f>
        <v>#REF!</v>
      </c>
      <c r="F142" s="153" t="e">
        <f>#REF!</f>
        <v>#REF!</v>
      </c>
      <c r="G142" s="153" t="e">
        <f>#REF!</f>
        <v>#REF!</v>
      </c>
      <c r="H142" s="153" t="e">
        <f>#REF!</f>
        <v>#REF!</v>
      </c>
      <c r="I142" s="153" t="e">
        <f>#REF!</f>
        <v>#REF!</v>
      </c>
      <c r="J142" s="153" t="e">
        <f>#REF!</f>
        <v>#REF!</v>
      </c>
      <c r="K142" s="153" t="e">
        <f>#REF!</f>
        <v>#REF!</v>
      </c>
      <c r="L142" s="153" t="e">
        <f>#REF!</f>
        <v>#REF!</v>
      </c>
      <c r="M142" s="153" t="e">
        <f>#REF!</f>
        <v>#REF!</v>
      </c>
      <c r="N142" s="153" t="e">
        <f>#REF!</f>
        <v>#REF!</v>
      </c>
      <c r="O142" s="153" t="e">
        <f>#REF!</f>
        <v>#REF!</v>
      </c>
      <c r="P142" s="153" t="e">
        <f>#REF!</f>
        <v>#REF!</v>
      </c>
      <c r="Q142" s="153" t="e">
        <f>#REF!</f>
        <v>#REF!</v>
      </c>
      <c r="R142" s="153" t="e">
        <f>#REF!</f>
        <v>#REF!</v>
      </c>
      <c r="S142" s="153" t="e">
        <f>#REF!</f>
        <v>#REF!</v>
      </c>
      <c r="T142" s="153" t="e">
        <f>#REF!</f>
        <v>#REF!</v>
      </c>
      <c r="U142" s="153" t="e">
        <f>#REF!</f>
        <v>#REF!</v>
      </c>
      <c r="V142" s="153" t="e">
        <f>#REF!</f>
        <v>#REF!</v>
      </c>
      <c r="W142" s="153" t="e">
        <f>#REF!</f>
        <v>#REF!</v>
      </c>
      <c r="X142" s="153" t="e">
        <f>#REF!</f>
        <v>#REF!</v>
      </c>
      <c r="Y142" s="153" t="e">
        <f>#REF!</f>
        <v>#REF!</v>
      </c>
    </row>
    <row r="143" spans="1:25">
      <c r="A143" s="141">
        <v>29</v>
      </c>
      <c r="B143" s="153" t="e">
        <f>#REF!</f>
        <v>#REF!</v>
      </c>
      <c r="C143" s="153" t="e">
        <f>#REF!</f>
        <v>#REF!</v>
      </c>
      <c r="D143" s="153" t="e">
        <f>#REF!</f>
        <v>#REF!</v>
      </c>
      <c r="E143" s="153" t="e">
        <f>#REF!</f>
        <v>#REF!</v>
      </c>
      <c r="F143" s="153" t="e">
        <f>#REF!</f>
        <v>#REF!</v>
      </c>
      <c r="G143" s="153" t="e">
        <f>#REF!</f>
        <v>#REF!</v>
      </c>
      <c r="H143" s="153" t="e">
        <f>#REF!</f>
        <v>#REF!</v>
      </c>
      <c r="I143" s="153" t="e">
        <f>#REF!</f>
        <v>#REF!</v>
      </c>
      <c r="J143" s="153" t="e">
        <f>#REF!</f>
        <v>#REF!</v>
      </c>
      <c r="K143" s="153" t="e">
        <f>#REF!</f>
        <v>#REF!</v>
      </c>
      <c r="L143" s="153" t="e">
        <f>#REF!</f>
        <v>#REF!</v>
      </c>
      <c r="M143" s="153" t="e">
        <f>#REF!</f>
        <v>#REF!</v>
      </c>
      <c r="N143" s="153" t="e">
        <f>#REF!</f>
        <v>#REF!</v>
      </c>
      <c r="O143" s="153" t="e">
        <f>#REF!</f>
        <v>#REF!</v>
      </c>
      <c r="P143" s="153" t="e">
        <f>#REF!</f>
        <v>#REF!</v>
      </c>
      <c r="Q143" s="153" t="e">
        <f>#REF!</f>
        <v>#REF!</v>
      </c>
      <c r="R143" s="153" t="e">
        <f>#REF!</f>
        <v>#REF!</v>
      </c>
      <c r="S143" s="153" t="e">
        <f>#REF!</f>
        <v>#REF!</v>
      </c>
      <c r="T143" s="153" t="e">
        <f>#REF!</f>
        <v>#REF!</v>
      </c>
      <c r="U143" s="153" t="e">
        <f>#REF!</f>
        <v>#REF!</v>
      </c>
      <c r="V143" s="153" t="e">
        <f>#REF!</f>
        <v>#REF!</v>
      </c>
      <c r="W143" s="153" t="e">
        <f>#REF!</f>
        <v>#REF!</v>
      </c>
      <c r="X143" s="153" t="e">
        <f>#REF!</f>
        <v>#REF!</v>
      </c>
      <c r="Y143" s="153" t="e">
        <f>#REF!</f>
        <v>#REF!</v>
      </c>
    </row>
    <row r="144" spans="1:25">
      <c r="A144" s="141">
        <v>30</v>
      </c>
      <c r="B144" s="153" t="e">
        <f>#REF!</f>
        <v>#REF!</v>
      </c>
      <c r="C144" s="153" t="e">
        <f>#REF!</f>
        <v>#REF!</v>
      </c>
      <c r="D144" s="153" t="e">
        <f>#REF!</f>
        <v>#REF!</v>
      </c>
      <c r="E144" s="153" t="e">
        <f>#REF!</f>
        <v>#REF!</v>
      </c>
      <c r="F144" s="153" t="e">
        <f>#REF!</f>
        <v>#REF!</v>
      </c>
      <c r="G144" s="153" t="e">
        <f>#REF!</f>
        <v>#REF!</v>
      </c>
      <c r="H144" s="153" t="e">
        <f>#REF!</f>
        <v>#REF!</v>
      </c>
      <c r="I144" s="153" t="e">
        <f>#REF!</f>
        <v>#REF!</v>
      </c>
      <c r="J144" s="153" t="e">
        <f>#REF!</f>
        <v>#REF!</v>
      </c>
      <c r="K144" s="153" t="e">
        <f>#REF!</f>
        <v>#REF!</v>
      </c>
      <c r="L144" s="153" t="e">
        <f>#REF!</f>
        <v>#REF!</v>
      </c>
      <c r="M144" s="153" t="e">
        <f>#REF!</f>
        <v>#REF!</v>
      </c>
      <c r="N144" s="153" t="e">
        <f>#REF!</f>
        <v>#REF!</v>
      </c>
      <c r="O144" s="153" t="e">
        <f>#REF!</f>
        <v>#REF!</v>
      </c>
      <c r="P144" s="153" t="e">
        <f>#REF!</f>
        <v>#REF!</v>
      </c>
      <c r="Q144" s="153" t="e">
        <f>#REF!</f>
        <v>#REF!</v>
      </c>
      <c r="R144" s="153" t="e">
        <f>#REF!</f>
        <v>#REF!</v>
      </c>
      <c r="S144" s="153" t="e">
        <f>#REF!</f>
        <v>#REF!</v>
      </c>
      <c r="T144" s="153" t="e">
        <f>#REF!</f>
        <v>#REF!</v>
      </c>
      <c r="U144" s="153" t="e">
        <f>#REF!</f>
        <v>#REF!</v>
      </c>
      <c r="V144" s="153" t="e">
        <f>#REF!</f>
        <v>#REF!</v>
      </c>
      <c r="W144" s="153" t="e">
        <f>#REF!</f>
        <v>#REF!</v>
      </c>
      <c r="X144" s="153" t="e">
        <f>#REF!</f>
        <v>#REF!</v>
      </c>
      <c r="Y144" s="153" t="e">
        <f>#REF!</f>
        <v>#REF!</v>
      </c>
    </row>
    <row r="145" spans="1:25">
      <c r="A145" s="141">
        <v>31</v>
      </c>
      <c r="B145" s="153" t="e">
        <f>#REF!</f>
        <v>#REF!</v>
      </c>
      <c r="C145" s="153" t="e">
        <f>#REF!</f>
        <v>#REF!</v>
      </c>
      <c r="D145" s="153" t="e">
        <f>#REF!</f>
        <v>#REF!</v>
      </c>
      <c r="E145" s="153" t="e">
        <f>#REF!</f>
        <v>#REF!</v>
      </c>
      <c r="F145" s="153" t="e">
        <f>#REF!</f>
        <v>#REF!</v>
      </c>
      <c r="G145" s="153" t="e">
        <f>#REF!</f>
        <v>#REF!</v>
      </c>
      <c r="H145" s="153" t="e">
        <f>#REF!</f>
        <v>#REF!</v>
      </c>
      <c r="I145" s="153" t="e">
        <f>#REF!</f>
        <v>#REF!</v>
      </c>
      <c r="J145" s="153" t="e">
        <f>#REF!</f>
        <v>#REF!</v>
      </c>
      <c r="K145" s="153" t="e">
        <f>#REF!</f>
        <v>#REF!</v>
      </c>
      <c r="L145" s="153" t="e">
        <f>#REF!</f>
        <v>#REF!</v>
      </c>
      <c r="M145" s="153" t="e">
        <f>#REF!</f>
        <v>#REF!</v>
      </c>
      <c r="N145" s="153" t="e">
        <f>#REF!</f>
        <v>#REF!</v>
      </c>
      <c r="O145" s="153" t="e">
        <f>#REF!</f>
        <v>#REF!</v>
      </c>
      <c r="P145" s="153" t="e">
        <f>#REF!</f>
        <v>#REF!</v>
      </c>
      <c r="Q145" s="153" t="e">
        <f>#REF!</f>
        <v>#REF!</v>
      </c>
      <c r="R145" s="153" t="e">
        <f>#REF!</f>
        <v>#REF!</v>
      </c>
      <c r="S145" s="153" t="e">
        <f>#REF!</f>
        <v>#REF!</v>
      </c>
      <c r="T145" s="153" t="e">
        <f>#REF!</f>
        <v>#REF!</v>
      </c>
      <c r="U145" s="153" t="e">
        <f>#REF!</f>
        <v>#REF!</v>
      </c>
      <c r="V145" s="153" t="e">
        <f>#REF!</f>
        <v>#REF!</v>
      </c>
      <c r="W145" s="153" t="e">
        <f>#REF!</f>
        <v>#REF!</v>
      </c>
      <c r="X145" s="153" t="e">
        <f>#REF!</f>
        <v>#REF!</v>
      </c>
      <c r="Y145" s="153" t="e">
        <f>#REF!</f>
        <v>#REF!</v>
      </c>
    </row>
    <row r="147" spans="1:25">
      <c r="A147" s="420" t="s">
        <v>209</v>
      </c>
      <c r="B147" s="421" t="s">
        <v>212</v>
      </c>
      <c r="C147" s="421"/>
      <c r="D147" s="421"/>
      <c r="E147" s="421"/>
      <c r="F147" s="421"/>
      <c r="G147" s="421"/>
      <c r="H147" s="421"/>
      <c r="I147" s="421"/>
      <c r="J147" s="421"/>
      <c r="K147" s="421"/>
      <c r="L147" s="421"/>
      <c r="M147" s="421"/>
      <c r="N147" s="421"/>
      <c r="O147" s="421"/>
      <c r="P147" s="421"/>
      <c r="Q147" s="421"/>
      <c r="R147" s="421"/>
      <c r="S147" s="421"/>
      <c r="T147" s="421"/>
      <c r="U147" s="421"/>
      <c r="V147" s="421"/>
      <c r="W147" s="421"/>
      <c r="X147" s="421"/>
      <c r="Y147" s="421"/>
    </row>
    <row r="148" spans="1:25">
      <c r="A148" s="420"/>
      <c r="B148" s="155" t="s">
        <v>1</v>
      </c>
      <c r="C148" s="155" t="s">
        <v>2</v>
      </c>
      <c r="D148" s="155" t="s">
        <v>3</v>
      </c>
      <c r="E148" s="155" t="s">
        <v>4</v>
      </c>
      <c r="F148" s="155" t="s">
        <v>5</v>
      </c>
      <c r="G148" s="155" t="s">
        <v>6</v>
      </c>
      <c r="H148" s="155" t="s">
        <v>7</v>
      </c>
      <c r="I148" s="155" t="s">
        <v>8</v>
      </c>
      <c r="J148" s="155" t="s">
        <v>9</v>
      </c>
      <c r="K148" s="155" t="s">
        <v>10</v>
      </c>
      <c r="L148" s="155" t="s">
        <v>11</v>
      </c>
      <c r="M148" s="155" t="s">
        <v>12</v>
      </c>
      <c r="N148" s="155" t="s">
        <v>13</v>
      </c>
      <c r="O148" s="155" t="s">
        <v>14</v>
      </c>
      <c r="P148" s="155" t="s">
        <v>15</v>
      </c>
      <c r="Q148" s="155" t="s">
        <v>16</v>
      </c>
      <c r="R148" s="155" t="s">
        <v>17</v>
      </c>
      <c r="S148" s="155" t="s">
        <v>18</v>
      </c>
      <c r="T148" s="155" t="s">
        <v>19</v>
      </c>
      <c r="U148" s="155" t="s">
        <v>20</v>
      </c>
      <c r="V148" s="155" t="s">
        <v>21</v>
      </c>
      <c r="W148" s="155" t="s">
        <v>22</v>
      </c>
      <c r="X148" s="155" t="s">
        <v>23</v>
      </c>
      <c r="Y148" s="155" t="s">
        <v>24</v>
      </c>
    </row>
    <row r="149" spans="1:25">
      <c r="A149" s="141">
        <v>1</v>
      </c>
      <c r="B149" s="153" t="e">
        <f>#REF!</f>
        <v>#REF!</v>
      </c>
      <c r="C149" s="153" t="e">
        <f>#REF!</f>
        <v>#REF!</v>
      </c>
      <c r="D149" s="153" t="e">
        <f>#REF!</f>
        <v>#REF!</v>
      </c>
      <c r="E149" s="153" t="e">
        <f>#REF!</f>
        <v>#REF!</v>
      </c>
      <c r="F149" s="153" t="e">
        <f>#REF!</f>
        <v>#REF!</v>
      </c>
      <c r="G149" s="153" t="e">
        <f>#REF!</f>
        <v>#REF!</v>
      </c>
      <c r="H149" s="153" t="e">
        <f>#REF!</f>
        <v>#REF!</v>
      </c>
      <c r="I149" s="153" t="e">
        <f>#REF!</f>
        <v>#REF!</v>
      </c>
      <c r="J149" s="153" t="e">
        <f>#REF!</f>
        <v>#REF!</v>
      </c>
      <c r="K149" s="153" t="e">
        <f>#REF!</f>
        <v>#REF!</v>
      </c>
      <c r="L149" s="153" t="e">
        <f>#REF!</f>
        <v>#REF!</v>
      </c>
      <c r="M149" s="153" t="e">
        <f>#REF!</f>
        <v>#REF!</v>
      </c>
      <c r="N149" s="153" t="e">
        <f>#REF!</f>
        <v>#REF!</v>
      </c>
      <c r="O149" s="153" t="e">
        <f>#REF!</f>
        <v>#REF!</v>
      </c>
      <c r="P149" s="153" t="e">
        <f>#REF!</f>
        <v>#REF!</v>
      </c>
      <c r="Q149" s="153" t="e">
        <f>#REF!</f>
        <v>#REF!</v>
      </c>
      <c r="R149" s="153" t="e">
        <f>#REF!</f>
        <v>#REF!</v>
      </c>
      <c r="S149" s="153" t="e">
        <f>#REF!</f>
        <v>#REF!</v>
      </c>
      <c r="T149" s="153" t="e">
        <f>#REF!</f>
        <v>#REF!</v>
      </c>
      <c r="U149" s="153" t="e">
        <f>#REF!</f>
        <v>#REF!</v>
      </c>
      <c r="V149" s="153" t="e">
        <f>#REF!</f>
        <v>#REF!</v>
      </c>
      <c r="W149" s="153" t="e">
        <f>#REF!</f>
        <v>#REF!</v>
      </c>
      <c r="X149" s="153" t="e">
        <f>#REF!</f>
        <v>#REF!</v>
      </c>
      <c r="Y149" s="153" t="e">
        <f>#REF!</f>
        <v>#REF!</v>
      </c>
    </row>
    <row r="150" spans="1:25">
      <c r="A150" s="141">
        <v>2</v>
      </c>
      <c r="B150" s="153" t="e">
        <f>#REF!</f>
        <v>#REF!</v>
      </c>
      <c r="C150" s="153" t="e">
        <f>#REF!</f>
        <v>#REF!</v>
      </c>
      <c r="D150" s="153" t="e">
        <f>#REF!</f>
        <v>#REF!</v>
      </c>
      <c r="E150" s="153" t="e">
        <f>#REF!</f>
        <v>#REF!</v>
      </c>
      <c r="F150" s="153" t="e">
        <f>#REF!</f>
        <v>#REF!</v>
      </c>
      <c r="G150" s="153" t="e">
        <f>#REF!</f>
        <v>#REF!</v>
      </c>
      <c r="H150" s="153" t="e">
        <f>#REF!</f>
        <v>#REF!</v>
      </c>
      <c r="I150" s="153" t="e">
        <f>#REF!</f>
        <v>#REF!</v>
      </c>
      <c r="J150" s="153" t="e">
        <f>#REF!</f>
        <v>#REF!</v>
      </c>
      <c r="K150" s="153" t="e">
        <f>#REF!</f>
        <v>#REF!</v>
      </c>
      <c r="L150" s="153" t="e">
        <f>#REF!</f>
        <v>#REF!</v>
      </c>
      <c r="M150" s="153" t="e">
        <f>#REF!</f>
        <v>#REF!</v>
      </c>
      <c r="N150" s="153" t="e">
        <f>#REF!</f>
        <v>#REF!</v>
      </c>
      <c r="O150" s="153" t="e">
        <f>#REF!</f>
        <v>#REF!</v>
      </c>
      <c r="P150" s="153" t="e">
        <f>#REF!</f>
        <v>#REF!</v>
      </c>
      <c r="Q150" s="153" t="e">
        <f>#REF!</f>
        <v>#REF!</v>
      </c>
      <c r="R150" s="153" t="e">
        <f>#REF!</f>
        <v>#REF!</v>
      </c>
      <c r="S150" s="153" t="e">
        <f>#REF!</f>
        <v>#REF!</v>
      </c>
      <c r="T150" s="153" t="e">
        <f>#REF!</f>
        <v>#REF!</v>
      </c>
      <c r="U150" s="153" t="e">
        <f>#REF!</f>
        <v>#REF!</v>
      </c>
      <c r="V150" s="153" t="e">
        <f>#REF!</f>
        <v>#REF!</v>
      </c>
      <c r="W150" s="153" t="e">
        <f>#REF!</f>
        <v>#REF!</v>
      </c>
      <c r="X150" s="153" t="e">
        <f>#REF!</f>
        <v>#REF!</v>
      </c>
      <c r="Y150" s="153" t="e">
        <f>#REF!</f>
        <v>#REF!</v>
      </c>
    </row>
    <row r="151" spans="1:25">
      <c r="A151" s="141">
        <v>3</v>
      </c>
      <c r="B151" s="153" t="e">
        <f>#REF!</f>
        <v>#REF!</v>
      </c>
      <c r="C151" s="153" t="e">
        <f>#REF!</f>
        <v>#REF!</v>
      </c>
      <c r="D151" s="153" t="e">
        <f>#REF!</f>
        <v>#REF!</v>
      </c>
      <c r="E151" s="153" t="e">
        <f>#REF!</f>
        <v>#REF!</v>
      </c>
      <c r="F151" s="153" t="e">
        <f>#REF!</f>
        <v>#REF!</v>
      </c>
      <c r="G151" s="153" t="e">
        <f>#REF!</f>
        <v>#REF!</v>
      </c>
      <c r="H151" s="153" t="e">
        <f>#REF!</f>
        <v>#REF!</v>
      </c>
      <c r="I151" s="153" t="e">
        <f>#REF!</f>
        <v>#REF!</v>
      </c>
      <c r="J151" s="153" t="e">
        <f>#REF!</f>
        <v>#REF!</v>
      </c>
      <c r="K151" s="153" t="e">
        <f>#REF!</f>
        <v>#REF!</v>
      </c>
      <c r="L151" s="153" t="e">
        <f>#REF!</f>
        <v>#REF!</v>
      </c>
      <c r="M151" s="153" t="e">
        <f>#REF!</f>
        <v>#REF!</v>
      </c>
      <c r="N151" s="153" t="e">
        <f>#REF!</f>
        <v>#REF!</v>
      </c>
      <c r="O151" s="153" t="e">
        <f>#REF!</f>
        <v>#REF!</v>
      </c>
      <c r="P151" s="153" t="e">
        <f>#REF!</f>
        <v>#REF!</v>
      </c>
      <c r="Q151" s="153" t="e">
        <f>#REF!</f>
        <v>#REF!</v>
      </c>
      <c r="R151" s="153" t="e">
        <f>#REF!</f>
        <v>#REF!</v>
      </c>
      <c r="S151" s="153" t="e">
        <f>#REF!</f>
        <v>#REF!</v>
      </c>
      <c r="T151" s="153" t="e">
        <f>#REF!</f>
        <v>#REF!</v>
      </c>
      <c r="U151" s="153" t="e">
        <f>#REF!</f>
        <v>#REF!</v>
      </c>
      <c r="V151" s="153" t="e">
        <f>#REF!</f>
        <v>#REF!</v>
      </c>
      <c r="W151" s="153" t="e">
        <f>#REF!</f>
        <v>#REF!</v>
      </c>
      <c r="X151" s="153" t="e">
        <f>#REF!</f>
        <v>#REF!</v>
      </c>
      <c r="Y151" s="153" t="e">
        <f>#REF!</f>
        <v>#REF!</v>
      </c>
    </row>
    <row r="152" spans="1:25">
      <c r="A152" s="141">
        <v>4</v>
      </c>
      <c r="B152" s="153" t="e">
        <f>#REF!</f>
        <v>#REF!</v>
      </c>
      <c r="C152" s="153" t="e">
        <f>#REF!</f>
        <v>#REF!</v>
      </c>
      <c r="D152" s="153" t="e">
        <f>#REF!</f>
        <v>#REF!</v>
      </c>
      <c r="E152" s="153" t="e">
        <f>#REF!</f>
        <v>#REF!</v>
      </c>
      <c r="F152" s="153" t="e">
        <f>#REF!</f>
        <v>#REF!</v>
      </c>
      <c r="G152" s="153" t="e">
        <f>#REF!</f>
        <v>#REF!</v>
      </c>
      <c r="H152" s="153" t="e">
        <f>#REF!</f>
        <v>#REF!</v>
      </c>
      <c r="I152" s="153" t="e">
        <f>#REF!</f>
        <v>#REF!</v>
      </c>
      <c r="J152" s="153" t="e">
        <f>#REF!</f>
        <v>#REF!</v>
      </c>
      <c r="K152" s="153" t="e">
        <f>#REF!</f>
        <v>#REF!</v>
      </c>
      <c r="L152" s="153" t="e">
        <f>#REF!</f>
        <v>#REF!</v>
      </c>
      <c r="M152" s="153" t="e">
        <f>#REF!</f>
        <v>#REF!</v>
      </c>
      <c r="N152" s="153" t="e">
        <f>#REF!</f>
        <v>#REF!</v>
      </c>
      <c r="O152" s="153" t="e">
        <f>#REF!</f>
        <v>#REF!</v>
      </c>
      <c r="P152" s="153" t="e">
        <f>#REF!</f>
        <v>#REF!</v>
      </c>
      <c r="Q152" s="153" t="e">
        <f>#REF!</f>
        <v>#REF!</v>
      </c>
      <c r="R152" s="153" t="e">
        <f>#REF!</f>
        <v>#REF!</v>
      </c>
      <c r="S152" s="153" t="e">
        <f>#REF!</f>
        <v>#REF!</v>
      </c>
      <c r="T152" s="153" t="e">
        <f>#REF!</f>
        <v>#REF!</v>
      </c>
      <c r="U152" s="153" t="e">
        <f>#REF!</f>
        <v>#REF!</v>
      </c>
      <c r="V152" s="153" t="e">
        <f>#REF!</f>
        <v>#REF!</v>
      </c>
      <c r="W152" s="153" t="e">
        <f>#REF!</f>
        <v>#REF!</v>
      </c>
      <c r="X152" s="153" t="e">
        <f>#REF!</f>
        <v>#REF!</v>
      </c>
      <c r="Y152" s="153" t="e">
        <f>#REF!</f>
        <v>#REF!</v>
      </c>
    </row>
    <row r="153" spans="1:25">
      <c r="A153" s="141">
        <v>5</v>
      </c>
      <c r="B153" s="153" t="e">
        <f>#REF!</f>
        <v>#REF!</v>
      </c>
      <c r="C153" s="153" t="e">
        <f>#REF!</f>
        <v>#REF!</v>
      </c>
      <c r="D153" s="153" t="e">
        <f>#REF!</f>
        <v>#REF!</v>
      </c>
      <c r="E153" s="153" t="e">
        <f>#REF!</f>
        <v>#REF!</v>
      </c>
      <c r="F153" s="153" t="e">
        <f>#REF!</f>
        <v>#REF!</v>
      </c>
      <c r="G153" s="153" t="e">
        <f>#REF!</f>
        <v>#REF!</v>
      </c>
      <c r="H153" s="153" t="e">
        <f>#REF!</f>
        <v>#REF!</v>
      </c>
      <c r="I153" s="153" t="e">
        <f>#REF!</f>
        <v>#REF!</v>
      </c>
      <c r="J153" s="153" t="e">
        <f>#REF!</f>
        <v>#REF!</v>
      </c>
      <c r="K153" s="153" t="e">
        <f>#REF!</f>
        <v>#REF!</v>
      </c>
      <c r="L153" s="153" t="e">
        <f>#REF!</f>
        <v>#REF!</v>
      </c>
      <c r="M153" s="153" t="e">
        <f>#REF!</f>
        <v>#REF!</v>
      </c>
      <c r="N153" s="153" t="e">
        <f>#REF!</f>
        <v>#REF!</v>
      </c>
      <c r="O153" s="153" t="e">
        <f>#REF!</f>
        <v>#REF!</v>
      </c>
      <c r="P153" s="153" t="e">
        <f>#REF!</f>
        <v>#REF!</v>
      </c>
      <c r="Q153" s="153" t="e">
        <f>#REF!</f>
        <v>#REF!</v>
      </c>
      <c r="R153" s="153" t="e">
        <f>#REF!</f>
        <v>#REF!</v>
      </c>
      <c r="S153" s="153" t="e">
        <f>#REF!</f>
        <v>#REF!</v>
      </c>
      <c r="T153" s="153" t="e">
        <f>#REF!</f>
        <v>#REF!</v>
      </c>
      <c r="U153" s="153" t="e">
        <f>#REF!</f>
        <v>#REF!</v>
      </c>
      <c r="V153" s="153" t="e">
        <f>#REF!</f>
        <v>#REF!</v>
      </c>
      <c r="W153" s="153" t="e">
        <f>#REF!</f>
        <v>#REF!</v>
      </c>
      <c r="X153" s="153" t="e">
        <f>#REF!</f>
        <v>#REF!</v>
      </c>
      <c r="Y153" s="153" t="e">
        <f>#REF!</f>
        <v>#REF!</v>
      </c>
    </row>
    <row r="154" spans="1:25">
      <c r="A154" s="141">
        <v>6</v>
      </c>
      <c r="B154" s="153" t="e">
        <f>#REF!</f>
        <v>#REF!</v>
      </c>
      <c r="C154" s="153" t="e">
        <f>#REF!</f>
        <v>#REF!</v>
      </c>
      <c r="D154" s="153" t="e">
        <f>#REF!</f>
        <v>#REF!</v>
      </c>
      <c r="E154" s="153" t="e">
        <f>#REF!</f>
        <v>#REF!</v>
      </c>
      <c r="F154" s="153" t="e">
        <f>#REF!</f>
        <v>#REF!</v>
      </c>
      <c r="G154" s="153" t="e">
        <f>#REF!</f>
        <v>#REF!</v>
      </c>
      <c r="H154" s="153" t="e">
        <f>#REF!</f>
        <v>#REF!</v>
      </c>
      <c r="I154" s="153" t="e">
        <f>#REF!</f>
        <v>#REF!</v>
      </c>
      <c r="J154" s="153" t="e">
        <f>#REF!</f>
        <v>#REF!</v>
      </c>
      <c r="K154" s="153" t="e">
        <f>#REF!</f>
        <v>#REF!</v>
      </c>
      <c r="L154" s="153" t="e">
        <f>#REF!</f>
        <v>#REF!</v>
      </c>
      <c r="M154" s="153" t="e">
        <f>#REF!</f>
        <v>#REF!</v>
      </c>
      <c r="N154" s="153" t="e">
        <f>#REF!</f>
        <v>#REF!</v>
      </c>
      <c r="O154" s="153" t="e">
        <f>#REF!</f>
        <v>#REF!</v>
      </c>
      <c r="P154" s="153" t="e">
        <f>#REF!</f>
        <v>#REF!</v>
      </c>
      <c r="Q154" s="153" t="e">
        <f>#REF!</f>
        <v>#REF!</v>
      </c>
      <c r="R154" s="153" t="e">
        <f>#REF!</f>
        <v>#REF!</v>
      </c>
      <c r="S154" s="153" t="e">
        <f>#REF!</f>
        <v>#REF!</v>
      </c>
      <c r="T154" s="153" t="e">
        <f>#REF!</f>
        <v>#REF!</v>
      </c>
      <c r="U154" s="153" t="e">
        <f>#REF!</f>
        <v>#REF!</v>
      </c>
      <c r="V154" s="153" t="e">
        <f>#REF!</f>
        <v>#REF!</v>
      </c>
      <c r="W154" s="153" t="e">
        <f>#REF!</f>
        <v>#REF!</v>
      </c>
      <c r="X154" s="153" t="e">
        <f>#REF!</f>
        <v>#REF!</v>
      </c>
      <c r="Y154" s="153" t="e">
        <f>#REF!</f>
        <v>#REF!</v>
      </c>
    </row>
    <row r="155" spans="1:25">
      <c r="A155" s="141">
        <v>7</v>
      </c>
      <c r="B155" s="153" t="e">
        <f>#REF!</f>
        <v>#REF!</v>
      </c>
      <c r="C155" s="153" t="e">
        <f>#REF!</f>
        <v>#REF!</v>
      </c>
      <c r="D155" s="153" t="e">
        <f>#REF!</f>
        <v>#REF!</v>
      </c>
      <c r="E155" s="153" t="e">
        <f>#REF!</f>
        <v>#REF!</v>
      </c>
      <c r="F155" s="153" t="e">
        <f>#REF!</f>
        <v>#REF!</v>
      </c>
      <c r="G155" s="153" t="e">
        <f>#REF!</f>
        <v>#REF!</v>
      </c>
      <c r="H155" s="153" t="e">
        <f>#REF!</f>
        <v>#REF!</v>
      </c>
      <c r="I155" s="153" t="e">
        <f>#REF!</f>
        <v>#REF!</v>
      </c>
      <c r="J155" s="153" t="e">
        <f>#REF!</f>
        <v>#REF!</v>
      </c>
      <c r="K155" s="153" t="e">
        <f>#REF!</f>
        <v>#REF!</v>
      </c>
      <c r="L155" s="153" t="e">
        <f>#REF!</f>
        <v>#REF!</v>
      </c>
      <c r="M155" s="153" t="e">
        <f>#REF!</f>
        <v>#REF!</v>
      </c>
      <c r="N155" s="153" t="e">
        <f>#REF!</f>
        <v>#REF!</v>
      </c>
      <c r="O155" s="153" t="e">
        <f>#REF!</f>
        <v>#REF!</v>
      </c>
      <c r="P155" s="153" t="e">
        <f>#REF!</f>
        <v>#REF!</v>
      </c>
      <c r="Q155" s="153" t="e">
        <f>#REF!</f>
        <v>#REF!</v>
      </c>
      <c r="R155" s="153" t="e">
        <f>#REF!</f>
        <v>#REF!</v>
      </c>
      <c r="S155" s="153" t="e">
        <f>#REF!</f>
        <v>#REF!</v>
      </c>
      <c r="T155" s="153" t="e">
        <f>#REF!</f>
        <v>#REF!</v>
      </c>
      <c r="U155" s="153" t="e">
        <f>#REF!</f>
        <v>#REF!</v>
      </c>
      <c r="V155" s="153" t="e">
        <f>#REF!</f>
        <v>#REF!</v>
      </c>
      <c r="W155" s="153" t="e">
        <f>#REF!</f>
        <v>#REF!</v>
      </c>
      <c r="X155" s="153" t="e">
        <f>#REF!</f>
        <v>#REF!</v>
      </c>
      <c r="Y155" s="153" t="e">
        <f>#REF!</f>
        <v>#REF!</v>
      </c>
    </row>
    <row r="156" spans="1:25">
      <c r="A156" s="141">
        <v>8</v>
      </c>
      <c r="B156" s="153" t="e">
        <f>#REF!</f>
        <v>#REF!</v>
      </c>
      <c r="C156" s="153" t="e">
        <f>#REF!</f>
        <v>#REF!</v>
      </c>
      <c r="D156" s="153" t="e">
        <f>#REF!</f>
        <v>#REF!</v>
      </c>
      <c r="E156" s="153" t="e">
        <f>#REF!</f>
        <v>#REF!</v>
      </c>
      <c r="F156" s="153" t="e">
        <f>#REF!</f>
        <v>#REF!</v>
      </c>
      <c r="G156" s="153" t="e">
        <f>#REF!</f>
        <v>#REF!</v>
      </c>
      <c r="H156" s="153" t="e">
        <f>#REF!</f>
        <v>#REF!</v>
      </c>
      <c r="I156" s="153" t="e">
        <f>#REF!</f>
        <v>#REF!</v>
      </c>
      <c r="J156" s="153" t="e">
        <f>#REF!</f>
        <v>#REF!</v>
      </c>
      <c r="K156" s="153" t="e">
        <f>#REF!</f>
        <v>#REF!</v>
      </c>
      <c r="L156" s="153" t="e">
        <f>#REF!</f>
        <v>#REF!</v>
      </c>
      <c r="M156" s="153" t="e">
        <f>#REF!</f>
        <v>#REF!</v>
      </c>
      <c r="N156" s="153" t="e">
        <f>#REF!</f>
        <v>#REF!</v>
      </c>
      <c r="O156" s="153" t="e">
        <f>#REF!</f>
        <v>#REF!</v>
      </c>
      <c r="P156" s="153" t="e">
        <f>#REF!</f>
        <v>#REF!</v>
      </c>
      <c r="Q156" s="153" t="e">
        <f>#REF!</f>
        <v>#REF!</v>
      </c>
      <c r="R156" s="153" t="e">
        <f>#REF!</f>
        <v>#REF!</v>
      </c>
      <c r="S156" s="153" t="e">
        <f>#REF!</f>
        <v>#REF!</v>
      </c>
      <c r="T156" s="153" t="e">
        <f>#REF!</f>
        <v>#REF!</v>
      </c>
      <c r="U156" s="153" t="e">
        <f>#REF!</f>
        <v>#REF!</v>
      </c>
      <c r="V156" s="153" t="e">
        <f>#REF!</f>
        <v>#REF!</v>
      </c>
      <c r="W156" s="153" t="e">
        <f>#REF!</f>
        <v>#REF!</v>
      </c>
      <c r="X156" s="153" t="e">
        <f>#REF!</f>
        <v>#REF!</v>
      </c>
      <c r="Y156" s="153" t="e">
        <f>#REF!</f>
        <v>#REF!</v>
      </c>
    </row>
    <row r="157" spans="1:25">
      <c r="A157" s="141">
        <v>9</v>
      </c>
      <c r="B157" s="153" t="e">
        <f>#REF!</f>
        <v>#REF!</v>
      </c>
      <c r="C157" s="153" t="e">
        <f>#REF!</f>
        <v>#REF!</v>
      </c>
      <c r="D157" s="153" t="e">
        <f>#REF!</f>
        <v>#REF!</v>
      </c>
      <c r="E157" s="153" t="e">
        <f>#REF!</f>
        <v>#REF!</v>
      </c>
      <c r="F157" s="153" t="e">
        <f>#REF!</f>
        <v>#REF!</v>
      </c>
      <c r="G157" s="153" t="e">
        <f>#REF!</f>
        <v>#REF!</v>
      </c>
      <c r="H157" s="153" t="e">
        <f>#REF!</f>
        <v>#REF!</v>
      </c>
      <c r="I157" s="153" t="e">
        <f>#REF!</f>
        <v>#REF!</v>
      </c>
      <c r="J157" s="153" t="e">
        <f>#REF!</f>
        <v>#REF!</v>
      </c>
      <c r="K157" s="153" t="e">
        <f>#REF!</f>
        <v>#REF!</v>
      </c>
      <c r="L157" s="153" t="e">
        <f>#REF!</f>
        <v>#REF!</v>
      </c>
      <c r="M157" s="153" t="e">
        <f>#REF!</f>
        <v>#REF!</v>
      </c>
      <c r="N157" s="153" t="e">
        <f>#REF!</f>
        <v>#REF!</v>
      </c>
      <c r="O157" s="153" t="e">
        <f>#REF!</f>
        <v>#REF!</v>
      </c>
      <c r="P157" s="153" t="e">
        <f>#REF!</f>
        <v>#REF!</v>
      </c>
      <c r="Q157" s="153" t="e">
        <f>#REF!</f>
        <v>#REF!</v>
      </c>
      <c r="R157" s="153" t="e">
        <f>#REF!</f>
        <v>#REF!</v>
      </c>
      <c r="S157" s="153" t="e">
        <f>#REF!</f>
        <v>#REF!</v>
      </c>
      <c r="T157" s="153" t="e">
        <f>#REF!</f>
        <v>#REF!</v>
      </c>
      <c r="U157" s="153" t="e">
        <f>#REF!</f>
        <v>#REF!</v>
      </c>
      <c r="V157" s="153" t="e">
        <f>#REF!</f>
        <v>#REF!</v>
      </c>
      <c r="W157" s="153" t="e">
        <f>#REF!</f>
        <v>#REF!</v>
      </c>
      <c r="X157" s="153" t="e">
        <f>#REF!</f>
        <v>#REF!</v>
      </c>
      <c r="Y157" s="153" t="e">
        <f>#REF!</f>
        <v>#REF!</v>
      </c>
    </row>
    <row r="158" spans="1:25">
      <c r="A158" s="141">
        <v>10</v>
      </c>
      <c r="B158" s="153" t="e">
        <f>#REF!</f>
        <v>#REF!</v>
      </c>
      <c r="C158" s="153" t="e">
        <f>#REF!</f>
        <v>#REF!</v>
      </c>
      <c r="D158" s="153" t="e">
        <f>#REF!</f>
        <v>#REF!</v>
      </c>
      <c r="E158" s="153" t="e">
        <f>#REF!</f>
        <v>#REF!</v>
      </c>
      <c r="F158" s="153" t="e">
        <f>#REF!</f>
        <v>#REF!</v>
      </c>
      <c r="G158" s="153" t="e">
        <f>#REF!</f>
        <v>#REF!</v>
      </c>
      <c r="H158" s="153" t="e">
        <f>#REF!</f>
        <v>#REF!</v>
      </c>
      <c r="I158" s="153" t="e">
        <f>#REF!</f>
        <v>#REF!</v>
      </c>
      <c r="J158" s="153" t="e">
        <f>#REF!</f>
        <v>#REF!</v>
      </c>
      <c r="K158" s="153" t="e">
        <f>#REF!</f>
        <v>#REF!</v>
      </c>
      <c r="L158" s="153" t="e">
        <f>#REF!</f>
        <v>#REF!</v>
      </c>
      <c r="M158" s="153" t="e">
        <f>#REF!</f>
        <v>#REF!</v>
      </c>
      <c r="N158" s="153" t="e">
        <f>#REF!</f>
        <v>#REF!</v>
      </c>
      <c r="O158" s="153" t="e">
        <f>#REF!</f>
        <v>#REF!</v>
      </c>
      <c r="P158" s="153" t="e">
        <f>#REF!</f>
        <v>#REF!</v>
      </c>
      <c r="Q158" s="153" t="e">
        <f>#REF!</f>
        <v>#REF!</v>
      </c>
      <c r="R158" s="153" t="e">
        <f>#REF!</f>
        <v>#REF!</v>
      </c>
      <c r="S158" s="153" t="e">
        <f>#REF!</f>
        <v>#REF!</v>
      </c>
      <c r="T158" s="153" t="e">
        <f>#REF!</f>
        <v>#REF!</v>
      </c>
      <c r="U158" s="153" t="e">
        <f>#REF!</f>
        <v>#REF!</v>
      </c>
      <c r="V158" s="153" t="e">
        <f>#REF!</f>
        <v>#REF!</v>
      </c>
      <c r="W158" s="153" t="e">
        <f>#REF!</f>
        <v>#REF!</v>
      </c>
      <c r="X158" s="153" t="e">
        <f>#REF!</f>
        <v>#REF!</v>
      </c>
      <c r="Y158" s="153" t="e">
        <f>#REF!</f>
        <v>#REF!</v>
      </c>
    </row>
    <row r="159" spans="1:25">
      <c r="A159" s="141">
        <v>11</v>
      </c>
      <c r="B159" s="153" t="e">
        <f>#REF!</f>
        <v>#REF!</v>
      </c>
      <c r="C159" s="153" t="e">
        <f>#REF!</f>
        <v>#REF!</v>
      </c>
      <c r="D159" s="153" t="e">
        <f>#REF!</f>
        <v>#REF!</v>
      </c>
      <c r="E159" s="153" t="e">
        <f>#REF!</f>
        <v>#REF!</v>
      </c>
      <c r="F159" s="153" t="e">
        <f>#REF!</f>
        <v>#REF!</v>
      </c>
      <c r="G159" s="153" t="e">
        <f>#REF!</f>
        <v>#REF!</v>
      </c>
      <c r="H159" s="153" t="e">
        <f>#REF!</f>
        <v>#REF!</v>
      </c>
      <c r="I159" s="153" t="e">
        <f>#REF!</f>
        <v>#REF!</v>
      </c>
      <c r="J159" s="153" t="e">
        <f>#REF!</f>
        <v>#REF!</v>
      </c>
      <c r="K159" s="153" t="e">
        <f>#REF!</f>
        <v>#REF!</v>
      </c>
      <c r="L159" s="153" t="e">
        <f>#REF!</f>
        <v>#REF!</v>
      </c>
      <c r="M159" s="153" t="e">
        <f>#REF!</f>
        <v>#REF!</v>
      </c>
      <c r="N159" s="153" t="e">
        <f>#REF!</f>
        <v>#REF!</v>
      </c>
      <c r="O159" s="153" t="e">
        <f>#REF!</f>
        <v>#REF!</v>
      </c>
      <c r="P159" s="153" t="e">
        <f>#REF!</f>
        <v>#REF!</v>
      </c>
      <c r="Q159" s="153" t="e">
        <f>#REF!</f>
        <v>#REF!</v>
      </c>
      <c r="R159" s="153" t="e">
        <f>#REF!</f>
        <v>#REF!</v>
      </c>
      <c r="S159" s="153" t="e">
        <f>#REF!</f>
        <v>#REF!</v>
      </c>
      <c r="T159" s="153" t="e">
        <f>#REF!</f>
        <v>#REF!</v>
      </c>
      <c r="U159" s="153" t="e">
        <f>#REF!</f>
        <v>#REF!</v>
      </c>
      <c r="V159" s="153" t="e">
        <f>#REF!</f>
        <v>#REF!</v>
      </c>
      <c r="W159" s="153" t="e">
        <f>#REF!</f>
        <v>#REF!</v>
      </c>
      <c r="X159" s="153" t="e">
        <f>#REF!</f>
        <v>#REF!</v>
      </c>
      <c r="Y159" s="153" t="e">
        <f>#REF!</f>
        <v>#REF!</v>
      </c>
    </row>
    <row r="160" spans="1:25">
      <c r="A160" s="141">
        <v>12</v>
      </c>
      <c r="B160" s="153" t="e">
        <f>#REF!</f>
        <v>#REF!</v>
      </c>
      <c r="C160" s="153" t="e">
        <f>#REF!</f>
        <v>#REF!</v>
      </c>
      <c r="D160" s="153" t="e">
        <f>#REF!</f>
        <v>#REF!</v>
      </c>
      <c r="E160" s="153" t="e">
        <f>#REF!</f>
        <v>#REF!</v>
      </c>
      <c r="F160" s="153" t="e">
        <f>#REF!</f>
        <v>#REF!</v>
      </c>
      <c r="G160" s="153" t="e">
        <f>#REF!</f>
        <v>#REF!</v>
      </c>
      <c r="H160" s="153" t="e">
        <f>#REF!</f>
        <v>#REF!</v>
      </c>
      <c r="I160" s="153" t="e">
        <f>#REF!</f>
        <v>#REF!</v>
      </c>
      <c r="J160" s="153" t="e">
        <f>#REF!</f>
        <v>#REF!</v>
      </c>
      <c r="K160" s="153" t="e">
        <f>#REF!</f>
        <v>#REF!</v>
      </c>
      <c r="L160" s="153" t="e">
        <f>#REF!</f>
        <v>#REF!</v>
      </c>
      <c r="M160" s="153" t="e">
        <f>#REF!</f>
        <v>#REF!</v>
      </c>
      <c r="N160" s="153" t="e">
        <f>#REF!</f>
        <v>#REF!</v>
      </c>
      <c r="O160" s="153" t="e">
        <f>#REF!</f>
        <v>#REF!</v>
      </c>
      <c r="P160" s="153" t="e">
        <f>#REF!</f>
        <v>#REF!</v>
      </c>
      <c r="Q160" s="153" t="e">
        <f>#REF!</f>
        <v>#REF!</v>
      </c>
      <c r="R160" s="153" t="e">
        <f>#REF!</f>
        <v>#REF!</v>
      </c>
      <c r="S160" s="153" t="e">
        <f>#REF!</f>
        <v>#REF!</v>
      </c>
      <c r="T160" s="153" t="e">
        <f>#REF!</f>
        <v>#REF!</v>
      </c>
      <c r="U160" s="153" t="e">
        <f>#REF!</f>
        <v>#REF!</v>
      </c>
      <c r="V160" s="153" t="e">
        <f>#REF!</f>
        <v>#REF!</v>
      </c>
      <c r="W160" s="153" t="e">
        <f>#REF!</f>
        <v>#REF!</v>
      </c>
      <c r="X160" s="153" t="e">
        <f>#REF!</f>
        <v>#REF!</v>
      </c>
      <c r="Y160" s="153" t="e">
        <f>#REF!</f>
        <v>#REF!</v>
      </c>
    </row>
    <row r="161" spans="1:25">
      <c r="A161" s="141">
        <v>13</v>
      </c>
      <c r="B161" s="153" t="e">
        <f>#REF!</f>
        <v>#REF!</v>
      </c>
      <c r="C161" s="153" t="e">
        <f>#REF!</f>
        <v>#REF!</v>
      </c>
      <c r="D161" s="153" t="e">
        <f>#REF!</f>
        <v>#REF!</v>
      </c>
      <c r="E161" s="153" t="e">
        <f>#REF!</f>
        <v>#REF!</v>
      </c>
      <c r="F161" s="153" t="e">
        <f>#REF!</f>
        <v>#REF!</v>
      </c>
      <c r="G161" s="153" t="e">
        <f>#REF!</f>
        <v>#REF!</v>
      </c>
      <c r="H161" s="153" t="e">
        <f>#REF!</f>
        <v>#REF!</v>
      </c>
      <c r="I161" s="153" t="e">
        <f>#REF!</f>
        <v>#REF!</v>
      </c>
      <c r="J161" s="153" t="e">
        <f>#REF!</f>
        <v>#REF!</v>
      </c>
      <c r="K161" s="153" t="e">
        <f>#REF!</f>
        <v>#REF!</v>
      </c>
      <c r="L161" s="153" t="e">
        <f>#REF!</f>
        <v>#REF!</v>
      </c>
      <c r="M161" s="153" t="e">
        <f>#REF!</f>
        <v>#REF!</v>
      </c>
      <c r="N161" s="153" t="e">
        <f>#REF!</f>
        <v>#REF!</v>
      </c>
      <c r="O161" s="153" t="e">
        <f>#REF!</f>
        <v>#REF!</v>
      </c>
      <c r="P161" s="153" t="e">
        <f>#REF!</f>
        <v>#REF!</v>
      </c>
      <c r="Q161" s="153" t="e">
        <f>#REF!</f>
        <v>#REF!</v>
      </c>
      <c r="R161" s="153" t="e">
        <f>#REF!</f>
        <v>#REF!</v>
      </c>
      <c r="S161" s="153" t="e">
        <f>#REF!</f>
        <v>#REF!</v>
      </c>
      <c r="T161" s="153" t="e">
        <f>#REF!</f>
        <v>#REF!</v>
      </c>
      <c r="U161" s="153" t="e">
        <f>#REF!</f>
        <v>#REF!</v>
      </c>
      <c r="V161" s="153" t="e">
        <f>#REF!</f>
        <v>#REF!</v>
      </c>
      <c r="W161" s="153" t="e">
        <f>#REF!</f>
        <v>#REF!</v>
      </c>
      <c r="X161" s="153" t="e">
        <f>#REF!</f>
        <v>#REF!</v>
      </c>
      <c r="Y161" s="153" t="e">
        <f>#REF!</f>
        <v>#REF!</v>
      </c>
    </row>
    <row r="162" spans="1:25">
      <c r="A162" s="141">
        <v>14</v>
      </c>
      <c r="B162" s="153" t="e">
        <f>#REF!</f>
        <v>#REF!</v>
      </c>
      <c r="C162" s="153" t="e">
        <f>#REF!</f>
        <v>#REF!</v>
      </c>
      <c r="D162" s="153" t="e">
        <f>#REF!</f>
        <v>#REF!</v>
      </c>
      <c r="E162" s="153" t="e">
        <f>#REF!</f>
        <v>#REF!</v>
      </c>
      <c r="F162" s="153" t="e">
        <f>#REF!</f>
        <v>#REF!</v>
      </c>
      <c r="G162" s="153" t="e">
        <f>#REF!</f>
        <v>#REF!</v>
      </c>
      <c r="H162" s="153" t="e">
        <f>#REF!</f>
        <v>#REF!</v>
      </c>
      <c r="I162" s="153" t="e">
        <f>#REF!</f>
        <v>#REF!</v>
      </c>
      <c r="J162" s="153" t="e">
        <f>#REF!</f>
        <v>#REF!</v>
      </c>
      <c r="K162" s="153" t="e">
        <f>#REF!</f>
        <v>#REF!</v>
      </c>
      <c r="L162" s="153" t="e">
        <f>#REF!</f>
        <v>#REF!</v>
      </c>
      <c r="M162" s="153" t="e">
        <f>#REF!</f>
        <v>#REF!</v>
      </c>
      <c r="N162" s="153" t="e">
        <f>#REF!</f>
        <v>#REF!</v>
      </c>
      <c r="O162" s="153" t="e">
        <f>#REF!</f>
        <v>#REF!</v>
      </c>
      <c r="P162" s="153" t="e">
        <f>#REF!</f>
        <v>#REF!</v>
      </c>
      <c r="Q162" s="153" t="e">
        <f>#REF!</f>
        <v>#REF!</v>
      </c>
      <c r="R162" s="153" t="e">
        <f>#REF!</f>
        <v>#REF!</v>
      </c>
      <c r="S162" s="153" t="e">
        <f>#REF!</f>
        <v>#REF!</v>
      </c>
      <c r="T162" s="153" t="e">
        <f>#REF!</f>
        <v>#REF!</v>
      </c>
      <c r="U162" s="153" t="e">
        <f>#REF!</f>
        <v>#REF!</v>
      </c>
      <c r="V162" s="153" t="e">
        <f>#REF!</f>
        <v>#REF!</v>
      </c>
      <c r="W162" s="153" t="e">
        <f>#REF!</f>
        <v>#REF!</v>
      </c>
      <c r="X162" s="153" t="e">
        <f>#REF!</f>
        <v>#REF!</v>
      </c>
      <c r="Y162" s="153" t="e">
        <f>#REF!</f>
        <v>#REF!</v>
      </c>
    </row>
    <row r="163" spans="1:25">
      <c r="A163" s="141">
        <v>15</v>
      </c>
      <c r="B163" s="153" t="e">
        <f>#REF!</f>
        <v>#REF!</v>
      </c>
      <c r="C163" s="153" t="e">
        <f>#REF!</f>
        <v>#REF!</v>
      </c>
      <c r="D163" s="153" t="e">
        <f>#REF!</f>
        <v>#REF!</v>
      </c>
      <c r="E163" s="153" t="e">
        <f>#REF!</f>
        <v>#REF!</v>
      </c>
      <c r="F163" s="153" t="e">
        <f>#REF!</f>
        <v>#REF!</v>
      </c>
      <c r="G163" s="153" t="e">
        <f>#REF!</f>
        <v>#REF!</v>
      </c>
      <c r="H163" s="153" t="e">
        <f>#REF!</f>
        <v>#REF!</v>
      </c>
      <c r="I163" s="153" t="e">
        <f>#REF!</f>
        <v>#REF!</v>
      </c>
      <c r="J163" s="153" t="e">
        <f>#REF!</f>
        <v>#REF!</v>
      </c>
      <c r="K163" s="153" t="e">
        <f>#REF!</f>
        <v>#REF!</v>
      </c>
      <c r="L163" s="153" t="e">
        <f>#REF!</f>
        <v>#REF!</v>
      </c>
      <c r="M163" s="153" t="e">
        <f>#REF!</f>
        <v>#REF!</v>
      </c>
      <c r="N163" s="153" t="e">
        <f>#REF!</f>
        <v>#REF!</v>
      </c>
      <c r="O163" s="153" t="e">
        <f>#REF!</f>
        <v>#REF!</v>
      </c>
      <c r="P163" s="153" t="e">
        <f>#REF!</f>
        <v>#REF!</v>
      </c>
      <c r="Q163" s="153" t="e">
        <f>#REF!</f>
        <v>#REF!</v>
      </c>
      <c r="R163" s="153" t="e">
        <f>#REF!</f>
        <v>#REF!</v>
      </c>
      <c r="S163" s="153" t="e">
        <f>#REF!</f>
        <v>#REF!</v>
      </c>
      <c r="T163" s="153" t="e">
        <f>#REF!</f>
        <v>#REF!</v>
      </c>
      <c r="U163" s="153" t="e">
        <f>#REF!</f>
        <v>#REF!</v>
      </c>
      <c r="V163" s="153" t="e">
        <f>#REF!</f>
        <v>#REF!</v>
      </c>
      <c r="W163" s="153" t="e">
        <f>#REF!</f>
        <v>#REF!</v>
      </c>
      <c r="X163" s="153" t="e">
        <f>#REF!</f>
        <v>#REF!</v>
      </c>
      <c r="Y163" s="153" t="e">
        <f>#REF!</f>
        <v>#REF!</v>
      </c>
    </row>
    <row r="164" spans="1:25">
      <c r="A164" s="141">
        <v>16</v>
      </c>
      <c r="B164" s="153" t="e">
        <f>#REF!</f>
        <v>#REF!</v>
      </c>
      <c r="C164" s="153" t="e">
        <f>#REF!</f>
        <v>#REF!</v>
      </c>
      <c r="D164" s="153" t="e">
        <f>#REF!</f>
        <v>#REF!</v>
      </c>
      <c r="E164" s="153" t="e">
        <f>#REF!</f>
        <v>#REF!</v>
      </c>
      <c r="F164" s="153" t="e">
        <f>#REF!</f>
        <v>#REF!</v>
      </c>
      <c r="G164" s="153" t="e">
        <f>#REF!</f>
        <v>#REF!</v>
      </c>
      <c r="H164" s="153" t="e">
        <f>#REF!</f>
        <v>#REF!</v>
      </c>
      <c r="I164" s="153" t="e">
        <f>#REF!</f>
        <v>#REF!</v>
      </c>
      <c r="J164" s="153" t="e">
        <f>#REF!</f>
        <v>#REF!</v>
      </c>
      <c r="K164" s="153" t="e">
        <f>#REF!</f>
        <v>#REF!</v>
      </c>
      <c r="L164" s="153" t="e">
        <f>#REF!</f>
        <v>#REF!</v>
      </c>
      <c r="M164" s="153" t="e">
        <f>#REF!</f>
        <v>#REF!</v>
      </c>
      <c r="N164" s="153" t="e">
        <f>#REF!</f>
        <v>#REF!</v>
      </c>
      <c r="O164" s="153" t="e">
        <f>#REF!</f>
        <v>#REF!</v>
      </c>
      <c r="P164" s="153" t="e">
        <f>#REF!</f>
        <v>#REF!</v>
      </c>
      <c r="Q164" s="153" t="e">
        <f>#REF!</f>
        <v>#REF!</v>
      </c>
      <c r="R164" s="153" t="e">
        <f>#REF!</f>
        <v>#REF!</v>
      </c>
      <c r="S164" s="153" t="e">
        <f>#REF!</f>
        <v>#REF!</v>
      </c>
      <c r="T164" s="153" t="e">
        <f>#REF!</f>
        <v>#REF!</v>
      </c>
      <c r="U164" s="153" t="e">
        <f>#REF!</f>
        <v>#REF!</v>
      </c>
      <c r="V164" s="153" t="e">
        <f>#REF!</f>
        <v>#REF!</v>
      </c>
      <c r="W164" s="153" t="e">
        <f>#REF!</f>
        <v>#REF!</v>
      </c>
      <c r="X164" s="153" t="e">
        <f>#REF!</f>
        <v>#REF!</v>
      </c>
      <c r="Y164" s="153" t="e">
        <f>#REF!</f>
        <v>#REF!</v>
      </c>
    </row>
    <row r="165" spans="1:25">
      <c r="A165" s="141">
        <v>17</v>
      </c>
      <c r="B165" s="153" t="e">
        <f>#REF!</f>
        <v>#REF!</v>
      </c>
      <c r="C165" s="153" t="e">
        <f>#REF!</f>
        <v>#REF!</v>
      </c>
      <c r="D165" s="153" t="e">
        <f>#REF!</f>
        <v>#REF!</v>
      </c>
      <c r="E165" s="153" t="e">
        <f>#REF!</f>
        <v>#REF!</v>
      </c>
      <c r="F165" s="153" t="e">
        <f>#REF!</f>
        <v>#REF!</v>
      </c>
      <c r="G165" s="153" t="e">
        <f>#REF!</f>
        <v>#REF!</v>
      </c>
      <c r="H165" s="153" t="e">
        <f>#REF!</f>
        <v>#REF!</v>
      </c>
      <c r="I165" s="153" t="e">
        <f>#REF!</f>
        <v>#REF!</v>
      </c>
      <c r="J165" s="153" t="e">
        <f>#REF!</f>
        <v>#REF!</v>
      </c>
      <c r="K165" s="153" t="e">
        <f>#REF!</f>
        <v>#REF!</v>
      </c>
      <c r="L165" s="153" t="e">
        <f>#REF!</f>
        <v>#REF!</v>
      </c>
      <c r="M165" s="153" t="e">
        <f>#REF!</f>
        <v>#REF!</v>
      </c>
      <c r="N165" s="153" t="e">
        <f>#REF!</f>
        <v>#REF!</v>
      </c>
      <c r="O165" s="153" t="e">
        <f>#REF!</f>
        <v>#REF!</v>
      </c>
      <c r="P165" s="153" t="e">
        <f>#REF!</f>
        <v>#REF!</v>
      </c>
      <c r="Q165" s="153" t="e">
        <f>#REF!</f>
        <v>#REF!</v>
      </c>
      <c r="R165" s="153" t="e">
        <f>#REF!</f>
        <v>#REF!</v>
      </c>
      <c r="S165" s="153" t="e">
        <f>#REF!</f>
        <v>#REF!</v>
      </c>
      <c r="T165" s="153" t="e">
        <f>#REF!</f>
        <v>#REF!</v>
      </c>
      <c r="U165" s="153" t="e">
        <f>#REF!</f>
        <v>#REF!</v>
      </c>
      <c r="V165" s="153" t="e">
        <f>#REF!</f>
        <v>#REF!</v>
      </c>
      <c r="W165" s="153" t="e">
        <f>#REF!</f>
        <v>#REF!</v>
      </c>
      <c r="X165" s="153" t="e">
        <f>#REF!</f>
        <v>#REF!</v>
      </c>
      <c r="Y165" s="153" t="e">
        <f>#REF!</f>
        <v>#REF!</v>
      </c>
    </row>
    <row r="166" spans="1:25">
      <c r="A166" s="141">
        <v>18</v>
      </c>
      <c r="B166" s="153" t="e">
        <f>#REF!</f>
        <v>#REF!</v>
      </c>
      <c r="C166" s="153" t="e">
        <f>#REF!</f>
        <v>#REF!</v>
      </c>
      <c r="D166" s="153" t="e">
        <f>#REF!</f>
        <v>#REF!</v>
      </c>
      <c r="E166" s="153" t="e">
        <f>#REF!</f>
        <v>#REF!</v>
      </c>
      <c r="F166" s="153" t="e">
        <f>#REF!</f>
        <v>#REF!</v>
      </c>
      <c r="G166" s="153" t="e">
        <f>#REF!</f>
        <v>#REF!</v>
      </c>
      <c r="H166" s="153" t="e">
        <f>#REF!</f>
        <v>#REF!</v>
      </c>
      <c r="I166" s="153" t="e">
        <f>#REF!</f>
        <v>#REF!</v>
      </c>
      <c r="J166" s="153" t="e">
        <f>#REF!</f>
        <v>#REF!</v>
      </c>
      <c r="K166" s="153" t="e">
        <f>#REF!</f>
        <v>#REF!</v>
      </c>
      <c r="L166" s="153" t="e">
        <f>#REF!</f>
        <v>#REF!</v>
      </c>
      <c r="M166" s="153" t="e">
        <f>#REF!</f>
        <v>#REF!</v>
      </c>
      <c r="N166" s="153" t="e">
        <f>#REF!</f>
        <v>#REF!</v>
      </c>
      <c r="O166" s="153" t="e">
        <f>#REF!</f>
        <v>#REF!</v>
      </c>
      <c r="P166" s="153" t="e">
        <f>#REF!</f>
        <v>#REF!</v>
      </c>
      <c r="Q166" s="153" t="e">
        <f>#REF!</f>
        <v>#REF!</v>
      </c>
      <c r="R166" s="153" t="e">
        <f>#REF!</f>
        <v>#REF!</v>
      </c>
      <c r="S166" s="153" t="e">
        <f>#REF!</f>
        <v>#REF!</v>
      </c>
      <c r="T166" s="153" t="e">
        <f>#REF!</f>
        <v>#REF!</v>
      </c>
      <c r="U166" s="153" t="e">
        <f>#REF!</f>
        <v>#REF!</v>
      </c>
      <c r="V166" s="153" t="e">
        <f>#REF!</f>
        <v>#REF!</v>
      </c>
      <c r="W166" s="153" t="e">
        <f>#REF!</f>
        <v>#REF!</v>
      </c>
      <c r="X166" s="153" t="e">
        <f>#REF!</f>
        <v>#REF!</v>
      </c>
      <c r="Y166" s="153" t="e">
        <f>#REF!</f>
        <v>#REF!</v>
      </c>
    </row>
    <row r="167" spans="1:25">
      <c r="A167" s="141">
        <v>19</v>
      </c>
      <c r="B167" s="153" t="e">
        <f>#REF!</f>
        <v>#REF!</v>
      </c>
      <c r="C167" s="153" t="e">
        <f>#REF!</f>
        <v>#REF!</v>
      </c>
      <c r="D167" s="153" t="e">
        <f>#REF!</f>
        <v>#REF!</v>
      </c>
      <c r="E167" s="153" t="e">
        <f>#REF!</f>
        <v>#REF!</v>
      </c>
      <c r="F167" s="153" t="e">
        <f>#REF!</f>
        <v>#REF!</v>
      </c>
      <c r="G167" s="153" t="e">
        <f>#REF!</f>
        <v>#REF!</v>
      </c>
      <c r="H167" s="153" t="e">
        <f>#REF!</f>
        <v>#REF!</v>
      </c>
      <c r="I167" s="153" t="e">
        <f>#REF!</f>
        <v>#REF!</v>
      </c>
      <c r="J167" s="153" t="e">
        <f>#REF!</f>
        <v>#REF!</v>
      </c>
      <c r="K167" s="153" t="e">
        <f>#REF!</f>
        <v>#REF!</v>
      </c>
      <c r="L167" s="153" t="e">
        <f>#REF!</f>
        <v>#REF!</v>
      </c>
      <c r="M167" s="153" t="e">
        <f>#REF!</f>
        <v>#REF!</v>
      </c>
      <c r="N167" s="153" t="e">
        <f>#REF!</f>
        <v>#REF!</v>
      </c>
      <c r="O167" s="153" t="e">
        <f>#REF!</f>
        <v>#REF!</v>
      </c>
      <c r="P167" s="153" t="e">
        <f>#REF!</f>
        <v>#REF!</v>
      </c>
      <c r="Q167" s="153" t="e">
        <f>#REF!</f>
        <v>#REF!</v>
      </c>
      <c r="R167" s="153" t="e">
        <f>#REF!</f>
        <v>#REF!</v>
      </c>
      <c r="S167" s="153" t="e">
        <f>#REF!</f>
        <v>#REF!</v>
      </c>
      <c r="T167" s="153" t="e">
        <f>#REF!</f>
        <v>#REF!</v>
      </c>
      <c r="U167" s="153" t="e">
        <f>#REF!</f>
        <v>#REF!</v>
      </c>
      <c r="V167" s="153" t="e">
        <f>#REF!</f>
        <v>#REF!</v>
      </c>
      <c r="W167" s="153" t="e">
        <f>#REF!</f>
        <v>#REF!</v>
      </c>
      <c r="X167" s="153" t="e">
        <f>#REF!</f>
        <v>#REF!</v>
      </c>
      <c r="Y167" s="153" t="e">
        <f>#REF!</f>
        <v>#REF!</v>
      </c>
    </row>
    <row r="168" spans="1:25">
      <c r="A168" s="141">
        <v>20</v>
      </c>
      <c r="B168" s="153" t="e">
        <f>#REF!</f>
        <v>#REF!</v>
      </c>
      <c r="C168" s="153" t="e">
        <f>#REF!</f>
        <v>#REF!</v>
      </c>
      <c r="D168" s="153" t="e">
        <f>#REF!</f>
        <v>#REF!</v>
      </c>
      <c r="E168" s="153" t="e">
        <f>#REF!</f>
        <v>#REF!</v>
      </c>
      <c r="F168" s="153" t="e">
        <f>#REF!</f>
        <v>#REF!</v>
      </c>
      <c r="G168" s="153" t="e">
        <f>#REF!</f>
        <v>#REF!</v>
      </c>
      <c r="H168" s="153" t="e">
        <f>#REF!</f>
        <v>#REF!</v>
      </c>
      <c r="I168" s="153" t="e">
        <f>#REF!</f>
        <v>#REF!</v>
      </c>
      <c r="J168" s="153" t="e">
        <f>#REF!</f>
        <v>#REF!</v>
      </c>
      <c r="K168" s="153" t="e">
        <f>#REF!</f>
        <v>#REF!</v>
      </c>
      <c r="L168" s="153" t="e">
        <f>#REF!</f>
        <v>#REF!</v>
      </c>
      <c r="M168" s="153" t="e">
        <f>#REF!</f>
        <v>#REF!</v>
      </c>
      <c r="N168" s="153" t="e">
        <f>#REF!</f>
        <v>#REF!</v>
      </c>
      <c r="O168" s="153" t="e">
        <f>#REF!</f>
        <v>#REF!</v>
      </c>
      <c r="P168" s="153" t="e">
        <f>#REF!</f>
        <v>#REF!</v>
      </c>
      <c r="Q168" s="153" t="e">
        <f>#REF!</f>
        <v>#REF!</v>
      </c>
      <c r="R168" s="153" t="e">
        <f>#REF!</f>
        <v>#REF!</v>
      </c>
      <c r="S168" s="153" t="e">
        <f>#REF!</f>
        <v>#REF!</v>
      </c>
      <c r="T168" s="153" t="e">
        <f>#REF!</f>
        <v>#REF!</v>
      </c>
      <c r="U168" s="153" t="e">
        <f>#REF!</f>
        <v>#REF!</v>
      </c>
      <c r="V168" s="153" t="e">
        <f>#REF!</f>
        <v>#REF!</v>
      </c>
      <c r="W168" s="153" t="e">
        <f>#REF!</f>
        <v>#REF!</v>
      </c>
      <c r="X168" s="153" t="e">
        <f>#REF!</f>
        <v>#REF!</v>
      </c>
      <c r="Y168" s="153" t="e">
        <f>#REF!</f>
        <v>#REF!</v>
      </c>
    </row>
    <row r="169" spans="1:25">
      <c r="A169" s="141">
        <v>21</v>
      </c>
      <c r="B169" s="153" t="e">
        <f>#REF!</f>
        <v>#REF!</v>
      </c>
      <c r="C169" s="153" t="e">
        <f>#REF!</f>
        <v>#REF!</v>
      </c>
      <c r="D169" s="153" t="e">
        <f>#REF!</f>
        <v>#REF!</v>
      </c>
      <c r="E169" s="153" t="e">
        <f>#REF!</f>
        <v>#REF!</v>
      </c>
      <c r="F169" s="153" t="e">
        <f>#REF!</f>
        <v>#REF!</v>
      </c>
      <c r="G169" s="153" t="e">
        <f>#REF!</f>
        <v>#REF!</v>
      </c>
      <c r="H169" s="153" t="e">
        <f>#REF!</f>
        <v>#REF!</v>
      </c>
      <c r="I169" s="153" t="e">
        <f>#REF!</f>
        <v>#REF!</v>
      </c>
      <c r="J169" s="153" t="e">
        <f>#REF!</f>
        <v>#REF!</v>
      </c>
      <c r="K169" s="153" t="e">
        <f>#REF!</f>
        <v>#REF!</v>
      </c>
      <c r="L169" s="153" t="e">
        <f>#REF!</f>
        <v>#REF!</v>
      </c>
      <c r="M169" s="153" t="e">
        <f>#REF!</f>
        <v>#REF!</v>
      </c>
      <c r="N169" s="153" t="e">
        <f>#REF!</f>
        <v>#REF!</v>
      </c>
      <c r="O169" s="153" t="e">
        <f>#REF!</f>
        <v>#REF!</v>
      </c>
      <c r="P169" s="153" t="e">
        <f>#REF!</f>
        <v>#REF!</v>
      </c>
      <c r="Q169" s="153" t="e">
        <f>#REF!</f>
        <v>#REF!</v>
      </c>
      <c r="R169" s="153" t="e">
        <f>#REF!</f>
        <v>#REF!</v>
      </c>
      <c r="S169" s="153" t="e">
        <f>#REF!</f>
        <v>#REF!</v>
      </c>
      <c r="T169" s="153" t="e">
        <f>#REF!</f>
        <v>#REF!</v>
      </c>
      <c r="U169" s="153" t="e">
        <f>#REF!</f>
        <v>#REF!</v>
      </c>
      <c r="V169" s="153" t="e">
        <f>#REF!</f>
        <v>#REF!</v>
      </c>
      <c r="W169" s="153" t="e">
        <f>#REF!</f>
        <v>#REF!</v>
      </c>
      <c r="X169" s="153" t="e">
        <f>#REF!</f>
        <v>#REF!</v>
      </c>
      <c r="Y169" s="153" t="e">
        <f>#REF!</f>
        <v>#REF!</v>
      </c>
    </row>
    <row r="170" spans="1:25">
      <c r="A170" s="141">
        <v>22</v>
      </c>
      <c r="B170" s="153" t="e">
        <f>#REF!</f>
        <v>#REF!</v>
      </c>
      <c r="C170" s="153" t="e">
        <f>#REF!</f>
        <v>#REF!</v>
      </c>
      <c r="D170" s="153" t="e">
        <f>#REF!</f>
        <v>#REF!</v>
      </c>
      <c r="E170" s="153" t="e">
        <f>#REF!</f>
        <v>#REF!</v>
      </c>
      <c r="F170" s="153" t="e">
        <f>#REF!</f>
        <v>#REF!</v>
      </c>
      <c r="G170" s="153" t="e">
        <f>#REF!</f>
        <v>#REF!</v>
      </c>
      <c r="H170" s="153" t="e">
        <f>#REF!</f>
        <v>#REF!</v>
      </c>
      <c r="I170" s="153" t="e">
        <f>#REF!</f>
        <v>#REF!</v>
      </c>
      <c r="J170" s="153" t="e">
        <f>#REF!</f>
        <v>#REF!</v>
      </c>
      <c r="K170" s="153" t="e">
        <f>#REF!</f>
        <v>#REF!</v>
      </c>
      <c r="L170" s="153" t="e">
        <f>#REF!</f>
        <v>#REF!</v>
      </c>
      <c r="M170" s="153" t="e">
        <f>#REF!</f>
        <v>#REF!</v>
      </c>
      <c r="N170" s="153" t="e">
        <f>#REF!</f>
        <v>#REF!</v>
      </c>
      <c r="O170" s="153" t="e">
        <f>#REF!</f>
        <v>#REF!</v>
      </c>
      <c r="P170" s="153" t="e">
        <f>#REF!</f>
        <v>#REF!</v>
      </c>
      <c r="Q170" s="153" t="e">
        <f>#REF!</f>
        <v>#REF!</v>
      </c>
      <c r="R170" s="153" t="e">
        <f>#REF!</f>
        <v>#REF!</v>
      </c>
      <c r="S170" s="153" t="e">
        <f>#REF!</f>
        <v>#REF!</v>
      </c>
      <c r="T170" s="153" t="e">
        <f>#REF!</f>
        <v>#REF!</v>
      </c>
      <c r="U170" s="153" t="e">
        <f>#REF!</f>
        <v>#REF!</v>
      </c>
      <c r="V170" s="153" t="e">
        <f>#REF!</f>
        <v>#REF!</v>
      </c>
      <c r="W170" s="153" t="e">
        <f>#REF!</f>
        <v>#REF!</v>
      </c>
      <c r="X170" s="153" t="e">
        <f>#REF!</f>
        <v>#REF!</v>
      </c>
      <c r="Y170" s="153" t="e">
        <f>#REF!</f>
        <v>#REF!</v>
      </c>
    </row>
    <row r="171" spans="1:25">
      <c r="A171" s="141">
        <v>23</v>
      </c>
      <c r="B171" s="153" t="e">
        <f>#REF!</f>
        <v>#REF!</v>
      </c>
      <c r="C171" s="153" t="e">
        <f>#REF!</f>
        <v>#REF!</v>
      </c>
      <c r="D171" s="153" t="e">
        <f>#REF!</f>
        <v>#REF!</v>
      </c>
      <c r="E171" s="153" t="e">
        <f>#REF!</f>
        <v>#REF!</v>
      </c>
      <c r="F171" s="153" t="e">
        <f>#REF!</f>
        <v>#REF!</v>
      </c>
      <c r="G171" s="153" t="e">
        <f>#REF!</f>
        <v>#REF!</v>
      </c>
      <c r="H171" s="153" t="e">
        <f>#REF!</f>
        <v>#REF!</v>
      </c>
      <c r="I171" s="153" t="e">
        <f>#REF!</f>
        <v>#REF!</v>
      </c>
      <c r="J171" s="153" t="e">
        <f>#REF!</f>
        <v>#REF!</v>
      </c>
      <c r="K171" s="153" t="e">
        <f>#REF!</f>
        <v>#REF!</v>
      </c>
      <c r="L171" s="153" t="e">
        <f>#REF!</f>
        <v>#REF!</v>
      </c>
      <c r="M171" s="153" t="e">
        <f>#REF!</f>
        <v>#REF!</v>
      </c>
      <c r="N171" s="153" t="e">
        <f>#REF!</f>
        <v>#REF!</v>
      </c>
      <c r="O171" s="153" t="e">
        <f>#REF!</f>
        <v>#REF!</v>
      </c>
      <c r="P171" s="153" t="e">
        <f>#REF!</f>
        <v>#REF!</v>
      </c>
      <c r="Q171" s="153" t="e">
        <f>#REF!</f>
        <v>#REF!</v>
      </c>
      <c r="R171" s="153" t="e">
        <f>#REF!</f>
        <v>#REF!</v>
      </c>
      <c r="S171" s="153" t="e">
        <f>#REF!</f>
        <v>#REF!</v>
      </c>
      <c r="T171" s="153" t="e">
        <f>#REF!</f>
        <v>#REF!</v>
      </c>
      <c r="U171" s="153" t="e">
        <f>#REF!</f>
        <v>#REF!</v>
      </c>
      <c r="V171" s="153" t="e">
        <f>#REF!</f>
        <v>#REF!</v>
      </c>
      <c r="W171" s="153" t="e">
        <f>#REF!</f>
        <v>#REF!</v>
      </c>
      <c r="X171" s="153" t="e">
        <f>#REF!</f>
        <v>#REF!</v>
      </c>
      <c r="Y171" s="153" t="e">
        <f>#REF!</f>
        <v>#REF!</v>
      </c>
    </row>
    <row r="172" spans="1:25">
      <c r="A172" s="141">
        <v>24</v>
      </c>
      <c r="B172" s="153" t="e">
        <f>#REF!</f>
        <v>#REF!</v>
      </c>
      <c r="C172" s="153" t="e">
        <f>#REF!</f>
        <v>#REF!</v>
      </c>
      <c r="D172" s="153" t="e">
        <f>#REF!</f>
        <v>#REF!</v>
      </c>
      <c r="E172" s="153" t="e">
        <f>#REF!</f>
        <v>#REF!</v>
      </c>
      <c r="F172" s="153" t="e">
        <f>#REF!</f>
        <v>#REF!</v>
      </c>
      <c r="G172" s="153" t="e">
        <f>#REF!</f>
        <v>#REF!</v>
      </c>
      <c r="H172" s="153" t="e">
        <f>#REF!</f>
        <v>#REF!</v>
      </c>
      <c r="I172" s="153" t="e">
        <f>#REF!</f>
        <v>#REF!</v>
      </c>
      <c r="J172" s="153" t="e">
        <f>#REF!</f>
        <v>#REF!</v>
      </c>
      <c r="K172" s="153" t="e">
        <f>#REF!</f>
        <v>#REF!</v>
      </c>
      <c r="L172" s="153" t="e">
        <f>#REF!</f>
        <v>#REF!</v>
      </c>
      <c r="M172" s="153" t="e">
        <f>#REF!</f>
        <v>#REF!</v>
      </c>
      <c r="N172" s="153" t="e">
        <f>#REF!</f>
        <v>#REF!</v>
      </c>
      <c r="O172" s="153" t="e">
        <f>#REF!</f>
        <v>#REF!</v>
      </c>
      <c r="P172" s="153" t="e">
        <f>#REF!</f>
        <v>#REF!</v>
      </c>
      <c r="Q172" s="153" t="e">
        <f>#REF!</f>
        <v>#REF!</v>
      </c>
      <c r="R172" s="153" t="e">
        <f>#REF!</f>
        <v>#REF!</v>
      </c>
      <c r="S172" s="153" t="e">
        <f>#REF!</f>
        <v>#REF!</v>
      </c>
      <c r="T172" s="153" t="e">
        <f>#REF!</f>
        <v>#REF!</v>
      </c>
      <c r="U172" s="153" t="e">
        <f>#REF!</f>
        <v>#REF!</v>
      </c>
      <c r="V172" s="153" t="e">
        <f>#REF!</f>
        <v>#REF!</v>
      </c>
      <c r="W172" s="153" t="e">
        <f>#REF!</f>
        <v>#REF!</v>
      </c>
      <c r="X172" s="153" t="e">
        <f>#REF!</f>
        <v>#REF!</v>
      </c>
      <c r="Y172" s="153" t="e">
        <f>#REF!</f>
        <v>#REF!</v>
      </c>
    </row>
    <row r="173" spans="1:25">
      <c r="A173" s="141">
        <v>25</v>
      </c>
      <c r="B173" s="153" t="e">
        <f>#REF!</f>
        <v>#REF!</v>
      </c>
      <c r="C173" s="153" t="e">
        <f>#REF!</f>
        <v>#REF!</v>
      </c>
      <c r="D173" s="153" t="e">
        <f>#REF!</f>
        <v>#REF!</v>
      </c>
      <c r="E173" s="153" t="e">
        <f>#REF!</f>
        <v>#REF!</v>
      </c>
      <c r="F173" s="153" t="e">
        <f>#REF!</f>
        <v>#REF!</v>
      </c>
      <c r="G173" s="153" t="e">
        <f>#REF!</f>
        <v>#REF!</v>
      </c>
      <c r="H173" s="153" t="e">
        <f>#REF!</f>
        <v>#REF!</v>
      </c>
      <c r="I173" s="153" t="e">
        <f>#REF!</f>
        <v>#REF!</v>
      </c>
      <c r="J173" s="153" t="e">
        <f>#REF!</f>
        <v>#REF!</v>
      </c>
      <c r="K173" s="153" t="e">
        <f>#REF!</f>
        <v>#REF!</v>
      </c>
      <c r="L173" s="153" t="e">
        <f>#REF!</f>
        <v>#REF!</v>
      </c>
      <c r="M173" s="153" t="e">
        <f>#REF!</f>
        <v>#REF!</v>
      </c>
      <c r="N173" s="153" t="e">
        <f>#REF!</f>
        <v>#REF!</v>
      </c>
      <c r="O173" s="153" t="e">
        <f>#REF!</f>
        <v>#REF!</v>
      </c>
      <c r="P173" s="153" t="e">
        <f>#REF!</f>
        <v>#REF!</v>
      </c>
      <c r="Q173" s="153" t="e">
        <f>#REF!</f>
        <v>#REF!</v>
      </c>
      <c r="R173" s="153" t="e">
        <f>#REF!</f>
        <v>#REF!</v>
      </c>
      <c r="S173" s="153" t="e">
        <f>#REF!</f>
        <v>#REF!</v>
      </c>
      <c r="T173" s="153" t="e">
        <f>#REF!</f>
        <v>#REF!</v>
      </c>
      <c r="U173" s="153" t="e">
        <f>#REF!</f>
        <v>#REF!</v>
      </c>
      <c r="V173" s="153" t="e">
        <f>#REF!</f>
        <v>#REF!</v>
      </c>
      <c r="W173" s="153" t="e">
        <f>#REF!</f>
        <v>#REF!</v>
      </c>
      <c r="X173" s="153" t="e">
        <f>#REF!</f>
        <v>#REF!</v>
      </c>
      <c r="Y173" s="153" t="e">
        <f>#REF!</f>
        <v>#REF!</v>
      </c>
    </row>
    <row r="174" spans="1:25">
      <c r="A174" s="141">
        <v>26</v>
      </c>
      <c r="B174" s="153" t="e">
        <f>#REF!</f>
        <v>#REF!</v>
      </c>
      <c r="C174" s="153" t="e">
        <f>#REF!</f>
        <v>#REF!</v>
      </c>
      <c r="D174" s="153" t="e">
        <f>#REF!</f>
        <v>#REF!</v>
      </c>
      <c r="E174" s="153" t="e">
        <f>#REF!</f>
        <v>#REF!</v>
      </c>
      <c r="F174" s="153" t="e">
        <f>#REF!</f>
        <v>#REF!</v>
      </c>
      <c r="G174" s="153" t="e">
        <f>#REF!</f>
        <v>#REF!</v>
      </c>
      <c r="H174" s="153" t="e">
        <f>#REF!</f>
        <v>#REF!</v>
      </c>
      <c r="I174" s="153" t="e">
        <f>#REF!</f>
        <v>#REF!</v>
      </c>
      <c r="J174" s="153" t="e">
        <f>#REF!</f>
        <v>#REF!</v>
      </c>
      <c r="K174" s="153" t="e">
        <f>#REF!</f>
        <v>#REF!</v>
      </c>
      <c r="L174" s="153" t="e">
        <f>#REF!</f>
        <v>#REF!</v>
      </c>
      <c r="M174" s="153" t="e">
        <f>#REF!</f>
        <v>#REF!</v>
      </c>
      <c r="N174" s="153" t="e">
        <f>#REF!</f>
        <v>#REF!</v>
      </c>
      <c r="O174" s="153" t="e">
        <f>#REF!</f>
        <v>#REF!</v>
      </c>
      <c r="P174" s="153" t="e">
        <f>#REF!</f>
        <v>#REF!</v>
      </c>
      <c r="Q174" s="153" t="e">
        <f>#REF!</f>
        <v>#REF!</v>
      </c>
      <c r="R174" s="153" t="e">
        <f>#REF!</f>
        <v>#REF!</v>
      </c>
      <c r="S174" s="153" t="e">
        <f>#REF!</f>
        <v>#REF!</v>
      </c>
      <c r="T174" s="153" t="e">
        <f>#REF!</f>
        <v>#REF!</v>
      </c>
      <c r="U174" s="153" t="e">
        <f>#REF!</f>
        <v>#REF!</v>
      </c>
      <c r="V174" s="153" t="e">
        <f>#REF!</f>
        <v>#REF!</v>
      </c>
      <c r="W174" s="153" t="e">
        <f>#REF!</f>
        <v>#REF!</v>
      </c>
      <c r="X174" s="153" t="e">
        <f>#REF!</f>
        <v>#REF!</v>
      </c>
      <c r="Y174" s="153" t="e">
        <f>#REF!</f>
        <v>#REF!</v>
      </c>
    </row>
    <row r="175" spans="1:25">
      <c r="A175" s="141">
        <v>27</v>
      </c>
      <c r="B175" s="153" t="e">
        <f>#REF!</f>
        <v>#REF!</v>
      </c>
      <c r="C175" s="153" t="e">
        <f>#REF!</f>
        <v>#REF!</v>
      </c>
      <c r="D175" s="153" t="e">
        <f>#REF!</f>
        <v>#REF!</v>
      </c>
      <c r="E175" s="153" t="e">
        <f>#REF!</f>
        <v>#REF!</v>
      </c>
      <c r="F175" s="153" t="e">
        <f>#REF!</f>
        <v>#REF!</v>
      </c>
      <c r="G175" s="153" t="e">
        <f>#REF!</f>
        <v>#REF!</v>
      </c>
      <c r="H175" s="153" t="e">
        <f>#REF!</f>
        <v>#REF!</v>
      </c>
      <c r="I175" s="153" t="e">
        <f>#REF!</f>
        <v>#REF!</v>
      </c>
      <c r="J175" s="153" t="e">
        <f>#REF!</f>
        <v>#REF!</v>
      </c>
      <c r="K175" s="153" t="e">
        <f>#REF!</f>
        <v>#REF!</v>
      </c>
      <c r="L175" s="153" t="e">
        <f>#REF!</f>
        <v>#REF!</v>
      </c>
      <c r="M175" s="153" t="e">
        <f>#REF!</f>
        <v>#REF!</v>
      </c>
      <c r="N175" s="153" t="e">
        <f>#REF!</f>
        <v>#REF!</v>
      </c>
      <c r="O175" s="153" t="e">
        <f>#REF!</f>
        <v>#REF!</v>
      </c>
      <c r="P175" s="153" t="e">
        <f>#REF!</f>
        <v>#REF!</v>
      </c>
      <c r="Q175" s="153" t="e">
        <f>#REF!</f>
        <v>#REF!</v>
      </c>
      <c r="R175" s="153" t="e">
        <f>#REF!</f>
        <v>#REF!</v>
      </c>
      <c r="S175" s="153" t="e">
        <f>#REF!</f>
        <v>#REF!</v>
      </c>
      <c r="T175" s="153" t="e">
        <f>#REF!</f>
        <v>#REF!</v>
      </c>
      <c r="U175" s="153" t="e">
        <f>#REF!</f>
        <v>#REF!</v>
      </c>
      <c r="V175" s="153" t="e">
        <f>#REF!</f>
        <v>#REF!</v>
      </c>
      <c r="W175" s="153" t="e">
        <f>#REF!</f>
        <v>#REF!</v>
      </c>
      <c r="X175" s="153" t="e">
        <f>#REF!</f>
        <v>#REF!</v>
      </c>
      <c r="Y175" s="153" t="e">
        <f>#REF!</f>
        <v>#REF!</v>
      </c>
    </row>
    <row r="176" spans="1:25">
      <c r="A176" s="141">
        <v>28</v>
      </c>
      <c r="B176" s="153" t="e">
        <f>#REF!</f>
        <v>#REF!</v>
      </c>
      <c r="C176" s="153" t="e">
        <f>#REF!</f>
        <v>#REF!</v>
      </c>
      <c r="D176" s="153" t="e">
        <f>#REF!</f>
        <v>#REF!</v>
      </c>
      <c r="E176" s="153" t="e">
        <f>#REF!</f>
        <v>#REF!</v>
      </c>
      <c r="F176" s="153" t="e">
        <f>#REF!</f>
        <v>#REF!</v>
      </c>
      <c r="G176" s="153" t="e">
        <f>#REF!</f>
        <v>#REF!</v>
      </c>
      <c r="H176" s="153" t="e">
        <f>#REF!</f>
        <v>#REF!</v>
      </c>
      <c r="I176" s="153" t="e">
        <f>#REF!</f>
        <v>#REF!</v>
      </c>
      <c r="J176" s="153" t="e">
        <f>#REF!</f>
        <v>#REF!</v>
      </c>
      <c r="K176" s="153" t="e">
        <f>#REF!</f>
        <v>#REF!</v>
      </c>
      <c r="L176" s="153" t="e">
        <f>#REF!</f>
        <v>#REF!</v>
      </c>
      <c r="M176" s="153" t="e">
        <f>#REF!</f>
        <v>#REF!</v>
      </c>
      <c r="N176" s="153" t="e">
        <f>#REF!</f>
        <v>#REF!</v>
      </c>
      <c r="O176" s="153" t="e">
        <f>#REF!</f>
        <v>#REF!</v>
      </c>
      <c r="P176" s="153" t="e">
        <f>#REF!</f>
        <v>#REF!</v>
      </c>
      <c r="Q176" s="153" t="e">
        <f>#REF!</f>
        <v>#REF!</v>
      </c>
      <c r="R176" s="153" t="e">
        <f>#REF!</f>
        <v>#REF!</v>
      </c>
      <c r="S176" s="153" t="e">
        <f>#REF!</f>
        <v>#REF!</v>
      </c>
      <c r="T176" s="153" t="e">
        <f>#REF!</f>
        <v>#REF!</v>
      </c>
      <c r="U176" s="153" t="e">
        <f>#REF!</f>
        <v>#REF!</v>
      </c>
      <c r="V176" s="153" t="e">
        <f>#REF!</f>
        <v>#REF!</v>
      </c>
      <c r="W176" s="153" t="e">
        <f>#REF!</f>
        <v>#REF!</v>
      </c>
      <c r="X176" s="153" t="e">
        <f>#REF!</f>
        <v>#REF!</v>
      </c>
      <c r="Y176" s="153" t="e">
        <f>#REF!</f>
        <v>#REF!</v>
      </c>
    </row>
    <row r="177" spans="1:25">
      <c r="A177" s="141">
        <v>29</v>
      </c>
      <c r="B177" s="153" t="e">
        <f>#REF!</f>
        <v>#REF!</v>
      </c>
      <c r="C177" s="153" t="e">
        <f>#REF!</f>
        <v>#REF!</v>
      </c>
      <c r="D177" s="153" t="e">
        <f>#REF!</f>
        <v>#REF!</v>
      </c>
      <c r="E177" s="153" t="e">
        <f>#REF!</f>
        <v>#REF!</v>
      </c>
      <c r="F177" s="153" t="e">
        <f>#REF!</f>
        <v>#REF!</v>
      </c>
      <c r="G177" s="153" t="e">
        <f>#REF!</f>
        <v>#REF!</v>
      </c>
      <c r="H177" s="153" t="e">
        <f>#REF!</f>
        <v>#REF!</v>
      </c>
      <c r="I177" s="153" t="e">
        <f>#REF!</f>
        <v>#REF!</v>
      </c>
      <c r="J177" s="153" t="e">
        <f>#REF!</f>
        <v>#REF!</v>
      </c>
      <c r="K177" s="153" t="e">
        <f>#REF!</f>
        <v>#REF!</v>
      </c>
      <c r="L177" s="153" t="e">
        <f>#REF!</f>
        <v>#REF!</v>
      </c>
      <c r="M177" s="153" t="e">
        <f>#REF!</f>
        <v>#REF!</v>
      </c>
      <c r="N177" s="153" t="e">
        <f>#REF!</f>
        <v>#REF!</v>
      </c>
      <c r="O177" s="153" t="e">
        <f>#REF!</f>
        <v>#REF!</v>
      </c>
      <c r="P177" s="153" t="e">
        <f>#REF!</f>
        <v>#REF!</v>
      </c>
      <c r="Q177" s="153" t="e">
        <f>#REF!</f>
        <v>#REF!</v>
      </c>
      <c r="R177" s="153" t="e">
        <f>#REF!</f>
        <v>#REF!</v>
      </c>
      <c r="S177" s="153" t="e">
        <f>#REF!</f>
        <v>#REF!</v>
      </c>
      <c r="T177" s="153" t="e">
        <f>#REF!</f>
        <v>#REF!</v>
      </c>
      <c r="U177" s="153" t="e">
        <f>#REF!</f>
        <v>#REF!</v>
      </c>
      <c r="V177" s="153" t="e">
        <f>#REF!</f>
        <v>#REF!</v>
      </c>
      <c r="W177" s="153" t="e">
        <f>#REF!</f>
        <v>#REF!</v>
      </c>
      <c r="X177" s="153" t="e">
        <f>#REF!</f>
        <v>#REF!</v>
      </c>
      <c r="Y177" s="153" t="e">
        <f>#REF!</f>
        <v>#REF!</v>
      </c>
    </row>
    <row r="178" spans="1:25">
      <c r="A178" s="141">
        <v>30</v>
      </c>
      <c r="B178" s="153" t="e">
        <f>#REF!</f>
        <v>#REF!</v>
      </c>
      <c r="C178" s="153" t="e">
        <f>#REF!</f>
        <v>#REF!</v>
      </c>
      <c r="D178" s="153" t="e">
        <f>#REF!</f>
        <v>#REF!</v>
      </c>
      <c r="E178" s="153" t="e">
        <f>#REF!</f>
        <v>#REF!</v>
      </c>
      <c r="F178" s="153" t="e">
        <f>#REF!</f>
        <v>#REF!</v>
      </c>
      <c r="G178" s="153" t="e">
        <f>#REF!</f>
        <v>#REF!</v>
      </c>
      <c r="H178" s="153" t="e">
        <f>#REF!</f>
        <v>#REF!</v>
      </c>
      <c r="I178" s="153" t="e">
        <f>#REF!</f>
        <v>#REF!</v>
      </c>
      <c r="J178" s="153" t="e">
        <f>#REF!</f>
        <v>#REF!</v>
      </c>
      <c r="K178" s="153" t="e">
        <f>#REF!</f>
        <v>#REF!</v>
      </c>
      <c r="L178" s="153" t="e">
        <f>#REF!</f>
        <v>#REF!</v>
      </c>
      <c r="M178" s="153" t="e">
        <f>#REF!</f>
        <v>#REF!</v>
      </c>
      <c r="N178" s="153" t="e">
        <f>#REF!</f>
        <v>#REF!</v>
      </c>
      <c r="O178" s="153" t="e">
        <f>#REF!</f>
        <v>#REF!</v>
      </c>
      <c r="P178" s="153" t="e">
        <f>#REF!</f>
        <v>#REF!</v>
      </c>
      <c r="Q178" s="153" t="e">
        <f>#REF!</f>
        <v>#REF!</v>
      </c>
      <c r="R178" s="153" t="e">
        <f>#REF!</f>
        <v>#REF!</v>
      </c>
      <c r="S178" s="153" t="e">
        <f>#REF!</f>
        <v>#REF!</v>
      </c>
      <c r="T178" s="153" t="e">
        <f>#REF!</f>
        <v>#REF!</v>
      </c>
      <c r="U178" s="153" t="e">
        <f>#REF!</f>
        <v>#REF!</v>
      </c>
      <c r="V178" s="153" t="e">
        <f>#REF!</f>
        <v>#REF!</v>
      </c>
      <c r="W178" s="153" t="e">
        <f>#REF!</f>
        <v>#REF!</v>
      </c>
      <c r="X178" s="153" t="e">
        <f>#REF!</f>
        <v>#REF!</v>
      </c>
      <c r="Y178" s="153" t="e">
        <f>#REF!</f>
        <v>#REF!</v>
      </c>
    </row>
    <row r="179" spans="1:25">
      <c r="A179" s="141">
        <v>31</v>
      </c>
      <c r="B179" s="153" t="e">
        <f>#REF!</f>
        <v>#REF!</v>
      </c>
      <c r="C179" s="153" t="e">
        <f>#REF!</f>
        <v>#REF!</v>
      </c>
      <c r="D179" s="153" t="e">
        <f>#REF!</f>
        <v>#REF!</v>
      </c>
      <c r="E179" s="153" t="e">
        <f>#REF!</f>
        <v>#REF!</v>
      </c>
      <c r="F179" s="153" t="e">
        <f>#REF!</f>
        <v>#REF!</v>
      </c>
      <c r="G179" s="153" t="e">
        <f>#REF!</f>
        <v>#REF!</v>
      </c>
      <c r="H179" s="153" t="e">
        <f>#REF!</f>
        <v>#REF!</v>
      </c>
      <c r="I179" s="153" t="e">
        <f>#REF!</f>
        <v>#REF!</v>
      </c>
      <c r="J179" s="153" t="e">
        <f>#REF!</f>
        <v>#REF!</v>
      </c>
      <c r="K179" s="153" t="e">
        <f>#REF!</f>
        <v>#REF!</v>
      </c>
      <c r="L179" s="153" t="e">
        <f>#REF!</f>
        <v>#REF!</v>
      </c>
      <c r="M179" s="153" t="e">
        <f>#REF!</f>
        <v>#REF!</v>
      </c>
      <c r="N179" s="153" t="e">
        <f>#REF!</f>
        <v>#REF!</v>
      </c>
      <c r="O179" s="153" t="e">
        <f>#REF!</f>
        <v>#REF!</v>
      </c>
      <c r="P179" s="153" t="e">
        <f>#REF!</f>
        <v>#REF!</v>
      </c>
      <c r="Q179" s="153" t="e">
        <f>#REF!</f>
        <v>#REF!</v>
      </c>
      <c r="R179" s="153" t="e">
        <f>#REF!</f>
        <v>#REF!</v>
      </c>
      <c r="S179" s="153" t="e">
        <f>#REF!</f>
        <v>#REF!</v>
      </c>
      <c r="T179" s="153" t="e">
        <f>#REF!</f>
        <v>#REF!</v>
      </c>
      <c r="U179" s="153" t="e">
        <f>#REF!</f>
        <v>#REF!</v>
      </c>
      <c r="V179" s="153" t="e">
        <f>#REF!</f>
        <v>#REF!</v>
      </c>
      <c r="W179" s="153" t="e">
        <f>#REF!</f>
        <v>#REF!</v>
      </c>
      <c r="X179" s="153" t="e">
        <f>#REF!</f>
        <v>#REF!</v>
      </c>
      <c r="Y179" s="153" t="e">
        <f>#REF!</f>
        <v>#REF!</v>
      </c>
    </row>
    <row r="181" spans="1:25" ht="18" customHeight="1">
      <c r="A181" s="420" t="s">
        <v>209</v>
      </c>
      <c r="B181" s="421" t="s">
        <v>213</v>
      </c>
      <c r="C181" s="421"/>
      <c r="D181" s="421"/>
      <c r="E181" s="421"/>
      <c r="F181" s="421"/>
      <c r="G181" s="421"/>
      <c r="H181" s="421"/>
      <c r="I181" s="421"/>
      <c r="J181" s="421"/>
      <c r="K181" s="421"/>
      <c r="L181" s="421"/>
      <c r="M181" s="421"/>
      <c r="N181" s="421"/>
      <c r="O181" s="421"/>
      <c r="P181" s="421"/>
      <c r="Q181" s="421"/>
      <c r="R181" s="421"/>
      <c r="S181" s="421"/>
      <c r="T181" s="421"/>
      <c r="U181" s="421"/>
      <c r="V181" s="421"/>
      <c r="W181" s="421"/>
      <c r="X181" s="421"/>
      <c r="Y181" s="421"/>
    </row>
    <row r="182" spans="1:25">
      <c r="A182" s="420"/>
      <c r="B182" s="155" t="s">
        <v>1</v>
      </c>
      <c r="C182" s="155" t="s">
        <v>2</v>
      </c>
      <c r="D182" s="155" t="s">
        <v>3</v>
      </c>
      <c r="E182" s="155" t="s">
        <v>4</v>
      </c>
      <c r="F182" s="155" t="s">
        <v>5</v>
      </c>
      <c r="G182" s="155" t="s">
        <v>6</v>
      </c>
      <c r="H182" s="155" t="s">
        <v>7</v>
      </c>
      <c r="I182" s="155" t="s">
        <v>8</v>
      </c>
      <c r="J182" s="155" t="s">
        <v>9</v>
      </c>
      <c r="K182" s="155" t="s">
        <v>10</v>
      </c>
      <c r="L182" s="155" t="s">
        <v>11</v>
      </c>
      <c r="M182" s="155" t="s">
        <v>12</v>
      </c>
      <c r="N182" s="155" t="s">
        <v>13</v>
      </c>
      <c r="O182" s="155" t="s">
        <v>14</v>
      </c>
      <c r="P182" s="155" t="s">
        <v>15</v>
      </c>
      <c r="Q182" s="155" t="s">
        <v>16</v>
      </c>
      <c r="R182" s="155" t="s">
        <v>17</v>
      </c>
      <c r="S182" s="155" t="s">
        <v>18</v>
      </c>
      <c r="T182" s="155" t="s">
        <v>19</v>
      </c>
      <c r="U182" s="155" t="s">
        <v>20</v>
      </c>
      <c r="V182" s="155" t="s">
        <v>21</v>
      </c>
      <c r="W182" s="155" t="s">
        <v>22</v>
      </c>
      <c r="X182" s="155" t="s">
        <v>23</v>
      </c>
      <c r="Y182" s="155" t="s">
        <v>24</v>
      </c>
    </row>
    <row r="183" spans="1:25">
      <c r="A183" s="141">
        <v>1</v>
      </c>
      <c r="B183" s="153" t="e">
        <f>#REF!</f>
        <v>#REF!</v>
      </c>
      <c r="C183" s="153" t="e">
        <f>#REF!</f>
        <v>#REF!</v>
      </c>
      <c r="D183" s="153" t="e">
        <f>#REF!</f>
        <v>#REF!</v>
      </c>
      <c r="E183" s="153" t="e">
        <f>#REF!</f>
        <v>#REF!</v>
      </c>
      <c r="F183" s="153" t="e">
        <f>#REF!</f>
        <v>#REF!</v>
      </c>
      <c r="G183" s="153" t="e">
        <f>#REF!</f>
        <v>#REF!</v>
      </c>
      <c r="H183" s="153" t="e">
        <f>#REF!</f>
        <v>#REF!</v>
      </c>
      <c r="I183" s="153" t="e">
        <f>#REF!</f>
        <v>#REF!</v>
      </c>
      <c r="J183" s="153" t="e">
        <f>#REF!</f>
        <v>#REF!</v>
      </c>
      <c r="K183" s="153" t="e">
        <f>#REF!</f>
        <v>#REF!</v>
      </c>
      <c r="L183" s="153" t="e">
        <f>#REF!</f>
        <v>#REF!</v>
      </c>
      <c r="M183" s="153" t="e">
        <f>#REF!</f>
        <v>#REF!</v>
      </c>
      <c r="N183" s="153" t="e">
        <f>#REF!</f>
        <v>#REF!</v>
      </c>
      <c r="O183" s="153" t="e">
        <f>#REF!</f>
        <v>#REF!</v>
      </c>
      <c r="P183" s="153" t="e">
        <f>#REF!</f>
        <v>#REF!</v>
      </c>
      <c r="Q183" s="153" t="e">
        <f>#REF!</f>
        <v>#REF!</v>
      </c>
      <c r="R183" s="153" t="e">
        <f>#REF!</f>
        <v>#REF!</v>
      </c>
      <c r="S183" s="153" t="e">
        <f>#REF!</f>
        <v>#REF!</v>
      </c>
      <c r="T183" s="153" t="e">
        <f>#REF!</f>
        <v>#REF!</v>
      </c>
      <c r="U183" s="153" t="e">
        <f>#REF!</f>
        <v>#REF!</v>
      </c>
      <c r="V183" s="153" t="e">
        <f>#REF!</f>
        <v>#REF!</v>
      </c>
      <c r="W183" s="153" t="e">
        <f>#REF!</f>
        <v>#REF!</v>
      </c>
      <c r="X183" s="153" t="e">
        <f>#REF!</f>
        <v>#REF!</v>
      </c>
      <c r="Y183" s="153" t="e">
        <f>#REF!</f>
        <v>#REF!</v>
      </c>
    </row>
    <row r="184" spans="1:25">
      <c r="A184" s="141">
        <v>2</v>
      </c>
      <c r="B184" s="153" t="e">
        <f>#REF!</f>
        <v>#REF!</v>
      </c>
      <c r="C184" s="153" t="e">
        <f>#REF!</f>
        <v>#REF!</v>
      </c>
      <c r="D184" s="153" t="e">
        <f>#REF!</f>
        <v>#REF!</v>
      </c>
      <c r="E184" s="153" t="e">
        <f>#REF!</f>
        <v>#REF!</v>
      </c>
      <c r="F184" s="153" t="e">
        <f>#REF!</f>
        <v>#REF!</v>
      </c>
      <c r="G184" s="153" t="e">
        <f>#REF!</f>
        <v>#REF!</v>
      </c>
      <c r="H184" s="153" t="e">
        <f>#REF!</f>
        <v>#REF!</v>
      </c>
      <c r="I184" s="153" t="e">
        <f>#REF!</f>
        <v>#REF!</v>
      </c>
      <c r="J184" s="153" t="e">
        <f>#REF!</f>
        <v>#REF!</v>
      </c>
      <c r="K184" s="153" t="e">
        <f>#REF!</f>
        <v>#REF!</v>
      </c>
      <c r="L184" s="153" t="e">
        <f>#REF!</f>
        <v>#REF!</v>
      </c>
      <c r="M184" s="153" t="e">
        <f>#REF!</f>
        <v>#REF!</v>
      </c>
      <c r="N184" s="153" t="e">
        <f>#REF!</f>
        <v>#REF!</v>
      </c>
      <c r="O184" s="153" t="e">
        <f>#REF!</f>
        <v>#REF!</v>
      </c>
      <c r="P184" s="153" t="e">
        <f>#REF!</f>
        <v>#REF!</v>
      </c>
      <c r="Q184" s="153" t="e">
        <f>#REF!</f>
        <v>#REF!</v>
      </c>
      <c r="R184" s="153" t="e">
        <f>#REF!</f>
        <v>#REF!</v>
      </c>
      <c r="S184" s="153" t="e">
        <f>#REF!</f>
        <v>#REF!</v>
      </c>
      <c r="T184" s="153" t="e">
        <f>#REF!</f>
        <v>#REF!</v>
      </c>
      <c r="U184" s="153" t="e">
        <f>#REF!</f>
        <v>#REF!</v>
      </c>
      <c r="V184" s="153" t="e">
        <f>#REF!</f>
        <v>#REF!</v>
      </c>
      <c r="W184" s="153" t="e">
        <f>#REF!</f>
        <v>#REF!</v>
      </c>
      <c r="X184" s="153" t="e">
        <f>#REF!</f>
        <v>#REF!</v>
      </c>
      <c r="Y184" s="153" t="e">
        <f>#REF!</f>
        <v>#REF!</v>
      </c>
    </row>
    <row r="185" spans="1:25">
      <c r="A185" s="141">
        <v>3</v>
      </c>
      <c r="B185" s="153" t="e">
        <f>#REF!</f>
        <v>#REF!</v>
      </c>
      <c r="C185" s="153" t="e">
        <f>#REF!</f>
        <v>#REF!</v>
      </c>
      <c r="D185" s="153" t="e">
        <f>#REF!</f>
        <v>#REF!</v>
      </c>
      <c r="E185" s="153" t="e">
        <f>#REF!</f>
        <v>#REF!</v>
      </c>
      <c r="F185" s="153" t="e">
        <f>#REF!</f>
        <v>#REF!</v>
      </c>
      <c r="G185" s="153" t="e">
        <f>#REF!</f>
        <v>#REF!</v>
      </c>
      <c r="H185" s="153" t="e">
        <f>#REF!</f>
        <v>#REF!</v>
      </c>
      <c r="I185" s="153" t="e">
        <f>#REF!</f>
        <v>#REF!</v>
      </c>
      <c r="J185" s="153" t="e">
        <f>#REF!</f>
        <v>#REF!</v>
      </c>
      <c r="K185" s="153" t="e">
        <f>#REF!</f>
        <v>#REF!</v>
      </c>
      <c r="L185" s="153" t="e">
        <f>#REF!</f>
        <v>#REF!</v>
      </c>
      <c r="M185" s="153" t="e">
        <f>#REF!</f>
        <v>#REF!</v>
      </c>
      <c r="N185" s="153" t="e">
        <f>#REF!</f>
        <v>#REF!</v>
      </c>
      <c r="O185" s="153" t="e">
        <f>#REF!</f>
        <v>#REF!</v>
      </c>
      <c r="P185" s="153" t="e">
        <f>#REF!</f>
        <v>#REF!</v>
      </c>
      <c r="Q185" s="153" t="e">
        <f>#REF!</f>
        <v>#REF!</v>
      </c>
      <c r="R185" s="153" t="e">
        <f>#REF!</f>
        <v>#REF!</v>
      </c>
      <c r="S185" s="153" t="e">
        <f>#REF!</f>
        <v>#REF!</v>
      </c>
      <c r="T185" s="153" t="e">
        <f>#REF!</f>
        <v>#REF!</v>
      </c>
      <c r="U185" s="153" t="e">
        <f>#REF!</f>
        <v>#REF!</v>
      </c>
      <c r="V185" s="153" t="e">
        <f>#REF!</f>
        <v>#REF!</v>
      </c>
      <c r="W185" s="153" t="e">
        <f>#REF!</f>
        <v>#REF!</v>
      </c>
      <c r="X185" s="153" t="e">
        <f>#REF!</f>
        <v>#REF!</v>
      </c>
      <c r="Y185" s="153" t="e">
        <f>#REF!</f>
        <v>#REF!</v>
      </c>
    </row>
    <row r="186" spans="1:25">
      <c r="A186" s="141">
        <v>4</v>
      </c>
      <c r="B186" s="153" t="e">
        <f>#REF!</f>
        <v>#REF!</v>
      </c>
      <c r="C186" s="153" t="e">
        <f>#REF!</f>
        <v>#REF!</v>
      </c>
      <c r="D186" s="153" t="e">
        <f>#REF!</f>
        <v>#REF!</v>
      </c>
      <c r="E186" s="153" t="e">
        <f>#REF!</f>
        <v>#REF!</v>
      </c>
      <c r="F186" s="153" t="e">
        <f>#REF!</f>
        <v>#REF!</v>
      </c>
      <c r="G186" s="153" t="e">
        <f>#REF!</f>
        <v>#REF!</v>
      </c>
      <c r="H186" s="153" t="e">
        <f>#REF!</f>
        <v>#REF!</v>
      </c>
      <c r="I186" s="153" t="e">
        <f>#REF!</f>
        <v>#REF!</v>
      </c>
      <c r="J186" s="153" t="e">
        <f>#REF!</f>
        <v>#REF!</v>
      </c>
      <c r="K186" s="153" t="e">
        <f>#REF!</f>
        <v>#REF!</v>
      </c>
      <c r="L186" s="153" t="e">
        <f>#REF!</f>
        <v>#REF!</v>
      </c>
      <c r="M186" s="153" t="e">
        <f>#REF!</f>
        <v>#REF!</v>
      </c>
      <c r="N186" s="153" t="e">
        <f>#REF!</f>
        <v>#REF!</v>
      </c>
      <c r="O186" s="153" t="e">
        <f>#REF!</f>
        <v>#REF!</v>
      </c>
      <c r="P186" s="153" t="e">
        <f>#REF!</f>
        <v>#REF!</v>
      </c>
      <c r="Q186" s="153" t="e">
        <f>#REF!</f>
        <v>#REF!</v>
      </c>
      <c r="R186" s="153" t="e">
        <f>#REF!</f>
        <v>#REF!</v>
      </c>
      <c r="S186" s="153" t="e">
        <f>#REF!</f>
        <v>#REF!</v>
      </c>
      <c r="T186" s="153" t="e">
        <f>#REF!</f>
        <v>#REF!</v>
      </c>
      <c r="U186" s="153" t="e">
        <f>#REF!</f>
        <v>#REF!</v>
      </c>
      <c r="V186" s="153" t="e">
        <f>#REF!</f>
        <v>#REF!</v>
      </c>
      <c r="W186" s="153" t="e">
        <f>#REF!</f>
        <v>#REF!</v>
      </c>
      <c r="X186" s="153" t="e">
        <f>#REF!</f>
        <v>#REF!</v>
      </c>
      <c r="Y186" s="153" t="e">
        <f>#REF!</f>
        <v>#REF!</v>
      </c>
    </row>
    <row r="187" spans="1:25">
      <c r="A187" s="141">
        <v>5</v>
      </c>
      <c r="B187" s="153" t="e">
        <f>#REF!</f>
        <v>#REF!</v>
      </c>
      <c r="C187" s="153" t="e">
        <f>#REF!</f>
        <v>#REF!</v>
      </c>
      <c r="D187" s="153" t="e">
        <f>#REF!</f>
        <v>#REF!</v>
      </c>
      <c r="E187" s="153" t="e">
        <f>#REF!</f>
        <v>#REF!</v>
      </c>
      <c r="F187" s="153" t="e">
        <f>#REF!</f>
        <v>#REF!</v>
      </c>
      <c r="G187" s="153" t="e">
        <f>#REF!</f>
        <v>#REF!</v>
      </c>
      <c r="H187" s="153" t="e">
        <f>#REF!</f>
        <v>#REF!</v>
      </c>
      <c r="I187" s="153" t="e">
        <f>#REF!</f>
        <v>#REF!</v>
      </c>
      <c r="J187" s="153" t="e">
        <f>#REF!</f>
        <v>#REF!</v>
      </c>
      <c r="K187" s="153" t="e">
        <f>#REF!</f>
        <v>#REF!</v>
      </c>
      <c r="L187" s="153" t="e">
        <f>#REF!</f>
        <v>#REF!</v>
      </c>
      <c r="M187" s="153" t="e">
        <f>#REF!</f>
        <v>#REF!</v>
      </c>
      <c r="N187" s="153" t="e">
        <f>#REF!</f>
        <v>#REF!</v>
      </c>
      <c r="O187" s="153" t="e">
        <f>#REF!</f>
        <v>#REF!</v>
      </c>
      <c r="P187" s="153" t="e">
        <f>#REF!</f>
        <v>#REF!</v>
      </c>
      <c r="Q187" s="153" t="e">
        <f>#REF!</f>
        <v>#REF!</v>
      </c>
      <c r="R187" s="153" t="e">
        <f>#REF!</f>
        <v>#REF!</v>
      </c>
      <c r="S187" s="153" t="e">
        <f>#REF!</f>
        <v>#REF!</v>
      </c>
      <c r="T187" s="153" t="e">
        <f>#REF!</f>
        <v>#REF!</v>
      </c>
      <c r="U187" s="153" t="e">
        <f>#REF!</f>
        <v>#REF!</v>
      </c>
      <c r="V187" s="153" t="e">
        <f>#REF!</f>
        <v>#REF!</v>
      </c>
      <c r="W187" s="153" t="e">
        <f>#REF!</f>
        <v>#REF!</v>
      </c>
      <c r="X187" s="153" t="e">
        <f>#REF!</f>
        <v>#REF!</v>
      </c>
      <c r="Y187" s="153" t="e">
        <f>#REF!</f>
        <v>#REF!</v>
      </c>
    </row>
    <row r="188" spans="1:25">
      <c r="A188" s="141">
        <v>6</v>
      </c>
      <c r="B188" s="153" t="e">
        <f>#REF!</f>
        <v>#REF!</v>
      </c>
      <c r="C188" s="153" t="e">
        <f>#REF!</f>
        <v>#REF!</v>
      </c>
      <c r="D188" s="153" t="e">
        <f>#REF!</f>
        <v>#REF!</v>
      </c>
      <c r="E188" s="153" t="e">
        <f>#REF!</f>
        <v>#REF!</v>
      </c>
      <c r="F188" s="153" t="e">
        <f>#REF!</f>
        <v>#REF!</v>
      </c>
      <c r="G188" s="153" t="e">
        <f>#REF!</f>
        <v>#REF!</v>
      </c>
      <c r="H188" s="153" t="e">
        <f>#REF!</f>
        <v>#REF!</v>
      </c>
      <c r="I188" s="153" t="e">
        <f>#REF!</f>
        <v>#REF!</v>
      </c>
      <c r="J188" s="153" t="e">
        <f>#REF!</f>
        <v>#REF!</v>
      </c>
      <c r="K188" s="153" t="e">
        <f>#REF!</f>
        <v>#REF!</v>
      </c>
      <c r="L188" s="153" t="e">
        <f>#REF!</f>
        <v>#REF!</v>
      </c>
      <c r="M188" s="153" t="e">
        <f>#REF!</f>
        <v>#REF!</v>
      </c>
      <c r="N188" s="153" t="e">
        <f>#REF!</f>
        <v>#REF!</v>
      </c>
      <c r="O188" s="153" t="e">
        <f>#REF!</f>
        <v>#REF!</v>
      </c>
      <c r="P188" s="153" t="e">
        <f>#REF!</f>
        <v>#REF!</v>
      </c>
      <c r="Q188" s="153" t="e">
        <f>#REF!</f>
        <v>#REF!</v>
      </c>
      <c r="R188" s="153" t="e">
        <f>#REF!</f>
        <v>#REF!</v>
      </c>
      <c r="S188" s="153" t="e">
        <f>#REF!</f>
        <v>#REF!</v>
      </c>
      <c r="T188" s="153" t="e">
        <f>#REF!</f>
        <v>#REF!</v>
      </c>
      <c r="U188" s="153" t="e">
        <f>#REF!</f>
        <v>#REF!</v>
      </c>
      <c r="V188" s="153" t="e">
        <f>#REF!</f>
        <v>#REF!</v>
      </c>
      <c r="W188" s="153" t="e">
        <f>#REF!</f>
        <v>#REF!</v>
      </c>
      <c r="X188" s="153" t="e">
        <f>#REF!</f>
        <v>#REF!</v>
      </c>
      <c r="Y188" s="153" t="e">
        <f>#REF!</f>
        <v>#REF!</v>
      </c>
    </row>
    <row r="189" spans="1:25">
      <c r="A189" s="141">
        <v>7</v>
      </c>
      <c r="B189" s="153" t="e">
        <f>#REF!</f>
        <v>#REF!</v>
      </c>
      <c r="C189" s="153" t="e">
        <f>#REF!</f>
        <v>#REF!</v>
      </c>
      <c r="D189" s="153" t="e">
        <f>#REF!</f>
        <v>#REF!</v>
      </c>
      <c r="E189" s="153" t="e">
        <f>#REF!</f>
        <v>#REF!</v>
      </c>
      <c r="F189" s="153" t="e">
        <f>#REF!</f>
        <v>#REF!</v>
      </c>
      <c r="G189" s="153" t="e">
        <f>#REF!</f>
        <v>#REF!</v>
      </c>
      <c r="H189" s="153" t="e">
        <f>#REF!</f>
        <v>#REF!</v>
      </c>
      <c r="I189" s="153" t="e">
        <f>#REF!</f>
        <v>#REF!</v>
      </c>
      <c r="J189" s="153" t="e">
        <f>#REF!</f>
        <v>#REF!</v>
      </c>
      <c r="K189" s="153" t="e">
        <f>#REF!</f>
        <v>#REF!</v>
      </c>
      <c r="L189" s="153" t="e">
        <f>#REF!</f>
        <v>#REF!</v>
      </c>
      <c r="M189" s="153" t="e">
        <f>#REF!</f>
        <v>#REF!</v>
      </c>
      <c r="N189" s="153" t="e">
        <f>#REF!</f>
        <v>#REF!</v>
      </c>
      <c r="O189" s="153" t="e">
        <f>#REF!</f>
        <v>#REF!</v>
      </c>
      <c r="P189" s="153" t="e">
        <f>#REF!</f>
        <v>#REF!</v>
      </c>
      <c r="Q189" s="153" t="e">
        <f>#REF!</f>
        <v>#REF!</v>
      </c>
      <c r="R189" s="153" t="e">
        <f>#REF!</f>
        <v>#REF!</v>
      </c>
      <c r="S189" s="153" t="e">
        <f>#REF!</f>
        <v>#REF!</v>
      </c>
      <c r="T189" s="153" t="e">
        <f>#REF!</f>
        <v>#REF!</v>
      </c>
      <c r="U189" s="153" t="e">
        <f>#REF!</f>
        <v>#REF!</v>
      </c>
      <c r="V189" s="153" t="e">
        <f>#REF!</f>
        <v>#REF!</v>
      </c>
      <c r="W189" s="153" t="e">
        <f>#REF!</f>
        <v>#REF!</v>
      </c>
      <c r="X189" s="153" t="e">
        <f>#REF!</f>
        <v>#REF!</v>
      </c>
      <c r="Y189" s="153" t="e">
        <f>#REF!</f>
        <v>#REF!</v>
      </c>
    </row>
    <row r="190" spans="1:25">
      <c r="A190" s="141">
        <v>8</v>
      </c>
      <c r="B190" s="153" t="e">
        <f>#REF!</f>
        <v>#REF!</v>
      </c>
      <c r="C190" s="153" t="e">
        <f>#REF!</f>
        <v>#REF!</v>
      </c>
      <c r="D190" s="153" t="e">
        <f>#REF!</f>
        <v>#REF!</v>
      </c>
      <c r="E190" s="153" t="e">
        <f>#REF!</f>
        <v>#REF!</v>
      </c>
      <c r="F190" s="153" t="e">
        <f>#REF!</f>
        <v>#REF!</v>
      </c>
      <c r="G190" s="153" t="e">
        <f>#REF!</f>
        <v>#REF!</v>
      </c>
      <c r="H190" s="153" t="e">
        <f>#REF!</f>
        <v>#REF!</v>
      </c>
      <c r="I190" s="153" t="e">
        <f>#REF!</f>
        <v>#REF!</v>
      </c>
      <c r="J190" s="153" t="e">
        <f>#REF!</f>
        <v>#REF!</v>
      </c>
      <c r="K190" s="153" t="e">
        <f>#REF!</f>
        <v>#REF!</v>
      </c>
      <c r="L190" s="153" t="e">
        <f>#REF!</f>
        <v>#REF!</v>
      </c>
      <c r="M190" s="153" t="e">
        <f>#REF!</f>
        <v>#REF!</v>
      </c>
      <c r="N190" s="153" t="e">
        <f>#REF!</f>
        <v>#REF!</v>
      </c>
      <c r="O190" s="153" t="e">
        <f>#REF!</f>
        <v>#REF!</v>
      </c>
      <c r="P190" s="153" t="e">
        <f>#REF!</f>
        <v>#REF!</v>
      </c>
      <c r="Q190" s="153" t="e">
        <f>#REF!</f>
        <v>#REF!</v>
      </c>
      <c r="R190" s="153" t="e">
        <f>#REF!</f>
        <v>#REF!</v>
      </c>
      <c r="S190" s="153" t="e">
        <f>#REF!</f>
        <v>#REF!</v>
      </c>
      <c r="T190" s="153" t="e">
        <f>#REF!</f>
        <v>#REF!</v>
      </c>
      <c r="U190" s="153" t="e">
        <f>#REF!</f>
        <v>#REF!</v>
      </c>
      <c r="V190" s="153" t="e">
        <f>#REF!</f>
        <v>#REF!</v>
      </c>
      <c r="W190" s="153" t="e">
        <f>#REF!</f>
        <v>#REF!</v>
      </c>
      <c r="X190" s="153" t="e">
        <f>#REF!</f>
        <v>#REF!</v>
      </c>
      <c r="Y190" s="153" t="e">
        <f>#REF!</f>
        <v>#REF!</v>
      </c>
    </row>
    <row r="191" spans="1:25">
      <c r="A191" s="141">
        <v>9</v>
      </c>
      <c r="B191" s="153" t="e">
        <f>#REF!</f>
        <v>#REF!</v>
      </c>
      <c r="C191" s="153" t="e">
        <f>#REF!</f>
        <v>#REF!</v>
      </c>
      <c r="D191" s="153" t="e">
        <f>#REF!</f>
        <v>#REF!</v>
      </c>
      <c r="E191" s="153" t="e">
        <f>#REF!</f>
        <v>#REF!</v>
      </c>
      <c r="F191" s="153" t="e">
        <f>#REF!</f>
        <v>#REF!</v>
      </c>
      <c r="G191" s="153" t="e">
        <f>#REF!</f>
        <v>#REF!</v>
      </c>
      <c r="H191" s="153" t="e">
        <f>#REF!</f>
        <v>#REF!</v>
      </c>
      <c r="I191" s="153" t="e">
        <f>#REF!</f>
        <v>#REF!</v>
      </c>
      <c r="J191" s="153" t="e">
        <f>#REF!</f>
        <v>#REF!</v>
      </c>
      <c r="K191" s="153" t="e">
        <f>#REF!</f>
        <v>#REF!</v>
      </c>
      <c r="L191" s="153" t="e">
        <f>#REF!</f>
        <v>#REF!</v>
      </c>
      <c r="M191" s="153" t="e">
        <f>#REF!</f>
        <v>#REF!</v>
      </c>
      <c r="N191" s="153" t="e">
        <f>#REF!</f>
        <v>#REF!</v>
      </c>
      <c r="O191" s="153" t="e">
        <f>#REF!</f>
        <v>#REF!</v>
      </c>
      <c r="P191" s="153" t="e">
        <f>#REF!</f>
        <v>#REF!</v>
      </c>
      <c r="Q191" s="153" t="e">
        <f>#REF!</f>
        <v>#REF!</v>
      </c>
      <c r="R191" s="153" t="e">
        <f>#REF!</f>
        <v>#REF!</v>
      </c>
      <c r="S191" s="153" t="e">
        <f>#REF!</f>
        <v>#REF!</v>
      </c>
      <c r="T191" s="153" t="e">
        <f>#REF!</f>
        <v>#REF!</v>
      </c>
      <c r="U191" s="153" t="e">
        <f>#REF!</f>
        <v>#REF!</v>
      </c>
      <c r="V191" s="153" t="e">
        <f>#REF!</f>
        <v>#REF!</v>
      </c>
      <c r="W191" s="153" t="e">
        <f>#REF!</f>
        <v>#REF!</v>
      </c>
      <c r="X191" s="153" t="e">
        <f>#REF!</f>
        <v>#REF!</v>
      </c>
      <c r="Y191" s="153" t="e">
        <f>#REF!</f>
        <v>#REF!</v>
      </c>
    </row>
    <row r="192" spans="1:25">
      <c r="A192" s="141">
        <v>10</v>
      </c>
      <c r="B192" s="153" t="e">
        <f>#REF!</f>
        <v>#REF!</v>
      </c>
      <c r="C192" s="153" t="e">
        <f>#REF!</f>
        <v>#REF!</v>
      </c>
      <c r="D192" s="153" t="e">
        <f>#REF!</f>
        <v>#REF!</v>
      </c>
      <c r="E192" s="153" t="e">
        <f>#REF!</f>
        <v>#REF!</v>
      </c>
      <c r="F192" s="153" t="e">
        <f>#REF!</f>
        <v>#REF!</v>
      </c>
      <c r="G192" s="153" t="e">
        <f>#REF!</f>
        <v>#REF!</v>
      </c>
      <c r="H192" s="153" t="e">
        <f>#REF!</f>
        <v>#REF!</v>
      </c>
      <c r="I192" s="153" t="e">
        <f>#REF!</f>
        <v>#REF!</v>
      </c>
      <c r="J192" s="153" t="e">
        <f>#REF!</f>
        <v>#REF!</v>
      </c>
      <c r="K192" s="153" t="e">
        <f>#REF!</f>
        <v>#REF!</v>
      </c>
      <c r="L192" s="153" t="e">
        <f>#REF!</f>
        <v>#REF!</v>
      </c>
      <c r="M192" s="153" t="e">
        <f>#REF!</f>
        <v>#REF!</v>
      </c>
      <c r="N192" s="153" t="e">
        <f>#REF!</f>
        <v>#REF!</v>
      </c>
      <c r="O192" s="153" t="e">
        <f>#REF!</f>
        <v>#REF!</v>
      </c>
      <c r="P192" s="153" t="e">
        <f>#REF!</f>
        <v>#REF!</v>
      </c>
      <c r="Q192" s="153" t="e">
        <f>#REF!</f>
        <v>#REF!</v>
      </c>
      <c r="R192" s="153" t="e">
        <f>#REF!</f>
        <v>#REF!</v>
      </c>
      <c r="S192" s="153" t="e">
        <f>#REF!</f>
        <v>#REF!</v>
      </c>
      <c r="T192" s="153" t="e">
        <f>#REF!</f>
        <v>#REF!</v>
      </c>
      <c r="U192" s="153" t="e">
        <f>#REF!</f>
        <v>#REF!</v>
      </c>
      <c r="V192" s="153" t="e">
        <f>#REF!</f>
        <v>#REF!</v>
      </c>
      <c r="W192" s="153" t="e">
        <f>#REF!</f>
        <v>#REF!</v>
      </c>
      <c r="X192" s="153" t="e">
        <f>#REF!</f>
        <v>#REF!</v>
      </c>
      <c r="Y192" s="153" t="e">
        <f>#REF!</f>
        <v>#REF!</v>
      </c>
    </row>
    <row r="193" spans="1:25">
      <c r="A193" s="141">
        <v>11</v>
      </c>
      <c r="B193" s="153" t="e">
        <f>#REF!</f>
        <v>#REF!</v>
      </c>
      <c r="C193" s="153" t="e">
        <f>#REF!</f>
        <v>#REF!</v>
      </c>
      <c r="D193" s="153" t="e">
        <f>#REF!</f>
        <v>#REF!</v>
      </c>
      <c r="E193" s="153" t="e">
        <f>#REF!</f>
        <v>#REF!</v>
      </c>
      <c r="F193" s="153" t="e">
        <f>#REF!</f>
        <v>#REF!</v>
      </c>
      <c r="G193" s="153" t="e">
        <f>#REF!</f>
        <v>#REF!</v>
      </c>
      <c r="H193" s="153" t="e">
        <f>#REF!</f>
        <v>#REF!</v>
      </c>
      <c r="I193" s="153" t="e">
        <f>#REF!</f>
        <v>#REF!</v>
      </c>
      <c r="J193" s="153" t="e">
        <f>#REF!</f>
        <v>#REF!</v>
      </c>
      <c r="K193" s="153" t="e">
        <f>#REF!</f>
        <v>#REF!</v>
      </c>
      <c r="L193" s="153" t="e">
        <f>#REF!</f>
        <v>#REF!</v>
      </c>
      <c r="M193" s="153" t="e">
        <f>#REF!</f>
        <v>#REF!</v>
      </c>
      <c r="N193" s="153" t="e">
        <f>#REF!</f>
        <v>#REF!</v>
      </c>
      <c r="O193" s="153" t="e">
        <f>#REF!</f>
        <v>#REF!</v>
      </c>
      <c r="P193" s="153" t="e">
        <f>#REF!</f>
        <v>#REF!</v>
      </c>
      <c r="Q193" s="153" t="e">
        <f>#REF!</f>
        <v>#REF!</v>
      </c>
      <c r="R193" s="153" t="e">
        <f>#REF!</f>
        <v>#REF!</v>
      </c>
      <c r="S193" s="153" t="e">
        <f>#REF!</f>
        <v>#REF!</v>
      </c>
      <c r="T193" s="153" t="e">
        <f>#REF!</f>
        <v>#REF!</v>
      </c>
      <c r="U193" s="153" t="e">
        <f>#REF!</f>
        <v>#REF!</v>
      </c>
      <c r="V193" s="153" t="e">
        <f>#REF!</f>
        <v>#REF!</v>
      </c>
      <c r="W193" s="153" t="e">
        <f>#REF!</f>
        <v>#REF!</v>
      </c>
      <c r="X193" s="153" t="e">
        <f>#REF!</f>
        <v>#REF!</v>
      </c>
      <c r="Y193" s="153" t="e">
        <f>#REF!</f>
        <v>#REF!</v>
      </c>
    </row>
    <row r="194" spans="1:25">
      <c r="A194" s="141">
        <v>12</v>
      </c>
      <c r="B194" s="153" t="e">
        <f>#REF!</f>
        <v>#REF!</v>
      </c>
      <c r="C194" s="153" t="e">
        <f>#REF!</f>
        <v>#REF!</v>
      </c>
      <c r="D194" s="153" t="e">
        <f>#REF!</f>
        <v>#REF!</v>
      </c>
      <c r="E194" s="153" t="e">
        <f>#REF!</f>
        <v>#REF!</v>
      </c>
      <c r="F194" s="153" t="e">
        <f>#REF!</f>
        <v>#REF!</v>
      </c>
      <c r="G194" s="153" t="e">
        <f>#REF!</f>
        <v>#REF!</v>
      </c>
      <c r="H194" s="153" t="e">
        <f>#REF!</f>
        <v>#REF!</v>
      </c>
      <c r="I194" s="153" t="e">
        <f>#REF!</f>
        <v>#REF!</v>
      </c>
      <c r="J194" s="153" t="e">
        <f>#REF!</f>
        <v>#REF!</v>
      </c>
      <c r="K194" s="153" t="e">
        <f>#REF!</f>
        <v>#REF!</v>
      </c>
      <c r="L194" s="153" t="e">
        <f>#REF!</f>
        <v>#REF!</v>
      </c>
      <c r="M194" s="153" t="e">
        <f>#REF!</f>
        <v>#REF!</v>
      </c>
      <c r="N194" s="153" t="e">
        <f>#REF!</f>
        <v>#REF!</v>
      </c>
      <c r="O194" s="153" t="e">
        <f>#REF!</f>
        <v>#REF!</v>
      </c>
      <c r="P194" s="153" t="e">
        <f>#REF!</f>
        <v>#REF!</v>
      </c>
      <c r="Q194" s="153" t="e">
        <f>#REF!</f>
        <v>#REF!</v>
      </c>
      <c r="R194" s="153" t="e">
        <f>#REF!</f>
        <v>#REF!</v>
      </c>
      <c r="S194" s="153" t="e">
        <f>#REF!</f>
        <v>#REF!</v>
      </c>
      <c r="T194" s="153" t="e">
        <f>#REF!</f>
        <v>#REF!</v>
      </c>
      <c r="U194" s="153" t="e">
        <f>#REF!</f>
        <v>#REF!</v>
      </c>
      <c r="V194" s="153" t="e">
        <f>#REF!</f>
        <v>#REF!</v>
      </c>
      <c r="W194" s="153" t="e">
        <f>#REF!</f>
        <v>#REF!</v>
      </c>
      <c r="X194" s="153" t="e">
        <f>#REF!</f>
        <v>#REF!</v>
      </c>
      <c r="Y194" s="153" t="e">
        <f>#REF!</f>
        <v>#REF!</v>
      </c>
    </row>
    <row r="195" spans="1:25">
      <c r="A195" s="141">
        <v>13</v>
      </c>
      <c r="B195" s="153" t="e">
        <f>#REF!</f>
        <v>#REF!</v>
      </c>
      <c r="C195" s="153" t="e">
        <f>#REF!</f>
        <v>#REF!</v>
      </c>
      <c r="D195" s="153" t="e">
        <f>#REF!</f>
        <v>#REF!</v>
      </c>
      <c r="E195" s="153" t="e">
        <f>#REF!</f>
        <v>#REF!</v>
      </c>
      <c r="F195" s="153" t="e">
        <f>#REF!</f>
        <v>#REF!</v>
      </c>
      <c r="G195" s="153" t="e">
        <f>#REF!</f>
        <v>#REF!</v>
      </c>
      <c r="H195" s="153" t="e">
        <f>#REF!</f>
        <v>#REF!</v>
      </c>
      <c r="I195" s="153" t="e">
        <f>#REF!</f>
        <v>#REF!</v>
      </c>
      <c r="J195" s="153" t="e">
        <f>#REF!</f>
        <v>#REF!</v>
      </c>
      <c r="K195" s="153" t="e">
        <f>#REF!</f>
        <v>#REF!</v>
      </c>
      <c r="L195" s="153" t="e">
        <f>#REF!</f>
        <v>#REF!</v>
      </c>
      <c r="M195" s="153" t="e">
        <f>#REF!</f>
        <v>#REF!</v>
      </c>
      <c r="N195" s="153" t="e">
        <f>#REF!</f>
        <v>#REF!</v>
      </c>
      <c r="O195" s="153" t="e">
        <f>#REF!</f>
        <v>#REF!</v>
      </c>
      <c r="P195" s="153" t="e">
        <f>#REF!</f>
        <v>#REF!</v>
      </c>
      <c r="Q195" s="153" t="e">
        <f>#REF!</f>
        <v>#REF!</v>
      </c>
      <c r="R195" s="153" t="e">
        <f>#REF!</f>
        <v>#REF!</v>
      </c>
      <c r="S195" s="153" t="e">
        <f>#REF!</f>
        <v>#REF!</v>
      </c>
      <c r="T195" s="153" t="e">
        <f>#REF!</f>
        <v>#REF!</v>
      </c>
      <c r="U195" s="153" t="e">
        <f>#REF!</f>
        <v>#REF!</v>
      </c>
      <c r="V195" s="153" t="e">
        <f>#REF!</f>
        <v>#REF!</v>
      </c>
      <c r="W195" s="153" t="e">
        <f>#REF!</f>
        <v>#REF!</v>
      </c>
      <c r="X195" s="153" t="e">
        <f>#REF!</f>
        <v>#REF!</v>
      </c>
      <c r="Y195" s="153" t="e">
        <f>#REF!</f>
        <v>#REF!</v>
      </c>
    </row>
    <row r="196" spans="1:25">
      <c r="A196" s="141">
        <v>14</v>
      </c>
      <c r="B196" s="153" t="e">
        <f>#REF!</f>
        <v>#REF!</v>
      </c>
      <c r="C196" s="153" t="e">
        <f>#REF!</f>
        <v>#REF!</v>
      </c>
      <c r="D196" s="153" t="e">
        <f>#REF!</f>
        <v>#REF!</v>
      </c>
      <c r="E196" s="153" t="e">
        <f>#REF!</f>
        <v>#REF!</v>
      </c>
      <c r="F196" s="153" t="e">
        <f>#REF!</f>
        <v>#REF!</v>
      </c>
      <c r="G196" s="153" t="e">
        <f>#REF!</f>
        <v>#REF!</v>
      </c>
      <c r="H196" s="153" t="e">
        <f>#REF!</f>
        <v>#REF!</v>
      </c>
      <c r="I196" s="153" t="e">
        <f>#REF!</f>
        <v>#REF!</v>
      </c>
      <c r="J196" s="153" t="e">
        <f>#REF!</f>
        <v>#REF!</v>
      </c>
      <c r="K196" s="153" t="e">
        <f>#REF!</f>
        <v>#REF!</v>
      </c>
      <c r="L196" s="153" t="e">
        <f>#REF!</f>
        <v>#REF!</v>
      </c>
      <c r="M196" s="153" t="e">
        <f>#REF!</f>
        <v>#REF!</v>
      </c>
      <c r="N196" s="153" t="e">
        <f>#REF!</f>
        <v>#REF!</v>
      </c>
      <c r="O196" s="153" t="e">
        <f>#REF!</f>
        <v>#REF!</v>
      </c>
      <c r="P196" s="153" t="e">
        <f>#REF!</f>
        <v>#REF!</v>
      </c>
      <c r="Q196" s="153" t="e">
        <f>#REF!</f>
        <v>#REF!</v>
      </c>
      <c r="R196" s="153" t="e">
        <f>#REF!</f>
        <v>#REF!</v>
      </c>
      <c r="S196" s="153" t="e">
        <f>#REF!</f>
        <v>#REF!</v>
      </c>
      <c r="T196" s="153" t="e">
        <f>#REF!</f>
        <v>#REF!</v>
      </c>
      <c r="U196" s="153" t="e">
        <f>#REF!</f>
        <v>#REF!</v>
      </c>
      <c r="V196" s="153" t="e">
        <f>#REF!</f>
        <v>#REF!</v>
      </c>
      <c r="W196" s="153" t="e">
        <f>#REF!</f>
        <v>#REF!</v>
      </c>
      <c r="X196" s="153" t="e">
        <f>#REF!</f>
        <v>#REF!</v>
      </c>
      <c r="Y196" s="153" t="e">
        <f>#REF!</f>
        <v>#REF!</v>
      </c>
    </row>
    <row r="197" spans="1:25">
      <c r="A197" s="141">
        <v>15</v>
      </c>
      <c r="B197" s="153" t="e">
        <f>#REF!</f>
        <v>#REF!</v>
      </c>
      <c r="C197" s="153" t="e">
        <f>#REF!</f>
        <v>#REF!</v>
      </c>
      <c r="D197" s="153" t="e">
        <f>#REF!</f>
        <v>#REF!</v>
      </c>
      <c r="E197" s="153" t="e">
        <f>#REF!</f>
        <v>#REF!</v>
      </c>
      <c r="F197" s="153" t="e">
        <f>#REF!</f>
        <v>#REF!</v>
      </c>
      <c r="G197" s="153" t="e">
        <f>#REF!</f>
        <v>#REF!</v>
      </c>
      <c r="H197" s="153" t="e">
        <f>#REF!</f>
        <v>#REF!</v>
      </c>
      <c r="I197" s="153" t="e">
        <f>#REF!</f>
        <v>#REF!</v>
      </c>
      <c r="J197" s="153" t="e">
        <f>#REF!</f>
        <v>#REF!</v>
      </c>
      <c r="K197" s="153" t="e">
        <f>#REF!</f>
        <v>#REF!</v>
      </c>
      <c r="L197" s="153" t="e">
        <f>#REF!</f>
        <v>#REF!</v>
      </c>
      <c r="M197" s="153" t="e">
        <f>#REF!</f>
        <v>#REF!</v>
      </c>
      <c r="N197" s="153" t="e">
        <f>#REF!</f>
        <v>#REF!</v>
      </c>
      <c r="O197" s="153" t="e">
        <f>#REF!</f>
        <v>#REF!</v>
      </c>
      <c r="P197" s="153" t="e">
        <f>#REF!</f>
        <v>#REF!</v>
      </c>
      <c r="Q197" s="153" t="e">
        <f>#REF!</f>
        <v>#REF!</v>
      </c>
      <c r="R197" s="153" t="e">
        <f>#REF!</f>
        <v>#REF!</v>
      </c>
      <c r="S197" s="153" t="e">
        <f>#REF!</f>
        <v>#REF!</v>
      </c>
      <c r="T197" s="153" t="e">
        <f>#REF!</f>
        <v>#REF!</v>
      </c>
      <c r="U197" s="153" t="e">
        <f>#REF!</f>
        <v>#REF!</v>
      </c>
      <c r="V197" s="153" t="e">
        <f>#REF!</f>
        <v>#REF!</v>
      </c>
      <c r="W197" s="153" t="e">
        <f>#REF!</f>
        <v>#REF!</v>
      </c>
      <c r="X197" s="153" t="e">
        <f>#REF!</f>
        <v>#REF!</v>
      </c>
      <c r="Y197" s="153" t="e">
        <f>#REF!</f>
        <v>#REF!</v>
      </c>
    </row>
    <row r="198" spans="1:25">
      <c r="A198" s="141">
        <v>16</v>
      </c>
      <c r="B198" s="153" t="e">
        <f>#REF!</f>
        <v>#REF!</v>
      </c>
      <c r="C198" s="153" t="e">
        <f>#REF!</f>
        <v>#REF!</v>
      </c>
      <c r="D198" s="153" t="e">
        <f>#REF!</f>
        <v>#REF!</v>
      </c>
      <c r="E198" s="153" t="e">
        <f>#REF!</f>
        <v>#REF!</v>
      </c>
      <c r="F198" s="153" t="e">
        <f>#REF!</f>
        <v>#REF!</v>
      </c>
      <c r="G198" s="153" t="e">
        <f>#REF!</f>
        <v>#REF!</v>
      </c>
      <c r="H198" s="153" t="e">
        <f>#REF!</f>
        <v>#REF!</v>
      </c>
      <c r="I198" s="153" t="e">
        <f>#REF!</f>
        <v>#REF!</v>
      </c>
      <c r="J198" s="153" t="e">
        <f>#REF!</f>
        <v>#REF!</v>
      </c>
      <c r="K198" s="153" t="e">
        <f>#REF!</f>
        <v>#REF!</v>
      </c>
      <c r="L198" s="153" t="e">
        <f>#REF!</f>
        <v>#REF!</v>
      </c>
      <c r="M198" s="153" t="e">
        <f>#REF!</f>
        <v>#REF!</v>
      </c>
      <c r="N198" s="153" t="e">
        <f>#REF!</f>
        <v>#REF!</v>
      </c>
      <c r="O198" s="153" t="e">
        <f>#REF!</f>
        <v>#REF!</v>
      </c>
      <c r="P198" s="153" t="e">
        <f>#REF!</f>
        <v>#REF!</v>
      </c>
      <c r="Q198" s="153" t="e">
        <f>#REF!</f>
        <v>#REF!</v>
      </c>
      <c r="R198" s="153" t="e">
        <f>#REF!</f>
        <v>#REF!</v>
      </c>
      <c r="S198" s="153" t="e">
        <f>#REF!</f>
        <v>#REF!</v>
      </c>
      <c r="T198" s="153" t="e">
        <f>#REF!</f>
        <v>#REF!</v>
      </c>
      <c r="U198" s="153" t="e">
        <f>#REF!</f>
        <v>#REF!</v>
      </c>
      <c r="V198" s="153" t="e">
        <f>#REF!</f>
        <v>#REF!</v>
      </c>
      <c r="W198" s="153" t="e">
        <f>#REF!</f>
        <v>#REF!</v>
      </c>
      <c r="X198" s="153" t="e">
        <f>#REF!</f>
        <v>#REF!</v>
      </c>
      <c r="Y198" s="153" t="e">
        <f>#REF!</f>
        <v>#REF!</v>
      </c>
    </row>
    <row r="199" spans="1:25">
      <c r="A199" s="141">
        <v>17</v>
      </c>
      <c r="B199" s="153" t="e">
        <f>#REF!</f>
        <v>#REF!</v>
      </c>
      <c r="C199" s="153" t="e">
        <f>#REF!</f>
        <v>#REF!</v>
      </c>
      <c r="D199" s="153" t="e">
        <f>#REF!</f>
        <v>#REF!</v>
      </c>
      <c r="E199" s="153" t="e">
        <f>#REF!</f>
        <v>#REF!</v>
      </c>
      <c r="F199" s="153" t="e">
        <f>#REF!</f>
        <v>#REF!</v>
      </c>
      <c r="G199" s="153" t="e">
        <f>#REF!</f>
        <v>#REF!</v>
      </c>
      <c r="H199" s="153" t="e">
        <f>#REF!</f>
        <v>#REF!</v>
      </c>
      <c r="I199" s="153" t="e">
        <f>#REF!</f>
        <v>#REF!</v>
      </c>
      <c r="J199" s="153" t="e">
        <f>#REF!</f>
        <v>#REF!</v>
      </c>
      <c r="K199" s="153" t="e">
        <f>#REF!</f>
        <v>#REF!</v>
      </c>
      <c r="L199" s="153" t="e">
        <f>#REF!</f>
        <v>#REF!</v>
      </c>
      <c r="M199" s="153" t="e">
        <f>#REF!</f>
        <v>#REF!</v>
      </c>
      <c r="N199" s="153" t="e">
        <f>#REF!</f>
        <v>#REF!</v>
      </c>
      <c r="O199" s="153" t="e">
        <f>#REF!</f>
        <v>#REF!</v>
      </c>
      <c r="P199" s="153" t="e">
        <f>#REF!</f>
        <v>#REF!</v>
      </c>
      <c r="Q199" s="153" t="e">
        <f>#REF!</f>
        <v>#REF!</v>
      </c>
      <c r="R199" s="153" t="e">
        <f>#REF!</f>
        <v>#REF!</v>
      </c>
      <c r="S199" s="153" t="e">
        <f>#REF!</f>
        <v>#REF!</v>
      </c>
      <c r="T199" s="153" t="e">
        <f>#REF!</f>
        <v>#REF!</v>
      </c>
      <c r="U199" s="153" t="e">
        <f>#REF!</f>
        <v>#REF!</v>
      </c>
      <c r="V199" s="153" t="e">
        <f>#REF!</f>
        <v>#REF!</v>
      </c>
      <c r="W199" s="153" t="e">
        <f>#REF!</f>
        <v>#REF!</v>
      </c>
      <c r="X199" s="153" t="e">
        <f>#REF!</f>
        <v>#REF!</v>
      </c>
      <c r="Y199" s="153" t="e">
        <f>#REF!</f>
        <v>#REF!</v>
      </c>
    </row>
    <row r="200" spans="1:25">
      <c r="A200" s="141">
        <v>18</v>
      </c>
      <c r="B200" s="153" t="e">
        <f>#REF!</f>
        <v>#REF!</v>
      </c>
      <c r="C200" s="153" t="e">
        <f>#REF!</f>
        <v>#REF!</v>
      </c>
      <c r="D200" s="153" t="e">
        <f>#REF!</f>
        <v>#REF!</v>
      </c>
      <c r="E200" s="153" t="e">
        <f>#REF!</f>
        <v>#REF!</v>
      </c>
      <c r="F200" s="153" t="e">
        <f>#REF!</f>
        <v>#REF!</v>
      </c>
      <c r="G200" s="153" t="e">
        <f>#REF!</f>
        <v>#REF!</v>
      </c>
      <c r="H200" s="153" t="e">
        <f>#REF!</f>
        <v>#REF!</v>
      </c>
      <c r="I200" s="153" t="e">
        <f>#REF!</f>
        <v>#REF!</v>
      </c>
      <c r="J200" s="153" t="e">
        <f>#REF!</f>
        <v>#REF!</v>
      </c>
      <c r="K200" s="153" t="e">
        <f>#REF!</f>
        <v>#REF!</v>
      </c>
      <c r="L200" s="153" t="e">
        <f>#REF!</f>
        <v>#REF!</v>
      </c>
      <c r="M200" s="153" t="e">
        <f>#REF!</f>
        <v>#REF!</v>
      </c>
      <c r="N200" s="153" t="e">
        <f>#REF!</f>
        <v>#REF!</v>
      </c>
      <c r="O200" s="153" t="e">
        <f>#REF!</f>
        <v>#REF!</v>
      </c>
      <c r="P200" s="153" t="e">
        <f>#REF!</f>
        <v>#REF!</v>
      </c>
      <c r="Q200" s="153" t="e">
        <f>#REF!</f>
        <v>#REF!</v>
      </c>
      <c r="R200" s="153" t="e">
        <f>#REF!</f>
        <v>#REF!</v>
      </c>
      <c r="S200" s="153" t="e">
        <f>#REF!</f>
        <v>#REF!</v>
      </c>
      <c r="T200" s="153" t="e">
        <f>#REF!</f>
        <v>#REF!</v>
      </c>
      <c r="U200" s="153" t="e">
        <f>#REF!</f>
        <v>#REF!</v>
      </c>
      <c r="V200" s="153" t="e">
        <f>#REF!</f>
        <v>#REF!</v>
      </c>
      <c r="W200" s="153" t="e">
        <f>#REF!</f>
        <v>#REF!</v>
      </c>
      <c r="X200" s="153" t="e">
        <f>#REF!</f>
        <v>#REF!</v>
      </c>
      <c r="Y200" s="153" t="e">
        <f>#REF!</f>
        <v>#REF!</v>
      </c>
    </row>
    <row r="201" spans="1:25">
      <c r="A201" s="141">
        <v>19</v>
      </c>
      <c r="B201" s="153" t="e">
        <f>#REF!</f>
        <v>#REF!</v>
      </c>
      <c r="C201" s="153" t="e">
        <f>#REF!</f>
        <v>#REF!</v>
      </c>
      <c r="D201" s="153" t="e">
        <f>#REF!</f>
        <v>#REF!</v>
      </c>
      <c r="E201" s="153" t="e">
        <f>#REF!</f>
        <v>#REF!</v>
      </c>
      <c r="F201" s="153" t="e">
        <f>#REF!</f>
        <v>#REF!</v>
      </c>
      <c r="G201" s="153" t="e">
        <f>#REF!</f>
        <v>#REF!</v>
      </c>
      <c r="H201" s="153" t="e">
        <f>#REF!</f>
        <v>#REF!</v>
      </c>
      <c r="I201" s="153" t="e">
        <f>#REF!</f>
        <v>#REF!</v>
      </c>
      <c r="J201" s="153" t="e">
        <f>#REF!</f>
        <v>#REF!</v>
      </c>
      <c r="K201" s="153" t="e">
        <f>#REF!</f>
        <v>#REF!</v>
      </c>
      <c r="L201" s="153" t="e">
        <f>#REF!</f>
        <v>#REF!</v>
      </c>
      <c r="M201" s="153" t="e">
        <f>#REF!</f>
        <v>#REF!</v>
      </c>
      <c r="N201" s="153" t="e">
        <f>#REF!</f>
        <v>#REF!</v>
      </c>
      <c r="O201" s="153" t="e">
        <f>#REF!</f>
        <v>#REF!</v>
      </c>
      <c r="P201" s="153" t="e">
        <f>#REF!</f>
        <v>#REF!</v>
      </c>
      <c r="Q201" s="153" t="e">
        <f>#REF!</f>
        <v>#REF!</v>
      </c>
      <c r="R201" s="153" t="e">
        <f>#REF!</f>
        <v>#REF!</v>
      </c>
      <c r="S201" s="153" t="e">
        <f>#REF!</f>
        <v>#REF!</v>
      </c>
      <c r="T201" s="153" t="e">
        <f>#REF!</f>
        <v>#REF!</v>
      </c>
      <c r="U201" s="153" t="e">
        <f>#REF!</f>
        <v>#REF!</v>
      </c>
      <c r="V201" s="153" t="e">
        <f>#REF!</f>
        <v>#REF!</v>
      </c>
      <c r="W201" s="153" t="e">
        <f>#REF!</f>
        <v>#REF!</v>
      </c>
      <c r="X201" s="153" t="e">
        <f>#REF!</f>
        <v>#REF!</v>
      </c>
      <c r="Y201" s="153" t="e">
        <f>#REF!</f>
        <v>#REF!</v>
      </c>
    </row>
    <row r="202" spans="1:25">
      <c r="A202" s="141">
        <v>20</v>
      </c>
      <c r="B202" s="153" t="e">
        <f>#REF!</f>
        <v>#REF!</v>
      </c>
      <c r="C202" s="153" t="e">
        <f>#REF!</f>
        <v>#REF!</v>
      </c>
      <c r="D202" s="153" t="e">
        <f>#REF!</f>
        <v>#REF!</v>
      </c>
      <c r="E202" s="153" t="e">
        <f>#REF!</f>
        <v>#REF!</v>
      </c>
      <c r="F202" s="153" t="e">
        <f>#REF!</f>
        <v>#REF!</v>
      </c>
      <c r="G202" s="153" t="e">
        <f>#REF!</f>
        <v>#REF!</v>
      </c>
      <c r="H202" s="153" t="e">
        <f>#REF!</f>
        <v>#REF!</v>
      </c>
      <c r="I202" s="153" t="e">
        <f>#REF!</f>
        <v>#REF!</v>
      </c>
      <c r="J202" s="153" t="e">
        <f>#REF!</f>
        <v>#REF!</v>
      </c>
      <c r="K202" s="153" t="e">
        <f>#REF!</f>
        <v>#REF!</v>
      </c>
      <c r="L202" s="153" t="e">
        <f>#REF!</f>
        <v>#REF!</v>
      </c>
      <c r="M202" s="153" t="e">
        <f>#REF!</f>
        <v>#REF!</v>
      </c>
      <c r="N202" s="153" t="e">
        <f>#REF!</f>
        <v>#REF!</v>
      </c>
      <c r="O202" s="153" t="e">
        <f>#REF!</f>
        <v>#REF!</v>
      </c>
      <c r="P202" s="153" t="e">
        <f>#REF!</f>
        <v>#REF!</v>
      </c>
      <c r="Q202" s="153" t="e">
        <f>#REF!</f>
        <v>#REF!</v>
      </c>
      <c r="R202" s="153" t="e">
        <f>#REF!</f>
        <v>#REF!</v>
      </c>
      <c r="S202" s="153" t="e">
        <f>#REF!</f>
        <v>#REF!</v>
      </c>
      <c r="T202" s="153" t="e">
        <f>#REF!</f>
        <v>#REF!</v>
      </c>
      <c r="U202" s="153" t="e">
        <f>#REF!</f>
        <v>#REF!</v>
      </c>
      <c r="V202" s="153" t="e">
        <f>#REF!</f>
        <v>#REF!</v>
      </c>
      <c r="W202" s="153" t="e">
        <f>#REF!</f>
        <v>#REF!</v>
      </c>
      <c r="X202" s="153" t="e">
        <f>#REF!</f>
        <v>#REF!</v>
      </c>
      <c r="Y202" s="153" t="e">
        <f>#REF!</f>
        <v>#REF!</v>
      </c>
    </row>
    <row r="203" spans="1:25">
      <c r="A203" s="141">
        <v>21</v>
      </c>
      <c r="B203" s="153" t="e">
        <f>#REF!</f>
        <v>#REF!</v>
      </c>
      <c r="C203" s="153" t="e">
        <f>#REF!</f>
        <v>#REF!</v>
      </c>
      <c r="D203" s="153" t="e">
        <f>#REF!</f>
        <v>#REF!</v>
      </c>
      <c r="E203" s="153" t="e">
        <f>#REF!</f>
        <v>#REF!</v>
      </c>
      <c r="F203" s="153" t="e">
        <f>#REF!</f>
        <v>#REF!</v>
      </c>
      <c r="G203" s="153" t="e">
        <f>#REF!</f>
        <v>#REF!</v>
      </c>
      <c r="H203" s="153" t="e">
        <f>#REF!</f>
        <v>#REF!</v>
      </c>
      <c r="I203" s="153" t="e">
        <f>#REF!</f>
        <v>#REF!</v>
      </c>
      <c r="J203" s="153" t="e">
        <f>#REF!</f>
        <v>#REF!</v>
      </c>
      <c r="K203" s="153" t="e">
        <f>#REF!</f>
        <v>#REF!</v>
      </c>
      <c r="L203" s="153" t="e">
        <f>#REF!</f>
        <v>#REF!</v>
      </c>
      <c r="M203" s="153" t="e">
        <f>#REF!</f>
        <v>#REF!</v>
      </c>
      <c r="N203" s="153" t="e">
        <f>#REF!</f>
        <v>#REF!</v>
      </c>
      <c r="O203" s="153" t="e">
        <f>#REF!</f>
        <v>#REF!</v>
      </c>
      <c r="P203" s="153" t="e">
        <f>#REF!</f>
        <v>#REF!</v>
      </c>
      <c r="Q203" s="153" t="e">
        <f>#REF!</f>
        <v>#REF!</v>
      </c>
      <c r="R203" s="153" t="e">
        <f>#REF!</f>
        <v>#REF!</v>
      </c>
      <c r="S203" s="153" t="e">
        <f>#REF!</f>
        <v>#REF!</v>
      </c>
      <c r="T203" s="153" t="e">
        <f>#REF!</f>
        <v>#REF!</v>
      </c>
      <c r="U203" s="153" t="e">
        <f>#REF!</f>
        <v>#REF!</v>
      </c>
      <c r="V203" s="153" t="e">
        <f>#REF!</f>
        <v>#REF!</v>
      </c>
      <c r="W203" s="153" t="e">
        <f>#REF!</f>
        <v>#REF!</v>
      </c>
      <c r="X203" s="153" t="e">
        <f>#REF!</f>
        <v>#REF!</v>
      </c>
      <c r="Y203" s="153" t="e">
        <f>#REF!</f>
        <v>#REF!</v>
      </c>
    </row>
    <row r="204" spans="1:25">
      <c r="A204" s="141">
        <v>22</v>
      </c>
      <c r="B204" s="153" t="e">
        <f>#REF!</f>
        <v>#REF!</v>
      </c>
      <c r="C204" s="153" t="e">
        <f>#REF!</f>
        <v>#REF!</v>
      </c>
      <c r="D204" s="153" t="e">
        <f>#REF!</f>
        <v>#REF!</v>
      </c>
      <c r="E204" s="153" t="e">
        <f>#REF!</f>
        <v>#REF!</v>
      </c>
      <c r="F204" s="153" t="e">
        <f>#REF!</f>
        <v>#REF!</v>
      </c>
      <c r="G204" s="153" t="e">
        <f>#REF!</f>
        <v>#REF!</v>
      </c>
      <c r="H204" s="153" t="e">
        <f>#REF!</f>
        <v>#REF!</v>
      </c>
      <c r="I204" s="153" t="e">
        <f>#REF!</f>
        <v>#REF!</v>
      </c>
      <c r="J204" s="153" t="e">
        <f>#REF!</f>
        <v>#REF!</v>
      </c>
      <c r="K204" s="153" t="e">
        <f>#REF!</f>
        <v>#REF!</v>
      </c>
      <c r="L204" s="153" t="e">
        <f>#REF!</f>
        <v>#REF!</v>
      </c>
      <c r="M204" s="153" t="e">
        <f>#REF!</f>
        <v>#REF!</v>
      </c>
      <c r="N204" s="153" t="e">
        <f>#REF!</f>
        <v>#REF!</v>
      </c>
      <c r="O204" s="153" t="e">
        <f>#REF!</f>
        <v>#REF!</v>
      </c>
      <c r="P204" s="153" t="e">
        <f>#REF!</f>
        <v>#REF!</v>
      </c>
      <c r="Q204" s="153" t="e">
        <f>#REF!</f>
        <v>#REF!</v>
      </c>
      <c r="R204" s="153" t="e">
        <f>#REF!</f>
        <v>#REF!</v>
      </c>
      <c r="S204" s="153" t="e">
        <f>#REF!</f>
        <v>#REF!</v>
      </c>
      <c r="T204" s="153" t="e">
        <f>#REF!</f>
        <v>#REF!</v>
      </c>
      <c r="U204" s="153" t="e">
        <f>#REF!</f>
        <v>#REF!</v>
      </c>
      <c r="V204" s="153" t="e">
        <f>#REF!</f>
        <v>#REF!</v>
      </c>
      <c r="W204" s="153" t="e">
        <f>#REF!</f>
        <v>#REF!</v>
      </c>
      <c r="X204" s="153" t="e">
        <f>#REF!</f>
        <v>#REF!</v>
      </c>
      <c r="Y204" s="153" t="e">
        <f>#REF!</f>
        <v>#REF!</v>
      </c>
    </row>
    <row r="205" spans="1:25">
      <c r="A205" s="141">
        <v>23</v>
      </c>
      <c r="B205" s="153" t="e">
        <f>#REF!</f>
        <v>#REF!</v>
      </c>
      <c r="C205" s="153" t="e">
        <f>#REF!</f>
        <v>#REF!</v>
      </c>
      <c r="D205" s="153" t="e">
        <f>#REF!</f>
        <v>#REF!</v>
      </c>
      <c r="E205" s="153" t="e">
        <f>#REF!</f>
        <v>#REF!</v>
      </c>
      <c r="F205" s="153" t="e">
        <f>#REF!</f>
        <v>#REF!</v>
      </c>
      <c r="G205" s="153" t="e">
        <f>#REF!</f>
        <v>#REF!</v>
      </c>
      <c r="H205" s="153" t="e">
        <f>#REF!</f>
        <v>#REF!</v>
      </c>
      <c r="I205" s="153" t="e">
        <f>#REF!</f>
        <v>#REF!</v>
      </c>
      <c r="J205" s="153" t="e">
        <f>#REF!</f>
        <v>#REF!</v>
      </c>
      <c r="K205" s="153" t="e">
        <f>#REF!</f>
        <v>#REF!</v>
      </c>
      <c r="L205" s="153" t="e">
        <f>#REF!</f>
        <v>#REF!</v>
      </c>
      <c r="M205" s="153" t="e">
        <f>#REF!</f>
        <v>#REF!</v>
      </c>
      <c r="N205" s="153" t="e">
        <f>#REF!</f>
        <v>#REF!</v>
      </c>
      <c r="O205" s="153" t="e">
        <f>#REF!</f>
        <v>#REF!</v>
      </c>
      <c r="P205" s="153" t="e">
        <f>#REF!</f>
        <v>#REF!</v>
      </c>
      <c r="Q205" s="153" t="e">
        <f>#REF!</f>
        <v>#REF!</v>
      </c>
      <c r="R205" s="153" t="e">
        <f>#REF!</f>
        <v>#REF!</v>
      </c>
      <c r="S205" s="153" t="e">
        <f>#REF!</f>
        <v>#REF!</v>
      </c>
      <c r="T205" s="153" t="e">
        <f>#REF!</f>
        <v>#REF!</v>
      </c>
      <c r="U205" s="153" t="e">
        <f>#REF!</f>
        <v>#REF!</v>
      </c>
      <c r="V205" s="153" t="e">
        <f>#REF!</f>
        <v>#REF!</v>
      </c>
      <c r="W205" s="153" t="e">
        <f>#REF!</f>
        <v>#REF!</v>
      </c>
      <c r="X205" s="153" t="e">
        <f>#REF!</f>
        <v>#REF!</v>
      </c>
      <c r="Y205" s="153" t="e">
        <f>#REF!</f>
        <v>#REF!</v>
      </c>
    </row>
    <row r="206" spans="1:25">
      <c r="A206" s="141">
        <v>24</v>
      </c>
      <c r="B206" s="153" t="e">
        <f>#REF!</f>
        <v>#REF!</v>
      </c>
      <c r="C206" s="153" t="e">
        <f>#REF!</f>
        <v>#REF!</v>
      </c>
      <c r="D206" s="153" t="e">
        <f>#REF!</f>
        <v>#REF!</v>
      </c>
      <c r="E206" s="153" t="e">
        <f>#REF!</f>
        <v>#REF!</v>
      </c>
      <c r="F206" s="153" t="e">
        <f>#REF!</f>
        <v>#REF!</v>
      </c>
      <c r="G206" s="153" t="e">
        <f>#REF!</f>
        <v>#REF!</v>
      </c>
      <c r="H206" s="153" t="e">
        <f>#REF!</f>
        <v>#REF!</v>
      </c>
      <c r="I206" s="153" t="e">
        <f>#REF!</f>
        <v>#REF!</v>
      </c>
      <c r="J206" s="153" t="e">
        <f>#REF!</f>
        <v>#REF!</v>
      </c>
      <c r="K206" s="153" t="e">
        <f>#REF!</f>
        <v>#REF!</v>
      </c>
      <c r="L206" s="153" t="e">
        <f>#REF!</f>
        <v>#REF!</v>
      </c>
      <c r="M206" s="153" t="e">
        <f>#REF!</f>
        <v>#REF!</v>
      </c>
      <c r="N206" s="153" t="e">
        <f>#REF!</f>
        <v>#REF!</v>
      </c>
      <c r="O206" s="153" t="e">
        <f>#REF!</f>
        <v>#REF!</v>
      </c>
      <c r="P206" s="153" t="e">
        <f>#REF!</f>
        <v>#REF!</v>
      </c>
      <c r="Q206" s="153" t="e">
        <f>#REF!</f>
        <v>#REF!</v>
      </c>
      <c r="R206" s="153" t="e">
        <f>#REF!</f>
        <v>#REF!</v>
      </c>
      <c r="S206" s="153" t="e">
        <f>#REF!</f>
        <v>#REF!</v>
      </c>
      <c r="T206" s="153" t="e">
        <f>#REF!</f>
        <v>#REF!</v>
      </c>
      <c r="U206" s="153" t="e">
        <f>#REF!</f>
        <v>#REF!</v>
      </c>
      <c r="V206" s="153" t="e">
        <f>#REF!</f>
        <v>#REF!</v>
      </c>
      <c r="W206" s="153" t="e">
        <f>#REF!</f>
        <v>#REF!</v>
      </c>
      <c r="X206" s="153" t="e">
        <f>#REF!</f>
        <v>#REF!</v>
      </c>
      <c r="Y206" s="153" t="e">
        <f>#REF!</f>
        <v>#REF!</v>
      </c>
    </row>
    <row r="207" spans="1:25">
      <c r="A207" s="141">
        <v>25</v>
      </c>
      <c r="B207" s="153" t="e">
        <f>#REF!</f>
        <v>#REF!</v>
      </c>
      <c r="C207" s="153" t="e">
        <f>#REF!</f>
        <v>#REF!</v>
      </c>
      <c r="D207" s="153" t="e">
        <f>#REF!</f>
        <v>#REF!</v>
      </c>
      <c r="E207" s="153" t="e">
        <f>#REF!</f>
        <v>#REF!</v>
      </c>
      <c r="F207" s="153" t="e">
        <f>#REF!</f>
        <v>#REF!</v>
      </c>
      <c r="G207" s="153" t="e">
        <f>#REF!</f>
        <v>#REF!</v>
      </c>
      <c r="H207" s="153" t="e">
        <f>#REF!</f>
        <v>#REF!</v>
      </c>
      <c r="I207" s="153" t="e">
        <f>#REF!</f>
        <v>#REF!</v>
      </c>
      <c r="J207" s="153" t="e">
        <f>#REF!</f>
        <v>#REF!</v>
      </c>
      <c r="K207" s="153" t="e">
        <f>#REF!</f>
        <v>#REF!</v>
      </c>
      <c r="L207" s="153" t="e">
        <f>#REF!</f>
        <v>#REF!</v>
      </c>
      <c r="M207" s="153" t="e">
        <f>#REF!</f>
        <v>#REF!</v>
      </c>
      <c r="N207" s="153" t="e">
        <f>#REF!</f>
        <v>#REF!</v>
      </c>
      <c r="O207" s="153" t="e">
        <f>#REF!</f>
        <v>#REF!</v>
      </c>
      <c r="P207" s="153" t="e">
        <f>#REF!</f>
        <v>#REF!</v>
      </c>
      <c r="Q207" s="153" t="e">
        <f>#REF!</f>
        <v>#REF!</v>
      </c>
      <c r="R207" s="153" t="e">
        <f>#REF!</f>
        <v>#REF!</v>
      </c>
      <c r="S207" s="153" t="e">
        <f>#REF!</f>
        <v>#REF!</v>
      </c>
      <c r="T207" s="153" t="e">
        <f>#REF!</f>
        <v>#REF!</v>
      </c>
      <c r="U207" s="153" t="e">
        <f>#REF!</f>
        <v>#REF!</v>
      </c>
      <c r="V207" s="153" t="e">
        <f>#REF!</f>
        <v>#REF!</v>
      </c>
      <c r="W207" s="153" t="e">
        <f>#REF!</f>
        <v>#REF!</v>
      </c>
      <c r="X207" s="153" t="e">
        <f>#REF!</f>
        <v>#REF!</v>
      </c>
      <c r="Y207" s="153" t="e">
        <f>#REF!</f>
        <v>#REF!</v>
      </c>
    </row>
    <row r="208" spans="1:25">
      <c r="A208" s="141">
        <v>26</v>
      </c>
      <c r="B208" s="153" t="e">
        <f>#REF!</f>
        <v>#REF!</v>
      </c>
      <c r="C208" s="153" t="e">
        <f>#REF!</f>
        <v>#REF!</v>
      </c>
      <c r="D208" s="153" t="e">
        <f>#REF!</f>
        <v>#REF!</v>
      </c>
      <c r="E208" s="153" t="e">
        <f>#REF!</f>
        <v>#REF!</v>
      </c>
      <c r="F208" s="153" t="e">
        <f>#REF!</f>
        <v>#REF!</v>
      </c>
      <c r="G208" s="153" t="e">
        <f>#REF!</f>
        <v>#REF!</v>
      </c>
      <c r="H208" s="153" t="e">
        <f>#REF!</f>
        <v>#REF!</v>
      </c>
      <c r="I208" s="153" t="e">
        <f>#REF!</f>
        <v>#REF!</v>
      </c>
      <c r="J208" s="153" t="e">
        <f>#REF!</f>
        <v>#REF!</v>
      </c>
      <c r="K208" s="153" t="e">
        <f>#REF!</f>
        <v>#REF!</v>
      </c>
      <c r="L208" s="153" t="e">
        <f>#REF!</f>
        <v>#REF!</v>
      </c>
      <c r="M208" s="153" t="e">
        <f>#REF!</f>
        <v>#REF!</v>
      </c>
      <c r="N208" s="153" t="e">
        <f>#REF!</f>
        <v>#REF!</v>
      </c>
      <c r="O208" s="153" t="e">
        <f>#REF!</f>
        <v>#REF!</v>
      </c>
      <c r="P208" s="153" t="e">
        <f>#REF!</f>
        <v>#REF!</v>
      </c>
      <c r="Q208" s="153" t="e">
        <f>#REF!</f>
        <v>#REF!</v>
      </c>
      <c r="R208" s="153" t="e">
        <f>#REF!</f>
        <v>#REF!</v>
      </c>
      <c r="S208" s="153" t="e">
        <f>#REF!</f>
        <v>#REF!</v>
      </c>
      <c r="T208" s="153" t="e">
        <f>#REF!</f>
        <v>#REF!</v>
      </c>
      <c r="U208" s="153" t="e">
        <f>#REF!</f>
        <v>#REF!</v>
      </c>
      <c r="V208" s="153" t="e">
        <f>#REF!</f>
        <v>#REF!</v>
      </c>
      <c r="W208" s="153" t="e">
        <f>#REF!</f>
        <v>#REF!</v>
      </c>
      <c r="X208" s="153" t="e">
        <f>#REF!</f>
        <v>#REF!</v>
      </c>
      <c r="Y208" s="153" t="e">
        <f>#REF!</f>
        <v>#REF!</v>
      </c>
    </row>
    <row r="209" spans="1:25">
      <c r="A209" s="141">
        <v>27</v>
      </c>
      <c r="B209" s="153" t="e">
        <f>#REF!</f>
        <v>#REF!</v>
      </c>
      <c r="C209" s="153" t="e">
        <f>#REF!</f>
        <v>#REF!</v>
      </c>
      <c r="D209" s="153" t="e">
        <f>#REF!</f>
        <v>#REF!</v>
      </c>
      <c r="E209" s="153" t="e">
        <f>#REF!</f>
        <v>#REF!</v>
      </c>
      <c r="F209" s="153" t="e">
        <f>#REF!</f>
        <v>#REF!</v>
      </c>
      <c r="G209" s="153" t="e">
        <f>#REF!</f>
        <v>#REF!</v>
      </c>
      <c r="H209" s="153" t="e">
        <f>#REF!</f>
        <v>#REF!</v>
      </c>
      <c r="I209" s="153" t="e">
        <f>#REF!</f>
        <v>#REF!</v>
      </c>
      <c r="J209" s="153" t="e">
        <f>#REF!</f>
        <v>#REF!</v>
      </c>
      <c r="K209" s="153" t="e">
        <f>#REF!</f>
        <v>#REF!</v>
      </c>
      <c r="L209" s="153" t="e">
        <f>#REF!</f>
        <v>#REF!</v>
      </c>
      <c r="M209" s="153" t="e">
        <f>#REF!</f>
        <v>#REF!</v>
      </c>
      <c r="N209" s="153" t="e">
        <f>#REF!</f>
        <v>#REF!</v>
      </c>
      <c r="O209" s="153" t="e">
        <f>#REF!</f>
        <v>#REF!</v>
      </c>
      <c r="P209" s="153" t="e">
        <f>#REF!</f>
        <v>#REF!</v>
      </c>
      <c r="Q209" s="153" t="e">
        <f>#REF!</f>
        <v>#REF!</v>
      </c>
      <c r="R209" s="153" t="e">
        <f>#REF!</f>
        <v>#REF!</v>
      </c>
      <c r="S209" s="153" t="e">
        <f>#REF!</f>
        <v>#REF!</v>
      </c>
      <c r="T209" s="153" t="e">
        <f>#REF!</f>
        <v>#REF!</v>
      </c>
      <c r="U209" s="153" t="e">
        <f>#REF!</f>
        <v>#REF!</v>
      </c>
      <c r="V209" s="153" t="e">
        <f>#REF!</f>
        <v>#REF!</v>
      </c>
      <c r="W209" s="153" t="e">
        <f>#REF!</f>
        <v>#REF!</v>
      </c>
      <c r="X209" s="153" t="e">
        <f>#REF!</f>
        <v>#REF!</v>
      </c>
      <c r="Y209" s="153" t="e">
        <f>#REF!</f>
        <v>#REF!</v>
      </c>
    </row>
    <row r="210" spans="1:25">
      <c r="A210" s="141">
        <v>28</v>
      </c>
      <c r="B210" s="153" t="e">
        <f>#REF!</f>
        <v>#REF!</v>
      </c>
      <c r="C210" s="153" t="e">
        <f>#REF!</f>
        <v>#REF!</v>
      </c>
      <c r="D210" s="153" t="e">
        <f>#REF!</f>
        <v>#REF!</v>
      </c>
      <c r="E210" s="153" t="e">
        <f>#REF!</f>
        <v>#REF!</v>
      </c>
      <c r="F210" s="153" t="e">
        <f>#REF!</f>
        <v>#REF!</v>
      </c>
      <c r="G210" s="153" t="e">
        <f>#REF!</f>
        <v>#REF!</v>
      </c>
      <c r="H210" s="153" t="e">
        <f>#REF!</f>
        <v>#REF!</v>
      </c>
      <c r="I210" s="153" t="e">
        <f>#REF!</f>
        <v>#REF!</v>
      </c>
      <c r="J210" s="153" t="e">
        <f>#REF!</f>
        <v>#REF!</v>
      </c>
      <c r="K210" s="153" t="e">
        <f>#REF!</f>
        <v>#REF!</v>
      </c>
      <c r="L210" s="153" t="e">
        <f>#REF!</f>
        <v>#REF!</v>
      </c>
      <c r="M210" s="153" t="e">
        <f>#REF!</f>
        <v>#REF!</v>
      </c>
      <c r="N210" s="153" t="e">
        <f>#REF!</f>
        <v>#REF!</v>
      </c>
      <c r="O210" s="153" t="e">
        <f>#REF!</f>
        <v>#REF!</v>
      </c>
      <c r="P210" s="153" t="e">
        <f>#REF!</f>
        <v>#REF!</v>
      </c>
      <c r="Q210" s="153" t="e">
        <f>#REF!</f>
        <v>#REF!</v>
      </c>
      <c r="R210" s="153" t="e">
        <f>#REF!</f>
        <v>#REF!</v>
      </c>
      <c r="S210" s="153" t="e">
        <f>#REF!</f>
        <v>#REF!</v>
      </c>
      <c r="T210" s="153" t="e">
        <f>#REF!</f>
        <v>#REF!</v>
      </c>
      <c r="U210" s="153" t="e">
        <f>#REF!</f>
        <v>#REF!</v>
      </c>
      <c r="V210" s="153" t="e">
        <f>#REF!</f>
        <v>#REF!</v>
      </c>
      <c r="W210" s="153" t="e">
        <f>#REF!</f>
        <v>#REF!</v>
      </c>
      <c r="X210" s="153" t="e">
        <f>#REF!</f>
        <v>#REF!</v>
      </c>
      <c r="Y210" s="153" t="e">
        <f>#REF!</f>
        <v>#REF!</v>
      </c>
    </row>
    <row r="211" spans="1:25">
      <c r="A211" s="141">
        <v>29</v>
      </c>
      <c r="B211" s="153" t="e">
        <f>#REF!</f>
        <v>#REF!</v>
      </c>
      <c r="C211" s="153" t="e">
        <f>#REF!</f>
        <v>#REF!</v>
      </c>
      <c r="D211" s="153" t="e">
        <f>#REF!</f>
        <v>#REF!</v>
      </c>
      <c r="E211" s="153" t="e">
        <f>#REF!</f>
        <v>#REF!</v>
      </c>
      <c r="F211" s="153" t="e">
        <f>#REF!</f>
        <v>#REF!</v>
      </c>
      <c r="G211" s="153" t="e">
        <f>#REF!</f>
        <v>#REF!</v>
      </c>
      <c r="H211" s="153" t="e">
        <f>#REF!</f>
        <v>#REF!</v>
      </c>
      <c r="I211" s="153" t="e">
        <f>#REF!</f>
        <v>#REF!</v>
      </c>
      <c r="J211" s="153" t="e">
        <f>#REF!</f>
        <v>#REF!</v>
      </c>
      <c r="K211" s="153" t="e">
        <f>#REF!</f>
        <v>#REF!</v>
      </c>
      <c r="L211" s="153" t="e">
        <f>#REF!</f>
        <v>#REF!</v>
      </c>
      <c r="M211" s="153" t="e">
        <f>#REF!</f>
        <v>#REF!</v>
      </c>
      <c r="N211" s="153" t="e">
        <f>#REF!</f>
        <v>#REF!</v>
      </c>
      <c r="O211" s="153" t="e">
        <f>#REF!</f>
        <v>#REF!</v>
      </c>
      <c r="P211" s="153" t="e">
        <f>#REF!</f>
        <v>#REF!</v>
      </c>
      <c r="Q211" s="153" t="e">
        <f>#REF!</f>
        <v>#REF!</v>
      </c>
      <c r="R211" s="153" t="e">
        <f>#REF!</f>
        <v>#REF!</v>
      </c>
      <c r="S211" s="153" t="e">
        <f>#REF!</f>
        <v>#REF!</v>
      </c>
      <c r="T211" s="153" t="e">
        <f>#REF!</f>
        <v>#REF!</v>
      </c>
      <c r="U211" s="153" t="e">
        <f>#REF!</f>
        <v>#REF!</v>
      </c>
      <c r="V211" s="153" t="e">
        <f>#REF!</f>
        <v>#REF!</v>
      </c>
      <c r="W211" s="153" t="e">
        <f>#REF!</f>
        <v>#REF!</v>
      </c>
      <c r="X211" s="153" t="e">
        <f>#REF!</f>
        <v>#REF!</v>
      </c>
      <c r="Y211" s="153" t="e">
        <f>#REF!</f>
        <v>#REF!</v>
      </c>
    </row>
    <row r="212" spans="1:25">
      <c r="A212" s="141">
        <v>30</v>
      </c>
      <c r="B212" s="153" t="e">
        <f>#REF!</f>
        <v>#REF!</v>
      </c>
      <c r="C212" s="153" t="e">
        <f>#REF!</f>
        <v>#REF!</v>
      </c>
      <c r="D212" s="153" t="e">
        <f>#REF!</f>
        <v>#REF!</v>
      </c>
      <c r="E212" s="153" t="e">
        <f>#REF!</f>
        <v>#REF!</v>
      </c>
      <c r="F212" s="153" t="e">
        <f>#REF!</f>
        <v>#REF!</v>
      </c>
      <c r="G212" s="153" t="e">
        <f>#REF!</f>
        <v>#REF!</v>
      </c>
      <c r="H212" s="153" t="e">
        <f>#REF!</f>
        <v>#REF!</v>
      </c>
      <c r="I212" s="153" t="e">
        <f>#REF!</f>
        <v>#REF!</v>
      </c>
      <c r="J212" s="153" t="e">
        <f>#REF!</f>
        <v>#REF!</v>
      </c>
      <c r="K212" s="153" t="e">
        <f>#REF!</f>
        <v>#REF!</v>
      </c>
      <c r="L212" s="153" t="e">
        <f>#REF!</f>
        <v>#REF!</v>
      </c>
      <c r="M212" s="153" t="e">
        <f>#REF!</f>
        <v>#REF!</v>
      </c>
      <c r="N212" s="153" t="e">
        <f>#REF!</f>
        <v>#REF!</v>
      </c>
      <c r="O212" s="153" t="e">
        <f>#REF!</f>
        <v>#REF!</v>
      </c>
      <c r="P212" s="153" t="e">
        <f>#REF!</f>
        <v>#REF!</v>
      </c>
      <c r="Q212" s="153" t="e">
        <f>#REF!</f>
        <v>#REF!</v>
      </c>
      <c r="R212" s="153" t="e">
        <f>#REF!</f>
        <v>#REF!</v>
      </c>
      <c r="S212" s="153" t="e">
        <f>#REF!</f>
        <v>#REF!</v>
      </c>
      <c r="T212" s="153" t="e">
        <f>#REF!</f>
        <v>#REF!</v>
      </c>
      <c r="U212" s="153" t="e">
        <f>#REF!</f>
        <v>#REF!</v>
      </c>
      <c r="V212" s="153" t="e">
        <f>#REF!</f>
        <v>#REF!</v>
      </c>
      <c r="W212" s="153" t="e">
        <f>#REF!</f>
        <v>#REF!</v>
      </c>
      <c r="X212" s="153" t="e">
        <f>#REF!</f>
        <v>#REF!</v>
      </c>
      <c r="Y212" s="153" t="e">
        <f>#REF!</f>
        <v>#REF!</v>
      </c>
    </row>
    <row r="213" spans="1:25">
      <c r="A213" s="141">
        <v>31</v>
      </c>
      <c r="B213" s="153" t="e">
        <f>#REF!</f>
        <v>#REF!</v>
      </c>
      <c r="C213" s="153" t="e">
        <f>#REF!</f>
        <v>#REF!</v>
      </c>
      <c r="D213" s="153" t="e">
        <f>#REF!</f>
        <v>#REF!</v>
      </c>
      <c r="E213" s="153" t="e">
        <f>#REF!</f>
        <v>#REF!</v>
      </c>
      <c r="F213" s="153" t="e">
        <f>#REF!</f>
        <v>#REF!</v>
      </c>
      <c r="G213" s="153" t="e">
        <f>#REF!</f>
        <v>#REF!</v>
      </c>
      <c r="H213" s="153" t="e">
        <f>#REF!</f>
        <v>#REF!</v>
      </c>
      <c r="I213" s="153" t="e">
        <f>#REF!</f>
        <v>#REF!</v>
      </c>
      <c r="J213" s="153" t="e">
        <f>#REF!</f>
        <v>#REF!</v>
      </c>
      <c r="K213" s="153" t="e">
        <f>#REF!</f>
        <v>#REF!</v>
      </c>
      <c r="L213" s="153" t="e">
        <f>#REF!</f>
        <v>#REF!</v>
      </c>
      <c r="M213" s="153" t="e">
        <f>#REF!</f>
        <v>#REF!</v>
      </c>
      <c r="N213" s="153" t="e">
        <f>#REF!</f>
        <v>#REF!</v>
      </c>
      <c r="O213" s="153" t="e">
        <f>#REF!</f>
        <v>#REF!</v>
      </c>
      <c r="P213" s="153" t="e">
        <f>#REF!</f>
        <v>#REF!</v>
      </c>
      <c r="Q213" s="153" t="e">
        <f>#REF!</f>
        <v>#REF!</v>
      </c>
      <c r="R213" s="153" t="e">
        <f>#REF!</f>
        <v>#REF!</v>
      </c>
      <c r="S213" s="153" t="e">
        <f>#REF!</f>
        <v>#REF!</v>
      </c>
      <c r="T213" s="153" t="e">
        <f>#REF!</f>
        <v>#REF!</v>
      </c>
      <c r="U213" s="153" t="e">
        <f>#REF!</f>
        <v>#REF!</v>
      </c>
      <c r="V213" s="153" t="e">
        <f>#REF!</f>
        <v>#REF!</v>
      </c>
      <c r="W213" s="153" t="e">
        <f>#REF!</f>
        <v>#REF!</v>
      </c>
      <c r="X213" s="153" t="e">
        <f>#REF!</f>
        <v>#REF!</v>
      </c>
      <c r="Y213" s="153" t="e">
        <f>#REF!</f>
        <v>#REF!</v>
      </c>
    </row>
    <row r="215" spans="1:25">
      <c r="A215" s="420" t="s">
        <v>209</v>
      </c>
      <c r="B215" s="421" t="s">
        <v>214</v>
      </c>
      <c r="C215" s="421"/>
      <c r="D215" s="421"/>
      <c r="E215" s="421"/>
      <c r="F215" s="421"/>
      <c r="G215" s="421"/>
      <c r="H215" s="421"/>
      <c r="I215" s="421"/>
      <c r="J215" s="421"/>
      <c r="K215" s="421"/>
      <c r="L215" s="421"/>
      <c r="M215" s="421"/>
      <c r="N215" s="421"/>
      <c r="O215" s="421"/>
      <c r="P215" s="421"/>
      <c r="Q215" s="421"/>
      <c r="R215" s="421"/>
      <c r="S215" s="421"/>
      <c r="T215" s="421"/>
      <c r="U215" s="421"/>
      <c r="V215" s="421"/>
      <c r="W215" s="421"/>
      <c r="X215" s="421"/>
      <c r="Y215" s="421"/>
    </row>
    <row r="216" spans="1:25">
      <c r="A216" s="420"/>
      <c r="B216" s="155" t="s">
        <v>1</v>
      </c>
      <c r="C216" s="155" t="s">
        <v>2</v>
      </c>
      <c r="D216" s="155" t="s">
        <v>3</v>
      </c>
      <c r="E216" s="155" t="s">
        <v>4</v>
      </c>
      <c r="F216" s="155" t="s">
        <v>5</v>
      </c>
      <c r="G216" s="155" t="s">
        <v>6</v>
      </c>
      <c r="H216" s="155" t="s">
        <v>7</v>
      </c>
      <c r="I216" s="155" t="s">
        <v>8</v>
      </c>
      <c r="J216" s="155" t="s">
        <v>9</v>
      </c>
      <c r="K216" s="155" t="s">
        <v>10</v>
      </c>
      <c r="L216" s="155" t="s">
        <v>11</v>
      </c>
      <c r="M216" s="155" t="s">
        <v>12</v>
      </c>
      <c r="N216" s="155" t="s">
        <v>13</v>
      </c>
      <c r="O216" s="155" t="s">
        <v>14</v>
      </c>
      <c r="P216" s="155" t="s">
        <v>15</v>
      </c>
      <c r="Q216" s="155" t="s">
        <v>16</v>
      </c>
      <c r="R216" s="155" t="s">
        <v>17</v>
      </c>
      <c r="S216" s="155" t="s">
        <v>18</v>
      </c>
      <c r="T216" s="155" t="s">
        <v>19</v>
      </c>
      <c r="U216" s="155" t="s">
        <v>20</v>
      </c>
      <c r="V216" s="155" t="s">
        <v>21</v>
      </c>
      <c r="W216" s="155" t="s">
        <v>22</v>
      </c>
      <c r="X216" s="155" t="s">
        <v>23</v>
      </c>
      <c r="Y216" s="155" t="s">
        <v>24</v>
      </c>
    </row>
    <row r="217" spans="1:25">
      <c r="A217" s="141">
        <v>1</v>
      </c>
      <c r="B217" s="153" t="e">
        <f>#REF!</f>
        <v>#REF!</v>
      </c>
      <c r="C217" s="153" t="e">
        <f>#REF!</f>
        <v>#REF!</v>
      </c>
      <c r="D217" s="153" t="e">
        <f>#REF!</f>
        <v>#REF!</v>
      </c>
      <c r="E217" s="153" t="e">
        <f>#REF!</f>
        <v>#REF!</v>
      </c>
      <c r="F217" s="153" t="e">
        <f>#REF!</f>
        <v>#REF!</v>
      </c>
      <c r="G217" s="153" t="e">
        <f>#REF!</f>
        <v>#REF!</v>
      </c>
      <c r="H217" s="153" t="e">
        <f>#REF!</f>
        <v>#REF!</v>
      </c>
      <c r="I217" s="153" t="e">
        <f>#REF!</f>
        <v>#REF!</v>
      </c>
      <c r="J217" s="153" t="e">
        <f>#REF!</f>
        <v>#REF!</v>
      </c>
      <c r="K217" s="153" t="e">
        <f>#REF!</f>
        <v>#REF!</v>
      </c>
      <c r="L217" s="153" t="e">
        <f>#REF!</f>
        <v>#REF!</v>
      </c>
      <c r="M217" s="153" t="e">
        <f>#REF!</f>
        <v>#REF!</v>
      </c>
      <c r="N217" s="153" t="e">
        <f>#REF!</f>
        <v>#REF!</v>
      </c>
      <c r="O217" s="153" t="e">
        <f>#REF!</f>
        <v>#REF!</v>
      </c>
      <c r="P217" s="153" t="e">
        <f>#REF!</f>
        <v>#REF!</v>
      </c>
      <c r="Q217" s="153" t="e">
        <f>#REF!</f>
        <v>#REF!</v>
      </c>
      <c r="R217" s="153" t="e">
        <f>#REF!</f>
        <v>#REF!</v>
      </c>
      <c r="S217" s="153" t="e">
        <f>#REF!</f>
        <v>#REF!</v>
      </c>
      <c r="T217" s="153" t="e">
        <f>#REF!</f>
        <v>#REF!</v>
      </c>
      <c r="U217" s="153" t="e">
        <f>#REF!</f>
        <v>#REF!</v>
      </c>
      <c r="V217" s="153" t="e">
        <f>#REF!</f>
        <v>#REF!</v>
      </c>
      <c r="W217" s="153" t="e">
        <f>#REF!</f>
        <v>#REF!</v>
      </c>
      <c r="X217" s="153" t="e">
        <f>#REF!</f>
        <v>#REF!</v>
      </c>
      <c r="Y217" s="153" t="e">
        <f>#REF!</f>
        <v>#REF!</v>
      </c>
    </row>
    <row r="218" spans="1:25">
      <c r="A218" s="141">
        <v>2</v>
      </c>
      <c r="B218" s="153" t="e">
        <f>#REF!</f>
        <v>#REF!</v>
      </c>
      <c r="C218" s="153" t="e">
        <f>#REF!</f>
        <v>#REF!</v>
      </c>
      <c r="D218" s="153" t="e">
        <f>#REF!</f>
        <v>#REF!</v>
      </c>
      <c r="E218" s="153" t="e">
        <f>#REF!</f>
        <v>#REF!</v>
      </c>
      <c r="F218" s="153" t="e">
        <f>#REF!</f>
        <v>#REF!</v>
      </c>
      <c r="G218" s="153" t="e">
        <f>#REF!</f>
        <v>#REF!</v>
      </c>
      <c r="H218" s="153" t="e">
        <f>#REF!</f>
        <v>#REF!</v>
      </c>
      <c r="I218" s="153" t="e">
        <f>#REF!</f>
        <v>#REF!</v>
      </c>
      <c r="J218" s="153" t="e">
        <f>#REF!</f>
        <v>#REF!</v>
      </c>
      <c r="K218" s="153" t="e">
        <f>#REF!</f>
        <v>#REF!</v>
      </c>
      <c r="L218" s="153" t="e">
        <f>#REF!</f>
        <v>#REF!</v>
      </c>
      <c r="M218" s="153" t="e">
        <f>#REF!</f>
        <v>#REF!</v>
      </c>
      <c r="N218" s="153" t="e">
        <f>#REF!</f>
        <v>#REF!</v>
      </c>
      <c r="O218" s="153" t="e">
        <f>#REF!</f>
        <v>#REF!</v>
      </c>
      <c r="P218" s="153" t="e">
        <f>#REF!</f>
        <v>#REF!</v>
      </c>
      <c r="Q218" s="153" t="e">
        <f>#REF!</f>
        <v>#REF!</v>
      </c>
      <c r="R218" s="153" t="e">
        <f>#REF!</f>
        <v>#REF!</v>
      </c>
      <c r="S218" s="153" t="e">
        <f>#REF!</f>
        <v>#REF!</v>
      </c>
      <c r="T218" s="153" t="e">
        <f>#REF!</f>
        <v>#REF!</v>
      </c>
      <c r="U218" s="153" t="e">
        <f>#REF!</f>
        <v>#REF!</v>
      </c>
      <c r="V218" s="153" t="e">
        <f>#REF!</f>
        <v>#REF!</v>
      </c>
      <c r="W218" s="153" t="e">
        <f>#REF!</f>
        <v>#REF!</v>
      </c>
      <c r="X218" s="153" t="e">
        <f>#REF!</f>
        <v>#REF!</v>
      </c>
      <c r="Y218" s="153" t="e">
        <f>#REF!</f>
        <v>#REF!</v>
      </c>
    </row>
    <row r="219" spans="1:25">
      <c r="A219" s="141">
        <v>3</v>
      </c>
      <c r="B219" s="153" t="e">
        <f>#REF!</f>
        <v>#REF!</v>
      </c>
      <c r="C219" s="153" t="e">
        <f>#REF!</f>
        <v>#REF!</v>
      </c>
      <c r="D219" s="153" t="e">
        <f>#REF!</f>
        <v>#REF!</v>
      </c>
      <c r="E219" s="153" t="e">
        <f>#REF!</f>
        <v>#REF!</v>
      </c>
      <c r="F219" s="153" t="e">
        <f>#REF!</f>
        <v>#REF!</v>
      </c>
      <c r="G219" s="153" t="e">
        <f>#REF!</f>
        <v>#REF!</v>
      </c>
      <c r="H219" s="153" t="e">
        <f>#REF!</f>
        <v>#REF!</v>
      </c>
      <c r="I219" s="153" t="e">
        <f>#REF!</f>
        <v>#REF!</v>
      </c>
      <c r="J219" s="153" t="e">
        <f>#REF!</f>
        <v>#REF!</v>
      </c>
      <c r="K219" s="153" t="e">
        <f>#REF!</f>
        <v>#REF!</v>
      </c>
      <c r="L219" s="153" t="e">
        <f>#REF!</f>
        <v>#REF!</v>
      </c>
      <c r="M219" s="153" t="e">
        <f>#REF!</f>
        <v>#REF!</v>
      </c>
      <c r="N219" s="153" t="e">
        <f>#REF!</f>
        <v>#REF!</v>
      </c>
      <c r="O219" s="153" t="e">
        <f>#REF!</f>
        <v>#REF!</v>
      </c>
      <c r="P219" s="153" t="e">
        <f>#REF!</f>
        <v>#REF!</v>
      </c>
      <c r="Q219" s="153" t="e">
        <f>#REF!</f>
        <v>#REF!</v>
      </c>
      <c r="R219" s="153" t="e">
        <f>#REF!</f>
        <v>#REF!</v>
      </c>
      <c r="S219" s="153" t="e">
        <f>#REF!</f>
        <v>#REF!</v>
      </c>
      <c r="T219" s="153" t="e">
        <f>#REF!</f>
        <v>#REF!</v>
      </c>
      <c r="U219" s="153" t="e">
        <f>#REF!</f>
        <v>#REF!</v>
      </c>
      <c r="V219" s="153" t="e">
        <f>#REF!</f>
        <v>#REF!</v>
      </c>
      <c r="W219" s="153" t="e">
        <f>#REF!</f>
        <v>#REF!</v>
      </c>
      <c r="X219" s="153" t="e">
        <f>#REF!</f>
        <v>#REF!</v>
      </c>
      <c r="Y219" s="153" t="e">
        <f>#REF!</f>
        <v>#REF!</v>
      </c>
    </row>
    <row r="220" spans="1:25">
      <c r="A220" s="141">
        <v>4</v>
      </c>
      <c r="B220" s="153" t="e">
        <f>#REF!</f>
        <v>#REF!</v>
      </c>
      <c r="C220" s="153" t="e">
        <f>#REF!</f>
        <v>#REF!</v>
      </c>
      <c r="D220" s="153" t="e">
        <f>#REF!</f>
        <v>#REF!</v>
      </c>
      <c r="E220" s="153" t="e">
        <f>#REF!</f>
        <v>#REF!</v>
      </c>
      <c r="F220" s="153" t="e">
        <f>#REF!</f>
        <v>#REF!</v>
      </c>
      <c r="G220" s="153" t="e">
        <f>#REF!</f>
        <v>#REF!</v>
      </c>
      <c r="H220" s="153" t="e">
        <f>#REF!</f>
        <v>#REF!</v>
      </c>
      <c r="I220" s="153" t="e">
        <f>#REF!</f>
        <v>#REF!</v>
      </c>
      <c r="J220" s="153" t="e">
        <f>#REF!</f>
        <v>#REF!</v>
      </c>
      <c r="K220" s="153" t="e">
        <f>#REF!</f>
        <v>#REF!</v>
      </c>
      <c r="L220" s="153" t="e">
        <f>#REF!</f>
        <v>#REF!</v>
      </c>
      <c r="M220" s="153" t="e">
        <f>#REF!</f>
        <v>#REF!</v>
      </c>
      <c r="N220" s="153" t="e">
        <f>#REF!</f>
        <v>#REF!</v>
      </c>
      <c r="O220" s="153" t="e">
        <f>#REF!</f>
        <v>#REF!</v>
      </c>
      <c r="P220" s="153" t="e">
        <f>#REF!</f>
        <v>#REF!</v>
      </c>
      <c r="Q220" s="153" t="e">
        <f>#REF!</f>
        <v>#REF!</v>
      </c>
      <c r="R220" s="153" t="e">
        <f>#REF!</f>
        <v>#REF!</v>
      </c>
      <c r="S220" s="153" t="e">
        <f>#REF!</f>
        <v>#REF!</v>
      </c>
      <c r="T220" s="153" t="e">
        <f>#REF!</f>
        <v>#REF!</v>
      </c>
      <c r="U220" s="153" t="e">
        <f>#REF!</f>
        <v>#REF!</v>
      </c>
      <c r="V220" s="153" t="e">
        <f>#REF!</f>
        <v>#REF!</v>
      </c>
      <c r="W220" s="153" t="e">
        <f>#REF!</f>
        <v>#REF!</v>
      </c>
      <c r="X220" s="153" t="e">
        <f>#REF!</f>
        <v>#REF!</v>
      </c>
      <c r="Y220" s="153" t="e">
        <f>#REF!</f>
        <v>#REF!</v>
      </c>
    </row>
    <row r="221" spans="1:25">
      <c r="A221" s="141">
        <v>5</v>
      </c>
      <c r="B221" s="153" t="e">
        <f>#REF!</f>
        <v>#REF!</v>
      </c>
      <c r="C221" s="153" t="e">
        <f>#REF!</f>
        <v>#REF!</v>
      </c>
      <c r="D221" s="153" t="e">
        <f>#REF!</f>
        <v>#REF!</v>
      </c>
      <c r="E221" s="153" t="e">
        <f>#REF!</f>
        <v>#REF!</v>
      </c>
      <c r="F221" s="153" t="e">
        <f>#REF!</f>
        <v>#REF!</v>
      </c>
      <c r="G221" s="153" t="e">
        <f>#REF!</f>
        <v>#REF!</v>
      </c>
      <c r="H221" s="153" t="e">
        <f>#REF!</f>
        <v>#REF!</v>
      </c>
      <c r="I221" s="153" t="e">
        <f>#REF!</f>
        <v>#REF!</v>
      </c>
      <c r="J221" s="153" t="e">
        <f>#REF!</f>
        <v>#REF!</v>
      </c>
      <c r="K221" s="153" t="e">
        <f>#REF!</f>
        <v>#REF!</v>
      </c>
      <c r="L221" s="153" t="e">
        <f>#REF!</f>
        <v>#REF!</v>
      </c>
      <c r="M221" s="153" t="e">
        <f>#REF!</f>
        <v>#REF!</v>
      </c>
      <c r="N221" s="153" t="e">
        <f>#REF!</f>
        <v>#REF!</v>
      </c>
      <c r="O221" s="153" t="e">
        <f>#REF!</f>
        <v>#REF!</v>
      </c>
      <c r="P221" s="153" t="e">
        <f>#REF!</f>
        <v>#REF!</v>
      </c>
      <c r="Q221" s="153" t="e">
        <f>#REF!</f>
        <v>#REF!</v>
      </c>
      <c r="R221" s="153" t="e">
        <f>#REF!</f>
        <v>#REF!</v>
      </c>
      <c r="S221" s="153" t="e">
        <f>#REF!</f>
        <v>#REF!</v>
      </c>
      <c r="T221" s="153" t="e">
        <f>#REF!</f>
        <v>#REF!</v>
      </c>
      <c r="U221" s="153" t="e">
        <f>#REF!</f>
        <v>#REF!</v>
      </c>
      <c r="V221" s="153" t="e">
        <f>#REF!</f>
        <v>#REF!</v>
      </c>
      <c r="W221" s="153" t="e">
        <f>#REF!</f>
        <v>#REF!</v>
      </c>
      <c r="X221" s="153" t="e">
        <f>#REF!</f>
        <v>#REF!</v>
      </c>
      <c r="Y221" s="153" t="e">
        <f>#REF!</f>
        <v>#REF!</v>
      </c>
    </row>
    <row r="222" spans="1:25">
      <c r="A222" s="141">
        <v>6</v>
      </c>
      <c r="B222" s="153" t="e">
        <f>#REF!</f>
        <v>#REF!</v>
      </c>
      <c r="C222" s="153" t="e">
        <f>#REF!</f>
        <v>#REF!</v>
      </c>
      <c r="D222" s="153" t="e">
        <f>#REF!</f>
        <v>#REF!</v>
      </c>
      <c r="E222" s="153" t="e">
        <f>#REF!</f>
        <v>#REF!</v>
      </c>
      <c r="F222" s="153" t="e">
        <f>#REF!</f>
        <v>#REF!</v>
      </c>
      <c r="G222" s="153" t="e">
        <f>#REF!</f>
        <v>#REF!</v>
      </c>
      <c r="H222" s="153" t="e">
        <f>#REF!</f>
        <v>#REF!</v>
      </c>
      <c r="I222" s="153" t="e">
        <f>#REF!</f>
        <v>#REF!</v>
      </c>
      <c r="J222" s="153" t="e">
        <f>#REF!</f>
        <v>#REF!</v>
      </c>
      <c r="K222" s="153" t="e">
        <f>#REF!</f>
        <v>#REF!</v>
      </c>
      <c r="L222" s="153" t="e">
        <f>#REF!</f>
        <v>#REF!</v>
      </c>
      <c r="M222" s="153" t="e">
        <f>#REF!</f>
        <v>#REF!</v>
      </c>
      <c r="N222" s="153" t="e">
        <f>#REF!</f>
        <v>#REF!</v>
      </c>
      <c r="O222" s="153" t="e">
        <f>#REF!</f>
        <v>#REF!</v>
      </c>
      <c r="P222" s="153" t="e">
        <f>#REF!</f>
        <v>#REF!</v>
      </c>
      <c r="Q222" s="153" t="e">
        <f>#REF!</f>
        <v>#REF!</v>
      </c>
      <c r="R222" s="153" t="e">
        <f>#REF!</f>
        <v>#REF!</v>
      </c>
      <c r="S222" s="153" t="e">
        <f>#REF!</f>
        <v>#REF!</v>
      </c>
      <c r="T222" s="153" t="e">
        <f>#REF!</f>
        <v>#REF!</v>
      </c>
      <c r="U222" s="153" t="e">
        <f>#REF!</f>
        <v>#REF!</v>
      </c>
      <c r="V222" s="153" t="e">
        <f>#REF!</f>
        <v>#REF!</v>
      </c>
      <c r="W222" s="153" t="e">
        <f>#REF!</f>
        <v>#REF!</v>
      </c>
      <c r="X222" s="153" t="e">
        <f>#REF!</f>
        <v>#REF!</v>
      </c>
      <c r="Y222" s="153" t="e">
        <f>#REF!</f>
        <v>#REF!</v>
      </c>
    </row>
    <row r="223" spans="1:25">
      <c r="A223" s="141">
        <v>7</v>
      </c>
      <c r="B223" s="153" t="e">
        <f>#REF!</f>
        <v>#REF!</v>
      </c>
      <c r="C223" s="153" t="e">
        <f>#REF!</f>
        <v>#REF!</v>
      </c>
      <c r="D223" s="153" t="e">
        <f>#REF!</f>
        <v>#REF!</v>
      </c>
      <c r="E223" s="153" t="e">
        <f>#REF!</f>
        <v>#REF!</v>
      </c>
      <c r="F223" s="153" t="e">
        <f>#REF!</f>
        <v>#REF!</v>
      </c>
      <c r="G223" s="153" t="e">
        <f>#REF!</f>
        <v>#REF!</v>
      </c>
      <c r="H223" s="153" t="e">
        <f>#REF!</f>
        <v>#REF!</v>
      </c>
      <c r="I223" s="153" t="e">
        <f>#REF!</f>
        <v>#REF!</v>
      </c>
      <c r="J223" s="153" t="e">
        <f>#REF!</f>
        <v>#REF!</v>
      </c>
      <c r="K223" s="153" t="e">
        <f>#REF!</f>
        <v>#REF!</v>
      </c>
      <c r="L223" s="153" t="e">
        <f>#REF!</f>
        <v>#REF!</v>
      </c>
      <c r="M223" s="153" t="e">
        <f>#REF!</f>
        <v>#REF!</v>
      </c>
      <c r="N223" s="153" t="e">
        <f>#REF!</f>
        <v>#REF!</v>
      </c>
      <c r="O223" s="153" t="e">
        <f>#REF!</f>
        <v>#REF!</v>
      </c>
      <c r="P223" s="153" t="e">
        <f>#REF!</f>
        <v>#REF!</v>
      </c>
      <c r="Q223" s="153" t="e">
        <f>#REF!</f>
        <v>#REF!</v>
      </c>
      <c r="R223" s="153" t="e">
        <f>#REF!</f>
        <v>#REF!</v>
      </c>
      <c r="S223" s="153" t="e">
        <f>#REF!</f>
        <v>#REF!</v>
      </c>
      <c r="T223" s="153" t="e">
        <f>#REF!</f>
        <v>#REF!</v>
      </c>
      <c r="U223" s="153" t="e">
        <f>#REF!</f>
        <v>#REF!</v>
      </c>
      <c r="V223" s="153" t="e">
        <f>#REF!</f>
        <v>#REF!</v>
      </c>
      <c r="W223" s="153" t="e">
        <f>#REF!</f>
        <v>#REF!</v>
      </c>
      <c r="X223" s="153" t="e">
        <f>#REF!</f>
        <v>#REF!</v>
      </c>
      <c r="Y223" s="153" t="e">
        <f>#REF!</f>
        <v>#REF!</v>
      </c>
    </row>
    <row r="224" spans="1:25">
      <c r="A224" s="141">
        <v>8</v>
      </c>
      <c r="B224" s="153" t="e">
        <f>#REF!</f>
        <v>#REF!</v>
      </c>
      <c r="C224" s="153" t="e">
        <f>#REF!</f>
        <v>#REF!</v>
      </c>
      <c r="D224" s="153" t="e">
        <f>#REF!</f>
        <v>#REF!</v>
      </c>
      <c r="E224" s="153" t="e">
        <f>#REF!</f>
        <v>#REF!</v>
      </c>
      <c r="F224" s="153" t="e">
        <f>#REF!</f>
        <v>#REF!</v>
      </c>
      <c r="G224" s="153" t="e">
        <f>#REF!</f>
        <v>#REF!</v>
      </c>
      <c r="H224" s="153" t="e">
        <f>#REF!</f>
        <v>#REF!</v>
      </c>
      <c r="I224" s="153" t="e">
        <f>#REF!</f>
        <v>#REF!</v>
      </c>
      <c r="J224" s="153" t="e">
        <f>#REF!</f>
        <v>#REF!</v>
      </c>
      <c r="K224" s="153" t="e">
        <f>#REF!</f>
        <v>#REF!</v>
      </c>
      <c r="L224" s="153" t="e">
        <f>#REF!</f>
        <v>#REF!</v>
      </c>
      <c r="M224" s="153" t="e">
        <f>#REF!</f>
        <v>#REF!</v>
      </c>
      <c r="N224" s="153" t="e">
        <f>#REF!</f>
        <v>#REF!</v>
      </c>
      <c r="O224" s="153" t="e">
        <f>#REF!</f>
        <v>#REF!</v>
      </c>
      <c r="P224" s="153" t="e">
        <f>#REF!</f>
        <v>#REF!</v>
      </c>
      <c r="Q224" s="153" t="e">
        <f>#REF!</f>
        <v>#REF!</v>
      </c>
      <c r="R224" s="153" t="e">
        <f>#REF!</f>
        <v>#REF!</v>
      </c>
      <c r="S224" s="153" t="e">
        <f>#REF!</f>
        <v>#REF!</v>
      </c>
      <c r="T224" s="153" t="e">
        <f>#REF!</f>
        <v>#REF!</v>
      </c>
      <c r="U224" s="153" t="e">
        <f>#REF!</f>
        <v>#REF!</v>
      </c>
      <c r="V224" s="153" t="e">
        <f>#REF!</f>
        <v>#REF!</v>
      </c>
      <c r="W224" s="153" t="e">
        <f>#REF!</f>
        <v>#REF!</v>
      </c>
      <c r="X224" s="153" t="e">
        <f>#REF!</f>
        <v>#REF!</v>
      </c>
      <c r="Y224" s="153" t="e">
        <f>#REF!</f>
        <v>#REF!</v>
      </c>
    </row>
    <row r="225" spans="1:25">
      <c r="A225" s="141">
        <v>9</v>
      </c>
      <c r="B225" s="153" t="e">
        <f>#REF!</f>
        <v>#REF!</v>
      </c>
      <c r="C225" s="153" t="e">
        <f>#REF!</f>
        <v>#REF!</v>
      </c>
      <c r="D225" s="153" t="e">
        <f>#REF!</f>
        <v>#REF!</v>
      </c>
      <c r="E225" s="153" t="e">
        <f>#REF!</f>
        <v>#REF!</v>
      </c>
      <c r="F225" s="153" t="e">
        <f>#REF!</f>
        <v>#REF!</v>
      </c>
      <c r="G225" s="153" t="e">
        <f>#REF!</f>
        <v>#REF!</v>
      </c>
      <c r="H225" s="153" t="e">
        <f>#REF!</f>
        <v>#REF!</v>
      </c>
      <c r="I225" s="153" t="e">
        <f>#REF!</f>
        <v>#REF!</v>
      </c>
      <c r="J225" s="153" t="e">
        <f>#REF!</f>
        <v>#REF!</v>
      </c>
      <c r="K225" s="153" t="e">
        <f>#REF!</f>
        <v>#REF!</v>
      </c>
      <c r="L225" s="153" t="e">
        <f>#REF!</f>
        <v>#REF!</v>
      </c>
      <c r="M225" s="153" t="e">
        <f>#REF!</f>
        <v>#REF!</v>
      </c>
      <c r="N225" s="153" t="e">
        <f>#REF!</f>
        <v>#REF!</v>
      </c>
      <c r="O225" s="153" t="e">
        <f>#REF!</f>
        <v>#REF!</v>
      </c>
      <c r="P225" s="153" t="e">
        <f>#REF!</f>
        <v>#REF!</v>
      </c>
      <c r="Q225" s="153" t="e">
        <f>#REF!</f>
        <v>#REF!</v>
      </c>
      <c r="R225" s="153" t="e">
        <f>#REF!</f>
        <v>#REF!</v>
      </c>
      <c r="S225" s="153" t="e">
        <f>#REF!</f>
        <v>#REF!</v>
      </c>
      <c r="T225" s="153" t="e">
        <f>#REF!</f>
        <v>#REF!</v>
      </c>
      <c r="U225" s="153" t="e">
        <f>#REF!</f>
        <v>#REF!</v>
      </c>
      <c r="V225" s="153" t="e">
        <f>#REF!</f>
        <v>#REF!</v>
      </c>
      <c r="W225" s="153" t="e">
        <f>#REF!</f>
        <v>#REF!</v>
      </c>
      <c r="X225" s="153" t="e">
        <f>#REF!</f>
        <v>#REF!</v>
      </c>
      <c r="Y225" s="153" t="e">
        <f>#REF!</f>
        <v>#REF!</v>
      </c>
    </row>
    <row r="226" spans="1:25">
      <c r="A226" s="141">
        <v>10</v>
      </c>
      <c r="B226" s="153" t="e">
        <f>#REF!</f>
        <v>#REF!</v>
      </c>
      <c r="C226" s="153" t="e">
        <f>#REF!</f>
        <v>#REF!</v>
      </c>
      <c r="D226" s="153" t="e">
        <f>#REF!</f>
        <v>#REF!</v>
      </c>
      <c r="E226" s="153" t="e">
        <f>#REF!</f>
        <v>#REF!</v>
      </c>
      <c r="F226" s="153" t="e">
        <f>#REF!</f>
        <v>#REF!</v>
      </c>
      <c r="G226" s="153" t="e">
        <f>#REF!</f>
        <v>#REF!</v>
      </c>
      <c r="H226" s="153" t="e">
        <f>#REF!</f>
        <v>#REF!</v>
      </c>
      <c r="I226" s="153" t="e">
        <f>#REF!</f>
        <v>#REF!</v>
      </c>
      <c r="J226" s="153" t="e">
        <f>#REF!</f>
        <v>#REF!</v>
      </c>
      <c r="K226" s="153" t="e">
        <f>#REF!</f>
        <v>#REF!</v>
      </c>
      <c r="L226" s="153" t="e">
        <f>#REF!</f>
        <v>#REF!</v>
      </c>
      <c r="M226" s="153" t="e">
        <f>#REF!</f>
        <v>#REF!</v>
      </c>
      <c r="N226" s="153" t="e">
        <f>#REF!</f>
        <v>#REF!</v>
      </c>
      <c r="O226" s="153" t="e">
        <f>#REF!</f>
        <v>#REF!</v>
      </c>
      <c r="P226" s="153" t="e">
        <f>#REF!</f>
        <v>#REF!</v>
      </c>
      <c r="Q226" s="153" t="e">
        <f>#REF!</f>
        <v>#REF!</v>
      </c>
      <c r="R226" s="153" t="e">
        <f>#REF!</f>
        <v>#REF!</v>
      </c>
      <c r="S226" s="153" t="e">
        <f>#REF!</f>
        <v>#REF!</v>
      </c>
      <c r="T226" s="153" t="e">
        <f>#REF!</f>
        <v>#REF!</v>
      </c>
      <c r="U226" s="153" t="e">
        <f>#REF!</f>
        <v>#REF!</v>
      </c>
      <c r="V226" s="153" t="e">
        <f>#REF!</f>
        <v>#REF!</v>
      </c>
      <c r="W226" s="153" t="e">
        <f>#REF!</f>
        <v>#REF!</v>
      </c>
      <c r="X226" s="153" t="e">
        <f>#REF!</f>
        <v>#REF!</v>
      </c>
      <c r="Y226" s="153" t="e">
        <f>#REF!</f>
        <v>#REF!</v>
      </c>
    </row>
    <row r="227" spans="1:25">
      <c r="A227" s="141">
        <v>11</v>
      </c>
      <c r="B227" s="153" t="e">
        <f>#REF!</f>
        <v>#REF!</v>
      </c>
      <c r="C227" s="153" t="e">
        <f>#REF!</f>
        <v>#REF!</v>
      </c>
      <c r="D227" s="153" t="e">
        <f>#REF!</f>
        <v>#REF!</v>
      </c>
      <c r="E227" s="153" t="e">
        <f>#REF!</f>
        <v>#REF!</v>
      </c>
      <c r="F227" s="153" t="e">
        <f>#REF!</f>
        <v>#REF!</v>
      </c>
      <c r="G227" s="153" t="e">
        <f>#REF!</f>
        <v>#REF!</v>
      </c>
      <c r="H227" s="153" t="e">
        <f>#REF!</f>
        <v>#REF!</v>
      </c>
      <c r="I227" s="153" t="e">
        <f>#REF!</f>
        <v>#REF!</v>
      </c>
      <c r="J227" s="153" t="e">
        <f>#REF!</f>
        <v>#REF!</v>
      </c>
      <c r="K227" s="153" t="e">
        <f>#REF!</f>
        <v>#REF!</v>
      </c>
      <c r="L227" s="153" t="e">
        <f>#REF!</f>
        <v>#REF!</v>
      </c>
      <c r="M227" s="153" t="e">
        <f>#REF!</f>
        <v>#REF!</v>
      </c>
      <c r="N227" s="153" t="e">
        <f>#REF!</f>
        <v>#REF!</v>
      </c>
      <c r="O227" s="153" t="e">
        <f>#REF!</f>
        <v>#REF!</v>
      </c>
      <c r="P227" s="153" t="e">
        <f>#REF!</f>
        <v>#REF!</v>
      </c>
      <c r="Q227" s="153" t="e">
        <f>#REF!</f>
        <v>#REF!</v>
      </c>
      <c r="R227" s="153" t="e">
        <f>#REF!</f>
        <v>#REF!</v>
      </c>
      <c r="S227" s="153" t="e">
        <f>#REF!</f>
        <v>#REF!</v>
      </c>
      <c r="T227" s="153" t="e">
        <f>#REF!</f>
        <v>#REF!</v>
      </c>
      <c r="U227" s="153" t="e">
        <f>#REF!</f>
        <v>#REF!</v>
      </c>
      <c r="V227" s="153" t="e">
        <f>#REF!</f>
        <v>#REF!</v>
      </c>
      <c r="W227" s="153" t="e">
        <f>#REF!</f>
        <v>#REF!</v>
      </c>
      <c r="X227" s="153" t="e">
        <f>#REF!</f>
        <v>#REF!</v>
      </c>
      <c r="Y227" s="153" t="e">
        <f>#REF!</f>
        <v>#REF!</v>
      </c>
    </row>
    <row r="228" spans="1:25">
      <c r="A228" s="141">
        <v>12</v>
      </c>
      <c r="B228" s="153" t="e">
        <f>#REF!</f>
        <v>#REF!</v>
      </c>
      <c r="C228" s="153" t="e">
        <f>#REF!</f>
        <v>#REF!</v>
      </c>
      <c r="D228" s="153" t="e">
        <f>#REF!</f>
        <v>#REF!</v>
      </c>
      <c r="E228" s="153" t="e">
        <f>#REF!</f>
        <v>#REF!</v>
      </c>
      <c r="F228" s="153" t="e">
        <f>#REF!</f>
        <v>#REF!</v>
      </c>
      <c r="G228" s="153" t="e">
        <f>#REF!</f>
        <v>#REF!</v>
      </c>
      <c r="H228" s="153" t="e">
        <f>#REF!</f>
        <v>#REF!</v>
      </c>
      <c r="I228" s="153" t="e">
        <f>#REF!</f>
        <v>#REF!</v>
      </c>
      <c r="J228" s="153" t="e">
        <f>#REF!</f>
        <v>#REF!</v>
      </c>
      <c r="K228" s="153" t="e">
        <f>#REF!</f>
        <v>#REF!</v>
      </c>
      <c r="L228" s="153" t="e">
        <f>#REF!</f>
        <v>#REF!</v>
      </c>
      <c r="M228" s="153" t="e">
        <f>#REF!</f>
        <v>#REF!</v>
      </c>
      <c r="N228" s="153" t="e">
        <f>#REF!</f>
        <v>#REF!</v>
      </c>
      <c r="O228" s="153" t="e">
        <f>#REF!</f>
        <v>#REF!</v>
      </c>
      <c r="P228" s="153" t="e">
        <f>#REF!</f>
        <v>#REF!</v>
      </c>
      <c r="Q228" s="153" t="e">
        <f>#REF!</f>
        <v>#REF!</v>
      </c>
      <c r="R228" s="153" t="e">
        <f>#REF!</f>
        <v>#REF!</v>
      </c>
      <c r="S228" s="153" t="e">
        <f>#REF!</f>
        <v>#REF!</v>
      </c>
      <c r="T228" s="153" t="e">
        <f>#REF!</f>
        <v>#REF!</v>
      </c>
      <c r="U228" s="153" t="e">
        <f>#REF!</f>
        <v>#REF!</v>
      </c>
      <c r="V228" s="153" t="e">
        <f>#REF!</f>
        <v>#REF!</v>
      </c>
      <c r="W228" s="153" t="e">
        <f>#REF!</f>
        <v>#REF!</v>
      </c>
      <c r="X228" s="153" t="e">
        <f>#REF!</f>
        <v>#REF!</v>
      </c>
      <c r="Y228" s="153" t="e">
        <f>#REF!</f>
        <v>#REF!</v>
      </c>
    </row>
    <row r="229" spans="1:25">
      <c r="A229" s="141">
        <v>13</v>
      </c>
      <c r="B229" s="153" t="e">
        <f>#REF!</f>
        <v>#REF!</v>
      </c>
      <c r="C229" s="153" t="e">
        <f>#REF!</f>
        <v>#REF!</v>
      </c>
      <c r="D229" s="153" t="e">
        <f>#REF!</f>
        <v>#REF!</v>
      </c>
      <c r="E229" s="153" t="e">
        <f>#REF!</f>
        <v>#REF!</v>
      </c>
      <c r="F229" s="153" t="e">
        <f>#REF!</f>
        <v>#REF!</v>
      </c>
      <c r="G229" s="153" t="e">
        <f>#REF!</f>
        <v>#REF!</v>
      </c>
      <c r="H229" s="153" t="e">
        <f>#REF!</f>
        <v>#REF!</v>
      </c>
      <c r="I229" s="153" t="e">
        <f>#REF!</f>
        <v>#REF!</v>
      </c>
      <c r="J229" s="153" t="e">
        <f>#REF!</f>
        <v>#REF!</v>
      </c>
      <c r="K229" s="153" t="e">
        <f>#REF!</f>
        <v>#REF!</v>
      </c>
      <c r="L229" s="153" t="e">
        <f>#REF!</f>
        <v>#REF!</v>
      </c>
      <c r="M229" s="153" t="e">
        <f>#REF!</f>
        <v>#REF!</v>
      </c>
      <c r="N229" s="153" t="e">
        <f>#REF!</f>
        <v>#REF!</v>
      </c>
      <c r="O229" s="153" t="e">
        <f>#REF!</f>
        <v>#REF!</v>
      </c>
      <c r="P229" s="153" t="e">
        <f>#REF!</f>
        <v>#REF!</v>
      </c>
      <c r="Q229" s="153" t="e">
        <f>#REF!</f>
        <v>#REF!</v>
      </c>
      <c r="R229" s="153" t="e">
        <f>#REF!</f>
        <v>#REF!</v>
      </c>
      <c r="S229" s="153" t="e">
        <f>#REF!</f>
        <v>#REF!</v>
      </c>
      <c r="T229" s="153" t="e">
        <f>#REF!</f>
        <v>#REF!</v>
      </c>
      <c r="U229" s="153" t="e">
        <f>#REF!</f>
        <v>#REF!</v>
      </c>
      <c r="V229" s="153" t="e">
        <f>#REF!</f>
        <v>#REF!</v>
      </c>
      <c r="W229" s="153" t="e">
        <f>#REF!</f>
        <v>#REF!</v>
      </c>
      <c r="X229" s="153" t="e">
        <f>#REF!</f>
        <v>#REF!</v>
      </c>
      <c r="Y229" s="153" t="e">
        <f>#REF!</f>
        <v>#REF!</v>
      </c>
    </row>
    <row r="230" spans="1:25">
      <c r="A230" s="141">
        <v>14</v>
      </c>
      <c r="B230" s="153" t="e">
        <f>#REF!</f>
        <v>#REF!</v>
      </c>
      <c r="C230" s="153" t="e">
        <f>#REF!</f>
        <v>#REF!</v>
      </c>
      <c r="D230" s="153" t="e">
        <f>#REF!</f>
        <v>#REF!</v>
      </c>
      <c r="E230" s="153" t="e">
        <f>#REF!</f>
        <v>#REF!</v>
      </c>
      <c r="F230" s="153" t="e">
        <f>#REF!</f>
        <v>#REF!</v>
      </c>
      <c r="G230" s="153" t="e">
        <f>#REF!</f>
        <v>#REF!</v>
      </c>
      <c r="H230" s="153" t="e">
        <f>#REF!</f>
        <v>#REF!</v>
      </c>
      <c r="I230" s="153" t="e">
        <f>#REF!</f>
        <v>#REF!</v>
      </c>
      <c r="J230" s="153" t="e">
        <f>#REF!</f>
        <v>#REF!</v>
      </c>
      <c r="K230" s="153" t="e">
        <f>#REF!</f>
        <v>#REF!</v>
      </c>
      <c r="L230" s="153" t="e">
        <f>#REF!</f>
        <v>#REF!</v>
      </c>
      <c r="M230" s="153" t="e">
        <f>#REF!</f>
        <v>#REF!</v>
      </c>
      <c r="N230" s="153" t="e">
        <f>#REF!</f>
        <v>#REF!</v>
      </c>
      <c r="O230" s="153" t="e">
        <f>#REF!</f>
        <v>#REF!</v>
      </c>
      <c r="P230" s="153" t="e">
        <f>#REF!</f>
        <v>#REF!</v>
      </c>
      <c r="Q230" s="153" t="e">
        <f>#REF!</f>
        <v>#REF!</v>
      </c>
      <c r="R230" s="153" t="e">
        <f>#REF!</f>
        <v>#REF!</v>
      </c>
      <c r="S230" s="153" t="e">
        <f>#REF!</f>
        <v>#REF!</v>
      </c>
      <c r="T230" s="153" t="e">
        <f>#REF!</f>
        <v>#REF!</v>
      </c>
      <c r="U230" s="153" t="e">
        <f>#REF!</f>
        <v>#REF!</v>
      </c>
      <c r="V230" s="153" t="e">
        <f>#REF!</f>
        <v>#REF!</v>
      </c>
      <c r="W230" s="153" t="e">
        <f>#REF!</f>
        <v>#REF!</v>
      </c>
      <c r="X230" s="153" t="e">
        <f>#REF!</f>
        <v>#REF!</v>
      </c>
      <c r="Y230" s="153" t="e">
        <f>#REF!</f>
        <v>#REF!</v>
      </c>
    </row>
    <row r="231" spans="1:25">
      <c r="A231" s="141">
        <v>15</v>
      </c>
      <c r="B231" s="153" t="e">
        <f>#REF!</f>
        <v>#REF!</v>
      </c>
      <c r="C231" s="153" t="e">
        <f>#REF!</f>
        <v>#REF!</v>
      </c>
      <c r="D231" s="153" t="e">
        <f>#REF!</f>
        <v>#REF!</v>
      </c>
      <c r="E231" s="153" t="e">
        <f>#REF!</f>
        <v>#REF!</v>
      </c>
      <c r="F231" s="153" t="e">
        <f>#REF!</f>
        <v>#REF!</v>
      </c>
      <c r="G231" s="153" t="e">
        <f>#REF!</f>
        <v>#REF!</v>
      </c>
      <c r="H231" s="153" t="e">
        <f>#REF!</f>
        <v>#REF!</v>
      </c>
      <c r="I231" s="153" t="e">
        <f>#REF!</f>
        <v>#REF!</v>
      </c>
      <c r="J231" s="153" t="e">
        <f>#REF!</f>
        <v>#REF!</v>
      </c>
      <c r="K231" s="153" t="e">
        <f>#REF!</f>
        <v>#REF!</v>
      </c>
      <c r="L231" s="153" t="e">
        <f>#REF!</f>
        <v>#REF!</v>
      </c>
      <c r="M231" s="153" t="e">
        <f>#REF!</f>
        <v>#REF!</v>
      </c>
      <c r="N231" s="153" t="e">
        <f>#REF!</f>
        <v>#REF!</v>
      </c>
      <c r="O231" s="153" t="e">
        <f>#REF!</f>
        <v>#REF!</v>
      </c>
      <c r="P231" s="153" t="e">
        <f>#REF!</f>
        <v>#REF!</v>
      </c>
      <c r="Q231" s="153" t="e">
        <f>#REF!</f>
        <v>#REF!</v>
      </c>
      <c r="R231" s="153" t="e">
        <f>#REF!</f>
        <v>#REF!</v>
      </c>
      <c r="S231" s="153" t="e">
        <f>#REF!</f>
        <v>#REF!</v>
      </c>
      <c r="T231" s="153" t="e">
        <f>#REF!</f>
        <v>#REF!</v>
      </c>
      <c r="U231" s="153" t="e">
        <f>#REF!</f>
        <v>#REF!</v>
      </c>
      <c r="V231" s="153" t="e">
        <f>#REF!</f>
        <v>#REF!</v>
      </c>
      <c r="W231" s="153" t="e">
        <f>#REF!</f>
        <v>#REF!</v>
      </c>
      <c r="X231" s="153" t="e">
        <f>#REF!</f>
        <v>#REF!</v>
      </c>
      <c r="Y231" s="153" t="e">
        <f>#REF!</f>
        <v>#REF!</v>
      </c>
    </row>
    <row r="232" spans="1:25">
      <c r="A232" s="141">
        <v>16</v>
      </c>
      <c r="B232" s="153" t="e">
        <f>#REF!</f>
        <v>#REF!</v>
      </c>
      <c r="C232" s="153" t="e">
        <f>#REF!</f>
        <v>#REF!</v>
      </c>
      <c r="D232" s="153" t="e">
        <f>#REF!</f>
        <v>#REF!</v>
      </c>
      <c r="E232" s="153" t="e">
        <f>#REF!</f>
        <v>#REF!</v>
      </c>
      <c r="F232" s="153" t="e">
        <f>#REF!</f>
        <v>#REF!</v>
      </c>
      <c r="G232" s="153" t="e">
        <f>#REF!</f>
        <v>#REF!</v>
      </c>
      <c r="H232" s="153" t="e">
        <f>#REF!</f>
        <v>#REF!</v>
      </c>
      <c r="I232" s="153" t="e">
        <f>#REF!</f>
        <v>#REF!</v>
      </c>
      <c r="J232" s="153" t="e">
        <f>#REF!</f>
        <v>#REF!</v>
      </c>
      <c r="K232" s="153" t="e">
        <f>#REF!</f>
        <v>#REF!</v>
      </c>
      <c r="L232" s="153" t="e">
        <f>#REF!</f>
        <v>#REF!</v>
      </c>
      <c r="M232" s="153" t="e">
        <f>#REF!</f>
        <v>#REF!</v>
      </c>
      <c r="N232" s="153" t="e">
        <f>#REF!</f>
        <v>#REF!</v>
      </c>
      <c r="O232" s="153" t="e">
        <f>#REF!</f>
        <v>#REF!</v>
      </c>
      <c r="P232" s="153" t="e">
        <f>#REF!</f>
        <v>#REF!</v>
      </c>
      <c r="Q232" s="153" t="e">
        <f>#REF!</f>
        <v>#REF!</v>
      </c>
      <c r="R232" s="153" t="e">
        <f>#REF!</f>
        <v>#REF!</v>
      </c>
      <c r="S232" s="153" t="e">
        <f>#REF!</f>
        <v>#REF!</v>
      </c>
      <c r="T232" s="153" t="e">
        <f>#REF!</f>
        <v>#REF!</v>
      </c>
      <c r="U232" s="153" t="e">
        <f>#REF!</f>
        <v>#REF!</v>
      </c>
      <c r="V232" s="153" t="e">
        <f>#REF!</f>
        <v>#REF!</v>
      </c>
      <c r="W232" s="153" t="e">
        <f>#REF!</f>
        <v>#REF!</v>
      </c>
      <c r="X232" s="153" t="e">
        <f>#REF!</f>
        <v>#REF!</v>
      </c>
      <c r="Y232" s="153" t="e">
        <f>#REF!</f>
        <v>#REF!</v>
      </c>
    </row>
    <row r="233" spans="1:25">
      <c r="A233" s="141">
        <v>17</v>
      </c>
      <c r="B233" s="153" t="e">
        <f>#REF!</f>
        <v>#REF!</v>
      </c>
      <c r="C233" s="153" t="e">
        <f>#REF!</f>
        <v>#REF!</v>
      </c>
      <c r="D233" s="153" t="e">
        <f>#REF!</f>
        <v>#REF!</v>
      </c>
      <c r="E233" s="153" t="e">
        <f>#REF!</f>
        <v>#REF!</v>
      </c>
      <c r="F233" s="153" t="e">
        <f>#REF!</f>
        <v>#REF!</v>
      </c>
      <c r="G233" s="153" t="e">
        <f>#REF!</f>
        <v>#REF!</v>
      </c>
      <c r="H233" s="153" t="e">
        <f>#REF!</f>
        <v>#REF!</v>
      </c>
      <c r="I233" s="153" t="e">
        <f>#REF!</f>
        <v>#REF!</v>
      </c>
      <c r="J233" s="153" t="e">
        <f>#REF!</f>
        <v>#REF!</v>
      </c>
      <c r="K233" s="153" t="e">
        <f>#REF!</f>
        <v>#REF!</v>
      </c>
      <c r="L233" s="153" t="e">
        <f>#REF!</f>
        <v>#REF!</v>
      </c>
      <c r="M233" s="153" t="e">
        <f>#REF!</f>
        <v>#REF!</v>
      </c>
      <c r="N233" s="153" t="e">
        <f>#REF!</f>
        <v>#REF!</v>
      </c>
      <c r="O233" s="153" t="e">
        <f>#REF!</f>
        <v>#REF!</v>
      </c>
      <c r="P233" s="153" t="e">
        <f>#REF!</f>
        <v>#REF!</v>
      </c>
      <c r="Q233" s="153" t="e">
        <f>#REF!</f>
        <v>#REF!</v>
      </c>
      <c r="R233" s="153" t="e">
        <f>#REF!</f>
        <v>#REF!</v>
      </c>
      <c r="S233" s="153" t="e">
        <f>#REF!</f>
        <v>#REF!</v>
      </c>
      <c r="T233" s="153" t="e">
        <f>#REF!</f>
        <v>#REF!</v>
      </c>
      <c r="U233" s="153" t="e">
        <f>#REF!</f>
        <v>#REF!</v>
      </c>
      <c r="V233" s="153" t="e">
        <f>#REF!</f>
        <v>#REF!</v>
      </c>
      <c r="W233" s="153" t="e">
        <f>#REF!</f>
        <v>#REF!</v>
      </c>
      <c r="X233" s="153" t="e">
        <f>#REF!</f>
        <v>#REF!</v>
      </c>
      <c r="Y233" s="153" t="e">
        <f>#REF!</f>
        <v>#REF!</v>
      </c>
    </row>
    <row r="234" spans="1:25">
      <c r="A234" s="141">
        <v>18</v>
      </c>
      <c r="B234" s="153" t="e">
        <f>#REF!</f>
        <v>#REF!</v>
      </c>
      <c r="C234" s="153" t="e">
        <f>#REF!</f>
        <v>#REF!</v>
      </c>
      <c r="D234" s="153" t="e">
        <f>#REF!</f>
        <v>#REF!</v>
      </c>
      <c r="E234" s="153" t="e">
        <f>#REF!</f>
        <v>#REF!</v>
      </c>
      <c r="F234" s="153" t="e">
        <f>#REF!</f>
        <v>#REF!</v>
      </c>
      <c r="G234" s="153" t="e">
        <f>#REF!</f>
        <v>#REF!</v>
      </c>
      <c r="H234" s="153" t="e">
        <f>#REF!</f>
        <v>#REF!</v>
      </c>
      <c r="I234" s="153" t="e">
        <f>#REF!</f>
        <v>#REF!</v>
      </c>
      <c r="J234" s="153" t="e">
        <f>#REF!</f>
        <v>#REF!</v>
      </c>
      <c r="K234" s="153" t="e">
        <f>#REF!</f>
        <v>#REF!</v>
      </c>
      <c r="L234" s="153" t="e">
        <f>#REF!</f>
        <v>#REF!</v>
      </c>
      <c r="M234" s="153" t="e">
        <f>#REF!</f>
        <v>#REF!</v>
      </c>
      <c r="N234" s="153" t="e">
        <f>#REF!</f>
        <v>#REF!</v>
      </c>
      <c r="O234" s="153" t="e">
        <f>#REF!</f>
        <v>#REF!</v>
      </c>
      <c r="P234" s="153" t="e">
        <f>#REF!</f>
        <v>#REF!</v>
      </c>
      <c r="Q234" s="153" t="e">
        <f>#REF!</f>
        <v>#REF!</v>
      </c>
      <c r="R234" s="153" t="e">
        <f>#REF!</f>
        <v>#REF!</v>
      </c>
      <c r="S234" s="153" t="e">
        <f>#REF!</f>
        <v>#REF!</v>
      </c>
      <c r="T234" s="153" t="e">
        <f>#REF!</f>
        <v>#REF!</v>
      </c>
      <c r="U234" s="153" t="e">
        <f>#REF!</f>
        <v>#REF!</v>
      </c>
      <c r="V234" s="153" t="e">
        <f>#REF!</f>
        <v>#REF!</v>
      </c>
      <c r="W234" s="153" t="e">
        <f>#REF!</f>
        <v>#REF!</v>
      </c>
      <c r="X234" s="153" t="e">
        <f>#REF!</f>
        <v>#REF!</v>
      </c>
      <c r="Y234" s="153" t="e">
        <f>#REF!</f>
        <v>#REF!</v>
      </c>
    </row>
    <row r="235" spans="1:25">
      <c r="A235" s="141">
        <v>19</v>
      </c>
      <c r="B235" s="153" t="e">
        <f>#REF!</f>
        <v>#REF!</v>
      </c>
      <c r="C235" s="153" t="e">
        <f>#REF!</f>
        <v>#REF!</v>
      </c>
      <c r="D235" s="153" t="e">
        <f>#REF!</f>
        <v>#REF!</v>
      </c>
      <c r="E235" s="153" t="e">
        <f>#REF!</f>
        <v>#REF!</v>
      </c>
      <c r="F235" s="153" t="e">
        <f>#REF!</f>
        <v>#REF!</v>
      </c>
      <c r="G235" s="153" t="e">
        <f>#REF!</f>
        <v>#REF!</v>
      </c>
      <c r="H235" s="153" t="e">
        <f>#REF!</f>
        <v>#REF!</v>
      </c>
      <c r="I235" s="153" t="e">
        <f>#REF!</f>
        <v>#REF!</v>
      </c>
      <c r="J235" s="153" t="e">
        <f>#REF!</f>
        <v>#REF!</v>
      </c>
      <c r="K235" s="153" t="e">
        <f>#REF!</f>
        <v>#REF!</v>
      </c>
      <c r="L235" s="153" t="e">
        <f>#REF!</f>
        <v>#REF!</v>
      </c>
      <c r="M235" s="153" t="e">
        <f>#REF!</f>
        <v>#REF!</v>
      </c>
      <c r="N235" s="153" t="e">
        <f>#REF!</f>
        <v>#REF!</v>
      </c>
      <c r="O235" s="153" t="e">
        <f>#REF!</f>
        <v>#REF!</v>
      </c>
      <c r="P235" s="153" t="e">
        <f>#REF!</f>
        <v>#REF!</v>
      </c>
      <c r="Q235" s="153" t="e">
        <f>#REF!</f>
        <v>#REF!</v>
      </c>
      <c r="R235" s="153" t="e">
        <f>#REF!</f>
        <v>#REF!</v>
      </c>
      <c r="S235" s="153" t="e">
        <f>#REF!</f>
        <v>#REF!</v>
      </c>
      <c r="T235" s="153" t="e">
        <f>#REF!</f>
        <v>#REF!</v>
      </c>
      <c r="U235" s="153" t="e">
        <f>#REF!</f>
        <v>#REF!</v>
      </c>
      <c r="V235" s="153" t="e">
        <f>#REF!</f>
        <v>#REF!</v>
      </c>
      <c r="W235" s="153" t="e">
        <f>#REF!</f>
        <v>#REF!</v>
      </c>
      <c r="X235" s="153" t="e">
        <f>#REF!</f>
        <v>#REF!</v>
      </c>
      <c r="Y235" s="153" t="e">
        <f>#REF!</f>
        <v>#REF!</v>
      </c>
    </row>
    <row r="236" spans="1:25">
      <c r="A236" s="141">
        <v>20</v>
      </c>
      <c r="B236" s="153" t="e">
        <f>#REF!</f>
        <v>#REF!</v>
      </c>
      <c r="C236" s="153" t="e">
        <f>#REF!</f>
        <v>#REF!</v>
      </c>
      <c r="D236" s="153" t="e">
        <f>#REF!</f>
        <v>#REF!</v>
      </c>
      <c r="E236" s="153" t="e">
        <f>#REF!</f>
        <v>#REF!</v>
      </c>
      <c r="F236" s="153" t="e">
        <f>#REF!</f>
        <v>#REF!</v>
      </c>
      <c r="G236" s="153" t="e">
        <f>#REF!</f>
        <v>#REF!</v>
      </c>
      <c r="H236" s="153" t="e">
        <f>#REF!</f>
        <v>#REF!</v>
      </c>
      <c r="I236" s="153" t="e">
        <f>#REF!</f>
        <v>#REF!</v>
      </c>
      <c r="J236" s="153" t="e">
        <f>#REF!</f>
        <v>#REF!</v>
      </c>
      <c r="K236" s="153" t="e">
        <f>#REF!</f>
        <v>#REF!</v>
      </c>
      <c r="L236" s="153" t="e">
        <f>#REF!</f>
        <v>#REF!</v>
      </c>
      <c r="M236" s="153" t="e">
        <f>#REF!</f>
        <v>#REF!</v>
      </c>
      <c r="N236" s="153" t="e">
        <f>#REF!</f>
        <v>#REF!</v>
      </c>
      <c r="O236" s="153" t="e">
        <f>#REF!</f>
        <v>#REF!</v>
      </c>
      <c r="P236" s="153" t="e">
        <f>#REF!</f>
        <v>#REF!</v>
      </c>
      <c r="Q236" s="153" t="e">
        <f>#REF!</f>
        <v>#REF!</v>
      </c>
      <c r="R236" s="153" t="e">
        <f>#REF!</f>
        <v>#REF!</v>
      </c>
      <c r="S236" s="153" t="e">
        <f>#REF!</f>
        <v>#REF!</v>
      </c>
      <c r="T236" s="153" t="e">
        <f>#REF!</f>
        <v>#REF!</v>
      </c>
      <c r="U236" s="153" t="e">
        <f>#REF!</f>
        <v>#REF!</v>
      </c>
      <c r="V236" s="153" t="e">
        <f>#REF!</f>
        <v>#REF!</v>
      </c>
      <c r="W236" s="153" t="e">
        <f>#REF!</f>
        <v>#REF!</v>
      </c>
      <c r="X236" s="153" t="e">
        <f>#REF!</f>
        <v>#REF!</v>
      </c>
      <c r="Y236" s="153" t="e">
        <f>#REF!</f>
        <v>#REF!</v>
      </c>
    </row>
    <row r="237" spans="1:25">
      <c r="A237" s="141">
        <v>21</v>
      </c>
      <c r="B237" s="153" t="e">
        <f>#REF!</f>
        <v>#REF!</v>
      </c>
      <c r="C237" s="153" t="e">
        <f>#REF!</f>
        <v>#REF!</v>
      </c>
      <c r="D237" s="153" t="e">
        <f>#REF!</f>
        <v>#REF!</v>
      </c>
      <c r="E237" s="153" t="e">
        <f>#REF!</f>
        <v>#REF!</v>
      </c>
      <c r="F237" s="153" t="e">
        <f>#REF!</f>
        <v>#REF!</v>
      </c>
      <c r="G237" s="153" t="e">
        <f>#REF!</f>
        <v>#REF!</v>
      </c>
      <c r="H237" s="153" t="e">
        <f>#REF!</f>
        <v>#REF!</v>
      </c>
      <c r="I237" s="153" t="e">
        <f>#REF!</f>
        <v>#REF!</v>
      </c>
      <c r="J237" s="153" t="e">
        <f>#REF!</f>
        <v>#REF!</v>
      </c>
      <c r="K237" s="153" t="e">
        <f>#REF!</f>
        <v>#REF!</v>
      </c>
      <c r="L237" s="153" t="e">
        <f>#REF!</f>
        <v>#REF!</v>
      </c>
      <c r="M237" s="153" t="e">
        <f>#REF!</f>
        <v>#REF!</v>
      </c>
      <c r="N237" s="153" t="e">
        <f>#REF!</f>
        <v>#REF!</v>
      </c>
      <c r="O237" s="153" t="e">
        <f>#REF!</f>
        <v>#REF!</v>
      </c>
      <c r="P237" s="153" t="e">
        <f>#REF!</f>
        <v>#REF!</v>
      </c>
      <c r="Q237" s="153" t="e">
        <f>#REF!</f>
        <v>#REF!</v>
      </c>
      <c r="R237" s="153" t="e">
        <f>#REF!</f>
        <v>#REF!</v>
      </c>
      <c r="S237" s="153" t="e">
        <f>#REF!</f>
        <v>#REF!</v>
      </c>
      <c r="T237" s="153" t="e">
        <f>#REF!</f>
        <v>#REF!</v>
      </c>
      <c r="U237" s="153" t="e">
        <f>#REF!</f>
        <v>#REF!</v>
      </c>
      <c r="V237" s="153" t="e">
        <f>#REF!</f>
        <v>#REF!</v>
      </c>
      <c r="W237" s="153" t="e">
        <f>#REF!</f>
        <v>#REF!</v>
      </c>
      <c r="X237" s="153" t="e">
        <f>#REF!</f>
        <v>#REF!</v>
      </c>
      <c r="Y237" s="153" t="e">
        <f>#REF!</f>
        <v>#REF!</v>
      </c>
    </row>
    <row r="238" spans="1:25">
      <c r="A238" s="141">
        <v>22</v>
      </c>
      <c r="B238" s="153" t="e">
        <f>#REF!</f>
        <v>#REF!</v>
      </c>
      <c r="C238" s="153" t="e">
        <f>#REF!</f>
        <v>#REF!</v>
      </c>
      <c r="D238" s="153" t="e">
        <f>#REF!</f>
        <v>#REF!</v>
      </c>
      <c r="E238" s="153" t="e">
        <f>#REF!</f>
        <v>#REF!</v>
      </c>
      <c r="F238" s="153" t="e">
        <f>#REF!</f>
        <v>#REF!</v>
      </c>
      <c r="G238" s="153" t="e">
        <f>#REF!</f>
        <v>#REF!</v>
      </c>
      <c r="H238" s="153" t="e">
        <f>#REF!</f>
        <v>#REF!</v>
      </c>
      <c r="I238" s="153" t="e">
        <f>#REF!</f>
        <v>#REF!</v>
      </c>
      <c r="J238" s="153" t="e">
        <f>#REF!</f>
        <v>#REF!</v>
      </c>
      <c r="K238" s="153" t="e">
        <f>#REF!</f>
        <v>#REF!</v>
      </c>
      <c r="L238" s="153" t="e">
        <f>#REF!</f>
        <v>#REF!</v>
      </c>
      <c r="M238" s="153" t="e">
        <f>#REF!</f>
        <v>#REF!</v>
      </c>
      <c r="N238" s="153" t="e">
        <f>#REF!</f>
        <v>#REF!</v>
      </c>
      <c r="O238" s="153" t="e">
        <f>#REF!</f>
        <v>#REF!</v>
      </c>
      <c r="P238" s="153" t="e">
        <f>#REF!</f>
        <v>#REF!</v>
      </c>
      <c r="Q238" s="153" t="e">
        <f>#REF!</f>
        <v>#REF!</v>
      </c>
      <c r="R238" s="153" t="e">
        <f>#REF!</f>
        <v>#REF!</v>
      </c>
      <c r="S238" s="153" t="e">
        <f>#REF!</f>
        <v>#REF!</v>
      </c>
      <c r="T238" s="153" t="e">
        <f>#REF!</f>
        <v>#REF!</v>
      </c>
      <c r="U238" s="153" t="e">
        <f>#REF!</f>
        <v>#REF!</v>
      </c>
      <c r="V238" s="153" t="e">
        <f>#REF!</f>
        <v>#REF!</v>
      </c>
      <c r="W238" s="153" t="e">
        <f>#REF!</f>
        <v>#REF!</v>
      </c>
      <c r="X238" s="153" t="e">
        <f>#REF!</f>
        <v>#REF!</v>
      </c>
      <c r="Y238" s="153" t="e">
        <f>#REF!</f>
        <v>#REF!</v>
      </c>
    </row>
    <row r="239" spans="1:25">
      <c r="A239" s="141">
        <v>23</v>
      </c>
      <c r="B239" s="153" t="e">
        <f>#REF!</f>
        <v>#REF!</v>
      </c>
      <c r="C239" s="153" t="e">
        <f>#REF!</f>
        <v>#REF!</v>
      </c>
      <c r="D239" s="153" t="e">
        <f>#REF!</f>
        <v>#REF!</v>
      </c>
      <c r="E239" s="153" t="e">
        <f>#REF!</f>
        <v>#REF!</v>
      </c>
      <c r="F239" s="153" t="e">
        <f>#REF!</f>
        <v>#REF!</v>
      </c>
      <c r="G239" s="153" t="e">
        <f>#REF!</f>
        <v>#REF!</v>
      </c>
      <c r="H239" s="153" t="e">
        <f>#REF!</f>
        <v>#REF!</v>
      </c>
      <c r="I239" s="153" t="e">
        <f>#REF!</f>
        <v>#REF!</v>
      </c>
      <c r="J239" s="153" t="e">
        <f>#REF!</f>
        <v>#REF!</v>
      </c>
      <c r="K239" s="153" t="e">
        <f>#REF!</f>
        <v>#REF!</v>
      </c>
      <c r="L239" s="153" t="e">
        <f>#REF!</f>
        <v>#REF!</v>
      </c>
      <c r="M239" s="153" t="e">
        <f>#REF!</f>
        <v>#REF!</v>
      </c>
      <c r="N239" s="153" t="e">
        <f>#REF!</f>
        <v>#REF!</v>
      </c>
      <c r="O239" s="153" t="e">
        <f>#REF!</f>
        <v>#REF!</v>
      </c>
      <c r="P239" s="153" t="e">
        <f>#REF!</f>
        <v>#REF!</v>
      </c>
      <c r="Q239" s="153" t="e">
        <f>#REF!</f>
        <v>#REF!</v>
      </c>
      <c r="R239" s="153" t="e">
        <f>#REF!</f>
        <v>#REF!</v>
      </c>
      <c r="S239" s="153" t="e">
        <f>#REF!</f>
        <v>#REF!</v>
      </c>
      <c r="T239" s="153" t="e">
        <f>#REF!</f>
        <v>#REF!</v>
      </c>
      <c r="U239" s="153" t="e">
        <f>#REF!</f>
        <v>#REF!</v>
      </c>
      <c r="V239" s="153" t="e">
        <f>#REF!</f>
        <v>#REF!</v>
      </c>
      <c r="W239" s="153" t="e">
        <f>#REF!</f>
        <v>#REF!</v>
      </c>
      <c r="X239" s="153" t="e">
        <f>#REF!</f>
        <v>#REF!</v>
      </c>
      <c r="Y239" s="153" t="e">
        <f>#REF!</f>
        <v>#REF!</v>
      </c>
    </row>
    <row r="240" spans="1:25">
      <c r="A240" s="141">
        <v>24</v>
      </c>
      <c r="B240" s="153" t="e">
        <f>#REF!</f>
        <v>#REF!</v>
      </c>
      <c r="C240" s="153" t="e">
        <f>#REF!</f>
        <v>#REF!</v>
      </c>
      <c r="D240" s="153" t="e">
        <f>#REF!</f>
        <v>#REF!</v>
      </c>
      <c r="E240" s="153" t="e">
        <f>#REF!</f>
        <v>#REF!</v>
      </c>
      <c r="F240" s="153" t="e">
        <f>#REF!</f>
        <v>#REF!</v>
      </c>
      <c r="G240" s="153" t="e">
        <f>#REF!</f>
        <v>#REF!</v>
      </c>
      <c r="H240" s="153" t="e">
        <f>#REF!</f>
        <v>#REF!</v>
      </c>
      <c r="I240" s="153" t="e">
        <f>#REF!</f>
        <v>#REF!</v>
      </c>
      <c r="J240" s="153" t="e">
        <f>#REF!</f>
        <v>#REF!</v>
      </c>
      <c r="K240" s="153" t="e">
        <f>#REF!</f>
        <v>#REF!</v>
      </c>
      <c r="L240" s="153" t="e">
        <f>#REF!</f>
        <v>#REF!</v>
      </c>
      <c r="M240" s="153" t="e">
        <f>#REF!</f>
        <v>#REF!</v>
      </c>
      <c r="N240" s="153" t="e">
        <f>#REF!</f>
        <v>#REF!</v>
      </c>
      <c r="O240" s="153" t="e">
        <f>#REF!</f>
        <v>#REF!</v>
      </c>
      <c r="P240" s="153" t="e">
        <f>#REF!</f>
        <v>#REF!</v>
      </c>
      <c r="Q240" s="153" t="e">
        <f>#REF!</f>
        <v>#REF!</v>
      </c>
      <c r="R240" s="153" t="e">
        <f>#REF!</f>
        <v>#REF!</v>
      </c>
      <c r="S240" s="153" t="e">
        <f>#REF!</f>
        <v>#REF!</v>
      </c>
      <c r="T240" s="153" t="e">
        <f>#REF!</f>
        <v>#REF!</v>
      </c>
      <c r="U240" s="153" t="e">
        <f>#REF!</f>
        <v>#REF!</v>
      </c>
      <c r="V240" s="153" t="e">
        <f>#REF!</f>
        <v>#REF!</v>
      </c>
      <c r="W240" s="153" t="e">
        <f>#REF!</f>
        <v>#REF!</v>
      </c>
      <c r="X240" s="153" t="e">
        <f>#REF!</f>
        <v>#REF!</v>
      </c>
      <c r="Y240" s="153" t="e">
        <f>#REF!</f>
        <v>#REF!</v>
      </c>
    </row>
    <row r="241" spans="1:167">
      <c r="A241" s="141">
        <v>25</v>
      </c>
      <c r="B241" s="153" t="e">
        <f>#REF!</f>
        <v>#REF!</v>
      </c>
      <c r="C241" s="153" t="e">
        <f>#REF!</f>
        <v>#REF!</v>
      </c>
      <c r="D241" s="153" t="e">
        <f>#REF!</f>
        <v>#REF!</v>
      </c>
      <c r="E241" s="153" t="e">
        <f>#REF!</f>
        <v>#REF!</v>
      </c>
      <c r="F241" s="153" t="e">
        <f>#REF!</f>
        <v>#REF!</v>
      </c>
      <c r="G241" s="153" t="e">
        <f>#REF!</f>
        <v>#REF!</v>
      </c>
      <c r="H241" s="153" t="e">
        <f>#REF!</f>
        <v>#REF!</v>
      </c>
      <c r="I241" s="153" t="e">
        <f>#REF!</f>
        <v>#REF!</v>
      </c>
      <c r="J241" s="153" t="e">
        <f>#REF!</f>
        <v>#REF!</v>
      </c>
      <c r="K241" s="153" t="e">
        <f>#REF!</f>
        <v>#REF!</v>
      </c>
      <c r="L241" s="153" t="e">
        <f>#REF!</f>
        <v>#REF!</v>
      </c>
      <c r="M241" s="153" t="e">
        <f>#REF!</f>
        <v>#REF!</v>
      </c>
      <c r="N241" s="153" t="e">
        <f>#REF!</f>
        <v>#REF!</v>
      </c>
      <c r="O241" s="153" t="e">
        <f>#REF!</f>
        <v>#REF!</v>
      </c>
      <c r="P241" s="153" t="e">
        <f>#REF!</f>
        <v>#REF!</v>
      </c>
      <c r="Q241" s="153" t="e">
        <f>#REF!</f>
        <v>#REF!</v>
      </c>
      <c r="R241" s="153" t="e">
        <f>#REF!</f>
        <v>#REF!</v>
      </c>
      <c r="S241" s="153" t="e">
        <f>#REF!</f>
        <v>#REF!</v>
      </c>
      <c r="T241" s="153" t="e">
        <f>#REF!</f>
        <v>#REF!</v>
      </c>
      <c r="U241" s="153" t="e">
        <f>#REF!</f>
        <v>#REF!</v>
      </c>
      <c r="V241" s="153" t="e">
        <f>#REF!</f>
        <v>#REF!</v>
      </c>
      <c r="W241" s="153" t="e">
        <f>#REF!</f>
        <v>#REF!</v>
      </c>
      <c r="X241" s="153" t="e">
        <f>#REF!</f>
        <v>#REF!</v>
      </c>
      <c r="Y241" s="153" t="e">
        <f>#REF!</f>
        <v>#REF!</v>
      </c>
    </row>
    <row r="242" spans="1:167">
      <c r="A242" s="141">
        <v>26</v>
      </c>
      <c r="B242" s="153" t="e">
        <f>#REF!</f>
        <v>#REF!</v>
      </c>
      <c r="C242" s="153" t="e">
        <f>#REF!</f>
        <v>#REF!</v>
      </c>
      <c r="D242" s="153" t="e">
        <f>#REF!</f>
        <v>#REF!</v>
      </c>
      <c r="E242" s="153" t="e">
        <f>#REF!</f>
        <v>#REF!</v>
      </c>
      <c r="F242" s="153" t="e">
        <f>#REF!</f>
        <v>#REF!</v>
      </c>
      <c r="G242" s="153" t="e">
        <f>#REF!</f>
        <v>#REF!</v>
      </c>
      <c r="H242" s="153" t="e">
        <f>#REF!</f>
        <v>#REF!</v>
      </c>
      <c r="I242" s="153" t="e">
        <f>#REF!</f>
        <v>#REF!</v>
      </c>
      <c r="J242" s="153" t="e">
        <f>#REF!</f>
        <v>#REF!</v>
      </c>
      <c r="K242" s="153" t="e">
        <f>#REF!</f>
        <v>#REF!</v>
      </c>
      <c r="L242" s="153" t="e">
        <f>#REF!</f>
        <v>#REF!</v>
      </c>
      <c r="M242" s="153" t="e">
        <f>#REF!</f>
        <v>#REF!</v>
      </c>
      <c r="N242" s="153" t="e">
        <f>#REF!</f>
        <v>#REF!</v>
      </c>
      <c r="O242" s="153" t="e">
        <f>#REF!</f>
        <v>#REF!</v>
      </c>
      <c r="P242" s="153" t="e">
        <f>#REF!</f>
        <v>#REF!</v>
      </c>
      <c r="Q242" s="153" t="e">
        <f>#REF!</f>
        <v>#REF!</v>
      </c>
      <c r="R242" s="153" t="e">
        <f>#REF!</f>
        <v>#REF!</v>
      </c>
      <c r="S242" s="153" t="e">
        <f>#REF!</f>
        <v>#REF!</v>
      </c>
      <c r="T242" s="153" t="e">
        <f>#REF!</f>
        <v>#REF!</v>
      </c>
      <c r="U242" s="153" t="e">
        <f>#REF!</f>
        <v>#REF!</v>
      </c>
      <c r="V242" s="153" t="e">
        <f>#REF!</f>
        <v>#REF!</v>
      </c>
      <c r="W242" s="153" t="e">
        <f>#REF!</f>
        <v>#REF!</v>
      </c>
      <c r="X242" s="153" t="e">
        <f>#REF!</f>
        <v>#REF!</v>
      </c>
      <c r="Y242" s="153" t="e">
        <f>#REF!</f>
        <v>#REF!</v>
      </c>
    </row>
    <row r="243" spans="1:167">
      <c r="A243" s="141">
        <v>27</v>
      </c>
      <c r="B243" s="153" t="e">
        <f>#REF!</f>
        <v>#REF!</v>
      </c>
      <c r="C243" s="153" t="e">
        <f>#REF!</f>
        <v>#REF!</v>
      </c>
      <c r="D243" s="153" t="e">
        <f>#REF!</f>
        <v>#REF!</v>
      </c>
      <c r="E243" s="153" t="e">
        <f>#REF!</f>
        <v>#REF!</v>
      </c>
      <c r="F243" s="153" t="e">
        <f>#REF!</f>
        <v>#REF!</v>
      </c>
      <c r="G243" s="153" t="e">
        <f>#REF!</f>
        <v>#REF!</v>
      </c>
      <c r="H243" s="153" t="e">
        <f>#REF!</f>
        <v>#REF!</v>
      </c>
      <c r="I243" s="153" t="e">
        <f>#REF!</f>
        <v>#REF!</v>
      </c>
      <c r="J243" s="153" t="e">
        <f>#REF!</f>
        <v>#REF!</v>
      </c>
      <c r="K243" s="153" t="e">
        <f>#REF!</f>
        <v>#REF!</v>
      </c>
      <c r="L243" s="153" t="e">
        <f>#REF!</f>
        <v>#REF!</v>
      </c>
      <c r="M243" s="153" t="e">
        <f>#REF!</f>
        <v>#REF!</v>
      </c>
      <c r="N243" s="153" t="e">
        <f>#REF!</f>
        <v>#REF!</v>
      </c>
      <c r="O243" s="153" t="e">
        <f>#REF!</f>
        <v>#REF!</v>
      </c>
      <c r="P243" s="153" t="e">
        <f>#REF!</f>
        <v>#REF!</v>
      </c>
      <c r="Q243" s="153" t="e">
        <f>#REF!</f>
        <v>#REF!</v>
      </c>
      <c r="R243" s="153" t="e">
        <f>#REF!</f>
        <v>#REF!</v>
      </c>
      <c r="S243" s="153" t="e">
        <f>#REF!</f>
        <v>#REF!</v>
      </c>
      <c r="T243" s="153" t="e">
        <f>#REF!</f>
        <v>#REF!</v>
      </c>
      <c r="U243" s="153" t="e">
        <f>#REF!</f>
        <v>#REF!</v>
      </c>
      <c r="V243" s="153" t="e">
        <f>#REF!</f>
        <v>#REF!</v>
      </c>
      <c r="W243" s="153" t="e">
        <f>#REF!</f>
        <v>#REF!</v>
      </c>
      <c r="X243" s="153" t="e">
        <f>#REF!</f>
        <v>#REF!</v>
      </c>
      <c r="Y243" s="153" t="e">
        <f>#REF!</f>
        <v>#REF!</v>
      </c>
    </row>
    <row r="244" spans="1:167">
      <c r="A244" s="141">
        <v>28</v>
      </c>
      <c r="B244" s="153" t="e">
        <f>#REF!</f>
        <v>#REF!</v>
      </c>
      <c r="C244" s="153" t="e">
        <f>#REF!</f>
        <v>#REF!</v>
      </c>
      <c r="D244" s="153" t="e">
        <f>#REF!</f>
        <v>#REF!</v>
      </c>
      <c r="E244" s="153" t="e">
        <f>#REF!</f>
        <v>#REF!</v>
      </c>
      <c r="F244" s="153" t="e">
        <f>#REF!</f>
        <v>#REF!</v>
      </c>
      <c r="G244" s="153" t="e">
        <f>#REF!</f>
        <v>#REF!</v>
      </c>
      <c r="H244" s="153" t="e">
        <f>#REF!</f>
        <v>#REF!</v>
      </c>
      <c r="I244" s="153" t="e">
        <f>#REF!</f>
        <v>#REF!</v>
      </c>
      <c r="J244" s="153" t="e">
        <f>#REF!</f>
        <v>#REF!</v>
      </c>
      <c r="K244" s="153" t="e">
        <f>#REF!</f>
        <v>#REF!</v>
      </c>
      <c r="L244" s="153" t="e">
        <f>#REF!</f>
        <v>#REF!</v>
      </c>
      <c r="M244" s="153" t="e">
        <f>#REF!</f>
        <v>#REF!</v>
      </c>
      <c r="N244" s="153" t="e">
        <f>#REF!</f>
        <v>#REF!</v>
      </c>
      <c r="O244" s="153" t="e">
        <f>#REF!</f>
        <v>#REF!</v>
      </c>
      <c r="P244" s="153" t="e">
        <f>#REF!</f>
        <v>#REF!</v>
      </c>
      <c r="Q244" s="153" t="e">
        <f>#REF!</f>
        <v>#REF!</v>
      </c>
      <c r="R244" s="153" t="e">
        <f>#REF!</f>
        <v>#REF!</v>
      </c>
      <c r="S244" s="153" t="e">
        <f>#REF!</f>
        <v>#REF!</v>
      </c>
      <c r="T244" s="153" t="e">
        <f>#REF!</f>
        <v>#REF!</v>
      </c>
      <c r="U244" s="153" t="e">
        <f>#REF!</f>
        <v>#REF!</v>
      </c>
      <c r="V244" s="153" t="e">
        <f>#REF!</f>
        <v>#REF!</v>
      </c>
      <c r="W244" s="153" t="e">
        <f>#REF!</f>
        <v>#REF!</v>
      </c>
      <c r="X244" s="153" t="e">
        <f>#REF!</f>
        <v>#REF!</v>
      </c>
      <c r="Y244" s="153" t="e">
        <f>#REF!</f>
        <v>#REF!</v>
      </c>
    </row>
    <row r="245" spans="1:167">
      <c r="A245" s="141">
        <v>29</v>
      </c>
      <c r="B245" s="153" t="e">
        <f>#REF!</f>
        <v>#REF!</v>
      </c>
      <c r="C245" s="153" t="e">
        <f>#REF!</f>
        <v>#REF!</v>
      </c>
      <c r="D245" s="153" t="e">
        <f>#REF!</f>
        <v>#REF!</v>
      </c>
      <c r="E245" s="153" t="e">
        <f>#REF!</f>
        <v>#REF!</v>
      </c>
      <c r="F245" s="153" t="e">
        <f>#REF!</f>
        <v>#REF!</v>
      </c>
      <c r="G245" s="153" t="e">
        <f>#REF!</f>
        <v>#REF!</v>
      </c>
      <c r="H245" s="153" t="e">
        <f>#REF!</f>
        <v>#REF!</v>
      </c>
      <c r="I245" s="153" t="e">
        <f>#REF!</f>
        <v>#REF!</v>
      </c>
      <c r="J245" s="153" t="e">
        <f>#REF!</f>
        <v>#REF!</v>
      </c>
      <c r="K245" s="153" t="e">
        <f>#REF!</f>
        <v>#REF!</v>
      </c>
      <c r="L245" s="153" t="e">
        <f>#REF!</f>
        <v>#REF!</v>
      </c>
      <c r="M245" s="153" t="e">
        <f>#REF!</f>
        <v>#REF!</v>
      </c>
      <c r="N245" s="153" t="e">
        <f>#REF!</f>
        <v>#REF!</v>
      </c>
      <c r="O245" s="153" t="e">
        <f>#REF!</f>
        <v>#REF!</v>
      </c>
      <c r="P245" s="153" t="e">
        <f>#REF!</f>
        <v>#REF!</v>
      </c>
      <c r="Q245" s="153" t="e">
        <f>#REF!</f>
        <v>#REF!</v>
      </c>
      <c r="R245" s="153" t="e">
        <f>#REF!</f>
        <v>#REF!</v>
      </c>
      <c r="S245" s="153" t="e">
        <f>#REF!</f>
        <v>#REF!</v>
      </c>
      <c r="T245" s="153" t="e">
        <f>#REF!</f>
        <v>#REF!</v>
      </c>
      <c r="U245" s="153" t="e">
        <f>#REF!</f>
        <v>#REF!</v>
      </c>
      <c r="V245" s="153" t="e">
        <f>#REF!</f>
        <v>#REF!</v>
      </c>
      <c r="W245" s="153" t="e">
        <f>#REF!</f>
        <v>#REF!</v>
      </c>
      <c r="X245" s="153" t="e">
        <f>#REF!</f>
        <v>#REF!</v>
      </c>
      <c r="Y245" s="153" t="e">
        <f>#REF!</f>
        <v>#REF!</v>
      </c>
    </row>
    <row r="246" spans="1:167">
      <c r="A246" s="141">
        <v>30</v>
      </c>
      <c r="B246" s="153" t="e">
        <f>#REF!</f>
        <v>#REF!</v>
      </c>
      <c r="C246" s="153" t="e">
        <f>#REF!</f>
        <v>#REF!</v>
      </c>
      <c r="D246" s="153" t="e">
        <f>#REF!</f>
        <v>#REF!</v>
      </c>
      <c r="E246" s="153" t="e">
        <f>#REF!</f>
        <v>#REF!</v>
      </c>
      <c r="F246" s="153" t="e">
        <f>#REF!</f>
        <v>#REF!</v>
      </c>
      <c r="G246" s="153" t="e">
        <f>#REF!</f>
        <v>#REF!</v>
      </c>
      <c r="H246" s="153" t="e">
        <f>#REF!</f>
        <v>#REF!</v>
      </c>
      <c r="I246" s="153" t="e">
        <f>#REF!</f>
        <v>#REF!</v>
      </c>
      <c r="J246" s="153" t="e">
        <f>#REF!</f>
        <v>#REF!</v>
      </c>
      <c r="K246" s="153" t="e">
        <f>#REF!</f>
        <v>#REF!</v>
      </c>
      <c r="L246" s="153" t="e">
        <f>#REF!</f>
        <v>#REF!</v>
      </c>
      <c r="M246" s="153" t="e">
        <f>#REF!</f>
        <v>#REF!</v>
      </c>
      <c r="N246" s="153" t="e">
        <f>#REF!</f>
        <v>#REF!</v>
      </c>
      <c r="O246" s="153" t="e">
        <f>#REF!</f>
        <v>#REF!</v>
      </c>
      <c r="P246" s="153" t="e">
        <f>#REF!</f>
        <v>#REF!</v>
      </c>
      <c r="Q246" s="153" t="e">
        <f>#REF!</f>
        <v>#REF!</v>
      </c>
      <c r="R246" s="153" t="e">
        <f>#REF!</f>
        <v>#REF!</v>
      </c>
      <c r="S246" s="153" t="e">
        <f>#REF!</f>
        <v>#REF!</v>
      </c>
      <c r="T246" s="153" t="e">
        <f>#REF!</f>
        <v>#REF!</v>
      </c>
      <c r="U246" s="153" t="e">
        <f>#REF!</f>
        <v>#REF!</v>
      </c>
      <c r="V246" s="153" t="e">
        <f>#REF!</f>
        <v>#REF!</v>
      </c>
      <c r="W246" s="153" t="e">
        <f>#REF!</f>
        <v>#REF!</v>
      </c>
      <c r="X246" s="153" t="e">
        <f>#REF!</f>
        <v>#REF!</v>
      </c>
      <c r="Y246" s="153" t="e">
        <f>#REF!</f>
        <v>#REF!</v>
      </c>
    </row>
    <row r="247" spans="1:167">
      <c r="A247" s="141">
        <v>31</v>
      </c>
      <c r="B247" s="153" t="e">
        <f>#REF!</f>
        <v>#REF!</v>
      </c>
      <c r="C247" s="153" t="e">
        <f>#REF!</f>
        <v>#REF!</v>
      </c>
      <c r="D247" s="153" t="e">
        <f>#REF!</f>
        <v>#REF!</v>
      </c>
      <c r="E247" s="153" t="e">
        <f>#REF!</f>
        <v>#REF!</v>
      </c>
      <c r="F247" s="153" t="e">
        <f>#REF!</f>
        <v>#REF!</v>
      </c>
      <c r="G247" s="153" t="e">
        <f>#REF!</f>
        <v>#REF!</v>
      </c>
      <c r="H247" s="153" t="e">
        <f>#REF!</f>
        <v>#REF!</v>
      </c>
      <c r="I247" s="153" t="e">
        <f>#REF!</f>
        <v>#REF!</v>
      </c>
      <c r="J247" s="153" t="e">
        <f>#REF!</f>
        <v>#REF!</v>
      </c>
      <c r="K247" s="153" t="e">
        <f>#REF!</f>
        <v>#REF!</v>
      </c>
      <c r="L247" s="153" t="e">
        <f>#REF!</f>
        <v>#REF!</v>
      </c>
      <c r="M247" s="153" t="e">
        <f>#REF!</f>
        <v>#REF!</v>
      </c>
      <c r="N247" s="153" t="e">
        <f>#REF!</f>
        <v>#REF!</v>
      </c>
      <c r="O247" s="153" t="e">
        <f>#REF!</f>
        <v>#REF!</v>
      </c>
      <c r="P247" s="153" t="e">
        <f>#REF!</f>
        <v>#REF!</v>
      </c>
      <c r="Q247" s="153" t="e">
        <f>#REF!</f>
        <v>#REF!</v>
      </c>
      <c r="R247" s="153" t="e">
        <f>#REF!</f>
        <v>#REF!</v>
      </c>
      <c r="S247" s="153" t="e">
        <f>#REF!</f>
        <v>#REF!</v>
      </c>
      <c r="T247" s="153" t="e">
        <f>#REF!</f>
        <v>#REF!</v>
      </c>
      <c r="U247" s="153" t="e">
        <f>#REF!</f>
        <v>#REF!</v>
      </c>
      <c r="V247" s="153" t="e">
        <f>#REF!</f>
        <v>#REF!</v>
      </c>
      <c r="W247" s="153" t="e">
        <f>#REF!</f>
        <v>#REF!</v>
      </c>
      <c r="X247" s="153" t="e">
        <f>#REF!</f>
        <v>#REF!</v>
      </c>
      <c r="Y247" s="153" t="e">
        <f>#REF!</f>
        <v>#REF!</v>
      </c>
    </row>
    <row r="249" spans="1:167" ht="15.75" thickBot="1">
      <c r="B249" s="142" t="s">
        <v>215</v>
      </c>
      <c r="N249" s="156" t="e">
        <f>#REF!</f>
        <v>#REF!</v>
      </c>
    </row>
    <row r="251" spans="1:167" ht="56.25" customHeight="1">
      <c r="A251" s="386" t="s">
        <v>216</v>
      </c>
      <c r="B251" s="386"/>
      <c r="C251" s="386"/>
      <c r="D251" s="386"/>
      <c r="E251" s="386"/>
      <c r="F251" s="386"/>
      <c r="G251" s="386"/>
      <c r="H251" s="386"/>
      <c r="I251" s="386"/>
      <c r="J251" s="386"/>
      <c r="K251" s="386"/>
      <c r="L251" s="386"/>
      <c r="M251" s="386"/>
      <c r="N251" s="386"/>
      <c r="O251" s="386"/>
      <c r="P251" s="386"/>
      <c r="Q251" s="386"/>
      <c r="R251" s="386"/>
      <c r="S251" s="386"/>
      <c r="T251" s="386"/>
      <c r="U251" s="386"/>
      <c r="V251" s="386"/>
      <c r="W251" s="386"/>
      <c r="X251" s="386"/>
      <c r="Y251" s="386"/>
      <c r="Z251" s="144"/>
      <c r="AA251" s="144"/>
      <c r="AB251" s="144"/>
      <c r="AC251" s="144"/>
      <c r="AD251" s="144"/>
      <c r="AE251" s="144"/>
      <c r="AF251" s="144"/>
      <c r="AG251" s="144"/>
      <c r="AH251" s="144"/>
      <c r="AI251" s="144"/>
      <c r="AJ251" s="144"/>
      <c r="AK251" s="144"/>
      <c r="AL251" s="144"/>
      <c r="AM251" s="144"/>
      <c r="AN251" s="144"/>
      <c r="AO251" s="144"/>
      <c r="AP251" s="144"/>
      <c r="AQ251" s="144"/>
      <c r="AR251" s="144"/>
      <c r="AS251" s="144"/>
      <c r="AT251" s="144"/>
      <c r="AU251" s="144"/>
      <c r="AV251" s="144"/>
      <c r="AW251" s="144"/>
      <c r="AX251" s="144"/>
      <c r="AY251" s="144"/>
      <c r="AZ251" s="144"/>
      <c r="BA251" s="144"/>
      <c r="BB251" s="144"/>
      <c r="BC251" s="144"/>
      <c r="BD251" s="144"/>
      <c r="BE251" s="144"/>
      <c r="BF251" s="144"/>
      <c r="BG251" s="144"/>
      <c r="BH251" s="144"/>
      <c r="BI251" s="144"/>
      <c r="BJ251" s="144"/>
      <c r="BK251" s="144"/>
      <c r="BL251" s="144"/>
      <c r="BM251" s="144"/>
      <c r="BN251" s="144"/>
      <c r="BO251" s="144"/>
      <c r="BP251" s="144"/>
      <c r="BQ251" s="144"/>
      <c r="BR251" s="144"/>
      <c r="BS251" s="144"/>
      <c r="BT251" s="144"/>
      <c r="BU251" s="144"/>
      <c r="BV251" s="144"/>
      <c r="BW251" s="144"/>
      <c r="BX251" s="144"/>
      <c r="BY251" s="144"/>
      <c r="BZ251" s="144"/>
      <c r="CA251" s="144"/>
      <c r="CB251" s="144"/>
      <c r="CC251" s="144"/>
      <c r="CD251" s="144"/>
      <c r="CE251" s="144"/>
      <c r="CF251" s="144"/>
      <c r="CG251" s="144"/>
      <c r="CH251" s="144"/>
      <c r="CI251" s="144"/>
      <c r="CJ251" s="144"/>
      <c r="CK251" s="144"/>
      <c r="CL251" s="144"/>
      <c r="CM251" s="144"/>
      <c r="CN251" s="144"/>
      <c r="CO251" s="144"/>
      <c r="CP251" s="144"/>
      <c r="CQ251" s="144"/>
      <c r="CR251" s="144"/>
      <c r="CS251" s="144"/>
      <c r="CT251" s="144"/>
      <c r="CU251" s="144"/>
      <c r="CV251" s="144"/>
      <c r="CW251" s="144"/>
      <c r="CX251" s="144"/>
      <c r="CY251" s="144"/>
      <c r="CZ251" s="144"/>
      <c r="DA251" s="144"/>
      <c r="DB251" s="144"/>
      <c r="DC251" s="144"/>
      <c r="DD251" s="144"/>
      <c r="DE251" s="144"/>
      <c r="DF251" s="144"/>
      <c r="DG251" s="144"/>
      <c r="DH251" s="144"/>
      <c r="DI251" s="144"/>
      <c r="DJ251" s="144"/>
      <c r="DK251" s="144"/>
      <c r="DL251" s="144"/>
      <c r="DM251" s="144"/>
      <c r="DN251" s="144"/>
      <c r="DO251" s="144"/>
      <c r="DP251" s="144"/>
      <c r="DQ251" s="144"/>
      <c r="DR251" s="144"/>
      <c r="DS251" s="144"/>
      <c r="DT251" s="144"/>
      <c r="DU251" s="144"/>
      <c r="DV251" s="144"/>
      <c r="DW251" s="144"/>
      <c r="DX251" s="144"/>
      <c r="DY251" s="144"/>
      <c r="DZ251" s="144"/>
      <c r="EA251" s="144"/>
      <c r="EB251" s="144"/>
      <c r="EC251" s="144"/>
      <c r="ED251" s="144"/>
      <c r="EE251" s="144"/>
      <c r="EF251" s="144"/>
      <c r="EG251" s="144"/>
      <c r="EH251" s="144"/>
      <c r="EI251" s="144"/>
      <c r="EJ251" s="144"/>
      <c r="EK251" s="144"/>
      <c r="EL251" s="144"/>
      <c r="EM251" s="144"/>
      <c r="EN251" s="144"/>
      <c r="EO251" s="144"/>
      <c r="EP251" s="144"/>
      <c r="EQ251" s="144"/>
      <c r="ER251" s="144"/>
      <c r="ES251" s="144"/>
      <c r="ET251" s="144"/>
      <c r="EU251" s="144"/>
      <c r="EV251" s="144"/>
      <c r="EW251" s="144"/>
      <c r="EX251" s="144"/>
      <c r="EY251" s="144"/>
      <c r="EZ251" s="144"/>
      <c r="FA251" s="144"/>
      <c r="FB251" s="144"/>
      <c r="FC251" s="144"/>
      <c r="FD251" s="144"/>
      <c r="FE251" s="144"/>
      <c r="FF251" s="144"/>
      <c r="FG251" s="144"/>
      <c r="FH251" s="144"/>
      <c r="FI251" s="144"/>
      <c r="FJ251" s="144"/>
      <c r="FK251" s="144"/>
    </row>
    <row r="252" spans="1:167">
      <c r="A252" s="142"/>
      <c r="B252" s="143" t="s">
        <v>210</v>
      </c>
      <c r="C252" s="142"/>
      <c r="D252" s="142"/>
      <c r="E252" s="142"/>
      <c r="F252" s="142"/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2"/>
    </row>
    <row r="253" spans="1:167">
      <c r="A253" s="420" t="s">
        <v>209</v>
      </c>
      <c r="B253" s="421" t="s">
        <v>92</v>
      </c>
      <c r="C253" s="421"/>
      <c r="D253" s="421"/>
      <c r="E253" s="421"/>
      <c r="F253" s="421"/>
      <c r="G253" s="421"/>
      <c r="H253" s="421"/>
      <c r="I253" s="421"/>
      <c r="J253" s="421"/>
      <c r="K253" s="421"/>
      <c r="L253" s="421"/>
      <c r="M253" s="421"/>
      <c r="N253" s="421"/>
      <c r="O253" s="421"/>
      <c r="P253" s="421"/>
      <c r="Q253" s="421"/>
      <c r="R253" s="421"/>
      <c r="S253" s="421"/>
      <c r="T253" s="421"/>
      <c r="U253" s="421"/>
      <c r="V253" s="421"/>
      <c r="W253" s="421"/>
      <c r="X253" s="421"/>
      <c r="Y253" s="421"/>
    </row>
    <row r="254" spans="1:167">
      <c r="A254" s="420"/>
      <c r="B254" s="155" t="s">
        <v>1</v>
      </c>
      <c r="C254" s="155" t="s">
        <v>2</v>
      </c>
      <c r="D254" s="155" t="s">
        <v>3</v>
      </c>
      <c r="E254" s="155" t="s">
        <v>4</v>
      </c>
      <c r="F254" s="155" t="s">
        <v>5</v>
      </c>
      <c r="G254" s="155" t="s">
        <v>6</v>
      </c>
      <c r="H254" s="155" t="s">
        <v>7</v>
      </c>
      <c r="I254" s="155" t="s">
        <v>8</v>
      </c>
      <c r="J254" s="155" t="s">
        <v>9</v>
      </c>
      <c r="K254" s="155" t="s">
        <v>10</v>
      </c>
      <c r="L254" s="155" t="s">
        <v>11</v>
      </c>
      <c r="M254" s="155" t="s">
        <v>12</v>
      </c>
      <c r="N254" s="155" t="s">
        <v>13</v>
      </c>
      <c r="O254" s="155" t="s">
        <v>14</v>
      </c>
      <c r="P254" s="155" t="s">
        <v>15</v>
      </c>
      <c r="Q254" s="155" t="s">
        <v>16</v>
      </c>
      <c r="R254" s="155" t="s">
        <v>17</v>
      </c>
      <c r="S254" s="155" t="s">
        <v>18</v>
      </c>
      <c r="T254" s="155" t="s">
        <v>19</v>
      </c>
      <c r="U254" s="155" t="s">
        <v>20</v>
      </c>
      <c r="V254" s="155" t="s">
        <v>21</v>
      </c>
      <c r="W254" s="155" t="s">
        <v>22</v>
      </c>
      <c r="X254" s="155" t="s">
        <v>23</v>
      </c>
      <c r="Y254" s="155" t="s">
        <v>24</v>
      </c>
    </row>
    <row r="255" spans="1:167">
      <c r="A255" s="141">
        <v>1</v>
      </c>
      <c r="B255" s="153" t="e">
        <f>#REF!</f>
        <v>#REF!</v>
      </c>
      <c r="C255" s="153" t="e">
        <f>#REF!</f>
        <v>#REF!</v>
      </c>
      <c r="D255" s="153" t="e">
        <f>#REF!</f>
        <v>#REF!</v>
      </c>
      <c r="E255" s="153" t="e">
        <f>#REF!</f>
        <v>#REF!</v>
      </c>
      <c r="F255" s="153" t="e">
        <f>#REF!</f>
        <v>#REF!</v>
      </c>
      <c r="G255" s="153" t="e">
        <f>#REF!</f>
        <v>#REF!</v>
      </c>
      <c r="H255" s="153" t="e">
        <f>#REF!</f>
        <v>#REF!</v>
      </c>
      <c r="I255" s="153" t="e">
        <f>#REF!</f>
        <v>#REF!</v>
      </c>
      <c r="J255" s="153" t="e">
        <f>#REF!</f>
        <v>#REF!</v>
      </c>
      <c r="K255" s="153" t="e">
        <f>#REF!</f>
        <v>#REF!</v>
      </c>
      <c r="L255" s="153" t="e">
        <f>#REF!</f>
        <v>#REF!</v>
      </c>
      <c r="M255" s="153" t="e">
        <f>#REF!</f>
        <v>#REF!</v>
      </c>
      <c r="N255" s="153" t="e">
        <f>#REF!</f>
        <v>#REF!</v>
      </c>
      <c r="O255" s="153" t="e">
        <f>#REF!</f>
        <v>#REF!</v>
      </c>
      <c r="P255" s="153" t="e">
        <f>#REF!</f>
        <v>#REF!</v>
      </c>
      <c r="Q255" s="153" t="e">
        <f>#REF!</f>
        <v>#REF!</v>
      </c>
      <c r="R255" s="153" t="e">
        <f>#REF!</f>
        <v>#REF!</v>
      </c>
      <c r="S255" s="153" t="e">
        <f>#REF!</f>
        <v>#REF!</v>
      </c>
      <c r="T255" s="153" t="e">
        <f>#REF!</f>
        <v>#REF!</v>
      </c>
      <c r="U255" s="153" t="e">
        <f>#REF!</f>
        <v>#REF!</v>
      </c>
      <c r="V255" s="153" t="e">
        <f>#REF!</f>
        <v>#REF!</v>
      </c>
      <c r="W255" s="153" t="e">
        <f>#REF!</f>
        <v>#REF!</v>
      </c>
      <c r="X255" s="153" t="e">
        <f>#REF!</f>
        <v>#REF!</v>
      </c>
      <c r="Y255" s="153" t="e">
        <f>#REF!</f>
        <v>#REF!</v>
      </c>
    </row>
    <row r="256" spans="1:167">
      <c r="A256" s="141">
        <v>2</v>
      </c>
      <c r="B256" s="153" t="e">
        <f>#REF!</f>
        <v>#REF!</v>
      </c>
      <c r="C256" s="153" t="e">
        <f>#REF!</f>
        <v>#REF!</v>
      </c>
      <c r="D256" s="153" t="e">
        <f>#REF!</f>
        <v>#REF!</v>
      </c>
      <c r="E256" s="153" t="e">
        <f>#REF!</f>
        <v>#REF!</v>
      </c>
      <c r="F256" s="153" t="e">
        <f>#REF!</f>
        <v>#REF!</v>
      </c>
      <c r="G256" s="153" t="e">
        <f>#REF!</f>
        <v>#REF!</v>
      </c>
      <c r="H256" s="153" t="e">
        <f>#REF!</f>
        <v>#REF!</v>
      </c>
      <c r="I256" s="153" t="e">
        <f>#REF!</f>
        <v>#REF!</v>
      </c>
      <c r="J256" s="153" t="e">
        <f>#REF!</f>
        <v>#REF!</v>
      </c>
      <c r="K256" s="153" t="e">
        <f>#REF!</f>
        <v>#REF!</v>
      </c>
      <c r="L256" s="153" t="e">
        <f>#REF!</f>
        <v>#REF!</v>
      </c>
      <c r="M256" s="153" t="e">
        <f>#REF!</f>
        <v>#REF!</v>
      </c>
      <c r="N256" s="153" t="e">
        <f>#REF!</f>
        <v>#REF!</v>
      </c>
      <c r="O256" s="153" t="e">
        <f>#REF!</f>
        <v>#REF!</v>
      </c>
      <c r="P256" s="153" t="e">
        <f>#REF!</f>
        <v>#REF!</v>
      </c>
      <c r="Q256" s="153" t="e">
        <f>#REF!</f>
        <v>#REF!</v>
      </c>
      <c r="R256" s="153" t="e">
        <f>#REF!</f>
        <v>#REF!</v>
      </c>
      <c r="S256" s="153" t="e">
        <f>#REF!</f>
        <v>#REF!</v>
      </c>
      <c r="T256" s="153" t="e">
        <f>#REF!</f>
        <v>#REF!</v>
      </c>
      <c r="U256" s="153" t="e">
        <f>#REF!</f>
        <v>#REF!</v>
      </c>
      <c r="V256" s="153" t="e">
        <f>#REF!</f>
        <v>#REF!</v>
      </c>
      <c r="W256" s="153" t="e">
        <f>#REF!</f>
        <v>#REF!</v>
      </c>
      <c r="X256" s="153" t="e">
        <f>#REF!</f>
        <v>#REF!</v>
      </c>
      <c r="Y256" s="153" t="e">
        <f>#REF!</f>
        <v>#REF!</v>
      </c>
    </row>
    <row r="257" spans="1:25">
      <c r="A257" s="141">
        <v>3</v>
      </c>
      <c r="B257" s="153" t="e">
        <f>#REF!</f>
        <v>#REF!</v>
      </c>
      <c r="C257" s="153" t="e">
        <f>#REF!</f>
        <v>#REF!</v>
      </c>
      <c r="D257" s="153" t="e">
        <f>#REF!</f>
        <v>#REF!</v>
      </c>
      <c r="E257" s="153" t="e">
        <f>#REF!</f>
        <v>#REF!</v>
      </c>
      <c r="F257" s="153" t="e">
        <f>#REF!</f>
        <v>#REF!</v>
      </c>
      <c r="G257" s="153" t="e">
        <f>#REF!</f>
        <v>#REF!</v>
      </c>
      <c r="H257" s="153" t="e">
        <f>#REF!</f>
        <v>#REF!</v>
      </c>
      <c r="I257" s="153" t="e">
        <f>#REF!</f>
        <v>#REF!</v>
      </c>
      <c r="J257" s="153" t="e">
        <f>#REF!</f>
        <v>#REF!</v>
      </c>
      <c r="K257" s="153" t="e">
        <f>#REF!</f>
        <v>#REF!</v>
      </c>
      <c r="L257" s="153" t="e">
        <f>#REF!</f>
        <v>#REF!</v>
      </c>
      <c r="M257" s="153" t="e">
        <f>#REF!</f>
        <v>#REF!</v>
      </c>
      <c r="N257" s="153" t="e">
        <f>#REF!</f>
        <v>#REF!</v>
      </c>
      <c r="O257" s="153" t="e">
        <f>#REF!</f>
        <v>#REF!</v>
      </c>
      <c r="P257" s="153" t="e">
        <f>#REF!</f>
        <v>#REF!</v>
      </c>
      <c r="Q257" s="153" t="e">
        <f>#REF!</f>
        <v>#REF!</v>
      </c>
      <c r="R257" s="153" t="e">
        <f>#REF!</f>
        <v>#REF!</v>
      </c>
      <c r="S257" s="153" t="e">
        <f>#REF!</f>
        <v>#REF!</v>
      </c>
      <c r="T257" s="153" t="e">
        <f>#REF!</f>
        <v>#REF!</v>
      </c>
      <c r="U257" s="153" t="e">
        <f>#REF!</f>
        <v>#REF!</v>
      </c>
      <c r="V257" s="153" t="e">
        <f>#REF!</f>
        <v>#REF!</v>
      </c>
      <c r="W257" s="153" t="e">
        <f>#REF!</f>
        <v>#REF!</v>
      </c>
      <c r="X257" s="153" t="e">
        <f>#REF!</f>
        <v>#REF!</v>
      </c>
      <c r="Y257" s="153" t="e">
        <f>#REF!</f>
        <v>#REF!</v>
      </c>
    </row>
    <row r="258" spans="1:25">
      <c r="A258" s="141">
        <v>4</v>
      </c>
      <c r="B258" s="153" t="e">
        <f>#REF!</f>
        <v>#REF!</v>
      </c>
      <c r="C258" s="153" t="e">
        <f>#REF!</f>
        <v>#REF!</v>
      </c>
      <c r="D258" s="153" t="e">
        <f>#REF!</f>
        <v>#REF!</v>
      </c>
      <c r="E258" s="153" t="e">
        <f>#REF!</f>
        <v>#REF!</v>
      </c>
      <c r="F258" s="153" t="e">
        <f>#REF!</f>
        <v>#REF!</v>
      </c>
      <c r="G258" s="153" t="e">
        <f>#REF!</f>
        <v>#REF!</v>
      </c>
      <c r="H258" s="153" t="e">
        <f>#REF!</f>
        <v>#REF!</v>
      </c>
      <c r="I258" s="153" t="e">
        <f>#REF!</f>
        <v>#REF!</v>
      </c>
      <c r="J258" s="153" t="e">
        <f>#REF!</f>
        <v>#REF!</v>
      </c>
      <c r="K258" s="153" t="e">
        <f>#REF!</f>
        <v>#REF!</v>
      </c>
      <c r="L258" s="153" t="e">
        <f>#REF!</f>
        <v>#REF!</v>
      </c>
      <c r="M258" s="153" t="e">
        <f>#REF!</f>
        <v>#REF!</v>
      </c>
      <c r="N258" s="153" t="e">
        <f>#REF!</f>
        <v>#REF!</v>
      </c>
      <c r="O258" s="153" t="e">
        <f>#REF!</f>
        <v>#REF!</v>
      </c>
      <c r="P258" s="153" t="e">
        <f>#REF!</f>
        <v>#REF!</v>
      </c>
      <c r="Q258" s="153" t="e">
        <f>#REF!</f>
        <v>#REF!</v>
      </c>
      <c r="R258" s="153" t="e">
        <f>#REF!</f>
        <v>#REF!</v>
      </c>
      <c r="S258" s="153" t="e">
        <f>#REF!</f>
        <v>#REF!</v>
      </c>
      <c r="T258" s="153" t="e">
        <f>#REF!</f>
        <v>#REF!</v>
      </c>
      <c r="U258" s="153" t="e">
        <f>#REF!</f>
        <v>#REF!</v>
      </c>
      <c r="V258" s="153" t="e">
        <f>#REF!</f>
        <v>#REF!</v>
      </c>
      <c r="W258" s="153" t="e">
        <f>#REF!</f>
        <v>#REF!</v>
      </c>
      <c r="X258" s="153" t="e">
        <f>#REF!</f>
        <v>#REF!</v>
      </c>
      <c r="Y258" s="153" t="e">
        <f>#REF!</f>
        <v>#REF!</v>
      </c>
    </row>
    <row r="259" spans="1:25">
      <c r="A259" s="141">
        <v>5</v>
      </c>
      <c r="B259" s="153" t="e">
        <f>#REF!</f>
        <v>#REF!</v>
      </c>
      <c r="C259" s="153" t="e">
        <f>#REF!</f>
        <v>#REF!</v>
      </c>
      <c r="D259" s="153" t="e">
        <f>#REF!</f>
        <v>#REF!</v>
      </c>
      <c r="E259" s="153" t="e">
        <f>#REF!</f>
        <v>#REF!</v>
      </c>
      <c r="F259" s="153" t="e">
        <f>#REF!</f>
        <v>#REF!</v>
      </c>
      <c r="G259" s="153" t="e">
        <f>#REF!</f>
        <v>#REF!</v>
      </c>
      <c r="H259" s="153" t="e">
        <f>#REF!</f>
        <v>#REF!</v>
      </c>
      <c r="I259" s="153" t="e">
        <f>#REF!</f>
        <v>#REF!</v>
      </c>
      <c r="J259" s="153" t="e">
        <f>#REF!</f>
        <v>#REF!</v>
      </c>
      <c r="K259" s="153" t="e">
        <f>#REF!</f>
        <v>#REF!</v>
      </c>
      <c r="L259" s="153" t="e">
        <f>#REF!</f>
        <v>#REF!</v>
      </c>
      <c r="M259" s="153" t="e">
        <f>#REF!</f>
        <v>#REF!</v>
      </c>
      <c r="N259" s="153" t="e">
        <f>#REF!</f>
        <v>#REF!</v>
      </c>
      <c r="O259" s="153" t="e">
        <f>#REF!</f>
        <v>#REF!</v>
      </c>
      <c r="P259" s="153" t="e">
        <f>#REF!</f>
        <v>#REF!</v>
      </c>
      <c r="Q259" s="153" t="e">
        <f>#REF!</f>
        <v>#REF!</v>
      </c>
      <c r="R259" s="153" t="e">
        <f>#REF!</f>
        <v>#REF!</v>
      </c>
      <c r="S259" s="153" t="e">
        <f>#REF!</f>
        <v>#REF!</v>
      </c>
      <c r="T259" s="153" t="e">
        <f>#REF!</f>
        <v>#REF!</v>
      </c>
      <c r="U259" s="153" t="e">
        <f>#REF!</f>
        <v>#REF!</v>
      </c>
      <c r="V259" s="153" t="e">
        <f>#REF!</f>
        <v>#REF!</v>
      </c>
      <c r="W259" s="153" t="e">
        <f>#REF!</f>
        <v>#REF!</v>
      </c>
      <c r="X259" s="153" t="e">
        <f>#REF!</f>
        <v>#REF!</v>
      </c>
      <c r="Y259" s="153" t="e">
        <f>#REF!</f>
        <v>#REF!</v>
      </c>
    </row>
    <row r="260" spans="1:25">
      <c r="A260" s="141">
        <v>6</v>
      </c>
      <c r="B260" s="153" t="e">
        <f>#REF!</f>
        <v>#REF!</v>
      </c>
      <c r="C260" s="153" t="e">
        <f>#REF!</f>
        <v>#REF!</v>
      </c>
      <c r="D260" s="153" t="e">
        <f>#REF!</f>
        <v>#REF!</v>
      </c>
      <c r="E260" s="153" t="e">
        <f>#REF!</f>
        <v>#REF!</v>
      </c>
      <c r="F260" s="153" t="e">
        <f>#REF!</f>
        <v>#REF!</v>
      </c>
      <c r="G260" s="153" t="e">
        <f>#REF!</f>
        <v>#REF!</v>
      </c>
      <c r="H260" s="153" t="e">
        <f>#REF!</f>
        <v>#REF!</v>
      </c>
      <c r="I260" s="153" t="e">
        <f>#REF!</f>
        <v>#REF!</v>
      </c>
      <c r="J260" s="153" t="e">
        <f>#REF!</f>
        <v>#REF!</v>
      </c>
      <c r="K260" s="153" t="e">
        <f>#REF!</f>
        <v>#REF!</v>
      </c>
      <c r="L260" s="153" t="e">
        <f>#REF!</f>
        <v>#REF!</v>
      </c>
      <c r="M260" s="153" t="e">
        <f>#REF!</f>
        <v>#REF!</v>
      </c>
      <c r="N260" s="153" t="e">
        <f>#REF!</f>
        <v>#REF!</v>
      </c>
      <c r="O260" s="153" t="e">
        <f>#REF!</f>
        <v>#REF!</v>
      </c>
      <c r="P260" s="153" t="e">
        <f>#REF!</f>
        <v>#REF!</v>
      </c>
      <c r="Q260" s="153" t="e">
        <f>#REF!</f>
        <v>#REF!</v>
      </c>
      <c r="R260" s="153" t="e">
        <f>#REF!</f>
        <v>#REF!</v>
      </c>
      <c r="S260" s="153" t="e">
        <f>#REF!</f>
        <v>#REF!</v>
      </c>
      <c r="T260" s="153" t="e">
        <f>#REF!</f>
        <v>#REF!</v>
      </c>
      <c r="U260" s="153" t="e">
        <f>#REF!</f>
        <v>#REF!</v>
      </c>
      <c r="V260" s="153" t="e">
        <f>#REF!</f>
        <v>#REF!</v>
      </c>
      <c r="W260" s="153" t="e">
        <f>#REF!</f>
        <v>#REF!</v>
      </c>
      <c r="X260" s="153" t="e">
        <f>#REF!</f>
        <v>#REF!</v>
      </c>
      <c r="Y260" s="153" t="e">
        <f>#REF!</f>
        <v>#REF!</v>
      </c>
    </row>
    <row r="261" spans="1:25">
      <c r="A261" s="141">
        <v>7</v>
      </c>
      <c r="B261" s="153" t="e">
        <f>#REF!</f>
        <v>#REF!</v>
      </c>
      <c r="C261" s="153" t="e">
        <f>#REF!</f>
        <v>#REF!</v>
      </c>
      <c r="D261" s="153" t="e">
        <f>#REF!</f>
        <v>#REF!</v>
      </c>
      <c r="E261" s="153" t="e">
        <f>#REF!</f>
        <v>#REF!</v>
      </c>
      <c r="F261" s="153" t="e">
        <f>#REF!</f>
        <v>#REF!</v>
      </c>
      <c r="G261" s="153" t="e">
        <f>#REF!</f>
        <v>#REF!</v>
      </c>
      <c r="H261" s="153" t="e">
        <f>#REF!</f>
        <v>#REF!</v>
      </c>
      <c r="I261" s="153" t="e">
        <f>#REF!</f>
        <v>#REF!</v>
      </c>
      <c r="J261" s="153" t="e">
        <f>#REF!</f>
        <v>#REF!</v>
      </c>
      <c r="K261" s="153" t="e">
        <f>#REF!</f>
        <v>#REF!</v>
      </c>
      <c r="L261" s="153" t="e">
        <f>#REF!</f>
        <v>#REF!</v>
      </c>
      <c r="M261" s="153" t="e">
        <f>#REF!</f>
        <v>#REF!</v>
      </c>
      <c r="N261" s="153" t="e">
        <f>#REF!</f>
        <v>#REF!</v>
      </c>
      <c r="O261" s="153" t="e">
        <f>#REF!</f>
        <v>#REF!</v>
      </c>
      <c r="P261" s="153" t="e">
        <f>#REF!</f>
        <v>#REF!</v>
      </c>
      <c r="Q261" s="153" t="e">
        <f>#REF!</f>
        <v>#REF!</v>
      </c>
      <c r="R261" s="153" t="e">
        <f>#REF!</f>
        <v>#REF!</v>
      </c>
      <c r="S261" s="153" t="e">
        <f>#REF!</f>
        <v>#REF!</v>
      </c>
      <c r="T261" s="153" t="e">
        <f>#REF!</f>
        <v>#REF!</v>
      </c>
      <c r="U261" s="153" t="e">
        <f>#REF!</f>
        <v>#REF!</v>
      </c>
      <c r="V261" s="153" t="e">
        <f>#REF!</f>
        <v>#REF!</v>
      </c>
      <c r="W261" s="153" t="e">
        <f>#REF!</f>
        <v>#REF!</v>
      </c>
      <c r="X261" s="153" t="e">
        <f>#REF!</f>
        <v>#REF!</v>
      </c>
      <c r="Y261" s="153" t="e">
        <f>#REF!</f>
        <v>#REF!</v>
      </c>
    </row>
    <row r="262" spans="1:25">
      <c r="A262" s="141">
        <v>8</v>
      </c>
      <c r="B262" s="153" t="e">
        <f>#REF!</f>
        <v>#REF!</v>
      </c>
      <c r="C262" s="153" t="e">
        <f>#REF!</f>
        <v>#REF!</v>
      </c>
      <c r="D262" s="153" t="e">
        <f>#REF!</f>
        <v>#REF!</v>
      </c>
      <c r="E262" s="153" t="e">
        <f>#REF!</f>
        <v>#REF!</v>
      </c>
      <c r="F262" s="153" t="e">
        <f>#REF!</f>
        <v>#REF!</v>
      </c>
      <c r="G262" s="153" t="e">
        <f>#REF!</f>
        <v>#REF!</v>
      </c>
      <c r="H262" s="153" t="e">
        <f>#REF!</f>
        <v>#REF!</v>
      </c>
      <c r="I262" s="153" t="e">
        <f>#REF!</f>
        <v>#REF!</v>
      </c>
      <c r="J262" s="153" t="e">
        <f>#REF!</f>
        <v>#REF!</v>
      </c>
      <c r="K262" s="153" t="e">
        <f>#REF!</f>
        <v>#REF!</v>
      </c>
      <c r="L262" s="153" t="e">
        <f>#REF!</f>
        <v>#REF!</v>
      </c>
      <c r="M262" s="153" t="e">
        <f>#REF!</f>
        <v>#REF!</v>
      </c>
      <c r="N262" s="153" t="e">
        <f>#REF!</f>
        <v>#REF!</v>
      </c>
      <c r="O262" s="153" t="e">
        <f>#REF!</f>
        <v>#REF!</v>
      </c>
      <c r="P262" s="153" t="e">
        <f>#REF!</f>
        <v>#REF!</v>
      </c>
      <c r="Q262" s="153" t="e">
        <f>#REF!</f>
        <v>#REF!</v>
      </c>
      <c r="R262" s="153" t="e">
        <f>#REF!</f>
        <v>#REF!</v>
      </c>
      <c r="S262" s="153" t="e">
        <f>#REF!</f>
        <v>#REF!</v>
      </c>
      <c r="T262" s="153" t="e">
        <f>#REF!</f>
        <v>#REF!</v>
      </c>
      <c r="U262" s="153" t="e">
        <f>#REF!</f>
        <v>#REF!</v>
      </c>
      <c r="V262" s="153" t="e">
        <f>#REF!</f>
        <v>#REF!</v>
      </c>
      <c r="W262" s="153" t="e">
        <f>#REF!</f>
        <v>#REF!</v>
      </c>
      <c r="X262" s="153" t="e">
        <f>#REF!</f>
        <v>#REF!</v>
      </c>
      <c r="Y262" s="153" t="e">
        <f>#REF!</f>
        <v>#REF!</v>
      </c>
    </row>
    <row r="263" spans="1:25">
      <c r="A263" s="141">
        <v>9</v>
      </c>
      <c r="B263" s="153" t="e">
        <f>#REF!</f>
        <v>#REF!</v>
      </c>
      <c r="C263" s="153" t="e">
        <f>#REF!</f>
        <v>#REF!</v>
      </c>
      <c r="D263" s="153" t="e">
        <f>#REF!</f>
        <v>#REF!</v>
      </c>
      <c r="E263" s="153" t="e">
        <f>#REF!</f>
        <v>#REF!</v>
      </c>
      <c r="F263" s="153" t="e">
        <f>#REF!</f>
        <v>#REF!</v>
      </c>
      <c r="G263" s="153" t="e">
        <f>#REF!</f>
        <v>#REF!</v>
      </c>
      <c r="H263" s="153" t="e">
        <f>#REF!</f>
        <v>#REF!</v>
      </c>
      <c r="I263" s="153" t="e">
        <f>#REF!</f>
        <v>#REF!</v>
      </c>
      <c r="J263" s="153" t="e">
        <f>#REF!</f>
        <v>#REF!</v>
      </c>
      <c r="K263" s="153" t="e">
        <f>#REF!</f>
        <v>#REF!</v>
      </c>
      <c r="L263" s="153" t="e">
        <f>#REF!</f>
        <v>#REF!</v>
      </c>
      <c r="M263" s="153" t="e">
        <f>#REF!</f>
        <v>#REF!</v>
      </c>
      <c r="N263" s="153" t="e">
        <f>#REF!</f>
        <v>#REF!</v>
      </c>
      <c r="O263" s="153" t="e">
        <f>#REF!</f>
        <v>#REF!</v>
      </c>
      <c r="P263" s="153" t="e">
        <f>#REF!</f>
        <v>#REF!</v>
      </c>
      <c r="Q263" s="153" t="e">
        <f>#REF!</f>
        <v>#REF!</v>
      </c>
      <c r="R263" s="153" t="e">
        <f>#REF!</f>
        <v>#REF!</v>
      </c>
      <c r="S263" s="153" t="e">
        <f>#REF!</f>
        <v>#REF!</v>
      </c>
      <c r="T263" s="153" t="e">
        <f>#REF!</f>
        <v>#REF!</v>
      </c>
      <c r="U263" s="153" t="e">
        <f>#REF!</f>
        <v>#REF!</v>
      </c>
      <c r="V263" s="153" t="e">
        <f>#REF!</f>
        <v>#REF!</v>
      </c>
      <c r="W263" s="153" t="e">
        <f>#REF!</f>
        <v>#REF!</v>
      </c>
      <c r="X263" s="153" t="e">
        <f>#REF!</f>
        <v>#REF!</v>
      </c>
      <c r="Y263" s="153" t="e">
        <f>#REF!</f>
        <v>#REF!</v>
      </c>
    </row>
    <row r="264" spans="1:25">
      <c r="A264" s="141">
        <v>10</v>
      </c>
      <c r="B264" s="153" t="e">
        <f>#REF!</f>
        <v>#REF!</v>
      </c>
      <c r="C264" s="153" t="e">
        <f>#REF!</f>
        <v>#REF!</v>
      </c>
      <c r="D264" s="153" t="e">
        <f>#REF!</f>
        <v>#REF!</v>
      </c>
      <c r="E264" s="153" t="e">
        <f>#REF!</f>
        <v>#REF!</v>
      </c>
      <c r="F264" s="153" t="e">
        <f>#REF!</f>
        <v>#REF!</v>
      </c>
      <c r="G264" s="153" t="e">
        <f>#REF!</f>
        <v>#REF!</v>
      </c>
      <c r="H264" s="153" t="e">
        <f>#REF!</f>
        <v>#REF!</v>
      </c>
      <c r="I264" s="153" t="e">
        <f>#REF!</f>
        <v>#REF!</v>
      </c>
      <c r="J264" s="153" t="e">
        <f>#REF!</f>
        <v>#REF!</v>
      </c>
      <c r="K264" s="153" t="e">
        <f>#REF!</f>
        <v>#REF!</v>
      </c>
      <c r="L264" s="153" t="e">
        <f>#REF!</f>
        <v>#REF!</v>
      </c>
      <c r="M264" s="153" t="e">
        <f>#REF!</f>
        <v>#REF!</v>
      </c>
      <c r="N264" s="153" t="e">
        <f>#REF!</f>
        <v>#REF!</v>
      </c>
      <c r="O264" s="153" t="e">
        <f>#REF!</f>
        <v>#REF!</v>
      </c>
      <c r="P264" s="153" t="e">
        <f>#REF!</f>
        <v>#REF!</v>
      </c>
      <c r="Q264" s="153" t="e">
        <f>#REF!</f>
        <v>#REF!</v>
      </c>
      <c r="R264" s="153" t="e">
        <f>#REF!</f>
        <v>#REF!</v>
      </c>
      <c r="S264" s="153" t="e">
        <f>#REF!</f>
        <v>#REF!</v>
      </c>
      <c r="T264" s="153" t="e">
        <f>#REF!</f>
        <v>#REF!</v>
      </c>
      <c r="U264" s="153" t="e">
        <f>#REF!</f>
        <v>#REF!</v>
      </c>
      <c r="V264" s="153" t="e">
        <f>#REF!</f>
        <v>#REF!</v>
      </c>
      <c r="W264" s="153" t="e">
        <f>#REF!</f>
        <v>#REF!</v>
      </c>
      <c r="X264" s="153" t="e">
        <f>#REF!</f>
        <v>#REF!</v>
      </c>
      <c r="Y264" s="153" t="e">
        <f>#REF!</f>
        <v>#REF!</v>
      </c>
    </row>
    <row r="265" spans="1:25">
      <c r="A265" s="141">
        <v>11</v>
      </c>
      <c r="B265" s="153" t="e">
        <f>#REF!</f>
        <v>#REF!</v>
      </c>
      <c r="C265" s="153" t="e">
        <f>#REF!</f>
        <v>#REF!</v>
      </c>
      <c r="D265" s="153" t="e">
        <f>#REF!</f>
        <v>#REF!</v>
      </c>
      <c r="E265" s="153" t="e">
        <f>#REF!</f>
        <v>#REF!</v>
      </c>
      <c r="F265" s="153" t="e">
        <f>#REF!</f>
        <v>#REF!</v>
      </c>
      <c r="G265" s="153" t="e">
        <f>#REF!</f>
        <v>#REF!</v>
      </c>
      <c r="H265" s="153" t="e">
        <f>#REF!</f>
        <v>#REF!</v>
      </c>
      <c r="I265" s="153" t="e">
        <f>#REF!</f>
        <v>#REF!</v>
      </c>
      <c r="J265" s="153" t="e">
        <f>#REF!</f>
        <v>#REF!</v>
      </c>
      <c r="K265" s="153" t="e">
        <f>#REF!</f>
        <v>#REF!</v>
      </c>
      <c r="L265" s="153" t="e">
        <f>#REF!</f>
        <v>#REF!</v>
      </c>
      <c r="M265" s="153" t="e">
        <f>#REF!</f>
        <v>#REF!</v>
      </c>
      <c r="N265" s="153" t="e">
        <f>#REF!</f>
        <v>#REF!</v>
      </c>
      <c r="O265" s="153" t="e">
        <f>#REF!</f>
        <v>#REF!</v>
      </c>
      <c r="P265" s="153" t="e">
        <f>#REF!</f>
        <v>#REF!</v>
      </c>
      <c r="Q265" s="153" t="e">
        <f>#REF!</f>
        <v>#REF!</v>
      </c>
      <c r="R265" s="153" t="e">
        <f>#REF!</f>
        <v>#REF!</v>
      </c>
      <c r="S265" s="153" t="e">
        <f>#REF!</f>
        <v>#REF!</v>
      </c>
      <c r="T265" s="153" t="e">
        <f>#REF!</f>
        <v>#REF!</v>
      </c>
      <c r="U265" s="153" t="e">
        <f>#REF!</f>
        <v>#REF!</v>
      </c>
      <c r="V265" s="153" t="e">
        <f>#REF!</f>
        <v>#REF!</v>
      </c>
      <c r="W265" s="153" t="e">
        <f>#REF!</f>
        <v>#REF!</v>
      </c>
      <c r="X265" s="153" t="e">
        <f>#REF!</f>
        <v>#REF!</v>
      </c>
      <c r="Y265" s="153" t="e">
        <f>#REF!</f>
        <v>#REF!</v>
      </c>
    </row>
    <row r="266" spans="1:25">
      <c r="A266" s="141">
        <v>12</v>
      </c>
      <c r="B266" s="153" t="e">
        <f>#REF!</f>
        <v>#REF!</v>
      </c>
      <c r="C266" s="153" t="e">
        <f>#REF!</f>
        <v>#REF!</v>
      </c>
      <c r="D266" s="153" t="e">
        <f>#REF!</f>
        <v>#REF!</v>
      </c>
      <c r="E266" s="153" t="e">
        <f>#REF!</f>
        <v>#REF!</v>
      </c>
      <c r="F266" s="153" t="e">
        <f>#REF!</f>
        <v>#REF!</v>
      </c>
      <c r="G266" s="153" t="e">
        <f>#REF!</f>
        <v>#REF!</v>
      </c>
      <c r="H266" s="153" t="e">
        <f>#REF!</f>
        <v>#REF!</v>
      </c>
      <c r="I266" s="153" t="e">
        <f>#REF!</f>
        <v>#REF!</v>
      </c>
      <c r="J266" s="153" t="e">
        <f>#REF!</f>
        <v>#REF!</v>
      </c>
      <c r="K266" s="153" t="e">
        <f>#REF!</f>
        <v>#REF!</v>
      </c>
      <c r="L266" s="153" t="e">
        <f>#REF!</f>
        <v>#REF!</v>
      </c>
      <c r="M266" s="153" t="e">
        <f>#REF!</f>
        <v>#REF!</v>
      </c>
      <c r="N266" s="153" t="e">
        <f>#REF!</f>
        <v>#REF!</v>
      </c>
      <c r="O266" s="153" t="e">
        <f>#REF!</f>
        <v>#REF!</v>
      </c>
      <c r="P266" s="153" t="e">
        <f>#REF!</f>
        <v>#REF!</v>
      </c>
      <c r="Q266" s="153" t="e">
        <f>#REF!</f>
        <v>#REF!</v>
      </c>
      <c r="R266" s="153" t="e">
        <f>#REF!</f>
        <v>#REF!</v>
      </c>
      <c r="S266" s="153" t="e">
        <f>#REF!</f>
        <v>#REF!</v>
      </c>
      <c r="T266" s="153" t="e">
        <f>#REF!</f>
        <v>#REF!</v>
      </c>
      <c r="U266" s="153" t="e">
        <f>#REF!</f>
        <v>#REF!</v>
      </c>
      <c r="V266" s="153" t="e">
        <f>#REF!</f>
        <v>#REF!</v>
      </c>
      <c r="W266" s="153" t="e">
        <f>#REF!</f>
        <v>#REF!</v>
      </c>
      <c r="X266" s="153" t="e">
        <f>#REF!</f>
        <v>#REF!</v>
      </c>
      <c r="Y266" s="153" t="e">
        <f>#REF!</f>
        <v>#REF!</v>
      </c>
    </row>
    <row r="267" spans="1:25">
      <c r="A267" s="141">
        <v>13</v>
      </c>
      <c r="B267" s="153" t="e">
        <f>#REF!</f>
        <v>#REF!</v>
      </c>
      <c r="C267" s="153" t="e">
        <f>#REF!</f>
        <v>#REF!</v>
      </c>
      <c r="D267" s="153" t="e">
        <f>#REF!</f>
        <v>#REF!</v>
      </c>
      <c r="E267" s="153" t="e">
        <f>#REF!</f>
        <v>#REF!</v>
      </c>
      <c r="F267" s="153" t="e">
        <f>#REF!</f>
        <v>#REF!</v>
      </c>
      <c r="G267" s="153" t="e">
        <f>#REF!</f>
        <v>#REF!</v>
      </c>
      <c r="H267" s="153" t="e">
        <f>#REF!</f>
        <v>#REF!</v>
      </c>
      <c r="I267" s="153" t="e">
        <f>#REF!</f>
        <v>#REF!</v>
      </c>
      <c r="J267" s="153" t="e">
        <f>#REF!</f>
        <v>#REF!</v>
      </c>
      <c r="K267" s="153" t="e">
        <f>#REF!</f>
        <v>#REF!</v>
      </c>
      <c r="L267" s="153" t="e">
        <f>#REF!</f>
        <v>#REF!</v>
      </c>
      <c r="M267" s="153" t="e">
        <f>#REF!</f>
        <v>#REF!</v>
      </c>
      <c r="N267" s="153" t="e">
        <f>#REF!</f>
        <v>#REF!</v>
      </c>
      <c r="O267" s="153" t="e">
        <f>#REF!</f>
        <v>#REF!</v>
      </c>
      <c r="P267" s="153" t="e">
        <f>#REF!</f>
        <v>#REF!</v>
      </c>
      <c r="Q267" s="153" t="e">
        <f>#REF!</f>
        <v>#REF!</v>
      </c>
      <c r="R267" s="153" t="e">
        <f>#REF!</f>
        <v>#REF!</v>
      </c>
      <c r="S267" s="153" t="e">
        <f>#REF!</f>
        <v>#REF!</v>
      </c>
      <c r="T267" s="153" t="e">
        <f>#REF!</f>
        <v>#REF!</v>
      </c>
      <c r="U267" s="153" t="e">
        <f>#REF!</f>
        <v>#REF!</v>
      </c>
      <c r="V267" s="153" t="e">
        <f>#REF!</f>
        <v>#REF!</v>
      </c>
      <c r="W267" s="153" t="e">
        <f>#REF!</f>
        <v>#REF!</v>
      </c>
      <c r="X267" s="153" t="e">
        <f>#REF!</f>
        <v>#REF!</v>
      </c>
      <c r="Y267" s="153" t="e">
        <f>#REF!</f>
        <v>#REF!</v>
      </c>
    </row>
    <row r="268" spans="1:25">
      <c r="A268" s="141">
        <v>14</v>
      </c>
      <c r="B268" s="153" t="e">
        <f>#REF!</f>
        <v>#REF!</v>
      </c>
      <c r="C268" s="153" t="e">
        <f>#REF!</f>
        <v>#REF!</v>
      </c>
      <c r="D268" s="153" t="e">
        <f>#REF!</f>
        <v>#REF!</v>
      </c>
      <c r="E268" s="153" t="e">
        <f>#REF!</f>
        <v>#REF!</v>
      </c>
      <c r="F268" s="153" t="e">
        <f>#REF!</f>
        <v>#REF!</v>
      </c>
      <c r="G268" s="153" t="e">
        <f>#REF!</f>
        <v>#REF!</v>
      </c>
      <c r="H268" s="153" t="e">
        <f>#REF!</f>
        <v>#REF!</v>
      </c>
      <c r="I268" s="153" t="e">
        <f>#REF!</f>
        <v>#REF!</v>
      </c>
      <c r="J268" s="153" t="e">
        <f>#REF!</f>
        <v>#REF!</v>
      </c>
      <c r="K268" s="153" t="e">
        <f>#REF!</f>
        <v>#REF!</v>
      </c>
      <c r="L268" s="153" t="e">
        <f>#REF!</f>
        <v>#REF!</v>
      </c>
      <c r="M268" s="153" t="e">
        <f>#REF!</f>
        <v>#REF!</v>
      </c>
      <c r="N268" s="153" t="e">
        <f>#REF!</f>
        <v>#REF!</v>
      </c>
      <c r="O268" s="153" t="e">
        <f>#REF!</f>
        <v>#REF!</v>
      </c>
      <c r="P268" s="153" t="e">
        <f>#REF!</f>
        <v>#REF!</v>
      </c>
      <c r="Q268" s="153" t="e">
        <f>#REF!</f>
        <v>#REF!</v>
      </c>
      <c r="R268" s="153" t="e">
        <f>#REF!</f>
        <v>#REF!</v>
      </c>
      <c r="S268" s="153" t="e">
        <f>#REF!</f>
        <v>#REF!</v>
      </c>
      <c r="T268" s="153" t="e">
        <f>#REF!</f>
        <v>#REF!</v>
      </c>
      <c r="U268" s="153" t="e">
        <f>#REF!</f>
        <v>#REF!</v>
      </c>
      <c r="V268" s="153" t="e">
        <f>#REF!</f>
        <v>#REF!</v>
      </c>
      <c r="W268" s="153" t="e">
        <f>#REF!</f>
        <v>#REF!</v>
      </c>
      <c r="X268" s="153" t="e">
        <f>#REF!</f>
        <v>#REF!</v>
      </c>
      <c r="Y268" s="153" t="e">
        <f>#REF!</f>
        <v>#REF!</v>
      </c>
    </row>
    <row r="269" spans="1:25">
      <c r="A269" s="141">
        <v>15</v>
      </c>
      <c r="B269" s="153" t="e">
        <f>#REF!</f>
        <v>#REF!</v>
      </c>
      <c r="C269" s="153" t="e">
        <f>#REF!</f>
        <v>#REF!</v>
      </c>
      <c r="D269" s="153" t="e">
        <f>#REF!</f>
        <v>#REF!</v>
      </c>
      <c r="E269" s="153" t="e">
        <f>#REF!</f>
        <v>#REF!</v>
      </c>
      <c r="F269" s="153" t="e">
        <f>#REF!</f>
        <v>#REF!</v>
      </c>
      <c r="G269" s="153" t="e">
        <f>#REF!</f>
        <v>#REF!</v>
      </c>
      <c r="H269" s="153" t="e">
        <f>#REF!</f>
        <v>#REF!</v>
      </c>
      <c r="I269" s="153" t="e">
        <f>#REF!</f>
        <v>#REF!</v>
      </c>
      <c r="J269" s="153" t="e">
        <f>#REF!</f>
        <v>#REF!</v>
      </c>
      <c r="K269" s="153" t="e">
        <f>#REF!</f>
        <v>#REF!</v>
      </c>
      <c r="L269" s="153" t="e">
        <f>#REF!</f>
        <v>#REF!</v>
      </c>
      <c r="M269" s="153" t="e">
        <f>#REF!</f>
        <v>#REF!</v>
      </c>
      <c r="N269" s="153" t="e">
        <f>#REF!</f>
        <v>#REF!</v>
      </c>
      <c r="O269" s="153" t="e">
        <f>#REF!</f>
        <v>#REF!</v>
      </c>
      <c r="P269" s="153" t="e">
        <f>#REF!</f>
        <v>#REF!</v>
      </c>
      <c r="Q269" s="153" t="e">
        <f>#REF!</f>
        <v>#REF!</v>
      </c>
      <c r="R269" s="153" t="e">
        <f>#REF!</f>
        <v>#REF!</v>
      </c>
      <c r="S269" s="153" t="e">
        <f>#REF!</f>
        <v>#REF!</v>
      </c>
      <c r="T269" s="153" t="e">
        <f>#REF!</f>
        <v>#REF!</v>
      </c>
      <c r="U269" s="153" t="e">
        <f>#REF!</f>
        <v>#REF!</v>
      </c>
      <c r="V269" s="153" t="e">
        <f>#REF!</f>
        <v>#REF!</v>
      </c>
      <c r="W269" s="153" t="e">
        <f>#REF!</f>
        <v>#REF!</v>
      </c>
      <c r="X269" s="153" t="e">
        <f>#REF!</f>
        <v>#REF!</v>
      </c>
      <c r="Y269" s="153" t="e">
        <f>#REF!</f>
        <v>#REF!</v>
      </c>
    </row>
    <row r="270" spans="1:25">
      <c r="A270" s="141">
        <v>16</v>
      </c>
      <c r="B270" s="153" t="e">
        <f>#REF!</f>
        <v>#REF!</v>
      </c>
      <c r="C270" s="153" t="e">
        <f>#REF!</f>
        <v>#REF!</v>
      </c>
      <c r="D270" s="153" t="e">
        <f>#REF!</f>
        <v>#REF!</v>
      </c>
      <c r="E270" s="153" t="e">
        <f>#REF!</f>
        <v>#REF!</v>
      </c>
      <c r="F270" s="153" t="e">
        <f>#REF!</f>
        <v>#REF!</v>
      </c>
      <c r="G270" s="153" t="e">
        <f>#REF!</f>
        <v>#REF!</v>
      </c>
      <c r="H270" s="153" t="e">
        <f>#REF!</f>
        <v>#REF!</v>
      </c>
      <c r="I270" s="153" t="e">
        <f>#REF!</f>
        <v>#REF!</v>
      </c>
      <c r="J270" s="153" t="e">
        <f>#REF!</f>
        <v>#REF!</v>
      </c>
      <c r="K270" s="153" t="e">
        <f>#REF!</f>
        <v>#REF!</v>
      </c>
      <c r="L270" s="153" t="e">
        <f>#REF!</f>
        <v>#REF!</v>
      </c>
      <c r="M270" s="153" t="e">
        <f>#REF!</f>
        <v>#REF!</v>
      </c>
      <c r="N270" s="153" t="e">
        <f>#REF!</f>
        <v>#REF!</v>
      </c>
      <c r="O270" s="153" t="e">
        <f>#REF!</f>
        <v>#REF!</v>
      </c>
      <c r="P270" s="153" t="e">
        <f>#REF!</f>
        <v>#REF!</v>
      </c>
      <c r="Q270" s="153" t="e">
        <f>#REF!</f>
        <v>#REF!</v>
      </c>
      <c r="R270" s="153" t="e">
        <f>#REF!</f>
        <v>#REF!</v>
      </c>
      <c r="S270" s="153" t="e">
        <f>#REF!</f>
        <v>#REF!</v>
      </c>
      <c r="T270" s="153" t="e">
        <f>#REF!</f>
        <v>#REF!</v>
      </c>
      <c r="U270" s="153" t="e">
        <f>#REF!</f>
        <v>#REF!</v>
      </c>
      <c r="V270" s="153" t="e">
        <f>#REF!</f>
        <v>#REF!</v>
      </c>
      <c r="W270" s="153" t="e">
        <f>#REF!</f>
        <v>#REF!</v>
      </c>
      <c r="X270" s="153" t="e">
        <f>#REF!</f>
        <v>#REF!</v>
      </c>
      <c r="Y270" s="153" t="e">
        <f>#REF!</f>
        <v>#REF!</v>
      </c>
    </row>
    <row r="271" spans="1:25">
      <c r="A271" s="141">
        <v>17</v>
      </c>
      <c r="B271" s="153" t="e">
        <f>#REF!</f>
        <v>#REF!</v>
      </c>
      <c r="C271" s="153" t="e">
        <f>#REF!</f>
        <v>#REF!</v>
      </c>
      <c r="D271" s="153" t="e">
        <f>#REF!</f>
        <v>#REF!</v>
      </c>
      <c r="E271" s="153" t="e">
        <f>#REF!</f>
        <v>#REF!</v>
      </c>
      <c r="F271" s="153" t="e">
        <f>#REF!</f>
        <v>#REF!</v>
      </c>
      <c r="G271" s="153" t="e">
        <f>#REF!</f>
        <v>#REF!</v>
      </c>
      <c r="H271" s="153" t="e">
        <f>#REF!</f>
        <v>#REF!</v>
      </c>
      <c r="I271" s="153" t="e">
        <f>#REF!</f>
        <v>#REF!</v>
      </c>
      <c r="J271" s="153" t="e">
        <f>#REF!</f>
        <v>#REF!</v>
      </c>
      <c r="K271" s="153" t="e">
        <f>#REF!</f>
        <v>#REF!</v>
      </c>
      <c r="L271" s="153" t="e">
        <f>#REF!</f>
        <v>#REF!</v>
      </c>
      <c r="M271" s="153" t="e">
        <f>#REF!</f>
        <v>#REF!</v>
      </c>
      <c r="N271" s="153" t="e">
        <f>#REF!</f>
        <v>#REF!</v>
      </c>
      <c r="O271" s="153" t="e">
        <f>#REF!</f>
        <v>#REF!</v>
      </c>
      <c r="P271" s="153" t="e">
        <f>#REF!</f>
        <v>#REF!</v>
      </c>
      <c r="Q271" s="153" t="e">
        <f>#REF!</f>
        <v>#REF!</v>
      </c>
      <c r="R271" s="153" t="e">
        <f>#REF!</f>
        <v>#REF!</v>
      </c>
      <c r="S271" s="153" t="e">
        <f>#REF!</f>
        <v>#REF!</v>
      </c>
      <c r="T271" s="153" t="e">
        <f>#REF!</f>
        <v>#REF!</v>
      </c>
      <c r="U271" s="153" t="e">
        <f>#REF!</f>
        <v>#REF!</v>
      </c>
      <c r="V271" s="153" t="e">
        <f>#REF!</f>
        <v>#REF!</v>
      </c>
      <c r="W271" s="153" t="e">
        <f>#REF!</f>
        <v>#REF!</v>
      </c>
      <c r="X271" s="153" t="e">
        <f>#REF!</f>
        <v>#REF!</v>
      </c>
      <c r="Y271" s="153" t="e">
        <f>#REF!</f>
        <v>#REF!</v>
      </c>
    </row>
    <row r="272" spans="1:25">
      <c r="A272" s="141">
        <v>18</v>
      </c>
      <c r="B272" s="153" t="e">
        <f>#REF!</f>
        <v>#REF!</v>
      </c>
      <c r="C272" s="153" t="e">
        <f>#REF!</f>
        <v>#REF!</v>
      </c>
      <c r="D272" s="153" t="e">
        <f>#REF!</f>
        <v>#REF!</v>
      </c>
      <c r="E272" s="153" t="e">
        <f>#REF!</f>
        <v>#REF!</v>
      </c>
      <c r="F272" s="153" t="e">
        <f>#REF!</f>
        <v>#REF!</v>
      </c>
      <c r="G272" s="153" t="e">
        <f>#REF!</f>
        <v>#REF!</v>
      </c>
      <c r="H272" s="153" t="e">
        <f>#REF!</f>
        <v>#REF!</v>
      </c>
      <c r="I272" s="153" t="e">
        <f>#REF!</f>
        <v>#REF!</v>
      </c>
      <c r="J272" s="153" t="e">
        <f>#REF!</f>
        <v>#REF!</v>
      </c>
      <c r="K272" s="153" t="e">
        <f>#REF!</f>
        <v>#REF!</v>
      </c>
      <c r="L272" s="153" t="e">
        <f>#REF!</f>
        <v>#REF!</v>
      </c>
      <c r="M272" s="153" t="e">
        <f>#REF!</f>
        <v>#REF!</v>
      </c>
      <c r="N272" s="153" t="e">
        <f>#REF!</f>
        <v>#REF!</v>
      </c>
      <c r="O272" s="153" t="e">
        <f>#REF!</f>
        <v>#REF!</v>
      </c>
      <c r="P272" s="153" t="e">
        <f>#REF!</f>
        <v>#REF!</v>
      </c>
      <c r="Q272" s="153" t="e">
        <f>#REF!</f>
        <v>#REF!</v>
      </c>
      <c r="R272" s="153" t="e">
        <f>#REF!</f>
        <v>#REF!</v>
      </c>
      <c r="S272" s="153" t="e">
        <f>#REF!</f>
        <v>#REF!</v>
      </c>
      <c r="T272" s="153" t="e">
        <f>#REF!</f>
        <v>#REF!</v>
      </c>
      <c r="U272" s="153" t="e">
        <f>#REF!</f>
        <v>#REF!</v>
      </c>
      <c r="V272" s="153" t="e">
        <f>#REF!</f>
        <v>#REF!</v>
      </c>
      <c r="W272" s="153" t="e">
        <f>#REF!</f>
        <v>#REF!</v>
      </c>
      <c r="X272" s="153" t="e">
        <f>#REF!</f>
        <v>#REF!</v>
      </c>
      <c r="Y272" s="153" t="e">
        <f>#REF!</f>
        <v>#REF!</v>
      </c>
    </row>
    <row r="273" spans="1:25">
      <c r="A273" s="141">
        <v>19</v>
      </c>
      <c r="B273" s="153" t="e">
        <f>#REF!</f>
        <v>#REF!</v>
      </c>
      <c r="C273" s="153" t="e">
        <f>#REF!</f>
        <v>#REF!</v>
      </c>
      <c r="D273" s="153" t="e">
        <f>#REF!</f>
        <v>#REF!</v>
      </c>
      <c r="E273" s="153" t="e">
        <f>#REF!</f>
        <v>#REF!</v>
      </c>
      <c r="F273" s="153" t="e">
        <f>#REF!</f>
        <v>#REF!</v>
      </c>
      <c r="G273" s="153" t="e">
        <f>#REF!</f>
        <v>#REF!</v>
      </c>
      <c r="H273" s="153" t="e">
        <f>#REF!</f>
        <v>#REF!</v>
      </c>
      <c r="I273" s="153" t="e">
        <f>#REF!</f>
        <v>#REF!</v>
      </c>
      <c r="J273" s="153" t="e">
        <f>#REF!</f>
        <v>#REF!</v>
      </c>
      <c r="K273" s="153" t="e">
        <f>#REF!</f>
        <v>#REF!</v>
      </c>
      <c r="L273" s="153" t="e">
        <f>#REF!</f>
        <v>#REF!</v>
      </c>
      <c r="M273" s="153" t="e">
        <f>#REF!</f>
        <v>#REF!</v>
      </c>
      <c r="N273" s="153" t="e">
        <f>#REF!</f>
        <v>#REF!</v>
      </c>
      <c r="O273" s="153" t="e">
        <f>#REF!</f>
        <v>#REF!</v>
      </c>
      <c r="P273" s="153" t="e">
        <f>#REF!</f>
        <v>#REF!</v>
      </c>
      <c r="Q273" s="153" t="e">
        <f>#REF!</f>
        <v>#REF!</v>
      </c>
      <c r="R273" s="153" t="e">
        <f>#REF!</f>
        <v>#REF!</v>
      </c>
      <c r="S273" s="153" t="e">
        <f>#REF!</f>
        <v>#REF!</v>
      </c>
      <c r="T273" s="153" t="e">
        <f>#REF!</f>
        <v>#REF!</v>
      </c>
      <c r="U273" s="153" t="e">
        <f>#REF!</f>
        <v>#REF!</v>
      </c>
      <c r="V273" s="153" t="e">
        <f>#REF!</f>
        <v>#REF!</v>
      </c>
      <c r="W273" s="153" t="e">
        <f>#REF!</f>
        <v>#REF!</v>
      </c>
      <c r="X273" s="153" t="e">
        <f>#REF!</f>
        <v>#REF!</v>
      </c>
      <c r="Y273" s="153" t="e">
        <f>#REF!</f>
        <v>#REF!</v>
      </c>
    </row>
    <row r="274" spans="1:25">
      <c r="A274" s="141">
        <v>20</v>
      </c>
      <c r="B274" s="153" t="e">
        <f>#REF!</f>
        <v>#REF!</v>
      </c>
      <c r="C274" s="153" t="e">
        <f>#REF!</f>
        <v>#REF!</v>
      </c>
      <c r="D274" s="153" t="e">
        <f>#REF!</f>
        <v>#REF!</v>
      </c>
      <c r="E274" s="153" t="e">
        <f>#REF!</f>
        <v>#REF!</v>
      </c>
      <c r="F274" s="153" t="e">
        <f>#REF!</f>
        <v>#REF!</v>
      </c>
      <c r="G274" s="153" t="e">
        <f>#REF!</f>
        <v>#REF!</v>
      </c>
      <c r="H274" s="153" t="e">
        <f>#REF!</f>
        <v>#REF!</v>
      </c>
      <c r="I274" s="153" t="e">
        <f>#REF!</f>
        <v>#REF!</v>
      </c>
      <c r="J274" s="153" t="e">
        <f>#REF!</f>
        <v>#REF!</v>
      </c>
      <c r="K274" s="153" t="e">
        <f>#REF!</f>
        <v>#REF!</v>
      </c>
      <c r="L274" s="153" t="e">
        <f>#REF!</f>
        <v>#REF!</v>
      </c>
      <c r="M274" s="153" t="e">
        <f>#REF!</f>
        <v>#REF!</v>
      </c>
      <c r="N274" s="153" t="e">
        <f>#REF!</f>
        <v>#REF!</v>
      </c>
      <c r="O274" s="153" t="e">
        <f>#REF!</f>
        <v>#REF!</v>
      </c>
      <c r="P274" s="153" t="e">
        <f>#REF!</f>
        <v>#REF!</v>
      </c>
      <c r="Q274" s="153" t="e">
        <f>#REF!</f>
        <v>#REF!</v>
      </c>
      <c r="R274" s="153" t="e">
        <f>#REF!</f>
        <v>#REF!</v>
      </c>
      <c r="S274" s="153" t="e">
        <f>#REF!</f>
        <v>#REF!</v>
      </c>
      <c r="T274" s="153" t="e">
        <f>#REF!</f>
        <v>#REF!</v>
      </c>
      <c r="U274" s="153" t="e">
        <f>#REF!</f>
        <v>#REF!</v>
      </c>
      <c r="V274" s="153" t="e">
        <f>#REF!</f>
        <v>#REF!</v>
      </c>
      <c r="W274" s="153" t="e">
        <f>#REF!</f>
        <v>#REF!</v>
      </c>
      <c r="X274" s="153" t="e">
        <f>#REF!</f>
        <v>#REF!</v>
      </c>
      <c r="Y274" s="153" t="e">
        <f>#REF!</f>
        <v>#REF!</v>
      </c>
    </row>
    <row r="275" spans="1:25">
      <c r="A275" s="141">
        <v>21</v>
      </c>
      <c r="B275" s="153" t="e">
        <f>#REF!</f>
        <v>#REF!</v>
      </c>
      <c r="C275" s="153" t="e">
        <f>#REF!</f>
        <v>#REF!</v>
      </c>
      <c r="D275" s="153" t="e">
        <f>#REF!</f>
        <v>#REF!</v>
      </c>
      <c r="E275" s="153" t="e">
        <f>#REF!</f>
        <v>#REF!</v>
      </c>
      <c r="F275" s="153" t="e">
        <f>#REF!</f>
        <v>#REF!</v>
      </c>
      <c r="G275" s="153" t="e">
        <f>#REF!</f>
        <v>#REF!</v>
      </c>
      <c r="H275" s="153" t="e">
        <f>#REF!</f>
        <v>#REF!</v>
      </c>
      <c r="I275" s="153" t="e">
        <f>#REF!</f>
        <v>#REF!</v>
      </c>
      <c r="J275" s="153" t="e">
        <f>#REF!</f>
        <v>#REF!</v>
      </c>
      <c r="K275" s="153" t="e">
        <f>#REF!</f>
        <v>#REF!</v>
      </c>
      <c r="L275" s="153" t="e">
        <f>#REF!</f>
        <v>#REF!</v>
      </c>
      <c r="M275" s="153" t="e">
        <f>#REF!</f>
        <v>#REF!</v>
      </c>
      <c r="N275" s="153" t="e">
        <f>#REF!</f>
        <v>#REF!</v>
      </c>
      <c r="O275" s="153" t="e">
        <f>#REF!</f>
        <v>#REF!</v>
      </c>
      <c r="P275" s="153" t="e">
        <f>#REF!</f>
        <v>#REF!</v>
      </c>
      <c r="Q275" s="153" t="e">
        <f>#REF!</f>
        <v>#REF!</v>
      </c>
      <c r="R275" s="153" t="e">
        <f>#REF!</f>
        <v>#REF!</v>
      </c>
      <c r="S275" s="153" t="e">
        <f>#REF!</f>
        <v>#REF!</v>
      </c>
      <c r="T275" s="153" t="e">
        <f>#REF!</f>
        <v>#REF!</v>
      </c>
      <c r="U275" s="153" t="e">
        <f>#REF!</f>
        <v>#REF!</v>
      </c>
      <c r="V275" s="153" t="e">
        <f>#REF!</f>
        <v>#REF!</v>
      </c>
      <c r="W275" s="153" t="e">
        <f>#REF!</f>
        <v>#REF!</v>
      </c>
      <c r="X275" s="153" t="e">
        <f>#REF!</f>
        <v>#REF!</v>
      </c>
      <c r="Y275" s="153" t="e">
        <f>#REF!</f>
        <v>#REF!</v>
      </c>
    </row>
    <row r="276" spans="1:25">
      <c r="A276" s="141">
        <v>22</v>
      </c>
      <c r="B276" s="153" t="e">
        <f>#REF!</f>
        <v>#REF!</v>
      </c>
      <c r="C276" s="153" t="e">
        <f>#REF!</f>
        <v>#REF!</v>
      </c>
      <c r="D276" s="153" t="e">
        <f>#REF!</f>
        <v>#REF!</v>
      </c>
      <c r="E276" s="153" t="e">
        <f>#REF!</f>
        <v>#REF!</v>
      </c>
      <c r="F276" s="153" t="e">
        <f>#REF!</f>
        <v>#REF!</v>
      </c>
      <c r="G276" s="153" t="e">
        <f>#REF!</f>
        <v>#REF!</v>
      </c>
      <c r="H276" s="153" t="e">
        <f>#REF!</f>
        <v>#REF!</v>
      </c>
      <c r="I276" s="153" t="e">
        <f>#REF!</f>
        <v>#REF!</v>
      </c>
      <c r="J276" s="153" t="e">
        <f>#REF!</f>
        <v>#REF!</v>
      </c>
      <c r="K276" s="153" t="e">
        <f>#REF!</f>
        <v>#REF!</v>
      </c>
      <c r="L276" s="153" t="e">
        <f>#REF!</f>
        <v>#REF!</v>
      </c>
      <c r="M276" s="153" t="e">
        <f>#REF!</f>
        <v>#REF!</v>
      </c>
      <c r="N276" s="153" t="e">
        <f>#REF!</f>
        <v>#REF!</v>
      </c>
      <c r="O276" s="153" t="e">
        <f>#REF!</f>
        <v>#REF!</v>
      </c>
      <c r="P276" s="153" t="e">
        <f>#REF!</f>
        <v>#REF!</v>
      </c>
      <c r="Q276" s="153" t="e">
        <f>#REF!</f>
        <v>#REF!</v>
      </c>
      <c r="R276" s="153" t="e">
        <f>#REF!</f>
        <v>#REF!</v>
      </c>
      <c r="S276" s="153" t="e">
        <f>#REF!</f>
        <v>#REF!</v>
      </c>
      <c r="T276" s="153" t="e">
        <f>#REF!</f>
        <v>#REF!</v>
      </c>
      <c r="U276" s="153" t="e">
        <f>#REF!</f>
        <v>#REF!</v>
      </c>
      <c r="V276" s="153" t="e">
        <f>#REF!</f>
        <v>#REF!</v>
      </c>
      <c r="W276" s="153" t="e">
        <f>#REF!</f>
        <v>#REF!</v>
      </c>
      <c r="X276" s="153" t="e">
        <f>#REF!</f>
        <v>#REF!</v>
      </c>
      <c r="Y276" s="153" t="e">
        <f>#REF!</f>
        <v>#REF!</v>
      </c>
    </row>
    <row r="277" spans="1:25">
      <c r="A277" s="141">
        <v>23</v>
      </c>
      <c r="B277" s="153" t="e">
        <f>#REF!</f>
        <v>#REF!</v>
      </c>
      <c r="C277" s="153" t="e">
        <f>#REF!</f>
        <v>#REF!</v>
      </c>
      <c r="D277" s="153" t="e">
        <f>#REF!</f>
        <v>#REF!</v>
      </c>
      <c r="E277" s="153" t="e">
        <f>#REF!</f>
        <v>#REF!</v>
      </c>
      <c r="F277" s="153" t="e">
        <f>#REF!</f>
        <v>#REF!</v>
      </c>
      <c r="G277" s="153" t="e">
        <f>#REF!</f>
        <v>#REF!</v>
      </c>
      <c r="H277" s="153" t="e">
        <f>#REF!</f>
        <v>#REF!</v>
      </c>
      <c r="I277" s="153" t="e">
        <f>#REF!</f>
        <v>#REF!</v>
      </c>
      <c r="J277" s="153" t="e">
        <f>#REF!</f>
        <v>#REF!</v>
      </c>
      <c r="K277" s="153" t="e">
        <f>#REF!</f>
        <v>#REF!</v>
      </c>
      <c r="L277" s="153" t="e">
        <f>#REF!</f>
        <v>#REF!</v>
      </c>
      <c r="M277" s="153" t="e">
        <f>#REF!</f>
        <v>#REF!</v>
      </c>
      <c r="N277" s="153" t="e">
        <f>#REF!</f>
        <v>#REF!</v>
      </c>
      <c r="O277" s="153" t="e">
        <f>#REF!</f>
        <v>#REF!</v>
      </c>
      <c r="P277" s="153" t="e">
        <f>#REF!</f>
        <v>#REF!</v>
      </c>
      <c r="Q277" s="153" t="e">
        <f>#REF!</f>
        <v>#REF!</v>
      </c>
      <c r="R277" s="153" t="e">
        <f>#REF!</f>
        <v>#REF!</v>
      </c>
      <c r="S277" s="153" t="e">
        <f>#REF!</f>
        <v>#REF!</v>
      </c>
      <c r="T277" s="153" t="e">
        <f>#REF!</f>
        <v>#REF!</v>
      </c>
      <c r="U277" s="153" t="e">
        <f>#REF!</f>
        <v>#REF!</v>
      </c>
      <c r="V277" s="153" t="e">
        <f>#REF!</f>
        <v>#REF!</v>
      </c>
      <c r="W277" s="153" t="e">
        <f>#REF!</f>
        <v>#REF!</v>
      </c>
      <c r="X277" s="153" t="e">
        <f>#REF!</f>
        <v>#REF!</v>
      </c>
      <c r="Y277" s="153" t="e">
        <f>#REF!</f>
        <v>#REF!</v>
      </c>
    </row>
    <row r="278" spans="1:25">
      <c r="A278" s="141">
        <v>24</v>
      </c>
      <c r="B278" s="153" t="e">
        <f>#REF!</f>
        <v>#REF!</v>
      </c>
      <c r="C278" s="153" t="e">
        <f>#REF!</f>
        <v>#REF!</v>
      </c>
      <c r="D278" s="153" t="e">
        <f>#REF!</f>
        <v>#REF!</v>
      </c>
      <c r="E278" s="153" t="e">
        <f>#REF!</f>
        <v>#REF!</v>
      </c>
      <c r="F278" s="153" t="e">
        <f>#REF!</f>
        <v>#REF!</v>
      </c>
      <c r="G278" s="153" t="e">
        <f>#REF!</f>
        <v>#REF!</v>
      </c>
      <c r="H278" s="153" t="e">
        <f>#REF!</f>
        <v>#REF!</v>
      </c>
      <c r="I278" s="153" t="e">
        <f>#REF!</f>
        <v>#REF!</v>
      </c>
      <c r="J278" s="153" t="e">
        <f>#REF!</f>
        <v>#REF!</v>
      </c>
      <c r="K278" s="153" t="e">
        <f>#REF!</f>
        <v>#REF!</v>
      </c>
      <c r="L278" s="153" t="e">
        <f>#REF!</f>
        <v>#REF!</v>
      </c>
      <c r="M278" s="153" t="e">
        <f>#REF!</f>
        <v>#REF!</v>
      </c>
      <c r="N278" s="153" t="e">
        <f>#REF!</f>
        <v>#REF!</v>
      </c>
      <c r="O278" s="153" t="e">
        <f>#REF!</f>
        <v>#REF!</v>
      </c>
      <c r="P278" s="153" t="e">
        <f>#REF!</f>
        <v>#REF!</v>
      </c>
      <c r="Q278" s="153" t="e">
        <f>#REF!</f>
        <v>#REF!</v>
      </c>
      <c r="R278" s="153" t="e">
        <f>#REF!</f>
        <v>#REF!</v>
      </c>
      <c r="S278" s="153" t="e">
        <f>#REF!</f>
        <v>#REF!</v>
      </c>
      <c r="T278" s="153" t="e">
        <f>#REF!</f>
        <v>#REF!</v>
      </c>
      <c r="U278" s="153" t="e">
        <f>#REF!</f>
        <v>#REF!</v>
      </c>
      <c r="V278" s="153" t="e">
        <f>#REF!</f>
        <v>#REF!</v>
      </c>
      <c r="W278" s="153" t="e">
        <f>#REF!</f>
        <v>#REF!</v>
      </c>
      <c r="X278" s="153" t="e">
        <f>#REF!</f>
        <v>#REF!</v>
      </c>
      <c r="Y278" s="153" t="e">
        <f>#REF!</f>
        <v>#REF!</v>
      </c>
    </row>
    <row r="279" spans="1:25">
      <c r="A279" s="141">
        <v>25</v>
      </c>
      <c r="B279" s="153" t="e">
        <f>#REF!</f>
        <v>#REF!</v>
      </c>
      <c r="C279" s="153" t="e">
        <f>#REF!</f>
        <v>#REF!</v>
      </c>
      <c r="D279" s="153" t="e">
        <f>#REF!</f>
        <v>#REF!</v>
      </c>
      <c r="E279" s="153" t="e">
        <f>#REF!</f>
        <v>#REF!</v>
      </c>
      <c r="F279" s="153" t="e">
        <f>#REF!</f>
        <v>#REF!</v>
      </c>
      <c r="G279" s="153" t="e">
        <f>#REF!</f>
        <v>#REF!</v>
      </c>
      <c r="H279" s="153" t="e">
        <f>#REF!</f>
        <v>#REF!</v>
      </c>
      <c r="I279" s="153" t="e">
        <f>#REF!</f>
        <v>#REF!</v>
      </c>
      <c r="J279" s="153" t="e">
        <f>#REF!</f>
        <v>#REF!</v>
      </c>
      <c r="K279" s="153" t="e">
        <f>#REF!</f>
        <v>#REF!</v>
      </c>
      <c r="L279" s="153" t="e">
        <f>#REF!</f>
        <v>#REF!</v>
      </c>
      <c r="M279" s="153" t="e">
        <f>#REF!</f>
        <v>#REF!</v>
      </c>
      <c r="N279" s="153" t="e">
        <f>#REF!</f>
        <v>#REF!</v>
      </c>
      <c r="O279" s="153" t="e">
        <f>#REF!</f>
        <v>#REF!</v>
      </c>
      <c r="P279" s="153" t="e">
        <f>#REF!</f>
        <v>#REF!</v>
      </c>
      <c r="Q279" s="153" t="e">
        <f>#REF!</f>
        <v>#REF!</v>
      </c>
      <c r="R279" s="153" t="e">
        <f>#REF!</f>
        <v>#REF!</v>
      </c>
      <c r="S279" s="153" t="e">
        <f>#REF!</f>
        <v>#REF!</v>
      </c>
      <c r="T279" s="153" t="e">
        <f>#REF!</f>
        <v>#REF!</v>
      </c>
      <c r="U279" s="153" t="e">
        <f>#REF!</f>
        <v>#REF!</v>
      </c>
      <c r="V279" s="153" t="e">
        <f>#REF!</f>
        <v>#REF!</v>
      </c>
      <c r="W279" s="153" t="e">
        <f>#REF!</f>
        <v>#REF!</v>
      </c>
      <c r="X279" s="153" t="e">
        <f>#REF!</f>
        <v>#REF!</v>
      </c>
      <c r="Y279" s="153" t="e">
        <f>#REF!</f>
        <v>#REF!</v>
      </c>
    </row>
    <row r="280" spans="1:25">
      <c r="A280" s="141">
        <v>26</v>
      </c>
      <c r="B280" s="153" t="e">
        <f>#REF!</f>
        <v>#REF!</v>
      </c>
      <c r="C280" s="153" t="e">
        <f>#REF!</f>
        <v>#REF!</v>
      </c>
      <c r="D280" s="153" t="e">
        <f>#REF!</f>
        <v>#REF!</v>
      </c>
      <c r="E280" s="153" t="e">
        <f>#REF!</f>
        <v>#REF!</v>
      </c>
      <c r="F280" s="153" t="e">
        <f>#REF!</f>
        <v>#REF!</v>
      </c>
      <c r="G280" s="153" t="e">
        <f>#REF!</f>
        <v>#REF!</v>
      </c>
      <c r="H280" s="153" t="e">
        <f>#REF!</f>
        <v>#REF!</v>
      </c>
      <c r="I280" s="153" t="e">
        <f>#REF!</f>
        <v>#REF!</v>
      </c>
      <c r="J280" s="153" t="e">
        <f>#REF!</f>
        <v>#REF!</v>
      </c>
      <c r="K280" s="153" t="e">
        <f>#REF!</f>
        <v>#REF!</v>
      </c>
      <c r="L280" s="153" t="e">
        <f>#REF!</f>
        <v>#REF!</v>
      </c>
      <c r="M280" s="153" t="e">
        <f>#REF!</f>
        <v>#REF!</v>
      </c>
      <c r="N280" s="153" t="e">
        <f>#REF!</f>
        <v>#REF!</v>
      </c>
      <c r="O280" s="153" t="e">
        <f>#REF!</f>
        <v>#REF!</v>
      </c>
      <c r="P280" s="153" t="e">
        <f>#REF!</f>
        <v>#REF!</v>
      </c>
      <c r="Q280" s="153" t="e">
        <f>#REF!</f>
        <v>#REF!</v>
      </c>
      <c r="R280" s="153" t="e">
        <f>#REF!</f>
        <v>#REF!</v>
      </c>
      <c r="S280" s="153" t="e">
        <f>#REF!</f>
        <v>#REF!</v>
      </c>
      <c r="T280" s="153" t="e">
        <f>#REF!</f>
        <v>#REF!</v>
      </c>
      <c r="U280" s="153" t="e">
        <f>#REF!</f>
        <v>#REF!</v>
      </c>
      <c r="V280" s="153" t="e">
        <f>#REF!</f>
        <v>#REF!</v>
      </c>
      <c r="W280" s="153" t="e">
        <f>#REF!</f>
        <v>#REF!</v>
      </c>
      <c r="X280" s="153" t="e">
        <f>#REF!</f>
        <v>#REF!</v>
      </c>
      <c r="Y280" s="153" t="e">
        <f>#REF!</f>
        <v>#REF!</v>
      </c>
    </row>
    <row r="281" spans="1:25">
      <c r="A281" s="141">
        <v>27</v>
      </c>
      <c r="B281" s="153" t="e">
        <f>#REF!</f>
        <v>#REF!</v>
      </c>
      <c r="C281" s="153" t="e">
        <f>#REF!</f>
        <v>#REF!</v>
      </c>
      <c r="D281" s="153" t="e">
        <f>#REF!</f>
        <v>#REF!</v>
      </c>
      <c r="E281" s="153" t="e">
        <f>#REF!</f>
        <v>#REF!</v>
      </c>
      <c r="F281" s="153" t="e">
        <f>#REF!</f>
        <v>#REF!</v>
      </c>
      <c r="G281" s="153" t="e">
        <f>#REF!</f>
        <v>#REF!</v>
      </c>
      <c r="H281" s="153" t="e">
        <f>#REF!</f>
        <v>#REF!</v>
      </c>
      <c r="I281" s="153" t="e">
        <f>#REF!</f>
        <v>#REF!</v>
      </c>
      <c r="J281" s="153" t="e">
        <f>#REF!</f>
        <v>#REF!</v>
      </c>
      <c r="K281" s="153" t="e">
        <f>#REF!</f>
        <v>#REF!</v>
      </c>
      <c r="L281" s="153" t="e">
        <f>#REF!</f>
        <v>#REF!</v>
      </c>
      <c r="M281" s="153" t="e">
        <f>#REF!</f>
        <v>#REF!</v>
      </c>
      <c r="N281" s="153" t="e">
        <f>#REF!</f>
        <v>#REF!</v>
      </c>
      <c r="O281" s="153" t="e">
        <f>#REF!</f>
        <v>#REF!</v>
      </c>
      <c r="P281" s="153" t="e">
        <f>#REF!</f>
        <v>#REF!</v>
      </c>
      <c r="Q281" s="153" t="e">
        <f>#REF!</f>
        <v>#REF!</v>
      </c>
      <c r="R281" s="153" t="e">
        <f>#REF!</f>
        <v>#REF!</v>
      </c>
      <c r="S281" s="153" t="e">
        <f>#REF!</f>
        <v>#REF!</v>
      </c>
      <c r="T281" s="153" t="e">
        <f>#REF!</f>
        <v>#REF!</v>
      </c>
      <c r="U281" s="153" t="e">
        <f>#REF!</f>
        <v>#REF!</v>
      </c>
      <c r="V281" s="153" t="e">
        <f>#REF!</f>
        <v>#REF!</v>
      </c>
      <c r="W281" s="153" t="e">
        <f>#REF!</f>
        <v>#REF!</v>
      </c>
      <c r="X281" s="153" t="e">
        <f>#REF!</f>
        <v>#REF!</v>
      </c>
      <c r="Y281" s="153" t="e">
        <f>#REF!</f>
        <v>#REF!</v>
      </c>
    </row>
    <row r="282" spans="1:25">
      <c r="A282" s="141">
        <v>28</v>
      </c>
      <c r="B282" s="153" t="e">
        <f>#REF!</f>
        <v>#REF!</v>
      </c>
      <c r="C282" s="153" t="e">
        <f>#REF!</f>
        <v>#REF!</v>
      </c>
      <c r="D282" s="153" t="e">
        <f>#REF!</f>
        <v>#REF!</v>
      </c>
      <c r="E282" s="153" t="e">
        <f>#REF!</f>
        <v>#REF!</v>
      </c>
      <c r="F282" s="153" t="e">
        <f>#REF!</f>
        <v>#REF!</v>
      </c>
      <c r="G282" s="153" t="e">
        <f>#REF!</f>
        <v>#REF!</v>
      </c>
      <c r="H282" s="153" t="e">
        <f>#REF!</f>
        <v>#REF!</v>
      </c>
      <c r="I282" s="153" t="e">
        <f>#REF!</f>
        <v>#REF!</v>
      </c>
      <c r="J282" s="153" t="e">
        <f>#REF!</f>
        <v>#REF!</v>
      </c>
      <c r="K282" s="153" t="e">
        <f>#REF!</f>
        <v>#REF!</v>
      </c>
      <c r="L282" s="153" t="e">
        <f>#REF!</f>
        <v>#REF!</v>
      </c>
      <c r="M282" s="153" t="e">
        <f>#REF!</f>
        <v>#REF!</v>
      </c>
      <c r="N282" s="153" t="e">
        <f>#REF!</f>
        <v>#REF!</v>
      </c>
      <c r="O282" s="153" t="e">
        <f>#REF!</f>
        <v>#REF!</v>
      </c>
      <c r="P282" s="153" t="e">
        <f>#REF!</f>
        <v>#REF!</v>
      </c>
      <c r="Q282" s="153" t="e">
        <f>#REF!</f>
        <v>#REF!</v>
      </c>
      <c r="R282" s="153" t="e">
        <f>#REF!</f>
        <v>#REF!</v>
      </c>
      <c r="S282" s="153" t="e">
        <f>#REF!</f>
        <v>#REF!</v>
      </c>
      <c r="T282" s="153" t="e">
        <f>#REF!</f>
        <v>#REF!</v>
      </c>
      <c r="U282" s="153" t="e">
        <f>#REF!</f>
        <v>#REF!</v>
      </c>
      <c r="V282" s="153" t="e">
        <f>#REF!</f>
        <v>#REF!</v>
      </c>
      <c r="W282" s="153" t="e">
        <f>#REF!</f>
        <v>#REF!</v>
      </c>
      <c r="X282" s="153" t="e">
        <f>#REF!</f>
        <v>#REF!</v>
      </c>
      <c r="Y282" s="153" t="e">
        <f>#REF!</f>
        <v>#REF!</v>
      </c>
    </row>
    <row r="283" spans="1:25">
      <c r="A283" s="141">
        <v>29</v>
      </c>
      <c r="B283" s="153" t="e">
        <f>#REF!</f>
        <v>#REF!</v>
      </c>
      <c r="C283" s="153" t="e">
        <f>#REF!</f>
        <v>#REF!</v>
      </c>
      <c r="D283" s="153" t="e">
        <f>#REF!</f>
        <v>#REF!</v>
      </c>
      <c r="E283" s="153" t="e">
        <f>#REF!</f>
        <v>#REF!</v>
      </c>
      <c r="F283" s="153" t="e">
        <f>#REF!</f>
        <v>#REF!</v>
      </c>
      <c r="G283" s="153" t="e">
        <f>#REF!</f>
        <v>#REF!</v>
      </c>
      <c r="H283" s="153" t="e">
        <f>#REF!</f>
        <v>#REF!</v>
      </c>
      <c r="I283" s="153" t="e">
        <f>#REF!</f>
        <v>#REF!</v>
      </c>
      <c r="J283" s="153" t="e">
        <f>#REF!</f>
        <v>#REF!</v>
      </c>
      <c r="K283" s="153" t="e">
        <f>#REF!</f>
        <v>#REF!</v>
      </c>
      <c r="L283" s="153" t="e">
        <f>#REF!</f>
        <v>#REF!</v>
      </c>
      <c r="M283" s="153" t="e">
        <f>#REF!</f>
        <v>#REF!</v>
      </c>
      <c r="N283" s="153" t="e">
        <f>#REF!</f>
        <v>#REF!</v>
      </c>
      <c r="O283" s="153" t="e">
        <f>#REF!</f>
        <v>#REF!</v>
      </c>
      <c r="P283" s="153" t="e">
        <f>#REF!</f>
        <v>#REF!</v>
      </c>
      <c r="Q283" s="153" t="e">
        <f>#REF!</f>
        <v>#REF!</v>
      </c>
      <c r="R283" s="153" t="e">
        <f>#REF!</f>
        <v>#REF!</v>
      </c>
      <c r="S283" s="153" t="e">
        <f>#REF!</f>
        <v>#REF!</v>
      </c>
      <c r="T283" s="153" t="e">
        <f>#REF!</f>
        <v>#REF!</v>
      </c>
      <c r="U283" s="153" t="e">
        <f>#REF!</f>
        <v>#REF!</v>
      </c>
      <c r="V283" s="153" t="e">
        <f>#REF!</f>
        <v>#REF!</v>
      </c>
      <c r="W283" s="153" t="e">
        <f>#REF!</f>
        <v>#REF!</v>
      </c>
      <c r="X283" s="153" t="e">
        <f>#REF!</f>
        <v>#REF!</v>
      </c>
      <c r="Y283" s="153" t="e">
        <f>#REF!</f>
        <v>#REF!</v>
      </c>
    </row>
    <row r="284" spans="1:25">
      <c r="A284" s="141">
        <v>30</v>
      </c>
      <c r="B284" s="153" t="e">
        <f>#REF!</f>
        <v>#REF!</v>
      </c>
      <c r="C284" s="153" t="e">
        <f>#REF!</f>
        <v>#REF!</v>
      </c>
      <c r="D284" s="153" t="e">
        <f>#REF!</f>
        <v>#REF!</v>
      </c>
      <c r="E284" s="153" t="e">
        <f>#REF!</f>
        <v>#REF!</v>
      </c>
      <c r="F284" s="153" t="e">
        <f>#REF!</f>
        <v>#REF!</v>
      </c>
      <c r="G284" s="153" t="e">
        <f>#REF!</f>
        <v>#REF!</v>
      </c>
      <c r="H284" s="153" t="e">
        <f>#REF!</f>
        <v>#REF!</v>
      </c>
      <c r="I284" s="153" t="e">
        <f>#REF!</f>
        <v>#REF!</v>
      </c>
      <c r="J284" s="153" t="e">
        <f>#REF!</f>
        <v>#REF!</v>
      </c>
      <c r="K284" s="153" t="e">
        <f>#REF!</f>
        <v>#REF!</v>
      </c>
      <c r="L284" s="153" t="e">
        <f>#REF!</f>
        <v>#REF!</v>
      </c>
      <c r="M284" s="153" t="e">
        <f>#REF!</f>
        <v>#REF!</v>
      </c>
      <c r="N284" s="153" t="e">
        <f>#REF!</f>
        <v>#REF!</v>
      </c>
      <c r="O284" s="153" t="e">
        <f>#REF!</f>
        <v>#REF!</v>
      </c>
      <c r="P284" s="153" t="e">
        <f>#REF!</f>
        <v>#REF!</v>
      </c>
      <c r="Q284" s="153" t="e">
        <f>#REF!</f>
        <v>#REF!</v>
      </c>
      <c r="R284" s="153" t="e">
        <f>#REF!</f>
        <v>#REF!</v>
      </c>
      <c r="S284" s="153" t="e">
        <f>#REF!</f>
        <v>#REF!</v>
      </c>
      <c r="T284" s="153" t="e">
        <f>#REF!</f>
        <v>#REF!</v>
      </c>
      <c r="U284" s="153" t="e">
        <f>#REF!</f>
        <v>#REF!</v>
      </c>
      <c r="V284" s="153" t="e">
        <f>#REF!</f>
        <v>#REF!</v>
      </c>
      <c r="W284" s="153" t="e">
        <f>#REF!</f>
        <v>#REF!</v>
      </c>
      <c r="X284" s="153" t="e">
        <f>#REF!</f>
        <v>#REF!</v>
      </c>
      <c r="Y284" s="153" t="e">
        <f>#REF!</f>
        <v>#REF!</v>
      </c>
    </row>
    <row r="285" spans="1:25">
      <c r="A285" s="141">
        <v>31</v>
      </c>
      <c r="B285" s="153" t="e">
        <f>#REF!</f>
        <v>#REF!</v>
      </c>
      <c r="C285" s="153" t="e">
        <f>#REF!</f>
        <v>#REF!</v>
      </c>
      <c r="D285" s="153" t="e">
        <f>#REF!</f>
        <v>#REF!</v>
      </c>
      <c r="E285" s="153" t="e">
        <f>#REF!</f>
        <v>#REF!</v>
      </c>
      <c r="F285" s="153" t="e">
        <f>#REF!</f>
        <v>#REF!</v>
      </c>
      <c r="G285" s="153" t="e">
        <f>#REF!</f>
        <v>#REF!</v>
      </c>
      <c r="H285" s="153" t="e">
        <f>#REF!</f>
        <v>#REF!</v>
      </c>
      <c r="I285" s="153" t="e">
        <f>#REF!</f>
        <v>#REF!</v>
      </c>
      <c r="J285" s="153" t="e">
        <f>#REF!</f>
        <v>#REF!</v>
      </c>
      <c r="K285" s="153" t="e">
        <f>#REF!</f>
        <v>#REF!</v>
      </c>
      <c r="L285" s="153" t="e">
        <f>#REF!</f>
        <v>#REF!</v>
      </c>
      <c r="M285" s="153" t="e">
        <f>#REF!</f>
        <v>#REF!</v>
      </c>
      <c r="N285" s="153" t="e">
        <f>#REF!</f>
        <v>#REF!</v>
      </c>
      <c r="O285" s="153" t="e">
        <f>#REF!</f>
        <v>#REF!</v>
      </c>
      <c r="P285" s="153" t="e">
        <f>#REF!</f>
        <v>#REF!</v>
      </c>
      <c r="Q285" s="153" t="e">
        <f>#REF!</f>
        <v>#REF!</v>
      </c>
      <c r="R285" s="153" t="e">
        <f>#REF!</f>
        <v>#REF!</v>
      </c>
      <c r="S285" s="153" t="e">
        <f>#REF!</f>
        <v>#REF!</v>
      </c>
      <c r="T285" s="153" t="e">
        <f>#REF!</f>
        <v>#REF!</v>
      </c>
      <c r="U285" s="153" t="e">
        <f>#REF!</f>
        <v>#REF!</v>
      </c>
      <c r="V285" s="153" t="e">
        <f>#REF!</f>
        <v>#REF!</v>
      </c>
      <c r="W285" s="153" t="e">
        <f>#REF!</f>
        <v>#REF!</v>
      </c>
      <c r="X285" s="153" t="e">
        <f>#REF!</f>
        <v>#REF!</v>
      </c>
      <c r="Y285" s="153" t="e">
        <f>#REF!</f>
        <v>#REF!</v>
      </c>
    </row>
    <row r="287" spans="1:25">
      <c r="A287" s="420" t="s">
        <v>209</v>
      </c>
      <c r="B287" s="421" t="s">
        <v>211</v>
      </c>
      <c r="C287" s="421"/>
      <c r="D287" s="421"/>
      <c r="E287" s="421"/>
      <c r="F287" s="421"/>
      <c r="G287" s="421"/>
      <c r="H287" s="421"/>
      <c r="I287" s="421"/>
      <c r="J287" s="421"/>
      <c r="K287" s="421"/>
      <c r="L287" s="421"/>
      <c r="M287" s="421"/>
      <c r="N287" s="421"/>
      <c r="O287" s="421"/>
      <c r="P287" s="421"/>
      <c r="Q287" s="421"/>
      <c r="R287" s="421"/>
      <c r="S287" s="421"/>
      <c r="T287" s="421"/>
      <c r="U287" s="421"/>
      <c r="V287" s="421"/>
      <c r="W287" s="421"/>
      <c r="X287" s="421"/>
      <c r="Y287" s="421"/>
    </row>
    <row r="288" spans="1:25">
      <c r="A288" s="420"/>
      <c r="B288" s="155" t="s">
        <v>1</v>
      </c>
      <c r="C288" s="155" t="s">
        <v>2</v>
      </c>
      <c r="D288" s="155" t="s">
        <v>3</v>
      </c>
      <c r="E288" s="155" t="s">
        <v>4</v>
      </c>
      <c r="F288" s="155" t="s">
        <v>5</v>
      </c>
      <c r="G288" s="155" t="s">
        <v>6</v>
      </c>
      <c r="H288" s="155" t="s">
        <v>7</v>
      </c>
      <c r="I288" s="155" t="s">
        <v>8</v>
      </c>
      <c r="J288" s="155" t="s">
        <v>9</v>
      </c>
      <c r="K288" s="155" t="s">
        <v>10</v>
      </c>
      <c r="L288" s="155" t="s">
        <v>11</v>
      </c>
      <c r="M288" s="155" t="s">
        <v>12</v>
      </c>
      <c r="N288" s="155" t="s">
        <v>13</v>
      </c>
      <c r="O288" s="155" t="s">
        <v>14</v>
      </c>
      <c r="P288" s="155" t="s">
        <v>15</v>
      </c>
      <c r="Q288" s="155" t="s">
        <v>16</v>
      </c>
      <c r="R288" s="155" t="s">
        <v>17</v>
      </c>
      <c r="S288" s="155" t="s">
        <v>18</v>
      </c>
      <c r="T288" s="155" t="s">
        <v>19</v>
      </c>
      <c r="U288" s="155" t="s">
        <v>20</v>
      </c>
      <c r="V288" s="155" t="s">
        <v>21</v>
      </c>
      <c r="W288" s="155" t="s">
        <v>22</v>
      </c>
      <c r="X288" s="155" t="s">
        <v>23</v>
      </c>
      <c r="Y288" s="155" t="s">
        <v>24</v>
      </c>
    </row>
    <row r="289" spans="1:25">
      <c r="A289" s="141">
        <v>1</v>
      </c>
      <c r="B289" s="153" t="e">
        <f>#REF!</f>
        <v>#REF!</v>
      </c>
      <c r="C289" s="153" t="e">
        <f>#REF!</f>
        <v>#REF!</v>
      </c>
      <c r="D289" s="153" t="e">
        <f>#REF!</f>
        <v>#REF!</v>
      </c>
      <c r="E289" s="153" t="e">
        <f>#REF!</f>
        <v>#REF!</v>
      </c>
      <c r="F289" s="153" t="e">
        <f>#REF!</f>
        <v>#REF!</v>
      </c>
      <c r="G289" s="153" t="e">
        <f>#REF!</f>
        <v>#REF!</v>
      </c>
      <c r="H289" s="153" t="e">
        <f>#REF!</f>
        <v>#REF!</v>
      </c>
      <c r="I289" s="153" t="e">
        <f>#REF!</f>
        <v>#REF!</v>
      </c>
      <c r="J289" s="153" t="e">
        <f>#REF!</f>
        <v>#REF!</v>
      </c>
      <c r="K289" s="153" t="e">
        <f>#REF!</f>
        <v>#REF!</v>
      </c>
      <c r="L289" s="153" t="e">
        <f>#REF!</f>
        <v>#REF!</v>
      </c>
      <c r="M289" s="153" t="e">
        <f>#REF!</f>
        <v>#REF!</v>
      </c>
      <c r="N289" s="153" t="e">
        <f>#REF!</f>
        <v>#REF!</v>
      </c>
      <c r="O289" s="153" t="e">
        <f>#REF!</f>
        <v>#REF!</v>
      </c>
      <c r="P289" s="153" t="e">
        <f>#REF!</f>
        <v>#REF!</v>
      </c>
      <c r="Q289" s="153" t="e">
        <f>#REF!</f>
        <v>#REF!</v>
      </c>
      <c r="R289" s="153" t="e">
        <f>#REF!</f>
        <v>#REF!</v>
      </c>
      <c r="S289" s="153" t="e">
        <f>#REF!</f>
        <v>#REF!</v>
      </c>
      <c r="T289" s="153" t="e">
        <f>#REF!</f>
        <v>#REF!</v>
      </c>
      <c r="U289" s="153" t="e">
        <f>#REF!</f>
        <v>#REF!</v>
      </c>
      <c r="V289" s="153" t="e">
        <f>#REF!</f>
        <v>#REF!</v>
      </c>
      <c r="W289" s="153" t="e">
        <f>#REF!</f>
        <v>#REF!</v>
      </c>
      <c r="X289" s="153" t="e">
        <f>#REF!</f>
        <v>#REF!</v>
      </c>
      <c r="Y289" s="153" t="e">
        <f>#REF!</f>
        <v>#REF!</v>
      </c>
    </row>
    <row r="290" spans="1:25">
      <c r="A290" s="141">
        <v>2</v>
      </c>
      <c r="B290" s="153" t="e">
        <f>#REF!</f>
        <v>#REF!</v>
      </c>
      <c r="C290" s="153" t="e">
        <f>#REF!</f>
        <v>#REF!</v>
      </c>
      <c r="D290" s="153" t="e">
        <f>#REF!</f>
        <v>#REF!</v>
      </c>
      <c r="E290" s="153" t="e">
        <f>#REF!</f>
        <v>#REF!</v>
      </c>
      <c r="F290" s="153" t="e">
        <f>#REF!</f>
        <v>#REF!</v>
      </c>
      <c r="G290" s="153" t="e">
        <f>#REF!</f>
        <v>#REF!</v>
      </c>
      <c r="H290" s="153" t="e">
        <f>#REF!</f>
        <v>#REF!</v>
      </c>
      <c r="I290" s="153" t="e">
        <f>#REF!</f>
        <v>#REF!</v>
      </c>
      <c r="J290" s="153" t="e">
        <f>#REF!</f>
        <v>#REF!</v>
      </c>
      <c r="K290" s="153" t="e">
        <f>#REF!</f>
        <v>#REF!</v>
      </c>
      <c r="L290" s="153" t="e">
        <f>#REF!</f>
        <v>#REF!</v>
      </c>
      <c r="M290" s="153" t="e">
        <f>#REF!</f>
        <v>#REF!</v>
      </c>
      <c r="N290" s="153" t="e">
        <f>#REF!</f>
        <v>#REF!</v>
      </c>
      <c r="O290" s="153" t="e">
        <f>#REF!</f>
        <v>#REF!</v>
      </c>
      <c r="P290" s="153" t="e">
        <f>#REF!</f>
        <v>#REF!</v>
      </c>
      <c r="Q290" s="153" t="e">
        <f>#REF!</f>
        <v>#REF!</v>
      </c>
      <c r="R290" s="153" t="e">
        <f>#REF!</f>
        <v>#REF!</v>
      </c>
      <c r="S290" s="153" t="e">
        <f>#REF!</f>
        <v>#REF!</v>
      </c>
      <c r="T290" s="153" t="e">
        <f>#REF!</f>
        <v>#REF!</v>
      </c>
      <c r="U290" s="153" t="e">
        <f>#REF!</f>
        <v>#REF!</v>
      </c>
      <c r="V290" s="153" t="e">
        <f>#REF!</f>
        <v>#REF!</v>
      </c>
      <c r="W290" s="153" t="e">
        <f>#REF!</f>
        <v>#REF!</v>
      </c>
      <c r="X290" s="153" t="e">
        <f>#REF!</f>
        <v>#REF!</v>
      </c>
      <c r="Y290" s="153" t="e">
        <f>#REF!</f>
        <v>#REF!</v>
      </c>
    </row>
    <row r="291" spans="1:25">
      <c r="A291" s="141">
        <v>3</v>
      </c>
      <c r="B291" s="153" t="e">
        <f>#REF!</f>
        <v>#REF!</v>
      </c>
      <c r="C291" s="153" t="e">
        <f>#REF!</f>
        <v>#REF!</v>
      </c>
      <c r="D291" s="153" t="e">
        <f>#REF!</f>
        <v>#REF!</v>
      </c>
      <c r="E291" s="153" t="e">
        <f>#REF!</f>
        <v>#REF!</v>
      </c>
      <c r="F291" s="153" t="e">
        <f>#REF!</f>
        <v>#REF!</v>
      </c>
      <c r="G291" s="153" t="e">
        <f>#REF!</f>
        <v>#REF!</v>
      </c>
      <c r="H291" s="153" t="e">
        <f>#REF!</f>
        <v>#REF!</v>
      </c>
      <c r="I291" s="153" t="e">
        <f>#REF!</f>
        <v>#REF!</v>
      </c>
      <c r="J291" s="153" t="e">
        <f>#REF!</f>
        <v>#REF!</v>
      </c>
      <c r="K291" s="153" t="e">
        <f>#REF!</f>
        <v>#REF!</v>
      </c>
      <c r="L291" s="153" t="e">
        <f>#REF!</f>
        <v>#REF!</v>
      </c>
      <c r="M291" s="153" t="e">
        <f>#REF!</f>
        <v>#REF!</v>
      </c>
      <c r="N291" s="153" t="e">
        <f>#REF!</f>
        <v>#REF!</v>
      </c>
      <c r="O291" s="153" t="e">
        <f>#REF!</f>
        <v>#REF!</v>
      </c>
      <c r="P291" s="153" t="e">
        <f>#REF!</f>
        <v>#REF!</v>
      </c>
      <c r="Q291" s="153" t="e">
        <f>#REF!</f>
        <v>#REF!</v>
      </c>
      <c r="R291" s="153" t="e">
        <f>#REF!</f>
        <v>#REF!</v>
      </c>
      <c r="S291" s="153" t="e">
        <f>#REF!</f>
        <v>#REF!</v>
      </c>
      <c r="T291" s="153" t="e">
        <f>#REF!</f>
        <v>#REF!</v>
      </c>
      <c r="U291" s="153" t="e">
        <f>#REF!</f>
        <v>#REF!</v>
      </c>
      <c r="V291" s="153" t="e">
        <f>#REF!</f>
        <v>#REF!</v>
      </c>
      <c r="W291" s="153" t="e">
        <f>#REF!</f>
        <v>#REF!</v>
      </c>
      <c r="X291" s="153" t="e">
        <f>#REF!</f>
        <v>#REF!</v>
      </c>
      <c r="Y291" s="153" t="e">
        <f>#REF!</f>
        <v>#REF!</v>
      </c>
    </row>
    <row r="292" spans="1:25">
      <c r="A292" s="141">
        <v>4</v>
      </c>
      <c r="B292" s="153" t="e">
        <f>#REF!</f>
        <v>#REF!</v>
      </c>
      <c r="C292" s="153" t="e">
        <f>#REF!</f>
        <v>#REF!</v>
      </c>
      <c r="D292" s="153" t="e">
        <f>#REF!</f>
        <v>#REF!</v>
      </c>
      <c r="E292" s="153" t="e">
        <f>#REF!</f>
        <v>#REF!</v>
      </c>
      <c r="F292" s="153" t="e">
        <f>#REF!</f>
        <v>#REF!</v>
      </c>
      <c r="G292" s="153" t="e">
        <f>#REF!</f>
        <v>#REF!</v>
      </c>
      <c r="H292" s="153" t="e">
        <f>#REF!</f>
        <v>#REF!</v>
      </c>
      <c r="I292" s="153" t="e">
        <f>#REF!</f>
        <v>#REF!</v>
      </c>
      <c r="J292" s="153" t="e">
        <f>#REF!</f>
        <v>#REF!</v>
      </c>
      <c r="K292" s="153" t="e">
        <f>#REF!</f>
        <v>#REF!</v>
      </c>
      <c r="L292" s="153" t="e">
        <f>#REF!</f>
        <v>#REF!</v>
      </c>
      <c r="M292" s="153" t="e">
        <f>#REF!</f>
        <v>#REF!</v>
      </c>
      <c r="N292" s="153" t="e">
        <f>#REF!</f>
        <v>#REF!</v>
      </c>
      <c r="O292" s="153" t="e">
        <f>#REF!</f>
        <v>#REF!</v>
      </c>
      <c r="P292" s="153" t="e">
        <f>#REF!</f>
        <v>#REF!</v>
      </c>
      <c r="Q292" s="153" t="e">
        <f>#REF!</f>
        <v>#REF!</v>
      </c>
      <c r="R292" s="153" t="e">
        <f>#REF!</f>
        <v>#REF!</v>
      </c>
      <c r="S292" s="153" t="e">
        <f>#REF!</f>
        <v>#REF!</v>
      </c>
      <c r="T292" s="153" t="e">
        <f>#REF!</f>
        <v>#REF!</v>
      </c>
      <c r="U292" s="153" t="e">
        <f>#REF!</f>
        <v>#REF!</v>
      </c>
      <c r="V292" s="153" t="e">
        <f>#REF!</f>
        <v>#REF!</v>
      </c>
      <c r="W292" s="153" t="e">
        <f>#REF!</f>
        <v>#REF!</v>
      </c>
      <c r="X292" s="153" t="e">
        <f>#REF!</f>
        <v>#REF!</v>
      </c>
      <c r="Y292" s="153" t="e">
        <f>#REF!</f>
        <v>#REF!</v>
      </c>
    </row>
    <row r="293" spans="1:25">
      <c r="A293" s="141">
        <v>5</v>
      </c>
      <c r="B293" s="153" t="e">
        <f>#REF!</f>
        <v>#REF!</v>
      </c>
      <c r="C293" s="153" t="e">
        <f>#REF!</f>
        <v>#REF!</v>
      </c>
      <c r="D293" s="153" t="e">
        <f>#REF!</f>
        <v>#REF!</v>
      </c>
      <c r="E293" s="153" t="e">
        <f>#REF!</f>
        <v>#REF!</v>
      </c>
      <c r="F293" s="153" t="e">
        <f>#REF!</f>
        <v>#REF!</v>
      </c>
      <c r="G293" s="153" t="e">
        <f>#REF!</f>
        <v>#REF!</v>
      </c>
      <c r="H293" s="153" t="e">
        <f>#REF!</f>
        <v>#REF!</v>
      </c>
      <c r="I293" s="153" t="e">
        <f>#REF!</f>
        <v>#REF!</v>
      </c>
      <c r="J293" s="153" t="e">
        <f>#REF!</f>
        <v>#REF!</v>
      </c>
      <c r="K293" s="153" t="e">
        <f>#REF!</f>
        <v>#REF!</v>
      </c>
      <c r="L293" s="153" t="e">
        <f>#REF!</f>
        <v>#REF!</v>
      </c>
      <c r="M293" s="153" t="e">
        <f>#REF!</f>
        <v>#REF!</v>
      </c>
      <c r="N293" s="153" t="e">
        <f>#REF!</f>
        <v>#REF!</v>
      </c>
      <c r="O293" s="153" t="e">
        <f>#REF!</f>
        <v>#REF!</v>
      </c>
      <c r="P293" s="153" t="e">
        <f>#REF!</f>
        <v>#REF!</v>
      </c>
      <c r="Q293" s="153" t="e">
        <f>#REF!</f>
        <v>#REF!</v>
      </c>
      <c r="R293" s="153" t="e">
        <f>#REF!</f>
        <v>#REF!</v>
      </c>
      <c r="S293" s="153" t="e">
        <f>#REF!</f>
        <v>#REF!</v>
      </c>
      <c r="T293" s="153" t="e">
        <f>#REF!</f>
        <v>#REF!</v>
      </c>
      <c r="U293" s="153" t="e">
        <f>#REF!</f>
        <v>#REF!</v>
      </c>
      <c r="V293" s="153" t="e">
        <f>#REF!</f>
        <v>#REF!</v>
      </c>
      <c r="W293" s="153" t="e">
        <f>#REF!</f>
        <v>#REF!</v>
      </c>
      <c r="X293" s="153" t="e">
        <f>#REF!</f>
        <v>#REF!</v>
      </c>
      <c r="Y293" s="153" t="e">
        <f>#REF!</f>
        <v>#REF!</v>
      </c>
    </row>
    <row r="294" spans="1:25">
      <c r="A294" s="141">
        <v>6</v>
      </c>
      <c r="B294" s="153" t="e">
        <f>#REF!</f>
        <v>#REF!</v>
      </c>
      <c r="C294" s="153" t="e">
        <f>#REF!</f>
        <v>#REF!</v>
      </c>
      <c r="D294" s="153" t="e">
        <f>#REF!</f>
        <v>#REF!</v>
      </c>
      <c r="E294" s="153" t="e">
        <f>#REF!</f>
        <v>#REF!</v>
      </c>
      <c r="F294" s="153" t="e">
        <f>#REF!</f>
        <v>#REF!</v>
      </c>
      <c r="G294" s="153" t="e">
        <f>#REF!</f>
        <v>#REF!</v>
      </c>
      <c r="H294" s="153" t="e">
        <f>#REF!</f>
        <v>#REF!</v>
      </c>
      <c r="I294" s="153" t="e">
        <f>#REF!</f>
        <v>#REF!</v>
      </c>
      <c r="J294" s="153" t="e">
        <f>#REF!</f>
        <v>#REF!</v>
      </c>
      <c r="K294" s="153" t="e">
        <f>#REF!</f>
        <v>#REF!</v>
      </c>
      <c r="L294" s="153" t="e">
        <f>#REF!</f>
        <v>#REF!</v>
      </c>
      <c r="M294" s="153" t="e">
        <f>#REF!</f>
        <v>#REF!</v>
      </c>
      <c r="N294" s="153" t="e">
        <f>#REF!</f>
        <v>#REF!</v>
      </c>
      <c r="O294" s="153" t="e">
        <f>#REF!</f>
        <v>#REF!</v>
      </c>
      <c r="P294" s="153" t="e">
        <f>#REF!</f>
        <v>#REF!</v>
      </c>
      <c r="Q294" s="153" t="e">
        <f>#REF!</f>
        <v>#REF!</v>
      </c>
      <c r="R294" s="153" t="e">
        <f>#REF!</f>
        <v>#REF!</v>
      </c>
      <c r="S294" s="153" t="e">
        <f>#REF!</f>
        <v>#REF!</v>
      </c>
      <c r="T294" s="153" t="e">
        <f>#REF!</f>
        <v>#REF!</v>
      </c>
      <c r="U294" s="153" t="e">
        <f>#REF!</f>
        <v>#REF!</v>
      </c>
      <c r="V294" s="153" t="e">
        <f>#REF!</f>
        <v>#REF!</v>
      </c>
      <c r="W294" s="153" t="e">
        <f>#REF!</f>
        <v>#REF!</v>
      </c>
      <c r="X294" s="153" t="e">
        <f>#REF!</f>
        <v>#REF!</v>
      </c>
      <c r="Y294" s="153" t="e">
        <f>#REF!</f>
        <v>#REF!</v>
      </c>
    </row>
    <row r="295" spans="1:25">
      <c r="A295" s="141">
        <v>7</v>
      </c>
      <c r="B295" s="153" t="e">
        <f>#REF!</f>
        <v>#REF!</v>
      </c>
      <c r="C295" s="153" t="e">
        <f>#REF!</f>
        <v>#REF!</v>
      </c>
      <c r="D295" s="153" t="e">
        <f>#REF!</f>
        <v>#REF!</v>
      </c>
      <c r="E295" s="153" t="e">
        <f>#REF!</f>
        <v>#REF!</v>
      </c>
      <c r="F295" s="153" t="e">
        <f>#REF!</f>
        <v>#REF!</v>
      </c>
      <c r="G295" s="153" t="e">
        <f>#REF!</f>
        <v>#REF!</v>
      </c>
      <c r="H295" s="153" t="e">
        <f>#REF!</f>
        <v>#REF!</v>
      </c>
      <c r="I295" s="153" t="e">
        <f>#REF!</f>
        <v>#REF!</v>
      </c>
      <c r="J295" s="153" t="e">
        <f>#REF!</f>
        <v>#REF!</v>
      </c>
      <c r="K295" s="153" t="e">
        <f>#REF!</f>
        <v>#REF!</v>
      </c>
      <c r="L295" s="153" t="e">
        <f>#REF!</f>
        <v>#REF!</v>
      </c>
      <c r="M295" s="153" t="e">
        <f>#REF!</f>
        <v>#REF!</v>
      </c>
      <c r="N295" s="153" t="e">
        <f>#REF!</f>
        <v>#REF!</v>
      </c>
      <c r="O295" s="153" t="e">
        <f>#REF!</f>
        <v>#REF!</v>
      </c>
      <c r="P295" s="153" t="e">
        <f>#REF!</f>
        <v>#REF!</v>
      </c>
      <c r="Q295" s="153" t="e">
        <f>#REF!</f>
        <v>#REF!</v>
      </c>
      <c r="R295" s="153" t="e">
        <f>#REF!</f>
        <v>#REF!</v>
      </c>
      <c r="S295" s="153" t="e">
        <f>#REF!</f>
        <v>#REF!</v>
      </c>
      <c r="T295" s="153" t="e">
        <f>#REF!</f>
        <v>#REF!</v>
      </c>
      <c r="U295" s="153" t="e">
        <f>#REF!</f>
        <v>#REF!</v>
      </c>
      <c r="V295" s="153" t="e">
        <f>#REF!</f>
        <v>#REF!</v>
      </c>
      <c r="W295" s="153" t="e">
        <f>#REF!</f>
        <v>#REF!</v>
      </c>
      <c r="X295" s="153" t="e">
        <f>#REF!</f>
        <v>#REF!</v>
      </c>
      <c r="Y295" s="153" t="e">
        <f>#REF!</f>
        <v>#REF!</v>
      </c>
    </row>
    <row r="296" spans="1:25">
      <c r="A296" s="141">
        <v>8</v>
      </c>
      <c r="B296" s="153" t="e">
        <f>#REF!</f>
        <v>#REF!</v>
      </c>
      <c r="C296" s="153" t="e">
        <f>#REF!</f>
        <v>#REF!</v>
      </c>
      <c r="D296" s="153" t="e">
        <f>#REF!</f>
        <v>#REF!</v>
      </c>
      <c r="E296" s="153" t="e">
        <f>#REF!</f>
        <v>#REF!</v>
      </c>
      <c r="F296" s="153" t="e">
        <f>#REF!</f>
        <v>#REF!</v>
      </c>
      <c r="G296" s="153" t="e">
        <f>#REF!</f>
        <v>#REF!</v>
      </c>
      <c r="H296" s="153" t="e">
        <f>#REF!</f>
        <v>#REF!</v>
      </c>
      <c r="I296" s="153" t="e">
        <f>#REF!</f>
        <v>#REF!</v>
      </c>
      <c r="J296" s="153" t="e">
        <f>#REF!</f>
        <v>#REF!</v>
      </c>
      <c r="K296" s="153" t="e">
        <f>#REF!</f>
        <v>#REF!</v>
      </c>
      <c r="L296" s="153" t="e">
        <f>#REF!</f>
        <v>#REF!</v>
      </c>
      <c r="M296" s="153" t="e">
        <f>#REF!</f>
        <v>#REF!</v>
      </c>
      <c r="N296" s="153" t="e">
        <f>#REF!</f>
        <v>#REF!</v>
      </c>
      <c r="O296" s="153" t="e">
        <f>#REF!</f>
        <v>#REF!</v>
      </c>
      <c r="P296" s="153" t="e">
        <f>#REF!</f>
        <v>#REF!</v>
      </c>
      <c r="Q296" s="153" t="e">
        <f>#REF!</f>
        <v>#REF!</v>
      </c>
      <c r="R296" s="153" t="e">
        <f>#REF!</f>
        <v>#REF!</v>
      </c>
      <c r="S296" s="153" t="e">
        <f>#REF!</f>
        <v>#REF!</v>
      </c>
      <c r="T296" s="153" t="e">
        <f>#REF!</f>
        <v>#REF!</v>
      </c>
      <c r="U296" s="153" t="e">
        <f>#REF!</f>
        <v>#REF!</v>
      </c>
      <c r="V296" s="153" t="e">
        <f>#REF!</f>
        <v>#REF!</v>
      </c>
      <c r="W296" s="153" t="e">
        <f>#REF!</f>
        <v>#REF!</v>
      </c>
      <c r="X296" s="153" t="e">
        <f>#REF!</f>
        <v>#REF!</v>
      </c>
      <c r="Y296" s="153" t="e">
        <f>#REF!</f>
        <v>#REF!</v>
      </c>
    </row>
    <row r="297" spans="1:25">
      <c r="A297" s="141">
        <v>9</v>
      </c>
      <c r="B297" s="153" t="e">
        <f>#REF!</f>
        <v>#REF!</v>
      </c>
      <c r="C297" s="153" t="e">
        <f>#REF!</f>
        <v>#REF!</v>
      </c>
      <c r="D297" s="153" t="e">
        <f>#REF!</f>
        <v>#REF!</v>
      </c>
      <c r="E297" s="153" t="e">
        <f>#REF!</f>
        <v>#REF!</v>
      </c>
      <c r="F297" s="153" t="e">
        <f>#REF!</f>
        <v>#REF!</v>
      </c>
      <c r="G297" s="153" t="e">
        <f>#REF!</f>
        <v>#REF!</v>
      </c>
      <c r="H297" s="153" t="e">
        <f>#REF!</f>
        <v>#REF!</v>
      </c>
      <c r="I297" s="153" t="e">
        <f>#REF!</f>
        <v>#REF!</v>
      </c>
      <c r="J297" s="153" t="e">
        <f>#REF!</f>
        <v>#REF!</v>
      </c>
      <c r="K297" s="153" t="e">
        <f>#REF!</f>
        <v>#REF!</v>
      </c>
      <c r="L297" s="153" t="e">
        <f>#REF!</f>
        <v>#REF!</v>
      </c>
      <c r="M297" s="153" t="e">
        <f>#REF!</f>
        <v>#REF!</v>
      </c>
      <c r="N297" s="153" t="e">
        <f>#REF!</f>
        <v>#REF!</v>
      </c>
      <c r="O297" s="153" t="e">
        <f>#REF!</f>
        <v>#REF!</v>
      </c>
      <c r="P297" s="153" t="e">
        <f>#REF!</f>
        <v>#REF!</v>
      </c>
      <c r="Q297" s="153" t="e">
        <f>#REF!</f>
        <v>#REF!</v>
      </c>
      <c r="R297" s="153" t="e">
        <f>#REF!</f>
        <v>#REF!</v>
      </c>
      <c r="S297" s="153" t="e">
        <f>#REF!</f>
        <v>#REF!</v>
      </c>
      <c r="T297" s="153" t="e">
        <f>#REF!</f>
        <v>#REF!</v>
      </c>
      <c r="U297" s="153" t="e">
        <f>#REF!</f>
        <v>#REF!</v>
      </c>
      <c r="V297" s="153" t="e">
        <f>#REF!</f>
        <v>#REF!</v>
      </c>
      <c r="W297" s="153" t="e">
        <f>#REF!</f>
        <v>#REF!</v>
      </c>
      <c r="X297" s="153" t="e">
        <f>#REF!</f>
        <v>#REF!</v>
      </c>
      <c r="Y297" s="153" t="e">
        <f>#REF!</f>
        <v>#REF!</v>
      </c>
    </row>
    <row r="298" spans="1:25">
      <c r="A298" s="141">
        <v>10</v>
      </c>
      <c r="B298" s="153" t="e">
        <f>#REF!</f>
        <v>#REF!</v>
      </c>
      <c r="C298" s="153" t="e">
        <f>#REF!</f>
        <v>#REF!</v>
      </c>
      <c r="D298" s="153" t="e">
        <f>#REF!</f>
        <v>#REF!</v>
      </c>
      <c r="E298" s="153" t="e">
        <f>#REF!</f>
        <v>#REF!</v>
      </c>
      <c r="F298" s="153" t="e">
        <f>#REF!</f>
        <v>#REF!</v>
      </c>
      <c r="G298" s="153" t="e">
        <f>#REF!</f>
        <v>#REF!</v>
      </c>
      <c r="H298" s="153" t="e">
        <f>#REF!</f>
        <v>#REF!</v>
      </c>
      <c r="I298" s="153" t="e">
        <f>#REF!</f>
        <v>#REF!</v>
      </c>
      <c r="J298" s="153" t="e">
        <f>#REF!</f>
        <v>#REF!</v>
      </c>
      <c r="K298" s="153" t="e">
        <f>#REF!</f>
        <v>#REF!</v>
      </c>
      <c r="L298" s="153" t="e">
        <f>#REF!</f>
        <v>#REF!</v>
      </c>
      <c r="M298" s="153" t="e">
        <f>#REF!</f>
        <v>#REF!</v>
      </c>
      <c r="N298" s="153" t="e">
        <f>#REF!</f>
        <v>#REF!</v>
      </c>
      <c r="O298" s="153" t="e">
        <f>#REF!</f>
        <v>#REF!</v>
      </c>
      <c r="P298" s="153" t="e">
        <f>#REF!</f>
        <v>#REF!</v>
      </c>
      <c r="Q298" s="153" t="e">
        <f>#REF!</f>
        <v>#REF!</v>
      </c>
      <c r="R298" s="153" t="e">
        <f>#REF!</f>
        <v>#REF!</v>
      </c>
      <c r="S298" s="153" t="e">
        <f>#REF!</f>
        <v>#REF!</v>
      </c>
      <c r="T298" s="153" t="e">
        <f>#REF!</f>
        <v>#REF!</v>
      </c>
      <c r="U298" s="153" t="e">
        <f>#REF!</f>
        <v>#REF!</v>
      </c>
      <c r="V298" s="153" t="e">
        <f>#REF!</f>
        <v>#REF!</v>
      </c>
      <c r="W298" s="153" t="e">
        <f>#REF!</f>
        <v>#REF!</v>
      </c>
      <c r="X298" s="153" t="e">
        <f>#REF!</f>
        <v>#REF!</v>
      </c>
      <c r="Y298" s="153" t="e">
        <f>#REF!</f>
        <v>#REF!</v>
      </c>
    </row>
    <row r="299" spans="1:25">
      <c r="A299" s="141">
        <v>11</v>
      </c>
      <c r="B299" s="153" t="e">
        <f>#REF!</f>
        <v>#REF!</v>
      </c>
      <c r="C299" s="153" t="e">
        <f>#REF!</f>
        <v>#REF!</v>
      </c>
      <c r="D299" s="153" t="e">
        <f>#REF!</f>
        <v>#REF!</v>
      </c>
      <c r="E299" s="153" t="e">
        <f>#REF!</f>
        <v>#REF!</v>
      </c>
      <c r="F299" s="153" t="e">
        <f>#REF!</f>
        <v>#REF!</v>
      </c>
      <c r="G299" s="153" t="e">
        <f>#REF!</f>
        <v>#REF!</v>
      </c>
      <c r="H299" s="153" t="e">
        <f>#REF!</f>
        <v>#REF!</v>
      </c>
      <c r="I299" s="153" t="e">
        <f>#REF!</f>
        <v>#REF!</v>
      </c>
      <c r="J299" s="153" t="e">
        <f>#REF!</f>
        <v>#REF!</v>
      </c>
      <c r="K299" s="153" t="e">
        <f>#REF!</f>
        <v>#REF!</v>
      </c>
      <c r="L299" s="153" t="e">
        <f>#REF!</f>
        <v>#REF!</v>
      </c>
      <c r="M299" s="153" t="e">
        <f>#REF!</f>
        <v>#REF!</v>
      </c>
      <c r="N299" s="153" t="e">
        <f>#REF!</f>
        <v>#REF!</v>
      </c>
      <c r="O299" s="153" t="e">
        <f>#REF!</f>
        <v>#REF!</v>
      </c>
      <c r="P299" s="153" t="e">
        <f>#REF!</f>
        <v>#REF!</v>
      </c>
      <c r="Q299" s="153" t="e">
        <f>#REF!</f>
        <v>#REF!</v>
      </c>
      <c r="R299" s="153" t="e">
        <f>#REF!</f>
        <v>#REF!</v>
      </c>
      <c r="S299" s="153" t="e">
        <f>#REF!</f>
        <v>#REF!</v>
      </c>
      <c r="T299" s="153" t="e">
        <f>#REF!</f>
        <v>#REF!</v>
      </c>
      <c r="U299" s="153" t="e">
        <f>#REF!</f>
        <v>#REF!</v>
      </c>
      <c r="V299" s="153" t="e">
        <f>#REF!</f>
        <v>#REF!</v>
      </c>
      <c r="W299" s="153" t="e">
        <f>#REF!</f>
        <v>#REF!</v>
      </c>
      <c r="X299" s="153" t="e">
        <f>#REF!</f>
        <v>#REF!</v>
      </c>
      <c r="Y299" s="153" t="e">
        <f>#REF!</f>
        <v>#REF!</v>
      </c>
    </row>
    <row r="300" spans="1:25">
      <c r="A300" s="141">
        <v>12</v>
      </c>
      <c r="B300" s="153" t="e">
        <f>#REF!</f>
        <v>#REF!</v>
      </c>
      <c r="C300" s="153" t="e">
        <f>#REF!</f>
        <v>#REF!</v>
      </c>
      <c r="D300" s="153" t="e">
        <f>#REF!</f>
        <v>#REF!</v>
      </c>
      <c r="E300" s="153" t="e">
        <f>#REF!</f>
        <v>#REF!</v>
      </c>
      <c r="F300" s="153" t="e">
        <f>#REF!</f>
        <v>#REF!</v>
      </c>
      <c r="G300" s="153" t="e">
        <f>#REF!</f>
        <v>#REF!</v>
      </c>
      <c r="H300" s="153" t="e">
        <f>#REF!</f>
        <v>#REF!</v>
      </c>
      <c r="I300" s="153" t="e">
        <f>#REF!</f>
        <v>#REF!</v>
      </c>
      <c r="J300" s="153" t="e">
        <f>#REF!</f>
        <v>#REF!</v>
      </c>
      <c r="K300" s="153" t="e">
        <f>#REF!</f>
        <v>#REF!</v>
      </c>
      <c r="L300" s="153" t="e">
        <f>#REF!</f>
        <v>#REF!</v>
      </c>
      <c r="M300" s="153" t="e">
        <f>#REF!</f>
        <v>#REF!</v>
      </c>
      <c r="N300" s="153" t="e">
        <f>#REF!</f>
        <v>#REF!</v>
      </c>
      <c r="O300" s="153" t="e">
        <f>#REF!</f>
        <v>#REF!</v>
      </c>
      <c r="P300" s="153" t="e">
        <f>#REF!</f>
        <v>#REF!</v>
      </c>
      <c r="Q300" s="153" t="e">
        <f>#REF!</f>
        <v>#REF!</v>
      </c>
      <c r="R300" s="153" t="e">
        <f>#REF!</f>
        <v>#REF!</v>
      </c>
      <c r="S300" s="153" t="e">
        <f>#REF!</f>
        <v>#REF!</v>
      </c>
      <c r="T300" s="153" t="e">
        <f>#REF!</f>
        <v>#REF!</v>
      </c>
      <c r="U300" s="153" t="e">
        <f>#REF!</f>
        <v>#REF!</v>
      </c>
      <c r="V300" s="153" t="e">
        <f>#REF!</f>
        <v>#REF!</v>
      </c>
      <c r="W300" s="153" t="e">
        <f>#REF!</f>
        <v>#REF!</v>
      </c>
      <c r="X300" s="153" t="e">
        <f>#REF!</f>
        <v>#REF!</v>
      </c>
      <c r="Y300" s="153" t="e">
        <f>#REF!</f>
        <v>#REF!</v>
      </c>
    </row>
    <row r="301" spans="1:25">
      <c r="A301" s="141">
        <v>13</v>
      </c>
      <c r="B301" s="153" t="e">
        <f>#REF!</f>
        <v>#REF!</v>
      </c>
      <c r="C301" s="153" t="e">
        <f>#REF!</f>
        <v>#REF!</v>
      </c>
      <c r="D301" s="153" t="e">
        <f>#REF!</f>
        <v>#REF!</v>
      </c>
      <c r="E301" s="153" t="e">
        <f>#REF!</f>
        <v>#REF!</v>
      </c>
      <c r="F301" s="153" t="e">
        <f>#REF!</f>
        <v>#REF!</v>
      </c>
      <c r="G301" s="153" t="e">
        <f>#REF!</f>
        <v>#REF!</v>
      </c>
      <c r="H301" s="153" t="e">
        <f>#REF!</f>
        <v>#REF!</v>
      </c>
      <c r="I301" s="153" t="e">
        <f>#REF!</f>
        <v>#REF!</v>
      </c>
      <c r="J301" s="153" t="e">
        <f>#REF!</f>
        <v>#REF!</v>
      </c>
      <c r="K301" s="153" t="e">
        <f>#REF!</f>
        <v>#REF!</v>
      </c>
      <c r="L301" s="153" t="e">
        <f>#REF!</f>
        <v>#REF!</v>
      </c>
      <c r="M301" s="153" t="e">
        <f>#REF!</f>
        <v>#REF!</v>
      </c>
      <c r="N301" s="153" t="e">
        <f>#REF!</f>
        <v>#REF!</v>
      </c>
      <c r="O301" s="153" t="e">
        <f>#REF!</f>
        <v>#REF!</v>
      </c>
      <c r="P301" s="153" t="e">
        <f>#REF!</f>
        <v>#REF!</v>
      </c>
      <c r="Q301" s="153" t="e">
        <f>#REF!</f>
        <v>#REF!</v>
      </c>
      <c r="R301" s="153" t="e">
        <f>#REF!</f>
        <v>#REF!</v>
      </c>
      <c r="S301" s="153" t="e">
        <f>#REF!</f>
        <v>#REF!</v>
      </c>
      <c r="T301" s="153" t="e">
        <f>#REF!</f>
        <v>#REF!</v>
      </c>
      <c r="U301" s="153" t="e">
        <f>#REF!</f>
        <v>#REF!</v>
      </c>
      <c r="V301" s="153" t="e">
        <f>#REF!</f>
        <v>#REF!</v>
      </c>
      <c r="W301" s="153" t="e">
        <f>#REF!</f>
        <v>#REF!</v>
      </c>
      <c r="X301" s="153" t="e">
        <f>#REF!</f>
        <v>#REF!</v>
      </c>
      <c r="Y301" s="153" t="e">
        <f>#REF!</f>
        <v>#REF!</v>
      </c>
    </row>
    <row r="302" spans="1:25">
      <c r="A302" s="141">
        <v>14</v>
      </c>
      <c r="B302" s="153" t="e">
        <f>#REF!</f>
        <v>#REF!</v>
      </c>
      <c r="C302" s="153" t="e">
        <f>#REF!</f>
        <v>#REF!</v>
      </c>
      <c r="D302" s="153" t="e">
        <f>#REF!</f>
        <v>#REF!</v>
      </c>
      <c r="E302" s="153" t="e">
        <f>#REF!</f>
        <v>#REF!</v>
      </c>
      <c r="F302" s="153" t="e">
        <f>#REF!</f>
        <v>#REF!</v>
      </c>
      <c r="G302" s="153" t="e">
        <f>#REF!</f>
        <v>#REF!</v>
      </c>
      <c r="H302" s="153" t="e">
        <f>#REF!</f>
        <v>#REF!</v>
      </c>
      <c r="I302" s="153" t="e">
        <f>#REF!</f>
        <v>#REF!</v>
      </c>
      <c r="J302" s="153" t="e">
        <f>#REF!</f>
        <v>#REF!</v>
      </c>
      <c r="K302" s="153" t="e">
        <f>#REF!</f>
        <v>#REF!</v>
      </c>
      <c r="L302" s="153" t="e">
        <f>#REF!</f>
        <v>#REF!</v>
      </c>
      <c r="M302" s="153" t="e">
        <f>#REF!</f>
        <v>#REF!</v>
      </c>
      <c r="N302" s="153" t="e">
        <f>#REF!</f>
        <v>#REF!</v>
      </c>
      <c r="O302" s="153" t="e">
        <f>#REF!</f>
        <v>#REF!</v>
      </c>
      <c r="P302" s="153" t="e">
        <f>#REF!</f>
        <v>#REF!</v>
      </c>
      <c r="Q302" s="153" t="e">
        <f>#REF!</f>
        <v>#REF!</v>
      </c>
      <c r="R302" s="153" t="e">
        <f>#REF!</f>
        <v>#REF!</v>
      </c>
      <c r="S302" s="153" t="e">
        <f>#REF!</f>
        <v>#REF!</v>
      </c>
      <c r="T302" s="153" t="e">
        <f>#REF!</f>
        <v>#REF!</v>
      </c>
      <c r="U302" s="153" t="e">
        <f>#REF!</f>
        <v>#REF!</v>
      </c>
      <c r="V302" s="153" t="e">
        <f>#REF!</f>
        <v>#REF!</v>
      </c>
      <c r="W302" s="153" t="e">
        <f>#REF!</f>
        <v>#REF!</v>
      </c>
      <c r="X302" s="153" t="e">
        <f>#REF!</f>
        <v>#REF!</v>
      </c>
      <c r="Y302" s="153" t="e">
        <f>#REF!</f>
        <v>#REF!</v>
      </c>
    </row>
    <row r="303" spans="1:25">
      <c r="A303" s="141">
        <v>15</v>
      </c>
      <c r="B303" s="153" t="e">
        <f>#REF!</f>
        <v>#REF!</v>
      </c>
      <c r="C303" s="153" t="e">
        <f>#REF!</f>
        <v>#REF!</v>
      </c>
      <c r="D303" s="153" t="e">
        <f>#REF!</f>
        <v>#REF!</v>
      </c>
      <c r="E303" s="153" t="e">
        <f>#REF!</f>
        <v>#REF!</v>
      </c>
      <c r="F303" s="153" t="e">
        <f>#REF!</f>
        <v>#REF!</v>
      </c>
      <c r="G303" s="153" t="e">
        <f>#REF!</f>
        <v>#REF!</v>
      </c>
      <c r="H303" s="153" t="e">
        <f>#REF!</f>
        <v>#REF!</v>
      </c>
      <c r="I303" s="153" t="e">
        <f>#REF!</f>
        <v>#REF!</v>
      </c>
      <c r="J303" s="153" t="e">
        <f>#REF!</f>
        <v>#REF!</v>
      </c>
      <c r="K303" s="153" t="e">
        <f>#REF!</f>
        <v>#REF!</v>
      </c>
      <c r="L303" s="153" t="e">
        <f>#REF!</f>
        <v>#REF!</v>
      </c>
      <c r="M303" s="153" t="e">
        <f>#REF!</f>
        <v>#REF!</v>
      </c>
      <c r="N303" s="153" t="e">
        <f>#REF!</f>
        <v>#REF!</v>
      </c>
      <c r="O303" s="153" t="e">
        <f>#REF!</f>
        <v>#REF!</v>
      </c>
      <c r="P303" s="153" t="e">
        <f>#REF!</f>
        <v>#REF!</v>
      </c>
      <c r="Q303" s="153" t="e">
        <f>#REF!</f>
        <v>#REF!</v>
      </c>
      <c r="R303" s="153" t="e">
        <f>#REF!</f>
        <v>#REF!</v>
      </c>
      <c r="S303" s="153" t="e">
        <f>#REF!</f>
        <v>#REF!</v>
      </c>
      <c r="T303" s="153" t="e">
        <f>#REF!</f>
        <v>#REF!</v>
      </c>
      <c r="U303" s="153" t="e">
        <f>#REF!</f>
        <v>#REF!</v>
      </c>
      <c r="V303" s="153" t="e">
        <f>#REF!</f>
        <v>#REF!</v>
      </c>
      <c r="W303" s="153" t="e">
        <f>#REF!</f>
        <v>#REF!</v>
      </c>
      <c r="X303" s="153" t="e">
        <f>#REF!</f>
        <v>#REF!</v>
      </c>
      <c r="Y303" s="153" t="e">
        <f>#REF!</f>
        <v>#REF!</v>
      </c>
    </row>
    <row r="304" spans="1:25">
      <c r="A304" s="141">
        <v>16</v>
      </c>
      <c r="B304" s="153" t="e">
        <f>#REF!</f>
        <v>#REF!</v>
      </c>
      <c r="C304" s="153" t="e">
        <f>#REF!</f>
        <v>#REF!</v>
      </c>
      <c r="D304" s="153" t="e">
        <f>#REF!</f>
        <v>#REF!</v>
      </c>
      <c r="E304" s="153" t="e">
        <f>#REF!</f>
        <v>#REF!</v>
      </c>
      <c r="F304" s="153" t="e">
        <f>#REF!</f>
        <v>#REF!</v>
      </c>
      <c r="G304" s="153" t="e">
        <f>#REF!</f>
        <v>#REF!</v>
      </c>
      <c r="H304" s="153" t="e">
        <f>#REF!</f>
        <v>#REF!</v>
      </c>
      <c r="I304" s="153" t="e">
        <f>#REF!</f>
        <v>#REF!</v>
      </c>
      <c r="J304" s="153" t="e">
        <f>#REF!</f>
        <v>#REF!</v>
      </c>
      <c r="K304" s="153" t="e">
        <f>#REF!</f>
        <v>#REF!</v>
      </c>
      <c r="L304" s="153" t="e">
        <f>#REF!</f>
        <v>#REF!</v>
      </c>
      <c r="M304" s="153" t="e">
        <f>#REF!</f>
        <v>#REF!</v>
      </c>
      <c r="N304" s="153" t="e">
        <f>#REF!</f>
        <v>#REF!</v>
      </c>
      <c r="O304" s="153" t="e">
        <f>#REF!</f>
        <v>#REF!</v>
      </c>
      <c r="P304" s="153" t="e">
        <f>#REF!</f>
        <v>#REF!</v>
      </c>
      <c r="Q304" s="153" t="e">
        <f>#REF!</f>
        <v>#REF!</v>
      </c>
      <c r="R304" s="153" t="e">
        <f>#REF!</f>
        <v>#REF!</v>
      </c>
      <c r="S304" s="153" t="e">
        <f>#REF!</f>
        <v>#REF!</v>
      </c>
      <c r="T304" s="153" t="e">
        <f>#REF!</f>
        <v>#REF!</v>
      </c>
      <c r="U304" s="153" t="e">
        <f>#REF!</f>
        <v>#REF!</v>
      </c>
      <c r="V304" s="153" t="e">
        <f>#REF!</f>
        <v>#REF!</v>
      </c>
      <c r="W304" s="153" t="e">
        <f>#REF!</f>
        <v>#REF!</v>
      </c>
      <c r="X304" s="153" t="e">
        <f>#REF!</f>
        <v>#REF!</v>
      </c>
      <c r="Y304" s="153" t="e">
        <f>#REF!</f>
        <v>#REF!</v>
      </c>
    </row>
    <row r="305" spans="1:25">
      <c r="A305" s="141">
        <v>17</v>
      </c>
      <c r="B305" s="153" t="e">
        <f>#REF!</f>
        <v>#REF!</v>
      </c>
      <c r="C305" s="153" t="e">
        <f>#REF!</f>
        <v>#REF!</v>
      </c>
      <c r="D305" s="153" t="e">
        <f>#REF!</f>
        <v>#REF!</v>
      </c>
      <c r="E305" s="153" t="e">
        <f>#REF!</f>
        <v>#REF!</v>
      </c>
      <c r="F305" s="153" t="e">
        <f>#REF!</f>
        <v>#REF!</v>
      </c>
      <c r="G305" s="153" t="e">
        <f>#REF!</f>
        <v>#REF!</v>
      </c>
      <c r="H305" s="153" t="e">
        <f>#REF!</f>
        <v>#REF!</v>
      </c>
      <c r="I305" s="153" t="e">
        <f>#REF!</f>
        <v>#REF!</v>
      </c>
      <c r="J305" s="153" t="e">
        <f>#REF!</f>
        <v>#REF!</v>
      </c>
      <c r="K305" s="153" t="e">
        <f>#REF!</f>
        <v>#REF!</v>
      </c>
      <c r="L305" s="153" t="e">
        <f>#REF!</f>
        <v>#REF!</v>
      </c>
      <c r="M305" s="153" t="e">
        <f>#REF!</f>
        <v>#REF!</v>
      </c>
      <c r="N305" s="153" t="e">
        <f>#REF!</f>
        <v>#REF!</v>
      </c>
      <c r="O305" s="153" t="e">
        <f>#REF!</f>
        <v>#REF!</v>
      </c>
      <c r="P305" s="153" t="e">
        <f>#REF!</f>
        <v>#REF!</v>
      </c>
      <c r="Q305" s="153" t="e">
        <f>#REF!</f>
        <v>#REF!</v>
      </c>
      <c r="R305" s="153" t="e">
        <f>#REF!</f>
        <v>#REF!</v>
      </c>
      <c r="S305" s="153" t="e">
        <f>#REF!</f>
        <v>#REF!</v>
      </c>
      <c r="T305" s="153" t="e">
        <f>#REF!</f>
        <v>#REF!</v>
      </c>
      <c r="U305" s="153" t="e">
        <f>#REF!</f>
        <v>#REF!</v>
      </c>
      <c r="V305" s="153" t="e">
        <f>#REF!</f>
        <v>#REF!</v>
      </c>
      <c r="W305" s="153" t="e">
        <f>#REF!</f>
        <v>#REF!</v>
      </c>
      <c r="X305" s="153" t="e">
        <f>#REF!</f>
        <v>#REF!</v>
      </c>
      <c r="Y305" s="153" t="e">
        <f>#REF!</f>
        <v>#REF!</v>
      </c>
    </row>
    <row r="306" spans="1:25">
      <c r="A306" s="141">
        <v>18</v>
      </c>
      <c r="B306" s="153" t="e">
        <f>#REF!</f>
        <v>#REF!</v>
      </c>
      <c r="C306" s="153" t="e">
        <f>#REF!</f>
        <v>#REF!</v>
      </c>
      <c r="D306" s="153" t="e">
        <f>#REF!</f>
        <v>#REF!</v>
      </c>
      <c r="E306" s="153" t="e">
        <f>#REF!</f>
        <v>#REF!</v>
      </c>
      <c r="F306" s="153" t="e">
        <f>#REF!</f>
        <v>#REF!</v>
      </c>
      <c r="G306" s="153" t="e">
        <f>#REF!</f>
        <v>#REF!</v>
      </c>
      <c r="H306" s="153" t="e">
        <f>#REF!</f>
        <v>#REF!</v>
      </c>
      <c r="I306" s="153" t="e">
        <f>#REF!</f>
        <v>#REF!</v>
      </c>
      <c r="J306" s="153" t="e">
        <f>#REF!</f>
        <v>#REF!</v>
      </c>
      <c r="K306" s="153" t="e">
        <f>#REF!</f>
        <v>#REF!</v>
      </c>
      <c r="L306" s="153" t="e">
        <f>#REF!</f>
        <v>#REF!</v>
      </c>
      <c r="M306" s="153" t="e">
        <f>#REF!</f>
        <v>#REF!</v>
      </c>
      <c r="N306" s="153" t="e">
        <f>#REF!</f>
        <v>#REF!</v>
      </c>
      <c r="O306" s="153" t="e">
        <f>#REF!</f>
        <v>#REF!</v>
      </c>
      <c r="P306" s="153" t="e">
        <f>#REF!</f>
        <v>#REF!</v>
      </c>
      <c r="Q306" s="153" t="e">
        <f>#REF!</f>
        <v>#REF!</v>
      </c>
      <c r="R306" s="153" t="e">
        <f>#REF!</f>
        <v>#REF!</v>
      </c>
      <c r="S306" s="153" t="e">
        <f>#REF!</f>
        <v>#REF!</v>
      </c>
      <c r="T306" s="153" t="e">
        <f>#REF!</f>
        <v>#REF!</v>
      </c>
      <c r="U306" s="153" t="e">
        <f>#REF!</f>
        <v>#REF!</v>
      </c>
      <c r="V306" s="153" t="e">
        <f>#REF!</f>
        <v>#REF!</v>
      </c>
      <c r="W306" s="153" t="e">
        <f>#REF!</f>
        <v>#REF!</v>
      </c>
      <c r="X306" s="153" t="e">
        <f>#REF!</f>
        <v>#REF!</v>
      </c>
      <c r="Y306" s="153" t="e">
        <f>#REF!</f>
        <v>#REF!</v>
      </c>
    </row>
    <row r="307" spans="1:25">
      <c r="A307" s="141">
        <v>19</v>
      </c>
      <c r="B307" s="153" t="e">
        <f>#REF!</f>
        <v>#REF!</v>
      </c>
      <c r="C307" s="153" t="e">
        <f>#REF!</f>
        <v>#REF!</v>
      </c>
      <c r="D307" s="153" t="e">
        <f>#REF!</f>
        <v>#REF!</v>
      </c>
      <c r="E307" s="153" t="e">
        <f>#REF!</f>
        <v>#REF!</v>
      </c>
      <c r="F307" s="153" t="e">
        <f>#REF!</f>
        <v>#REF!</v>
      </c>
      <c r="G307" s="153" t="e">
        <f>#REF!</f>
        <v>#REF!</v>
      </c>
      <c r="H307" s="153" t="e">
        <f>#REF!</f>
        <v>#REF!</v>
      </c>
      <c r="I307" s="153" t="e">
        <f>#REF!</f>
        <v>#REF!</v>
      </c>
      <c r="J307" s="153" t="e">
        <f>#REF!</f>
        <v>#REF!</v>
      </c>
      <c r="K307" s="153" t="e">
        <f>#REF!</f>
        <v>#REF!</v>
      </c>
      <c r="L307" s="153" t="e">
        <f>#REF!</f>
        <v>#REF!</v>
      </c>
      <c r="M307" s="153" t="e">
        <f>#REF!</f>
        <v>#REF!</v>
      </c>
      <c r="N307" s="153" t="e">
        <f>#REF!</f>
        <v>#REF!</v>
      </c>
      <c r="O307" s="153" t="e">
        <f>#REF!</f>
        <v>#REF!</v>
      </c>
      <c r="P307" s="153" t="e">
        <f>#REF!</f>
        <v>#REF!</v>
      </c>
      <c r="Q307" s="153" t="e">
        <f>#REF!</f>
        <v>#REF!</v>
      </c>
      <c r="R307" s="153" t="e">
        <f>#REF!</f>
        <v>#REF!</v>
      </c>
      <c r="S307" s="153" t="e">
        <f>#REF!</f>
        <v>#REF!</v>
      </c>
      <c r="T307" s="153" t="e">
        <f>#REF!</f>
        <v>#REF!</v>
      </c>
      <c r="U307" s="153" t="e">
        <f>#REF!</f>
        <v>#REF!</v>
      </c>
      <c r="V307" s="153" t="e">
        <f>#REF!</f>
        <v>#REF!</v>
      </c>
      <c r="W307" s="153" t="e">
        <f>#REF!</f>
        <v>#REF!</v>
      </c>
      <c r="X307" s="153" t="e">
        <f>#REF!</f>
        <v>#REF!</v>
      </c>
      <c r="Y307" s="153" t="e">
        <f>#REF!</f>
        <v>#REF!</v>
      </c>
    </row>
    <row r="308" spans="1:25">
      <c r="A308" s="141">
        <v>20</v>
      </c>
      <c r="B308" s="153" t="e">
        <f>#REF!</f>
        <v>#REF!</v>
      </c>
      <c r="C308" s="153" t="e">
        <f>#REF!</f>
        <v>#REF!</v>
      </c>
      <c r="D308" s="153" t="e">
        <f>#REF!</f>
        <v>#REF!</v>
      </c>
      <c r="E308" s="153" t="e">
        <f>#REF!</f>
        <v>#REF!</v>
      </c>
      <c r="F308" s="153" t="e">
        <f>#REF!</f>
        <v>#REF!</v>
      </c>
      <c r="G308" s="153" t="e">
        <f>#REF!</f>
        <v>#REF!</v>
      </c>
      <c r="H308" s="153" t="e">
        <f>#REF!</f>
        <v>#REF!</v>
      </c>
      <c r="I308" s="153" t="e">
        <f>#REF!</f>
        <v>#REF!</v>
      </c>
      <c r="J308" s="153" t="e">
        <f>#REF!</f>
        <v>#REF!</v>
      </c>
      <c r="K308" s="153" t="e">
        <f>#REF!</f>
        <v>#REF!</v>
      </c>
      <c r="L308" s="153" t="e">
        <f>#REF!</f>
        <v>#REF!</v>
      </c>
      <c r="M308" s="153" t="e">
        <f>#REF!</f>
        <v>#REF!</v>
      </c>
      <c r="N308" s="153" t="e">
        <f>#REF!</f>
        <v>#REF!</v>
      </c>
      <c r="O308" s="153" t="e">
        <f>#REF!</f>
        <v>#REF!</v>
      </c>
      <c r="P308" s="153" t="e">
        <f>#REF!</f>
        <v>#REF!</v>
      </c>
      <c r="Q308" s="153" t="e">
        <f>#REF!</f>
        <v>#REF!</v>
      </c>
      <c r="R308" s="153" t="e">
        <f>#REF!</f>
        <v>#REF!</v>
      </c>
      <c r="S308" s="153" t="e">
        <f>#REF!</f>
        <v>#REF!</v>
      </c>
      <c r="T308" s="153" t="e">
        <f>#REF!</f>
        <v>#REF!</v>
      </c>
      <c r="U308" s="153" t="e">
        <f>#REF!</f>
        <v>#REF!</v>
      </c>
      <c r="V308" s="153" t="e">
        <f>#REF!</f>
        <v>#REF!</v>
      </c>
      <c r="W308" s="153" t="e">
        <f>#REF!</f>
        <v>#REF!</v>
      </c>
      <c r="X308" s="153" t="e">
        <f>#REF!</f>
        <v>#REF!</v>
      </c>
      <c r="Y308" s="153" t="e">
        <f>#REF!</f>
        <v>#REF!</v>
      </c>
    </row>
    <row r="309" spans="1:25">
      <c r="A309" s="141">
        <v>21</v>
      </c>
      <c r="B309" s="153" t="e">
        <f>#REF!</f>
        <v>#REF!</v>
      </c>
      <c r="C309" s="153" t="e">
        <f>#REF!</f>
        <v>#REF!</v>
      </c>
      <c r="D309" s="153" t="e">
        <f>#REF!</f>
        <v>#REF!</v>
      </c>
      <c r="E309" s="153" t="e">
        <f>#REF!</f>
        <v>#REF!</v>
      </c>
      <c r="F309" s="153" t="e">
        <f>#REF!</f>
        <v>#REF!</v>
      </c>
      <c r="G309" s="153" t="e">
        <f>#REF!</f>
        <v>#REF!</v>
      </c>
      <c r="H309" s="153" t="e">
        <f>#REF!</f>
        <v>#REF!</v>
      </c>
      <c r="I309" s="153" t="e">
        <f>#REF!</f>
        <v>#REF!</v>
      </c>
      <c r="J309" s="153" t="e">
        <f>#REF!</f>
        <v>#REF!</v>
      </c>
      <c r="K309" s="153" t="e">
        <f>#REF!</f>
        <v>#REF!</v>
      </c>
      <c r="L309" s="153" t="e">
        <f>#REF!</f>
        <v>#REF!</v>
      </c>
      <c r="M309" s="153" t="e">
        <f>#REF!</f>
        <v>#REF!</v>
      </c>
      <c r="N309" s="153" t="e">
        <f>#REF!</f>
        <v>#REF!</v>
      </c>
      <c r="O309" s="153" t="e">
        <f>#REF!</f>
        <v>#REF!</v>
      </c>
      <c r="P309" s="153" t="e">
        <f>#REF!</f>
        <v>#REF!</v>
      </c>
      <c r="Q309" s="153" t="e">
        <f>#REF!</f>
        <v>#REF!</v>
      </c>
      <c r="R309" s="153" t="e">
        <f>#REF!</f>
        <v>#REF!</v>
      </c>
      <c r="S309" s="153" t="e">
        <f>#REF!</f>
        <v>#REF!</v>
      </c>
      <c r="T309" s="153" t="e">
        <f>#REF!</f>
        <v>#REF!</v>
      </c>
      <c r="U309" s="153" t="e">
        <f>#REF!</f>
        <v>#REF!</v>
      </c>
      <c r="V309" s="153" t="e">
        <f>#REF!</f>
        <v>#REF!</v>
      </c>
      <c r="W309" s="153" t="e">
        <f>#REF!</f>
        <v>#REF!</v>
      </c>
      <c r="X309" s="153" t="e">
        <f>#REF!</f>
        <v>#REF!</v>
      </c>
      <c r="Y309" s="153" t="e">
        <f>#REF!</f>
        <v>#REF!</v>
      </c>
    </row>
    <row r="310" spans="1:25">
      <c r="A310" s="141">
        <v>22</v>
      </c>
      <c r="B310" s="153" t="e">
        <f>#REF!</f>
        <v>#REF!</v>
      </c>
      <c r="C310" s="153" t="e">
        <f>#REF!</f>
        <v>#REF!</v>
      </c>
      <c r="D310" s="153" t="e">
        <f>#REF!</f>
        <v>#REF!</v>
      </c>
      <c r="E310" s="153" t="e">
        <f>#REF!</f>
        <v>#REF!</v>
      </c>
      <c r="F310" s="153" t="e">
        <f>#REF!</f>
        <v>#REF!</v>
      </c>
      <c r="G310" s="153" t="e">
        <f>#REF!</f>
        <v>#REF!</v>
      </c>
      <c r="H310" s="153" t="e">
        <f>#REF!</f>
        <v>#REF!</v>
      </c>
      <c r="I310" s="153" t="e">
        <f>#REF!</f>
        <v>#REF!</v>
      </c>
      <c r="J310" s="153" t="e">
        <f>#REF!</f>
        <v>#REF!</v>
      </c>
      <c r="K310" s="153" t="e">
        <f>#REF!</f>
        <v>#REF!</v>
      </c>
      <c r="L310" s="153" t="e">
        <f>#REF!</f>
        <v>#REF!</v>
      </c>
      <c r="M310" s="153" t="e">
        <f>#REF!</f>
        <v>#REF!</v>
      </c>
      <c r="N310" s="153" t="e">
        <f>#REF!</f>
        <v>#REF!</v>
      </c>
      <c r="O310" s="153" t="e">
        <f>#REF!</f>
        <v>#REF!</v>
      </c>
      <c r="P310" s="153" t="e">
        <f>#REF!</f>
        <v>#REF!</v>
      </c>
      <c r="Q310" s="153" t="e">
        <f>#REF!</f>
        <v>#REF!</v>
      </c>
      <c r="R310" s="153" t="e">
        <f>#REF!</f>
        <v>#REF!</v>
      </c>
      <c r="S310" s="153" t="e">
        <f>#REF!</f>
        <v>#REF!</v>
      </c>
      <c r="T310" s="153" t="e">
        <f>#REF!</f>
        <v>#REF!</v>
      </c>
      <c r="U310" s="153" t="e">
        <f>#REF!</f>
        <v>#REF!</v>
      </c>
      <c r="V310" s="153" t="e">
        <f>#REF!</f>
        <v>#REF!</v>
      </c>
      <c r="W310" s="153" t="e">
        <f>#REF!</f>
        <v>#REF!</v>
      </c>
      <c r="X310" s="153" t="e">
        <f>#REF!</f>
        <v>#REF!</v>
      </c>
      <c r="Y310" s="153" t="e">
        <f>#REF!</f>
        <v>#REF!</v>
      </c>
    </row>
    <row r="311" spans="1:25">
      <c r="A311" s="141">
        <v>23</v>
      </c>
      <c r="B311" s="153" t="e">
        <f>#REF!</f>
        <v>#REF!</v>
      </c>
      <c r="C311" s="153" t="e">
        <f>#REF!</f>
        <v>#REF!</v>
      </c>
      <c r="D311" s="153" t="e">
        <f>#REF!</f>
        <v>#REF!</v>
      </c>
      <c r="E311" s="153" t="e">
        <f>#REF!</f>
        <v>#REF!</v>
      </c>
      <c r="F311" s="153" t="e">
        <f>#REF!</f>
        <v>#REF!</v>
      </c>
      <c r="G311" s="153" t="e">
        <f>#REF!</f>
        <v>#REF!</v>
      </c>
      <c r="H311" s="153" t="e">
        <f>#REF!</f>
        <v>#REF!</v>
      </c>
      <c r="I311" s="153" t="e">
        <f>#REF!</f>
        <v>#REF!</v>
      </c>
      <c r="J311" s="153" t="e">
        <f>#REF!</f>
        <v>#REF!</v>
      </c>
      <c r="K311" s="153" t="e">
        <f>#REF!</f>
        <v>#REF!</v>
      </c>
      <c r="L311" s="153" t="e">
        <f>#REF!</f>
        <v>#REF!</v>
      </c>
      <c r="M311" s="153" t="e">
        <f>#REF!</f>
        <v>#REF!</v>
      </c>
      <c r="N311" s="153" t="e">
        <f>#REF!</f>
        <v>#REF!</v>
      </c>
      <c r="O311" s="153" t="e">
        <f>#REF!</f>
        <v>#REF!</v>
      </c>
      <c r="P311" s="153" t="e">
        <f>#REF!</f>
        <v>#REF!</v>
      </c>
      <c r="Q311" s="153" t="e">
        <f>#REF!</f>
        <v>#REF!</v>
      </c>
      <c r="R311" s="153" t="e">
        <f>#REF!</f>
        <v>#REF!</v>
      </c>
      <c r="S311" s="153" t="e">
        <f>#REF!</f>
        <v>#REF!</v>
      </c>
      <c r="T311" s="153" t="e">
        <f>#REF!</f>
        <v>#REF!</v>
      </c>
      <c r="U311" s="153" t="e">
        <f>#REF!</f>
        <v>#REF!</v>
      </c>
      <c r="V311" s="153" t="e">
        <f>#REF!</f>
        <v>#REF!</v>
      </c>
      <c r="W311" s="153" t="e">
        <f>#REF!</f>
        <v>#REF!</v>
      </c>
      <c r="X311" s="153" t="e">
        <f>#REF!</f>
        <v>#REF!</v>
      </c>
      <c r="Y311" s="153" t="e">
        <f>#REF!</f>
        <v>#REF!</v>
      </c>
    </row>
    <row r="312" spans="1:25">
      <c r="A312" s="141">
        <v>24</v>
      </c>
      <c r="B312" s="153" t="e">
        <f>#REF!</f>
        <v>#REF!</v>
      </c>
      <c r="C312" s="153" t="e">
        <f>#REF!</f>
        <v>#REF!</v>
      </c>
      <c r="D312" s="153" t="e">
        <f>#REF!</f>
        <v>#REF!</v>
      </c>
      <c r="E312" s="153" t="e">
        <f>#REF!</f>
        <v>#REF!</v>
      </c>
      <c r="F312" s="153" t="e">
        <f>#REF!</f>
        <v>#REF!</v>
      </c>
      <c r="G312" s="153" t="e">
        <f>#REF!</f>
        <v>#REF!</v>
      </c>
      <c r="H312" s="153" t="e">
        <f>#REF!</f>
        <v>#REF!</v>
      </c>
      <c r="I312" s="153" t="e">
        <f>#REF!</f>
        <v>#REF!</v>
      </c>
      <c r="J312" s="153" t="e">
        <f>#REF!</f>
        <v>#REF!</v>
      </c>
      <c r="K312" s="153" t="e">
        <f>#REF!</f>
        <v>#REF!</v>
      </c>
      <c r="L312" s="153" t="e">
        <f>#REF!</f>
        <v>#REF!</v>
      </c>
      <c r="M312" s="153" t="e">
        <f>#REF!</f>
        <v>#REF!</v>
      </c>
      <c r="N312" s="153" t="e">
        <f>#REF!</f>
        <v>#REF!</v>
      </c>
      <c r="O312" s="153" t="e">
        <f>#REF!</f>
        <v>#REF!</v>
      </c>
      <c r="P312" s="153" t="e">
        <f>#REF!</f>
        <v>#REF!</v>
      </c>
      <c r="Q312" s="153" t="e">
        <f>#REF!</f>
        <v>#REF!</v>
      </c>
      <c r="R312" s="153" t="e">
        <f>#REF!</f>
        <v>#REF!</v>
      </c>
      <c r="S312" s="153" t="e">
        <f>#REF!</f>
        <v>#REF!</v>
      </c>
      <c r="T312" s="153" t="e">
        <f>#REF!</f>
        <v>#REF!</v>
      </c>
      <c r="U312" s="153" t="e">
        <f>#REF!</f>
        <v>#REF!</v>
      </c>
      <c r="V312" s="153" t="e">
        <f>#REF!</f>
        <v>#REF!</v>
      </c>
      <c r="W312" s="153" t="e">
        <f>#REF!</f>
        <v>#REF!</v>
      </c>
      <c r="X312" s="153" t="e">
        <f>#REF!</f>
        <v>#REF!</v>
      </c>
      <c r="Y312" s="153" t="e">
        <f>#REF!</f>
        <v>#REF!</v>
      </c>
    </row>
    <row r="313" spans="1:25">
      <c r="A313" s="141">
        <v>25</v>
      </c>
      <c r="B313" s="153" t="e">
        <f>#REF!</f>
        <v>#REF!</v>
      </c>
      <c r="C313" s="153" t="e">
        <f>#REF!</f>
        <v>#REF!</v>
      </c>
      <c r="D313" s="153" t="e">
        <f>#REF!</f>
        <v>#REF!</v>
      </c>
      <c r="E313" s="153" t="e">
        <f>#REF!</f>
        <v>#REF!</v>
      </c>
      <c r="F313" s="153" t="e">
        <f>#REF!</f>
        <v>#REF!</v>
      </c>
      <c r="G313" s="153" t="e">
        <f>#REF!</f>
        <v>#REF!</v>
      </c>
      <c r="H313" s="153" t="e">
        <f>#REF!</f>
        <v>#REF!</v>
      </c>
      <c r="I313" s="153" t="e">
        <f>#REF!</f>
        <v>#REF!</v>
      </c>
      <c r="J313" s="153" t="e">
        <f>#REF!</f>
        <v>#REF!</v>
      </c>
      <c r="K313" s="153" t="e">
        <f>#REF!</f>
        <v>#REF!</v>
      </c>
      <c r="L313" s="153" t="e">
        <f>#REF!</f>
        <v>#REF!</v>
      </c>
      <c r="M313" s="153" t="e">
        <f>#REF!</f>
        <v>#REF!</v>
      </c>
      <c r="N313" s="153" t="e">
        <f>#REF!</f>
        <v>#REF!</v>
      </c>
      <c r="O313" s="153" t="e">
        <f>#REF!</f>
        <v>#REF!</v>
      </c>
      <c r="P313" s="153" t="e">
        <f>#REF!</f>
        <v>#REF!</v>
      </c>
      <c r="Q313" s="153" t="e">
        <f>#REF!</f>
        <v>#REF!</v>
      </c>
      <c r="R313" s="153" t="e">
        <f>#REF!</f>
        <v>#REF!</v>
      </c>
      <c r="S313" s="153" t="e">
        <f>#REF!</f>
        <v>#REF!</v>
      </c>
      <c r="T313" s="153" t="e">
        <f>#REF!</f>
        <v>#REF!</v>
      </c>
      <c r="U313" s="153" t="e">
        <f>#REF!</f>
        <v>#REF!</v>
      </c>
      <c r="V313" s="153" t="e">
        <f>#REF!</f>
        <v>#REF!</v>
      </c>
      <c r="W313" s="153" t="e">
        <f>#REF!</f>
        <v>#REF!</v>
      </c>
      <c r="X313" s="153" t="e">
        <f>#REF!</f>
        <v>#REF!</v>
      </c>
      <c r="Y313" s="153" t="e">
        <f>#REF!</f>
        <v>#REF!</v>
      </c>
    </row>
    <row r="314" spans="1:25">
      <c r="A314" s="141">
        <v>26</v>
      </c>
      <c r="B314" s="153" t="e">
        <f>#REF!</f>
        <v>#REF!</v>
      </c>
      <c r="C314" s="153" t="e">
        <f>#REF!</f>
        <v>#REF!</v>
      </c>
      <c r="D314" s="153" t="e">
        <f>#REF!</f>
        <v>#REF!</v>
      </c>
      <c r="E314" s="153" t="e">
        <f>#REF!</f>
        <v>#REF!</v>
      </c>
      <c r="F314" s="153" t="e">
        <f>#REF!</f>
        <v>#REF!</v>
      </c>
      <c r="G314" s="153" t="e">
        <f>#REF!</f>
        <v>#REF!</v>
      </c>
      <c r="H314" s="153" t="e">
        <f>#REF!</f>
        <v>#REF!</v>
      </c>
      <c r="I314" s="153" t="e">
        <f>#REF!</f>
        <v>#REF!</v>
      </c>
      <c r="J314" s="153" t="e">
        <f>#REF!</f>
        <v>#REF!</v>
      </c>
      <c r="K314" s="153" t="e">
        <f>#REF!</f>
        <v>#REF!</v>
      </c>
      <c r="L314" s="153" t="e">
        <f>#REF!</f>
        <v>#REF!</v>
      </c>
      <c r="M314" s="153" t="e">
        <f>#REF!</f>
        <v>#REF!</v>
      </c>
      <c r="N314" s="153" t="e">
        <f>#REF!</f>
        <v>#REF!</v>
      </c>
      <c r="O314" s="153" t="e">
        <f>#REF!</f>
        <v>#REF!</v>
      </c>
      <c r="P314" s="153" t="e">
        <f>#REF!</f>
        <v>#REF!</v>
      </c>
      <c r="Q314" s="153" t="e">
        <f>#REF!</f>
        <v>#REF!</v>
      </c>
      <c r="R314" s="153" t="e">
        <f>#REF!</f>
        <v>#REF!</v>
      </c>
      <c r="S314" s="153" t="e">
        <f>#REF!</f>
        <v>#REF!</v>
      </c>
      <c r="T314" s="153" t="e">
        <f>#REF!</f>
        <v>#REF!</v>
      </c>
      <c r="U314" s="153" t="e">
        <f>#REF!</f>
        <v>#REF!</v>
      </c>
      <c r="V314" s="153" t="e">
        <f>#REF!</f>
        <v>#REF!</v>
      </c>
      <c r="W314" s="153" t="e">
        <f>#REF!</f>
        <v>#REF!</v>
      </c>
      <c r="X314" s="153" t="e">
        <f>#REF!</f>
        <v>#REF!</v>
      </c>
      <c r="Y314" s="153" t="e">
        <f>#REF!</f>
        <v>#REF!</v>
      </c>
    </row>
    <row r="315" spans="1:25">
      <c r="A315" s="141">
        <v>27</v>
      </c>
      <c r="B315" s="153" t="e">
        <f>#REF!</f>
        <v>#REF!</v>
      </c>
      <c r="C315" s="153" t="e">
        <f>#REF!</f>
        <v>#REF!</v>
      </c>
      <c r="D315" s="153" t="e">
        <f>#REF!</f>
        <v>#REF!</v>
      </c>
      <c r="E315" s="153" t="e">
        <f>#REF!</f>
        <v>#REF!</v>
      </c>
      <c r="F315" s="153" t="e">
        <f>#REF!</f>
        <v>#REF!</v>
      </c>
      <c r="G315" s="153" t="e">
        <f>#REF!</f>
        <v>#REF!</v>
      </c>
      <c r="H315" s="153" t="e">
        <f>#REF!</f>
        <v>#REF!</v>
      </c>
      <c r="I315" s="153" t="e">
        <f>#REF!</f>
        <v>#REF!</v>
      </c>
      <c r="J315" s="153" t="e">
        <f>#REF!</f>
        <v>#REF!</v>
      </c>
      <c r="K315" s="153" t="e">
        <f>#REF!</f>
        <v>#REF!</v>
      </c>
      <c r="L315" s="153" t="e">
        <f>#REF!</f>
        <v>#REF!</v>
      </c>
      <c r="M315" s="153" t="e">
        <f>#REF!</f>
        <v>#REF!</v>
      </c>
      <c r="N315" s="153" t="e">
        <f>#REF!</f>
        <v>#REF!</v>
      </c>
      <c r="O315" s="153" t="e">
        <f>#REF!</f>
        <v>#REF!</v>
      </c>
      <c r="P315" s="153" t="e">
        <f>#REF!</f>
        <v>#REF!</v>
      </c>
      <c r="Q315" s="153" t="e">
        <f>#REF!</f>
        <v>#REF!</v>
      </c>
      <c r="R315" s="153" t="e">
        <f>#REF!</f>
        <v>#REF!</v>
      </c>
      <c r="S315" s="153" t="e">
        <f>#REF!</f>
        <v>#REF!</v>
      </c>
      <c r="T315" s="153" t="e">
        <f>#REF!</f>
        <v>#REF!</v>
      </c>
      <c r="U315" s="153" t="e">
        <f>#REF!</f>
        <v>#REF!</v>
      </c>
      <c r="V315" s="153" t="e">
        <f>#REF!</f>
        <v>#REF!</v>
      </c>
      <c r="W315" s="153" t="e">
        <f>#REF!</f>
        <v>#REF!</v>
      </c>
      <c r="X315" s="153" t="e">
        <f>#REF!</f>
        <v>#REF!</v>
      </c>
      <c r="Y315" s="153" t="e">
        <f>#REF!</f>
        <v>#REF!</v>
      </c>
    </row>
    <row r="316" spans="1:25">
      <c r="A316" s="141">
        <v>28</v>
      </c>
      <c r="B316" s="153" t="e">
        <f>#REF!</f>
        <v>#REF!</v>
      </c>
      <c r="C316" s="153" t="e">
        <f>#REF!</f>
        <v>#REF!</v>
      </c>
      <c r="D316" s="153" t="e">
        <f>#REF!</f>
        <v>#REF!</v>
      </c>
      <c r="E316" s="153" t="e">
        <f>#REF!</f>
        <v>#REF!</v>
      </c>
      <c r="F316" s="153" t="e">
        <f>#REF!</f>
        <v>#REF!</v>
      </c>
      <c r="G316" s="153" t="e">
        <f>#REF!</f>
        <v>#REF!</v>
      </c>
      <c r="H316" s="153" t="e">
        <f>#REF!</f>
        <v>#REF!</v>
      </c>
      <c r="I316" s="153" t="e">
        <f>#REF!</f>
        <v>#REF!</v>
      </c>
      <c r="J316" s="153" t="e">
        <f>#REF!</f>
        <v>#REF!</v>
      </c>
      <c r="K316" s="153" t="e">
        <f>#REF!</f>
        <v>#REF!</v>
      </c>
      <c r="L316" s="153" t="e">
        <f>#REF!</f>
        <v>#REF!</v>
      </c>
      <c r="M316" s="153" t="e">
        <f>#REF!</f>
        <v>#REF!</v>
      </c>
      <c r="N316" s="153" t="e">
        <f>#REF!</f>
        <v>#REF!</v>
      </c>
      <c r="O316" s="153" t="e">
        <f>#REF!</f>
        <v>#REF!</v>
      </c>
      <c r="P316" s="153" t="e">
        <f>#REF!</f>
        <v>#REF!</v>
      </c>
      <c r="Q316" s="153" t="e">
        <f>#REF!</f>
        <v>#REF!</v>
      </c>
      <c r="R316" s="153" t="e">
        <f>#REF!</f>
        <v>#REF!</v>
      </c>
      <c r="S316" s="153" t="e">
        <f>#REF!</f>
        <v>#REF!</v>
      </c>
      <c r="T316" s="153" t="e">
        <f>#REF!</f>
        <v>#REF!</v>
      </c>
      <c r="U316" s="153" t="e">
        <f>#REF!</f>
        <v>#REF!</v>
      </c>
      <c r="V316" s="153" t="e">
        <f>#REF!</f>
        <v>#REF!</v>
      </c>
      <c r="W316" s="153" t="e">
        <f>#REF!</f>
        <v>#REF!</v>
      </c>
      <c r="X316" s="153" t="e">
        <f>#REF!</f>
        <v>#REF!</v>
      </c>
      <c r="Y316" s="153" t="e">
        <f>#REF!</f>
        <v>#REF!</v>
      </c>
    </row>
    <row r="317" spans="1:25">
      <c r="A317" s="141">
        <v>29</v>
      </c>
      <c r="B317" s="153" t="e">
        <f>#REF!</f>
        <v>#REF!</v>
      </c>
      <c r="C317" s="153" t="e">
        <f>#REF!</f>
        <v>#REF!</v>
      </c>
      <c r="D317" s="153" t="e">
        <f>#REF!</f>
        <v>#REF!</v>
      </c>
      <c r="E317" s="153" t="e">
        <f>#REF!</f>
        <v>#REF!</v>
      </c>
      <c r="F317" s="153" t="e">
        <f>#REF!</f>
        <v>#REF!</v>
      </c>
      <c r="G317" s="153" t="e">
        <f>#REF!</f>
        <v>#REF!</v>
      </c>
      <c r="H317" s="153" t="e">
        <f>#REF!</f>
        <v>#REF!</v>
      </c>
      <c r="I317" s="153" t="e">
        <f>#REF!</f>
        <v>#REF!</v>
      </c>
      <c r="J317" s="153" t="e">
        <f>#REF!</f>
        <v>#REF!</v>
      </c>
      <c r="K317" s="153" t="e">
        <f>#REF!</f>
        <v>#REF!</v>
      </c>
      <c r="L317" s="153" t="e">
        <f>#REF!</f>
        <v>#REF!</v>
      </c>
      <c r="M317" s="153" t="e">
        <f>#REF!</f>
        <v>#REF!</v>
      </c>
      <c r="N317" s="153" t="e">
        <f>#REF!</f>
        <v>#REF!</v>
      </c>
      <c r="O317" s="153" t="e">
        <f>#REF!</f>
        <v>#REF!</v>
      </c>
      <c r="P317" s="153" t="e">
        <f>#REF!</f>
        <v>#REF!</v>
      </c>
      <c r="Q317" s="153" t="e">
        <f>#REF!</f>
        <v>#REF!</v>
      </c>
      <c r="R317" s="153" t="e">
        <f>#REF!</f>
        <v>#REF!</v>
      </c>
      <c r="S317" s="153" t="e">
        <f>#REF!</f>
        <v>#REF!</v>
      </c>
      <c r="T317" s="153" t="e">
        <f>#REF!</f>
        <v>#REF!</v>
      </c>
      <c r="U317" s="153" t="e">
        <f>#REF!</f>
        <v>#REF!</v>
      </c>
      <c r="V317" s="153" t="e">
        <f>#REF!</f>
        <v>#REF!</v>
      </c>
      <c r="W317" s="153" t="e">
        <f>#REF!</f>
        <v>#REF!</v>
      </c>
      <c r="X317" s="153" t="e">
        <f>#REF!</f>
        <v>#REF!</v>
      </c>
      <c r="Y317" s="153" t="e">
        <f>#REF!</f>
        <v>#REF!</v>
      </c>
    </row>
    <row r="318" spans="1:25">
      <c r="A318" s="141">
        <v>30</v>
      </c>
      <c r="B318" s="153" t="e">
        <f>#REF!</f>
        <v>#REF!</v>
      </c>
      <c r="C318" s="153" t="e">
        <f>#REF!</f>
        <v>#REF!</v>
      </c>
      <c r="D318" s="153" t="e">
        <f>#REF!</f>
        <v>#REF!</v>
      </c>
      <c r="E318" s="153" t="e">
        <f>#REF!</f>
        <v>#REF!</v>
      </c>
      <c r="F318" s="153" t="e">
        <f>#REF!</f>
        <v>#REF!</v>
      </c>
      <c r="G318" s="153" t="e">
        <f>#REF!</f>
        <v>#REF!</v>
      </c>
      <c r="H318" s="153" t="e">
        <f>#REF!</f>
        <v>#REF!</v>
      </c>
      <c r="I318" s="153" t="e">
        <f>#REF!</f>
        <v>#REF!</v>
      </c>
      <c r="J318" s="153" t="e">
        <f>#REF!</f>
        <v>#REF!</v>
      </c>
      <c r="K318" s="153" t="e">
        <f>#REF!</f>
        <v>#REF!</v>
      </c>
      <c r="L318" s="153" t="e">
        <f>#REF!</f>
        <v>#REF!</v>
      </c>
      <c r="M318" s="153" t="e">
        <f>#REF!</f>
        <v>#REF!</v>
      </c>
      <c r="N318" s="153" t="e">
        <f>#REF!</f>
        <v>#REF!</v>
      </c>
      <c r="O318" s="153" t="e">
        <f>#REF!</f>
        <v>#REF!</v>
      </c>
      <c r="P318" s="153" t="e">
        <f>#REF!</f>
        <v>#REF!</v>
      </c>
      <c r="Q318" s="153" t="e">
        <f>#REF!</f>
        <v>#REF!</v>
      </c>
      <c r="R318" s="153" t="e">
        <f>#REF!</f>
        <v>#REF!</v>
      </c>
      <c r="S318" s="153" t="e">
        <f>#REF!</f>
        <v>#REF!</v>
      </c>
      <c r="T318" s="153" t="e">
        <f>#REF!</f>
        <v>#REF!</v>
      </c>
      <c r="U318" s="153" t="e">
        <f>#REF!</f>
        <v>#REF!</v>
      </c>
      <c r="V318" s="153" t="e">
        <f>#REF!</f>
        <v>#REF!</v>
      </c>
      <c r="W318" s="153" t="e">
        <f>#REF!</f>
        <v>#REF!</v>
      </c>
      <c r="X318" s="153" t="e">
        <f>#REF!</f>
        <v>#REF!</v>
      </c>
      <c r="Y318" s="153" t="e">
        <f>#REF!</f>
        <v>#REF!</v>
      </c>
    </row>
    <row r="319" spans="1:25">
      <c r="A319" s="141">
        <v>31</v>
      </c>
      <c r="B319" s="153" t="e">
        <f>#REF!</f>
        <v>#REF!</v>
      </c>
      <c r="C319" s="153" t="e">
        <f>#REF!</f>
        <v>#REF!</v>
      </c>
      <c r="D319" s="153" t="e">
        <f>#REF!</f>
        <v>#REF!</v>
      </c>
      <c r="E319" s="153" t="e">
        <f>#REF!</f>
        <v>#REF!</v>
      </c>
      <c r="F319" s="153" t="e">
        <f>#REF!</f>
        <v>#REF!</v>
      </c>
      <c r="G319" s="153" t="e">
        <f>#REF!</f>
        <v>#REF!</v>
      </c>
      <c r="H319" s="153" t="e">
        <f>#REF!</f>
        <v>#REF!</v>
      </c>
      <c r="I319" s="153" t="e">
        <f>#REF!</f>
        <v>#REF!</v>
      </c>
      <c r="J319" s="153" t="e">
        <f>#REF!</f>
        <v>#REF!</v>
      </c>
      <c r="K319" s="153" t="e">
        <f>#REF!</f>
        <v>#REF!</v>
      </c>
      <c r="L319" s="153" t="e">
        <f>#REF!</f>
        <v>#REF!</v>
      </c>
      <c r="M319" s="153" t="e">
        <f>#REF!</f>
        <v>#REF!</v>
      </c>
      <c r="N319" s="153" t="e">
        <f>#REF!</f>
        <v>#REF!</v>
      </c>
      <c r="O319" s="153" t="e">
        <f>#REF!</f>
        <v>#REF!</v>
      </c>
      <c r="P319" s="153" t="e">
        <f>#REF!</f>
        <v>#REF!</v>
      </c>
      <c r="Q319" s="153" t="e">
        <f>#REF!</f>
        <v>#REF!</v>
      </c>
      <c r="R319" s="153" t="e">
        <f>#REF!</f>
        <v>#REF!</v>
      </c>
      <c r="S319" s="153" t="e">
        <f>#REF!</f>
        <v>#REF!</v>
      </c>
      <c r="T319" s="153" t="e">
        <f>#REF!</f>
        <v>#REF!</v>
      </c>
      <c r="U319" s="153" t="e">
        <f>#REF!</f>
        <v>#REF!</v>
      </c>
      <c r="V319" s="153" t="e">
        <f>#REF!</f>
        <v>#REF!</v>
      </c>
      <c r="W319" s="153" t="e">
        <f>#REF!</f>
        <v>#REF!</v>
      </c>
      <c r="X319" s="153" t="e">
        <f>#REF!</f>
        <v>#REF!</v>
      </c>
      <c r="Y319" s="153" t="e">
        <f>#REF!</f>
        <v>#REF!</v>
      </c>
    </row>
    <row r="321" spans="1:25">
      <c r="A321" s="420" t="s">
        <v>209</v>
      </c>
      <c r="B321" s="421" t="s">
        <v>217</v>
      </c>
      <c r="C321" s="421"/>
      <c r="D321" s="421"/>
      <c r="E321" s="421"/>
      <c r="F321" s="421"/>
      <c r="G321" s="421"/>
      <c r="H321" s="421"/>
      <c r="I321" s="421"/>
      <c r="J321" s="421"/>
      <c r="K321" s="421"/>
      <c r="L321" s="421"/>
      <c r="M321" s="421"/>
      <c r="N321" s="421"/>
      <c r="O321" s="421"/>
      <c r="P321" s="421"/>
      <c r="Q321" s="421"/>
      <c r="R321" s="421"/>
      <c r="S321" s="421"/>
      <c r="T321" s="421"/>
      <c r="U321" s="421"/>
      <c r="V321" s="421"/>
      <c r="W321" s="421"/>
      <c r="X321" s="421"/>
      <c r="Y321" s="421"/>
    </row>
    <row r="322" spans="1:25">
      <c r="A322" s="420"/>
      <c r="B322" s="155" t="s">
        <v>1</v>
      </c>
      <c r="C322" s="155" t="s">
        <v>2</v>
      </c>
      <c r="D322" s="155" t="s">
        <v>3</v>
      </c>
      <c r="E322" s="155" t="s">
        <v>4</v>
      </c>
      <c r="F322" s="155" t="s">
        <v>5</v>
      </c>
      <c r="G322" s="155" t="s">
        <v>6</v>
      </c>
      <c r="H322" s="155" t="s">
        <v>7</v>
      </c>
      <c r="I322" s="155" t="s">
        <v>8</v>
      </c>
      <c r="J322" s="155" t="s">
        <v>9</v>
      </c>
      <c r="K322" s="155" t="s">
        <v>10</v>
      </c>
      <c r="L322" s="155" t="s">
        <v>11</v>
      </c>
      <c r="M322" s="155" t="s">
        <v>12</v>
      </c>
      <c r="N322" s="155" t="s">
        <v>13</v>
      </c>
      <c r="O322" s="155" t="s">
        <v>14</v>
      </c>
      <c r="P322" s="155" t="s">
        <v>15</v>
      </c>
      <c r="Q322" s="155" t="s">
        <v>16</v>
      </c>
      <c r="R322" s="155" t="s">
        <v>17</v>
      </c>
      <c r="S322" s="155" t="s">
        <v>18</v>
      </c>
      <c r="T322" s="155" t="s">
        <v>19</v>
      </c>
      <c r="U322" s="155" t="s">
        <v>20</v>
      </c>
      <c r="V322" s="155" t="s">
        <v>21</v>
      </c>
      <c r="W322" s="155" t="s">
        <v>22</v>
      </c>
      <c r="X322" s="155" t="s">
        <v>23</v>
      </c>
      <c r="Y322" s="155" t="s">
        <v>24</v>
      </c>
    </row>
    <row r="323" spans="1:25">
      <c r="A323" s="141">
        <v>1</v>
      </c>
      <c r="B323" s="153" t="e">
        <f>#REF!</f>
        <v>#REF!</v>
      </c>
      <c r="C323" s="153" t="e">
        <f>#REF!</f>
        <v>#REF!</v>
      </c>
      <c r="D323" s="153" t="e">
        <f>#REF!</f>
        <v>#REF!</v>
      </c>
      <c r="E323" s="153" t="e">
        <f>#REF!</f>
        <v>#REF!</v>
      </c>
      <c r="F323" s="153" t="e">
        <f>#REF!</f>
        <v>#REF!</v>
      </c>
      <c r="G323" s="153" t="e">
        <f>#REF!</f>
        <v>#REF!</v>
      </c>
      <c r="H323" s="153" t="e">
        <f>#REF!</f>
        <v>#REF!</v>
      </c>
      <c r="I323" s="153" t="e">
        <f>#REF!</f>
        <v>#REF!</v>
      </c>
      <c r="J323" s="153" t="e">
        <f>#REF!</f>
        <v>#REF!</v>
      </c>
      <c r="K323" s="153" t="e">
        <f>#REF!</f>
        <v>#REF!</v>
      </c>
      <c r="L323" s="153" t="e">
        <f>#REF!</f>
        <v>#REF!</v>
      </c>
      <c r="M323" s="153" t="e">
        <f>#REF!</f>
        <v>#REF!</v>
      </c>
      <c r="N323" s="153" t="e">
        <f>#REF!</f>
        <v>#REF!</v>
      </c>
      <c r="O323" s="153" t="e">
        <f>#REF!</f>
        <v>#REF!</v>
      </c>
      <c r="P323" s="153" t="e">
        <f>#REF!</f>
        <v>#REF!</v>
      </c>
      <c r="Q323" s="153" t="e">
        <f>#REF!</f>
        <v>#REF!</v>
      </c>
      <c r="R323" s="153" t="e">
        <f>#REF!</f>
        <v>#REF!</v>
      </c>
      <c r="S323" s="153" t="e">
        <f>#REF!</f>
        <v>#REF!</v>
      </c>
      <c r="T323" s="153" t="e">
        <f>#REF!</f>
        <v>#REF!</v>
      </c>
      <c r="U323" s="153" t="e">
        <f>#REF!</f>
        <v>#REF!</v>
      </c>
      <c r="V323" s="153" t="e">
        <f>#REF!</f>
        <v>#REF!</v>
      </c>
      <c r="W323" s="153" t="e">
        <f>#REF!</f>
        <v>#REF!</v>
      </c>
      <c r="X323" s="153" t="e">
        <f>#REF!</f>
        <v>#REF!</v>
      </c>
      <c r="Y323" s="153" t="e">
        <f>#REF!</f>
        <v>#REF!</v>
      </c>
    </row>
    <row r="324" spans="1:25">
      <c r="A324" s="141">
        <v>2</v>
      </c>
      <c r="B324" s="153" t="e">
        <f>#REF!</f>
        <v>#REF!</v>
      </c>
      <c r="C324" s="153" t="e">
        <f>#REF!</f>
        <v>#REF!</v>
      </c>
      <c r="D324" s="153" t="e">
        <f>#REF!</f>
        <v>#REF!</v>
      </c>
      <c r="E324" s="153" t="e">
        <f>#REF!</f>
        <v>#REF!</v>
      </c>
      <c r="F324" s="153" t="e">
        <f>#REF!</f>
        <v>#REF!</v>
      </c>
      <c r="G324" s="153" t="e">
        <f>#REF!</f>
        <v>#REF!</v>
      </c>
      <c r="H324" s="153" t="e">
        <f>#REF!</f>
        <v>#REF!</v>
      </c>
      <c r="I324" s="153" t="e">
        <f>#REF!</f>
        <v>#REF!</v>
      </c>
      <c r="J324" s="153" t="e">
        <f>#REF!</f>
        <v>#REF!</v>
      </c>
      <c r="K324" s="153" t="e">
        <f>#REF!</f>
        <v>#REF!</v>
      </c>
      <c r="L324" s="153" t="e">
        <f>#REF!</f>
        <v>#REF!</v>
      </c>
      <c r="M324" s="153" t="e">
        <f>#REF!</f>
        <v>#REF!</v>
      </c>
      <c r="N324" s="153" t="e">
        <f>#REF!</f>
        <v>#REF!</v>
      </c>
      <c r="O324" s="153" t="e">
        <f>#REF!</f>
        <v>#REF!</v>
      </c>
      <c r="P324" s="153" t="e">
        <f>#REF!</f>
        <v>#REF!</v>
      </c>
      <c r="Q324" s="153" t="e">
        <f>#REF!</f>
        <v>#REF!</v>
      </c>
      <c r="R324" s="153" t="e">
        <f>#REF!</f>
        <v>#REF!</v>
      </c>
      <c r="S324" s="153" t="e">
        <f>#REF!</f>
        <v>#REF!</v>
      </c>
      <c r="T324" s="153" t="e">
        <f>#REF!</f>
        <v>#REF!</v>
      </c>
      <c r="U324" s="153" t="e">
        <f>#REF!</f>
        <v>#REF!</v>
      </c>
      <c r="V324" s="153" t="e">
        <f>#REF!</f>
        <v>#REF!</v>
      </c>
      <c r="W324" s="153" t="e">
        <f>#REF!</f>
        <v>#REF!</v>
      </c>
      <c r="X324" s="153" t="e">
        <f>#REF!</f>
        <v>#REF!</v>
      </c>
      <c r="Y324" s="153" t="e">
        <f>#REF!</f>
        <v>#REF!</v>
      </c>
    </row>
    <row r="325" spans="1:25">
      <c r="A325" s="141">
        <v>3</v>
      </c>
      <c r="B325" s="153" t="e">
        <f>#REF!</f>
        <v>#REF!</v>
      </c>
      <c r="C325" s="153" t="e">
        <f>#REF!</f>
        <v>#REF!</v>
      </c>
      <c r="D325" s="153" t="e">
        <f>#REF!</f>
        <v>#REF!</v>
      </c>
      <c r="E325" s="153" t="e">
        <f>#REF!</f>
        <v>#REF!</v>
      </c>
      <c r="F325" s="153" t="e">
        <f>#REF!</f>
        <v>#REF!</v>
      </c>
      <c r="G325" s="153" t="e">
        <f>#REF!</f>
        <v>#REF!</v>
      </c>
      <c r="H325" s="153" t="e">
        <f>#REF!</f>
        <v>#REF!</v>
      </c>
      <c r="I325" s="153" t="e">
        <f>#REF!</f>
        <v>#REF!</v>
      </c>
      <c r="J325" s="153" t="e">
        <f>#REF!</f>
        <v>#REF!</v>
      </c>
      <c r="K325" s="153" t="e">
        <f>#REF!</f>
        <v>#REF!</v>
      </c>
      <c r="L325" s="153" t="e">
        <f>#REF!</f>
        <v>#REF!</v>
      </c>
      <c r="M325" s="153" t="e">
        <f>#REF!</f>
        <v>#REF!</v>
      </c>
      <c r="N325" s="153" t="e">
        <f>#REF!</f>
        <v>#REF!</v>
      </c>
      <c r="O325" s="153" t="e">
        <f>#REF!</f>
        <v>#REF!</v>
      </c>
      <c r="P325" s="153" t="e">
        <f>#REF!</f>
        <v>#REF!</v>
      </c>
      <c r="Q325" s="153" t="e">
        <f>#REF!</f>
        <v>#REF!</v>
      </c>
      <c r="R325" s="153" t="e">
        <f>#REF!</f>
        <v>#REF!</v>
      </c>
      <c r="S325" s="153" t="e">
        <f>#REF!</f>
        <v>#REF!</v>
      </c>
      <c r="T325" s="153" t="e">
        <f>#REF!</f>
        <v>#REF!</v>
      </c>
      <c r="U325" s="153" t="e">
        <f>#REF!</f>
        <v>#REF!</v>
      </c>
      <c r="V325" s="153" t="e">
        <f>#REF!</f>
        <v>#REF!</v>
      </c>
      <c r="W325" s="153" t="e">
        <f>#REF!</f>
        <v>#REF!</v>
      </c>
      <c r="X325" s="153" t="e">
        <f>#REF!</f>
        <v>#REF!</v>
      </c>
      <c r="Y325" s="153" t="e">
        <f>#REF!</f>
        <v>#REF!</v>
      </c>
    </row>
    <row r="326" spans="1:25">
      <c r="A326" s="141">
        <v>4</v>
      </c>
      <c r="B326" s="153" t="e">
        <f>#REF!</f>
        <v>#REF!</v>
      </c>
      <c r="C326" s="153" t="e">
        <f>#REF!</f>
        <v>#REF!</v>
      </c>
      <c r="D326" s="153" t="e">
        <f>#REF!</f>
        <v>#REF!</v>
      </c>
      <c r="E326" s="153" t="e">
        <f>#REF!</f>
        <v>#REF!</v>
      </c>
      <c r="F326" s="153" t="e">
        <f>#REF!</f>
        <v>#REF!</v>
      </c>
      <c r="G326" s="153" t="e">
        <f>#REF!</f>
        <v>#REF!</v>
      </c>
      <c r="H326" s="153" t="e">
        <f>#REF!</f>
        <v>#REF!</v>
      </c>
      <c r="I326" s="153" t="e">
        <f>#REF!</f>
        <v>#REF!</v>
      </c>
      <c r="J326" s="153" t="e">
        <f>#REF!</f>
        <v>#REF!</v>
      </c>
      <c r="K326" s="153" t="e">
        <f>#REF!</f>
        <v>#REF!</v>
      </c>
      <c r="L326" s="153" t="e">
        <f>#REF!</f>
        <v>#REF!</v>
      </c>
      <c r="M326" s="153" t="e">
        <f>#REF!</f>
        <v>#REF!</v>
      </c>
      <c r="N326" s="153" t="e">
        <f>#REF!</f>
        <v>#REF!</v>
      </c>
      <c r="O326" s="153" t="e">
        <f>#REF!</f>
        <v>#REF!</v>
      </c>
      <c r="P326" s="153" t="e">
        <f>#REF!</f>
        <v>#REF!</v>
      </c>
      <c r="Q326" s="153" t="e">
        <f>#REF!</f>
        <v>#REF!</v>
      </c>
      <c r="R326" s="153" t="e">
        <f>#REF!</f>
        <v>#REF!</v>
      </c>
      <c r="S326" s="153" t="e">
        <f>#REF!</f>
        <v>#REF!</v>
      </c>
      <c r="T326" s="153" t="e">
        <f>#REF!</f>
        <v>#REF!</v>
      </c>
      <c r="U326" s="153" t="e">
        <f>#REF!</f>
        <v>#REF!</v>
      </c>
      <c r="V326" s="153" t="e">
        <f>#REF!</f>
        <v>#REF!</v>
      </c>
      <c r="W326" s="153" t="e">
        <f>#REF!</f>
        <v>#REF!</v>
      </c>
      <c r="X326" s="153" t="e">
        <f>#REF!</f>
        <v>#REF!</v>
      </c>
      <c r="Y326" s="153" t="e">
        <f>#REF!</f>
        <v>#REF!</v>
      </c>
    </row>
    <row r="327" spans="1:25">
      <c r="A327" s="141">
        <v>5</v>
      </c>
      <c r="B327" s="153" t="e">
        <f>#REF!</f>
        <v>#REF!</v>
      </c>
      <c r="C327" s="153" t="e">
        <f>#REF!</f>
        <v>#REF!</v>
      </c>
      <c r="D327" s="153" t="e">
        <f>#REF!</f>
        <v>#REF!</v>
      </c>
      <c r="E327" s="153" t="e">
        <f>#REF!</f>
        <v>#REF!</v>
      </c>
      <c r="F327" s="153" t="e">
        <f>#REF!</f>
        <v>#REF!</v>
      </c>
      <c r="G327" s="153" t="e">
        <f>#REF!</f>
        <v>#REF!</v>
      </c>
      <c r="H327" s="153" t="e">
        <f>#REF!</f>
        <v>#REF!</v>
      </c>
      <c r="I327" s="153" t="e">
        <f>#REF!</f>
        <v>#REF!</v>
      </c>
      <c r="J327" s="153" t="e">
        <f>#REF!</f>
        <v>#REF!</v>
      </c>
      <c r="K327" s="153" t="e">
        <f>#REF!</f>
        <v>#REF!</v>
      </c>
      <c r="L327" s="153" t="e">
        <f>#REF!</f>
        <v>#REF!</v>
      </c>
      <c r="M327" s="153" t="e">
        <f>#REF!</f>
        <v>#REF!</v>
      </c>
      <c r="N327" s="153" t="e">
        <f>#REF!</f>
        <v>#REF!</v>
      </c>
      <c r="O327" s="153" t="e">
        <f>#REF!</f>
        <v>#REF!</v>
      </c>
      <c r="P327" s="153" t="e">
        <f>#REF!</f>
        <v>#REF!</v>
      </c>
      <c r="Q327" s="153" t="e">
        <f>#REF!</f>
        <v>#REF!</v>
      </c>
      <c r="R327" s="153" t="e">
        <f>#REF!</f>
        <v>#REF!</v>
      </c>
      <c r="S327" s="153" t="e">
        <f>#REF!</f>
        <v>#REF!</v>
      </c>
      <c r="T327" s="153" t="e">
        <f>#REF!</f>
        <v>#REF!</v>
      </c>
      <c r="U327" s="153" t="e">
        <f>#REF!</f>
        <v>#REF!</v>
      </c>
      <c r="V327" s="153" t="e">
        <f>#REF!</f>
        <v>#REF!</v>
      </c>
      <c r="W327" s="153" t="e">
        <f>#REF!</f>
        <v>#REF!</v>
      </c>
      <c r="X327" s="153" t="e">
        <f>#REF!</f>
        <v>#REF!</v>
      </c>
      <c r="Y327" s="153" t="e">
        <f>#REF!</f>
        <v>#REF!</v>
      </c>
    </row>
    <row r="328" spans="1:25">
      <c r="A328" s="141">
        <v>6</v>
      </c>
      <c r="B328" s="153" t="e">
        <f>#REF!</f>
        <v>#REF!</v>
      </c>
      <c r="C328" s="153" t="e">
        <f>#REF!</f>
        <v>#REF!</v>
      </c>
      <c r="D328" s="153" t="e">
        <f>#REF!</f>
        <v>#REF!</v>
      </c>
      <c r="E328" s="153" t="e">
        <f>#REF!</f>
        <v>#REF!</v>
      </c>
      <c r="F328" s="153" t="e">
        <f>#REF!</f>
        <v>#REF!</v>
      </c>
      <c r="G328" s="153" t="e">
        <f>#REF!</f>
        <v>#REF!</v>
      </c>
      <c r="H328" s="153" t="e">
        <f>#REF!</f>
        <v>#REF!</v>
      </c>
      <c r="I328" s="153" t="e">
        <f>#REF!</f>
        <v>#REF!</v>
      </c>
      <c r="J328" s="153" t="e">
        <f>#REF!</f>
        <v>#REF!</v>
      </c>
      <c r="K328" s="153" t="e">
        <f>#REF!</f>
        <v>#REF!</v>
      </c>
      <c r="L328" s="153" t="e">
        <f>#REF!</f>
        <v>#REF!</v>
      </c>
      <c r="M328" s="153" t="e">
        <f>#REF!</f>
        <v>#REF!</v>
      </c>
      <c r="N328" s="153" t="e">
        <f>#REF!</f>
        <v>#REF!</v>
      </c>
      <c r="O328" s="153" t="e">
        <f>#REF!</f>
        <v>#REF!</v>
      </c>
      <c r="P328" s="153" t="e">
        <f>#REF!</f>
        <v>#REF!</v>
      </c>
      <c r="Q328" s="153" t="e">
        <f>#REF!</f>
        <v>#REF!</v>
      </c>
      <c r="R328" s="153" t="e">
        <f>#REF!</f>
        <v>#REF!</v>
      </c>
      <c r="S328" s="153" t="e">
        <f>#REF!</f>
        <v>#REF!</v>
      </c>
      <c r="T328" s="153" t="e">
        <f>#REF!</f>
        <v>#REF!</v>
      </c>
      <c r="U328" s="153" t="e">
        <f>#REF!</f>
        <v>#REF!</v>
      </c>
      <c r="V328" s="153" t="e">
        <f>#REF!</f>
        <v>#REF!</v>
      </c>
      <c r="W328" s="153" t="e">
        <f>#REF!</f>
        <v>#REF!</v>
      </c>
      <c r="X328" s="153" t="e">
        <f>#REF!</f>
        <v>#REF!</v>
      </c>
      <c r="Y328" s="153" t="e">
        <f>#REF!</f>
        <v>#REF!</v>
      </c>
    </row>
    <row r="329" spans="1:25">
      <c r="A329" s="141">
        <v>7</v>
      </c>
      <c r="B329" s="153" t="e">
        <f>#REF!</f>
        <v>#REF!</v>
      </c>
      <c r="C329" s="153" t="e">
        <f>#REF!</f>
        <v>#REF!</v>
      </c>
      <c r="D329" s="153" t="e">
        <f>#REF!</f>
        <v>#REF!</v>
      </c>
      <c r="E329" s="153" t="e">
        <f>#REF!</f>
        <v>#REF!</v>
      </c>
      <c r="F329" s="153" t="e">
        <f>#REF!</f>
        <v>#REF!</v>
      </c>
      <c r="G329" s="153" t="e">
        <f>#REF!</f>
        <v>#REF!</v>
      </c>
      <c r="H329" s="153" t="e">
        <f>#REF!</f>
        <v>#REF!</v>
      </c>
      <c r="I329" s="153" t="e">
        <f>#REF!</f>
        <v>#REF!</v>
      </c>
      <c r="J329" s="153" t="e">
        <f>#REF!</f>
        <v>#REF!</v>
      </c>
      <c r="K329" s="153" t="e">
        <f>#REF!</f>
        <v>#REF!</v>
      </c>
      <c r="L329" s="153" t="e">
        <f>#REF!</f>
        <v>#REF!</v>
      </c>
      <c r="M329" s="153" t="e">
        <f>#REF!</f>
        <v>#REF!</v>
      </c>
      <c r="N329" s="153" t="e">
        <f>#REF!</f>
        <v>#REF!</v>
      </c>
      <c r="O329" s="153" t="e">
        <f>#REF!</f>
        <v>#REF!</v>
      </c>
      <c r="P329" s="153" t="e">
        <f>#REF!</f>
        <v>#REF!</v>
      </c>
      <c r="Q329" s="153" t="e">
        <f>#REF!</f>
        <v>#REF!</v>
      </c>
      <c r="R329" s="153" t="e">
        <f>#REF!</f>
        <v>#REF!</v>
      </c>
      <c r="S329" s="153" t="e">
        <f>#REF!</f>
        <v>#REF!</v>
      </c>
      <c r="T329" s="153" t="e">
        <f>#REF!</f>
        <v>#REF!</v>
      </c>
      <c r="U329" s="153" t="e">
        <f>#REF!</f>
        <v>#REF!</v>
      </c>
      <c r="V329" s="153" t="e">
        <f>#REF!</f>
        <v>#REF!</v>
      </c>
      <c r="W329" s="153" t="e">
        <f>#REF!</f>
        <v>#REF!</v>
      </c>
      <c r="X329" s="153" t="e">
        <f>#REF!</f>
        <v>#REF!</v>
      </c>
      <c r="Y329" s="153" t="e">
        <f>#REF!</f>
        <v>#REF!</v>
      </c>
    </row>
    <row r="330" spans="1:25">
      <c r="A330" s="141">
        <v>8</v>
      </c>
      <c r="B330" s="153" t="e">
        <f>#REF!</f>
        <v>#REF!</v>
      </c>
      <c r="C330" s="153" t="e">
        <f>#REF!</f>
        <v>#REF!</v>
      </c>
      <c r="D330" s="153" t="e">
        <f>#REF!</f>
        <v>#REF!</v>
      </c>
      <c r="E330" s="153" t="e">
        <f>#REF!</f>
        <v>#REF!</v>
      </c>
      <c r="F330" s="153" t="e">
        <f>#REF!</f>
        <v>#REF!</v>
      </c>
      <c r="G330" s="153" t="e">
        <f>#REF!</f>
        <v>#REF!</v>
      </c>
      <c r="H330" s="153" t="e">
        <f>#REF!</f>
        <v>#REF!</v>
      </c>
      <c r="I330" s="153" t="e">
        <f>#REF!</f>
        <v>#REF!</v>
      </c>
      <c r="J330" s="153" t="e">
        <f>#REF!</f>
        <v>#REF!</v>
      </c>
      <c r="K330" s="153" t="e">
        <f>#REF!</f>
        <v>#REF!</v>
      </c>
      <c r="L330" s="153" t="e">
        <f>#REF!</f>
        <v>#REF!</v>
      </c>
      <c r="M330" s="153" t="e">
        <f>#REF!</f>
        <v>#REF!</v>
      </c>
      <c r="N330" s="153" t="e">
        <f>#REF!</f>
        <v>#REF!</v>
      </c>
      <c r="O330" s="153" t="e">
        <f>#REF!</f>
        <v>#REF!</v>
      </c>
      <c r="P330" s="153" t="e">
        <f>#REF!</f>
        <v>#REF!</v>
      </c>
      <c r="Q330" s="153" t="e">
        <f>#REF!</f>
        <v>#REF!</v>
      </c>
      <c r="R330" s="153" t="e">
        <f>#REF!</f>
        <v>#REF!</v>
      </c>
      <c r="S330" s="153" t="e">
        <f>#REF!</f>
        <v>#REF!</v>
      </c>
      <c r="T330" s="153" t="e">
        <f>#REF!</f>
        <v>#REF!</v>
      </c>
      <c r="U330" s="153" t="e">
        <f>#REF!</f>
        <v>#REF!</v>
      </c>
      <c r="V330" s="153" t="e">
        <f>#REF!</f>
        <v>#REF!</v>
      </c>
      <c r="W330" s="153" t="e">
        <f>#REF!</f>
        <v>#REF!</v>
      </c>
      <c r="X330" s="153" t="e">
        <f>#REF!</f>
        <v>#REF!</v>
      </c>
      <c r="Y330" s="153" t="e">
        <f>#REF!</f>
        <v>#REF!</v>
      </c>
    </row>
    <row r="331" spans="1:25">
      <c r="A331" s="141">
        <v>9</v>
      </c>
      <c r="B331" s="153" t="e">
        <f>#REF!</f>
        <v>#REF!</v>
      </c>
      <c r="C331" s="153" t="e">
        <f>#REF!</f>
        <v>#REF!</v>
      </c>
      <c r="D331" s="153" t="e">
        <f>#REF!</f>
        <v>#REF!</v>
      </c>
      <c r="E331" s="153" t="e">
        <f>#REF!</f>
        <v>#REF!</v>
      </c>
      <c r="F331" s="153" t="e">
        <f>#REF!</f>
        <v>#REF!</v>
      </c>
      <c r="G331" s="153" t="e">
        <f>#REF!</f>
        <v>#REF!</v>
      </c>
      <c r="H331" s="153" t="e">
        <f>#REF!</f>
        <v>#REF!</v>
      </c>
      <c r="I331" s="153" t="e">
        <f>#REF!</f>
        <v>#REF!</v>
      </c>
      <c r="J331" s="153" t="e">
        <f>#REF!</f>
        <v>#REF!</v>
      </c>
      <c r="K331" s="153" t="e">
        <f>#REF!</f>
        <v>#REF!</v>
      </c>
      <c r="L331" s="153" t="e">
        <f>#REF!</f>
        <v>#REF!</v>
      </c>
      <c r="M331" s="153" t="e">
        <f>#REF!</f>
        <v>#REF!</v>
      </c>
      <c r="N331" s="153" t="e">
        <f>#REF!</f>
        <v>#REF!</v>
      </c>
      <c r="O331" s="153" t="e">
        <f>#REF!</f>
        <v>#REF!</v>
      </c>
      <c r="P331" s="153" t="e">
        <f>#REF!</f>
        <v>#REF!</v>
      </c>
      <c r="Q331" s="153" t="e">
        <f>#REF!</f>
        <v>#REF!</v>
      </c>
      <c r="R331" s="153" t="e">
        <f>#REF!</f>
        <v>#REF!</v>
      </c>
      <c r="S331" s="153" t="e">
        <f>#REF!</f>
        <v>#REF!</v>
      </c>
      <c r="T331" s="153" t="e">
        <f>#REF!</f>
        <v>#REF!</v>
      </c>
      <c r="U331" s="153" t="e">
        <f>#REF!</f>
        <v>#REF!</v>
      </c>
      <c r="V331" s="153" t="e">
        <f>#REF!</f>
        <v>#REF!</v>
      </c>
      <c r="W331" s="153" t="e">
        <f>#REF!</f>
        <v>#REF!</v>
      </c>
      <c r="X331" s="153" t="e">
        <f>#REF!</f>
        <v>#REF!</v>
      </c>
      <c r="Y331" s="153" t="e">
        <f>#REF!</f>
        <v>#REF!</v>
      </c>
    </row>
    <row r="332" spans="1:25">
      <c r="A332" s="141">
        <v>10</v>
      </c>
      <c r="B332" s="153" t="e">
        <f>#REF!</f>
        <v>#REF!</v>
      </c>
      <c r="C332" s="153" t="e">
        <f>#REF!</f>
        <v>#REF!</v>
      </c>
      <c r="D332" s="153" t="e">
        <f>#REF!</f>
        <v>#REF!</v>
      </c>
      <c r="E332" s="153" t="e">
        <f>#REF!</f>
        <v>#REF!</v>
      </c>
      <c r="F332" s="153" t="e">
        <f>#REF!</f>
        <v>#REF!</v>
      </c>
      <c r="G332" s="153" t="e">
        <f>#REF!</f>
        <v>#REF!</v>
      </c>
      <c r="H332" s="153" t="e">
        <f>#REF!</f>
        <v>#REF!</v>
      </c>
      <c r="I332" s="153" t="e">
        <f>#REF!</f>
        <v>#REF!</v>
      </c>
      <c r="J332" s="153" t="e">
        <f>#REF!</f>
        <v>#REF!</v>
      </c>
      <c r="K332" s="153" t="e">
        <f>#REF!</f>
        <v>#REF!</v>
      </c>
      <c r="L332" s="153" t="e">
        <f>#REF!</f>
        <v>#REF!</v>
      </c>
      <c r="M332" s="153" t="e">
        <f>#REF!</f>
        <v>#REF!</v>
      </c>
      <c r="N332" s="153" t="e">
        <f>#REF!</f>
        <v>#REF!</v>
      </c>
      <c r="O332" s="153" t="e">
        <f>#REF!</f>
        <v>#REF!</v>
      </c>
      <c r="P332" s="153" t="e">
        <f>#REF!</f>
        <v>#REF!</v>
      </c>
      <c r="Q332" s="153" t="e">
        <f>#REF!</f>
        <v>#REF!</v>
      </c>
      <c r="R332" s="153" t="e">
        <f>#REF!</f>
        <v>#REF!</v>
      </c>
      <c r="S332" s="153" t="e">
        <f>#REF!</f>
        <v>#REF!</v>
      </c>
      <c r="T332" s="153" t="e">
        <f>#REF!</f>
        <v>#REF!</v>
      </c>
      <c r="U332" s="153" t="e">
        <f>#REF!</f>
        <v>#REF!</v>
      </c>
      <c r="V332" s="153" t="e">
        <f>#REF!</f>
        <v>#REF!</v>
      </c>
      <c r="W332" s="153" t="e">
        <f>#REF!</f>
        <v>#REF!</v>
      </c>
      <c r="X332" s="153" t="e">
        <f>#REF!</f>
        <v>#REF!</v>
      </c>
      <c r="Y332" s="153" t="e">
        <f>#REF!</f>
        <v>#REF!</v>
      </c>
    </row>
    <row r="333" spans="1:25">
      <c r="A333" s="141">
        <v>11</v>
      </c>
      <c r="B333" s="153" t="e">
        <f>#REF!</f>
        <v>#REF!</v>
      </c>
      <c r="C333" s="153" t="e">
        <f>#REF!</f>
        <v>#REF!</v>
      </c>
      <c r="D333" s="153" t="e">
        <f>#REF!</f>
        <v>#REF!</v>
      </c>
      <c r="E333" s="153" t="e">
        <f>#REF!</f>
        <v>#REF!</v>
      </c>
      <c r="F333" s="153" t="e">
        <f>#REF!</f>
        <v>#REF!</v>
      </c>
      <c r="G333" s="153" t="e">
        <f>#REF!</f>
        <v>#REF!</v>
      </c>
      <c r="H333" s="153" t="e">
        <f>#REF!</f>
        <v>#REF!</v>
      </c>
      <c r="I333" s="153" t="e">
        <f>#REF!</f>
        <v>#REF!</v>
      </c>
      <c r="J333" s="153" t="e">
        <f>#REF!</f>
        <v>#REF!</v>
      </c>
      <c r="K333" s="153" t="e">
        <f>#REF!</f>
        <v>#REF!</v>
      </c>
      <c r="L333" s="153" t="e">
        <f>#REF!</f>
        <v>#REF!</v>
      </c>
      <c r="M333" s="153" t="e">
        <f>#REF!</f>
        <v>#REF!</v>
      </c>
      <c r="N333" s="153" t="e">
        <f>#REF!</f>
        <v>#REF!</v>
      </c>
      <c r="O333" s="153" t="e">
        <f>#REF!</f>
        <v>#REF!</v>
      </c>
      <c r="P333" s="153" t="e">
        <f>#REF!</f>
        <v>#REF!</v>
      </c>
      <c r="Q333" s="153" t="e">
        <f>#REF!</f>
        <v>#REF!</v>
      </c>
      <c r="R333" s="153" t="e">
        <f>#REF!</f>
        <v>#REF!</v>
      </c>
      <c r="S333" s="153" t="e">
        <f>#REF!</f>
        <v>#REF!</v>
      </c>
      <c r="T333" s="153" t="e">
        <f>#REF!</f>
        <v>#REF!</v>
      </c>
      <c r="U333" s="153" t="e">
        <f>#REF!</f>
        <v>#REF!</v>
      </c>
      <c r="V333" s="153" t="e">
        <f>#REF!</f>
        <v>#REF!</v>
      </c>
      <c r="W333" s="153" t="e">
        <f>#REF!</f>
        <v>#REF!</v>
      </c>
      <c r="X333" s="153" t="e">
        <f>#REF!</f>
        <v>#REF!</v>
      </c>
      <c r="Y333" s="153" t="e">
        <f>#REF!</f>
        <v>#REF!</v>
      </c>
    </row>
    <row r="334" spans="1:25">
      <c r="A334" s="141">
        <v>12</v>
      </c>
      <c r="B334" s="153" t="e">
        <f>#REF!</f>
        <v>#REF!</v>
      </c>
      <c r="C334" s="153" t="e">
        <f>#REF!</f>
        <v>#REF!</v>
      </c>
      <c r="D334" s="153" t="e">
        <f>#REF!</f>
        <v>#REF!</v>
      </c>
      <c r="E334" s="153" t="e">
        <f>#REF!</f>
        <v>#REF!</v>
      </c>
      <c r="F334" s="153" t="e">
        <f>#REF!</f>
        <v>#REF!</v>
      </c>
      <c r="G334" s="153" t="e">
        <f>#REF!</f>
        <v>#REF!</v>
      </c>
      <c r="H334" s="153" t="e">
        <f>#REF!</f>
        <v>#REF!</v>
      </c>
      <c r="I334" s="153" t="e">
        <f>#REF!</f>
        <v>#REF!</v>
      </c>
      <c r="J334" s="153" t="e">
        <f>#REF!</f>
        <v>#REF!</v>
      </c>
      <c r="K334" s="153" t="e">
        <f>#REF!</f>
        <v>#REF!</v>
      </c>
      <c r="L334" s="153" t="e">
        <f>#REF!</f>
        <v>#REF!</v>
      </c>
      <c r="M334" s="153" t="e">
        <f>#REF!</f>
        <v>#REF!</v>
      </c>
      <c r="N334" s="153" t="e">
        <f>#REF!</f>
        <v>#REF!</v>
      </c>
      <c r="O334" s="153" t="e">
        <f>#REF!</f>
        <v>#REF!</v>
      </c>
      <c r="P334" s="153" t="e">
        <f>#REF!</f>
        <v>#REF!</v>
      </c>
      <c r="Q334" s="153" t="e">
        <f>#REF!</f>
        <v>#REF!</v>
      </c>
      <c r="R334" s="153" t="e">
        <f>#REF!</f>
        <v>#REF!</v>
      </c>
      <c r="S334" s="153" t="e">
        <f>#REF!</f>
        <v>#REF!</v>
      </c>
      <c r="T334" s="153" t="e">
        <f>#REF!</f>
        <v>#REF!</v>
      </c>
      <c r="U334" s="153" t="e">
        <f>#REF!</f>
        <v>#REF!</v>
      </c>
      <c r="V334" s="153" t="e">
        <f>#REF!</f>
        <v>#REF!</v>
      </c>
      <c r="W334" s="153" t="e">
        <f>#REF!</f>
        <v>#REF!</v>
      </c>
      <c r="X334" s="153" t="e">
        <f>#REF!</f>
        <v>#REF!</v>
      </c>
      <c r="Y334" s="153" t="e">
        <f>#REF!</f>
        <v>#REF!</v>
      </c>
    </row>
    <row r="335" spans="1:25">
      <c r="A335" s="141">
        <v>13</v>
      </c>
      <c r="B335" s="153" t="e">
        <f>#REF!</f>
        <v>#REF!</v>
      </c>
      <c r="C335" s="153" t="e">
        <f>#REF!</f>
        <v>#REF!</v>
      </c>
      <c r="D335" s="153" t="e">
        <f>#REF!</f>
        <v>#REF!</v>
      </c>
      <c r="E335" s="153" t="e">
        <f>#REF!</f>
        <v>#REF!</v>
      </c>
      <c r="F335" s="153" t="e">
        <f>#REF!</f>
        <v>#REF!</v>
      </c>
      <c r="G335" s="153" t="e">
        <f>#REF!</f>
        <v>#REF!</v>
      </c>
      <c r="H335" s="153" t="e">
        <f>#REF!</f>
        <v>#REF!</v>
      </c>
      <c r="I335" s="153" t="e">
        <f>#REF!</f>
        <v>#REF!</v>
      </c>
      <c r="J335" s="153" t="e">
        <f>#REF!</f>
        <v>#REF!</v>
      </c>
      <c r="K335" s="153" t="e">
        <f>#REF!</f>
        <v>#REF!</v>
      </c>
      <c r="L335" s="153" t="e">
        <f>#REF!</f>
        <v>#REF!</v>
      </c>
      <c r="M335" s="153" t="e">
        <f>#REF!</f>
        <v>#REF!</v>
      </c>
      <c r="N335" s="153" t="e">
        <f>#REF!</f>
        <v>#REF!</v>
      </c>
      <c r="O335" s="153" t="e">
        <f>#REF!</f>
        <v>#REF!</v>
      </c>
      <c r="P335" s="153" t="e">
        <f>#REF!</f>
        <v>#REF!</v>
      </c>
      <c r="Q335" s="153" t="e">
        <f>#REF!</f>
        <v>#REF!</v>
      </c>
      <c r="R335" s="153" t="e">
        <f>#REF!</f>
        <v>#REF!</v>
      </c>
      <c r="S335" s="153" t="e">
        <f>#REF!</f>
        <v>#REF!</v>
      </c>
      <c r="T335" s="153" t="e">
        <f>#REF!</f>
        <v>#REF!</v>
      </c>
      <c r="U335" s="153" t="e">
        <f>#REF!</f>
        <v>#REF!</v>
      </c>
      <c r="V335" s="153" t="e">
        <f>#REF!</f>
        <v>#REF!</v>
      </c>
      <c r="W335" s="153" t="e">
        <f>#REF!</f>
        <v>#REF!</v>
      </c>
      <c r="X335" s="153" t="e">
        <f>#REF!</f>
        <v>#REF!</v>
      </c>
      <c r="Y335" s="153" t="e">
        <f>#REF!</f>
        <v>#REF!</v>
      </c>
    </row>
    <row r="336" spans="1:25">
      <c r="A336" s="141">
        <v>14</v>
      </c>
      <c r="B336" s="153" t="e">
        <f>#REF!</f>
        <v>#REF!</v>
      </c>
      <c r="C336" s="153" t="e">
        <f>#REF!</f>
        <v>#REF!</v>
      </c>
      <c r="D336" s="153" t="e">
        <f>#REF!</f>
        <v>#REF!</v>
      </c>
      <c r="E336" s="153" t="e">
        <f>#REF!</f>
        <v>#REF!</v>
      </c>
      <c r="F336" s="153" t="e">
        <f>#REF!</f>
        <v>#REF!</v>
      </c>
      <c r="G336" s="153" t="e">
        <f>#REF!</f>
        <v>#REF!</v>
      </c>
      <c r="H336" s="153" t="e">
        <f>#REF!</f>
        <v>#REF!</v>
      </c>
      <c r="I336" s="153" t="e">
        <f>#REF!</f>
        <v>#REF!</v>
      </c>
      <c r="J336" s="153" t="e">
        <f>#REF!</f>
        <v>#REF!</v>
      </c>
      <c r="K336" s="153" t="e">
        <f>#REF!</f>
        <v>#REF!</v>
      </c>
      <c r="L336" s="153" t="e">
        <f>#REF!</f>
        <v>#REF!</v>
      </c>
      <c r="M336" s="153" t="e">
        <f>#REF!</f>
        <v>#REF!</v>
      </c>
      <c r="N336" s="153" t="e">
        <f>#REF!</f>
        <v>#REF!</v>
      </c>
      <c r="O336" s="153" t="e">
        <f>#REF!</f>
        <v>#REF!</v>
      </c>
      <c r="P336" s="153" t="e">
        <f>#REF!</f>
        <v>#REF!</v>
      </c>
      <c r="Q336" s="153" t="e">
        <f>#REF!</f>
        <v>#REF!</v>
      </c>
      <c r="R336" s="153" t="e">
        <f>#REF!</f>
        <v>#REF!</v>
      </c>
      <c r="S336" s="153" t="e">
        <f>#REF!</f>
        <v>#REF!</v>
      </c>
      <c r="T336" s="153" t="e">
        <f>#REF!</f>
        <v>#REF!</v>
      </c>
      <c r="U336" s="153" t="e">
        <f>#REF!</f>
        <v>#REF!</v>
      </c>
      <c r="V336" s="153" t="e">
        <f>#REF!</f>
        <v>#REF!</v>
      </c>
      <c r="W336" s="153" t="e">
        <f>#REF!</f>
        <v>#REF!</v>
      </c>
      <c r="X336" s="153" t="e">
        <f>#REF!</f>
        <v>#REF!</v>
      </c>
      <c r="Y336" s="153" t="e">
        <f>#REF!</f>
        <v>#REF!</v>
      </c>
    </row>
    <row r="337" spans="1:25">
      <c r="A337" s="141">
        <v>15</v>
      </c>
      <c r="B337" s="153" t="e">
        <f>#REF!</f>
        <v>#REF!</v>
      </c>
      <c r="C337" s="153" t="e">
        <f>#REF!</f>
        <v>#REF!</v>
      </c>
      <c r="D337" s="153" t="e">
        <f>#REF!</f>
        <v>#REF!</v>
      </c>
      <c r="E337" s="153" t="e">
        <f>#REF!</f>
        <v>#REF!</v>
      </c>
      <c r="F337" s="153" t="e">
        <f>#REF!</f>
        <v>#REF!</v>
      </c>
      <c r="G337" s="153" t="e">
        <f>#REF!</f>
        <v>#REF!</v>
      </c>
      <c r="H337" s="153" t="e">
        <f>#REF!</f>
        <v>#REF!</v>
      </c>
      <c r="I337" s="153" t="e">
        <f>#REF!</f>
        <v>#REF!</v>
      </c>
      <c r="J337" s="153" t="e">
        <f>#REF!</f>
        <v>#REF!</v>
      </c>
      <c r="K337" s="153" t="e">
        <f>#REF!</f>
        <v>#REF!</v>
      </c>
      <c r="L337" s="153" t="e">
        <f>#REF!</f>
        <v>#REF!</v>
      </c>
      <c r="M337" s="153" t="e">
        <f>#REF!</f>
        <v>#REF!</v>
      </c>
      <c r="N337" s="153" t="e">
        <f>#REF!</f>
        <v>#REF!</v>
      </c>
      <c r="O337" s="153" t="e">
        <f>#REF!</f>
        <v>#REF!</v>
      </c>
      <c r="P337" s="153" t="e">
        <f>#REF!</f>
        <v>#REF!</v>
      </c>
      <c r="Q337" s="153" t="e">
        <f>#REF!</f>
        <v>#REF!</v>
      </c>
      <c r="R337" s="153" t="e">
        <f>#REF!</f>
        <v>#REF!</v>
      </c>
      <c r="S337" s="153" t="e">
        <f>#REF!</f>
        <v>#REF!</v>
      </c>
      <c r="T337" s="153" t="e">
        <f>#REF!</f>
        <v>#REF!</v>
      </c>
      <c r="U337" s="153" t="e">
        <f>#REF!</f>
        <v>#REF!</v>
      </c>
      <c r="V337" s="153" t="e">
        <f>#REF!</f>
        <v>#REF!</v>
      </c>
      <c r="W337" s="153" t="e">
        <f>#REF!</f>
        <v>#REF!</v>
      </c>
      <c r="X337" s="153" t="e">
        <f>#REF!</f>
        <v>#REF!</v>
      </c>
      <c r="Y337" s="153" t="e">
        <f>#REF!</f>
        <v>#REF!</v>
      </c>
    </row>
    <row r="338" spans="1:25">
      <c r="A338" s="141">
        <v>16</v>
      </c>
      <c r="B338" s="153" t="e">
        <f>#REF!</f>
        <v>#REF!</v>
      </c>
      <c r="C338" s="153" t="e">
        <f>#REF!</f>
        <v>#REF!</v>
      </c>
      <c r="D338" s="153" t="e">
        <f>#REF!</f>
        <v>#REF!</v>
      </c>
      <c r="E338" s="153" t="e">
        <f>#REF!</f>
        <v>#REF!</v>
      </c>
      <c r="F338" s="153" t="e">
        <f>#REF!</f>
        <v>#REF!</v>
      </c>
      <c r="G338" s="153" t="e">
        <f>#REF!</f>
        <v>#REF!</v>
      </c>
      <c r="H338" s="153" t="e">
        <f>#REF!</f>
        <v>#REF!</v>
      </c>
      <c r="I338" s="153" t="e">
        <f>#REF!</f>
        <v>#REF!</v>
      </c>
      <c r="J338" s="153" t="e">
        <f>#REF!</f>
        <v>#REF!</v>
      </c>
      <c r="K338" s="153" t="e">
        <f>#REF!</f>
        <v>#REF!</v>
      </c>
      <c r="L338" s="153" t="e">
        <f>#REF!</f>
        <v>#REF!</v>
      </c>
      <c r="M338" s="153" t="e">
        <f>#REF!</f>
        <v>#REF!</v>
      </c>
      <c r="N338" s="153" t="e">
        <f>#REF!</f>
        <v>#REF!</v>
      </c>
      <c r="O338" s="153" t="e">
        <f>#REF!</f>
        <v>#REF!</v>
      </c>
      <c r="P338" s="153" t="e">
        <f>#REF!</f>
        <v>#REF!</v>
      </c>
      <c r="Q338" s="153" t="e">
        <f>#REF!</f>
        <v>#REF!</v>
      </c>
      <c r="R338" s="153" t="e">
        <f>#REF!</f>
        <v>#REF!</v>
      </c>
      <c r="S338" s="153" t="e">
        <f>#REF!</f>
        <v>#REF!</v>
      </c>
      <c r="T338" s="153" t="e">
        <f>#REF!</f>
        <v>#REF!</v>
      </c>
      <c r="U338" s="153" t="e">
        <f>#REF!</f>
        <v>#REF!</v>
      </c>
      <c r="V338" s="153" t="e">
        <f>#REF!</f>
        <v>#REF!</v>
      </c>
      <c r="W338" s="153" t="e">
        <f>#REF!</f>
        <v>#REF!</v>
      </c>
      <c r="X338" s="153" t="e">
        <f>#REF!</f>
        <v>#REF!</v>
      </c>
      <c r="Y338" s="153" t="e">
        <f>#REF!</f>
        <v>#REF!</v>
      </c>
    </row>
    <row r="339" spans="1:25">
      <c r="A339" s="141">
        <v>17</v>
      </c>
      <c r="B339" s="153" t="e">
        <f>#REF!</f>
        <v>#REF!</v>
      </c>
      <c r="C339" s="153" t="e">
        <f>#REF!</f>
        <v>#REF!</v>
      </c>
      <c r="D339" s="153" t="e">
        <f>#REF!</f>
        <v>#REF!</v>
      </c>
      <c r="E339" s="153" t="e">
        <f>#REF!</f>
        <v>#REF!</v>
      </c>
      <c r="F339" s="153" t="e">
        <f>#REF!</f>
        <v>#REF!</v>
      </c>
      <c r="G339" s="153" t="e">
        <f>#REF!</f>
        <v>#REF!</v>
      </c>
      <c r="H339" s="153" t="e">
        <f>#REF!</f>
        <v>#REF!</v>
      </c>
      <c r="I339" s="153" t="e">
        <f>#REF!</f>
        <v>#REF!</v>
      </c>
      <c r="J339" s="153" t="e">
        <f>#REF!</f>
        <v>#REF!</v>
      </c>
      <c r="K339" s="153" t="e">
        <f>#REF!</f>
        <v>#REF!</v>
      </c>
      <c r="L339" s="153" t="e">
        <f>#REF!</f>
        <v>#REF!</v>
      </c>
      <c r="M339" s="153" t="e">
        <f>#REF!</f>
        <v>#REF!</v>
      </c>
      <c r="N339" s="153" t="e">
        <f>#REF!</f>
        <v>#REF!</v>
      </c>
      <c r="O339" s="153" t="e">
        <f>#REF!</f>
        <v>#REF!</v>
      </c>
      <c r="P339" s="153" t="e">
        <f>#REF!</f>
        <v>#REF!</v>
      </c>
      <c r="Q339" s="153" t="e">
        <f>#REF!</f>
        <v>#REF!</v>
      </c>
      <c r="R339" s="153" t="e">
        <f>#REF!</f>
        <v>#REF!</v>
      </c>
      <c r="S339" s="153" t="e">
        <f>#REF!</f>
        <v>#REF!</v>
      </c>
      <c r="T339" s="153" t="e">
        <f>#REF!</f>
        <v>#REF!</v>
      </c>
      <c r="U339" s="153" t="e">
        <f>#REF!</f>
        <v>#REF!</v>
      </c>
      <c r="V339" s="153" t="e">
        <f>#REF!</f>
        <v>#REF!</v>
      </c>
      <c r="W339" s="153" t="e">
        <f>#REF!</f>
        <v>#REF!</v>
      </c>
      <c r="X339" s="153" t="e">
        <f>#REF!</f>
        <v>#REF!</v>
      </c>
      <c r="Y339" s="153" t="e">
        <f>#REF!</f>
        <v>#REF!</v>
      </c>
    </row>
    <row r="340" spans="1:25">
      <c r="A340" s="141">
        <v>18</v>
      </c>
      <c r="B340" s="153" t="e">
        <f>#REF!</f>
        <v>#REF!</v>
      </c>
      <c r="C340" s="153" t="e">
        <f>#REF!</f>
        <v>#REF!</v>
      </c>
      <c r="D340" s="153" t="e">
        <f>#REF!</f>
        <v>#REF!</v>
      </c>
      <c r="E340" s="153" t="e">
        <f>#REF!</f>
        <v>#REF!</v>
      </c>
      <c r="F340" s="153" t="e">
        <f>#REF!</f>
        <v>#REF!</v>
      </c>
      <c r="G340" s="153" t="e">
        <f>#REF!</f>
        <v>#REF!</v>
      </c>
      <c r="H340" s="153" t="e">
        <f>#REF!</f>
        <v>#REF!</v>
      </c>
      <c r="I340" s="153" t="e">
        <f>#REF!</f>
        <v>#REF!</v>
      </c>
      <c r="J340" s="153" t="e">
        <f>#REF!</f>
        <v>#REF!</v>
      </c>
      <c r="K340" s="153" t="e">
        <f>#REF!</f>
        <v>#REF!</v>
      </c>
      <c r="L340" s="153" t="e">
        <f>#REF!</f>
        <v>#REF!</v>
      </c>
      <c r="M340" s="153" t="e">
        <f>#REF!</f>
        <v>#REF!</v>
      </c>
      <c r="N340" s="153" t="e">
        <f>#REF!</f>
        <v>#REF!</v>
      </c>
      <c r="O340" s="153" t="e">
        <f>#REF!</f>
        <v>#REF!</v>
      </c>
      <c r="P340" s="153" t="e">
        <f>#REF!</f>
        <v>#REF!</v>
      </c>
      <c r="Q340" s="153" t="e">
        <f>#REF!</f>
        <v>#REF!</v>
      </c>
      <c r="R340" s="153" t="e">
        <f>#REF!</f>
        <v>#REF!</v>
      </c>
      <c r="S340" s="153" t="e">
        <f>#REF!</f>
        <v>#REF!</v>
      </c>
      <c r="T340" s="153" t="e">
        <f>#REF!</f>
        <v>#REF!</v>
      </c>
      <c r="U340" s="153" t="e">
        <f>#REF!</f>
        <v>#REF!</v>
      </c>
      <c r="V340" s="153" t="e">
        <f>#REF!</f>
        <v>#REF!</v>
      </c>
      <c r="W340" s="153" t="e">
        <f>#REF!</f>
        <v>#REF!</v>
      </c>
      <c r="X340" s="153" t="e">
        <f>#REF!</f>
        <v>#REF!</v>
      </c>
      <c r="Y340" s="153" t="e">
        <f>#REF!</f>
        <v>#REF!</v>
      </c>
    </row>
    <row r="341" spans="1:25">
      <c r="A341" s="141">
        <v>19</v>
      </c>
      <c r="B341" s="153" t="e">
        <f>#REF!</f>
        <v>#REF!</v>
      </c>
      <c r="C341" s="153" t="e">
        <f>#REF!</f>
        <v>#REF!</v>
      </c>
      <c r="D341" s="153" t="e">
        <f>#REF!</f>
        <v>#REF!</v>
      </c>
      <c r="E341" s="153" t="e">
        <f>#REF!</f>
        <v>#REF!</v>
      </c>
      <c r="F341" s="153" t="e">
        <f>#REF!</f>
        <v>#REF!</v>
      </c>
      <c r="G341" s="153" t="e">
        <f>#REF!</f>
        <v>#REF!</v>
      </c>
      <c r="H341" s="153" t="e">
        <f>#REF!</f>
        <v>#REF!</v>
      </c>
      <c r="I341" s="153" t="e">
        <f>#REF!</f>
        <v>#REF!</v>
      </c>
      <c r="J341" s="153" t="e">
        <f>#REF!</f>
        <v>#REF!</v>
      </c>
      <c r="K341" s="153" t="e">
        <f>#REF!</f>
        <v>#REF!</v>
      </c>
      <c r="L341" s="153" t="e">
        <f>#REF!</f>
        <v>#REF!</v>
      </c>
      <c r="M341" s="153" t="e">
        <f>#REF!</f>
        <v>#REF!</v>
      </c>
      <c r="N341" s="153" t="e">
        <f>#REF!</f>
        <v>#REF!</v>
      </c>
      <c r="O341" s="153" t="e">
        <f>#REF!</f>
        <v>#REF!</v>
      </c>
      <c r="P341" s="153" t="e">
        <f>#REF!</f>
        <v>#REF!</v>
      </c>
      <c r="Q341" s="153" t="e">
        <f>#REF!</f>
        <v>#REF!</v>
      </c>
      <c r="R341" s="153" t="e">
        <f>#REF!</f>
        <v>#REF!</v>
      </c>
      <c r="S341" s="153" t="e">
        <f>#REF!</f>
        <v>#REF!</v>
      </c>
      <c r="T341" s="153" t="e">
        <f>#REF!</f>
        <v>#REF!</v>
      </c>
      <c r="U341" s="153" t="e">
        <f>#REF!</f>
        <v>#REF!</v>
      </c>
      <c r="V341" s="153" t="e">
        <f>#REF!</f>
        <v>#REF!</v>
      </c>
      <c r="W341" s="153" t="e">
        <f>#REF!</f>
        <v>#REF!</v>
      </c>
      <c r="X341" s="153" t="e">
        <f>#REF!</f>
        <v>#REF!</v>
      </c>
      <c r="Y341" s="153" t="e">
        <f>#REF!</f>
        <v>#REF!</v>
      </c>
    </row>
    <row r="342" spans="1:25">
      <c r="A342" s="141">
        <v>20</v>
      </c>
      <c r="B342" s="153" t="e">
        <f>#REF!</f>
        <v>#REF!</v>
      </c>
      <c r="C342" s="153" t="e">
        <f>#REF!</f>
        <v>#REF!</v>
      </c>
      <c r="D342" s="153" t="e">
        <f>#REF!</f>
        <v>#REF!</v>
      </c>
      <c r="E342" s="153" t="e">
        <f>#REF!</f>
        <v>#REF!</v>
      </c>
      <c r="F342" s="153" t="e">
        <f>#REF!</f>
        <v>#REF!</v>
      </c>
      <c r="G342" s="153" t="e">
        <f>#REF!</f>
        <v>#REF!</v>
      </c>
      <c r="H342" s="153" t="e">
        <f>#REF!</f>
        <v>#REF!</v>
      </c>
      <c r="I342" s="153" t="e">
        <f>#REF!</f>
        <v>#REF!</v>
      </c>
      <c r="J342" s="153" t="e">
        <f>#REF!</f>
        <v>#REF!</v>
      </c>
      <c r="K342" s="153" t="e">
        <f>#REF!</f>
        <v>#REF!</v>
      </c>
      <c r="L342" s="153" t="e">
        <f>#REF!</f>
        <v>#REF!</v>
      </c>
      <c r="M342" s="153" t="e">
        <f>#REF!</f>
        <v>#REF!</v>
      </c>
      <c r="N342" s="153" t="e">
        <f>#REF!</f>
        <v>#REF!</v>
      </c>
      <c r="O342" s="153" t="e">
        <f>#REF!</f>
        <v>#REF!</v>
      </c>
      <c r="P342" s="153" t="e">
        <f>#REF!</f>
        <v>#REF!</v>
      </c>
      <c r="Q342" s="153" t="e">
        <f>#REF!</f>
        <v>#REF!</v>
      </c>
      <c r="R342" s="153" t="e">
        <f>#REF!</f>
        <v>#REF!</v>
      </c>
      <c r="S342" s="153" t="e">
        <f>#REF!</f>
        <v>#REF!</v>
      </c>
      <c r="T342" s="153" t="e">
        <f>#REF!</f>
        <v>#REF!</v>
      </c>
      <c r="U342" s="153" t="e">
        <f>#REF!</f>
        <v>#REF!</v>
      </c>
      <c r="V342" s="153" t="e">
        <f>#REF!</f>
        <v>#REF!</v>
      </c>
      <c r="W342" s="153" t="e">
        <f>#REF!</f>
        <v>#REF!</v>
      </c>
      <c r="X342" s="153" t="e">
        <f>#REF!</f>
        <v>#REF!</v>
      </c>
      <c r="Y342" s="153" t="e">
        <f>#REF!</f>
        <v>#REF!</v>
      </c>
    </row>
    <row r="343" spans="1:25">
      <c r="A343" s="141">
        <v>21</v>
      </c>
      <c r="B343" s="153" t="e">
        <f>#REF!</f>
        <v>#REF!</v>
      </c>
      <c r="C343" s="153" t="e">
        <f>#REF!</f>
        <v>#REF!</v>
      </c>
      <c r="D343" s="153" t="e">
        <f>#REF!</f>
        <v>#REF!</v>
      </c>
      <c r="E343" s="153" t="e">
        <f>#REF!</f>
        <v>#REF!</v>
      </c>
      <c r="F343" s="153" t="e">
        <f>#REF!</f>
        <v>#REF!</v>
      </c>
      <c r="G343" s="153" t="e">
        <f>#REF!</f>
        <v>#REF!</v>
      </c>
      <c r="H343" s="153" t="e">
        <f>#REF!</f>
        <v>#REF!</v>
      </c>
      <c r="I343" s="153" t="e">
        <f>#REF!</f>
        <v>#REF!</v>
      </c>
      <c r="J343" s="153" t="e">
        <f>#REF!</f>
        <v>#REF!</v>
      </c>
      <c r="K343" s="153" t="e">
        <f>#REF!</f>
        <v>#REF!</v>
      </c>
      <c r="L343" s="153" t="e">
        <f>#REF!</f>
        <v>#REF!</v>
      </c>
      <c r="M343" s="153" t="e">
        <f>#REF!</f>
        <v>#REF!</v>
      </c>
      <c r="N343" s="153" t="e">
        <f>#REF!</f>
        <v>#REF!</v>
      </c>
      <c r="O343" s="153" t="e">
        <f>#REF!</f>
        <v>#REF!</v>
      </c>
      <c r="P343" s="153" t="e">
        <f>#REF!</f>
        <v>#REF!</v>
      </c>
      <c r="Q343" s="153" t="e">
        <f>#REF!</f>
        <v>#REF!</v>
      </c>
      <c r="R343" s="153" t="e">
        <f>#REF!</f>
        <v>#REF!</v>
      </c>
      <c r="S343" s="153" t="e">
        <f>#REF!</f>
        <v>#REF!</v>
      </c>
      <c r="T343" s="153" t="e">
        <f>#REF!</f>
        <v>#REF!</v>
      </c>
      <c r="U343" s="153" t="e">
        <f>#REF!</f>
        <v>#REF!</v>
      </c>
      <c r="V343" s="153" t="e">
        <f>#REF!</f>
        <v>#REF!</v>
      </c>
      <c r="W343" s="153" t="e">
        <f>#REF!</f>
        <v>#REF!</v>
      </c>
      <c r="X343" s="153" t="e">
        <f>#REF!</f>
        <v>#REF!</v>
      </c>
      <c r="Y343" s="153" t="e">
        <f>#REF!</f>
        <v>#REF!</v>
      </c>
    </row>
    <row r="344" spans="1:25">
      <c r="A344" s="141">
        <v>22</v>
      </c>
      <c r="B344" s="153" t="e">
        <f>#REF!</f>
        <v>#REF!</v>
      </c>
      <c r="C344" s="153" t="e">
        <f>#REF!</f>
        <v>#REF!</v>
      </c>
      <c r="D344" s="153" t="e">
        <f>#REF!</f>
        <v>#REF!</v>
      </c>
      <c r="E344" s="153" t="e">
        <f>#REF!</f>
        <v>#REF!</v>
      </c>
      <c r="F344" s="153" t="e">
        <f>#REF!</f>
        <v>#REF!</v>
      </c>
      <c r="G344" s="153" t="e">
        <f>#REF!</f>
        <v>#REF!</v>
      </c>
      <c r="H344" s="153" t="e">
        <f>#REF!</f>
        <v>#REF!</v>
      </c>
      <c r="I344" s="153" t="e">
        <f>#REF!</f>
        <v>#REF!</v>
      </c>
      <c r="J344" s="153" t="e">
        <f>#REF!</f>
        <v>#REF!</v>
      </c>
      <c r="K344" s="153" t="e">
        <f>#REF!</f>
        <v>#REF!</v>
      </c>
      <c r="L344" s="153" t="e">
        <f>#REF!</f>
        <v>#REF!</v>
      </c>
      <c r="M344" s="153" t="e">
        <f>#REF!</f>
        <v>#REF!</v>
      </c>
      <c r="N344" s="153" t="e">
        <f>#REF!</f>
        <v>#REF!</v>
      </c>
      <c r="O344" s="153" t="e">
        <f>#REF!</f>
        <v>#REF!</v>
      </c>
      <c r="P344" s="153" t="e">
        <f>#REF!</f>
        <v>#REF!</v>
      </c>
      <c r="Q344" s="153" t="e">
        <f>#REF!</f>
        <v>#REF!</v>
      </c>
      <c r="R344" s="153" t="e">
        <f>#REF!</f>
        <v>#REF!</v>
      </c>
      <c r="S344" s="153" t="e">
        <f>#REF!</f>
        <v>#REF!</v>
      </c>
      <c r="T344" s="153" t="e">
        <f>#REF!</f>
        <v>#REF!</v>
      </c>
      <c r="U344" s="153" t="e">
        <f>#REF!</f>
        <v>#REF!</v>
      </c>
      <c r="V344" s="153" t="e">
        <f>#REF!</f>
        <v>#REF!</v>
      </c>
      <c r="W344" s="153" t="e">
        <f>#REF!</f>
        <v>#REF!</v>
      </c>
      <c r="X344" s="153" t="e">
        <f>#REF!</f>
        <v>#REF!</v>
      </c>
      <c r="Y344" s="153" t="e">
        <f>#REF!</f>
        <v>#REF!</v>
      </c>
    </row>
    <row r="345" spans="1:25">
      <c r="A345" s="141">
        <v>23</v>
      </c>
      <c r="B345" s="153" t="e">
        <f>#REF!</f>
        <v>#REF!</v>
      </c>
      <c r="C345" s="153" t="e">
        <f>#REF!</f>
        <v>#REF!</v>
      </c>
      <c r="D345" s="153" t="e">
        <f>#REF!</f>
        <v>#REF!</v>
      </c>
      <c r="E345" s="153" t="e">
        <f>#REF!</f>
        <v>#REF!</v>
      </c>
      <c r="F345" s="153" t="e">
        <f>#REF!</f>
        <v>#REF!</v>
      </c>
      <c r="G345" s="153" t="e">
        <f>#REF!</f>
        <v>#REF!</v>
      </c>
      <c r="H345" s="153" t="e">
        <f>#REF!</f>
        <v>#REF!</v>
      </c>
      <c r="I345" s="153" t="e">
        <f>#REF!</f>
        <v>#REF!</v>
      </c>
      <c r="J345" s="153" t="e">
        <f>#REF!</f>
        <v>#REF!</v>
      </c>
      <c r="K345" s="153" t="e">
        <f>#REF!</f>
        <v>#REF!</v>
      </c>
      <c r="L345" s="153" t="e">
        <f>#REF!</f>
        <v>#REF!</v>
      </c>
      <c r="M345" s="153" t="e">
        <f>#REF!</f>
        <v>#REF!</v>
      </c>
      <c r="N345" s="153" t="e">
        <f>#REF!</f>
        <v>#REF!</v>
      </c>
      <c r="O345" s="153" t="e">
        <f>#REF!</f>
        <v>#REF!</v>
      </c>
      <c r="P345" s="153" t="e">
        <f>#REF!</f>
        <v>#REF!</v>
      </c>
      <c r="Q345" s="153" t="e">
        <f>#REF!</f>
        <v>#REF!</v>
      </c>
      <c r="R345" s="153" t="e">
        <f>#REF!</f>
        <v>#REF!</v>
      </c>
      <c r="S345" s="153" t="e">
        <f>#REF!</f>
        <v>#REF!</v>
      </c>
      <c r="T345" s="153" t="e">
        <f>#REF!</f>
        <v>#REF!</v>
      </c>
      <c r="U345" s="153" t="e">
        <f>#REF!</f>
        <v>#REF!</v>
      </c>
      <c r="V345" s="153" t="e">
        <f>#REF!</f>
        <v>#REF!</v>
      </c>
      <c r="W345" s="153" t="e">
        <f>#REF!</f>
        <v>#REF!</v>
      </c>
      <c r="X345" s="153" t="e">
        <f>#REF!</f>
        <v>#REF!</v>
      </c>
      <c r="Y345" s="153" t="e">
        <f>#REF!</f>
        <v>#REF!</v>
      </c>
    </row>
    <row r="346" spans="1:25">
      <c r="A346" s="141">
        <v>24</v>
      </c>
      <c r="B346" s="153" t="e">
        <f>#REF!</f>
        <v>#REF!</v>
      </c>
      <c r="C346" s="153" t="e">
        <f>#REF!</f>
        <v>#REF!</v>
      </c>
      <c r="D346" s="153" t="e">
        <f>#REF!</f>
        <v>#REF!</v>
      </c>
      <c r="E346" s="153" t="e">
        <f>#REF!</f>
        <v>#REF!</v>
      </c>
      <c r="F346" s="153" t="e">
        <f>#REF!</f>
        <v>#REF!</v>
      </c>
      <c r="G346" s="153" t="e">
        <f>#REF!</f>
        <v>#REF!</v>
      </c>
      <c r="H346" s="153" t="e">
        <f>#REF!</f>
        <v>#REF!</v>
      </c>
      <c r="I346" s="153" t="e">
        <f>#REF!</f>
        <v>#REF!</v>
      </c>
      <c r="J346" s="153" t="e">
        <f>#REF!</f>
        <v>#REF!</v>
      </c>
      <c r="K346" s="153" t="e">
        <f>#REF!</f>
        <v>#REF!</v>
      </c>
      <c r="L346" s="153" t="e">
        <f>#REF!</f>
        <v>#REF!</v>
      </c>
      <c r="M346" s="153" t="e">
        <f>#REF!</f>
        <v>#REF!</v>
      </c>
      <c r="N346" s="153" t="e">
        <f>#REF!</f>
        <v>#REF!</v>
      </c>
      <c r="O346" s="153" t="e">
        <f>#REF!</f>
        <v>#REF!</v>
      </c>
      <c r="P346" s="153" t="e">
        <f>#REF!</f>
        <v>#REF!</v>
      </c>
      <c r="Q346" s="153" t="e">
        <f>#REF!</f>
        <v>#REF!</v>
      </c>
      <c r="R346" s="153" t="e">
        <f>#REF!</f>
        <v>#REF!</v>
      </c>
      <c r="S346" s="153" t="e">
        <f>#REF!</f>
        <v>#REF!</v>
      </c>
      <c r="T346" s="153" t="e">
        <f>#REF!</f>
        <v>#REF!</v>
      </c>
      <c r="U346" s="153" t="e">
        <f>#REF!</f>
        <v>#REF!</v>
      </c>
      <c r="V346" s="153" t="e">
        <f>#REF!</f>
        <v>#REF!</v>
      </c>
      <c r="W346" s="153" t="e">
        <f>#REF!</f>
        <v>#REF!</v>
      </c>
      <c r="X346" s="153" t="e">
        <f>#REF!</f>
        <v>#REF!</v>
      </c>
      <c r="Y346" s="153" t="e">
        <f>#REF!</f>
        <v>#REF!</v>
      </c>
    </row>
    <row r="347" spans="1:25">
      <c r="A347" s="141">
        <v>25</v>
      </c>
      <c r="B347" s="153" t="e">
        <f>#REF!</f>
        <v>#REF!</v>
      </c>
      <c r="C347" s="153" t="e">
        <f>#REF!</f>
        <v>#REF!</v>
      </c>
      <c r="D347" s="153" t="e">
        <f>#REF!</f>
        <v>#REF!</v>
      </c>
      <c r="E347" s="153" t="e">
        <f>#REF!</f>
        <v>#REF!</v>
      </c>
      <c r="F347" s="153" t="e">
        <f>#REF!</f>
        <v>#REF!</v>
      </c>
      <c r="G347" s="153" t="e">
        <f>#REF!</f>
        <v>#REF!</v>
      </c>
      <c r="H347" s="153" t="e">
        <f>#REF!</f>
        <v>#REF!</v>
      </c>
      <c r="I347" s="153" t="e">
        <f>#REF!</f>
        <v>#REF!</v>
      </c>
      <c r="J347" s="153" t="e">
        <f>#REF!</f>
        <v>#REF!</v>
      </c>
      <c r="K347" s="153" t="e">
        <f>#REF!</f>
        <v>#REF!</v>
      </c>
      <c r="L347" s="153" t="e">
        <f>#REF!</f>
        <v>#REF!</v>
      </c>
      <c r="M347" s="153" t="e">
        <f>#REF!</f>
        <v>#REF!</v>
      </c>
      <c r="N347" s="153" t="e">
        <f>#REF!</f>
        <v>#REF!</v>
      </c>
      <c r="O347" s="153" t="e">
        <f>#REF!</f>
        <v>#REF!</v>
      </c>
      <c r="P347" s="153" t="e">
        <f>#REF!</f>
        <v>#REF!</v>
      </c>
      <c r="Q347" s="153" t="e">
        <f>#REF!</f>
        <v>#REF!</v>
      </c>
      <c r="R347" s="153" t="e">
        <f>#REF!</f>
        <v>#REF!</v>
      </c>
      <c r="S347" s="153" t="e">
        <f>#REF!</f>
        <v>#REF!</v>
      </c>
      <c r="T347" s="153" t="e">
        <f>#REF!</f>
        <v>#REF!</v>
      </c>
      <c r="U347" s="153" t="e">
        <f>#REF!</f>
        <v>#REF!</v>
      </c>
      <c r="V347" s="153" t="e">
        <f>#REF!</f>
        <v>#REF!</v>
      </c>
      <c r="W347" s="153" t="e">
        <f>#REF!</f>
        <v>#REF!</v>
      </c>
      <c r="X347" s="153" t="e">
        <f>#REF!</f>
        <v>#REF!</v>
      </c>
      <c r="Y347" s="153" t="e">
        <f>#REF!</f>
        <v>#REF!</v>
      </c>
    </row>
    <row r="348" spans="1:25">
      <c r="A348" s="141">
        <v>26</v>
      </c>
      <c r="B348" s="153" t="e">
        <f>#REF!</f>
        <v>#REF!</v>
      </c>
      <c r="C348" s="153" t="e">
        <f>#REF!</f>
        <v>#REF!</v>
      </c>
      <c r="D348" s="153" t="e">
        <f>#REF!</f>
        <v>#REF!</v>
      </c>
      <c r="E348" s="153" t="e">
        <f>#REF!</f>
        <v>#REF!</v>
      </c>
      <c r="F348" s="153" t="e">
        <f>#REF!</f>
        <v>#REF!</v>
      </c>
      <c r="G348" s="153" t="e">
        <f>#REF!</f>
        <v>#REF!</v>
      </c>
      <c r="H348" s="153" t="e">
        <f>#REF!</f>
        <v>#REF!</v>
      </c>
      <c r="I348" s="153" t="e">
        <f>#REF!</f>
        <v>#REF!</v>
      </c>
      <c r="J348" s="153" t="e">
        <f>#REF!</f>
        <v>#REF!</v>
      </c>
      <c r="K348" s="153" t="e">
        <f>#REF!</f>
        <v>#REF!</v>
      </c>
      <c r="L348" s="153" t="e">
        <f>#REF!</f>
        <v>#REF!</v>
      </c>
      <c r="M348" s="153" t="e">
        <f>#REF!</f>
        <v>#REF!</v>
      </c>
      <c r="N348" s="153" t="e">
        <f>#REF!</f>
        <v>#REF!</v>
      </c>
      <c r="O348" s="153" t="e">
        <f>#REF!</f>
        <v>#REF!</v>
      </c>
      <c r="P348" s="153" t="e">
        <f>#REF!</f>
        <v>#REF!</v>
      </c>
      <c r="Q348" s="153" t="e">
        <f>#REF!</f>
        <v>#REF!</v>
      </c>
      <c r="R348" s="153" t="e">
        <f>#REF!</f>
        <v>#REF!</v>
      </c>
      <c r="S348" s="153" t="e">
        <f>#REF!</f>
        <v>#REF!</v>
      </c>
      <c r="T348" s="153" t="e">
        <f>#REF!</f>
        <v>#REF!</v>
      </c>
      <c r="U348" s="153" t="e">
        <f>#REF!</f>
        <v>#REF!</v>
      </c>
      <c r="V348" s="153" t="e">
        <f>#REF!</f>
        <v>#REF!</v>
      </c>
      <c r="W348" s="153" t="e">
        <f>#REF!</f>
        <v>#REF!</v>
      </c>
      <c r="X348" s="153" t="e">
        <f>#REF!</f>
        <v>#REF!</v>
      </c>
      <c r="Y348" s="153" t="e">
        <f>#REF!</f>
        <v>#REF!</v>
      </c>
    </row>
    <row r="349" spans="1:25">
      <c r="A349" s="141">
        <v>27</v>
      </c>
      <c r="B349" s="153" t="e">
        <f>#REF!</f>
        <v>#REF!</v>
      </c>
      <c r="C349" s="153" t="e">
        <f>#REF!</f>
        <v>#REF!</v>
      </c>
      <c r="D349" s="153" t="e">
        <f>#REF!</f>
        <v>#REF!</v>
      </c>
      <c r="E349" s="153" t="e">
        <f>#REF!</f>
        <v>#REF!</v>
      </c>
      <c r="F349" s="153" t="e">
        <f>#REF!</f>
        <v>#REF!</v>
      </c>
      <c r="G349" s="153" t="e">
        <f>#REF!</f>
        <v>#REF!</v>
      </c>
      <c r="H349" s="153" t="e">
        <f>#REF!</f>
        <v>#REF!</v>
      </c>
      <c r="I349" s="153" t="e">
        <f>#REF!</f>
        <v>#REF!</v>
      </c>
      <c r="J349" s="153" t="e">
        <f>#REF!</f>
        <v>#REF!</v>
      </c>
      <c r="K349" s="153" t="e">
        <f>#REF!</f>
        <v>#REF!</v>
      </c>
      <c r="L349" s="153" t="e">
        <f>#REF!</f>
        <v>#REF!</v>
      </c>
      <c r="M349" s="153" t="e">
        <f>#REF!</f>
        <v>#REF!</v>
      </c>
      <c r="N349" s="153" t="e">
        <f>#REF!</f>
        <v>#REF!</v>
      </c>
      <c r="O349" s="153" t="e">
        <f>#REF!</f>
        <v>#REF!</v>
      </c>
      <c r="P349" s="153" t="e">
        <f>#REF!</f>
        <v>#REF!</v>
      </c>
      <c r="Q349" s="153" t="e">
        <f>#REF!</f>
        <v>#REF!</v>
      </c>
      <c r="R349" s="153" t="e">
        <f>#REF!</f>
        <v>#REF!</v>
      </c>
      <c r="S349" s="153" t="e">
        <f>#REF!</f>
        <v>#REF!</v>
      </c>
      <c r="T349" s="153" t="e">
        <f>#REF!</f>
        <v>#REF!</v>
      </c>
      <c r="U349" s="153" t="e">
        <f>#REF!</f>
        <v>#REF!</v>
      </c>
      <c r="V349" s="153" t="e">
        <f>#REF!</f>
        <v>#REF!</v>
      </c>
      <c r="W349" s="153" t="e">
        <f>#REF!</f>
        <v>#REF!</v>
      </c>
      <c r="X349" s="153" t="e">
        <f>#REF!</f>
        <v>#REF!</v>
      </c>
      <c r="Y349" s="153" t="e">
        <f>#REF!</f>
        <v>#REF!</v>
      </c>
    </row>
    <row r="350" spans="1:25">
      <c r="A350" s="141">
        <v>28</v>
      </c>
      <c r="B350" s="153" t="e">
        <f>#REF!</f>
        <v>#REF!</v>
      </c>
      <c r="C350" s="153" t="e">
        <f>#REF!</f>
        <v>#REF!</v>
      </c>
      <c r="D350" s="153" t="e">
        <f>#REF!</f>
        <v>#REF!</v>
      </c>
      <c r="E350" s="153" t="e">
        <f>#REF!</f>
        <v>#REF!</v>
      </c>
      <c r="F350" s="153" t="e">
        <f>#REF!</f>
        <v>#REF!</v>
      </c>
      <c r="G350" s="153" t="e">
        <f>#REF!</f>
        <v>#REF!</v>
      </c>
      <c r="H350" s="153" t="e">
        <f>#REF!</f>
        <v>#REF!</v>
      </c>
      <c r="I350" s="153" t="e">
        <f>#REF!</f>
        <v>#REF!</v>
      </c>
      <c r="J350" s="153" t="e">
        <f>#REF!</f>
        <v>#REF!</v>
      </c>
      <c r="K350" s="153" t="e">
        <f>#REF!</f>
        <v>#REF!</v>
      </c>
      <c r="L350" s="153" t="e">
        <f>#REF!</f>
        <v>#REF!</v>
      </c>
      <c r="M350" s="153" t="e">
        <f>#REF!</f>
        <v>#REF!</v>
      </c>
      <c r="N350" s="153" t="e">
        <f>#REF!</f>
        <v>#REF!</v>
      </c>
      <c r="O350" s="153" t="e">
        <f>#REF!</f>
        <v>#REF!</v>
      </c>
      <c r="P350" s="153" t="e">
        <f>#REF!</f>
        <v>#REF!</v>
      </c>
      <c r="Q350" s="153" t="e">
        <f>#REF!</f>
        <v>#REF!</v>
      </c>
      <c r="R350" s="153" t="e">
        <f>#REF!</f>
        <v>#REF!</v>
      </c>
      <c r="S350" s="153" t="e">
        <f>#REF!</f>
        <v>#REF!</v>
      </c>
      <c r="T350" s="153" t="e">
        <f>#REF!</f>
        <v>#REF!</v>
      </c>
      <c r="U350" s="153" t="e">
        <f>#REF!</f>
        <v>#REF!</v>
      </c>
      <c r="V350" s="153" t="e">
        <f>#REF!</f>
        <v>#REF!</v>
      </c>
      <c r="W350" s="153" t="e">
        <f>#REF!</f>
        <v>#REF!</v>
      </c>
      <c r="X350" s="153" t="e">
        <f>#REF!</f>
        <v>#REF!</v>
      </c>
      <c r="Y350" s="153" t="e">
        <f>#REF!</f>
        <v>#REF!</v>
      </c>
    </row>
    <row r="351" spans="1:25">
      <c r="A351" s="141">
        <v>29</v>
      </c>
      <c r="B351" s="153" t="e">
        <f>#REF!</f>
        <v>#REF!</v>
      </c>
      <c r="C351" s="153" t="e">
        <f>#REF!</f>
        <v>#REF!</v>
      </c>
      <c r="D351" s="153" t="e">
        <f>#REF!</f>
        <v>#REF!</v>
      </c>
      <c r="E351" s="153" t="e">
        <f>#REF!</f>
        <v>#REF!</v>
      </c>
      <c r="F351" s="153" t="e">
        <f>#REF!</f>
        <v>#REF!</v>
      </c>
      <c r="G351" s="153" t="e">
        <f>#REF!</f>
        <v>#REF!</v>
      </c>
      <c r="H351" s="153" t="e">
        <f>#REF!</f>
        <v>#REF!</v>
      </c>
      <c r="I351" s="153" t="e">
        <f>#REF!</f>
        <v>#REF!</v>
      </c>
      <c r="J351" s="153" t="e">
        <f>#REF!</f>
        <v>#REF!</v>
      </c>
      <c r="K351" s="153" t="e">
        <f>#REF!</f>
        <v>#REF!</v>
      </c>
      <c r="L351" s="153" t="e">
        <f>#REF!</f>
        <v>#REF!</v>
      </c>
      <c r="M351" s="153" t="e">
        <f>#REF!</f>
        <v>#REF!</v>
      </c>
      <c r="N351" s="153" t="e">
        <f>#REF!</f>
        <v>#REF!</v>
      </c>
      <c r="O351" s="153" t="e">
        <f>#REF!</f>
        <v>#REF!</v>
      </c>
      <c r="P351" s="153" t="e">
        <f>#REF!</f>
        <v>#REF!</v>
      </c>
      <c r="Q351" s="153" t="e">
        <f>#REF!</f>
        <v>#REF!</v>
      </c>
      <c r="R351" s="153" t="e">
        <f>#REF!</f>
        <v>#REF!</v>
      </c>
      <c r="S351" s="153" t="e">
        <f>#REF!</f>
        <v>#REF!</v>
      </c>
      <c r="T351" s="153" t="e">
        <f>#REF!</f>
        <v>#REF!</v>
      </c>
      <c r="U351" s="153" t="e">
        <f>#REF!</f>
        <v>#REF!</v>
      </c>
      <c r="V351" s="153" t="e">
        <f>#REF!</f>
        <v>#REF!</v>
      </c>
      <c r="W351" s="153" t="e">
        <f>#REF!</f>
        <v>#REF!</v>
      </c>
      <c r="X351" s="153" t="e">
        <f>#REF!</f>
        <v>#REF!</v>
      </c>
      <c r="Y351" s="153" t="e">
        <f>#REF!</f>
        <v>#REF!</v>
      </c>
    </row>
    <row r="352" spans="1:25">
      <c r="A352" s="141">
        <v>30</v>
      </c>
      <c r="B352" s="153" t="e">
        <f>#REF!</f>
        <v>#REF!</v>
      </c>
      <c r="C352" s="153" t="e">
        <f>#REF!</f>
        <v>#REF!</v>
      </c>
      <c r="D352" s="153" t="e">
        <f>#REF!</f>
        <v>#REF!</v>
      </c>
      <c r="E352" s="153" t="e">
        <f>#REF!</f>
        <v>#REF!</v>
      </c>
      <c r="F352" s="153" t="e">
        <f>#REF!</f>
        <v>#REF!</v>
      </c>
      <c r="G352" s="153" t="e">
        <f>#REF!</f>
        <v>#REF!</v>
      </c>
      <c r="H352" s="153" t="e">
        <f>#REF!</f>
        <v>#REF!</v>
      </c>
      <c r="I352" s="153" t="e">
        <f>#REF!</f>
        <v>#REF!</v>
      </c>
      <c r="J352" s="153" t="e">
        <f>#REF!</f>
        <v>#REF!</v>
      </c>
      <c r="K352" s="153" t="e">
        <f>#REF!</f>
        <v>#REF!</v>
      </c>
      <c r="L352" s="153" t="e">
        <f>#REF!</f>
        <v>#REF!</v>
      </c>
      <c r="M352" s="153" t="e">
        <f>#REF!</f>
        <v>#REF!</v>
      </c>
      <c r="N352" s="153" t="e">
        <f>#REF!</f>
        <v>#REF!</v>
      </c>
      <c r="O352" s="153" t="e">
        <f>#REF!</f>
        <v>#REF!</v>
      </c>
      <c r="P352" s="153" t="e">
        <f>#REF!</f>
        <v>#REF!</v>
      </c>
      <c r="Q352" s="153" t="e">
        <f>#REF!</f>
        <v>#REF!</v>
      </c>
      <c r="R352" s="153" t="e">
        <f>#REF!</f>
        <v>#REF!</v>
      </c>
      <c r="S352" s="153" t="e">
        <f>#REF!</f>
        <v>#REF!</v>
      </c>
      <c r="T352" s="153" t="e">
        <f>#REF!</f>
        <v>#REF!</v>
      </c>
      <c r="U352" s="153" t="e">
        <f>#REF!</f>
        <v>#REF!</v>
      </c>
      <c r="V352" s="153" t="e">
        <f>#REF!</f>
        <v>#REF!</v>
      </c>
      <c r="W352" s="153" t="e">
        <f>#REF!</f>
        <v>#REF!</v>
      </c>
      <c r="X352" s="153" t="e">
        <f>#REF!</f>
        <v>#REF!</v>
      </c>
      <c r="Y352" s="153" t="e">
        <f>#REF!</f>
        <v>#REF!</v>
      </c>
    </row>
    <row r="353" spans="1:25">
      <c r="A353" s="141">
        <v>31</v>
      </c>
      <c r="B353" s="153" t="e">
        <f>#REF!</f>
        <v>#REF!</v>
      </c>
      <c r="C353" s="153" t="e">
        <f>#REF!</f>
        <v>#REF!</v>
      </c>
      <c r="D353" s="153" t="e">
        <f>#REF!</f>
        <v>#REF!</v>
      </c>
      <c r="E353" s="153" t="e">
        <f>#REF!</f>
        <v>#REF!</v>
      </c>
      <c r="F353" s="153" t="e">
        <f>#REF!</f>
        <v>#REF!</v>
      </c>
      <c r="G353" s="153" t="e">
        <f>#REF!</f>
        <v>#REF!</v>
      </c>
      <c r="H353" s="153" t="e">
        <f>#REF!</f>
        <v>#REF!</v>
      </c>
      <c r="I353" s="153" t="e">
        <f>#REF!</f>
        <v>#REF!</v>
      </c>
      <c r="J353" s="153" t="e">
        <f>#REF!</f>
        <v>#REF!</v>
      </c>
      <c r="K353" s="153" t="e">
        <f>#REF!</f>
        <v>#REF!</v>
      </c>
      <c r="L353" s="153" t="e">
        <f>#REF!</f>
        <v>#REF!</v>
      </c>
      <c r="M353" s="153" t="e">
        <f>#REF!</f>
        <v>#REF!</v>
      </c>
      <c r="N353" s="153" t="e">
        <f>#REF!</f>
        <v>#REF!</v>
      </c>
      <c r="O353" s="153" t="e">
        <f>#REF!</f>
        <v>#REF!</v>
      </c>
      <c r="P353" s="153" t="e">
        <f>#REF!</f>
        <v>#REF!</v>
      </c>
      <c r="Q353" s="153" t="e">
        <f>#REF!</f>
        <v>#REF!</v>
      </c>
      <c r="R353" s="153" t="e">
        <f>#REF!</f>
        <v>#REF!</v>
      </c>
      <c r="S353" s="153" t="e">
        <f>#REF!</f>
        <v>#REF!</v>
      </c>
      <c r="T353" s="153" t="e">
        <f>#REF!</f>
        <v>#REF!</v>
      </c>
      <c r="U353" s="153" t="e">
        <f>#REF!</f>
        <v>#REF!</v>
      </c>
      <c r="V353" s="153" t="e">
        <f>#REF!</f>
        <v>#REF!</v>
      </c>
      <c r="W353" s="153" t="e">
        <f>#REF!</f>
        <v>#REF!</v>
      </c>
      <c r="X353" s="153" t="e">
        <f>#REF!</f>
        <v>#REF!</v>
      </c>
      <c r="Y353" s="153" t="e">
        <f>#REF!</f>
        <v>#REF!</v>
      </c>
    </row>
    <row r="354" spans="1:25" s="147" customFormat="1">
      <c r="A354" s="51"/>
      <c r="B354" s="146"/>
      <c r="C354" s="146"/>
      <c r="D354" s="146"/>
      <c r="E354" s="146"/>
      <c r="F354" s="146"/>
      <c r="G354" s="146"/>
      <c r="H354" s="146"/>
      <c r="I354" s="146"/>
      <c r="J354" s="146"/>
      <c r="K354" s="146"/>
      <c r="L354" s="146"/>
      <c r="M354" s="146"/>
      <c r="N354" s="146"/>
      <c r="O354" s="146"/>
      <c r="P354" s="146"/>
      <c r="Q354" s="146"/>
      <c r="R354" s="146"/>
      <c r="S354" s="146"/>
      <c r="T354" s="146"/>
      <c r="U354" s="146"/>
      <c r="V354" s="146"/>
      <c r="W354" s="146"/>
      <c r="X354" s="146"/>
      <c r="Y354" s="146"/>
    </row>
    <row r="355" spans="1:25">
      <c r="A355" s="420" t="s">
        <v>209</v>
      </c>
      <c r="B355" s="421" t="s">
        <v>212</v>
      </c>
      <c r="C355" s="421"/>
      <c r="D355" s="421"/>
      <c r="E355" s="421"/>
      <c r="F355" s="421"/>
      <c r="G355" s="421"/>
      <c r="H355" s="421"/>
      <c r="I355" s="421"/>
      <c r="J355" s="421"/>
      <c r="K355" s="421"/>
      <c r="L355" s="421"/>
      <c r="M355" s="421"/>
      <c r="N355" s="421"/>
      <c r="O355" s="421"/>
      <c r="P355" s="421"/>
      <c r="Q355" s="421"/>
      <c r="R355" s="421"/>
      <c r="S355" s="421"/>
      <c r="T355" s="421"/>
      <c r="U355" s="421"/>
      <c r="V355" s="421"/>
      <c r="W355" s="421"/>
      <c r="X355" s="421"/>
      <c r="Y355" s="421"/>
    </row>
    <row r="356" spans="1:25">
      <c r="A356" s="420"/>
      <c r="B356" s="155" t="s">
        <v>1</v>
      </c>
      <c r="C356" s="155" t="s">
        <v>2</v>
      </c>
      <c r="D356" s="155" t="s">
        <v>3</v>
      </c>
      <c r="E356" s="155" t="s">
        <v>4</v>
      </c>
      <c r="F356" s="155" t="s">
        <v>5</v>
      </c>
      <c r="G356" s="155" t="s">
        <v>6</v>
      </c>
      <c r="H356" s="155" t="s">
        <v>7</v>
      </c>
      <c r="I356" s="155" t="s">
        <v>8</v>
      </c>
      <c r="J356" s="155" t="s">
        <v>9</v>
      </c>
      <c r="K356" s="155" t="s">
        <v>10</v>
      </c>
      <c r="L356" s="155" t="s">
        <v>11</v>
      </c>
      <c r="M356" s="155" t="s">
        <v>12</v>
      </c>
      <c r="N356" s="155" t="s">
        <v>13</v>
      </c>
      <c r="O356" s="155" t="s">
        <v>14</v>
      </c>
      <c r="P356" s="155" t="s">
        <v>15</v>
      </c>
      <c r="Q356" s="155" t="s">
        <v>16</v>
      </c>
      <c r="R356" s="155" t="s">
        <v>17</v>
      </c>
      <c r="S356" s="155" t="s">
        <v>18</v>
      </c>
      <c r="T356" s="155" t="s">
        <v>19</v>
      </c>
      <c r="U356" s="155" t="s">
        <v>20</v>
      </c>
      <c r="V356" s="155" t="s">
        <v>21</v>
      </c>
      <c r="W356" s="155" t="s">
        <v>22</v>
      </c>
      <c r="X356" s="155" t="s">
        <v>23</v>
      </c>
      <c r="Y356" s="155" t="s">
        <v>24</v>
      </c>
    </row>
    <row r="357" spans="1:25">
      <c r="A357" s="141">
        <v>1</v>
      </c>
      <c r="B357" s="153" t="e">
        <f>#REF!</f>
        <v>#REF!</v>
      </c>
      <c r="C357" s="153" t="e">
        <f>#REF!</f>
        <v>#REF!</v>
      </c>
      <c r="D357" s="153" t="e">
        <f>#REF!</f>
        <v>#REF!</v>
      </c>
      <c r="E357" s="153" t="e">
        <f>#REF!</f>
        <v>#REF!</v>
      </c>
      <c r="F357" s="153" t="e">
        <f>#REF!</f>
        <v>#REF!</v>
      </c>
      <c r="G357" s="153" t="e">
        <f>#REF!</f>
        <v>#REF!</v>
      </c>
      <c r="H357" s="153" t="e">
        <f>#REF!</f>
        <v>#REF!</v>
      </c>
      <c r="I357" s="153" t="e">
        <f>#REF!</f>
        <v>#REF!</v>
      </c>
      <c r="J357" s="153" t="e">
        <f>#REF!</f>
        <v>#REF!</v>
      </c>
      <c r="K357" s="153" t="e">
        <f>#REF!</f>
        <v>#REF!</v>
      </c>
      <c r="L357" s="153" t="e">
        <f>#REF!</f>
        <v>#REF!</v>
      </c>
      <c r="M357" s="153" t="e">
        <f>#REF!</f>
        <v>#REF!</v>
      </c>
      <c r="N357" s="153" t="e">
        <f>#REF!</f>
        <v>#REF!</v>
      </c>
      <c r="O357" s="153" t="e">
        <f>#REF!</f>
        <v>#REF!</v>
      </c>
      <c r="P357" s="153" t="e">
        <f>#REF!</f>
        <v>#REF!</v>
      </c>
      <c r="Q357" s="153" t="e">
        <f>#REF!</f>
        <v>#REF!</v>
      </c>
      <c r="R357" s="153" t="e">
        <f>#REF!</f>
        <v>#REF!</v>
      </c>
      <c r="S357" s="153" t="e">
        <f>#REF!</f>
        <v>#REF!</v>
      </c>
      <c r="T357" s="153" t="e">
        <f>#REF!</f>
        <v>#REF!</v>
      </c>
      <c r="U357" s="153" t="e">
        <f>#REF!</f>
        <v>#REF!</v>
      </c>
      <c r="V357" s="153" t="e">
        <f>#REF!</f>
        <v>#REF!</v>
      </c>
      <c r="W357" s="153" t="e">
        <f>#REF!</f>
        <v>#REF!</v>
      </c>
      <c r="X357" s="153" t="e">
        <f>#REF!</f>
        <v>#REF!</v>
      </c>
      <c r="Y357" s="153" t="e">
        <f>#REF!</f>
        <v>#REF!</v>
      </c>
    </row>
    <row r="358" spans="1:25">
      <c r="A358" s="141">
        <v>2</v>
      </c>
      <c r="B358" s="153" t="e">
        <f>#REF!</f>
        <v>#REF!</v>
      </c>
      <c r="C358" s="153" t="e">
        <f>#REF!</f>
        <v>#REF!</v>
      </c>
      <c r="D358" s="153" t="e">
        <f>#REF!</f>
        <v>#REF!</v>
      </c>
      <c r="E358" s="153" t="e">
        <f>#REF!</f>
        <v>#REF!</v>
      </c>
      <c r="F358" s="153" t="e">
        <f>#REF!</f>
        <v>#REF!</v>
      </c>
      <c r="G358" s="153" t="e">
        <f>#REF!</f>
        <v>#REF!</v>
      </c>
      <c r="H358" s="153" t="e">
        <f>#REF!</f>
        <v>#REF!</v>
      </c>
      <c r="I358" s="153" t="e">
        <f>#REF!</f>
        <v>#REF!</v>
      </c>
      <c r="J358" s="153" t="e">
        <f>#REF!</f>
        <v>#REF!</v>
      </c>
      <c r="K358" s="153" t="e">
        <f>#REF!</f>
        <v>#REF!</v>
      </c>
      <c r="L358" s="153" t="e">
        <f>#REF!</f>
        <v>#REF!</v>
      </c>
      <c r="M358" s="153" t="e">
        <f>#REF!</f>
        <v>#REF!</v>
      </c>
      <c r="N358" s="153" t="e">
        <f>#REF!</f>
        <v>#REF!</v>
      </c>
      <c r="O358" s="153" t="e">
        <f>#REF!</f>
        <v>#REF!</v>
      </c>
      <c r="P358" s="153" t="e">
        <f>#REF!</f>
        <v>#REF!</v>
      </c>
      <c r="Q358" s="153" t="e">
        <f>#REF!</f>
        <v>#REF!</v>
      </c>
      <c r="R358" s="153" t="e">
        <f>#REF!</f>
        <v>#REF!</v>
      </c>
      <c r="S358" s="153" t="e">
        <f>#REF!</f>
        <v>#REF!</v>
      </c>
      <c r="T358" s="153" t="e">
        <f>#REF!</f>
        <v>#REF!</v>
      </c>
      <c r="U358" s="153" t="e">
        <f>#REF!</f>
        <v>#REF!</v>
      </c>
      <c r="V358" s="153" t="e">
        <f>#REF!</f>
        <v>#REF!</v>
      </c>
      <c r="W358" s="153" t="e">
        <f>#REF!</f>
        <v>#REF!</v>
      </c>
      <c r="X358" s="153" t="e">
        <f>#REF!</f>
        <v>#REF!</v>
      </c>
      <c r="Y358" s="153" t="e">
        <f>#REF!</f>
        <v>#REF!</v>
      </c>
    </row>
    <row r="359" spans="1:25">
      <c r="A359" s="141">
        <v>3</v>
      </c>
      <c r="B359" s="153" t="e">
        <f>#REF!</f>
        <v>#REF!</v>
      </c>
      <c r="C359" s="153" t="e">
        <f>#REF!</f>
        <v>#REF!</v>
      </c>
      <c r="D359" s="153" t="e">
        <f>#REF!</f>
        <v>#REF!</v>
      </c>
      <c r="E359" s="153" t="e">
        <f>#REF!</f>
        <v>#REF!</v>
      </c>
      <c r="F359" s="153" t="e">
        <f>#REF!</f>
        <v>#REF!</v>
      </c>
      <c r="G359" s="153" t="e">
        <f>#REF!</f>
        <v>#REF!</v>
      </c>
      <c r="H359" s="153" t="e">
        <f>#REF!</f>
        <v>#REF!</v>
      </c>
      <c r="I359" s="153" t="e">
        <f>#REF!</f>
        <v>#REF!</v>
      </c>
      <c r="J359" s="153" t="e">
        <f>#REF!</f>
        <v>#REF!</v>
      </c>
      <c r="K359" s="153" t="e">
        <f>#REF!</f>
        <v>#REF!</v>
      </c>
      <c r="L359" s="153" t="e">
        <f>#REF!</f>
        <v>#REF!</v>
      </c>
      <c r="M359" s="153" t="e">
        <f>#REF!</f>
        <v>#REF!</v>
      </c>
      <c r="N359" s="153" t="e">
        <f>#REF!</f>
        <v>#REF!</v>
      </c>
      <c r="O359" s="153" t="e">
        <f>#REF!</f>
        <v>#REF!</v>
      </c>
      <c r="P359" s="153" t="e">
        <f>#REF!</f>
        <v>#REF!</v>
      </c>
      <c r="Q359" s="153" t="e">
        <f>#REF!</f>
        <v>#REF!</v>
      </c>
      <c r="R359" s="153" t="e">
        <f>#REF!</f>
        <v>#REF!</v>
      </c>
      <c r="S359" s="153" t="e">
        <f>#REF!</f>
        <v>#REF!</v>
      </c>
      <c r="T359" s="153" t="e">
        <f>#REF!</f>
        <v>#REF!</v>
      </c>
      <c r="U359" s="153" t="e">
        <f>#REF!</f>
        <v>#REF!</v>
      </c>
      <c r="V359" s="153" t="e">
        <f>#REF!</f>
        <v>#REF!</v>
      </c>
      <c r="W359" s="153" t="e">
        <f>#REF!</f>
        <v>#REF!</v>
      </c>
      <c r="X359" s="153" t="e">
        <f>#REF!</f>
        <v>#REF!</v>
      </c>
      <c r="Y359" s="153" t="e">
        <f>#REF!</f>
        <v>#REF!</v>
      </c>
    </row>
    <row r="360" spans="1:25">
      <c r="A360" s="141">
        <v>4</v>
      </c>
      <c r="B360" s="153" t="e">
        <f>#REF!</f>
        <v>#REF!</v>
      </c>
      <c r="C360" s="153" t="e">
        <f>#REF!</f>
        <v>#REF!</v>
      </c>
      <c r="D360" s="153" t="e">
        <f>#REF!</f>
        <v>#REF!</v>
      </c>
      <c r="E360" s="153" t="e">
        <f>#REF!</f>
        <v>#REF!</v>
      </c>
      <c r="F360" s="153" t="e">
        <f>#REF!</f>
        <v>#REF!</v>
      </c>
      <c r="G360" s="153" t="e">
        <f>#REF!</f>
        <v>#REF!</v>
      </c>
      <c r="H360" s="153" t="e">
        <f>#REF!</f>
        <v>#REF!</v>
      </c>
      <c r="I360" s="153" t="e">
        <f>#REF!</f>
        <v>#REF!</v>
      </c>
      <c r="J360" s="153" t="e">
        <f>#REF!</f>
        <v>#REF!</v>
      </c>
      <c r="K360" s="153" t="e">
        <f>#REF!</f>
        <v>#REF!</v>
      </c>
      <c r="L360" s="153" t="e">
        <f>#REF!</f>
        <v>#REF!</v>
      </c>
      <c r="M360" s="153" t="e">
        <f>#REF!</f>
        <v>#REF!</v>
      </c>
      <c r="N360" s="153" t="e">
        <f>#REF!</f>
        <v>#REF!</v>
      </c>
      <c r="O360" s="153" t="e">
        <f>#REF!</f>
        <v>#REF!</v>
      </c>
      <c r="P360" s="153" t="e">
        <f>#REF!</f>
        <v>#REF!</v>
      </c>
      <c r="Q360" s="153" t="e">
        <f>#REF!</f>
        <v>#REF!</v>
      </c>
      <c r="R360" s="153" t="e">
        <f>#REF!</f>
        <v>#REF!</v>
      </c>
      <c r="S360" s="153" t="e">
        <f>#REF!</f>
        <v>#REF!</v>
      </c>
      <c r="T360" s="153" t="e">
        <f>#REF!</f>
        <v>#REF!</v>
      </c>
      <c r="U360" s="153" t="e">
        <f>#REF!</f>
        <v>#REF!</v>
      </c>
      <c r="V360" s="153" t="e">
        <f>#REF!</f>
        <v>#REF!</v>
      </c>
      <c r="W360" s="153" t="e">
        <f>#REF!</f>
        <v>#REF!</v>
      </c>
      <c r="X360" s="153" t="e">
        <f>#REF!</f>
        <v>#REF!</v>
      </c>
      <c r="Y360" s="153" t="e">
        <f>#REF!</f>
        <v>#REF!</v>
      </c>
    </row>
    <row r="361" spans="1:25">
      <c r="A361" s="141">
        <v>5</v>
      </c>
      <c r="B361" s="153" t="e">
        <f>#REF!</f>
        <v>#REF!</v>
      </c>
      <c r="C361" s="153" t="e">
        <f>#REF!</f>
        <v>#REF!</v>
      </c>
      <c r="D361" s="153" t="e">
        <f>#REF!</f>
        <v>#REF!</v>
      </c>
      <c r="E361" s="153" t="e">
        <f>#REF!</f>
        <v>#REF!</v>
      </c>
      <c r="F361" s="153" t="e">
        <f>#REF!</f>
        <v>#REF!</v>
      </c>
      <c r="G361" s="153" t="e">
        <f>#REF!</f>
        <v>#REF!</v>
      </c>
      <c r="H361" s="153" t="e">
        <f>#REF!</f>
        <v>#REF!</v>
      </c>
      <c r="I361" s="153" t="e">
        <f>#REF!</f>
        <v>#REF!</v>
      </c>
      <c r="J361" s="153" t="e">
        <f>#REF!</f>
        <v>#REF!</v>
      </c>
      <c r="K361" s="153" t="e">
        <f>#REF!</f>
        <v>#REF!</v>
      </c>
      <c r="L361" s="153" t="e">
        <f>#REF!</f>
        <v>#REF!</v>
      </c>
      <c r="M361" s="153" t="e">
        <f>#REF!</f>
        <v>#REF!</v>
      </c>
      <c r="N361" s="153" t="e">
        <f>#REF!</f>
        <v>#REF!</v>
      </c>
      <c r="O361" s="153" t="e">
        <f>#REF!</f>
        <v>#REF!</v>
      </c>
      <c r="P361" s="153" t="e">
        <f>#REF!</f>
        <v>#REF!</v>
      </c>
      <c r="Q361" s="153" t="e">
        <f>#REF!</f>
        <v>#REF!</v>
      </c>
      <c r="R361" s="153" t="e">
        <f>#REF!</f>
        <v>#REF!</v>
      </c>
      <c r="S361" s="153" t="e">
        <f>#REF!</f>
        <v>#REF!</v>
      </c>
      <c r="T361" s="153" t="e">
        <f>#REF!</f>
        <v>#REF!</v>
      </c>
      <c r="U361" s="153" t="e">
        <f>#REF!</f>
        <v>#REF!</v>
      </c>
      <c r="V361" s="153" t="e">
        <f>#REF!</f>
        <v>#REF!</v>
      </c>
      <c r="W361" s="153" t="e">
        <f>#REF!</f>
        <v>#REF!</v>
      </c>
      <c r="X361" s="153" t="e">
        <f>#REF!</f>
        <v>#REF!</v>
      </c>
      <c r="Y361" s="153" t="e">
        <f>#REF!</f>
        <v>#REF!</v>
      </c>
    </row>
    <row r="362" spans="1:25">
      <c r="A362" s="141">
        <v>6</v>
      </c>
      <c r="B362" s="153" t="e">
        <f>#REF!</f>
        <v>#REF!</v>
      </c>
      <c r="C362" s="153" t="e">
        <f>#REF!</f>
        <v>#REF!</v>
      </c>
      <c r="D362" s="153" t="e">
        <f>#REF!</f>
        <v>#REF!</v>
      </c>
      <c r="E362" s="153" t="e">
        <f>#REF!</f>
        <v>#REF!</v>
      </c>
      <c r="F362" s="153" t="e">
        <f>#REF!</f>
        <v>#REF!</v>
      </c>
      <c r="G362" s="153" t="e">
        <f>#REF!</f>
        <v>#REF!</v>
      </c>
      <c r="H362" s="153" t="e">
        <f>#REF!</f>
        <v>#REF!</v>
      </c>
      <c r="I362" s="153" t="e">
        <f>#REF!</f>
        <v>#REF!</v>
      </c>
      <c r="J362" s="153" t="e">
        <f>#REF!</f>
        <v>#REF!</v>
      </c>
      <c r="K362" s="153" t="e">
        <f>#REF!</f>
        <v>#REF!</v>
      </c>
      <c r="L362" s="153" t="e">
        <f>#REF!</f>
        <v>#REF!</v>
      </c>
      <c r="M362" s="153" t="e">
        <f>#REF!</f>
        <v>#REF!</v>
      </c>
      <c r="N362" s="153" t="e">
        <f>#REF!</f>
        <v>#REF!</v>
      </c>
      <c r="O362" s="153" t="e">
        <f>#REF!</f>
        <v>#REF!</v>
      </c>
      <c r="P362" s="153" t="e">
        <f>#REF!</f>
        <v>#REF!</v>
      </c>
      <c r="Q362" s="153" t="e">
        <f>#REF!</f>
        <v>#REF!</v>
      </c>
      <c r="R362" s="153" t="e">
        <f>#REF!</f>
        <v>#REF!</v>
      </c>
      <c r="S362" s="153" t="e">
        <f>#REF!</f>
        <v>#REF!</v>
      </c>
      <c r="T362" s="153" t="e">
        <f>#REF!</f>
        <v>#REF!</v>
      </c>
      <c r="U362" s="153" t="e">
        <f>#REF!</f>
        <v>#REF!</v>
      </c>
      <c r="V362" s="153" t="e">
        <f>#REF!</f>
        <v>#REF!</v>
      </c>
      <c r="W362" s="153" t="e">
        <f>#REF!</f>
        <v>#REF!</v>
      </c>
      <c r="X362" s="153" t="e">
        <f>#REF!</f>
        <v>#REF!</v>
      </c>
      <c r="Y362" s="153" t="e">
        <f>#REF!</f>
        <v>#REF!</v>
      </c>
    </row>
    <row r="363" spans="1:25">
      <c r="A363" s="141">
        <v>7</v>
      </c>
      <c r="B363" s="153" t="e">
        <f>#REF!</f>
        <v>#REF!</v>
      </c>
      <c r="C363" s="153" t="e">
        <f>#REF!</f>
        <v>#REF!</v>
      </c>
      <c r="D363" s="153" t="e">
        <f>#REF!</f>
        <v>#REF!</v>
      </c>
      <c r="E363" s="153" t="e">
        <f>#REF!</f>
        <v>#REF!</v>
      </c>
      <c r="F363" s="153" t="e">
        <f>#REF!</f>
        <v>#REF!</v>
      </c>
      <c r="G363" s="153" t="e">
        <f>#REF!</f>
        <v>#REF!</v>
      </c>
      <c r="H363" s="153" t="e">
        <f>#REF!</f>
        <v>#REF!</v>
      </c>
      <c r="I363" s="153" t="e">
        <f>#REF!</f>
        <v>#REF!</v>
      </c>
      <c r="J363" s="153" t="e">
        <f>#REF!</f>
        <v>#REF!</v>
      </c>
      <c r="K363" s="153" t="e">
        <f>#REF!</f>
        <v>#REF!</v>
      </c>
      <c r="L363" s="153" t="e">
        <f>#REF!</f>
        <v>#REF!</v>
      </c>
      <c r="M363" s="153" t="e">
        <f>#REF!</f>
        <v>#REF!</v>
      </c>
      <c r="N363" s="153" t="e">
        <f>#REF!</f>
        <v>#REF!</v>
      </c>
      <c r="O363" s="153" t="e">
        <f>#REF!</f>
        <v>#REF!</v>
      </c>
      <c r="P363" s="153" t="e">
        <f>#REF!</f>
        <v>#REF!</v>
      </c>
      <c r="Q363" s="153" t="e">
        <f>#REF!</f>
        <v>#REF!</v>
      </c>
      <c r="R363" s="153" t="e">
        <f>#REF!</f>
        <v>#REF!</v>
      </c>
      <c r="S363" s="153" t="e">
        <f>#REF!</f>
        <v>#REF!</v>
      </c>
      <c r="T363" s="153" t="e">
        <f>#REF!</f>
        <v>#REF!</v>
      </c>
      <c r="U363" s="153" t="e">
        <f>#REF!</f>
        <v>#REF!</v>
      </c>
      <c r="V363" s="153" t="e">
        <f>#REF!</f>
        <v>#REF!</v>
      </c>
      <c r="W363" s="153" t="e">
        <f>#REF!</f>
        <v>#REF!</v>
      </c>
      <c r="X363" s="153" t="e">
        <f>#REF!</f>
        <v>#REF!</v>
      </c>
      <c r="Y363" s="153" t="e">
        <f>#REF!</f>
        <v>#REF!</v>
      </c>
    </row>
    <row r="364" spans="1:25">
      <c r="A364" s="141">
        <v>8</v>
      </c>
      <c r="B364" s="153" t="e">
        <f>#REF!</f>
        <v>#REF!</v>
      </c>
      <c r="C364" s="153" t="e">
        <f>#REF!</f>
        <v>#REF!</v>
      </c>
      <c r="D364" s="153" t="e">
        <f>#REF!</f>
        <v>#REF!</v>
      </c>
      <c r="E364" s="153" t="e">
        <f>#REF!</f>
        <v>#REF!</v>
      </c>
      <c r="F364" s="153" t="e">
        <f>#REF!</f>
        <v>#REF!</v>
      </c>
      <c r="G364" s="153" t="e">
        <f>#REF!</f>
        <v>#REF!</v>
      </c>
      <c r="H364" s="153" t="e">
        <f>#REF!</f>
        <v>#REF!</v>
      </c>
      <c r="I364" s="153" t="e">
        <f>#REF!</f>
        <v>#REF!</v>
      </c>
      <c r="J364" s="153" t="e">
        <f>#REF!</f>
        <v>#REF!</v>
      </c>
      <c r="K364" s="153" t="e">
        <f>#REF!</f>
        <v>#REF!</v>
      </c>
      <c r="L364" s="153" t="e">
        <f>#REF!</f>
        <v>#REF!</v>
      </c>
      <c r="M364" s="153" t="e">
        <f>#REF!</f>
        <v>#REF!</v>
      </c>
      <c r="N364" s="153" t="e">
        <f>#REF!</f>
        <v>#REF!</v>
      </c>
      <c r="O364" s="153" t="e">
        <f>#REF!</f>
        <v>#REF!</v>
      </c>
      <c r="P364" s="153" t="e">
        <f>#REF!</f>
        <v>#REF!</v>
      </c>
      <c r="Q364" s="153" t="e">
        <f>#REF!</f>
        <v>#REF!</v>
      </c>
      <c r="R364" s="153" t="e">
        <f>#REF!</f>
        <v>#REF!</v>
      </c>
      <c r="S364" s="153" t="e">
        <f>#REF!</f>
        <v>#REF!</v>
      </c>
      <c r="T364" s="153" t="e">
        <f>#REF!</f>
        <v>#REF!</v>
      </c>
      <c r="U364" s="153" t="e">
        <f>#REF!</f>
        <v>#REF!</v>
      </c>
      <c r="V364" s="153" t="e">
        <f>#REF!</f>
        <v>#REF!</v>
      </c>
      <c r="W364" s="153" t="e">
        <f>#REF!</f>
        <v>#REF!</v>
      </c>
      <c r="X364" s="153" t="e">
        <f>#REF!</f>
        <v>#REF!</v>
      </c>
      <c r="Y364" s="153" t="e">
        <f>#REF!</f>
        <v>#REF!</v>
      </c>
    </row>
    <row r="365" spans="1:25">
      <c r="A365" s="141">
        <v>9</v>
      </c>
      <c r="B365" s="153" t="e">
        <f>#REF!</f>
        <v>#REF!</v>
      </c>
      <c r="C365" s="153" t="e">
        <f>#REF!</f>
        <v>#REF!</v>
      </c>
      <c r="D365" s="153" t="e">
        <f>#REF!</f>
        <v>#REF!</v>
      </c>
      <c r="E365" s="153" t="e">
        <f>#REF!</f>
        <v>#REF!</v>
      </c>
      <c r="F365" s="153" t="e">
        <f>#REF!</f>
        <v>#REF!</v>
      </c>
      <c r="G365" s="153" t="e">
        <f>#REF!</f>
        <v>#REF!</v>
      </c>
      <c r="H365" s="153" t="e">
        <f>#REF!</f>
        <v>#REF!</v>
      </c>
      <c r="I365" s="153" t="e">
        <f>#REF!</f>
        <v>#REF!</v>
      </c>
      <c r="J365" s="153" t="e">
        <f>#REF!</f>
        <v>#REF!</v>
      </c>
      <c r="K365" s="153" t="e">
        <f>#REF!</f>
        <v>#REF!</v>
      </c>
      <c r="L365" s="153" t="e">
        <f>#REF!</f>
        <v>#REF!</v>
      </c>
      <c r="M365" s="153" t="e">
        <f>#REF!</f>
        <v>#REF!</v>
      </c>
      <c r="N365" s="153" t="e">
        <f>#REF!</f>
        <v>#REF!</v>
      </c>
      <c r="O365" s="153" t="e">
        <f>#REF!</f>
        <v>#REF!</v>
      </c>
      <c r="P365" s="153" t="e">
        <f>#REF!</f>
        <v>#REF!</v>
      </c>
      <c r="Q365" s="153" t="e">
        <f>#REF!</f>
        <v>#REF!</v>
      </c>
      <c r="R365" s="153" t="e">
        <f>#REF!</f>
        <v>#REF!</v>
      </c>
      <c r="S365" s="153" t="e">
        <f>#REF!</f>
        <v>#REF!</v>
      </c>
      <c r="T365" s="153" t="e">
        <f>#REF!</f>
        <v>#REF!</v>
      </c>
      <c r="U365" s="153" t="e">
        <f>#REF!</f>
        <v>#REF!</v>
      </c>
      <c r="V365" s="153" t="e">
        <f>#REF!</f>
        <v>#REF!</v>
      </c>
      <c r="W365" s="153" t="e">
        <f>#REF!</f>
        <v>#REF!</v>
      </c>
      <c r="X365" s="153" t="e">
        <f>#REF!</f>
        <v>#REF!</v>
      </c>
      <c r="Y365" s="153" t="e">
        <f>#REF!</f>
        <v>#REF!</v>
      </c>
    </row>
    <row r="366" spans="1:25">
      <c r="A366" s="141">
        <v>10</v>
      </c>
      <c r="B366" s="153" t="e">
        <f>#REF!</f>
        <v>#REF!</v>
      </c>
      <c r="C366" s="153" t="e">
        <f>#REF!</f>
        <v>#REF!</v>
      </c>
      <c r="D366" s="153" t="e">
        <f>#REF!</f>
        <v>#REF!</v>
      </c>
      <c r="E366" s="153" t="e">
        <f>#REF!</f>
        <v>#REF!</v>
      </c>
      <c r="F366" s="153" t="e">
        <f>#REF!</f>
        <v>#REF!</v>
      </c>
      <c r="G366" s="153" t="e">
        <f>#REF!</f>
        <v>#REF!</v>
      </c>
      <c r="H366" s="153" t="e">
        <f>#REF!</f>
        <v>#REF!</v>
      </c>
      <c r="I366" s="153" t="e">
        <f>#REF!</f>
        <v>#REF!</v>
      </c>
      <c r="J366" s="153" t="e">
        <f>#REF!</f>
        <v>#REF!</v>
      </c>
      <c r="K366" s="153" t="e">
        <f>#REF!</f>
        <v>#REF!</v>
      </c>
      <c r="L366" s="153" t="e">
        <f>#REF!</f>
        <v>#REF!</v>
      </c>
      <c r="M366" s="153" t="e">
        <f>#REF!</f>
        <v>#REF!</v>
      </c>
      <c r="N366" s="153" t="e">
        <f>#REF!</f>
        <v>#REF!</v>
      </c>
      <c r="O366" s="153" t="e">
        <f>#REF!</f>
        <v>#REF!</v>
      </c>
      <c r="P366" s="153" t="e">
        <f>#REF!</f>
        <v>#REF!</v>
      </c>
      <c r="Q366" s="153" t="e">
        <f>#REF!</f>
        <v>#REF!</v>
      </c>
      <c r="R366" s="153" t="e">
        <f>#REF!</f>
        <v>#REF!</v>
      </c>
      <c r="S366" s="153" t="e">
        <f>#REF!</f>
        <v>#REF!</v>
      </c>
      <c r="T366" s="153" t="e">
        <f>#REF!</f>
        <v>#REF!</v>
      </c>
      <c r="U366" s="153" t="e">
        <f>#REF!</f>
        <v>#REF!</v>
      </c>
      <c r="V366" s="153" t="e">
        <f>#REF!</f>
        <v>#REF!</v>
      </c>
      <c r="W366" s="153" t="e">
        <f>#REF!</f>
        <v>#REF!</v>
      </c>
      <c r="X366" s="153" t="e">
        <f>#REF!</f>
        <v>#REF!</v>
      </c>
      <c r="Y366" s="153" t="e">
        <f>#REF!</f>
        <v>#REF!</v>
      </c>
    </row>
    <row r="367" spans="1:25">
      <c r="A367" s="141">
        <v>11</v>
      </c>
      <c r="B367" s="153" t="e">
        <f>#REF!</f>
        <v>#REF!</v>
      </c>
      <c r="C367" s="153" t="e">
        <f>#REF!</f>
        <v>#REF!</v>
      </c>
      <c r="D367" s="153" t="e">
        <f>#REF!</f>
        <v>#REF!</v>
      </c>
      <c r="E367" s="153" t="e">
        <f>#REF!</f>
        <v>#REF!</v>
      </c>
      <c r="F367" s="153" t="e">
        <f>#REF!</f>
        <v>#REF!</v>
      </c>
      <c r="G367" s="153" t="e">
        <f>#REF!</f>
        <v>#REF!</v>
      </c>
      <c r="H367" s="153" t="e">
        <f>#REF!</f>
        <v>#REF!</v>
      </c>
      <c r="I367" s="153" t="e">
        <f>#REF!</f>
        <v>#REF!</v>
      </c>
      <c r="J367" s="153" t="e">
        <f>#REF!</f>
        <v>#REF!</v>
      </c>
      <c r="K367" s="153" t="e">
        <f>#REF!</f>
        <v>#REF!</v>
      </c>
      <c r="L367" s="153" t="e">
        <f>#REF!</f>
        <v>#REF!</v>
      </c>
      <c r="M367" s="153" t="e">
        <f>#REF!</f>
        <v>#REF!</v>
      </c>
      <c r="N367" s="153" t="e">
        <f>#REF!</f>
        <v>#REF!</v>
      </c>
      <c r="O367" s="153" t="e">
        <f>#REF!</f>
        <v>#REF!</v>
      </c>
      <c r="P367" s="153" t="e">
        <f>#REF!</f>
        <v>#REF!</v>
      </c>
      <c r="Q367" s="153" t="e">
        <f>#REF!</f>
        <v>#REF!</v>
      </c>
      <c r="R367" s="153" t="e">
        <f>#REF!</f>
        <v>#REF!</v>
      </c>
      <c r="S367" s="153" t="e">
        <f>#REF!</f>
        <v>#REF!</v>
      </c>
      <c r="T367" s="153" t="e">
        <f>#REF!</f>
        <v>#REF!</v>
      </c>
      <c r="U367" s="153" t="e">
        <f>#REF!</f>
        <v>#REF!</v>
      </c>
      <c r="V367" s="153" t="e">
        <f>#REF!</f>
        <v>#REF!</v>
      </c>
      <c r="W367" s="153" t="e">
        <f>#REF!</f>
        <v>#REF!</v>
      </c>
      <c r="X367" s="153" t="e">
        <f>#REF!</f>
        <v>#REF!</v>
      </c>
      <c r="Y367" s="153" t="e">
        <f>#REF!</f>
        <v>#REF!</v>
      </c>
    </row>
    <row r="368" spans="1:25">
      <c r="A368" s="141">
        <v>12</v>
      </c>
      <c r="B368" s="153" t="e">
        <f>#REF!</f>
        <v>#REF!</v>
      </c>
      <c r="C368" s="153" t="e">
        <f>#REF!</f>
        <v>#REF!</v>
      </c>
      <c r="D368" s="153" t="e">
        <f>#REF!</f>
        <v>#REF!</v>
      </c>
      <c r="E368" s="153" t="e">
        <f>#REF!</f>
        <v>#REF!</v>
      </c>
      <c r="F368" s="153" t="e">
        <f>#REF!</f>
        <v>#REF!</v>
      </c>
      <c r="G368" s="153" t="e">
        <f>#REF!</f>
        <v>#REF!</v>
      </c>
      <c r="H368" s="153" t="e">
        <f>#REF!</f>
        <v>#REF!</v>
      </c>
      <c r="I368" s="153" t="e">
        <f>#REF!</f>
        <v>#REF!</v>
      </c>
      <c r="J368" s="153" t="e">
        <f>#REF!</f>
        <v>#REF!</v>
      </c>
      <c r="K368" s="153" t="e">
        <f>#REF!</f>
        <v>#REF!</v>
      </c>
      <c r="L368" s="153" t="e">
        <f>#REF!</f>
        <v>#REF!</v>
      </c>
      <c r="M368" s="153" t="e">
        <f>#REF!</f>
        <v>#REF!</v>
      </c>
      <c r="N368" s="153" t="e">
        <f>#REF!</f>
        <v>#REF!</v>
      </c>
      <c r="O368" s="153" t="e">
        <f>#REF!</f>
        <v>#REF!</v>
      </c>
      <c r="P368" s="153" t="e">
        <f>#REF!</f>
        <v>#REF!</v>
      </c>
      <c r="Q368" s="153" t="e">
        <f>#REF!</f>
        <v>#REF!</v>
      </c>
      <c r="R368" s="153" t="e">
        <f>#REF!</f>
        <v>#REF!</v>
      </c>
      <c r="S368" s="153" t="e">
        <f>#REF!</f>
        <v>#REF!</v>
      </c>
      <c r="T368" s="153" t="e">
        <f>#REF!</f>
        <v>#REF!</v>
      </c>
      <c r="U368" s="153" t="e">
        <f>#REF!</f>
        <v>#REF!</v>
      </c>
      <c r="V368" s="153" t="e">
        <f>#REF!</f>
        <v>#REF!</v>
      </c>
      <c r="W368" s="153" t="e">
        <f>#REF!</f>
        <v>#REF!</v>
      </c>
      <c r="X368" s="153" t="e">
        <f>#REF!</f>
        <v>#REF!</v>
      </c>
      <c r="Y368" s="153" t="e">
        <f>#REF!</f>
        <v>#REF!</v>
      </c>
    </row>
    <row r="369" spans="1:25">
      <c r="A369" s="141">
        <v>13</v>
      </c>
      <c r="B369" s="153" t="e">
        <f>#REF!</f>
        <v>#REF!</v>
      </c>
      <c r="C369" s="153" t="e">
        <f>#REF!</f>
        <v>#REF!</v>
      </c>
      <c r="D369" s="153" t="e">
        <f>#REF!</f>
        <v>#REF!</v>
      </c>
      <c r="E369" s="153" t="e">
        <f>#REF!</f>
        <v>#REF!</v>
      </c>
      <c r="F369" s="153" t="e">
        <f>#REF!</f>
        <v>#REF!</v>
      </c>
      <c r="G369" s="153" t="e">
        <f>#REF!</f>
        <v>#REF!</v>
      </c>
      <c r="H369" s="153" t="e">
        <f>#REF!</f>
        <v>#REF!</v>
      </c>
      <c r="I369" s="153" t="e">
        <f>#REF!</f>
        <v>#REF!</v>
      </c>
      <c r="J369" s="153" t="e">
        <f>#REF!</f>
        <v>#REF!</v>
      </c>
      <c r="K369" s="153" t="e">
        <f>#REF!</f>
        <v>#REF!</v>
      </c>
      <c r="L369" s="153" t="e">
        <f>#REF!</f>
        <v>#REF!</v>
      </c>
      <c r="M369" s="153" t="e">
        <f>#REF!</f>
        <v>#REF!</v>
      </c>
      <c r="N369" s="153" t="e">
        <f>#REF!</f>
        <v>#REF!</v>
      </c>
      <c r="O369" s="153" t="e">
        <f>#REF!</f>
        <v>#REF!</v>
      </c>
      <c r="P369" s="153" t="e">
        <f>#REF!</f>
        <v>#REF!</v>
      </c>
      <c r="Q369" s="153" t="e">
        <f>#REF!</f>
        <v>#REF!</v>
      </c>
      <c r="R369" s="153" t="e">
        <f>#REF!</f>
        <v>#REF!</v>
      </c>
      <c r="S369" s="153" t="e">
        <f>#REF!</f>
        <v>#REF!</v>
      </c>
      <c r="T369" s="153" t="e">
        <f>#REF!</f>
        <v>#REF!</v>
      </c>
      <c r="U369" s="153" t="e">
        <f>#REF!</f>
        <v>#REF!</v>
      </c>
      <c r="V369" s="153" t="e">
        <f>#REF!</f>
        <v>#REF!</v>
      </c>
      <c r="W369" s="153" t="e">
        <f>#REF!</f>
        <v>#REF!</v>
      </c>
      <c r="X369" s="153" t="e">
        <f>#REF!</f>
        <v>#REF!</v>
      </c>
      <c r="Y369" s="153" t="e">
        <f>#REF!</f>
        <v>#REF!</v>
      </c>
    </row>
    <row r="370" spans="1:25">
      <c r="A370" s="141">
        <v>14</v>
      </c>
      <c r="B370" s="153" t="e">
        <f>#REF!</f>
        <v>#REF!</v>
      </c>
      <c r="C370" s="153" t="e">
        <f>#REF!</f>
        <v>#REF!</v>
      </c>
      <c r="D370" s="153" t="e">
        <f>#REF!</f>
        <v>#REF!</v>
      </c>
      <c r="E370" s="153" t="e">
        <f>#REF!</f>
        <v>#REF!</v>
      </c>
      <c r="F370" s="153" t="e">
        <f>#REF!</f>
        <v>#REF!</v>
      </c>
      <c r="G370" s="153" t="e">
        <f>#REF!</f>
        <v>#REF!</v>
      </c>
      <c r="H370" s="153" t="e">
        <f>#REF!</f>
        <v>#REF!</v>
      </c>
      <c r="I370" s="153" t="e">
        <f>#REF!</f>
        <v>#REF!</v>
      </c>
      <c r="J370" s="153" t="e">
        <f>#REF!</f>
        <v>#REF!</v>
      </c>
      <c r="K370" s="153" t="e">
        <f>#REF!</f>
        <v>#REF!</v>
      </c>
      <c r="L370" s="153" t="e">
        <f>#REF!</f>
        <v>#REF!</v>
      </c>
      <c r="M370" s="153" t="e">
        <f>#REF!</f>
        <v>#REF!</v>
      </c>
      <c r="N370" s="153" t="e">
        <f>#REF!</f>
        <v>#REF!</v>
      </c>
      <c r="O370" s="153" t="e">
        <f>#REF!</f>
        <v>#REF!</v>
      </c>
      <c r="P370" s="153" t="e">
        <f>#REF!</f>
        <v>#REF!</v>
      </c>
      <c r="Q370" s="153" t="e">
        <f>#REF!</f>
        <v>#REF!</v>
      </c>
      <c r="R370" s="153" t="e">
        <f>#REF!</f>
        <v>#REF!</v>
      </c>
      <c r="S370" s="153" t="e">
        <f>#REF!</f>
        <v>#REF!</v>
      </c>
      <c r="T370" s="153" t="e">
        <f>#REF!</f>
        <v>#REF!</v>
      </c>
      <c r="U370" s="153" t="e">
        <f>#REF!</f>
        <v>#REF!</v>
      </c>
      <c r="V370" s="153" t="e">
        <f>#REF!</f>
        <v>#REF!</v>
      </c>
      <c r="W370" s="153" t="e">
        <f>#REF!</f>
        <v>#REF!</v>
      </c>
      <c r="X370" s="153" t="e">
        <f>#REF!</f>
        <v>#REF!</v>
      </c>
      <c r="Y370" s="153" t="e">
        <f>#REF!</f>
        <v>#REF!</v>
      </c>
    </row>
    <row r="371" spans="1:25">
      <c r="A371" s="141">
        <v>15</v>
      </c>
      <c r="B371" s="153" t="e">
        <f>#REF!</f>
        <v>#REF!</v>
      </c>
      <c r="C371" s="153" t="e">
        <f>#REF!</f>
        <v>#REF!</v>
      </c>
      <c r="D371" s="153" t="e">
        <f>#REF!</f>
        <v>#REF!</v>
      </c>
      <c r="E371" s="153" t="e">
        <f>#REF!</f>
        <v>#REF!</v>
      </c>
      <c r="F371" s="153" t="e">
        <f>#REF!</f>
        <v>#REF!</v>
      </c>
      <c r="G371" s="153" t="e">
        <f>#REF!</f>
        <v>#REF!</v>
      </c>
      <c r="H371" s="153" t="e">
        <f>#REF!</f>
        <v>#REF!</v>
      </c>
      <c r="I371" s="153" t="e">
        <f>#REF!</f>
        <v>#REF!</v>
      </c>
      <c r="J371" s="153" t="e">
        <f>#REF!</f>
        <v>#REF!</v>
      </c>
      <c r="K371" s="153" t="e">
        <f>#REF!</f>
        <v>#REF!</v>
      </c>
      <c r="L371" s="153" t="e">
        <f>#REF!</f>
        <v>#REF!</v>
      </c>
      <c r="M371" s="153" t="e">
        <f>#REF!</f>
        <v>#REF!</v>
      </c>
      <c r="N371" s="153" t="e">
        <f>#REF!</f>
        <v>#REF!</v>
      </c>
      <c r="O371" s="153" t="e">
        <f>#REF!</f>
        <v>#REF!</v>
      </c>
      <c r="P371" s="153" t="e">
        <f>#REF!</f>
        <v>#REF!</v>
      </c>
      <c r="Q371" s="153" t="e">
        <f>#REF!</f>
        <v>#REF!</v>
      </c>
      <c r="R371" s="153" t="e">
        <f>#REF!</f>
        <v>#REF!</v>
      </c>
      <c r="S371" s="153" t="e">
        <f>#REF!</f>
        <v>#REF!</v>
      </c>
      <c r="T371" s="153" t="e">
        <f>#REF!</f>
        <v>#REF!</v>
      </c>
      <c r="U371" s="153" t="e">
        <f>#REF!</f>
        <v>#REF!</v>
      </c>
      <c r="V371" s="153" t="e">
        <f>#REF!</f>
        <v>#REF!</v>
      </c>
      <c r="W371" s="153" t="e">
        <f>#REF!</f>
        <v>#REF!</v>
      </c>
      <c r="X371" s="153" t="e">
        <f>#REF!</f>
        <v>#REF!</v>
      </c>
      <c r="Y371" s="153" t="e">
        <f>#REF!</f>
        <v>#REF!</v>
      </c>
    </row>
    <row r="372" spans="1:25">
      <c r="A372" s="141">
        <v>16</v>
      </c>
      <c r="B372" s="153" t="e">
        <f>#REF!</f>
        <v>#REF!</v>
      </c>
      <c r="C372" s="153" t="e">
        <f>#REF!</f>
        <v>#REF!</v>
      </c>
      <c r="D372" s="153" t="e">
        <f>#REF!</f>
        <v>#REF!</v>
      </c>
      <c r="E372" s="153" t="e">
        <f>#REF!</f>
        <v>#REF!</v>
      </c>
      <c r="F372" s="153" t="e">
        <f>#REF!</f>
        <v>#REF!</v>
      </c>
      <c r="G372" s="153" t="e">
        <f>#REF!</f>
        <v>#REF!</v>
      </c>
      <c r="H372" s="153" t="e">
        <f>#REF!</f>
        <v>#REF!</v>
      </c>
      <c r="I372" s="153" t="e">
        <f>#REF!</f>
        <v>#REF!</v>
      </c>
      <c r="J372" s="153" t="e">
        <f>#REF!</f>
        <v>#REF!</v>
      </c>
      <c r="K372" s="153" t="e">
        <f>#REF!</f>
        <v>#REF!</v>
      </c>
      <c r="L372" s="153" t="e">
        <f>#REF!</f>
        <v>#REF!</v>
      </c>
      <c r="M372" s="153" t="e">
        <f>#REF!</f>
        <v>#REF!</v>
      </c>
      <c r="N372" s="153" t="e">
        <f>#REF!</f>
        <v>#REF!</v>
      </c>
      <c r="O372" s="153" t="e">
        <f>#REF!</f>
        <v>#REF!</v>
      </c>
      <c r="P372" s="153" t="e">
        <f>#REF!</f>
        <v>#REF!</v>
      </c>
      <c r="Q372" s="153" t="e">
        <f>#REF!</f>
        <v>#REF!</v>
      </c>
      <c r="R372" s="153" t="e">
        <f>#REF!</f>
        <v>#REF!</v>
      </c>
      <c r="S372" s="153" t="e">
        <f>#REF!</f>
        <v>#REF!</v>
      </c>
      <c r="T372" s="153" t="e">
        <f>#REF!</f>
        <v>#REF!</v>
      </c>
      <c r="U372" s="153" t="e">
        <f>#REF!</f>
        <v>#REF!</v>
      </c>
      <c r="V372" s="153" t="e">
        <f>#REF!</f>
        <v>#REF!</v>
      </c>
      <c r="W372" s="153" t="e">
        <f>#REF!</f>
        <v>#REF!</v>
      </c>
      <c r="X372" s="153" t="e">
        <f>#REF!</f>
        <v>#REF!</v>
      </c>
      <c r="Y372" s="153" t="e">
        <f>#REF!</f>
        <v>#REF!</v>
      </c>
    </row>
    <row r="373" spans="1:25">
      <c r="A373" s="141">
        <v>17</v>
      </c>
      <c r="B373" s="153" t="e">
        <f>#REF!</f>
        <v>#REF!</v>
      </c>
      <c r="C373" s="153" t="e">
        <f>#REF!</f>
        <v>#REF!</v>
      </c>
      <c r="D373" s="153" t="e">
        <f>#REF!</f>
        <v>#REF!</v>
      </c>
      <c r="E373" s="153" t="e">
        <f>#REF!</f>
        <v>#REF!</v>
      </c>
      <c r="F373" s="153" t="e">
        <f>#REF!</f>
        <v>#REF!</v>
      </c>
      <c r="G373" s="153" t="e">
        <f>#REF!</f>
        <v>#REF!</v>
      </c>
      <c r="H373" s="153" t="e">
        <f>#REF!</f>
        <v>#REF!</v>
      </c>
      <c r="I373" s="153" t="e">
        <f>#REF!</f>
        <v>#REF!</v>
      </c>
      <c r="J373" s="153" t="e">
        <f>#REF!</f>
        <v>#REF!</v>
      </c>
      <c r="K373" s="153" t="e">
        <f>#REF!</f>
        <v>#REF!</v>
      </c>
      <c r="L373" s="153" t="e">
        <f>#REF!</f>
        <v>#REF!</v>
      </c>
      <c r="M373" s="153" t="e">
        <f>#REF!</f>
        <v>#REF!</v>
      </c>
      <c r="N373" s="153" t="e">
        <f>#REF!</f>
        <v>#REF!</v>
      </c>
      <c r="O373" s="153" t="e">
        <f>#REF!</f>
        <v>#REF!</v>
      </c>
      <c r="P373" s="153" t="e">
        <f>#REF!</f>
        <v>#REF!</v>
      </c>
      <c r="Q373" s="153" t="e">
        <f>#REF!</f>
        <v>#REF!</v>
      </c>
      <c r="R373" s="153" t="e">
        <f>#REF!</f>
        <v>#REF!</v>
      </c>
      <c r="S373" s="153" t="e">
        <f>#REF!</f>
        <v>#REF!</v>
      </c>
      <c r="T373" s="153" t="e">
        <f>#REF!</f>
        <v>#REF!</v>
      </c>
      <c r="U373" s="153" t="e">
        <f>#REF!</f>
        <v>#REF!</v>
      </c>
      <c r="V373" s="153" t="e">
        <f>#REF!</f>
        <v>#REF!</v>
      </c>
      <c r="W373" s="153" t="e">
        <f>#REF!</f>
        <v>#REF!</v>
      </c>
      <c r="X373" s="153" t="e">
        <f>#REF!</f>
        <v>#REF!</v>
      </c>
      <c r="Y373" s="153" t="e">
        <f>#REF!</f>
        <v>#REF!</v>
      </c>
    </row>
    <row r="374" spans="1:25">
      <c r="A374" s="141">
        <v>18</v>
      </c>
      <c r="B374" s="153" t="e">
        <f>#REF!</f>
        <v>#REF!</v>
      </c>
      <c r="C374" s="153" t="e">
        <f>#REF!</f>
        <v>#REF!</v>
      </c>
      <c r="D374" s="153" t="e">
        <f>#REF!</f>
        <v>#REF!</v>
      </c>
      <c r="E374" s="153" t="e">
        <f>#REF!</f>
        <v>#REF!</v>
      </c>
      <c r="F374" s="153" t="e">
        <f>#REF!</f>
        <v>#REF!</v>
      </c>
      <c r="G374" s="153" t="e">
        <f>#REF!</f>
        <v>#REF!</v>
      </c>
      <c r="H374" s="153" t="e">
        <f>#REF!</f>
        <v>#REF!</v>
      </c>
      <c r="I374" s="153" t="e">
        <f>#REF!</f>
        <v>#REF!</v>
      </c>
      <c r="J374" s="153" t="e">
        <f>#REF!</f>
        <v>#REF!</v>
      </c>
      <c r="K374" s="153" t="e">
        <f>#REF!</f>
        <v>#REF!</v>
      </c>
      <c r="L374" s="153" t="e">
        <f>#REF!</f>
        <v>#REF!</v>
      </c>
      <c r="M374" s="153" t="e">
        <f>#REF!</f>
        <v>#REF!</v>
      </c>
      <c r="N374" s="153" t="e">
        <f>#REF!</f>
        <v>#REF!</v>
      </c>
      <c r="O374" s="153" t="e">
        <f>#REF!</f>
        <v>#REF!</v>
      </c>
      <c r="P374" s="153" t="e">
        <f>#REF!</f>
        <v>#REF!</v>
      </c>
      <c r="Q374" s="153" t="e">
        <f>#REF!</f>
        <v>#REF!</v>
      </c>
      <c r="R374" s="153" t="e">
        <f>#REF!</f>
        <v>#REF!</v>
      </c>
      <c r="S374" s="153" t="e">
        <f>#REF!</f>
        <v>#REF!</v>
      </c>
      <c r="T374" s="153" t="e">
        <f>#REF!</f>
        <v>#REF!</v>
      </c>
      <c r="U374" s="153" t="e">
        <f>#REF!</f>
        <v>#REF!</v>
      </c>
      <c r="V374" s="153" t="e">
        <f>#REF!</f>
        <v>#REF!</v>
      </c>
      <c r="W374" s="153" t="e">
        <f>#REF!</f>
        <v>#REF!</v>
      </c>
      <c r="X374" s="153" t="e">
        <f>#REF!</f>
        <v>#REF!</v>
      </c>
      <c r="Y374" s="153" t="e">
        <f>#REF!</f>
        <v>#REF!</v>
      </c>
    </row>
    <row r="375" spans="1:25">
      <c r="A375" s="141">
        <v>19</v>
      </c>
      <c r="B375" s="153" t="e">
        <f>#REF!</f>
        <v>#REF!</v>
      </c>
      <c r="C375" s="153" t="e">
        <f>#REF!</f>
        <v>#REF!</v>
      </c>
      <c r="D375" s="153" t="e">
        <f>#REF!</f>
        <v>#REF!</v>
      </c>
      <c r="E375" s="153" t="e">
        <f>#REF!</f>
        <v>#REF!</v>
      </c>
      <c r="F375" s="153" t="e">
        <f>#REF!</f>
        <v>#REF!</v>
      </c>
      <c r="G375" s="153" t="e">
        <f>#REF!</f>
        <v>#REF!</v>
      </c>
      <c r="H375" s="153" t="e">
        <f>#REF!</f>
        <v>#REF!</v>
      </c>
      <c r="I375" s="153" t="e">
        <f>#REF!</f>
        <v>#REF!</v>
      </c>
      <c r="J375" s="153" t="e">
        <f>#REF!</f>
        <v>#REF!</v>
      </c>
      <c r="K375" s="153" t="e">
        <f>#REF!</f>
        <v>#REF!</v>
      </c>
      <c r="L375" s="153" t="e">
        <f>#REF!</f>
        <v>#REF!</v>
      </c>
      <c r="M375" s="153" t="e">
        <f>#REF!</f>
        <v>#REF!</v>
      </c>
      <c r="N375" s="153" t="e">
        <f>#REF!</f>
        <v>#REF!</v>
      </c>
      <c r="O375" s="153" t="e">
        <f>#REF!</f>
        <v>#REF!</v>
      </c>
      <c r="P375" s="153" t="e">
        <f>#REF!</f>
        <v>#REF!</v>
      </c>
      <c r="Q375" s="153" t="e">
        <f>#REF!</f>
        <v>#REF!</v>
      </c>
      <c r="R375" s="153" t="e">
        <f>#REF!</f>
        <v>#REF!</v>
      </c>
      <c r="S375" s="153" t="e">
        <f>#REF!</f>
        <v>#REF!</v>
      </c>
      <c r="T375" s="153" t="e">
        <f>#REF!</f>
        <v>#REF!</v>
      </c>
      <c r="U375" s="153" t="e">
        <f>#REF!</f>
        <v>#REF!</v>
      </c>
      <c r="V375" s="153" t="e">
        <f>#REF!</f>
        <v>#REF!</v>
      </c>
      <c r="W375" s="153" t="e">
        <f>#REF!</f>
        <v>#REF!</v>
      </c>
      <c r="X375" s="153" t="e">
        <f>#REF!</f>
        <v>#REF!</v>
      </c>
      <c r="Y375" s="153" t="e">
        <f>#REF!</f>
        <v>#REF!</v>
      </c>
    </row>
    <row r="376" spans="1:25">
      <c r="A376" s="141">
        <v>20</v>
      </c>
      <c r="B376" s="153" t="e">
        <f>#REF!</f>
        <v>#REF!</v>
      </c>
      <c r="C376" s="153" t="e">
        <f>#REF!</f>
        <v>#REF!</v>
      </c>
      <c r="D376" s="153" t="e">
        <f>#REF!</f>
        <v>#REF!</v>
      </c>
      <c r="E376" s="153" t="e">
        <f>#REF!</f>
        <v>#REF!</v>
      </c>
      <c r="F376" s="153" t="e">
        <f>#REF!</f>
        <v>#REF!</v>
      </c>
      <c r="G376" s="153" t="e">
        <f>#REF!</f>
        <v>#REF!</v>
      </c>
      <c r="H376" s="153" t="e">
        <f>#REF!</f>
        <v>#REF!</v>
      </c>
      <c r="I376" s="153" t="e">
        <f>#REF!</f>
        <v>#REF!</v>
      </c>
      <c r="J376" s="153" t="e">
        <f>#REF!</f>
        <v>#REF!</v>
      </c>
      <c r="K376" s="153" t="e">
        <f>#REF!</f>
        <v>#REF!</v>
      </c>
      <c r="L376" s="153" t="e">
        <f>#REF!</f>
        <v>#REF!</v>
      </c>
      <c r="M376" s="153" t="e">
        <f>#REF!</f>
        <v>#REF!</v>
      </c>
      <c r="N376" s="153" t="e">
        <f>#REF!</f>
        <v>#REF!</v>
      </c>
      <c r="O376" s="153" t="e">
        <f>#REF!</f>
        <v>#REF!</v>
      </c>
      <c r="P376" s="153" t="e">
        <f>#REF!</f>
        <v>#REF!</v>
      </c>
      <c r="Q376" s="153" t="e">
        <f>#REF!</f>
        <v>#REF!</v>
      </c>
      <c r="R376" s="153" t="e">
        <f>#REF!</f>
        <v>#REF!</v>
      </c>
      <c r="S376" s="153" t="e">
        <f>#REF!</f>
        <v>#REF!</v>
      </c>
      <c r="T376" s="153" t="e">
        <f>#REF!</f>
        <v>#REF!</v>
      </c>
      <c r="U376" s="153" t="e">
        <f>#REF!</f>
        <v>#REF!</v>
      </c>
      <c r="V376" s="153" t="e">
        <f>#REF!</f>
        <v>#REF!</v>
      </c>
      <c r="W376" s="153" t="e">
        <f>#REF!</f>
        <v>#REF!</v>
      </c>
      <c r="X376" s="153" t="e">
        <f>#REF!</f>
        <v>#REF!</v>
      </c>
      <c r="Y376" s="153" t="e">
        <f>#REF!</f>
        <v>#REF!</v>
      </c>
    </row>
    <row r="377" spans="1:25">
      <c r="A377" s="141">
        <v>21</v>
      </c>
      <c r="B377" s="153" t="e">
        <f>#REF!</f>
        <v>#REF!</v>
      </c>
      <c r="C377" s="153" t="e">
        <f>#REF!</f>
        <v>#REF!</v>
      </c>
      <c r="D377" s="153" t="e">
        <f>#REF!</f>
        <v>#REF!</v>
      </c>
      <c r="E377" s="153" t="e">
        <f>#REF!</f>
        <v>#REF!</v>
      </c>
      <c r="F377" s="153" t="e">
        <f>#REF!</f>
        <v>#REF!</v>
      </c>
      <c r="G377" s="153" t="e">
        <f>#REF!</f>
        <v>#REF!</v>
      </c>
      <c r="H377" s="153" t="e">
        <f>#REF!</f>
        <v>#REF!</v>
      </c>
      <c r="I377" s="153" t="e">
        <f>#REF!</f>
        <v>#REF!</v>
      </c>
      <c r="J377" s="153" t="e">
        <f>#REF!</f>
        <v>#REF!</v>
      </c>
      <c r="K377" s="153" t="e">
        <f>#REF!</f>
        <v>#REF!</v>
      </c>
      <c r="L377" s="153" t="e">
        <f>#REF!</f>
        <v>#REF!</v>
      </c>
      <c r="M377" s="153" t="e">
        <f>#REF!</f>
        <v>#REF!</v>
      </c>
      <c r="N377" s="153" t="e">
        <f>#REF!</f>
        <v>#REF!</v>
      </c>
      <c r="O377" s="153" t="e">
        <f>#REF!</f>
        <v>#REF!</v>
      </c>
      <c r="P377" s="153" t="e">
        <f>#REF!</f>
        <v>#REF!</v>
      </c>
      <c r="Q377" s="153" t="e">
        <f>#REF!</f>
        <v>#REF!</v>
      </c>
      <c r="R377" s="153" t="e">
        <f>#REF!</f>
        <v>#REF!</v>
      </c>
      <c r="S377" s="153" t="e">
        <f>#REF!</f>
        <v>#REF!</v>
      </c>
      <c r="T377" s="153" t="e">
        <f>#REF!</f>
        <v>#REF!</v>
      </c>
      <c r="U377" s="153" t="e">
        <f>#REF!</f>
        <v>#REF!</v>
      </c>
      <c r="V377" s="153" t="e">
        <f>#REF!</f>
        <v>#REF!</v>
      </c>
      <c r="W377" s="153" t="e">
        <f>#REF!</f>
        <v>#REF!</v>
      </c>
      <c r="X377" s="153" t="e">
        <f>#REF!</f>
        <v>#REF!</v>
      </c>
      <c r="Y377" s="153" t="e">
        <f>#REF!</f>
        <v>#REF!</v>
      </c>
    </row>
    <row r="378" spans="1:25">
      <c r="A378" s="141">
        <v>22</v>
      </c>
      <c r="B378" s="153" t="e">
        <f>#REF!</f>
        <v>#REF!</v>
      </c>
      <c r="C378" s="153" t="e">
        <f>#REF!</f>
        <v>#REF!</v>
      </c>
      <c r="D378" s="153" t="e">
        <f>#REF!</f>
        <v>#REF!</v>
      </c>
      <c r="E378" s="153" t="e">
        <f>#REF!</f>
        <v>#REF!</v>
      </c>
      <c r="F378" s="153" t="e">
        <f>#REF!</f>
        <v>#REF!</v>
      </c>
      <c r="G378" s="153" t="e">
        <f>#REF!</f>
        <v>#REF!</v>
      </c>
      <c r="H378" s="153" t="e">
        <f>#REF!</f>
        <v>#REF!</v>
      </c>
      <c r="I378" s="153" t="e">
        <f>#REF!</f>
        <v>#REF!</v>
      </c>
      <c r="J378" s="153" t="e">
        <f>#REF!</f>
        <v>#REF!</v>
      </c>
      <c r="K378" s="153" t="e">
        <f>#REF!</f>
        <v>#REF!</v>
      </c>
      <c r="L378" s="153" t="e">
        <f>#REF!</f>
        <v>#REF!</v>
      </c>
      <c r="M378" s="153" t="e">
        <f>#REF!</f>
        <v>#REF!</v>
      </c>
      <c r="N378" s="153" t="e">
        <f>#REF!</f>
        <v>#REF!</v>
      </c>
      <c r="O378" s="153" t="e">
        <f>#REF!</f>
        <v>#REF!</v>
      </c>
      <c r="P378" s="153" t="e">
        <f>#REF!</f>
        <v>#REF!</v>
      </c>
      <c r="Q378" s="153" t="e">
        <f>#REF!</f>
        <v>#REF!</v>
      </c>
      <c r="R378" s="153" t="e">
        <f>#REF!</f>
        <v>#REF!</v>
      </c>
      <c r="S378" s="153" t="e">
        <f>#REF!</f>
        <v>#REF!</v>
      </c>
      <c r="T378" s="153" t="e">
        <f>#REF!</f>
        <v>#REF!</v>
      </c>
      <c r="U378" s="153" t="e">
        <f>#REF!</f>
        <v>#REF!</v>
      </c>
      <c r="V378" s="153" t="e">
        <f>#REF!</f>
        <v>#REF!</v>
      </c>
      <c r="W378" s="153" t="e">
        <f>#REF!</f>
        <v>#REF!</v>
      </c>
      <c r="X378" s="153" t="e">
        <f>#REF!</f>
        <v>#REF!</v>
      </c>
      <c r="Y378" s="153" t="e">
        <f>#REF!</f>
        <v>#REF!</v>
      </c>
    </row>
    <row r="379" spans="1:25">
      <c r="A379" s="141">
        <v>23</v>
      </c>
      <c r="B379" s="153" t="e">
        <f>#REF!</f>
        <v>#REF!</v>
      </c>
      <c r="C379" s="153" t="e">
        <f>#REF!</f>
        <v>#REF!</v>
      </c>
      <c r="D379" s="153" t="e">
        <f>#REF!</f>
        <v>#REF!</v>
      </c>
      <c r="E379" s="153" t="e">
        <f>#REF!</f>
        <v>#REF!</v>
      </c>
      <c r="F379" s="153" t="e">
        <f>#REF!</f>
        <v>#REF!</v>
      </c>
      <c r="G379" s="153" t="e">
        <f>#REF!</f>
        <v>#REF!</v>
      </c>
      <c r="H379" s="153" t="e">
        <f>#REF!</f>
        <v>#REF!</v>
      </c>
      <c r="I379" s="153" t="e">
        <f>#REF!</f>
        <v>#REF!</v>
      </c>
      <c r="J379" s="153" t="e">
        <f>#REF!</f>
        <v>#REF!</v>
      </c>
      <c r="K379" s="153" t="e">
        <f>#REF!</f>
        <v>#REF!</v>
      </c>
      <c r="L379" s="153" t="e">
        <f>#REF!</f>
        <v>#REF!</v>
      </c>
      <c r="M379" s="153" t="e">
        <f>#REF!</f>
        <v>#REF!</v>
      </c>
      <c r="N379" s="153" t="e">
        <f>#REF!</f>
        <v>#REF!</v>
      </c>
      <c r="O379" s="153" t="e">
        <f>#REF!</f>
        <v>#REF!</v>
      </c>
      <c r="P379" s="153" t="e">
        <f>#REF!</f>
        <v>#REF!</v>
      </c>
      <c r="Q379" s="153" t="e">
        <f>#REF!</f>
        <v>#REF!</v>
      </c>
      <c r="R379" s="153" t="e">
        <f>#REF!</f>
        <v>#REF!</v>
      </c>
      <c r="S379" s="153" t="e">
        <f>#REF!</f>
        <v>#REF!</v>
      </c>
      <c r="T379" s="153" t="e">
        <f>#REF!</f>
        <v>#REF!</v>
      </c>
      <c r="U379" s="153" t="e">
        <f>#REF!</f>
        <v>#REF!</v>
      </c>
      <c r="V379" s="153" t="e">
        <f>#REF!</f>
        <v>#REF!</v>
      </c>
      <c r="W379" s="153" t="e">
        <f>#REF!</f>
        <v>#REF!</v>
      </c>
      <c r="X379" s="153" t="e">
        <f>#REF!</f>
        <v>#REF!</v>
      </c>
      <c r="Y379" s="153" t="e">
        <f>#REF!</f>
        <v>#REF!</v>
      </c>
    </row>
    <row r="380" spans="1:25">
      <c r="A380" s="141">
        <v>24</v>
      </c>
      <c r="B380" s="153" t="e">
        <f>#REF!</f>
        <v>#REF!</v>
      </c>
      <c r="C380" s="153" t="e">
        <f>#REF!</f>
        <v>#REF!</v>
      </c>
      <c r="D380" s="153" t="e">
        <f>#REF!</f>
        <v>#REF!</v>
      </c>
      <c r="E380" s="153" t="e">
        <f>#REF!</f>
        <v>#REF!</v>
      </c>
      <c r="F380" s="153" t="e">
        <f>#REF!</f>
        <v>#REF!</v>
      </c>
      <c r="G380" s="153" t="e">
        <f>#REF!</f>
        <v>#REF!</v>
      </c>
      <c r="H380" s="153" t="e">
        <f>#REF!</f>
        <v>#REF!</v>
      </c>
      <c r="I380" s="153" t="e">
        <f>#REF!</f>
        <v>#REF!</v>
      </c>
      <c r="J380" s="153" t="e">
        <f>#REF!</f>
        <v>#REF!</v>
      </c>
      <c r="K380" s="153" t="e">
        <f>#REF!</f>
        <v>#REF!</v>
      </c>
      <c r="L380" s="153" t="e">
        <f>#REF!</f>
        <v>#REF!</v>
      </c>
      <c r="M380" s="153" t="e">
        <f>#REF!</f>
        <v>#REF!</v>
      </c>
      <c r="N380" s="153" t="e">
        <f>#REF!</f>
        <v>#REF!</v>
      </c>
      <c r="O380" s="153" t="e">
        <f>#REF!</f>
        <v>#REF!</v>
      </c>
      <c r="P380" s="153" t="e">
        <f>#REF!</f>
        <v>#REF!</v>
      </c>
      <c r="Q380" s="153" t="e">
        <f>#REF!</f>
        <v>#REF!</v>
      </c>
      <c r="R380" s="153" t="e">
        <f>#REF!</f>
        <v>#REF!</v>
      </c>
      <c r="S380" s="153" t="e">
        <f>#REF!</f>
        <v>#REF!</v>
      </c>
      <c r="T380" s="153" t="e">
        <f>#REF!</f>
        <v>#REF!</v>
      </c>
      <c r="U380" s="153" t="e">
        <f>#REF!</f>
        <v>#REF!</v>
      </c>
      <c r="V380" s="153" t="e">
        <f>#REF!</f>
        <v>#REF!</v>
      </c>
      <c r="W380" s="153" t="e">
        <f>#REF!</f>
        <v>#REF!</v>
      </c>
      <c r="X380" s="153" t="e">
        <f>#REF!</f>
        <v>#REF!</v>
      </c>
      <c r="Y380" s="153" t="e">
        <f>#REF!</f>
        <v>#REF!</v>
      </c>
    </row>
    <row r="381" spans="1:25">
      <c r="A381" s="141">
        <v>25</v>
      </c>
      <c r="B381" s="153" t="e">
        <f>#REF!</f>
        <v>#REF!</v>
      </c>
      <c r="C381" s="153" t="e">
        <f>#REF!</f>
        <v>#REF!</v>
      </c>
      <c r="D381" s="153" t="e">
        <f>#REF!</f>
        <v>#REF!</v>
      </c>
      <c r="E381" s="153" t="e">
        <f>#REF!</f>
        <v>#REF!</v>
      </c>
      <c r="F381" s="153" t="e">
        <f>#REF!</f>
        <v>#REF!</v>
      </c>
      <c r="G381" s="153" t="e">
        <f>#REF!</f>
        <v>#REF!</v>
      </c>
      <c r="H381" s="153" t="e">
        <f>#REF!</f>
        <v>#REF!</v>
      </c>
      <c r="I381" s="153" t="e">
        <f>#REF!</f>
        <v>#REF!</v>
      </c>
      <c r="J381" s="153" t="e">
        <f>#REF!</f>
        <v>#REF!</v>
      </c>
      <c r="K381" s="153" t="e">
        <f>#REF!</f>
        <v>#REF!</v>
      </c>
      <c r="L381" s="153" t="e">
        <f>#REF!</f>
        <v>#REF!</v>
      </c>
      <c r="M381" s="153" t="e">
        <f>#REF!</f>
        <v>#REF!</v>
      </c>
      <c r="N381" s="153" t="e">
        <f>#REF!</f>
        <v>#REF!</v>
      </c>
      <c r="O381" s="153" t="e">
        <f>#REF!</f>
        <v>#REF!</v>
      </c>
      <c r="P381" s="153" t="e">
        <f>#REF!</f>
        <v>#REF!</v>
      </c>
      <c r="Q381" s="153" t="e">
        <f>#REF!</f>
        <v>#REF!</v>
      </c>
      <c r="R381" s="153" t="e">
        <f>#REF!</f>
        <v>#REF!</v>
      </c>
      <c r="S381" s="153" t="e">
        <f>#REF!</f>
        <v>#REF!</v>
      </c>
      <c r="T381" s="153" t="e">
        <f>#REF!</f>
        <v>#REF!</v>
      </c>
      <c r="U381" s="153" t="e">
        <f>#REF!</f>
        <v>#REF!</v>
      </c>
      <c r="V381" s="153" t="e">
        <f>#REF!</f>
        <v>#REF!</v>
      </c>
      <c r="W381" s="153" t="e">
        <f>#REF!</f>
        <v>#REF!</v>
      </c>
      <c r="X381" s="153" t="e">
        <f>#REF!</f>
        <v>#REF!</v>
      </c>
      <c r="Y381" s="153" t="e">
        <f>#REF!</f>
        <v>#REF!</v>
      </c>
    </row>
    <row r="382" spans="1:25">
      <c r="A382" s="141">
        <v>26</v>
      </c>
      <c r="B382" s="153" t="e">
        <f>#REF!</f>
        <v>#REF!</v>
      </c>
      <c r="C382" s="153" t="e">
        <f>#REF!</f>
        <v>#REF!</v>
      </c>
      <c r="D382" s="153" t="e">
        <f>#REF!</f>
        <v>#REF!</v>
      </c>
      <c r="E382" s="153" t="e">
        <f>#REF!</f>
        <v>#REF!</v>
      </c>
      <c r="F382" s="153" t="e">
        <f>#REF!</f>
        <v>#REF!</v>
      </c>
      <c r="G382" s="153" t="e">
        <f>#REF!</f>
        <v>#REF!</v>
      </c>
      <c r="H382" s="153" t="e">
        <f>#REF!</f>
        <v>#REF!</v>
      </c>
      <c r="I382" s="153" t="e">
        <f>#REF!</f>
        <v>#REF!</v>
      </c>
      <c r="J382" s="153" t="e">
        <f>#REF!</f>
        <v>#REF!</v>
      </c>
      <c r="K382" s="153" t="e">
        <f>#REF!</f>
        <v>#REF!</v>
      </c>
      <c r="L382" s="153" t="e">
        <f>#REF!</f>
        <v>#REF!</v>
      </c>
      <c r="M382" s="153" t="e">
        <f>#REF!</f>
        <v>#REF!</v>
      </c>
      <c r="N382" s="153" t="e">
        <f>#REF!</f>
        <v>#REF!</v>
      </c>
      <c r="O382" s="153" t="e">
        <f>#REF!</f>
        <v>#REF!</v>
      </c>
      <c r="P382" s="153" t="e">
        <f>#REF!</f>
        <v>#REF!</v>
      </c>
      <c r="Q382" s="153" t="e">
        <f>#REF!</f>
        <v>#REF!</v>
      </c>
      <c r="R382" s="153" t="e">
        <f>#REF!</f>
        <v>#REF!</v>
      </c>
      <c r="S382" s="153" t="e">
        <f>#REF!</f>
        <v>#REF!</v>
      </c>
      <c r="T382" s="153" t="e">
        <f>#REF!</f>
        <v>#REF!</v>
      </c>
      <c r="U382" s="153" t="e">
        <f>#REF!</f>
        <v>#REF!</v>
      </c>
      <c r="V382" s="153" t="e">
        <f>#REF!</f>
        <v>#REF!</v>
      </c>
      <c r="W382" s="153" t="e">
        <f>#REF!</f>
        <v>#REF!</v>
      </c>
      <c r="X382" s="153" t="e">
        <f>#REF!</f>
        <v>#REF!</v>
      </c>
      <c r="Y382" s="153" t="e">
        <f>#REF!</f>
        <v>#REF!</v>
      </c>
    </row>
    <row r="383" spans="1:25">
      <c r="A383" s="141">
        <v>27</v>
      </c>
      <c r="B383" s="153" t="e">
        <f>#REF!</f>
        <v>#REF!</v>
      </c>
      <c r="C383" s="153" t="e">
        <f>#REF!</f>
        <v>#REF!</v>
      </c>
      <c r="D383" s="153" t="e">
        <f>#REF!</f>
        <v>#REF!</v>
      </c>
      <c r="E383" s="153" t="e">
        <f>#REF!</f>
        <v>#REF!</v>
      </c>
      <c r="F383" s="153" t="e">
        <f>#REF!</f>
        <v>#REF!</v>
      </c>
      <c r="G383" s="153" t="e">
        <f>#REF!</f>
        <v>#REF!</v>
      </c>
      <c r="H383" s="153" t="e">
        <f>#REF!</f>
        <v>#REF!</v>
      </c>
      <c r="I383" s="153" t="e">
        <f>#REF!</f>
        <v>#REF!</v>
      </c>
      <c r="J383" s="153" t="e">
        <f>#REF!</f>
        <v>#REF!</v>
      </c>
      <c r="K383" s="153" t="e">
        <f>#REF!</f>
        <v>#REF!</v>
      </c>
      <c r="L383" s="153" t="e">
        <f>#REF!</f>
        <v>#REF!</v>
      </c>
      <c r="M383" s="153" t="e">
        <f>#REF!</f>
        <v>#REF!</v>
      </c>
      <c r="N383" s="153" t="e">
        <f>#REF!</f>
        <v>#REF!</v>
      </c>
      <c r="O383" s="153" t="e">
        <f>#REF!</f>
        <v>#REF!</v>
      </c>
      <c r="P383" s="153" t="e">
        <f>#REF!</f>
        <v>#REF!</v>
      </c>
      <c r="Q383" s="153" t="e">
        <f>#REF!</f>
        <v>#REF!</v>
      </c>
      <c r="R383" s="153" t="e">
        <f>#REF!</f>
        <v>#REF!</v>
      </c>
      <c r="S383" s="153" t="e">
        <f>#REF!</f>
        <v>#REF!</v>
      </c>
      <c r="T383" s="153" t="e">
        <f>#REF!</f>
        <v>#REF!</v>
      </c>
      <c r="U383" s="153" t="e">
        <f>#REF!</f>
        <v>#REF!</v>
      </c>
      <c r="V383" s="153" t="e">
        <f>#REF!</f>
        <v>#REF!</v>
      </c>
      <c r="W383" s="153" t="e">
        <f>#REF!</f>
        <v>#REF!</v>
      </c>
      <c r="X383" s="153" t="e">
        <f>#REF!</f>
        <v>#REF!</v>
      </c>
      <c r="Y383" s="153" t="e">
        <f>#REF!</f>
        <v>#REF!</v>
      </c>
    </row>
    <row r="384" spans="1:25">
      <c r="A384" s="141">
        <v>28</v>
      </c>
      <c r="B384" s="153" t="e">
        <f>#REF!</f>
        <v>#REF!</v>
      </c>
      <c r="C384" s="153" t="e">
        <f>#REF!</f>
        <v>#REF!</v>
      </c>
      <c r="D384" s="153" t="e">
        <f>#REF!</f>
        <v>#REF!</v>
      </c>
      <c r="E384" s="153" t="e">
        <f>#REF!</f>
        <v>#REF!</v>
      </c>
      <c r="F384" s="153" t="e">
        <f>#REF!</f>
        <v>#REF!</v>
      </c>
      <c r="G384" s="153" t="e">
        <f>#REF!</f>
        <v>#REF!</v>
      </c>
      <c r="H384" s="153" t="e">
        <f>#REF!</f>
        <v>#REF!</v>
      </c>
      <c r="I384" s="153" t="e">
        <f>#REF!</f>
        <v>#REF!</v>
      </c>
      <c r="J384" s="153" t="e">
        <f>#REF!</f>
        <v>#REF!</v>
      </c>
      <c r="K384" s="153" t="e">
        <f>#REF!</f>
        <v>#REF!</v>
      </c>
      <c r="L384" s="153" t="e">
        <f>#REF!</f>
        <v>#REF!</v>
      </c>
      <c r="M384" s="153" t="e">
        <f>#REF!</f>
        <v>#REF!</v>
      </c>
      <c r="N384" s="153" t="e">
        <f>#REF!</f>
        <v>#REF!</v>
      </c>
      <c r="O384" s="153" t="e">
        <f>#REF!</f>
        <v>#REF!</v>
      </c>
      <c r="P384" s="153" t="e">
        <f>#REF!</f>
        <v>#REF!</v>
      </c>
      <c r="Q384" s="153" t="e">
        <f>#REF!</f>
        <v>#REF!</v>
      </c>
      <c r="R384" s="153" t="e">
        <f>#REF!</f>
        <v>#REF!</v>
      </c>
      <c r="S384" s="153" t="e">
        <f>#REF!</f>
        <v>#REF!</v>
      </c>
      <c r="T384" s="153" t="e">
        <f>#REF!</f>
        <v>#REF!</v>
      </c>
      <c r="U384" s="153" t="e">
        <f>#REF!</f>
        <v>#REF!</v>
      </c>
      <c r="V384" s="153" t="e">
        <f>#REF!</f>
        <v>#REF!</v>
      </c>
      <c r="W384" s="153" t="e">
        <f>#REF!</f>
        <v>#REF!</v>
      </c>
      <c r="X384" s="153" t="e">
        <f>#REF!</f>
        <v>#REF!</v>
      </c>
      <c r="Y384" s="153" t="e">
        <f>#REF!</f>
        <v>#REF!</v>
      </c>
    </row>
    <row r="385" spans="1:25">
      <c r="A385" s="141">
        <v>29</v>
      </c>
      <c r="B385" s="153" t="e">
        <f>#REF!</f>
        <v>#REF!</v>
      </c>
      <c r="C385" s="153" t="e">
        <f>#REF!</f>
        <v>#REF!</v>
      </c>
      <c r="D385" s="153" t="e">
        <f>#REF!</f>
        <v>#REF!</v>
      </c>
      <c r="E385" s="153" t="e">
        <f>#REF!</f>
        <v>#REF!</v>
      </c>
      <c r="F385" s="153" t="e">
        <f>#REF!</f>
        <v>#REF!</v>
      </c>
      <c r="G385" s="153" t="e">
        <f>#REF!</f>
        <v>#REF!</v>
      </c>
      <c r="H385" s="153" t="e">
        <f>#REF!</f>
        <v>#REF!</v>
      </c>
      <c r="I385" s="153" t="e">
        <f>#REF!</f>
        <v>#REF!</v>
      </c>
      <c r="J385" s="153" t="e">
        <f>#REF!</f>
        <v>#REF!</v>
      </c>
      <c r="K385" s="153" t="e">
        <f>#REF!</f>
        <v>#REF!</v>
      </c>
      <c r="L385" s="153" t="e">
        <f>#REF!</f>
        <v>#REF!</v>
      </c>
      <c r="M385" s="153" t="e">
        <f>#REF!</f>
        <v>#REF!</v>
      </c>
      <c r="N385" s="153" t="e">
        <f>#REF!</f>
        <v>#REF!</v>
      </c>
      <c r="O385" s="153" t="e">
        <f>#REF!</f>
        <v>#REF!</v>
      </c>
      <c r="P385" s="153" t="e">
        <f>#REF!</f>
        <v>#REF!</v>
      </c>
      <c r="Q385" s="153" t="e">
        <f>#REF!</f>
        <v>#REF!</v>
      </c>
      <c r="R385" s="153" t="e">
        <f>#REF!</f>
        <v>#REF!</v>
      </c>
      <c r="S385" s="153" t="e">
        <f>#REF!</f>
        <v>#REF!</v>
      </c>
      <c r="T385" s="153" t="e">
        <f>#REF!</f>
        <v>#REF!</v>
      </c>
      <c r="U385" s="153" t="e">
        <f>#REF!</f>
        <v>#REF!</v>
      </c>
      <c r="V385" s="153" t="e">
        <f>#REF!</f>
        <v>#REF!</v>
      </c>
      <c r="W385" s="153" t="e">
        <f>#REF!</f>
        <v>#REF!</v>
      </c>
      <c r="X385" s="153" t="e">
        <f>#REF!</f>
        <v>#REF!</v>
      </c>
      <c r="Y385" s="153" t="e">
        <f>#REF!</f>
        <v>#REF!</v>
      </c>
    </row>
    <row r="386" spans="1:25">
      <c r="A386" s="141">
        <v>30</v>
      </c>
      <c r="B386" s="153" t="e">
        <f>#REF!</f>
        <v>#REF!</v>
      </c>
      <c r="C386" s="153" t="e">
        <f>#REF!</f>
        <v>#REF!</v>
      </c>
      <c r="D386" s="153" t="e">
        <f>#REF!</f>
        <v>#REF!</v>
      </c>
      <c r="E386" s="153" t="e">
        <f>#REF!</f>
        <v>#REF!</v>
      </c>
      <c r="F386" s="153" t="e">
        <f>#REF!</f>
        <v>#REF!</v>
      </c>
      <c r="G386" s="153" t="e">
        <f>#REF!</f>
        <v>#REF!</v>
      </c>
      <c r="H386" s="153" t="e">
        <f>#REF!</f>
        <v>#REF!</v>
      </c>
      <c r="I386" s="153" t="e">
        <f>#REF!</f>
        <v>#REF!</v>
      </c>
      <c r="J386" s="153" t="e">
        <f>#REF!</f>
        <v>#REF!</v>
      </c>
      <c r="K386" s="153" t="e">
        <f>#REF!</f>
        <v>#REF!</v>
      </c>
      <c r="L386" s="153" t="e">
        <f>#REF!</f>
        <v>#REF!</v>
      </c>
      <c r="M386" s="153" t="e">
        <f>#REF!</f>
        <v>#REF!</v>
      </c>
      <c r="N386" s="153" t="e">
        <f>#REF!</f>
        <v>#REF!</v>
      </c>
      <c r="O386" s="153" t="e">
        <f>#REF!</f>
        <v>#REF!</v>
      </c>
      <c r="P386" s="153" t="e">
        <f>#REF!</f>
        <v>#REF!</v>
      </c>
      <c r="Q386" s="153" t="e">
        <f>#REF!</f>
        <v>#REF!</v>
      </c>
      <c r="R386" s="153" t="e">
        <f>#REF!</f>
        <v>#REF!</v>
      </c>
      <c r="S386" s="153" t="e">
        <f>#REF!</f>
        <v>#REF!</v>
      </c>
      <c r="T386" s="153" t="e">
        <f>#REF!</f>
        <v>#REF!</v>
      </c>
      <c r="U386" s="153" t="e">
        <f>#REF!</f>
        <v>#REF!</v>
      </c>
      <c r="V386" s="153" t="e">
        <f>#REF!</f>
        <v>#REF!</v>
      </c>
      <c r="W386" s="153" t="e">
        <f>#REF!</f>
        <v>#REF!</v>
      </c>
      <c r="X386" s="153" t="e">
        <f>#REF!</f>
        <v>#REF!</v>
      </c>
      <c r="Y386" s="153" t="e">
        <f>#REF!</f>
        <v>#REF!</v>
      </c>
    </row>
    <row r="387" spans="1:25">
      <c r="A387" s="141">
        <v>31</v>
      </c>
      <c r="B387" s="153" t="e">
        <f>#REF!</f>
        <v>#REF!</v>
      </c>
      <c r="C387" s="153" t="e">
        <f>#REF!</f>
        <v>#REF!</v>
      </c>
      <c r="D387" s="153" t="e">
        <f>#REF!</f>
        <v>#REF!</v>
      </c>
      <c r="E387" s="153" t="e">
        <f>#REF!</f>
        <v>#REF!</v>
      </c>
      <c r="F387" s="153" t="e">
        <f>#REF!</f>
        <v>#REF!</v>
      </c>
      <c r="G387" s="153" t="e">
        <f>#REF!</f>
        <v>#REF!</v>
      </c>
      <c r="H387" s="153" t="e">
        <f>#REF!</f>
        <v>#REF!</v>
      </c>
      <c r="I387" s="153" t="e">
        <f>#REF!</f>
        <v>#REF!</v>
      </c>
      <c r="J387" s="153" t="e">
        <f>#REF!</f>
        <v>#REF!</v>
      </c>
      <c r="K387" s="153" t="e">
        <f>#REF!</f>
        <v>#REF!</v>
      </c>
      <c r="L387" s="153" t="e">
        <f>#REF!</f>
        <v>#REF!</v>
      </c>
      <c r="M387" s="153" t="e">
        <f>#REF!</f>
        <v>#REF!</v>
      </c>
      <c r="N387" s="153" t="e">
        <f>#REF!</f>
        <v>#REF!</v>
      </c>
      <c r="O387" s="153" t="e">
        <f>#REF!</f>
        <v>#REF!</v>
      </c>
      <c r="P387" s="153" t="e">
        <f>#REF!</f>
        <v>#REF!</v>
      </c>
      <c r="Q387" s="153" t="e">
        <f>#REF!</f>
        <v>#REF!</v>
      </c>
      <c r="R387" s="153" t="e">
        <f>#REF!</f>
        <v>#REF!</v>
      </c>
      <c r="S387" s="153" t="e">
        <f>#REF!</f>
        <v>#REF!</v>
      </c>
      <c r="T387" s="153" t="e">
        <f>#REF!</f>
        <v>#REF!</v>
      </c>
      <c r="U387" s="153" t="e">
        <f>#REF!</f>
        <v>#REF!</v>
      </c>
      <c r="V387" s="153" t="e">
        <f>#REF!</f>
        <v>#REF!</v>
      </c>
      <c r="W387" s="153" t="e">
        <f>#REF!</f>
        <v>#REF!</v>
      </c>
      <c r="X387" s="153" t="e">
        <f>#REF!</f>
        <v>#REF!</v>
      </c>
      <c r="Y387" s="153" t="e">
        <f>#REF!</f>
        <v>#REF!</v>
      </c>
    </row>
    <row r="388" spans="1:25">
      <c r="A388" s="148"/>
      <c r="B388" s="145"/>
      <c r="C388" s="145"/>
      <c r="D388" s="145"/>
      <c r="E388" s="145"/>
      <c r="F388" s="145"/>
      <c r="G388" s="145"/>
      <c r="H388" s="145"/>
      <c r="I388" s="145"/>
      <c r="J388" s="145"/>
      <c r="K388" s="145"/>
      <c r="L388" s="145"/>
      <c r="M388" s="145"/>
      <c r="N388" s="145"/>
      <c r="O388" s="145"/>
      <c r="P388" s="145"/>
      <c r="Q388" s="145"/>
      <c r="R388" s="145"/>
      <c r="S388" s="145"/>
      <c r="T388" s="145"/>
      <c r="U388" s="145"/>
      <c r="V388" s="145"/>
      <c r="W388" s="145"/>
      <c r="X388" s="145"/>
      <c r="Y388" s="149"/>
    </row>
    <row r="389" spans="1:25">
      <c r="A389" s="420" t="s">
        <v>209</v>
      </c>
      <c r="B389" s="421" t="s">
        <v>213</v>
      </c>
      <c r="C389" s="421"/>
      <c r="D389" s="421"/>
      <c r="E389" s="421"/>
      <c r="F389" s="421"/>
      <c r="G389" s="421"/>
      <c r="H389" s="421"/>
      <c r="I389" s="421"/>
      <c r="J389" s="421"/>
      <c r="K389" s="421"/>
      <c r="L389" s="421"/>
      <c r="M389" s="421"/>
      <c r="N389" s="421"/>
      <c r="O389" s="421"/>
      <c r="P389" s="421"/>
      <c r="Q389" s="421"/>
      <c r="R389" s="421"/>
      <c r="S389" s="421"/>
      <c r="T389" s="421"/>
      <c r="U389" s="421"/>
      <c r="V389" s="421"/>
      <c r="W389" s="421"/>
      <c r="X389" s="421"/>
      <c r="Y389" s="421"/>
    </row>
    <row r="390" spans="1:25">
      <c r="A390" s="420"/>
      <c r="B390" s="155" t="s">
        <v>1</v>
      </c>
      <c r="C390" s="155" t="s">
        <v>2</v>
      </c>
      <c r="D390" s="155" t="s">
        <v>3</v>
      </c>
      <c r="E390" s="155" t="s">
        <v>4</v>
      </c>
      <c r="F390" s="155" t="s">
        <v>5</v>
      </c>
      <c r="G390" s="155" t="s">
        <v>6</v>
      </c>
      <c r="H390" s="155" t="s">
        <v>7</v>
      </c>
      <c r="I390" s="155" t="s">
        <v>8</v>
      </c>
      <c r="J390" s="155" t="s">
        <v>9</v>
      </c>
      <c r="K390" s="155" t="s">
        <v>10</v>
      </c>
      <c r="L390" s="155" t="s">
        <v>11</v>
      </c>
      <c r="M390" s="155" t="s">
        <v>12</v>
      </c>
      <c r="N390" s="155" t="s">
        <v>13</v>
      </c>
      <c r="O390" s="155" t="s">
        <v>14</v>
      </c>
      <c r="P390" s="155" t="s">
        <v>15</v>
      </c>
      <c r="Q390" s="155" t="s">
        <v>16</v>
      </c>
      <c r="R390" s="155" t="s">
        <v>17</v>
      </c>
      <c r="S390" s="155" t="s">
        <v>18</v>
      </c>
      <c r="T390" s="155" t="s">
        <v>19</v>
      </c>
      <c r="U390" s="155" t="s">
        <v>20</v>
      </c>
      <c r="V390" s="155" t="s">
        <v>21</v>
      </c>
      <c r="W390" s="155" t="s">
        <v>22</v>
      </c>
      <c r="X390" s="155" t="s">
        <v>23</v>
      </c>
      <c r="Y390" s="155" t="s">
        <v>24</v>
      </c>
    </row>
    <row r="391" spans="1:25">
      <c r="A391" s="141">
        <v>1</v>
      </c>
      <c r="B391" s="153" t="e">
        <f>#REF!</f>
        <v>#REF!</v>
      </c>
      <c r="C391" s="153" t="e">
        <f>#REF!</f>
        <v>#REF!</v>
      </c>
      <c r="D391" s="153" t="e">
        <f>#REF!</f>
        <v>#REF!</v>
      </c>
      <c r="E391" s="153" t="e">
        <f>#REF!</f>
        <v>#REF!</v>
      </c>
      <c r="F391" s="153" t="e">
        <f>#REF!</f>
        <v>#REF!</v>
      </c>
      <c r="G391" s="153" t="e">
        <f>#REF!</f>
        <v>#REF!</v>
      </c>
      <c r="H391" s="153" t="e">
        <f>#REF!</f>
        <v>#REF!</v>
      </c>
      <c r="I391" s="153" t="e">
        <f>#REF!</f>
        <v>#REF!</v>
      </c>
      <c r="J391" s="153" t="e">
        <f>#REF!</f>
        <v>#REF!</v>
      </c>
      <c r="K391" s="153" t="e">
        <f>#REF!</f>
        <v>#REF!</v>
      </c>
      <c r="L391" s="153" t="e">
        <f>#REF!</f>
        <v>#REF!</v>
      </c>
      <c r="M391" s="153" t="e">
        <f>#REF!</f>
        <v>#REF!</v>
      </c>
      <c r="N391" s="153" t="e">
        <f>#REF!</f>
        <v>#REF!</v>
      </c>
      <c r="O391" s="153" t="e">
        <f>#REF!</f>
        <v>#REF!</v>
      </c>
      <c r="P391" s="153" t="e">
        <f>#REF!</f>
        <v>#REF!</v>
      </c>
      <c r="Q391" s="153" t="e">
        <f>#REF!</f>
        <v>#REF!</v>
      </c>
      <c r="R391" s="153" t="e">
        <f>#REF!</f>
        <v>#REF!</v>
      </c>
      <c r="S391" s="153" t="e">
        <f>#REF!</f>
        <v>#REF!</v>
      </c>
      <c r="T391" s="153" t="e">
        <f>#REF!</f>
        <v>#REF!</v>
      </c>
      <c r="U391" s="153" t="e">
        <f>#REF!</f>
        <v>#REF!</v>
      </c>
      <c r="V391" s="153" t="e">
        <f>#REF!</f>
        <v>#REF!</v>
      </c>
      <c r="W391" s="153" t="e">
        <f>#REF!</f>
        <v>#REF!</v>
      </c>
      <c r="X391" s="153" t="e">
        <f>#REF!</f>
        <v>#REF!</v>
      </c>
      <c r="Y391" s="153" t="e">
        <f>#REF!</f>
        <v>#REF!</v>
      </c>
    </row>
    <row r="392" spans="1:25">
      <c r="A392" s="141">
        <v>2</v>
      </c>
      <c r="B392" s="153" t="e">
        <f>#REF!</f>
        <v>#REF!</v>
      </c>
      <c r="C392" s="153" t="e">
        <f>#REF!</f>
        <v>#REF!</v>
      </c>
      <c r="D392" s="153" t="e">
        <f>#REF!</f>
        <v>#REF!</v>
      </c>
      <c r="E392" s="153" t="e">
        <f>#REF!</f>
        <v>#REF!</v>
      </c>
      <c r="F392" s="153" t="e">
        <f>#REF!</f>
        <v>#REF!</v>
      </c>
      <c r="G392" s="153" t="e">
        <f>#REF!</f>
        <v>#REF!</v>
      </c>
      <c r="H392" s="153" t="e">
        <f>#REF!</f>
        <v>#REF!</v>
      </c>
      <c r="I392" s="153" t="e">
        <f>#REF!</f>
        <v>#REF!</v>
      </c>
      <c r="J392" s="153" t="e">
        <f>#REF!</f>
        <v>#REF!</v>
      </c>
      <c r="K392" s="153" t="e">
        <f>#REF!</f>
        <v>#REF!</v>
      </c>
      <c r="L392" s="153" t="e">
        <f>#REF!</f>
        <v>#REF!</v>
      </c>
      <c r="M392" s="153" t="e">
        <f>#REF!</f>
        <v>#REF!</v>
      </c>
      <c r="N392" s="153" t="e">
        <f>#REF!</f>
        <v>#REF!</v>
      </c>
      <c r="O392" s="153" t="e">
        <f>#REF!</f>
        <v>#REF!</v>
      </c>
      <c r="P392" s="153" t="e">
        <f>#REF!</f>
        <v>#REF!</v>
      </c>
      <c r="Q392" s="153" t="e">
        <f>#REF!</f>
        <v>#REF!</v>
      </c>
      <c r="R392" s="153" t="e">
        <f>#REF!</f>
        <v>#REF!</v>
      </c>
      <c r="S392" s="153" t="e">
        <f>#REF!</f>
        <v>#REF!</v>
      </c>
      <c r="T392" s="153" t="e">
        <f>#REF!</f>
        <v>#REF!</v>
      </c>
      <c r="U392" s="153" t="e">
        <f>#REF!</f>
        <v>#REF!</v>
      </c>
      <c r="V392" s="153" t="e">
        <f>#REF!</f>
        <v>#REF!</v>
      </c>
      <c r="W392" s="153" t="e">
        <f>#REF!</f>
        <v>#REF!</v>
      </c>
      <c r="X392" s="153" t="e">
        <f>#REF!</f>
        <v>#REF!</v>
      </c>
      <c r="Y392" s="153" t="e">
        <f>#REF!</f>
        <v>#REF!</v>
      </c>
    </row>
    <row r="393" spans="1:25">
      <c r="A393" s="141">
        <v>3</v>
      </c>
      <c r="B393" s="153" t="e">
        <f>#REF!</f>
        <v>#REF!</v>
      </c>
      <c r="C393" s="153" t="e">
        <f>#REF!</f>
        <v>#REF!</v>
      </c>
      <c r="D393" s="153" t="e">
        <f>#REF!</f>
        <v>#REF!</v>
      </c>
      <c r="E393" s="153" t="e">
        <f>#REF!</f>
        <v>#REF!</v>
      </c>
      <c r="F393" s="153" t="e">
        <f>#REF!</f>
        <v>#REF!</v>
      </c>
      <c r="G393" s="153" t="e">
        <f>#REF!</f>
        <v>#REF!</v>
      </c>
      <c r="H393" s="153" t="e">
        <f>#REF!</f>
        <v>#REF!</v>
      </c>
      <c r="I393" s="153" t="e">
        <f>#REF!</f>
        <v>#REF!</v>
      </c>
      <c r="J393" s="153" t="e">
        <f>#REF!</f>
        <v>#REF!</v>
      </c>
      <c r="K393" s="153" t="e">
        <f>#REF!</f>
        <v>#REF!</v>
      </c>
      <c r="L393" s="153" t="e">
        <f>#REF!</f>
        <v>#REF!</v>
      </c>
      <c r="M393" s="153" t="e">
        <f>#REF!</f>
        <v>#REF!</v>
      </c>
      <c r="N393" s="153" t="e">
        <f>#REF!</f>
        <v>#REF!</v>
      </c>
      <c r="O393" s="153" t="e">
        <f>#REF!</f>
        <v>#REF!</v>
      </c>
      <c r="P393" s="153" t="e">
        <f>#REF!</f>
        <v>#REF!</v>
      </c>
      <c r="Q393" s="153" t="e">
        <f>#REF!</f>
        <v>#REF!</v>
      </c>
      <c r="R393" s="153" t="e">
        <f>#REF!</f>
        <v>#REF!</v>
      </c>
      <c r="S393" s="153" t="e">
        <f>#REF!</f>
        <v>#REF!</v>
      </c>
      <c r="T393" s="153" t="e">
        <f>#REF!</f>
        <v>#REF!</v>
      </c>
      <c r="U393" s="153" t="e">
        <f>#REF!</f>
        <v>#REF!</v>
      </c>
      <c r="V393" s="153" t="e">
        <f>#REF!</f>
        <v>#REF!</v>
      </c>
      <c r="W393" s="153" t="e">
        <f>#REF!</f>
        <v>#REF!</v>
      </c>
      <c r="X393" s="153" t="e">
        <f>#REF!</f>
        <v>#REF!</v>
      </c>
      <c r="Y393" s="153" t="e">
        <f>#REF!</f>
        <v>#REF!</v>
      </c>
    </row>
    <row r="394" spans="1:25">
      <c r="A394" s="141">
        <v>4</v>
      </c>
      <c r="B394" s="153" t="e">
        <f>#REF!</f>
        <v>#REF!</v>
      </c>
      <c r="C394" s="153" t="e">
        <f>#REF!</f>
        <v>#REF!</v>
      </c>
      <c r="D394" s="153" t="e">
        <f>#REF!</f>
        <v>#REF!</v>
      </c>
      <c r="E394" s="153" t="e">
        <f>#REF!</f>
        <v>#REF!</v>
      </c>
      <c r="F394" s="153" t="e">
        <f>#REF!</f>
        <v>#REF!</v>
      </c>
      <c r="G394" s="153" t="e">
        <f>#REF!</f>
        <v>#REF!</v>
      </c>
      <c r="H394" s="153" t="e">
        <f>#REF!</f>
        <v>#REF!</v>
      </c>
      <c r="I394" s="153" t="e">
        <f>#REF!</f>
        <v>#REF!</v>
      </c>
      <c r="J394" s="153" t="e">
        <f>#REF!</f>
        <v>#REF!</v>
      </c>
      <c r="K394" s="153" t="e">
        <f>#REF!</f>
        <v>#REF!</v>
      </c>
      <c r="L394" s="153" t="e">
        <f>#REF!</f>
        <v>#REF!</v>
      </c>
      <c r="M394" s="153" t="e">
        <f>#REF!</f>
        <v>#REF!</v>
      </c>
      <c r="N394" s="153" t="e">
        <f>#REF!</f>
        <v>#REF!</v>
      </c>
      <c r="O394" s="153" t="e">
        <f>#REF!</f>
        <v>#REF!</v>
      </c>
      <c r="P394" s="153" t="e">
        <f>#REF!</f>
        <v>#REF!</v>
      </c>
      <c r="Q394" s="153" t="e">
        <f>#REF!</f>
        <v>#REF!</v>
      </c>
      <c r="R394" s="153" t="e">
        <f>#REF!</f>
        <v>#REF!</v>
      </c>
      <c r="S394" s="153" t="e">
        <f>#REF!</f>
        <v>#REF!</v>
      </c>
      <c r="T394" s="153" t="e">
        <f>#REF!</f>
        <v>#REF!</v>
      </c>
      <c r="U394" s="153" t="e">
        <f>#REF!</f>
        <v>#REF!</v>
      </c>
      <c r="V394" s="153" t="e">
        <f>#REF!</f>
        <v>#REF!</v>
      </c>
      <c r="W394" s="153" t="e">
        <f>#REF!</f>
        <v>#REF!</v>
      </c>
      <c r="X394" s="153" t="e">
        <f>#REF!</f>
        <v>#REF!</v>
      </c>
      <c r="Y394" s="153" t="e">
        <f>#REF!</f>
        <v>#REF!</v>
      </c>
    </row>
    <row r="395" spans="1:25">
      <c r="A395" s="141">
        <v>5</v>
      </c>
      <c r="B395" s="153" t="e">
        <f>#REF!</f>
        <v>#REF!</v>
      </c>
      <c r="C395" s="153" t="e">
        <f>#REF!</f>
        <v>#REF!</v>
      </c>
      <c r="D395" s="153" t="e">
        <f>#REF!</f>
        <v>#REF!</v>
      </c>
      <c r="E395" s="153" t="e">
        <f>#REF!</f>
        <v>#REF!</v>
      </c>
      <c r="F395" s="153" t="e">
        <f>#REF!</f>
        <v>#REF!</v>
      </c>
      <c r="G395" s="153" t="e">
        <f>#REF!</f>
        <v>#REF!</v>
      </c>
      <c r="H395" s="153" t="e">
        <f>#REF!</f>
        <v>#REF!</v>
      </c>
      <c r="I395" s="153" t="e">
        <f>#REF!</f>
        <v>#REF!</v>
      </c>
      <c r="J395" s="153" t="e">
        <f>#REF!</f>
        <v>#REF!</v>
      </c>
      <c r="K395" s="153" t="e">
        <f>#REF!</f>
        <v>#REF!</v>
      </c>
      <c r="L395" s="153" t="e">
        <f>#REF!</f>
        <v>#REF!</v>
      </c>
      <c r="M395" s="153" t="e">
        <f>#REF!</f>
        <v>#REF!</v>
      </c>
      <c r="N395" s="153" t="e">
        <f>#REF!</f>
        <v>#REF!</v>
      </c>
      <c r="O395" s="153" t="e">
        <f>#REF!</f>
        <v>#REF!</v>
      </c>
      <c r="P395" s="153" t="e">
        <f>#REF!</f>
        <v>#REF!</v>
      </c>
      <c r="Q395" s="153" t="e">
        <f>#REF!</f>
        <v>#REF!</v>
      </c>
      <c r="R395" s="153" t="e">
        <f>#REF!</f>
        <v>#REF!</v>
      </c>
      <c r="S395" s="153" t="e">
        <f>#REF!</f>
        <v>#REF!</v>
      </c>
      <c r="T395" s="153" t="e">
        <f>#REF!</f>
        <v>#REF!</v>
      </c>
      <c r="U395" s="153" t="e">
        <f>#REF!</f>
        <v>#REF!</v>
      </c>
      <c r="V395" s="153" t="e">
        <f>#REF!</f>
        <v>#REF!</v>
      </c>
      <c r="W395" s="153" t="e">
        <f>#REF!</f>
        <v>#REF!</v>
      </c>
      <c r="X395" s="153" t="e">
        <f>#REF!</f>
        <v>#REF!</v>
      </c>
      <c r="Y395" s="153" t="e">
        <f>#REF!</f>
        <v>#REF!</v>
      </c>
    </row>
    <row r="396" spans="1:25">
      <c r="A396" s="141">
        <v>6</v>
      </c>
      <c r="B396" s="153" t="e">
        <f>#REF!</f>
        <v>#REF!</v>
      </c>
      <c r="C396" s="153" t="e">
        <f>#REF!</f>
        <v>#REF!</v>
      </c>
      <c r="D396" s="153" t="e">
        <f>#REF!</f>
        <v>#REF!</v>
      </c>
      <c r="E396" s="153" t="e">
        <f>#REF!</f>
        <v>#REF!</v>
      </c>
      <c r="F396" s="153" t="e">
        <f>#REF!</f>
        <v>#REF!</v>
      </c>
      <c r="G396" s="153" t="e">
        <f>#REF!</f>
        <v>#REF!</v>
      </c>
      <c r="H396" s="153" t="e">
        <f>#REF!</f>
        <v>#REF!</v>
      </c>
      <c r="I396" s="153" t="e">
        <f>#REF!</f>
        <v>#REF!</v>
      </c>
      <c r="J396" s="153" t="e">
        <f>#REF!</f>
        <v>#REF!</v>
      </c>
      <c r="K396" s="153" t="e">
        <f>#REF!</f>
        <v>#REF!</v>
      </c>
      <c r="L396" s="153" t="e">
        <f>#REF!</f>
        <v>#REF!</v>
      </c>
      <c r="M396" s="153" t="e">
        <f>#REF!</f>
        <v>#REF!</v>
      </c>
      <c r="N396" s="153" t="e">
        <f>#REF!</f>
        <v>#REF!</v>
      </c>
      <c r="O396" s="153" t="e">
        <f>#REF!</f>
        <v>#REF!</v>
      </c>
      <c r="P396" s="153" t="e">
        <f>#REF!</f>
        <v>#REF!</v>
      </c>
      <c r="Q396" s="153" t="e">
        <f>#REF!</f>
        <v>#REF!</v>
      </c>
      <c r="R396" s="153" t="e">
        <f>#REF!</f>
        <v>#REF!</v>
      </c>
      <c r="S396" s="153" t="e">
        <f>#REF!</f>
        <v>#REF!</v>
      </c>
      <c r="T396" s="153" t="e">
        <f>#REF!</f>
        <v>#REF!</v>
      </c>
      <c r="U396" s="153" t="e">
        <f>#REF!</f>
        <v>#REF!</v>
      </c>
      <c r="V396" s="153" t="e">
        <f>#REF!</f>
        <v>#REF!</v>
      </c>
      <c r="W396" s="153" t="e">
        <f>#REF!</f>
        <v>#REF!</v>
      </c>
      <c r="X396" s="153" t="e">
        <f>#REF!</f>
        <v>#REF!</v>
      </c>
      <c r="Y396" s="153" t="e">
        <f>#REF!</f>
        <v>#REF!</v>
      </c>
    </row>
    <row r="397" spans="1:25">
      <c r="A397" s="141">
        <v>7</v>
      </c>
      <c r="B397" s="153" t="e">
        <f>#REF!</f>
        <v>#REF!</v>
      </c>
      <c r="C397" s="153" t="e">
        <f>#REF!</f>
        <v>#REF!</v>
      </c>
      <c r="D397" s="153" t="e">
        <f>#REF!</f>
        <v>#REF!</v>
      </c>
      <c r="E397" s="153" t="e">
        <f>#REF!</f>
        <v>#REF!</v>
      </c>
      <c r="F397" s="153" t="e">
        <f>#REF!</f>
        <v>#REF!</v>
      </c>
      <c r="G397" s="153" t="e">
        <f>#REF!</f>
        <v>#REF!</v>
      </c>
      <c r="H397" s="153" t="e">
        <f>#REF!</f>
        <v>#REF!</v>
      </c>
      <c r="I397" s="153" t="e">
        <f>#REF!</f>
        <v>#REF!</v>
      </c>
      <c r="J397" s="153" t="e">
        <f>#REF!</f>
        <v>#REF!</v>
      </c>
      <c r="K397" s="153" t="e">
        <f>#REF!</f>
        <v>#REF!</v>
      </c>
      <c r="L397" s="153" t="e">
        <f>#REF!</f>
        <v>#REF!</v>
      </c>
      <c r="M397" s="153" t="e">
        <f>#REF!</f>
        <v>#REF!</v>
      </c>
      <c r="N397" s="153" t="e">
        <f>#REF!</f>
        <v>#REF!</v>
      </c>
      <c r="O397" s="153" t="e">
        <f>#REF!</f>
        <v>#REF!</v>
      </c>
      <c r="P397" s="153" t="e">
        <f>#REF!</f>
        <v>#REF!</v>
      </c>
      <c r="Q397" s="153" t="e">
        <f>#REF!</f>
        <v>#REF!</v>
      </c>
      <c r="R397" s="153" t="e">
        <f>#REF!</f>
        <v>#REF!</v>
      </c>
      <c r="S397" s="153" t="e">
        <f>#REF!</f>
        <v>#REF!</v>
      </c>
      <c r="T397" s="153" t="e">
        <f>#REF!</f>
        <v>#REF!</v>
      </c>
      <c r="U397" s="153" t="e">
        <f>#REF!</f>
        <v>#REF!</v>
      </c>
      <c r="V397" s="153" t="e">
        <f>#REF!</f>
        <v>#REF!</v>
      </c>
      <c r="W397" s="153" t="e">
        <f>#REF!</f>
        <v>#REF!</v>
      </c>
      <c r="X397" s="153" t="e">
        <f>#REF!</f>
        <v>#REF!</v>
      </c>
      <c r="Y397" s="153" t="e">
        <f>#REF!</f>
        <v>#REF!</v>
      </c>
    </row>
    <row r="398" spans="1:25">
      <c r="A398" s="141">
        <v>8</v>
      </c>
      <c r="B398" s="153" t="e">
        <f>#REF!</f>
        <v>#REF!</v>
      </c>
      <c r="C398" s="153" t="e">
        <f>#REF!</f>
        <v>#REF!</v>
      </c>
      <c r="D398" s="153" t="e">
        <f>#REF!</f>
        <v>#REF!</v>
      </c>
      <c r="E398" s="153" t="e">
        <f>#REF!</f>
        <v>#REF!</v>
      </c>
      <c r="F398" s="153" t="e">
        <f>#REF!</f>
        <v>#REF!</v>
      </c>
      <c r="G398" s="153" t="e">
        <f>#REF!</f>
        <v>#REF!</v>
      </c>
      <c r="H398" s="153" t="e">
        <f>#REF!</f>
        <v>#REF!</v>
      </c>
      <c r="I398" s="153" t="e">
        <f>#REF!</f>
        <v>#REF!</v>
      </c>
      <c r="J398" s="153" t="e">
        <f>#REF!</f>
        <v>#REF!</v>
      </c>
      <c r="K398" s="153" t="e">
        <f>#REF!</f>
        <v>#REF!</v>
      </c>
      <c r="L398" s="153" t="e">
        <f>#REF!</f>
        <v>#REF!</v>
      </c>
      <c r="M398" s="153" t="e">
        <f>#REF!</f>
        <v>#REF!</v>
      </c>
      <c r="N398" s="153" t="e">
        <f>#REF!</f>
        <v>#REF!</v>
      </c>
      <c r="O398" s="153" t="e">
        <f>#REF!</f>
        <v>#REF!</v>
      </c>
      <c r="P398" s="153" t="e">
        <f>#REF!</f>
        <v>#REF!</v>
      </c>
      <c r="Q398" s="153" t="e">
        <f>#REF!</f>
        <v>#REF!</v>
      </c>
      <c r="R398" s="153" t="e">
        <f>#REF!</f>
        <v>#REF!</v>
      </c>
      <c r="S398" s="153" t="e">
        <f>#REF!</f>
        <v>#REF!</v>
      </c>
      <c r="T398" s="153" t="e">
        <f>#REF!</f>
        <v>#REF!</v>
      </c>
      <c r="U398" s="153" t="e">
        <f>#REF!</f>
        <v>#REF!</v>
      </c>
      <c r="V398" s="153" t="e">
        <f>#REF!</f>
        <v>#REF!</v>
      </c>
      <c r="W398" s="153" t="e">
        <f>#REF!</f>
        <v>#REF!</v>
      </c>
      <c r="X398" s="153" t="e">
        <f>#REF!</f>
        <v>#REF!</v>
      </c>
      <c r="Y398" s="153" t="e">
        <f>#REF!</f>
        <v>#REF!</v>
      </c>
    </row>
    <row r="399" spans="1:25">
      <c r="A399" s="141">
        <v>9</v>
      </c>
      <c r="B399" s="153" t="e">
        <f>#REF!</f>
        <v>#REF!</v>
      </c>
      <c r="C399" s="153" t="e">
        <f>#REF!</f>
        <v>#REF!</v>
      </c>
      <c r="D399" s="153" t="e">
        <f>#REF!</f>
        <v>#REF!</v>
      </c>
      <c r="E399" s="153" t="e">
        <f>#REF!</f>
        <v>#REF!</v>
      </c>
      <c r="F399" s="153" t="e">
        <f>#REF!</f>
        <v>#REF!</v>
      </c>
      <c r="G399" s="153" t="e">
        <f>#REF!</f>
        <v>#REF!</v>
      </c>
      <c r="H399" s="153" t="e">
        <f>#REF!</f>
        <v>#REF!</v>
      </c>
      <c r="I399" s="153" t="e">
        <f>#REF!</f>
        <v>#REF!</v>
      </c>
      <c r="J399" s="153" t="e">
        <f>#REF!</f>
        <v>#REF!</v>
      </c>
      <c r="K399" s="153" t="e">
        <f>#REF!</f>
        <v>#REF!</v>
      </c>
      <c r="L399" s="153" t="e">
        <f>#REF!</f>
        <v>#REF!</v>
      </c>
      <c r="M399" s="153" t="e">
        <f>#REF!</f>
        <v>#REF!</v>
      </c>
      <c r="N399" s="153" t="e">
        <f>#REF!</f>
        <v>#REF!</v>
      </c>
      <c r="O399" s="153" t="e">
        <f>#REF!</f>
        <v>#REF!</v>
      </c>
      <c r="P399" s="153" t="e">
        <f>#REF!</f>
        <v>#REF!</v>
      </c>
      <c r="Q399" s="153" t="e">
        <f>#REF!</f>
        <v>#REF!</v>
      </c>
      <c r="R399" s="153" t="e">
        <f>#REF!</f>
        <v>#REF!</v>
      </c>
      <c r="S399" s="153" t="e">
        <f>#REF!</f>
        <v>#REF!</v>
      </c>
      <c r="T399" s="153" t="e">
        <f>#REF!</f>
        <v>#REF!</v>
      </c>
      <c r="U399" s="153" t="e">
        <f>#REF!</f>
        <v>#REF!</v>
      </c>
      <c r="V399" s="153" t="e">
        <f>#REF!</f>
        <v>#REF!</v>
      </c>
      <c r="W399" s="153" t="e">
        <f>#REF!</f>
        <v>#REF!</v>
      </c>
      <c r="X399" s="153" t="e">
        <f>#REF!</f>
        <v>#REF!</v>
      </c>
      <c r="Y399" s="153" t="e">
        <f>#REF!</f>
        <v>#REF!</v>
      </c>
    </row>
    <row r="400" spans="1:25">
      <c r="A400" s="141">
        <v>10</v>
      </c>
      <c r="B400" s="153" t="e">
        <f>#REF!</f>
        <v>#REF!</v>
      </c>
      <c r="C400" s="153" t="e">
        <f>#REF!</f>
        <v>#REF!</v>
      </c>
      <c r="D400" s="153" t="e">
        <f>#REF!</f>
        <v>#REF!</v>
      </c>
      <c r="E400" s="153" t="e">
        <f>#REF!</f>
        <v>#REF!</v>
      </c>
      <c r="F400" s="153" t="e">
        <f>#REF!</f>
        <v>#REF!</v>
      </c>
      <c r="G400" s="153" t="e">
        <f>#REF!</f>
        <v>#REF!</v>
      </c>
      <c r="H400" s="153" t="e">
        <f>#REF!</f>
        <v>#REF!</v>
      </c>
      <c r="I400" s="153" t="e">
        <f>#REF!</f>
        <v>#REF!</v>
      </c>
      <c r="J400" s="153" t="e">
        <f>#REF!</f>
        <v>#REF!</v>
      </c>
      <c r="K400" s="153" t="e">
        <f>#REF!</f>
        <v>#REF!</v>
      </c>
      <c r="L400" s="153" t="e">
        <f>#REF!</f>
        <v>#REF!</v>
      </c>
      <c r="M400" s="153" t="e">
        <f>#REF!</f>
        <v>#REF!</v>
      </c>
      <c r="N400" s="153" t="e">
        <f>#REF!</f>
        <v>#REF!</v>
      </c>
      <c r="O400" s="153" t="e">
        <f>#REF!</f>
        <v>#REF!</v>
      </c>
      <c r="P400" s="153" t="e">
        <f>#REF!</f>
        <v>#REF!</v>
      </c>
      <c r="Q400" s="153" t="e">
        <f>#REF!</f>
        <v>#REF!</v>
      </c>
      <c r="R400" s="153" t="e">
        <f>#REF!</f>
        <v>#REF!</v>
      </c>
      <c r="S400" s="153" t="e">
        <f>#REF!</f>
        <v>#REF!</v>
      </c>
      <c r="T400" s="153" t="e">
        <f>#REF!</f>
        <v>#REF!</v>
      </c>
      <c r="U400" s="153" t="e">
        <f>#REF!</f>
        <v>#REF!</v>
      </c>
      <c r="V400" s="153" t="e">
        <f>#REF!</f>
        <v>#REF!</v>
      </c>
      <c r="W400" s="153" t="e">
        <f>#REF!</f>
        <v>#REF!</v>
      </c>
      <c r="X400" s="153" t="e">
        <f>#REF!</f>
        <v>#REF!</v>
      </c>
      <c r="Y400" s="153" t="e">
        <f>#REF!</f>
        <v>#REF!</v>
      </c>
    </row>
    <row r="401" spans="1:25">
      <c r="A401" s="141">
        <v>11</v>
      </c>
      <c r="B401" s="153" t="e">
        <f>#REF!</f>
        <v>#REF!</v>
      </c>
      <c r="C401" s="153" t="e">
        <f>#REF!</f>
        <v>#REF!</v>
      </c>
      <c r="D401" s="153" t="e">
        <f>#REF!</f>
        <v>#REF!</v>
      </c>
      <c r="E401" s="153" t="e">
        <f>#REF!</f>
        <v>#REF!</v>
      </c>
      <c r="F401" s="153" t="e">
        <f>#REF!</f>
        <v>#REF!</v>
      </c>
      <c r="G401" s="153" t="e">
        <f>#REF!</f>
        <v>#REF!</v>
      </c>
      <c r="H401" s="153" t="e">
        <f>#REF!</f>
        <v>#REF!</v>
      </c>
      <c r="I401" s="153" t="e">
        <f>#REF!</f>
        <v>#REF!</v>
      </c>
      <c r="J401" s="153" t="e">
        <f>#REF!</f>
        <v>#REF!</v>
      </c>
      <c r="K401" s="153" t="e">
        <f>#REF!</f>
        <v>#REF!</v>
      </c>
      <c r="L401" s="153" t="e">
        <f>#REF!</f>
        <v>#REF!</v>
      </c>
      <c r="M401" s="153" t="e">
        <f>#REF!</f>
        <v>#REF!</v>
      </c>
      <c r="N401" s="153" t="e">
        <f>#REF!</f>
        <v>#REF!</v>
      </c>
      <c r="O401" s="153" t="e">
        <f>#REF!</f>
        <v>#REF!</v>
      </c>
      <c r="P401" s="153" t="e">
        <f>#REF!</f>
        <v>#REF!</v>
      </c>
      <c r="Q401" s="153" t="e">
        <f>#REF!</f>
        <v>#REF!</v>
      </c>
      <c r="R401" s="153" t="e">
        <f>#REF!</f>
        <v>#REF!</v>
      </c>
      <c r="S401" s="153" t="e">
        <f>#REF!</f>
        <v>#REF!</v>
      </c>
      <c r="T401" s="153" t="e">
        <f>#REF!</f>
        <v>#REF!</v>
      </c>
      <c r="U401" s="153" t="e">
        <f>#REF!</f>
        <v>#REF!</v>
      </c>
      <c r="V401" s="153" t="e">
        <f>#REF!</f>
        <v>#REF!</v>
      </c>
      <c r="W401" s="153" t="e">
        <f>#REF!</f>
        <v>#REF!</v>
      </c>
      <c r="X401" s="153" t="e">
        <f>#REF!</f>
        <v>#REF!</v>
      </c>
      <c r="Y401" s="153" t="e">
        <f>#REF!</f>
        <v>#REF!</v>
      </c>
    </row>
    <row r="402" spans="1:25">
      <c r="A402" s="141">
        <v>12</v>
      </c>
      <c r="B402" s="153" t="e">
        <f>#REF!</f>
        <v>#REF!</v>
      </c>
      <c r="C402" s="153" t="e">
        <f>#REF!</f>
        <v>#REF!</v>
      </c>
      <c r="D402" s="153" t="e">
        <f>#REF!</f>
        <v>#REF!</v>
      </c>
      <c r="E402" s="153" t="e">
        <f>#REF!</f>
        <v>#REF!</v>
      </c>
      <c r="F402" s="153" t="e">
        <f>#REF!</f>
        <v>#REF!</v>
      </c>
      <c r="G402" s="153" t="e">
        <f>#REF!</f>
        <v>#REF!</v>
      </c>
      <c r="H402" s="153" t="e">
        <f>#REF!</f>
        <v>#REF!</v>
      </c>
      <c r="I402" s="153" t="e">
        <f>#REF!</f>
        <v>#REF!</v>
      </c>
      <c r="J402" s="153" t="e">
        <f>#REF!</f>
        <v>#REF!</v>
      </c>
      <c r="K402" s="153" t="e">
        <f>#REF!</f>
        <v>#REF!</v>
      </c>
      <c r="L402" s="153" t="e">
        <f>#REF!</f>
        <v>#REF!</v>
      </c>
      <c r="M402" s="153" t="e">
        <f>#REF!</f>
        <v>#REF!</v>
      </c>
      <c r="N402" s="153" t="e">
        <f>#REF!</f>
        <v>#REF!</v>
      </c>
      <c r="O402" s="153" t="e">
        <f>#REF!</f>
        <v>#REF!</v>
      </c>
      <c r="P402" s="153" t="e">
        <f>#REF!</f>
        <v>#REF!</v>
      </c>
      <c r="Q402" s="153" t="e">
        <f>#REF!</f>
        <v>#REF!</v>
      </c>
      <c r="R402" s="153" t="e">
        <f>#REF!</f>
        <v>#REF!</v>
      </c>
      <c r="S402" s="153" t="e">
        <f>#REF!</f>
        <v>#REF!</v>
      </c>
      <c r="T402" s="153" t="e">
        <f>#REF!</f>
        <v>#REF!</v>
      </c>
      <c r="U402" s="153" t="e">
        <f>#REF!</f>
        <v>#REF!</v>
      </c>
      <c r="V402" s="153" t="e">
        <f>#REF!</f>
        <v>#REF!</v>
      </c>
      <c r="W402" s="153" t="e">
        <f>#REF!</f>
        <v>#REF!</v>
      </c>
      <c r="X402" s="153" t="e">
        <f>#REF!</f>
        <v>#REF!</v>
      </c>
      <c r="Y402" s="153" t="e">
        <f>#REF!</f>
        <v>#REF!</v>
      </c>
    </row>
    <row r="403" spans="1:25">
      <c r="A403" s="141">
        <v>13</v>
      </c>
      <c r="B403" s="153" t="e">
        <f>#REF!</f>
        <v>#REF!</v>
      </c>
      <c r="C403" s="153" t="e">
        <f>#REF!</f>
        <v>#REF!</v>
      </c>
      <c r="D403" s="153" t="e">
        <f>#REF!</f>
        <v>#REF!</v>
      </c>
      <c r="E403" s="153" t="e">
        <f>#REF!</f>
        <v>#REF!</v>
      </c>
      <c r="F403" s="153" t="e">
        <f>#REF!</f>
        <v>#REF!</v>
      </c>
      <c r="G403" s="153" t="e">
        <f>#REF!</f>
        <v>#REF!</v>
      </c>
      <c r="H403" s="153" t="e">
        <f>#REF!</f>
        <v>#REF!</v>
      </c>
      <c r="I403" s="153" t="e">
        <f>#REF!</f>
        <v>#REF!</v>
      </c>
      <c r="J403" s="153" t="e">
        <f>#REF!</f>
        <v>#REF!</v>
      </c>
      <c r="K403" s="153" t="e">
        <f>#REF!</f>
        <v>#REF!</v>
      </c>
      <c r="L403" s="153" t="e">
        <f>#REF!</f>
        <v>#REF!</v>
      </c>
      <c r="M403" s="153" t="e">
        <f>#REF!</f>
        <v>#REF!</v>
      </c>
      <c r="N403" s="153" t="e">
        <f>#REF!</f>
        <v>#REF!</v>
      </c>
      <c r="O403" s="153" t="e">
        <f>#REF!</f>
        <v>#REF!</v>
      </c>
      <c r="P403" s="153" t="e">
        <f>#REF!</f>
        <v>#REF!</v>
      </c>
      <c r="Q403" s="153" t="e">
        <f>#REF!</f>
        <v>#REF!</v>
      </c>
      <c r="R403" s="153" t="e">
        <f>#REF!</f>
        <v>#REF!</v>
      </c>
      <c r="S403" s="153" t="e">
        <f>#REF!</f>
        <v>#REF!</v>
      </c>
      <c r="T403" s="153" t="e">
        <f>#REF!</f>
        <v>#REF!</v>
      </c>
      <c r="U403" s="153" t="e">
        <f>#REF!</f>
        <v>#REF!</v>
      </c>
      <c r="V403" s="153" t="e">
        <f>#REF!</f>
        <v>#REF!</v>
      </c>
      <c r="W403" s="153" t="e">
        <f>#REF!</f>
        <v>#REF!</v>
      </c>
      <c r="X403" s="153" t="e">
        <f>#REF!</f>
        <v>#REF!</v>
      </c>
      <c r="Y403" s="153" t="e">
        <f>#REF!</f>
        <v>#REF!</v>
      </c>
    </row>
    <row r="404" spans="1:25">
      <c r="A404" s="141">
        <v>14</v>
      </c>
      <c r="B404" s="153" t="e">
        <f>#REF!</f>
        <v>#REF!</v>
      </c>
      <c r="C404" s="153" t="e">
        <f>#REF!</f>
        <v>#REF!</v>
      </c>
      <c r="D404" s="153" t="e">
        <f>#REF!</f>
        <v>#REF!</v>
      </c>
      <c r="E404" s="153" t="e">
        <f>#REF!</f>
        <v>#REF!</v>
      </c>
      <c r="F404" s="153" t="e">
        <f>#REF!</f>
        <v>#REF!</v>
      </c>
      <c r="G404" s="153" t="e">
        <f>#REF!</f>
        <v>#REF!</v>
      </c>
      <c r="H404" s="153" t="e">
        <f>#REF!</f>
        <v>#REF!</v>
      </c>
      <c r="I404" s="153" t="e">
        <f>#REF!</f>
        <v>#REF!</v>
      </c>
      <c r="J404" s="153" t="e">
        <f>#REF!</f>
        <v>#REF!</v>
      </c>
      <c r="K404" s="153" t="e">
        <f>#REF!</f>
        <v>#REF!</v>
      </c>
      <c r="L404" s="153" t="e">
        <f>#REF!</f>
        <v>#REF!</v>
      </c>
      <c r="M404" s="153" t="e">
        <f>#REF!</f>
        <v>#REF!</v>
      </c>
      <c r="N404" s="153" t="e">
        <f>#REF!</f>
        <v>#REF!</v>
      </c>
      <c r="O404" s="153" t="e">
        <f>#REF!</f>
        <v>#REF!</v>
      </c>
      <c r="P404" s="153" t="e">
        <f>#REF!</f>
        <v>#REF!</v>
      </c>
      <c r="Q404" s="153" t="e">
        <f>#REF!</f>
        <v>#REF!</v>
      </c>
      <c r="R404" s="153" t="e">
        <f>#REF!</f>
        <v>#REF!</v>
      </c>
      <c r="S404" s="153" t="e">
        <f>#REF!</f>
        <v>#REF!</v>
      </c>
      <c r="T404" s="153" t="e">
        <f>#REF!</f>
        <v>#REF!</v>
      </c>
      <c r="U404" s="153" t="e">
        <f>#REF!</f>
        <v>#REF!</v>
      </c>
      <c r="V404" s="153" t="e">
        <f>#REF!</f>
        <v>#REF!</v>
      </c>
      <c r="W404" s="153" t="e">
        <f>#REF!</f>
        <v>#REF!</v>
      </c>
      <c r="X404" s="153" t="e">
        <f>#REF!</f>
        <v>#REF!</v>
      </c>
      <c r="Y404" s="153" t="e">
        <f>#REF!</f>
        <v>#REF!</v>
      </c>
    </row>
    <row r="405" spans="1:25">
      <c r="A405" s="141">
        <v>15</v>
      </c>
      <c r="B405" s="153" t="e">
        <f>#REF!</f>
        <v>#REF!</v>
      </c>
      <c r="C405" s="153" t="e">
        <f>#REF!</f>
        <v>#REF!</v>
      </c>
      <c r="D405" s="153" t="e">
        <f>#REF!</f>
        <v>#REF!</v>
      </c>
      <c r="E405" s="153" t="e">
        <f>#REF!</f>
        <v>#REF!</v>
      </c>
      <c r="F405" s="153" t="e">
        <f>#REF!</f>
        <v>#REF!</v>
      </c>
      <c r="G405" s="153" t="e">
        <f>#REF!</f>
        <v>#REF!</v>
      </c>
      <c r="H405" s="153" t="e">
        <f>#REF!</f>
        <v>#REF!</v>
      </c>
      <c r="I405" s="153" t="e">
        <f>#REF!</f>
        <v>#REF!</v>
      </c>
      <c r="J405" s="153" t="e">
        <f>#REF!</f>
        <v>#REF!</v>
      </c>
      <c r="K405" s="153" t="e">
        <f>#REF!</f>
        <v>#REF!</v>
      </c>
      <c r="L405" s="153" t="e">
        <f>#REF!</f>
        <v>#REF!</v>
      </c>
      <c r="M405" s="153" t="e">
        <f>#REF!</f>
        <v>#REF!</v>
      </c>
      <c r="N405" s="153" t="e">
        <f>#REF!</f>
        <v>#REF!</v>
      </c>
      <c r="O405" s="153" t="e">
        <f>#REF!</f>
        <v>#REF!</v>
      </c>
      <c r="P405" s="153" t="e">
        <f>#REF!</f>
        <v>#REF!</v>
      </c>
      <c r="Q405" s="153" t="e">
        <f>#REF!</f>
        <v>#REF!</v>
      </c>
      <c r="R405" s="153" t="e">
        <f>#REF!</f>
        <v>#REF!</v>
      </c>
      <c r="S405" s="153" t="e">
        <f>#REF!</f>
        <v>#REF!</v>
      </c>
      <c r="T405" s="153" t="e">
        <f>#REF!</f>
        <v>#REF!</v>
      </c>
      <c r="U405" s="153" t="e">
        <f>#REF!</f>
        <v>#REF!</v>
      </c>
      <c r="V405" s="153" t="e">
        <f>#REF!</f>
        <v>#REF!</v>
      </c>
      <c r="W405" s="153" t="e">
        <f>#REF!</f>
        <v>#REF!</v>
      </c>
      <c r="X405" s="153" t="e">
        <f>#REF!</f>
        <v>#REF!</v>
      </c>
      <c r="Y405" s="153" t="e">
        <f>#REF!</f>
        <v>#REF!</v>
      </c>
    </row>
    <row r="406" spans="1:25">
      <c r="A406" s="141">
        <v>16</v>
      </c>
      <c r="B406" s="153" t="e">
        <f>#REF!</f>
        <v>#REF!</v>
      </c>
      <c r="C406" s="153" t="e">
        <f>#REF!</f>
        <v>#REF!</v>
      </c>
      <c r="D406" s="153" t="e">
        <f>#REF!</f>
        <v>#REF!</v>
      </c>
      <c r="E406" s="153" t="e">
        <f>#REF!</f>
        <v>#REF!</v>
      </c>
      <c r="F406" s="153" t="e">
        <f>#REF!</f>
        <v>#REF!</v>
      </c>
      <c r="G406" s="153" t="e">
        <f>#REF!</f>
        <v>#REF!</v>
      </c>
      <c r="H406" s="153" t="e">
        <f>#REF!</f>
        <v>#REF!</v>
      </c>
      <c r="I406" s="153" t="e">
        <f>#REF!</f>
        <v>#REF!</v>
      </c>
      <c r="J406" s="153" t="e">
        <f>#REF!</f>
        <v>#REF!</v>
      </c>
      <c r="K406" s="153" t="e">
        <f>#REF!</f>
        <v>#REF!</v>
      </c>
      <c r="L406" s="153" t="e">
        <f>#REF!</f>
        <v>#REF!</v>
      </c>
      <c r="M406" s="153" t="e">
        <f>#REF!</f>
        <v>#REF!</v>
      </c>
      <c r="N406" s="153" t="e">
        <f>#REF!</f>
        <v>#REF!</v>
      </c>
      <c r="O406" s="153" t="e">
        <f>#REF!</f>
        <v>#REF!</v>
      </c>
      <c r="P406" s="153" t="e">
        <f>#REF!</f>
        <v>#REF!</v>
      </c>
      <c r="Q406" s="153" t="e">
        <f>#REF!</f>
        <v>#REF!</v>
      </c>
      <c r="R406" s="153" t="e">
        <f>#REF!</f>
        <v>#REF!</v>
      </c>
      <c r="S406" s="153" t="e">
        <f>#REF!</f>
        <v>#REF!</v>
      </c>
      <c r="T406" s="153" t="e">
        <f>#REF!</f>
        <v>#REF!</v>
      </c>
      <c r="U406" s="153" t="e">
        <f>#REF!</f>
        <v>#REF!</v>
      </c>
      <c r="V406" s="153" t="e">
        <f>#REF!</f>
        <v>#REF!</v>
      </c>
      <c r="W406" s="153" t="e">
        <f>#REF!</f>
        <v>#REF!</v>
      </c>
      <c r="X406" s="153" t="e">
        <f>#REF!</f>
        <v>#REF!</v>
      </c>
      <c r="Y406" s="153" t="e">
        <f>#REF!</f>
        <v>#REF!</v>
      </c>
    </row>
    <row r="407" spans="1:25">
      <c r="A407" s="141">
        <v>17</v>
      </c>
      <c r="B407" s="153" t="e">
        <f>#REF!</f>
        <v>#REF!</v>
      </c>
      <c r="C407" s="153" t="e">
        <f>#REF!</f>
        <v>#REF!</v>
      </c>
      <c r="D407" s="153" t="e">
        <f>#REF!</f>
        <v>#REF!</v>
      </c>
      <c r="E407" s="153" t="e">
        <f>#REF!</f>
        <v>#REF!</v>
      </c>
      <c r="F407" s="153" t="e">
        <f>#REF!</f>
        <v>#REF!</v>
      </c>
      <c r="G407" s="153" t="e">
        <f>#REF!</f>
        <v>#REF!</v>
      </c>
      <c r="H407" s="153" t="e">
        <f>#REF!</f>
        <v>#REF!</v>
      </c>
      <c r="I407" s="153" t="e">
        <f>#REF!</f>
        <v>#REF!</v>
      </c>
      <c r="J407" s="153" t="e">
        <f>#REF!</f>
        <v>#REF!</v>
      </c>
      <c r="K407" s="153" t="e">
        <f>#REF!</f>
        <v>#REF!</v>
      </c>
      <c r="L407" s="153" t="e">
        <f>#REF!</f>
        <v>#REF!</v>
      </c>
      <c r="M407" s="153" t="e">
        <f>#REF!</f>
        <v>#REF!</v>
      </c>
      <c r="N407" s="153" t="e">
        <f>#REF!</f>
        <v>#REF!</v>
      </c>
      <c r="O407" s="153" t="e">
        <f>#REF!</f>
        <v>#REF!</v>
      </c>
      <c r="P407" s="153" t="e">
        <f>#REF!</f>
        <v>#REF!</v>
      </c>
      <c r="Q407" s="153" t="e">
        <f>#REF!</f>
        <v>#REF!</v>
      </c>
      <c r="R407" s="153" t="e">
        <f>#REF!</f>
        <v>#REF!</v>
      </c>
      <c r="S407" s="153" t="e">
        <f>#REF!</f>
        <v>#REF!</v>
      </c>
      <c r="T407" s="153" t="e">
        <f>#REF!</f>
        <v>#REF!</v>
      </c>
      <c r="U407" s="153" t="e">
        <f>#REF!</f>
        <v>#REF!</v>
      </c>
      <c r="V407" s="153" t="e">
        <f>#REF!</f>
        <v>#REF!</v>
      </c>
      <c r="W407" s="153" t="e">
        <f>#REF!</f>
        <v>#REF!</v>
      </c>
      <c r="X407" s="153" t="e">
        <f>#REF!</f>
        <v>#REF!</v>
      </c>
      <c r="Y407" s="153" t="e">
        <f>#REF!</f>
        <v>#REF!</v>
      </c>
    </row>
    <row r="408" spans="1:25">
      <c r="A408" s="141">
        <v>18</v>
      </c>
      <c r="B408" s="153" t="e">
        <f>#REF!</f>
        <v>#REF!</v>
      </c>
      <c r="C408" s="153" t="e">
        <f>#REF!</f>
        <v>#REF!</v>
      </c>
      <c r="D408" s="153" t="e">
        <f>#REF!</f>
        <v>#REF!</v>
      </c>
      <c r="E408" s="153" t="e">
        <f>#REF!</f>
        <v>#REF!</v>
      </c>
      <c r="F408" s="153" t="e">
        <f>#REF!</f>
        <v>#REF!</v>
      </c>
      <c r="G408" s="153" t="e">
        <f>#REF!</f>
        <v>#REF!</v>
      </c>
      <c r="H408" s="153" t="e">
        <f>#REF!</f>
        <v>#REF!</v>
      </c>
      <c r="I408" s="153" t="e">
        <f>#REF!</f>
        <v>#REF!</v>
      </c>
      <c r="J408" s="153" t="e">
        <f>#REF!</f>
        <v>#REF!</v>
      </c>
      <c r="K408" s="153" t="e">
        <f>#REF!</f>
        <v>#REF!</v>
      </c>
      <c r="L408" s="153" t="e">
        <f>#REF!</f>
        <v>#REF!</v>
      </c>
      <c r="M408" s="153" t="e">
        <f>#REF!</f>
        <v>#REF!</v>
      </c>
      <c r="N408" s="153" t="e">
        <f>#REF!</f>
        <v>#REF!</v>
      </c>
      <c r="O408" s="153" t="e">
        <f>#REF!</f>
        <v>#REF!</v>
      </c>
      <c r="P408" s="153" t="e">
        <f>#REF!</f>
        <v>#REF!</v>
      </c>
      <c r="Q408" s="153" t="e">
        <f>#REF!</f>
        <v>#REF!</v>
      </c>
      <c r="R408" s="153" t="e">
        <f>#REF!</f>
        <v>#REF!</v>
      </c>
      <c r="S408" s="153" t="e">
        <f>#REF!</f>
        <v>#REF!</v>
      </c>
      <c r="T408" s="153" t="e">
        <f>#REF!</f>
        <v>#REF!</v>
      </c>
      <c r="U408" s="153" t="e">
        <f>#REF!</f>
        <v>#REF!</v>
      </c>
      <c r="V408" s="153" t="e">
        <f>#REF!</f>
        <v>#REF!</v>
      </c>
      <c r="W408" s="153" t="e">
        <f>#REF!</f>
        <v>#REF!</v>
      </c>
      <c r="X408" s="153" t="e">
        <f>#REF!</f>
        <v>#REF!</v>
      </c>
      <c r="Y408" s="153" t="e">
        <f>#REF!</f>
        <v>#REF!</v>
      </c>
    </row>
    <row r="409" spans="1:25">
      <c r="A409" s="141">
        <v>19</v>
      </c>
      <c r="B409" s="153" t="e">
        <f>#REF!</f>
        <v>#REF!</v>
      </c>
      <c r="C409" s="153" t="e">
        <f>#REF!</f>
        <v>#REF!</v>
      </c>
      <c r="D409" s="153" t="e">
        <f>#REF!</f>
        <v>#REF!</v>
      </c>
      <c r="E409" s="153" t="e">
        <f>#REF!</f>
        <v>#REF!</v>
      </c>
      <c r="F409" s="153" t="e">
        <f>#REF!</f>
        <v>#REF!</v>
      </c>
      <c r="G409" s="153" t="e">
        <f>#REF!</f>
        <v>#REF!</v>
      </c>
      <c r="H409" s="153" t="e">
        <f>#REF!</f>
        <v>#REF!</v>
      </c>
      <c r="I409" s="153" t="e">
        <f>#REF!</f>
        <v>#REF!</v>
      </c>
      <c r="J409" s="153" t="e">
        <f>#REF!</f>
        <v>#REF!</v>
      </c>
      <c r="K409" s="153" t="e">
        <f>#REF!</f>
        <v>#REF!</v>
      </c>
      <c r="L409" s="153" t="e">
        <f>#REF!</f>
        <v>#REF!</v>
      </c>
      <c r="M409" s="153" t="e">
        <f>#REF!</f>
        <v>#REF!</v>
      </c>
      <c r="N409" s="153" t="e">
        <f>#REF!</f>
        <v>#REF!</v>
      </c>
      <c r="O409" s="153" t="e">
        <f>#REF!</f>
        <v>#REF!</v>
      </c>
      <c r="P409" s="153" t="e">
        <f>#REF!</f>
        <v>#REF!</v>
      </c>
      <c r="Q409" s="153" t="e">
        <f>#REF!</f>
        <v>#REF!</v>
      </c>
      <c r="R409" s="153" t="e">
        <f>#REF!</f>
        <v>#REF!</v>
      </c>
      <c r="S409" s="153" t="e">
        <f>#REF!</f>
        <v>#REF!</v>
      </c>
      <c r="T409" s="153" t="e">
        <f>#REF!</f>
        <v>#REF!</v>
      </c>
      <c r="U409" s="153" t="e">
        <f>#REF!</f>
        <v>#REF!</v>
      </c>
      <c r="V409" s="153" t="e">
        <f>#REF!</f>
        <v>#REF!</v>
      </c>
      <c r="W409" s="153" t="e">
        <f>#REF!</f>
        <v>#REF!</v>
      </c>
      <c r="X409" s="153" t="e">
        <f>#REF!</f>
        <v>#REF!</v>
      </c>
      <c r="Y409" s="153" t="e">
        <f>#REF!</f>
        <v>#REF!</v>
      </c>
    </row>
    <row r="410" spans="1:25">
      <c r="A410" s="141">
        <v>20</v>
      </c>
      <c r="B410" s="153" t="e">
        <f>#REF!</f>
        <v>#REF!</v>
      </c>
      <c r="C410" s="153" t="e">
        <f>#REF!</f>
        <v>#REF!</v>
      </c>
      <c r="D410" s="153" t="e">
        <f>#REF!</f>
        <v>#REF!</v>
      </c>
      <c r="E410" s="153" t="e">
        <f>#REF!</f>
        <v>#REF!</v>
      </c>
      <c r="F410" s="153" t="e">
        <f>#REF!</f>
        <v>#REF!</v>
      </c>
      <c r="G410" s="153" t="e">
        <f>#REF!</f>
        <v>#REF!</v>
      </c>
      <c r="H410" s="153" t="e">
        <f>#REF!</f>
        <v>#REF!</v>
      </c>
      <c r="I410" s="153" t="e">
        <f>#REF!</f>
        <v>#REF!</v>
      </c>
      <c r="J410" s="153" t="e">
        <f>#REF!</f>
        <v>#REF!</v>
      </c>
      <c r="K410" s="153" t="e">
        <f>#REF!</f>
        <v>#REF!</v>
      </c>
      <c r="L410" s="153" t="e">
        <f>#REF!</f>
        <v>#REF!</v>
      </c>
      <c r="M410" s="153" t="e">
        <f>#REF!</f>
        <v>#REF!</v>
      </c>
      <c r="N410" s="153" t="e">
        <f>#REF!</f>
        <v>#REF!</v>
      </c>
      <c r="O410" s="153" t="e">
        <f>#REF!</f>
        <v>#REF!</v>
      </c>
      <c r="P410" s="153" t="e">
        <f>#REF!</f>
        <v>#REF!</v>
      </c>
      <c r="Q410" s="153" t="e">
        <f>#REF!</f>
        <v>#REF!</v>
      </c>
      <c r="R410" s="153" t="e">
        <f>#REF!</f>
        <v>#REF!</v>
      </c>
      <c r="S410" s="153" t="e">
        <f>#REF!</f>
        <v>#REF!</v>
      </c>
      <c r="T410" s="153" t="e">
        <f>#REF!</f>
        <v>#REF!</v>
      </c>
      <c r="U410" s="153" t="e">
        <f>#REF!</f>
        <v>#REF!</v>
      </c>
      <c r="V410" s="153" t="e">
        <f>#REF!</f>
        <v>#REF!</v>
      </c>
      <c r="W410" s="153" t="e">
        <f>#REF!</f>
        <v>#REF!</v>
      </c>
      <c r="X410" s="153" t="e">
        <f>#REF!</f>
        <v>#REF!</v>
      </c>
      <c r="Y410" s="153" t="e">
        <f>#REF!</f>
        <v>#REF!</v>
      </c>
    </row>
    <row r="411" spans="1:25">
      <c r="A411" s="141">
        <v>21</v>
      </c>
      <c r="B411" s="153" t="e">
        <f>#REF!</f>
        <v>#REF!</v>
      </c>
      <c r="C411" s="153" t="e">
        <f>#REF!</f>
        <v>#REF!</v>
      </c>
      <c r="D411" s="153" t="e">
        <f>#REF!</f>
        <v>#REF!</v>
      </c>
      <c r="E411" s="153" t="e">
        <f>#REF!</f>
        <v>#REF!</v>
      </c>
      <c r="F411" s="153" t="e">
        <f>#REF!</f>
        <v>#REF!</v>
      </c>
      <c r="G411" s="153" t="e">
        <f>#REF!</f>
        <v>#REF!</v>
      </c>
      <c r="H411" s="153" t="e">
        <f>#REF!</f>
        <v>#REF!</v>
      </c>
      <c r="I411" s="153" t="e">
        <f>#REF!</f>
        <v>#REF!</v>
      </c>
      <c r="J411" s="153" t="e">
        <f>#REF!</f>
        <v>#REF!</v>
      </c>
      <c r="K411" s="153" t="e">
        <f>#REF!</f>
        <v>#REF!</v>
      </c>
      <c r="L411" s="153" t="e">
        <f>#REF!</f>
        <v>#REF!</v>
      </c>
      <c r="M411" s="153" t="e">
        <f>#REF!</f>
        <v>#REF!</v>
      </c>
      <c r="N411" s="153" t="e">
        <f>#REF!</f>
        <v>#REF!</v>
      </c>
      <c r="O411" s="153" t="e">
        <f>#REF!</f>
        <v>#REF!</v>
      </c>
      <c r="P411" s="153" t="e">
        <f>#REF!</f>
        <v>#REF!</v>
      </c>
      <c r="Q411" s="153" t="e">
        <f>#REF!</f>
        <v>#REF!</v>
      </c>
      <c r="R411" s="153" t="e">
        <f>#REF!</f>
        <v>#REF!</v>
      </c>
      <c r="S411" s="153" t="e">
        <f>#REF!</f>
        <v>#REF!</v>
      </c>
      <c r="T411" s="153" t="e">
        <f>#REF!</f>
        <v>#REF!</v>
      </c>
      <c r="U411" s="153" t="e">
        <f>#REF!</f>
        <v>#REF!</v>
      </c>
      <c r="V411" s="153" t="e">
        <f>#REF!</f>
        <v>#REF!</v>
      </c>
      <c r="W411" s="153" t="e">
        <f>#REF!</f>
        <v>#REF!</v>
      </c>
      <c r="X411" s="153" t="e">
        <f>#REF!</f>
        <v>#REF!</v>
      </c>
      <c r="Y411" s="153" t="e">
        <f>#REF!</f>
        <v>#REF!</v>
      </c>
    </row>
    <row r="412" spans="1:25">
      <c r="A412" s="141">
        <v>22</v>
      </c>
      <c r="B412" s="153" t="e">
        <f>#REF!</f>
        <v>#REF!</v>
      </c>
      <c r="C412" s="153" t="e">
        <f>#REF!</f>
        <v>#REF!</v>
      </c>
      <c r="D412" s="153" t="e">
        <f>#REF!</f>
        <v>#REF!</v>
      </c>
      <c r="E412" s="153" t="e">
        <f>#REF!</f>
        <v>#REF!</v>
      </c>
      <c r="F412" s="153" t="e">
        <f>#REF!</f>
        <v>#REF!</v>
      </c>
      <c r="G412" s="153" t="e">
        <f>#REF!</f>
        <v>#REF!</v>
      </c>
      <c r="H412" s="153" t="e">
        <f>#REF!</f>
        <v>#REF!</v>
      </c>
      <c r="I412" s="153" t="e">
        <f>#REF!</f>
        <v>#REF!</v>
      </c>
      <c r="J412" s="153" t="e">
        <f>#REF!</f>
        <v>#REF!</v>
      </c>
      <c r="K412" s="153" t="e">
        <f>#REF!</f>
        <v>#REF!</v>
      </c>
      <c r="L412" s="153" t="e">
        <f>#REF!</f>
        <v>#REF!</v>
      </c>
      <c r="M412" s="153" t="e">
        <f>#REF!</f>
        <v>#REF!</v>
      </c>
      <c r="N412" s="153" t="e">
        <f>#REF!</f>
        <v>#REF!</v>
      </c>
      <c r="O412" s="153" t="e">
        <f>#REF!</f>
        <v>#REF!</v>
      </c>
      <c r="P412" s="153" t="e">
        <f>#REF!</f>
        <v>#REF!</v>
      </c>
      <c r="Q412" s="153" t="e">
        <f>#REF!</f>
        <v>#REF!</v>
      </c>
      <c r="R412" s="153" t="e">
        <f>#REF!</f>
        <v>#REF!</v>
      </c>
      <c r="S412" s="153" t="e">
        <f>#REF!</f>
        <v>#REF!</v>
      </c>
      <c r="T412" s="153" t="e">
        <f>#REF!</f>
        <v>#REF!</v>
      </c>
      <c r="U412" s="153" t="e">
        <f>#REF!</f>
        <v>#REF!</v>
      </c>
      <c r="V412" s="153" t="e">
        <f>#REF!</f>
        <v>#REF!</v>
      </c>
      <c r="W412" s="153" t="e">
        <f>#REF!</f>
        <v>#REF!</v>
      </c>
      <c r="X412" s="153" t="e">
        <f>#REF!</f>
        <v>#REF!</v>
      </c>
      <c r="Y412" s="153" t="e">
        <f>#REF!</f>
        <v>#REF!</v>
      </c>
    </row>
    <row r="413" spans="1:25">
      <c r="A413" s="141">
        <v>23</v>
      </c>
      <c r="B413" s="153" t="e">
        <f>#REF!</f>
        <v>#REF!</v>
      </c>
      <c r="C413" s="153" t="e">
        <f>#REF!</f>
        <v>#REF!</v>
      </c>
      <c r="D413" s="153" t="e">
        <f>#REF!</f>
        <v>#REF!</v>
      </c>
      <c r="E413" s="153" t="e">
        <f>#REF!</f>
        <v>#REF!</v>
      </c>
      <c r="F413" s="153" t="e">
        <f>#REF!</f>
        <v>#REF!</v>
      </c>
      <c r="G413" s="153" t="e">
        <f>#REF!</f>
        <v>#REF!</v>
      </c>
      <c r="H413" s="153" t="e">
        <f>#REF!</f>
        <v>#REF!</v>
      </c>
      <c r="I413" s="153" t="e">
        <f>#REF!</f>
        <v>#REF!</v>
      </c>
      <c r="J413" s="153" t="e">
        <f>#REF!</f>
        <v>#REF!</v>
      </c>
      <c r="K413" s="153" t="e">
        <f>#REF!</f>
        <v>#REF!</v>
      </c>
      <c r="L413" s="153" t="e">
        <f>#REF!</f>
        <v>#REF!</v>
      </c>
      <c r="M413" s="153" t="e">
        <f>#REF!</f>
        <v>#REF!</v>
      </c>
      <c r="N413" s="153" t="e">
        <f>#REF!</f>
        <v>#REF!</v>
      </c>
      <c r="O413" s="153" t="e">
        <f>#REF!</f>
        <v>#REF!</v>
      </c>
      <c r="P413" s="153" t="e">
        <f>#REF!</f>
        <v>#REF!</v>
      </c>
      <c r="Q413" s="153" t="e">
        <f>#REF!</f>
        <v>#REF!</v>
      </c>
      <c r="R413" s="153" t="e">
        <f>#REF!</f>
        <v>#REF!</v>
      </c>
      <c r="S413" s="153" t="e">
        <f>#REF!</f>
        <v>#REF!</v>
      </c>
      <c r="T413" s="153" t="e">
        <f>#REF!</f>
        <v>#REF!</v>
      </c>
      <c r="U413" s="153" t="e">
        <f>#REF!</f>
        <v>#REF!</v>
      </c>
      <c r="V413" s="153" t="e">
        <f>#REF!</f>
        <v>#REF!</v>
      </c>
      <c r="W413" s="153" t="e">
        <f>#REF!</f>
        <v>#REF!</v>
      </c>
      <c r="X413" s="153" t="e">
        <f>#REF!</f>
        <v>#REF!</v>
      </c>
      <c r="Y413" s="153" t="e">
        <f>#REF!</f>
        <v>#REF!</v>
      </c>
    </row>
    <row r="414" spans="1:25">
      <c r="A414" s="141">
        <v>24</v>
      </c>
      <c r="B414" s="153" t="e">
        <f>#REF!</f>
        <v>#REF!</v>
      </c>
      <c r="C414" s="153" t="e">
        <f>#REF!</f>
        <v>#REF!</v>
      </c>
      <c r="D414" s="153" t="e">
        <f>#REF!</f>
        <v>#REF!</v>
      </c>
      <c r="E414" s="153" t="e">
        <f>#REF!</f>
        <v>#REF!</v>
      </c>
      <c r="F414" s="153" t="e">
        <f>#REF!</f>
        <v>#REF!</v>
      </c>
      <c r="G414" s="153" t="e">
        <f>#REF!</f>
        <v>#REF!</v>
      </c>
      <c r="H414" s="153" t="e">
        <f>#REF!</f>
        <v>#REF!</v>
      </c>
      <c r="I414" s="153" t="e">
        <f>#REF!</f>
        <v>#REF!</v>
      </c>
      <c r="J414" s="153" t="e">
        <f>#REF!</f>
        <v>#REF!</v>
      </c>
      <c r="K414" s="153" t="e">
        <f>#REF!</f>
        <v>#REF!</v>
      </c>
      <c r="L414" s="153" t="e">
        <f>#REF!</f>
        <v>#REF!</v>
      </c>
      <c r="M414" s="153" t="e">
        <f>#REF!</f>
        <v>#REF!</v>
      </c>
      <c r="N414" s="153" t="e">
        <f>#REF!</f>
        <v>#REF!</v>
      </c>
      <c r="O414" s="153" t="e">
        <f>#REF!</f>
        <v>#REF!</v>
      </c>
      <c r="P414" s="153" t="e">
        <f>#REF!</f>
        <v>#REF!</v>
      </c>
      <c r="Q414" s="153" t="e">
        <f>#REF!</f>
        <v>#REF!</v>
      </c>
      <c r="R414" s="153" t="e">
        <f>#REF!</f>
        <v>#REF!</v>
      </c>
      <c r="S414" s="153" t="e">
        <f>#REF!</f>
        <v>#REF!</v>
      </c>
      <c r="T414" s="153" t="e">
        <f>#REF!</f>
        <v>#REF!</v>
      </c>
      <c r="U414" s="153" t="e">
        <f>#REF!</f>
        <v>#REF!</v>
      </c>
      <c r="V414" s="153" t="e">
        <f>#REF!</f>
        <v>#REF!</v>
      </c>
      <c r="W414" s="153" t="e">
        <f>#REF!</f>
        <v>#REF!</v>
      </c>
      <c r="X414" s="153" t="e">
        <f>#REF!</f>
        <v>#REF!</v>
      </c>
      <c r="Y414" s="153" t="e">
        <f>#REF!</f>
        <v>#REF!</v>
      </c>
    </row>
    <row r="415" spans="1:25">
      <c r="A415" s="141">
        <v>25</v>
      </c>
      <c r="B415" s="153" t="e">
        <f>#REF!</f>
        <v>#REF!</v>
      </c>
      <c r="C415" s="153" t="e">
        <f>#REF!</f>
        <v>#REF!</v>
      </c>
      <c r="D415" s="153" t="e">
        <f>#REF!</f>
        <v>#REF!</v>
      </c>
      <c r="E415" s="153" t="e">
        <f>#REF!</f>
        <v>#REF!</v>
      </c>
      <c r="F415" s="153" t="e">
        <f>#REF!</f>
        <v>#REF!</v>
      </c>
      <c r="G415" s="153" t="e">
        <f>#REF!</f>
        <v>#REF!</v>
      </c>
      <c r="H415" s="153" t="e">
        <f>#REF!</f>
        <v>#REF!</v>
      </c>
      <c r="I415" s="153" t="e">
        <f>#REF!</f>
        <v>#REF!</v>
      </c>
      <c r="J415" s="153" t="e">
        <f>#REF!</f>
        <v>#REF!</v>
      </c>
      <c r="K415" s="153" t="e">
        <f>#REF!</f>
        <v>#REF!</v>
      </c>
      <c r="L415" s="153" t="e">
        <f>#REF!</f>
        <v>#REF!</v>
      </c>
      <c r="M415" s="153" t="e">
        <f>#REF!</f>
        <v>#REF!</v>
      </c>
      <c r="N415" s="153" t="e">
        <f>#REF!</f>
        <v>#REF!</v>
      </c>
      <c r="O415" s="153" t="e">
        <f>#REF!</f>
        <v>#REF!</v>
      </c>
      <c r="P415" s="153" t="e">
        <f>#REF!</f>
        <v>#REF!</v>
      </c>
      <c r="Q415" s="153" t="e">
        <f>#REF!</f>
        <v>#REF!</v>
      </c>
      <c r="R415" s="153" t="e">
        <f>#REF!</f>
        <v>#REF!</v>
      </c>
      <c r="S415" s="153" t="e">
        <f>#REF!</f>
        <v>#REF!</v>
      </c>
      <c r="T415" s="153" t="e">
        <f>#REF!</f>
        <v>#REF!</v>
      </c>
      <c r="U415" s="153" t="e">
        <f>#REF!</f>
        <v>#REF!</v>
      </c>
      <c r="V415" s="153" t="e">
        <f>#REF!</f>
        <v>#REF!</v>
      </c>
      <c r="W415" s="153" t="e">
        <f>#REF!</f>
        <v>#REF!</v>
      </c>
      <c r="X415" s="153" t="e">
        <f>#REF!</f>
        <v>#REF!</v>
      </c>
      <c r="Y415" s="153" t="e">
        <f>#REF!</f>
        <v>#REF!</v>
      </c>
    </row>
    <row r="416" spans="1:25">
      <c r="A416" s="141">
        <v>26</v>
      </c>
      <c r="B416" s="153" t="e">
        <f>#REF!</f>
        <v>#REF!</v>
      </c>
      <c r="C416" s="153" t="e">
        <f>#REF!</f>
        <v>#REF!</v>
      </c>
      <c r="D416" s="153" t="e">
        <f>#REF!</f>
        <v>#REF!</v>
      </c>
      <c r="E416" s="153" t="e">
        <f>#REF!</f>
        <v>#REF!</v>
      </c>
      <c r="F416" s="153" t="e">
        <f>#REF!</f>
        <v>#REF!</v>
      </c>
      <c r="G416" s="153" t="e">
        <f>#REF!</f>
        <v>#REF!</v>
      </c>
      <c r="H416" s="153" t="e">
        <f>#REF!</f>
        <v>#REF!</v>
      </c>
      <c r="I416" s="153" t="e">
        <f>#REF!</f>
        <v>#REF!</v>
      </c>
      <c r="J416" s="153" t="e">
        <f>#REF!</f>
        <v>#REF!</v>
      </c>
      <c r="K416" s="153" t="e">
        <f>#REF!</f>
        <v>#REF!</v>
      </c>
      <c r="L416" s="153" t="e">
        <f>#REF!</f>
        <v>#REF!</v>
      </c>
      <c r="M416" s="153" t="e">
        <f>#REF!</f>
        <v>#REF!</v>
      </c>
      <c r="N416" s="153" t="e">
        <f>#REF!</f>
        <v>#REF!</v>
      </c>
      <c r="O416" s="153" t="e">
        <f>#REF!</f>
        <v>#REF!</v>
      </c>
      <c r="P416" s="153" t="e">
        <f>#REF!</f>
        <v>#REF!</v>
      </c>
      <c r="Q416" s="153" t="e">
        <f>#REF!</f>
        <v>#REF!</v>
      </c>
      <c r="R416" s="153" t="e">
        <f>#REF!</f>
        <v>#REF!</v>
      </c>
      <c r="S416" s="153" t="e">
        <f>#REF!</f>
        <v>#REF!</v>
      </c>
      <c r="T416" s="153" t="e">
        <f>#REF!</f>
        <v>#REF!</v>
      </c>
      <c r="U416" s="153" t="e">
        <f>#REF!</f>
        <v>#REF!</v>
      </c>
      <c r="V416" s="153" t="e">
        <f>#REF!</f>
        <v>#REF!</v>
      </c>
      <c r="W416" s="153" t="e">
        <f>#REF!</f>
        <v>#REF!</v>
      </c>
      <c r="X416" s="153" t="e">
        <f>#REF!</f>
        <v>#REF!</v>
      </c>
      <c r="Y416" s="153" t="e">
        <f>#REF!</f>
        <v>#REF!</v>
      </c>
    </row>
    <row r="417" spans="1:25">
      <c r="A417" s="141">
        <v>27</v>
      </c>
      <c r="B417" s="153" t="e">
        <f>#REF!</f>
        <v>#REF!</v>
      </c>
      <c r="C417" s="153" t="e">
        <f>#REF!</f>
        <v>#REF!</v>
      </c>
      <c r="D417" s="153" t="e">
        <f>#REF!</f>
        <v>#REF!</v>
      </c>
      <c r="E417" s="153" t="e">
        <f>#REF!</f>
        <v>#REF!</v>
      </c>
      <c r="F417" s="153" t="e">
        <f>#REF!</f>
        <v>#REF!</v>
      </c>
      <c r="G417" s="153" t="e">
        <f>#REF!</f>
        <v>#REF!</v>
      </c>
      <c r="H417" s="153" t="e">
        <f>#REF!</f>
        <v>#REF!</v>
      </c>
      <c r="I417" s="153" t="e">
        <f>#REF!</f>
        <v>#REF!</v>
      </c>
      <c r="J417" s="153" t="e">
        <f>#REF!</f>
        <v>#REF!</v>
      </c>
      <c r="K417" s="153" t="e">
        <f>#REF!</f>
        <v>#REF!</v>
      </c>
      <c r="L417" s="153" t="e">
        <f>#REF!</f>
        <v>#REF!</v>
      </c>
      <c r="M417" s="153" t="e">
        <f>#REF!</f>
        <v>#REF!</v>
      </c>
      <c r="N417" s="153" t="e">
        <f>#REF!</f>
        <v>#REF!</v>
      </c>
      <c r="O417" s="153" t="e">
        <f>#REF!</f>
        <v>#REF!</v>
      </c>
      <c r="P417" s="153" t="e">
        <f>#REF!</f>
        <v>#REF!</v>
      </c>
      <c r="Q417" s="153" t="e">
        <f>#REF!</f>
        <v>#REF!</v>
      </c>
      <c r="R417" s="153" t="e">
        <f>#REF!</f>
        <v>#REF!</v>
      </c>
      <c r="S417" s="153" t="e">
        <f>#REF!</f>
        <v>#REF!</v>
      </c>
      <c r="T417" s="153" t="e">
        <f>#REF!</f>
        <v>#REF!</v>
      </c>
      <c r="U417" s="153" t="e">
        <f>#REF!</f>
        <v>#REF!</v>
      </c>
      <c r="V417" s="153" t="e">
        <f>#REF!</f>
        <v>#REF!</v>
      </c>
      <c r="W417" s="153" t="e">
        <f>#REF!</f>
        <v>#REF!</v>
      </c>
      <c r="X417" s="153" t="e">
        <f>#REF!</f>
        <v>#REF!</v>
      </c>
      <c r="Y417" s="153" t="e">
        <f>#REF!</f>
        <v>#REF!</v>
      </c>
    </row>
    <row r="418" spans="1:25">
      <c r="A418" s="141">
        <v>28</v>
      </c>
      <c r="B418" s="153" t="e">
        <f>#REF!</f>
        <v>#REF!</v>
      </c>
      <c r="C418" s="153" t="e">
        <f>#REF!</f>
        <v>#REF!</v>
      </c>
      <c r="D418" s="153" t="e">
        <f>#REF!</f>
        <v>#REF!</v>
      </c>
      <c r="E418" s="153" t="e">
        <f>#REF!</f>
        <v>#REF!</v>
      </c>
      <c r="F418" s="153" t="e">
        <f>#REF!</f>
        <v>#REF!</v>
      </c>
      <c r="G418" s="153" t="e">
        <f>#REF!</f>
        <v>#REF!</v>
      </c>
      <c r="H418" s="153" t="e">
        <f>#REF!</f>
        <v>#REF!</v>
      </c>
      <c r="I418" s="153" t="e">
        <f>#REF!</f>
        <v>#REF!</v>
      </c>
      <c r="J418" s="153" t="e">
        <f>#REF!</f>
        <v>#REF!</v>
      </c>
      <c r="K418" s="153" t="e">
        <f>#REF!</f>
        <v>#REF!</v>
      </c>
      <c r="L418" s="153" t="e">
        <f>#REF!</f>
        <v>#REF!</v>
      </c>
      <c r="M418" s="153" t="e">
        <f>#REF!</f>
        <v>#REF!</v>
      </c>
      <c r="N418" s="153" t="e">
        <f>#REF!</f>
        <v>#REF!</v>
      </c>
      <c r="O418" s="153" t="e">
        <f>#REF!</f>
        <v>#REF!</v>
      </c>
      <c r="P418" s="153" t="e">
        <f>#REF!</f>
        <v>#REF!</v>
      </c>
      <c r="Q418" s="153" t="e">
        <f>#REF!</f>
        <v>#REF!</v>
      </c>
      <c r="R418" s="153" t="e">
        <f>#REF!</f>
        <v>#REF!</v>
      </c>
      <c r="S418" s="153" t="e">
        <f>#REF!</f>
        <v>#REF!</v>
      </c>
      <c r="T418" s="153" t="e">
        <f>#REF!</f>
        <v>#REF!</v>
      </c>
      <c r="U418" s="153" t="e">
        <f>#REF!</f>
        <v>#REF!</v>
      </c>
      <c r="V418" s="153" t="e">
        <f>#REF!</f>
        <v>#REF!</v>
      </c>
      <c r="W418" s="153" t="e">
        <f>#REF!</f>
        <v>#REF!</v>
      </c>
      <c r="X418" s="153" t="e">
        <f>#REF!</f>
        <v>#REF!</v>
      </c>
      <c r="Y418" s="153" t="e">
        <f>#REF!</f>
        <v>#REF!</v>
      </c>
    </row>
    <row r="419" spans="1:25">
      <c r="A419" s="141">
        <v>29</v>
      </c>
      <c r="B419" s="153" t="e">
        <f>#REF!</f>
        <v>#REF!</v>
      </c>
      <c r="C419" s="153" t="e">
        <f>#REF!</f>
        <v>#REF!</v>
      </c>
      <c r="D419" s="153" t="e">
        <f>#REF!</f>
        <v>#REF!</v>
      </c>
      <c r="E419" s="153" t="e">
        <f>#REF!</f>
        <v>#REF!</v>
      </c>
      <c r="F419" s="153" t="e">
        <f>#REF!</f>
        <v>#REF!</v>
      </c>
      <c r="G419" s="153" t="e">
        <f>#REF!</f>
        <v>#REF!</v>
      </c>
      <c r="H419" s="153" t="e">
        <f>#REF!</f>
        <v>#REF!</v>
      </c>
      <c r="I419" s="153" t="e">
        <f>#REF!</f>
        <v>#REF!</v>
      </c>
      <c r="J419" s="153" t="e">
        <f>#REF!</f>
        <v>#REF!</v>
      </c>
      <c r="K419" s="153" t="e">
        <f>#REF!</f>
        <v>#REF!</v>
      </c>
      <c r="L419" s="153" t="e">
        <f>#REF!</f>
        <v>#REF!</v>
      </c>
      <c r="M419" s="153" t="e">
        <f>#REF!</f>
        <v>#REF!</v>
      </c>
      <c r="N419" s="153" t="e">
        <f>#REF!</f>
        <v>#REF!</v>
      </c>
      <c r="O419" s="153" t="e">
        <f>#REF!</f>
        <v>#REF!</v>
      </c>
      <c r="P419" s="153" t="e">
        <f>#REF!</f>
        <v>#REF!</v>
      </c>
      <c r="Q419" s="153" t="e">
        <f>#REF!</f>
        <v>#REF!</v>
      </c>
      <c r="R419" s="153" t="e">
        <f>#REF!</f>
        <v>#REF!</v>
      </c>
      <c r="S419" s="153" t="e">
        <f>#REF!</f>
        <v>#REF!</v>
      </c>
      <c r="T419" s="153" t="e">
        <f>#REF!</f>
        <v>#REF!</v>
      </c>
      <c r="U419" s="153" t="e">
        <f>#REF!</f>
        <v>#REF!</v>
      </c>
      <c r="V419" s="153" t="e">
        <f>#REF!</f>
        <v>#REF!</v>
      </c>
      <c r="W419" s="153" t="e">
        <f>#REF!</f>
        <v>#REF!</v>
      </c>
      <c r="X419" s="153" t="e">
        <f>#REF!</f>
        <v>#REF!</v>
      </c>
      <c r="Y419" s="153" t="e">
        <f>#REF!</f>
        <v>#REF!</v>
      </c>
    </row>
    <row r="420" spans="1:25">
      <c r="A420" s="141">
        <v>30</v>
      </c>
      <c r="B420" s="153" t="e">
        <f>#REF!</f>
        <v>#REF!</v>
      </c>
      <c r="C420" s="153" t="e">
        <f>#REF!</f>
        <v>#REF!</v>
      </c>
      <c r="D420" s="153" t="e">
        <f>#REF!</f>
        <v>#REF!</v>
      </c>
      <c r="E420" s="153" t="e">
        <f>#REF!</f>
        <v>#REF!</v>
      </c>
      <c r="F420" s="153" t="e">
        <f>#REF!</f>
        <v>#REF!</v>
      </c>
      <c r="G420" s="153" t="e">
        <f>#REF!</f>
        <v>#REF!</v>
      </c>
      <c r="H420" s="153" t="e">
        <f>#REF!</f>
        <v>#REF!</v>
      </c>
      <c r="I420" s="153" t="e">
        <f>#REF!</f>
        <v>#REF!</v>
      </c>
      <c r="J420" s="153" t="e">
        <f>#REF!</f>
        <v>#REF!</v>
      </c>
      <c r="K420" s="153" t="e">
        <f>#REF!</f>
        <v>#REF!</v>
      </c>
      <c r="L420" s="153" t="e">
        <f>#REF!</f>
        <v>#REF!</v>
      </c>
      <c r="M420" s="153" t="e">
        <f>#REF!</f>
        <v>#REF!</v>
      </c>
      <c r="N420" s="153" t="e">
        <f>#REF!</f>
        <v>#REF!</v>
      </c>
      <c r="O420" s="153" t="e">
        <f>#REF!</f>
        <v>#REF!</v>
      </c>
      <c r="P420" s="153" t="e">
        <f>#REF!</f>
        <v>#REF!</v>
      </c>
      <c r="Q420" s="153" t="e">
        <f>#REF!</f>
        <v>#REF!</v>
      </c>
      <c r="R420" s="153" t="e">
        <f>#REF!</f>
        <v>#REF!</v>
      </c>
      <c r="S420" s="153" t="e">
        <f>#REF!</f>
        <v>#REF!</v>
      </c>
      <c r="T420" s="153" t="e">
        <f>#REF!</f>
        <v>#REF!</v>
      </c>
      <c r="U420" s="153" t="e">
        <f>#REF!</f>
        <v>#REF!</v>
      </c>
      <c r="V420" s="153" t="e">
        <f>#REF!</f>
        <v>#REF!</v>
      </c>
      <c r="W420" s="153" t="e">
        <f>#REF!</f>
        <v>#REF!</v>
      </c>
      <c r="X420" s="153" t="e">
        <f>#REF!</f>
        <v>#REF!</v>
      </c>
      <c r="Y420" s="153" t="e">
        <f>#REF!</f>
        <v>#REF!</v>
      </c>
    </row>
    <row r="421" spans="1:25">
      <c r="A421" s="141">
        <v>31</v>
      </c>
      <c r="B421" s="153" t="e">
        <f>#REF!</f>
        <v>#REF!</v>
      </c>
      <c r="C421" s="153" t="e">
        <f>#REF!</f>
        <v>#REF!</v>
      </c>
      <c r="D421" s="153" t="e">
        <f>#REF!</f>
        <v>#REF!</v>
      </c>
      <c r="E421" s="153" t="e">
        <f>#REF!</f>
        <v>#REF!</v>
      </c>
      <c r="F421" s="153" t="e">
        <f>#REF!</f>
        <v>#REF!</v>
      </c>
      <c r="G421" s="153" t="e">
        <f>#REF!</f>
        <v>#REF!</v>
      </c>
      <c r="H421" s="153" t="e">
        <f>#REF!</f>
        <v>#REF!</v>
      </c>
      <c r="I421" s="153" t="e">
        <f>#REF!</f>
        <v>#REF!</v>
      </c>
      <c r="J421" s="153" t="e">
        <f>#REF!</f>
        <v>#REF!</v>
      </c>
      <c r="K421" s="153" t="e">
        <f>#REF!</f>
        <v>#REF!</v>
      </c>
      <c r="L421" s="153" t="e">
        <f>#REF!</f>
        <v>#REF!</v>
      </c>
      <c r="M421" s="153" t="e">
        <f>#REF!</f>
        <v>#REF!</v>
      </c>
      <c r="N421" s="153" t="e">
        <f>#REF!</f>
        <v>#REF!</v>
      </c>
      <c r="O421" s="153" t="e">
        <f>#REF!</f>
        <v>#REF!</v>
      </c>
      <c r="P421" s="153" t="e">
        <f>#REF!</f>
        <v>#REF!</v>
      </c>
      <c r="Q421" s="153" t="e">
        <f>#REF!</f>
        <v>#REF!</v>
      </c>
      <c r="R421" s="153" t="e">
        <f>#REF!</f>
        <v>#REF!</v>
      </c>
      <c r="S421" s="153" t="e">
        <f>#REF!</f>
        <v>#REF!</v>
      </c>
      <c r="T421" s="153" t="e">
        <f>#REF!</f>
        <v>#REF!</v>
      </c>
      <c r="U421" s="153" t="e">
        <f>#REF!</f>
        <v>#REF!</v>
      </c>
      <c r="V421" s="153" t="e">
        <f>#REF!</f>
        <v>#REF!</v>
      </c>
      <c r="W421" s="153" t="e">
        <f>#REF!</f>
        <v>#REF!</v>
      </c>
      <c r="X421" s="153" t="e">
        <f>#REF!</f>
        <v>#REF!</v>
      </c>
      <c r="Y421" s="153" t="e">
        <f>#REF!</f>
        <v>#REF!</v>
      </c>
    </row>
    <row r="423" spans="1:25">
      <c r="A423" s="420" t="s">
        <v>209</v>
      </c>
      <c r="B423" s="421" t="s">
        <v>214</v>
      </c>
      <c r="C423" s="421"/>
      <c r="D423" s="421"/>
      <c r="E423" s="421"/>
      <c r="F423" s="421"/>
      <c r="G423" s="421"/>
      <c r="H423" s="421"/>
      <c r="I423" s="421"/>
      <c r="J423" s="421"/>
      <c r="K423" s="421"/>
      <c r="L423" s="421"/>
      <c r="M423" s="421"/>
      <c r="N423" s="421"/>
      <c r="O423" s="421"/>
      <c r="P423" s="421"/>
      <c r="Q423" s="421"/>
      <c r="R423" s="421"/>
      <c r="S423" s="421"/>
      <c r="T423" s="421"/>
      <c r="U423" s="421"/>
      <c r="V423" s="421"/>
      <c r="W423" s="421"/>
      <c r="X423" s="421"/>
      <c r="Y423" s="421"/>
    </row>
    <row r="424" spans="1:25">
      <c r="A424" s="420"/>
      <c r="B424" s="155" t="s">
        <v>1</v>
      </c>
      <c r="C424" s="155" t="s">
        <v>2</v>
      </c>
      <c r="D424" s="155" t="s">
        <v>3</v>
      </c>
      <c r="E424" s="155" t="s">
        <v>4</v>
      </c>
      <c r="F424" s="155" t="s">
        <v>5</v>
      </c>
      <c r="G424" s="155" t="s">
        <v>6</v>
      </c>
      <c r="H424" s="155" t="s">
        <v>7</v>
      </c>
      <c r="I424" s="155" t="s">
        <v>8</v>
      </c>
      <c r="J424" s="155" t="s">
        <v>9</v>
      </c>
      <c r="K424" s="155" t="s">
        <v>10</v>
      </c>
      <c r="L424" s="155" t="s">
        <v>11</v>
      </c>
      <c r="M424" s="155" t="s">
        <v>12</v>
      </c>
      <c r="N424" s="155" t="s">
        <v>13</v>
      </c>
      <c r="O424" s="155" t="s">
        <v>14</v>
      </c>
      <c r="P424" s="155" t="s">
        <v>15</v>
      </c>
      <c r="Q424" s="155" t="s">
        <v>16</v>
      </c>
      <c r="R424" s="155" t="s">
        <v>17</v>
      </c>
      <c r="S424" s="155" t="s">
        <v>18</v>
      </c>
      <c r="T424" s="155" t="s">
        <v>19</v>
      </c>
      <c r="U424" s="155" t="s">
        <v>20</v>
      </c>
      <c r="V424" s="155" t="s">
        <v>21</v>
      </c>
      <c r="W424" s="155" t="s">
        <v>22</v>
      </c>
      <c r="X424" s="155" t="s">
        <v>23</v>
      </c>
      <c r="Y424" s="155" t="s">
        <v>24</v>
      </c>
    </row>
    <row r="425" spans="1:25">
      <c r="A425" s="141">
        <v>1</v>
      </c>
      <c r="B425" s="153" t="e">
        <f>#REF!</f>
        <v>#REF!</v>
      </c>
      <c r="C425" s="153" t="e">
        <f>#REF!</f>
        <v>#REF!</v>
      </c>
      <c r="D425" s="153" t="e">
        <f>#REF!</f>
        <v>#REF!</v>
      </c>
      <c r="E425" s="153" t="e">
        <f>#REF!</f>
        <v>#REF!</v>
      </c>
      <c r="F425" s="153" t="e">
        <f>#REF!</f>
        <v>#REF!</v>
      </c>
      <c r="G425" s="153" t="e">
        <f>#REF!</f>
        <v>#REF!</v>
      </c>
      <c r="H425" s="153" t="e">
        <f>#REF!</f>
        <v>#REF!</v>
      </c>
      <c r="I425" s="153" t="e">
        <f>#REF!</f>
        <v>#REF!</v>
      </c>
      <c r="J425" s="153" t="e">
        <f>#REF!</f>
        <v>#REF!</v>
      </c>
      <c r="K425" s="153" t="e">
        <f>#REF!</f>
        <v>#REF!</v>
      </c>
      <c r="L425" s="153" t="e">
        <f>#REF!</f>
        <v>#REF!</v>
      </c>
      <c r="M425" s="153" t="e">
        <f>#REF!</f>
        <v>#REF!</v>
      </c>
      <c r="N425" s="153" t="e">
        <f>#REF!</f>
        <v>#REF!</v>
      </c>
      <c r="O425" s="153" t="e">
        <f>#REF!</f>
        <v>#REF!</v>
      </c>
      <c r="P425" s="153" t="e">
        <f>#REF!</f>
        <v>#REF!</v>
      </c>
      <c r="Q425" s="153" t="e">
        <f>#REF!</f>
        <v>#REF!</v>
      </c>
      <c r="R425" s="153" t="e">
        <f>#REF!</f>
        <v>#REF!</v>
      </c>
      <c r="S425" s="153" t="e">
        <f>#REF!</f>
        <v>#REF!</v>
      </c>
      <c r="T425" s="153" t="e">
        <f>#REF!</f>
        <v>#REF!</v>
      </c>
      <c r="U425" s="153" t="e">
        <f>#REF!</f>
        <v>#REF!</v>
      </c>
      <c r="V425" s="153" t="e">
        <f>#REF!</f>
        <v>#REF!</v>
      </c>
      <c r="W425" s="153" t="e">
        <f>#REF!</f>
        <v>#REF!</v>
      </c>
      <c r="X425" s="153" t="e">
        <f>#REF!</f>
        <v>#REF!</v>
      </c>
      <c r="Y425" s="153" t="e">
        <f>#REF!</f>
        <v>#REF!</v>
      </c>
    </row>
    <row r="426" spans="1:25">
      <c r="A426" s="141">
        <v>2</v>
      </c>
      <c r="B426" s="153" t="e">
        <f>#REF!</f>
        <v>#REF!</v>
      </c>
      <c r="C426" s="153" t="e">
        <f>#REF!</f>
        <v>#REF!</v>
      </c>
      <c r="D426" s="153" t="e">
        <f>#REF!</f>
        <v>#REF!</v>
      </c>
      <c r="E426" s="153" t="e">
        <f>#REF!</f>
        <v>#REF!</v>
      </c>
      <c r="F426" s="153" t="e">
        <f>#REF!</f>
        <v>#REF!</v>
      </c>
      <c r="G426" s="153" t="e">
        <f>#REF!</f>
        <v>#REF!</v>
      </c>
      <c r="H426" s="153" t="e">
        <f>#REF!</f>
        <v>#REF!</v>
      </c>
      <c r="I426" s="153" t="e">
        <f>#REF!</f>
        <v>#REF!</v>
      </c>
      <c r="J426" s="153" t="e">
        <f>#REF!</f>
        <v>#REF!</v>
      </c>
      <c r="K426" s="153" t="e">
        <f>#REF!</f>
        <v>#REF!</v>
      </c>
      <c r="L426" s="153" t="e">
        <f>#REF!</f>
        <v>#REF!</v>
      </c>
      <c r="M426" s="153" t="e">
        <f>#REF!</f>
        <v>#REF!</v>
      </c>
      <c r="N426" s="153" t="e">
        <f>#REF!</f>
        <v>#REF!</v>
      </c>
      <c r="O426" s="153" t="e">
        <f>#REF!</f>
        <v>#REF!</v>
      </c>
      <c r="P426" s="153" t="e">
        <f>#REF!</f>
        <v>#REF!</v>
      </c>
      <c r="Q426" s="153" t="e">
        <f>#REF!</f>
        <v>#REF!</v>
      </c>
      <c r="R426" s="153" t="e">
        <f>#REF!</f>
        <v>#REF!</v>
      </c>
      <c r="S426" s="153" t="e">
        <f>#REF!</f>
        <v>#REF!</v>
      </c>
      <c r="T426" s="153" t="e">
        <f>#REF!</f>
        <v>#REF!</v>
      </c>
      <c r="U426" s="153" t="e">
        <f>#REF!</f>
        <v>#REF!</v>
      </c>
      <c r="V426" s="153" t="e">
        <f>#REF!</f>
        <v>#REF!</v>
      </c>
      <c r="W426" s="153" t="e">
        <f>#REF!</f>
        <v>#REF!</v>
      </c>
      <c r="X426" s="153" t="e">
        <f>#REF!</f>
        <v>#REF!</v>
      </c>
      <c r="Y426" s="153" t="e">
        <f>#REF!</f>
        <v>#REF!</v>
      </c>
    </row>
    <row r="427" spans="1:25">
      <c r="A427" s="141">
        <v>3</v>
      </c>
      <c r="B427" s="153" t="e">
        <f>#REF!</f>
        <v>#REF!</v>
      </c>
      <c r="C427" s="153" t="e">
        <f>#REF!</f>
        <v>#REF!</v>
      </c>
      <c r="D427" s="153" t="e">
        <f>#REF!</f>
        <v>#REF!</v>
      </c>
      <c r="E427" s="153" t="e">
        <f>#REF!</f>
        <v>#REF!</v>
      </c>
      <c r="F427" s="153" t="e">
        <f>#REF!</f>
        <v>#REF!</v>
      </c>
      <c r="G427" s="153" t="e">
        <f>#REF!</f>
        <v>#REF!</v>
      </c>
      <c r="H427" s="153" t="e">
        <f>#REF!</f>
        <v>#REF!</v>
      </c>
      <c r="I427" s="153" t="e">
        <f>#REF!</f>
        <v>#REF!</v>
      </c>
      <c r="J427" s="153" t="e">
        <f>#REF!</f>
        <v>#REF!</v>
      </c>
      <c r="K427" s="153" t="e">
        <f>#REF!</f>
        <v>#REF!</v>
      </c>
      <c r="L427" s="153" t="e">
        <f>#REF!</f>
        <v>#REF!</v>
      </c>
      <c r="M427" s="153" t="e">
        <f>#REF!</f>
        <v>#REF!</v>
      </c>
      <c r="N427" s="153" t="e">
        <f>#REF!</f>
        <v>#REF!</v>
      </c>
      <c r="O427" s="153" t="e">
        <f>#REF!</f>
        <v>#REF!</v>
      </c>
      <c r="P427" s="153" t="e">
        <f>#REF!</f>
        <v>#REF!</v>
      </c>
      <c r="Q427" s="153" t="e">
        <f>#REF!</f>
        <v>#REF!</v>
      </c>
      <c r="R427" s="153" t="e">
        <f>#REF!</f>
        <v>#REF!</v>
      </c>
      <c r="S427" s="153" t="e">
        <f>#REF!</f>
        <v>#REF!</v>
      </c>
      <c r="T427" s="153" t="e">
        <f>#REF!</f>
        <v>#REF!</v>
      </c>
      <c r="U427" s="153" t="e">
        <f>#REF!</f>
        <v>#REF!</v>
      </c>
      <c r="V427" s="153" t="e">
        <f>#REF!</f>
        <v>#REF!</v>
      </c>
      <c r="W427" s="153" t="e">
        <f>#REF!</f>
        <v>#REF!</v>
      </c>
      <c r="X427" s="153" t="e">
        <f>#REF!</f>
        <v>#REF!</v>
      </c>
      <c r="Y427" s="153" t="e">
        <f>#REF!</f>
        <v>#REF!</v>
      </c>
    </row>
    <row r="428" spans="1:25">
      <c r="A428" s="141">
        <v>4</v>
      </c>
      <c r="B428" s="153" t="e">
        <f>#REF!</f>
        <v>#REF!</v>
      </c>
      <c r="C428" s="153" t="e">
        <f>#REF!</f>
        <v>#REF!</v>
      </c>
      <c r="D428" s="153" t="e">
        <f>#REF!</f>
        <v>#REF!</v>
      </c>
      <c r="E428" s="153" t="e">
        <f>#REF!</f>
        <v>#REF!</v>
      </c>
      <c r="F428" s="153" t="e">
        <f>#REF!</f>
        <v>#REF!</v>
      </c>
      <c r="G428" s="153" t="e">
        <f>#REF!</f>
        <v>#REF!</v>
      </c>
      <c r="H428" s="153" t="e">
        <f>#REF!</f>
        <v>#REF!</v>
      </c>
      <c r="I428" s="153" t="e">
        <f>#REF!</f>
        <v>#REF!</v>
      </c>
      <c r="J428" s="153" t="e">
        <f>#REF!</f>
        <v>#REF!</v>
      </c>
      <c r="K428" s="153" t="e">
        <f>#REF!</f>
        <v>#REF!</v>
      </c>
      <c r="L428" s="153" t="e">
        <f>#REF!</f>
        <v>#REF!</v>
      </c>
      <c r="M428" s="153" t="e">
        <f>#REF!</f>
        <v>#REF!</v>
      </c>
      <c r="N428" s="153" t="e">
        <f>#REF!</f>
        <v>#REF!</v>
      </c>
      <c r="O428" s="153" t="e">
        <f>#REF!</f>
        <v>#REF!</v>
      </c>
      <c r="P428" s="153" t="e">
        <f>#REF!</f>
        <v>#REF!</v>
      </c>
      <c r="Q428" s="153" t="e">
        <f>#REF!</f>
        <v>#REF!</v>
      </c>
      <c r="R428" s="153" t="e">
        <f>#REF!</f>
        <v>#REF!</v>
      </c>
      <c r="S428" s="153" t="e">
        <f>#REF!</f>
        <v>#REF!</v>
      </c>
      <c r="T428" s="153" t="e">
        <f>#REF!</f>
        <v>#REF!</v>
      </c>
      <c r="U428" s="153" t="e">
        <f>#REF!</f>
        <v>#REF!</v>
      </c>
      <c r="V428" s="153" t="e">
        <f>#REF!</f>
        <v>#REF!</v>
      </c>
      <c r="W428" s="153" t="e">
        <f>#REF!</f>
        <v>#REF!</v>
      </c>
      <c r="X428" s="153" t="e">
        <f>#REF!</f>
        <v>#REF!</v>
      </c>
      <c r="Y428" s="153" t="e">
        <f>#REF!</f>
        <v>#REF!</v>
      </c>
    </row>
    <row r="429" spans="1:25">
      <c r="A429" s="141">
        <v>5</v>
      </c>
      <c r="B429" s="153" t="e">
        <f>#REF!</f>
        <v>#REF!</v>
      </c>
      <c r="C429" s="153" t="e">
        <f>#REF!</f>
        <v>#REF!</v>
      </c>
      <c r="D429" s="153" t="e">
        <f>#REF!</f>
        <v>#REF!</v>
      </c>
      <c r="E429" s="153" t="e">
        <f>#REF!</f>
        <v>#REF!</v>
      </c>
      <c r="F429" s="153" t="e">
        <f>#REF!</f>
        <v>#REF!</v>
      </c>
      <c r="G429" s="153" t="e">
        <f>#REF!</f>
        <v>#REF!</v>
      </c>
      <c r="H429" s="153" t="e">
        <f>#REF!</f>
        <v>#REF!</v>
      </c>
      <c r="I429" s="153" t="e">
        <f>#REF!</f>
        <v>#REF!</v>
      </c>
      <c r="J429" s="153" t="e">
        <f>#REF!</f>
        <v>#REF!</v>
      </c>
      <c r="K429" s="153" t="e">
        <f>#REF!</f>
        <v>#REF!</v>
      </c>
      <c r="L429" s="153" t="e">
        <f>#REF!</f>
        <v>#REF!</v>
      </c>
      <c r="M429" s="153" t="e">
        <f>#REF!</f>
        <v>#REF!</v>
      </c>
      <c r="N429" s="153" t="e">
        <f>#REF!</f>
        <v>#REF!</v>
      </c>
      <c r="O429" s="153" t="e">
        <f>#REF!</f>
        <v>#REF!</v>
      </c>
      <c r="P429" s="153" t="e">
        <f>#REF!</f>
        <v>#REF!</v>
      </c>
      <c r="Q429" s="153" t="e">
        <f>#REF!</f>
        <v>#REF!</v>
      </c>
      <c r="R429" s="153" t="e">
        <f>#REF!</f>
        <v>#REF!</v>
      </c>
      <c r="S429" s="153" t="e">
        <f>#REF!</f>
        <v>#REF!</v>
      </c>
      <c r="T429" s="153" t="e">
        <f>#REF!</f>
        <v>#REF!</v>
      </c>
      <c r="U429" s="153" t="e">
        <f>#REF!</f>
        <v>#REF!</v>
      </c>
      <c r="V429" s="153" t="e">
        <f>#REF!</f>
        <v>#REF!</v>
      </c>
      <c r="W429" s="153" t="e">
        <f>#REF!</f>
        <v>#REF!</v>
      </c>
      <c r="X429" s="153" t="e">
        <f>#REF!</f>
        <v>#REF!</v>
      </c>
      <c r="Y429" s="153" t="e">
        <f>#REF!</f>
        <v>#REF!</v>
      </c>
    </row>
    <row r="430" spans="1:25">
      <c r="A430" s="141">
        <v>6</v>
      </c>
      <c r="B430" s="153" t="e">
        <f>#REF!</f>
        <v>#REF!</v>
      </c>
      <c r="C430" s="153" t="e">
        <f>#REF!</f>
        <v>#REF!</v>
      </c>
      <c r="D430" s="153" t="e">
        <f>#REF!</f>
        <v>#REF!</v>
      </c>
      <c r="E430" s="153" t="e">
        <f>#REF!</f>
        <v>#REF!</v>
      </c>
      <c r="F430" s="153" t="e">
        <f>#REF!</f>
        <v>#REF!</v>
      </c>
      <c r="G430" s="153" t="e">
        <f>#REF!</f>
        <v>#REF!</v>
      </c>
      <c r="H430" s="153" t="e">
        <f>#REF!</f>
        <v>#REF!</v>
      </c>
      <c r="I430" s="153" t="e">
        <f>#REF!</f>
        <v>#REF!</v>
      </c>
      <c r="J430" s="153" t="e">
        <f>#REF!</f>
        <v>#REF!</v>
      </c>
      <c r="K430" s="153" t="e">
        <f>#REF!</f>
        <v>#REF!</v>
      </c>
      <c r="L430" s="153" t="e">
        <f>#REF!</f>
        <v>#REF!</v>
      </c>
      <c r="M430" s="153" t="e">
        <f>#REF!</f>
        <v>#REF!</v>
      </c>
      <c r="N430" s="153" t="e">
        <f>#REF!</f>
        <v>#REF!</v>
      </c>
      <c r="O430" s="153" t="e">
        <f>#REF!</f>
        <v>#REF!</v>
      </c>
      <c r="P430" s="153" t="e">
        <f>#REF!</f>
        <v>#REF!</v>
      </c>
      <c r="Q430" s="153" t="e">
        <f>#REF!</f>
        <v>#REF!</v>
      </c>
      <c r="R430" s="153" t="e">
        <f>#REF!</f>
        <v>#REF!</v>
      </c>
      <c r="S430" s="153" t="e">
        <f>#REF!</f>
        <v>#REF!</v>
      </c>
      <c r="T430" s="153" t="e">
        <f>#REF!</f>
        <v>#REF!</v>
      </c>
      <c r="U430" s="153" t="e">
        <f>#REF!</f>
        <v>#REF!</v>
      </c>
      <c r="V430" s="153" t="e">
        <f>#REF!</f>
        <v>#REF!</v>
      </c>
      <c r="W430" s="153" t="e">
        <f>#REF!</f>
        <v>#REF!</v>
      </c>
      <c r="X430" s="153" t="e">
        <f>#REF!</f>
        <v>#REF!</v>
      </c>
      <c r="Y430" s="153" t="e">
        <f>#REF!</f>
        <v>#REF!</v>
      </c>
    </row>
    <row r="431" spans="1:25">
      <c r="A431" s="141">
        <v>7</v>
      </c>
      <c r="B431" s="153" t="e">
        <f>#REF!</f>
        <v>#REF!</v>
      </c>
      <c r="C431" s="153" t="e">
        <f>#REF!</f>
        <v>#REF!</v>
      </c>
      <c r="D431" s="153" t="e">
        <f>#REF!</f>
        <v>#REF!</v>
      </c>
      <c r="E431" s="153" t="e">
        <f>#REF!</f>
        <v>#REF!</v>
      </c>
      <c r="F431" s="153" t="e">
        <f>#REF!</f>
        <v>#REF!</v>
      </c>
      <c r="G431" s="153" t="e">
        <f>#REF!</f>
        <v>#REF!</v>
      </c>
      <c r="H431" s="153" t="e">
        <f>#REF!</f>
        <v>#REF!</v>
      </c>
      <c r="I431" s="153" t="e">
        <f>#REF!</f>
        <v>#REF!</v>
      </c>
      <c r="J431" s="153" t="e">
        <f>#REF!</f>
        <v>#REF!</v>
      </c>
      <c r="K431" s="153" t="e">
        <f>#REF!</f>
        <v>#REF!</v>
      </c>
      <c r="L431" s="153" t="e">
        <f>#REF!</f>
        <v>#REF!</v>
      </c>
      <c r="M431" s="153" t="e">
        <f>#REF!</f>
        <v>#REF!</v>
      </c>
      <c r="N431" s="153" t="e">
        <f>#REF!</f>
        <v>#REF!</v>
      </c>
      <c r="O431" s="153" t="e">
        <f>#REF!</f>
        <v>#REF!</v>
      </c>
      <c r="P431" s="153" t="e">
        <f>#REF!</f>
        <v>#REF!</v>
      </c>
      <c r="Q431" s="153" t="e">
        <f>#REF!</f>
        <v>#REF!</v>
      </c>
      <c r="R431" s="153" t="e">
        <f>#REF!</f>
        <v>#REF!</v>
      </c>
      <c r="S431" s="153" t="e">
        <f>#REF!</f>
        <v>#REF!</v>
      </c>
      <c r="T431" s="153" t="e">
        <f>#REF!</f>
        <v>#REF!</v>
      </c>
      <c r="U431" s="153" t="e">
        <f>#REF!</f>
        <v>#REF!</v>
      </c>
      <c r="V431" s="153" t="e">
        <f>#REF!</f>
        <v>#REF!</v>
      </c>
      <c r="W431" s="153" t="e">
        <f>#REF!</f>
        <v>#REF!</v>
      </c>
      <c r="X431" s="153" t="e">
        <f>#REF!</f>
        <v>#REF!</v>
      </c>
      <c r="Y431" s="153" t="e">
        <f>#REF!</f>
        <v>#REF!</v>
      </c>
    </row>
    <row r="432" spans="1:25">
      <c r="A432" s="141">
        <v>8</v>
      </c>
      <c r="B432" s="153" t="e">
        <f>#REF!</f>
        <v>#REF!</v>
      </c>
      <c r="C432" s="153" t="e">
        <f>#REF!</f>
        <v>#REF!</v>
      </c>
      <c r="D432" s="153" t="e">
        <f>#REF!</f>
        <v>#REF!</v>
      </c>
      <c r="E432" s="153" t="e">
        <f>#REF!</f>
        <v>#REF!</v>
      </c>
      <c r="F432" s="153" t="e">
        <f>#REF!</f>
        <v>#REF!</v>
      </c>
      <c r="G432" s="153" t="e">
        <f>#REF!</f>
        <v>#REF!</v>
      </c>
      <c r="H432" s="153" t="e">
        <f>#REF!</f>
        <v>#REF!</v>
      </c>
      <c r="I432" s="153" t="e">
        <f>#REF!</f>
        <v>#REF!</v>
      </c>
      <c r="J432" s="153" t="e">
        <f>#REF!</f>
        <v>#REF!</v>
      </c>
      <c r="K432" s="153" t="e">
        <f>#REF!</f>
        <v>#REF!</v>
      </c>
      <c r="L432" s="153" t="e">
        <f>#REF!</f>
        <v>#REF!</v>
      </c>
      <c r="M432" s="153" t="e">
        <f>#REF!</f>
        <v>#REF!</v>
      </c>
      <c r="N432" s="153" t="e">
        <f>#REF!</f>
        <v>#REF!</v>
      </c>
      <c r="O432" s="153" t="e">
        <f>#REF!</f>
        <v>#REF!</v>
      </c>
      <c r="P432" s="153" t="e">
        <f>#REF!</f>
        <v>#REF!</v>
      </c>
      <c r="Q432" s="153" t="e">
        <f>#REF!</f>
        <v>#REF!</v>
      </c>
      <c r="R432" s="153" t="e">
        <f>#REF!</f>
        <v>#REF!</v>
      </c>
      <c r="S432" s="153" t="e">
        <f>#REF!</f>
        <v>#REF!</v>
      </c>
      <c r="T432" s="153" t="e">
        <f>#REF!</f>
        <v>#REF!</v>
      </c>
      <c r="U432" s="153" t="e">
        <f>#REF!</f>
        <v>#REF!</v>
      </c>
      <c r="V432" s="153" t="e">
        <f>#REF!</f>
        <v>#REF!</v>
      </c>
      <c r="W432" s="153" t="e">
        <f>#REF!</f>
        <v>#REF!</v>
      </c>
      <c r="X432" s="153" t="e">
        <f>#REF!</f>
        <v>#REF!</v>
      </c>
      <c r="Y432" s="153" t="e">
        <f>#REF!</f>
        <v>#REF!</v>
      </c>
    </row>
    <row r="433" spans="1:25">
      <c r="A433" s="141">
        <v>9</v>
      </c>
      <c r="B433" s="153" t="e">
        <f>#REF!</f>
        <v>#REF!</v>
      </c>
      <c r="C433" s="153" t="e">
        <f>#REF!</f>
        <v>#REF!</v>
      </c>
      <c r="D433" s="153" t="e">
        <f>#REF!</f>
        <v>#REF!</v>
      </c>
      <c r="E433" s="153" t="e">
        <f>#REF!</f>
        <v>#REF!</v>
      </c>
      <c r="F433" s="153" t="e">
        <f>#REF!</f>
        <v>#REF!</v>
      </c>
      <c r="G433" s="153" t="e">
        <f>#REF!</f>
        <v>#REF!</v>
      </c>
      <c r="H433" s="153" t="e">
        <f>#REF!</f>
        <v>#REF!</v>
      </c>
      <c r="I433" s="153" t="e">
        <f>#REF!</f>
        <v>#REF!</v>
      </c>
      <c r="J433" s="153" t="e">
        <f>#REF!</f>
        <v>#REF!</v>
      </c>
      <c r="K433" s="153" t="e">
        <f>#REF!</f>
        <v>#REF!</v>
      </c>
      <c r="L433" s="153" t="e">
        <f>#REF!</f>
        <v>#REF!</v>
      </c>
      <c r="M433" s="153" t="e">
        <f>#REF!</f>
        <v>#REF!</v>
      </c>
      <c r="N433" s="153" t="e">
        <f>#REF!</f>
        <v>#REF!</v>
      </c>
      <c r="O433" s="153" t="e">
        <f>#REF!</f>
        <v>#REF!</v>
      </c>
      <c r="P433" s="153" t="e">
        <f>#REF!</f>
        <v>#REF!</v>
      </c>
      <c r="Q433" s="153" t="e">
        <f>#REF!</f>
        <v>#REF!</v>
      </c>
      <c r="R433" s="153" t="e">
        <f>#REF!</f>
        <v>#REF!</v>
      </c>
      <c r="S433" s="153" t="e">
        <f>#REF!</f>
        <v>#REF!</v>
      </c>
      <c r="T433" s="153" t="e">
        <f>#REF!</f>
        <v>#REF!</v>
      </c>
      <c r="U433" s="153" t="e">
        <f>#REF!</f>
        <v>#REF!</v>
      </c>
      <c r="V433" s="153" t="e">
        <f>#REF!</f>
        <v>#REF!</v>
      </c>
      <c r="W433" s="153" t="e">
        <f>#REF!</f>
        <v>#REF!</v>
      </c>
      <c r="X433" s="153" t="e">
        <f>#REF!</f>
        <v>#REF!</v>
      </c>
      <c r="Y433" s="153" t="e">
        <f>#REF!</f>
        <v>#REF!</v>
      </c>
    </row>
    <row r="434" spans="1:25">
      <c r="A434" s="141">
        <v>10</v>
      </c>
      <c r="B434" s="153" t="e">
        <f>#REF!</f>
        <v>#REF!</v>
      </c>
      <c r="C434" s="153" t="e">
        <f>#REF!</f>
        <v>#REF!</v>
      </c>
      <c r="D434" s="153" t="e">
        <f>#REF!</f>
        <v>#REF!</v>
      </c>
      <c r="E434" s="153" t="e">
        <f>#REF!</f>
        <v>#REF!</v>
      </c>
      <c r="F434" s="153" t="e">
        <f>#REF!</f>
        <v>#REF!</v>
      </c>
      <c r="G434" s="153" t="e">
        <f>#REF!</f>
        <v>#REF!</v>
      </c>
      <c r="H434" s="153" t="e">
        <f>#REF!</f>
        <v>#REF!</v>
      </c>
      <c r="I434" s="153" t="e">
        <f>#REF!</f>
        <v>#REF!</v>
      </c>
      <c r="J434" s="153" t="e">
        <f>#REF!</f>
        <v>#REF!</v>
      </c>
      <c r="K434" s="153" t="e">
        <f>#REF!</f>
        <v>#REF!</v>
      </c>
      <c r="L434" s="153" t="e">
        <f>#REF!</f>
        <v>#REF!</v>
      </c>
      <c r="M434" s="153" t="e">
        <f>#REF!</f>
        <v>#REF!</v>
      </c>
      <c r="N434" s="153" t="e">
        <f>#REF!</f>
        <v>#REF!</v>
      </c>
      <c r="O434" s="153" t="e">
        <f>#REF!</f>
        <v>#REF!</v>
      </c>
      <c r="P434" s="153" t="e">
        <f>#REF!</f>
        <v>#REF!</v>
      </c>
      <c r="Q434" s="153" t="e">
        <f>#REF!</f>
        <v>#REF!</v>
      </c>
      <c r="R434" s="153" t="e">
        <f>#REF!</f>
        <v>#REF!</v>
      </c>
      <c r="S434" s="153" t="e">
        <f>#REF!</f>
        <v>#REF!</v>
      </c>
      <c r="T434" s="153" t="e">
        <f>#REF!</f>
        <v>#REF!</v>
      </c>
      <c r="U434" s="153" t="e">
        <f>#REF!</f>
        <v>#REF!</v>
      </c>
      <c r="V434" s="153" t="e">
        <f>#REF!</f>
        <v>#REF!</v>
      </c>
      <c r="W434" s="153" t="e">
        <f>#REF!</f>
        <v>#REF!</v>
      </c>
      <c r="X434" s="153" t="e">
        <f>#REF!</f>
        <v>#REF!</v>
      </c>
      <c r="Y434" s="153" t="e">
        <f>#REF!</f>
        <v>#REF!</v>
      </c>
    </row>
    <row r="435" spans="1:25">
      <c r="A435" s="141">
        <v>11</v>
      </c>
      <c r="B435" s="153" t="e">
        <f>#REF!</f>
        <v>#REF!</v>
      </c>
      <c r="C435" s="153" t="e">
        <f>#REF!</f>
        <v>#REF!</v>
      </c>
      <c r="D435" s="153" t="e">
        <f>#REF!</f>
        <v>#REF!</v>
      </c>
      <c r="E435" s="153" t="e">
        <f>#REF!</f>
        <v>#REF!</v>
      </c>
      <c r="F435" s="153" t="e">
        <f>#REF!</f>
        <v>#REF!</v>
      </c>
      <c r="G435" s="153" t="e">
        <f>#REF!</f>
        <v>#REF!</v>
      </c>
      <c r="H435" s="153" t="e">
        <f>#REF!</f>
        <v>#REF!</v>
      </c>
      <c r="I435" s="153" t="e">
        <f>#REF!</f>
        <v>#REF!</v>
      </c>
      <c r="J435" s="153" t="e">
        <f>#REF!</f>
        <v>#REF!</v>
      </c>
      <c r="K435" s="153" t="e">
        <f>#REF!</f>
        <v>#REF!</v>
      </c>
      <c r="L435" s="153" t="e">
        <f>#REF!</f>
        <v>#REF!</v>
      </c>
      <c r="M435" s="153" t="e">
        <f>#REF!</f>
        <v>#REF!</v>
      </c>
      <c r="N435" s="153" t="e">
        <f>#REF!</f>
        <v>#REF!</v>
      </c>
      <c r="O435" s="153" t="e">
        <f>#REF!</f>
        <v>#REF!</v>
      </c>
      <c r="P435" s="153" t="e">
        <f>#REF!</f>
        <v>#REF!</v>
      </c>
      <c r="Q435" s="153" t="e">
        <f>#REF!</f>
        <v>#REF!</v>
      </c>
      <c r="R435" s="153" t="e">
        <f>#REF!</f>
        <v>#REF!</v>
      </c>
      <c r="S435" s="153" t="e">
        <f>#REF!</f>
        <v>#REF!</v>
      </c>
      <c r="T435" s="153" t="e">
        <f>#REF!</f>
        <v>#REF!</v>
      </c>
      <c r="U435" s="153" t="e">
        <f>#REF!</f>
        <v>#REF!</v>
      </c>
      <c r="V435" s="153" t="e">
        <f>#REF!</f>
        <v>#REF!</v>
      </c>
      <c r="W435" s="153" t="e">
        <f>#REF!</f>
        <v>#REF!</v>
      </c>
      <c r="X435" s="153" t="e">
        <f>#REF!</f>
        <v>#REF!</v>
      </c>
      <c r="Y435" s="153" t="e">
        <f>#REF!</f>
        <v>#REF!</v>
      </c>
    </row>
    <row r="436" spans="1:25">
      <c r="A436" s="141">
        <v>12</v>
      </c>
      <c r="B436" s="153" t="e">
        <f>#REF!</f>
        <v>#REF!</v>
      </c>
      <c r="C436" s="153" t="e">
        <f>#REF!</f>
        <v>#REF!</v>
      </c>
      <c r="D436" s="153" t="e">
        <f>#REF!</f>
        <v>#REF!</v>
      </c>
      <c r="E436" s="153" t="e">
        <f>#REF!</f>
        <v>#REF!</v>
      </c>
      <c r="F436" s="153" t="e">
        <f>#REF!</f>
        <v>#REF!</v>
      </c>
      <c r="G436" s="153" t="e">
        <f>#REF!</f>
        <v>#REF!</v>
      </c>
      <c r="H436" s="153" t="e">
        <f>#REF!</f>
        <v>#REF!</v>
      </c>
      <c r="I436" s="153" t="e">
        <f>#REF!</f>
        <v>#REF!</v>
      </c>
      <c r="J436" s="153" t="e">
        <f>#REF!</f>
        <v>#REF!</v>
      </c>
      <c r="K436" s="153" t="e">
        <f>#REF!</f>
        <v>#REF!</v>
      </c>
      <c r="L436" s="153" t="e">
        <f>#REF!</f>
        <v>#REF!</v>
      </c>
      <c r="M436" s="153" t="e">
        <f>#REF!</f>
        <v>#REF!</v>
      </c>
      <c r="N436" s="153" t="e">
        <f>#REF!</f>
        <v>#REF!</v>
      </c>
      <c r="O436" s="153" t="e">
        <f>#REF!</f>
        <v>#REF!</v>
      </c>
      <c r="P436" s="153" t="e">
        <f>#REF!</f>
        <v>#REF!</v>
      </c>
      <c r="Q436" s="153" t="e">
        <f>#REF!</f>
        <v>#REF!</v>
      </c>
      <c r="R436" s="153" t="e">
        <f>#REF!</f>
        <v>#REF!</v>
      </c>
      <c r="S436" s="153" t="e">
        <f>#REF!</f>
        <v>#REF!</v>
      </c>
      <c r="T436" s="153" t="e">
        <f>#REF!</f>
        <v>#REF!</v>
      </c>
      <c r="U436" s="153" t="e">
        <f>#REF!</f>
        <v>#REF!</v>
      </c>
      <c r="V436" s="153" t="e">
        <f>#REF!</f>
        <v>#REF!</v>
      </c>
      <c r="W436" s="153" t="e">
        <f>#REF!</f>
        <v>#REF!</v>
      </c>
      <c r="X436" s="153" t="e">
        <f>#REF!</f>
        <v>#REF!</v>
      </c>
      <c r="Y436" s="153" t="e">
        <f>#REF!</f>
        <v>#REF!</v>
      </c>
    </row>
    <row r="437" spans="1:25">
      <c r="A437" s="141">
        <v>13</v>
      </c>
      <c r="B437" s="153" t="e">
        <f>#REF!</f>
        <v>#REF!</v>
      </c>
      <c r="C437" s="153" t="e">
        <f>#REF!</f>
        <v>#REF!</v>
      </c>
      <c r="D437" s="153" t="e">
        <f>#REF!</f>
        <v>#REF!</v>
      </c>
      <c r="E437" s="153" t="e">
        <f>#REF!</f>
        <v>#REF!</v>
      </c>
      <c r="F437" s="153" t="e">
        <f>#REF!</f>
        <v>#REF!</v>
      </c>
      <c r="G437" s="153" t="e">
        <f>#REF!</f>
        <v>#REF!</v>
      </c>
      <c r="H437" s="153" t="e">
        <f>#REF!</f>
        <v>#REF!</v>
      </c>
      <c r="I437" s="153" t="e">
        <f>#REF!</f>
        <v>#REF!</v>
      </c>
      <c r="J437" s="153" t="e">
        <f>#REF!</f>
        <v>#REF!</v>
      </c>
      <c r="K437" s="153" t="e">
        <f>#REF!</f>
        <v>#REF!</v>
      </c>
      <c r="L437" s="153" t="e">
        <f>#REF!</f>
        <v>#REF!</v>
      </c>
      <c r="M437" s="153" t="e">
        <f>#REF!</f>
        <v>#REF!</v>
      </c>
      <c r="N437" s="153" t="e">
        <f>#REF!</f>
        <v>#REF!</v>
      </c>
      <c r="O437" s="153" t="e">
        <f>#REF!</f>
        <v>#REF!</v>
      </c>
      <c r="P437" s="153" t="e">
        <f>#REF!</f>
        <v>#REF!</v>
      </c>
      <c r="Q437" s="153" t="e">
        <f>#REF!</f>
        <v>#REF!</v>
      </c>
      <c r="R437" s="153" t="e">
        <f>#REF!</f>
        <v>#REF!</v>
      </c>
      <c r="S437" s="153" t="e">
        <f>#REF!</f>
        <v>#REF!</v>
      </c>
      <c r="T437" s="153" t="e">
        <f>#REF!</f>
        <v>#REF!</v>
      </c>
      <c r="U437" s="153" t="e">
        <f>#REF!</f>
        <v>#REF!</v>
      </c>
      <c r="V437" s="153" t="e">
        <f>#REF!</f>
        <v>#REF!</v>
      </c>
      <c r="W437" s="153" t="e">
        <f>#REF!</f>
        <v>#REF!</v>
      </c>
      <c r="X437" s="153" t="e">
        <f>#REF!</f>
        <v>#REF!</v>
      </c>
      <c r="Y437" s="153" t="e">
        <f>#REF!</f>
        <v>#REF!</v>
      </c>
    </row>
    <row r="438" spans="1:25">
      <c r="A438" s="141">
        <v>14</v>
      </c>
      <c r="B438" s="153" t="e">
        <f>#REF!</f>
        <v>#REF!</v>
      </c>
      <c r="C438" s="153" t="e">
        <f>#REF!</f>
        <v>#REF!</v>
      </c>
      <c r="D438" s="153" t="e">
        <f>#REF!</f>
        <v>#REF!</v>
      </c>
      <c r="E438" s="153" t="e">
        <f>#REF!</f>
        <v>#REF!</v>
      </c>
      <c r="F438" s="153" t="e">
        <f>#REF!</f>
        <v>#REF!</v>
      </c>
      <c r="G438" s="153" t="e">
        <f>#REF!</f>
        <v>#REF!</v>
      </c>
      <c r="H438" s="153" t="e">
        <f>#REF!</f>
        <v>#REF!</v>
      </c>
      <c r="I438" s="153" t="e">
        <f>#REF!</f>
        <v>#REF!</v>
      </c>
      <c r="J438" s="153" t="e">
        <f>#REF!</f>
        <v>#REF!</v>
      </c>
      <c r="K438" s="153" t="e">
        <f>#REF!</f>
        <v>#REF!</v>
      </c>
      <c r="L438" s="153" t="e">
        <f>#REF!</f>
        <v>#REF!</v>
      </c>
      <c r="M438" s="153" t="e">
        <f>#REF!</f>
        <v>#REF!</v>
      </c>
      <c r="N438" s="153" t="e">
        <f>#REF!</f>
        <v>#REF!</v>
      </c>
      <c r="O438" s="153" t="e">
        <f>#REF!</f>
        <v>#REF!</v>
      </c>
      <c r="P438" s="153" t="e">
        <f>#REF!</f>
        <v>#REF!</v>
      </c>
      <c r="Q438" s="153" t="e">
        <f>#REF!</f>
        <v>#REF!</v>
      </c>
      <c r="R438" s="153" t="e">
        <f>#REF!</f>
        <v>#REF!</v>
      </c>
      <c r="S438" s="153" t="e">
        <f>#REF!</f>
        <v>#REF!</v>
      </c>
      <c r="T438" s="153" t="e">
        <f>#REF!</f>
        <v>#REF!</v>
      </c>
      <c r="U438" s="153" t="e">
        <f>#REF!</f>
        <v>#REF!</v>
      </c>
      <c r="V438" s="153" t="e">
        <f>#REF!</f>
        <v>#REF!</v>
      </c>
      <c r="W438" s="153" t="e">
        <f>#REF!</f>
        <v>#REF!</v>
      </c>
      <c r="X438" s="153" t="e">
        <f>#REF!</f>
        <v>#REF!</v>
      </c>
      <c r="Y438" s="153" t="e">
        <f>#REF!</f>
        <v>#REF!</v>
      </c>
    </row>
    <row r="439" spans="1:25">
      <c r="A439" s="141">
        <v>15</v>
      </c>
      <c r="B439" s="153" t="e">
        <f>#REF!</f>
        <v>#REF!</v>
      </c>
      <c r="C439" s="153" t="e">
        <f>#REF!</f>
        <v>#REF!</v>
      </c>
      <c r="D439" s="153" t="e">
        <f>#REF!</f>
        <v>#REF!</v>
      </c>
      <c r="E439" s="153" t="e">
        <f>#REF!</f>
        <v>#REF!</v>
      </c>
      <c r="F439" s="153" t="e">
        <f>#REF!</f>
        <v>#REF!</v>
      </c>
      <c r="G439" s="153" t="e">
        <f>#REF!</f>
        <v>#REF!</v>
      </c>
      <c r="H439" s="153" t="e">
        <f>#REF!</f>
        <v>#REF!</v>
      </c>
      <c r="I439" s="153" t="e">
        <f>#REF!</f>
        <v>#REF!</v>
      </c>
      <c r="J439" s="153" t="e">
        <f>#REF!</f>
        <v>#REF!</v>
      </c>
      <c r="K439" s="153" t="e">
        <f>#REF!</f>
        <v>#REF!</v>
      </c>
      <c r="L439" s="153" t="e">
        <f>#REF!</f>
        <v>#REF!</v>
      </c>
      <c r="M439" s="153" t="e">
        <f>#REF!</f>
        <v>#REF!</v>
      </c>
      <c r="N439" s="153" t="e">
        <f>#REF!</f>
        <v>#REF!</v>
      </c>
      <c r="O439" s="153" t="e">
        <f>#REF!</f>
        <v>#REF!</v>
      </c>
      <c r="P439" s="153" t="e">
        <f>#REF!</f>
        <v>#REF!</v>
      </c>
      <c r="Q439" s="153" t="e">
        <f>#REF!</f>
        <v>#REF!</v>
      </c>
      <c r="R439" s="153" t="e">
        <f>#REF!</f>
        <v>#REF!</v>
      </c>
      <c r="S439" s="153" t="e">
        <f>#REF!</f>
        <v>#REF!</v>
      </c>
      <c r="T439" s="153" t="e">
        <f>#REF!</f>
        <v>#REF!</v>
      </c>
      <c r="U439" s="153" t="e">
        <f>#REF!</f>
        <v>#REF!</v>
      </c>
      <c r="V439" s="153" t="e">
        <f>#REF!</f>
        <v>#REF!</v>
      </c>
      <c r="W439" s="153" t="e">
        <f>#REF!</f>
        <v>#REF!</v>
      </c>
      <c r="X439" s="153" t="e">
        <f>#REF!</f>
        <v>#REF!</v>
      </c>
      <c r="Y439" s="153" t="e">
        <f>#REF!</f>
        <v>#REF!</v>
      </c>
    </row>
    <row r="440" spans="1:25">
      <c r="A440" s="141">
        <v>16</v>
      </c>
      <c r="B440" s="153" t="e">
        <f>#REF!</f>
        <v>#REF!</v>
      </c>
      <c r="C440" s="153" t="e">
        <f>#REF!</f>
        <v>#REF!</v>
      </c>
      <c r="D440" s="153" t="e">
        <f>#REF!</f>
        <v>#REF!</v>
      </c>
      <c r="E440" s="153" t="e">
        <f>#REF!</f>
        <v>#REF!</v>
      </c>
      <c r="F440" s="153" t="e">
        <f>#REF!</f>
        <v>#REF!</v>
      </c>
      <c r="G440" s="153" t="e">
        <f>#REF!</f>
        <v>#REF!</v>
      </c>
      <c r="H440" s="153" t="e">
        <f>#REF!</f>
        <v>#REF!</v>
      </c>
      <c r="I440" s="153" t="e">
        <f>#REF!</f>
        <v>#REF!</v>
      </c>
      <c r="J440" s="153" t="e">
        <f>#REF!</f>
        <v>#REF!</v>
      </c>
      <c r="K440" s="153" t="e">
        <f>#REF!</f>
        <v>#REF!</v>
      </c>
      <c r="L440" s="153" t="e">
        <f>#REF!</f>
        <v>#REF!</v>
      </c>
      <c r="M440" s="153" t="e">
        <f>#REF!</f>
        <v>#REF!</v>
      </c>
      <c r="N440" s="153" t="e">
        <f>#REF!</f>
        <v>#REF!</v>
      </c>
      <c r="O440" s="153" t="e">
        <f>#REF!</f>
        <v>#REF!</v>
      </c>
      <c r="P440" s="153" t="e">
        <f>#REF!</f>
        <v>#REF!</v>
      </c>
      <c r="Q440" s="153" t="e">
        <f>#REF!</f>
        <v>#REF!</v>
      </c>
      <c r="R440" s="153" t="e">
        <f>#REF!</f>
        <v>#REF!</v>
      </c>
      <c r="S440" s="153" t="e">
        <f>#REF!</f>
        <v>#REF!</v>
      </c>
      <c r="T440" s="153" t="e">
        <f>#REF!</f>
        <v>#REF!</v>
      </c>
      <c r="U440" s="153" t="e">
        <f>#REF!</f>
        <v>#REF!</v>
      </c>
      <c r="V440" s="153" t="e">
        <f>#REF!</f>
        <v>#REF!</v>
      </c>
      <c r="W440" s="153" t="e">
        <f>#REF!</f>
        <v>#REF!</v>
      </c>
      <c r="X440" s="153" t="e">
        <f>#REF!</f>
        <v>#REF!</v>
      </c>
      <c r="Y440" s="153" t="e">
        <f>#REF!</f>
        <v>#REF!</v>
      </c>
    </row>
    <row r="441" spans="1:25">
      <c r="A441" s="141">
        <v>17</v>
      </c>
      <c r="B441" s="153" t="e">
        <f>#REF!</f>
        <v>#REF!</v>
      </c>
      <c r="C441" s="153" t="e">
        <f>#REF!</f>
        <v>#REF!</v>
      </c>
      <c r="D441" s="153" t="e">
        <f>#REF!</f>
        <v>#REF!</v>
      </c>
      <c r="E441" s="153" t="e">
        <f>#REF!</f>
        <v>#REF!</v>
      </c>
      <c r="F441" s="153" t="e">
        <f>#REF!</f>
        <v>#REF!</v>
      </c>
      <c r="G441" s="153" t="e">
        <f>#REF!</f>
        <v>#REF!</v>
      </c>
      <c r="H441" s="153" t="e">
        <f>#REF!</f>
        <v>#REF!</v>
      </c>
      <c r="I441" s="153" t="e">
        <f>#REF!</f>
        <v>#REF!</v>
      </c>
      <c r="J441" s="153" t="e">
        <f>#REF!</f>
        <v>#REF!</v>
      </c>
      <c r="K441" s="153" t="e">
        <f>#REF!</f>
        <v>#REF!</v>
      </c>
      <c r="L441" s="153" t="e">
        <f>#REF!</f>
        <v>#REF!</v>
      </c>
      <c r="M441" s="153" t="e">
        <f>#REF!</f>
        <v>#REF!</v>
      </c>
      <c r="N441" s="153" t="e">
        <f>#REF!</f>
        <v>#REF!</v>
      </c>
      <c r="O441" s="153" t="e">
        <f>#REF!</f>
        <v>#REF!</v>
      </c>
      <c r="P441" s="153" t="e">
        <f>#REF!</f>
        <v>#REF!</v>
      </c>
      <c r="Q441" s="153" t="e">
        <f>#REF!</f>
        <v>#REF!</v>
      </c>
      <c r="R441" s="153" t="e">
        <f>#REF!</f>
        <v>#REF!</v>
      </c>
      <c r="S441" s="153" t="e">
        <f>#REF!</f>
        <v>#REF!</v>
      </c>
      <c r="T441" s="153" t="e">
        <f>#REF!</f>
        <v>#REF!</v>
      </c>
      <c r="U441" s="153" t="e">
        <f>#REF!</f>
        <v>#REF!</v>
      </c>
      <c r="V441" s="153" t="e">
        <f>#REF!</f>
        <v>#REF!</v>
      </c>
      <c r="W441" s="153" t="e">
        <f>#REF!</f>
        <v>#REF!</v>
      </c>
      <c r="X441" s="153" t="e">
        <f>#REF!</f>
        <v>#REF!</v>
      </c>
      <c r="Y441" s="153" t="e">
        <f>#REF!</f>
        <v>#REF!</v>
      </c>
    </row>
    <row r="442" spans="1:25">
      <c r="A442" s="141">
        <v>18</v>
      </c>
      <c r="B442" s="153" t="e">
        <f>#REF!</f>
        <v>#REF!</v>
      </c>
      <c r="C442" s="153" t="e">
        <f>#REF!</f>
        <v>#REF!</v>
      </c>
      <c r="D442" s="153" t="e">
        <f>#REF!</f>
        <v>#REF!</v>
      </c>
      <c r="E442" s="153" t="e">
        <f>#REF!</f>
        <v>#REF!</v>
      </c>
      <c r="F442" s="153" t="e">
        <f>#REF!</f>
        <v>#REF!</v>
      </c>
      <c r="G442" s="153" t="e">
        <f>#REF!</f>
        <v>#REF!</v>
      </c>
      <c r="H442" s="153" t="e">
        <f>#REF!</f>
        <v>#REF!</v>
      </c>
      <c r="I442" s="153" t="e">
        <f>#REF!</f>
        <v>#REF!</v>
      </c>
      <c r="J442" s="153" t="e">
        <f>#REF!</f>
        <v>#REF!</v>
      </c>
      <c r="K442" s="153" t="e">
        <f>#REF!</f>
        <v>#REF!</v>
      </c>
      <c r="L442" s="153" t="e">
        <f>#REF!</f>
        <v>#REF!</v>
      </c>
      <c r="M442" s="153" t="e">
        <f>#REF!</f>
        <v>#REF!</v>
      </c>
      <c r="N442" s="153" t="e">
        <f>#REF!</f>
        <v>#REF!</v>
      </c>
      <c r="O442" s="153" t="e">
        <f>#REF!</f>
        <v>#REF!</v>
      </c>
      <c r="P442" s="153" t="e">
        <f>#REF!</f>
        <v>#REF!</v>
      </c>
      <c r="Q442" s="153" t="e">
        <f>#REF!</f>
        <v>#REF!</v>
      </c>
      <c r="R442" s="153" t="e">
        <f>#REF!</f>
        <v>#REF!</v>
      </c>
      <c r="S442" s="153" t="e">
        <f>#REF!</f>
        <v>#REF!</v>
      </c>
      <c r="T442" s="153" t="e">
        <f>#REF!</f>
        <v>#REF!</v>
      </c>
      <c r="U442" s="153" t="e">
        <f>#REF!</f>
        <v>#REF!</v>
      </c>
      <c r="V442" s="153" t="e">
        <f>#REF!</f>
        <v>#REF!</v>
      </c>
      <c r="W442" s="153" t="e">
        <f>#REF!</f>
        <v>#REF!</v>
      </c>
      <c r="X442" s="153" t="e">
        <f>#REF!</f>
        <v>#REF!</v>
      </c>
      <c r="Y442" s="153" t="e">
        <f>#REF!</f>
        <v>#REF!</v>
      </c>
    </row>
    <row r="443" spans="1:25">
      <c r="A443" s="141">
        <v>19</v>
      </c>
      <c r="B443" s="153" t="e">
        <f>#REF!</f>
        <v>#REF!</v>
      </c>
      <c r="C443" s="153" t="e">
        <f>#REF!</f>
        <v>#REF!</v>
      </c>
      <c r="D443" s="153" t="e">
        <f>#REF!</f>
        <v>#REF!</v>
      </c>
      <c r="E443" s="153" t="e">
        <f>#REF!</f>
        <v>#REF!</v>
      </c>
      <c r="F443" s="153" t="e">
        <f>#REF!</f>
        <v>#REF!</v>
      </c>
      <c r="G443" s="153" t="e">
        <f>#REF!</f>
        <v>#REF!</v>
      </c>
      <c r="H443" s="153" t="e">
        <f>#REF!</f>
        <v>#REF!</v>
      </c>
      <c r="I443" s="153" t="e">
        <f>#REF!</f>
        <v>#REF!</v>
      </c>
      <c r="J443" s="153" t="e">
        <f>#REF!</f>
        <v>#REF!</v>
      </c>
      <c r="K443" s="153" t="e">
        <f>#REF!</f>
        <v>#REF!</v>
      </c>
      <c r="L443" s="153" t="e">
        <f>#REF!</f>
        <v>#REF!</v>
      </c>
      <c r="M443" s="153" t="e">
        <f>#REF!</f>
        <v>#REF!</v>
      </c>
      <c r="N443" s="153" t="e">
        <f>#REF!</f>
        <v>#REF!</v>
      </c>
      <c r="O443" s="153" t="e">
        <f>#REF!</f>
        <v>#REF!</v>
      </c>
      <c r="P443" s="153" t="e">
        <f>#REF!</f>
        <v>#REF!</v>
      </c>
      <c r="Q443" s="153" t="e">
        <f>#REF!</f>
        <v>#REF!</v>
      </c>
      <c r="R443" s="153" t="e">
        <f>#REF!</f>
        <v>#REF!</v>
      </c>
      <c r="S443" s="153" t="e">
        <f>#REF!</f>
        <v>#REF!</v>
      </c>
      <c r="T443" s="153" t="e">
        <f>#REF!</f>
        <v>#REF!</v>
      </c>
      <c r="U443" s="153" t="e">
        <f>#REF!</f>
        <v>#REF!</v>
      </c>
      <c r="V443" s="153" t="e">
        <f>#REF!</f>
        <v>#REF!</v>
      </c>
      <c r="W443" s="153" t="e">
        <f>#REF!</f>
        <v>#REF!</v>
      </c>
      <c r="X443" s="153" t="e">
        <f>#REF!</f>
        <v>#REF!</v>
      </c>
      <c r="Y443" s="153" t="e">
        <f>#REF!</f>
        <v>#REF!</v>
      </c>
    </row>
    <row r="444" spans="1:25">
      <c r="A444" s="141">
        <v>20</v>
      </c>
      <c r="B444" s="153" t="e">
        <f>#REF!</f>
        <v>#REF!</v>
      </c>
      <c r="C444" s="153" t="e">
        <f>#REF!</f>
        <v>#REF!</v>
      </c>
      <c r="D444" s="153" t="e">
        <f>#REF!</f>
        <v>#REF!</v>
      </c>
      <c r="E444" s="153" t="e">
        <f>#REF!</f>
        <v>#REF!</v>
      </c>
      <c r="F444" s="153" t="e">
        <f>#REF!</f>
        <v>#REF!</v>
      </c>
      <c r="G444" s="153" t="e">
        <f>#REF!</f>
        <v>#REF!</v>
      </c>
      <c r="H444" s="153" t="e">
        <f>#REF!</f>
        <v>#REF!</v>
      </c>
      <c r="I444" s="153" t="e">
        <f>#REF!</f>
        <v>#REF!</v>
      </c>
      <c r="J444" s="153" t="e">
        <f>#REF!</f>
        <v>#REF!</v>
      </c>
      <c r="K444" s="153" t="e">
        <f>#REF!</f>
        <v>#REF!</v>
      </c>
      <c r="L444" s="153" t="e">
        <f>#REF!</f>
        <v>#REF!</v>
      </c>
      <c r="M444" s="153" t="e">
        <f>#REF!</f>
        <v>#REF!</v>
      </c>
      <c r="N444" s="153" t="e">
        <f>#REF!</f>
        <v>#REF!</v>
      </c>
      <c r="O444" s="153" t="e">
        <f>#REF!</f>
        <v>#REF!</v>
      </c>
      <c r="P444" s="153" t="e">
        <f>#REF!</f>
        <v>#REF!</v>
      </c>
      <c r="Q444" s="153" t="e">
        <f>#REF!</f>
        <v>#REF!</v>
      </c>
      <c r="R444" s="153" t="e">
        <f>#REF!</f>
        <v>#REF!</v>
      </c>
      <c r="S444" s="153" t="e">
        <f>#REF!</f>
        <v>#REF!</v>
      </c>
      <c r="T444" s="153" t="e">
        <f>#REF!</f>
        <v>#REF!</v>
      </c>
      <c r="U444" s="153" t="e">
        <f>#REF!</f>
        <v>#REF!</v>
      </c>
      <c r="V444" s="153" t="e">
        <f>#REF!</f>
        <v>#REF!</v>
      </c>
      <c r="W444" s="153" t="e">
        <f>#REF!</f>
        <v>#REF!</v>
      </c>
      <c r="X444" s="153" t="e">
        <f>#REF!</f>
        <v>#REF!</v>
      </c>
      <c r="Y444" s="153" t="e">
        <f>#REF!</f>
        <v>#REF!</v>
      </c>
    </row>
    <row r="445" spans="1:25">
      <c r="A445" s="141">
        <v>21</v>
      </c>
      <c r="B445" s="153" t="e">
        <f>#REF!</f>
        <v>#REF!</v>
      </c>
      <c r="C445" s="153" t="e">
        <f>#REF!</f>
        <v>#REF!</v>
      </c>
      <c r="D445" s="153" t="e">
        <f>#REF!</f>
        <v>#REF!</v>
      </c>
      <c r="E445" s="153" t="e">
        <f>#REF!</f>
        <v>#REF!</v>
      </c>
      <c r="F445" s="153" t="e">
        <f>#REF!</f>
        <v>#REF!</v>
      </c>
      <c r="G445" s="153" t="e">
        <f>#REF!</f>
        <v>#REF!</v>
      </c>
      <c r="H445" s="153" t="e">
        <f>#REF!</f>
        <v>#REF!</v>
      </c>
      <c r="I445" s="153" t="e">
        <f>#REF!</f>
        <v>#REF!</v>
      </c>
      <c r="J445" s="153" t="e">
        <f>#REF!</f>
        <v>#REF!</v>
      </c>
      <c r="K445" s="153" t="e">
        <f>#REF!</f>
        <v>#REF!</v>
      </c>
      <c r="L445" s="153" t="e">
        <f>#REF!</f>
        <v>#REF!</v>
      </c>
      <c r="M445" s="153" t="e">
        <f>#REF!</f>
        <v>#REF!</v>
      </c>
      <c r="N445" s="153" t="e">
        <f>#REF!</f>
        <v>#REF!</v>
      </c>
      <c r="O445" s="153" t="e">
        <f>#REF!</f>
        <v>#REF!</v>
      </c>
      <c r="P445" s="153" t="e">
        <f>#REF!</f>
        <v>#REF!</v>
      </c>
      <c r="Q445" s="153" t="e">
        <f>#REF!</f>
        <v>#REF!</v>
      </c>
      <c r="R445" s="153" t="e">
        <f>#REF!</f>
        <v>#REF!</v>
      </c>
      <c r="S445" s="153" t="e">
        <f>#REF!</f>
        <v>#REF!</v>
      </c>
      <c r="T445" s="153" t="e">
        <f>#REF!</f>
        <v>#REF!</v>
      </c>
      <c r="U445" s="153" t="e">
        <f>#REF!</f>
        <v>#REF!</v>
      </c>
      <c r="V445" s="153" t="e">
        <f>#REF!</f>
        <v>#REF!</v>
      </c>
      <c r="W445" s="153" t="e">
        <f>#REF!</f>
        <v>#REF!</v>
      </c>
      <c r="X445" s="153" t="e">
        <f>#REF!</f>
        <v>#REF!</v>
      </c>
      <c r="Y445" s="153" t="e">
        <f>#REF!</f>
        <v>#REF!</v>
      </c>
    </row>
    <row r="446" spans="1:25">
      <c r="A446" s="141">
        <v>22</v>
      </c>
      <c r="B446" s="153" t="e">
        <f>#REF!</f>
        <v>#REF!</v>
      </c>
      <c r="C446" s="153" t="e">
        <f>#REF!</f>
        <v>#REF!</v>
      </c>
      <c r="D446" s="153" t="e">
        <f>#REF!</f>
        <v>#REF!</v>
      </c>
      <c r="E446" s="153" t="e">
        <f>#REF!</f>
        <v>#REF!</v>
      </c>
      <c r="F446" s="153" t="e">
        <f>#REF!</f>
        <v>#REF!</v>
      </c>
      <c r="G446" s="153" t="e">
        <f>#REF!</f>
        <v>#REF!</v>
      </c>
      <c r="H446" s="153" t="e">
        <f>#REF!</f>
        <v>#REF!</v>
      </c>
      <c r="I446" s="153" t="e">
        <f>#REF!</f>
        <v>#REF!</v>
      </c>
      <c r="J446" s="153" t="e">
        <f>#REF!</f>
        <v>#REF!</v>
      </c>
      <c r="K446" s="153" t="e">
        <f>#REF!</f>
        <v>#REF!</v>
      </c>
      <c r="L446" s="153" t="e">
        <f>#REF!</f>
        <v>#REF!</v>
      </c>
      <c r="M446" s="153" t="e">
        <f>#REF!</f>
        <v>#REF!</v>
      </c>
      <c r="N446" s="153" t="e">
        <f>#REF!</f>
        <v>#REF!</v>
      </c>
      <c r="O446" s="153" t="e">
        <f>#REF!</f>
        <v>#REF!</v>
      </c>
      <c r="P446" s="153" t="e">
        <f>#REF!</f>
        <v>#REF!</v>
      </c>
      <c r="Q446" s="153" t="e">
        <f>#REF!</f>
        <v>#REF!</v>
      </c>
      <c r="R446" s="153" t="e">
        <f>#REF!</f>
        <v>#REF!</v>
      </c>
      <c r="S446" s="153" t="e">
        <f>#REF!</f>
        <v>#REF!</v>
      </c>
      <c r="T446" s="153" t="e">
        <f>#REF!</f>
        <v>#REF!</v>
      </c>
      <c r="U446" s="153" t="e">
        <f>#REF!</f>
        <v>#REF!</v>
      </c>
      <c r="V446" s="153" t="e">
        <f>#REF!</f>
        <v>#REF!</v>
      </c>
      <c r="W446" s="153" t="e">
        <f>#REF!</f>
        <v>#REF!</v>
      </c>
      <c r="X446" s="153" t="e">
        <f>#REF!</f>
        <v>#REF!</v>
      </c>
      <c r="Y446" s="153" t="e">
        <f>#REF!</f>
        <v>#REF!</v>
      </c>
    </row>
    <row r="447" spans="1:25">
      <c r="A447" s="141">
        <v>23</v>
      </c>
      <c r="B447" s="153" t="e">
        <f>#REF!</f>
        <v>#REF!</v>
      </c>
      <c r="C447" s="153" t="e">
        <f>#REF!</f>
        <v>#REF!</v>
      </c>
      <c r="D447" s="153" t="e">
        <f>#REF!</f>
        <v>#REF!</v>
      </c>
      <c r="E447" s="153" t="e">
        <f>#REF!</f>
        <v>#REF!</v>
      </c>
      <c r="F447" s="153" t="e">
        <f>#REF!</f>
        <v>#REF!</v>
      </c>
      <c r="G447" s="153" t="e">
        <f>#REF!</f>
        <v>#REF!</v>
      </c>
      <c r="H447" s="153" t="e">
        <f>#REF!</f>
        <v>#REF!</v>
      </c>
      <c r="I447" s="153" t="e">
        <f>#REF!</f>
        <v>#REF!</v>
      </c>
      <c r="J447" s="153" t="e">
        <f>#REF!</f>
        <v>#REF!</v>
      </c>
      <c r="K447" s="153" t="e">
        <f>#REF!</f>
        <v>#REF!</v>
      </c>
      <c r="L447" s="153" t="e">
        <f>#REF!</f>
        <v>#REF!</v>
      </c>
      <c r="M447" s="153" t="e">
        <f>#REF!</f>
        <v>#REF!</v>
      </c>
      <c r="N447" s="153" t="e">
        <f>#REF!</f>
        <v>#REF!</v>
      </c>
      <c r="O447" s="153" t="e">
        <f>#REF!</f>
        <v>#REF!</v>
      </c>
      <c r="P447" s="153" t="e">
        <f>#REF!</f>
        <v>#REF!</v>
      </c>
      <c r="Q447" s="153" t="e">
        <f>#REF!</f>
        <v>#REF!</v>
      </c>
      <c r="R447" s="153" t="e">
        <f>#REF!</f>
        <v>#REF!</v>
      </c>
      <c r="S447" s="153" t="e">
        <f>#REF!</f>
        <v>#REF!</v>
      </c>
      <c r="T447" s="153" t="e">
        <f>#REF!</f>
        <v>#REF!</v>
      </c>
      <c r="U447" s="153" t="e">
        <f>#REF!</f>
        <v>#REF!</v>
      </c>
      <c r="V447" s="153" t="e">
        <f>#REF!</f>
        <v>#REF!</v>
      </c>
      <c r="W447" s="153" t="e">
        <f>#REF!</f>
        <v>#REF!</v>
      </c>
      <c r="X447" s="153" t="e">
        <f>#REF!</f>
        <v>#REF!</v>
      </c>
      <c r="Y447" s="153" t="e">
        <f>#REF!</f>
        <v>#REF!</v>
      </c>
    </row>
    <row r="448" spans="1:25">
      <c r="A448" s="141">
        <v>24</v>
      </c>
      <c r="B448" s="153" t="e">
        <f>#REF!</f>
        <v>#REF!</v>
      </c>
      <c r="C448" s="153" t="e">
        <f>#REF!</f>
        <v>#REF!</v>
      </c>
      <c r="D448" s="153" t="e">
        <f>#REF!</f>
        <v>#REF!</v>
      </c>
      <c r="E448" s="153" t="e">
        <f>#REF!</f>
        <v>#REF!</v>
      </c>
      <c r="F448" s="153" t="e">
        <f>#REF!</f>
        <v>#REF!</v>
      </c>
      <c r="G448" s="153" t="e">
        <f>#REF!</f>
        <v>#REF!</v>
      </c>
      <c r="H448" s="153" t="e">
        <f>#REF!</f>
        <v>#REF!</v>
      </c>
      <c r="I448" s="153" t="e">
        <f>#REF!</f>
        <v>#REF!</v>
      </c>
      <c r="J448" s="153" t="e">
        <f>#REF!</f>
        <v>#REF!</v>
      </c>
      <c r="K448" s="153" t="e">
        <f>#REF!</f>
        <v>#REF!</v>
      </c>
      <c r="L448" s="153" t="e">
        <f>#REF!</f>
        <v>#REF!</v>
      </c>
      <c r="M448" s="153" t="e">
        <f>#REF!</f>
        <v>#REF!</v>
      </c>
      <c r="N448" s="153" t="e">
        <f>#REF!</f>
        <v>#REF!</v>
      </c>
      <c r="O448" s="153" t="e">
        <f>#REF!</f>
        <v>#REF!</v>
      </c>
      <c r="P448" s="153" t="e">
        <f>#REF!</f>
        <v>#REF!</v>
      </c>
      <c r="Q448" s="153" t="e">
        <f>#REF!</f>
        <v>#REF!</v>
      </c>
      <c r="R448" s="153" t="e">
        <f>#REF!</f>
        <v>#REF!</v>
      </c>
      <c r="S448" s="153" t="e">
        <f>#REF!</f>
        <v>#REF!</v>
      </c>
      <c r="T448" s="153" t="e">
        <f>#REF!</f>
        <v>#REF!</v>
      </c>
      <c r="U448" s="153" t="e">
        <f>#REF!</f>
        <v>#REF!</v>
      </c>
      <c r="V448" s="153" t="e">
        <f>#REF!</f>
        <v>#REF!</v>
      </c>
      <c r="W448" s="153" t="e">
        <f>#REF!</f>
        <v>#REF!</v>
      </c>
      <c r="X448" s="153" t="e">
        <f>#REF!</f>
        <v>#REF!</v>
      </c>
      <c r="Y448" s="153" t="e">
        <f>#REF!</f>
        <v>#REF!</v>
      </c>
    </row>
    <row r="449" spans="1:25">
      <c r="A449" s="141">
        <v>25</v>
      </c>
      <c r="B449" s="153" t="e">
        <f>#REF!</f>
        <v>#REF!</v>
      </c>
      <c r="C449" s="153" t="e">
        <f>#REF!</f>
        <v>#REF!</v>
      </c>
      <c r="D449" s="153" t="e">
        <f>#REF!</f>
        <v>#REF!</v>
      </c>
      <c r="E449" s="153" t="e">
        <f>#REF!</f>
        <v>#REF!</v>
      </c>
      <c r="F449" s="153" t="e">
        <f>#REF!</f>
        <v>#REF!</v>
      </c>
      <c r="G449" s="153" t="e">
        <f>#REF!</f>
        <v>#REF!</v>
      </c>
      <c r="H449" s="153" t="e">
        <f>#REF!</f>
        <v>#REF!</v>
      </c>
      <c r="I449" s="153" t="e">
        <f>#REF!</f>
        <v>#REF!</v>
      </c>
      <c r="J449" s="153" t="e">
        <f>#REF!</f>
        <v>#REF!</v>
      </c>
      <c r="K449" s="153" t="e">
        <f>#REF!</f>
        <v>#REF!</v>
      </c>
      <c r="L449" s="153" t="e">
        <f>#REF!</f>
        <v>#REF!</v>
      </c>
      <c r="M449" s="153" t="e">
        <f>#REF!</f>
        <v>#REF!</v>
      </c>
      <c r="N449" s="153" t="e">
        <f>#REF!</f>
        <v>#REF!</v>
      </c>
      <c r="O449" s="153" t="e">
        <f>#REF!</f>
        <v>#REF!</v>
      </c>
      <c r="P449" s="153" t="e">
        <f>#REF!</f>
        <v>#REF!</v>
      </c>
      <c r="Q449" s="153" t="e">
        <f>#REF!</f>
        <v>#REF!</v>
      </c>
      <c r="R449" s="153" t="e">
        <f>#REF!</f>
        <v>#REF!</v>
      </c>
      <c r="S449" s="153" t="e">
        <f>#REF!</f>
        <v>#REF!</v>
      </c>
      <c r="T449" s="153" t="e">
        <f>#REF!</f>
        <v>#REF!</v>
      </c>
      <c r="U449" s="153" t="e">
        <f>#REF!</f>
        <v>#REF!</v>
      </c>
      <c r="V449" s="153" t="e">
        <f>#REF!</f>
        <v>#REF!</v>
      </c>
      <c r="W449" s="153" t="e">
        <f>#REF!</f>
        <v>#REF!</v>
      </c>
      <c r="X449" s="153" t="e">
        <f>#REF!</f>
        <v>#REF!</v>
      </c>
      <c r="Y449" s="153" t="e">
        <f>#REF!</f>
        <v>#REF!</v>
      </c>
    </row>
    <row r="450" spans="1:25">
      <c r="A450" s="141">
        <v>26</v>
      </c>
      <c r="B450" s="153" t="e">
        <f>#REF!</f>
        <v>#REF!</v>
      </c>
      <c r="C450" s="153" t="e">
        <f>#REF!</f>
        <v>#REF!</v>
      </c>
      <c r="D450" s="153" t="e">
        <f>#REF!</f>
        <v>#REF!</v>
      </c>
      <c r="E450" s="153" t="e">
        <f>#REF!</f>
        <v>#REF!</v>
      </c>
      <c r="F450" s="153" t="e">
        <f>#REF!</f>
        <v>#REF!</v>
      </c>
      <c r="G450" s="153" t="e">
        <f>#REF!</f>
        <v>#REF!</v>
      </c>
      <c r="H450" s="153" t="e">
        <f>#REF!</f>
        <v>#REF!</v>
      </c>
      <c r="I450" s="153" t="e">
        <f>#REF!</f>
        <v>#REF!</v>
      </c>
      <c r="J450" s="153" t="e">
        <f>#REF!</f>
        <v>#REF!</v>
      </c>
      <c r="K450" s="153" t="e">
        <f>#REF!</f>
        <v>#REF!</v>
      </c>
      <c r="L450" s="153" t="e">
        <f>#REF!</f>
        <v>#REF!</v>
      </c>
      <c r="M450" s="153" t="e">
        <f>#REF!</f>
        <v>#REF!</v>
      </c>
      <c r="N450" s="153" t="e">
        <f>#REF!</f>
        <v>#REF!</v>
      </c>
      <c r="O450" s="153" t="e">
        <f>#REF!</f>
        <v>#REF!</v>
      </c>
      <c r="P450" s="153" t="e">
        <f>#REF!</f>
        <v>#REF!</v>
      </c>
      <c r="Q450" s="153" t="e">
        <f>#REF!</f>
        <v>#REF!</v>
      </c>
      <c r="R450" s="153" t="e">
        <f>#REF!</f>
        <v>#REF!</v>
      </c>
      <c r="S450" s="153" t="e">
        <f>#REF!</f>
        <v>#REF!</v>
      </c>
      <c r="T450" s="153" t="e">
        <f>#REF!</f>
        <v>#REF!</v>
      </c>
      <c r="U450" s="153" t="e">
        <f>#REF!</f>
        <v>#REF!</v>
      </c>
      <c r="V450" s="153" t="e">
        <f>#REF!</f>
        <v>#REF!</v>
      </c>
      <c r="W450" s="153" t="e">
        <f>#REF!</f>
        <v>#REF!</v>
      </c>
      <c r="X450" s="153" t="e">
        <f>#REF!</f>
        <v>#REF!</v>
      </c>
      <c r="Y450" s="153" t="e">
        <f>#REF!</f>
        <v>#REF!</v>
      </c>
    </row>
    <row r="451" spans="1:25">
      <c r="A451" s="141">
        <v>27</v>
      </c>
      <c r="B451" s="153" t="e">
        <f>#REF!</f>
        <v>#REF!</v>
      </c>
      <c r="C451" s="153" t="e">
        <f>#REF!</f>
        <v>#REF!</v>
      </c>
      <c r="D451" s="153" t="e">
        <f>#REF!</f>
        <v>#REF!</v>
      </c>
      <c r="E451" s="153" t="e">
        <f>#REF!</f>
        <v>#REF!</v>
      </c>
      <c r="F451" s="153" t="e">
        <f>#REF!</f>
        <v>#REF!</v>
      </c>
      <c r="G451" s="153" t="e">
        <f>#REF!</f>
        <v>#REF!</v>
      </c>
      <c r="H451" s="153" t="e">
        <f>#REF!</f>
        <v>#REF!</v>
      </c>
      <c r="I451" s="153" t="e">
        <f>#REF!</f>
        <v>#REF!</v>
      </c>
      <c r="J451" s="153" t="e">
        <f>#REF!</f>
        <v>#REF!</v>
      </c>
      <c r="K451" s="153" t="e">
        <f>#REF!</f>
        <v>#REF!</v>
      </c>
      <c r="L451" s="153" t="e">
        <f>#REF!</f>
        <v>#REF!</v>
      </c>
      <c r="M451" s="153" t="e">
        <f>#REF!</f>
        <v>#REF!</v>
      </c>
      <c r="N451" s="153" t="e">
        <f>#REF!</f>
        <v>#REF!</v>
      </c>
      <c r="O451" s="153" t="e">
        <f>#REF!</f>
        <v>#REF!</v>
      </c>
      <c r="P451" s="153" t="e">
        <f>#REF!</f>
        <v>#REF!</v>
      </c>
      <c r="Q451" s="153" t="e">
        <f>#REF!</f>
        <v>#REF!</v>
      </c>
      <c r="R451" s="153" t="e">
        <f>#REF!</f>
        <v>#REF!</v>
      </c>
      <c r="S451" s="153" t="e">
        <f>#REF!</f>
        <v>#REF!</v>
      </c>
      <c r="T451" s="153" t="e">
        <f>#REF!</f>
        <v>#REF!</v>
      </c>
      <c r="U451" s="153" t="e">
        <f>#REF!</f>
        <v>#REF!</v>
      </c>
      <c r="V451" s="153" t="e">
        <f>#REF!</f>
        <v>#REF!</v>
      </c>
      <c r="W451" s="153" t="e">
        <f>#REF!</f>
        <v>#REF!</v>
      </c>
      <c r="X451" s="153" t="e">
        <f>#REF!</f>
        <v>#REF!</v>
      </c>
      <c r="Y451" s="153" t="e">
        <f>#REF!</f>
        <v>#REF!</v>
      </c>
    </row>
    <row r="452" spans="1:25">
      <c r="A452" s="141">
        <v>28</v>
      </c>
      <c r="B452" s="153" t="e">
        <f>#REF!</f>
        <v>#REF!</v>
      </c>
      <c r="C452" s="153" t="e">
        <f>#REF!</f>
        <v>#REF!</v>
      </c>
      <c r="D452" s="153" t="e">
        <f>#REF!</f>
        <v>#REF!</v>
      </c>
      <c r="E452" s="153" t="e">
        <f>#REF!</f>
        <v>#REF!</v>
      </c>
      <c r="F452" s="153" t="e">
        <f>#REF!</f>
        <v>#REF!</v>
      </c>
      <c r="G452" s="153" t="e">
        <f>#REF!</f>
        <v>#REF!</v>
      </c>
      <c r="H452" s="153" t="e">
        <f>#REF!</f>
        <v>#REF!</v>
      </c>
      <c r="I452" s="153" t="e">
        <f>#REF!</f>
        <v>#REF!</v>
      </c>
      <c r="J452" s="153" t="e">
        <f>#REF!</f>
        <v>#REF!</v>
      </c>
      <c r="K452" s="153" t="e">
        <f>#REF!</f>
        <v>#REF!</v>
      </c>
      <c r="L452" s="153" t="e">
        <f>#REF!</f>
        <v>#REF!</v>
      </c>
      <c r="M452" s="153" t="e">
        <f>#REF!</f>
        <v>#REF!</v>
      </c>
      <c r="N452" s="153" t="e">
        <f>#REF!</f>
        <v>#REF!</v>
      </c>
      <c r="O452" s="153" t="e">
        <f>#REF!</f>
        <v>#REF!</v>
      </c>
      <c r="P452" s="153" t="e">
        <f>#REF!</f>
        <v>#REF!</v>
      </c>
      <c r="Q452" s="153" t="e">
        <f>#REF!</f>
        <v>#REF!</v>
      </c>
      <c r="R452" s="153" t="e">
        <f>#REF!</f>
        <v>#REF!</v>
      </c>
      <c r="S452" s="153" t="e">
        <f>#REF!</f>
        <v>#REF!</v>
      </c>
      <c r="T452" s="153" t="e">
        <f>#REF!</f>
        <v>#REF!</v>
      </c>
      <c r="U452" s="153" t="e">
        <f>#REF!</f>
        <v>#REF!</v>
      </c>
      <c r="V452" s="153" t="e">
        <f>#REF!</f>
        <v>#REF!</v>
      </c>
      <c r="W452" s="153" t="e">
        <f>#REF!</f>
        <v>#REF!</v>
      </c>
      <c r="X452" s="153" t="e">
        <f>#REF!</f>
        <v>#REF!</v>
      </c>
      <c r="Y452" s="153" t="e">
        <f>#REF!</f>
        <v>#REF!</v>
      </c>
    </row>
    <row r="453" spans="1:25">
      <c r="A453" s="141">
        <v>29</v>
      </c>
      <c r="B453" s="153" t="e">
        <f>#REF!</f>
        <v>#REF!</v>
      </c>
      <c r="C453" s="153" t="e">
        <f>#REF!</f>
        <v>#REF!</v>
      </c>
      <c r="D453" s="153" t="e">
        <f>#REF!</f>
        <v>#REF!</v>
      </c>
      <c r="E453" s="153" t="e">
        <f>#REF!</f>
        <v>#REF!</v>
      </c>
      <c r="F453" s="153" t="e">
        <f>#REF!</f>
        <v>#REF!</v>
      </c>
      <c r="G453" s="153" t="e">
        <f>#REF!</f>
        <v>#REF!</v>
      </c>
      <c r="H453" s="153" t="e">
        <f>#REF!</f>
        <v>#REF!</v>
      </c>
      <c r="I453" s="153" t="e">
        <f>#REF!</f>
        <v>#REF!</v>
      </c>
      <c r="J453" s="153" t="e">
        <f>#REF!</f>
        <v>#REF!</v>
      </c>
      <c r="K453" s="153" t="e">
        <f>#REF!</f>
        <v>#REF!</v>
      </c>
      <c r="L453" s="153" t="e">
        <f>#REF!</f>
        <v>#REF!</v>
      </c>
      <c r="M453" s="153" t="e">
        <f>#REF!</f>
        <v>#REF!</v>
      </c>
      <c r="N453" s="153" t="e">
        <f>#REF!</f>
        <v>#REF!</v>
      </c>
      <c r="O453" s="153" t="e">
        <f>#REF!</f>
        <v>#REF!</v>
      </c>
      <c r="P453" s="153" t="e">
        <f>#REF!</f>
        <v>#REF!</v>
      </c>
      <c r="Q453" s="153" t="e">
        <f>#REF!</f>
        <v>#REF!</v>
      </c>
      <c r="R453" s="153" t="e">
        <f>#REF!</f>
        <v>#REF!</v>
      </c>
      <c r="S453" s="153" t="e">
        <f>#REF!</f>
        <v>#REF!</v>
      </c>
      <c r="T453" s="153" t="e">
        <f>#REF!</f>
        <v>#REF!</v>
      </c>
      <c r="U453" s="153" t="e">
        <f>#REF!</f>
        <v>#REF!</v>
      </c>
      <c r="V453" s="153" t="e">
        <f>#REF!</f>
        <v>#REF!</v>
      </c>
      <c r="W453" s="153" t="e">
        <f>#REF!</f>
        <v>#REF!</v>
      </c>
      <c r="X453" s="153" t="e">
        <f>#REF!</f>
        <v>#REF!</v>
      </c>
      <c r="Y453" s="153" t="e">
        <f>#REF!</f>
        <v>#REF!</v>
      </c>
    </row>
    <row r="454" spans="1:25">
      <c r="A454" s="141">
        <v>30</v>
      </c>
      <c r="B454" s="153" t="e">
        <f>#REF!</f>
        <v>#REF!</v>
      </c>
      <c r="C454" s="153" t="e">
        <f>#REF!</f>
        <v>#REF!</v>
      </c>
      <c r="D454" s="153" t="e">
        <f>#REF!</f>
        <v>#REF!</v>
      </c>
      <c r="E454" s="153" t="e">
        <f>#REF!</f>
        <v>#REF!</v>
      </c>
      <c r="F454" s="153" t="e">
        <f>#REF!</f>
        <v>#REF!</v>
      </c>
      <c r="G454" s="153" t="e">
        <f>#REF!</f>
        <v>#REF!</v>
      </c>
      <c r="H454" s="153" t="e">
        <f>#REF!</f>
        <v>#REF!</v>
      </c>
      <c r="I454" s="153" t="e">
        <f>#REF!</f>
        <v>#REF!</v>
      </c>
      <c r="J454" s="153" t="e">
        <f>#REF!</f>
        <v>#REF!</v>
      </c>
      <c r="K454" s="153" t="e">
        <f>#REF!</f>
        <v>#REF!</v>
      </c>
      <c r="L454" s="153" t="e">
        <f>#REF!</f>
        <v>#REF!</v>
      </c>
      <c r="M454" s="153" t="e">
        <f>#REF!</f>
        <v>#REF!</v>
      </c>
      <c r="N454" s="153" t="e">
        <f>#REF!</f>
        <v>#REF!</v>
      </c>
      <c r="O454" s="153" t="e">
        <f>#REF!</f>
        <v>#REF!</v>
      </c>
      <c r="P454" s="153" t="e">
        <f>#REF!</f>
        <v>#REF!</v>
      </c>
      <c r="Q454" s="153" t="e">
        <f>#REF!</f>
        <v>#REF!</v>
      </c>
      <c r="R454" s="153" t="e">
        <f>#REF!</f>
        <v>#REF!</v>
      </c>
      <c r="S454" s="153" t="e">
        <f>#REF!</f>
        <v>#REF!</v>
      </c>
      <c r="T454" s="153" t="e">
        <f>#REF!</f>
        <v>#REF!</v>
      </c>
      <c r="U454" s="153" t="e">
        <f>#REF!</f>
        <v>#REF!</v>
      </c>
      <c r="V454" s="153" t="e">
        <f>#REF!</f>
        <v>#REF!</v>
      </c>
      <c r="W454" s="153" t="e">
        <f>#REF!</f>
        <v>#REF!</v>
      </c>
      <c r="X454" s="153" t="e">
        <f>#REF!</f>
        <v>#REF!</v>
      </c>
      <c r="Y454" s="153" t="e">
        <f>#REF!</f>
        <v>#REF!</v>
      </c>
    </row>
    <row r="455" spans="1:25">
      <c r="A455" s="141">
        <v>31</v>
      </c>
      <c r="B455" s="153" t="e">
        <f>#REF!</f>
        <v>#REF!</v>
      </c>
      <c r="C455" s="153" t="e">
        <f>#REF!</f>
        <v>#REF!</v>
      </c>
      <c r="D455" s="153" t="e">
        <f>#REF!</f>
        <v>#REF!</v>
      </c>
      <c r="E455" s="153" t="e">
        <f>#REF!</f>
        <v>#REF!</v>
      </c>
      <c r="F455" s="153" t="e">
        <f>#REF!</f>
        <v>#REF!</v>
      </c>
      <c r="G455" s="153" t="e">
        <f>#REF!</f>
        <v>#REF!</v>
      </c>
      <c r="H455" s="153" t="e">
        <f>#REF!</f>
        <v>#REF!</v>
      </c>
      <c r="I455" s="153" t="e">
        <f>#REF!</f>
        <v>#REF!</v>
      </c>
      <c r="J455" s="153" t="e">
        <f>#REF!</f>
        <v>#REF!</v>
      </c>
      <c r="K455" s="153" t="e">
        <f>#REF!</f>
        <v>#REF!</v>
      </c>
      <c r="L455" s="153" t="e">
        <f>#REF!</f>
        <v>#REF!</v>
      </c>
      <c r="M455" s="153" t="e">
        <f>#REF!</f>
        <v>#REF!</v>
      </c>
      <c r="N455" s="153" t="e">
        <f>#REF!</f>
        <v>#REF!</v>
      </c>
      <c r="O455" s="153" t="e">
        <f>#REF!</f>
        <v>#REF!</v>
      </c>
      <c r="P455" s="153" t="e">
        <f>#REF!</f>
        <v>#REF!</v>
      </c>
      <c r="Q455" s="153" t="e">
        <f>#REF!</f>
        <v>#REF!</v>
      </c>
      <c r="R455" s="153" t="e">
        <f>#REF!</f>
        <v>#REF!</v>
      </c>
      <c r="S455" s="153" t="e">
        <f>#REF!</f>
        <v>#REF!</v>
      </c>
      <c r="T455" s="153" t="e">
        <f>#REF!</f>
        <v>#REF!</v>
      </c>
      <c r="U455" s="153" t="e">
        <f>#REF!</f>
        <v>#REF!</v>
      </c>
      <c r="V455" s="153" t="e">
        <f>#REF!</f>
        <v>#REF!</v>
      </c>
      <c r="W455" s="153" t="e">
        <f>#REF!</f>
        <v>#REF!</v>
      </c>
      <c r="X455" s="153" t="e">
        <f>#REF!</f>
        <v>#REF!</v>
      </c>
      <c r="Y455" s="153" t="e">
        <f>#REF!</f>
        <v>#REF!</v>
      </c>
    </row>
    <row r="457" spans="1:25" ht="45" customHeight="1">
      <c r="A457" s="420" t="s">
        <v>209</v>
      </c>
      <c r="B457" s="434" t="s">
        <v>304</v>
      </c>
      <c r="C457" s="434"/>
      <c r="D457" s="434"/>
      <c r="E457" s="434"/>
      <c r="F457" s="434"/>
      <c r="G457" s="434"/>
      <c r="H457" s="434"/>
      <c r="I457" s="434"/>
      <c r="J457" s="434"/>
      <c r="K457" s="434"/>
      <c r="L457" s="434"/>
      <c r="M457" s="434"/>
      <c r="N457" s="434"/>
      <c r="O457" s="434"/>
      <c r="P457" s="434"/>
      <c r="Q457" s="434"/>
      <c r="R457" s="434"/>
      <c r="S457" s="434"/>
      <c r="T457" s="434"/>
      <c r="U457" s="434"/>
      <c r="V457" s="434"/>
      <c r="W457" s="434"/>
      <c r="X457" s="434"/>
      <c r="Y457" s="434"/>
    </row>
    <row r="458" spans="1:25">
      <c r="A458" s="420"/>
      <c r="B458" s="155" t="s">
        <v>1</v>
      </c>
      <c r="C458" s="155" t="s">
        <v>2</v>
      </c>
      <c r="D458" s="155" t="s">
        <v>3</v>
      </c>
      <c r="E458" s="155" t="s">
        <v>4</v>
      </c>
      <c r="F458" s="155" t="s">
        <v>5</v>
      </c>
      <c r="G458" s="155" t="s">
        <v>6</v>
      </c>
      <c r="H458" s="155" t="s">
        <v>7</v>
      </c>
      <c r="I458" s="155" t="s">
        <v>8</v>
      </c>
      <c r="J458" s="155" t="s">
        <v>9</v>
      </c>
      <c r="K458" s="155" t="s">
        <v>10</v>
      </c>
      <c r="L458" s="155" t="s">
        <v>11</v>
      </c>
      <c r="M458" s="155" t="s">
        <v>12</v>
      </c>
      <c r="N458" s="155" t="s">
        <v>13</v>
      </c>
      <c r="O458" s="155" t="s">
        <v>14</v>
      </c>
      <c r="P458" s="155" t="s">
        <v>15</v>
      </c>
      <c r="Q458" s="155" t="s">
        <v>16</v>
      </c>
      <c r="R458" s="155" t="s">
        <v>17</v>
      </c>
      <c r="S458" s="155" t="s">
        <v>18</v>
      </c>
      <c r="T458" s="155" t="s">
        <v>19</v>
      </c>
      <c r="U458" s="155" t="s">
        <v>20</v>
      </c>
      <c r="V458" s="155" t="s">
        <v>21</v>
      </c>
      <c r="W458" s="155" t="s">
        <v>22</v>
      </c>
      <c r="X458" s="155" t="s">
        <v>23</v>
      </c>
      <c r="Y458" s="155" t="s">
        <v>24</v>
      </c>
    </row>
    <row r="459" spans="1:25">
      <c r="A459" s="141">
        <v>1</v>
      </c>
      <c r="B459" s="153" t="e">
        <f>#REF!</f>
        <v>#REF!</v>
      </c>
      <c r="C459" s="153" t="e">
        <f>#REF!</f>
        <v>#REF!</v>
      </c>
      <c r="D459" s="153" t="e">
        <f>#REF!</f>
        <v>#REF!</v>
      </c>
      <c r="E459" s="153" t="e">
        <f>#REF!</f>
        <v>#REF!</v>
      </c>
      <c r="F459" s="153" t="e">
        <f>#REF!</f>
        <v>#REF!</v>
      </c>
      <c r="G459" s="153" t="e">
        <f>#REF!</f>
        <v>#REF!</v>
      </c>
      <c r="H459" s="153" t="e">
        <f>#REF!</f>
        <v>#REF!</v>
      </c>
      <c r="I459" s="153" t="e">
        <f>#REF!</f>
        <v>#REF!</v>
      </c>
      <c r="J459" s="153" t="e">
        <f>#REF!</f>
        <v>#REF!</v>
      </c>
      <c r="K459" s="153" t="e">
        <f>#REF!</f>
        <v>#REF!</v>
      </c>
      <c r="L459" s="153" t="e">
        <f>#REF!</f>
        <v>#REF!</v>
      </c>
      <c r="M459" s="153" t="e">
        <f>#REF!</f>
        <v>#REF!</v>
      </c>
      <c r="N459" s="153" t="e">
        <f>#REF!</f>
        <v>#REF!</v>
      </c>
      <c r="O459" s="153" t="e">
        <f>#REF!</f>
        <v>#REF!</v>
      </c>
      <c r="P459" s="153" t="e">
        <f>#REF!</f>
        <v>#REF!</v>
      </c>
      <c r="Q459" s="153" t="e">
        <f>#REF!</f>
        <v>#REF!</v>
      </c>
      <c r="R459" s="153" t="e">
        <f>#REF!</f>
        <v>#REF!</v>
      </c>
      <c r="S459" s="153" t="e">
        <f>#REF!</f>
        <v>#REF!</v>
      </c>
      <c r="T459" s="153" t="e">
        <f>#REF!</f>
        <v>#REF!</v>
      </c>
      <c r="U459" s="153" t="e">
        <f>#REF!</f>
        <v>#REF!</v>
      </c>
      <c r="V459" s="153" t="e">
        <f>#REF!</f>
        <v>#REF!</v>
      </c>
      <c r="W459" s="153" t="e">
        <f>#REF!</f>
        <v>#REF!</v>
      </c>
      <c r="X459" s="153" t="e">
        <f>#REF!</f>
        <v>#REF!</v>
      </c>
      <c r="Y459" s="153" t="e">
        <f>#REF!</f>
        <v>#REF!</v>
      </c>
    </row>
    <row r="460" spans="1:25">
      <c r="A460" s="141">
        <v>2</v>
      </c>
      <c r="B460" s="153" t="e">
        <f>#REF!</f>
        <v>#REF!</v>
      </c>
      <c r="C460" s="153" t="e">
        <f>#REF!</f>
        <v>#REF!</v>
      </c>
      <c r="D460" s="153" t="e">
        <f>#REF!</f>
        <v>#REF!</v>
      </c>
      <c r="E460" s="153" t="e">
        <f>#REF!</f>
        <v>#REF!</v>
      </c>
      <c r="F460" s="153" t="e">
        <f>#REF!</f>
        <v>#REF!</v>
      </c>
      <c r="G460" s="153" t="e">
        <f>#REF!</f>
        <v>#REF!</v>
      </c>
      <c r="H460" s="153" t="e">
        <f>#REF!</f>
        <v>#REF!</v>
      </c>
      <c r="I460" s="153" t="e">
        <f>#REF!</f>
        <v>#REF!</v>
      </c>
      <c r="J460" s="153" t="e">
        <f>#REF!</f>
        <v>#REF!</v>
      </c>
      <c r="K460" s="153" t="e">
        <f>#REF!</f>
        <v>#REF!</v>
      </c>
      <c r="L460" s="153" t="e">
        <f>#REF!</f>
        <v>#REF!</v>
      </c>
      <c r="M460" s="153" t="e">
        <f>#REF!</f>
        <v>#REF!</v>
      </c>
      <c r="N460" s="153" t="e">
        <f>#REF!</f>
        <v>#REF!</v>
      </c>
      <c r="O460" s="153" t="e">
        <f>#REF!</f>
        <v>#REF!</v>
      </c>
      <c r="P460" s="153" t="e">
        <f>#REF!</f>
        <v>#REF!</v>
      </c>
      <c r="Q460" s="153" t="e">
        <f>#REF!</f>
        <v>#REF!</v>
      </c>
      <c r="R460" s="153" t="e">
        <f>#REF!</f>
        <v>#REF!</v>
      </c>
      <c r="S460" s="153" t="e">
        <f>#REF!</f>
        <v>#REF!</v>
      </c>
      <c r="T460" s="153" t="e">
        <f>#REF!</f>
        <v>#REF!</v>
      </c>
      <c r="U460" s="153" t="e">
        <f>#REF!</f>
        <v>#REF!</v>
      </c>
      <c r="V460" s="153" t="e">
        <f>#REF!</f>
        <v>#REF!</v>
      </c>
      <c r="W460" s="153" t="e">
        <f>#REF!</f>
        <v>#REF!</v>
      </c>
      <c r="X460" s="153" t="e">
        <f>#REF!</f>
        <v>#REF!</v>
      </c>
      <c r="Y460" s="153" t="e">
        <f>#REF!</f>
        <v>#REF!</v>
      </c>
    </row>
    <row r="461" spans="1:25">
      <c r="A461" s="141">
        <v>3</v>
      </c>
      <c r="B461" s="153" t="e">
        <f>#REF!</f>
        <v>#REF!</v>
      </c>
      <c r="C461" s="153" t="e">
        <f>#REF!</f>
        <v>#REF!</v>
      </c>
      <c r="D461" s="153" t="e">
        <f>#REF!</f>
        <v>#REF!</v>
      </c>
      <c r="E461" s="153" t="e">
        <f>#REF!</f>
        <v>#REF!</v>
      </c>
      <c r="F461" s="153" t="e">
        <f>#REF!</f>
        <v>#REF!</v>
      </c>
      <c r="G461" s="153" t="e">
        <f>#REF!</f>
        <v>#REF!</v>
      </c>
      <c r="H461" s="153" t="e">
        <f>#REF!</f>
        <v>#REF!</v>
      </c>
      <c r="I461" s="153" t="e">
        <f>#REF!</f>
        <v>#REF!</v>
      </c>
      <c r="J461" s="153" t="e">
        <f>#REF!</f>
        <v>#REF!</v>
      </c>
      <c r="K461" s="153" t="e">
        <f>#REF!</f>
        <v>#REF!</v>
      </c>
      <c r="L461" s="153" t="e">
        <f>#REF!</f>
        <v>#REF!</v>
      </c>
      <c r="M461" s="153" t="e">
        <f>#REF!</f>
        <v>#REF!</v>
      </c>
      <c r="N461" s="153" t="e">
        <f>#REF!</f>
        <v>#REF!</v>
      </c>
      <c r="O461" s="153" t="e">
        <f>#REF!</f>
        <v>#REF!</v>
      </c>
      <c r="P461" s="153" t="e">
        <f>#REF!</f>
        <v>#REF!</v>
      </c>
      <c r="Q461" s="153" t="e">
        <f>#REF!</f>
        <v>#REF!</v>
      </c>
      <c r="R461" s="153" t="e">
        <f>#REF!</f>
        <v>#REF!</v>
      </c>
      <c r="S461" s="153" t="e">
        <f>#REF!</f>
        <v>#REF!</v>
      </c>
      <c r="T461" s="153" t="e">
        <f>#REF!</f>
        <v>#REF!</v>
      </c>
      <c r="U461" s="153" t="e">
        <f>#REF!</f>
        <v>#REF!</v>
      </c>
      <c r="V461" s="153" t="e">
        <f>#REF!</f>
        <v>#REF!</v>
      </c>
      <c r="W461" s="153" t="e">
        <f>#REF!</f>
        <v>#REF!</v>
      </c>
      <c r="X461" s="153" t="e">
        <f>#REF!</f>
        <v>#REF!</v>
      </c>
      <c r="Y461" s="153" t="e">
        <f>#REF!</f>
        <v>#REF!</v>
      </c>
    </row>
    <row r="462" spans="1:25">
      <c r="A462" s="141">
        <v>4</v>
      </c>
      <c r="B462" s="153" t="e">
        <f>#REF!</f>
        <v>#REF!</v>
      </c>
      <c r="C462" s="153" t="e">
        <f>#REF!</f>
        <v>#REF!</v>
      </c>
      <c r="D462" s="153" t="e">
        <f>#REF!</f>
        <v>#REF!</v>
      </c>
      <c r="E462" s="153" t="e">
        <f>#REF!</f>
        <v>#REF!</v>
      </c>
      <c r="F462" s="153" t="e">
        <f>#REF!</f>
        <v>#REF!</v>
      </c>
      <c r="G462" s="153" t="e">
        <f>#REF!</f>
        <v>#REF!</v>
      </c>
      <c r="H462" s="153" t="e">
        <f>#REF!</f>
        <v>#REF!</v>
      </c>
      <c r="I462" s="153" t="e">
        <f>#REF!</f>
        <v>#REF!</v>
      </c>
      <c r="J462" s="153" t="e">
        <f>#REF!</f>
        <v>#REF!</v>
      </c>
      <c r="K462" s="153" t="e">
        <f>#REF!</f>
        <v>#REF!</v>
      </c>
      <c r="L462" s="153" t="e">
        <f>#REF!</f>
        <v>#REF!</v>
      </c>
      <c r="M462" s="153" t="e">
        <f>#REF!</f>
        <v>#REF!</v>
      </c>
      <c r="N462" s="153" t="e">
        <f>#REF!</f>
        <v>#REF!</v>
      </c>
      <c r="O462" s="153" t="e">
        <f>#REF!</f>
        <v>#REF!</v>
      </c>
      <c r="P462" s="153" t="e">
        <f>#REF!</f>
        <v>#REF!</v>
      </c>
      <c r="Q462" s="153" t="e">
        <f>#REF!</f>
        <v>#REF!</v>
      </c>
      <c r="R462" s="153" t="e">
        <f>#REF!</f>
        <v>#REF!</v>
      </c>
      <c r="S462" s="153" t="e">
        <f>#REF!</f>
        <v>#REF!</v>
      </c>
      <c r="T462" s="153" t="e">
        <f>#REF!</f>
        <v>#REF!</v>
      </c>
      <c r="U462" s="153" t="e">
        <f>#REF!</f>
        <v>#REF!</v>
      </c>
      <c r="V462" s="153" t="e">
        <f>#REF!</f>
        <v>#REF!</v>
      </c>
      <c r="W462" s="153" t="e">
        <f>#REF!</f>
        <v>#REF!</v>
      </c>
      <c r="X462" s="153" t="e">
        <f>#REF!</f>
        <v>#REF!</v>
      </c>
      <c r="Y462" s="153" t="e">
        <f>#REF!</f>
        <v>#REF!</v>
      </c>
    </row>
    <row r="463" spans="1:25">
      <c r="A463" s="141">
        <v>5</v>
      </c>
      <c r="B463" s="153" t="e">
        <f>#REF!</f>
        <v>#REF!</v>
      </c>
      <c r="C463" s="153" t="e">
        <f>#REF!</f>
        <v>#REF!</v>
      </c>
      <c r="D463" s="153" t="e">
        <f>#REF!</f>
        <v>#REF!</v>
      </c>
      <c r="E463" s="153" t="e">
        <f>#REF!</f>
        <v>#REF!</v>
      </c>
      <c r="F463" s="153" t="e">
        <f>#REF!</f>
        <v>#REF!</v>
      </c>
      <c r="G463" s="153" t="e">
        <f>#REF!</f>
        <v>#REF!</v>
      </c>
      <c r="H463" s="153" t="e">
        <f>#REF!</f>
        <v>#REF!</v>
      </c>
      <c r="I463" s="153" t="e">
        <f>#REF!</f>
        <v>#REF!</v>
      </c>
      <c r="J463" s="153" t="e">
        <f>#REF!</f>
        <v>#REF!</v>
      </c>
      <c r="K463" s="153" t="e">
        <f>#REF!</f>
        <v>#REF!</v>
      </c>
      <c r="L463" s="153" t="e">
        <f>#REF!</f>
        <v>#REF!</v>
      </c>
      <c r="M463" s="153" t="e">
        <f>#REF!</f>
        <v>#REF!</v>
      </c>
      <c r="N463" s="153" t="e">
        <f>#REF!</f>
        <v>#REF!</v>
      </c>
      <c r="O463" s="153" t="e">
        <f>#REF!</f>
        <v>#REF!</v>
      </c>
      <c r="P463" s="153" t="e">
        <f>#REF!</f>
        <v>#REF!</v>
      </c>
      <c r="Q463" s="153" t="e">
        <f>#REF!</f>
        <v>#REF!</v>
      </c>
      <c r="R463" s="153" t="e">
        <f>#REF!</f>
        <v>#REF!</v>
      </c>
      <c r="S463" s="153" t="e">
        <f>#REF!</f>
        <v>#REF!</v>
      </c>
      <c r="T463" s="153" t="e">
        <f>#REF!</f>
        <v>#REF!</v>
      </c>
      <c r="U463" s="153" t="e">
        <f>#REF!</f>
        <v>#REF!</v>
      </c>
      <c r="V463" s="153" t="e">
        <f>#REF!</f>
        <v>#REF!</v>
      </c>
      <c r="W463" s="153" t="e">
        <f>#REF!</f>
        <v>#REF!</v>
      </c>
      <c r="X463" s="153" t="e">
        <f>#REF!</f>
        <v>#REF!</v>
      </c>
      <c r="Y463" s="153" t="e">
        <f>#REF!</f>
        <v>#REF!</v>
      </c>
    </row>
    <row r="464" spans="1:25">
      <c r="A464" s="141">
        <v>6</v>
      </c>
      <c r="B464" s="153" t="e">
        <f>#REF!</f>
        <v>#REF!</v>
      </c>
      <c r="C464" s="153" t="e">
        <f>#REF!</f>
        <v>#REF!</v>
      </c>
      <c r="D464" s="153" t="e">
        <f>#REF!</f>
        <v>#REF!</v>
      </c>
      <c r="E464" s="153" t="e">
        <f>#REF!</f>
        <v>#REF!</v>
      </c>
      <c r="F464" s="153" t="e">
        <f>#REF!</f>
        <v>#REF!</v>
      </c>
      <c r="G464" s="153" t="e">
        <f>#REF!</f>
        <v>#REF!</v>
      </c>
      <c r="H464" s="153" t="e">
        <f>#REF!</f>
        <v>#REF!</v>
      </c>
      <c r="I464" s="153" t="e">
        <f>#REF!</f>
        <v>#REF!</v>
      </c>
      <c r="J464" s="153" t="e">
        <f>#REF!</f>
        <v>#REF!</v>
      </c>
      <c r="K464" s="153" t="e">
        <f>#REF!</f>
        <v>#REF!</v>
      </c>
      <c r="L464" s="153" t="e">
        <f>#REF!</f>
        <v>#REF!</v>
      </c>
      <c r="M464" s="153" t="e">
        <f>#REF!</f>
        <v>#REF!</v>
      </c>
      <c r="N464" s="153" t="e">
        <f>#REF!</f>
        <v>#REF!</v>
      </c>
      <c r="O464" s="153" t="e">
        <f>#REF!</f>
        <v>#REF!</v>
      </c>
      <c r="P464" s="153" t="e">
        <f>#REF!</f>
        <v>#REF!</v>
      </c>
      <c r="Q464" s="153" t="e">
        <f>#REF!</f>
        <v>#REF!</v>
      </c>
      <c r="R464" s="153" t="e">
        <f>#REF!</f>
        <v>#REF!</v>
      </c>
      <c r="S464" s="153" t="e">
        <f>#REF!</f>
        <v>#REF!</v>
      </c>
      <c r="T464" s="153" t="e">
        <f>#REF!</f>
        <v>#REF!</v>
      </c>
      <c r="U464" s="153" t="e">
        <f>#REF!</f>
        <v>#REF!</v>
      </c>
      <c r="V464" s="153" t="e">
        <f>#REF!</f>
        <v>#REF!</v>
      </c>
      <c r="W464" s="153" t="e">
        <f>#REF!</f>
        <v>#REF!</v>
      </c>
      <c r="X464" s="153" t="e">
        <f>#REF!</f>
        <v>#REF!</v>
      </c>
      <c r="Y464" s="153" t="e">
        <f>#REF!</f>
        <v>#REF!</v>
      </c>
    </row>
    <row r="465" spans="1:25">
      <c r="A465" s="141">
        <v>7</v>
      </c>
      <c r="B465" s="153" t="e">
        <f>#REF!</f>
        <v>#REF!</v>
      </c>
      <c r="C465" s="153" t="e">
        <f>#REF!</f>
        <v>#REF!</v>
      </c>
      <c r="D465" s="153" t="e">
        <f>#REF!</f>
        <v>#REF!</v>
      </c>
      <c r="E465" s="153" t="e">
        <f>#REF!</f>
        <v>#REF!</v>
      </c>
      <c r="F465" s="153" t="e">
        <f>#REF!</f>
        <v>#REF!</v>
      </c>
      <c r="G465" s="153" t="e">
        <f>#REF!</f>
        <v>#REF!</v>
      </c>
      <c r="H465" s="153" t="e">
        <f>#REF!</f>
        <v>#REF!</v>
      </c>
      <c r="I465" s="153" t="e">
        <f>#REF!</f>
        <v>#REF!</v>
      </c>
      <c r="J465" s="153" t="e">
        <f>#REF!</f>
        <v>#REF!</v>
      </c>
      <c r="K465" s="153" t="e">
        <f>#REF!</f>
        <v>#REF!</v>
      </c>
      <c r="L465" s="153" t="e">
        <f>#REF!</f>
        <v>#REF!</v>
      </c>
      <c r="M465" s="153" t="e">
        <f>#REF!</f>
        <v>#REF!</v>
      </c>
      <c r="N465" s="153" t="e">
        <f>#REF!</f>
        <v>#REF!</v>
      </c>
      <c r="O465" s="153" t="e">
        <f>#REF!</f>
        <v>#REF!</v>
      </c>
      <c r="P465" s="153" t="e">
        <f>#REF!</f>
        <v>#REF!</v>
      </c>
      <c r="Q465" s="153" t="e">
        <f>#REF!</f>
        <v>#REF!</v>
      </c>
      <c r="R465" s="153" t="e">
        <f>#REF!</f>
        <v>#REF!</v>
      </c>
      <c r="S465" s="153" t="e">
        <f>#REF!</f>
        <v>#REF!</v>
      </c>
      <c r="T465" s="153" t="e">
        <f>#REF!</f>
        <v>#REF!</v>
      </c>
      <c r="U465" s="153" t="e">
        <f>#REF!</f>
        <v>#REF!</v>
      </c>
      <c r="V465" s="153" t="e">
        <f>#REF!</f>
        <v>#REF!</v>
      </c>
      <c r="W465" s="153" t="e">
        <f>#REF!</f>
        <v>#REF!</v>
      </c>
      <c r="X465" s="153" t="e">
        <f>#REF!</f>
        <v>#REF!</v>
      </c>
      <c r="Y465" s="153" t="e">
        <f>#REF!</f>
        <v>#REF!</v>
      </c>
    </row>
    <row r="466" spans="1:25">
      <c r="A466" s="141">
        <v>8</v>
      </c>
      <c r="B466" s="153" t="e">
        <f>#REF!</f>
        <v>#REF!</v>
      </c>
      <c r="C466" s="153" t="e">
        <f>#REF!</f>
        <v>#REF!</v>
      </c>
      <c r="D466" s="153" t="e">
        <f>#REF!</f>
        <v>#REF!</v>
      </c>
      <c r="E466" s="153" t="e">
        <f>#REF!</f>
        <v>#REF!</v>
      </c>
      <c r="F466" s="153" t="e">
        <f>#REF!</f>
        <v>#REF!</v>
      </c>
      <c r="G466" s="153" t="e">
        <f>#REF!</f>
        <v>#REF!</v>
      </c>
      <c r="H466" s="153" t="e">
        <f>#REF!</f>
        <v>#REF!</v>
      </c>
      <c r="I466" s="153" t="e">
        <f>#REF!</f>
        <v>#REF!</v>
      </c>
      <c r="J466" s="153" t="e">
        <f>#REF!</f>
        <v>#REF!</v>
      </c>
      <c r="K466" s="153" t="e">
        <f>#REF!</f>
        <v>#REF!</v>
      </c>
      <c r="L466" s="153" t="e">
        <f>#REF!</f>
        <v>#REF!</v>
      </c>
      <c r="M466" s="153" t="e">
        <f>#REF!</f>
        <v>#REF!</v>
      </c>
      <c r="N466" s="153" t="e">
        <f>#REF!</f>
        <v>#REF!</v>
      </c>
      <c r="O466" s="153" t="e">
        <f>#REF!</f>
        <v>#REF!</v>
      </c>
      <c r="P466" s="153" t="e">
        <f>#REF!</f>
        <v>#REF!</v>
      </c>
      <c r="Q466" s="153" t="e">
        <f>#REF!</f>
        <v>#REF!</v>
      </c>
      <c r="R466" s="153" t="e">
        <f>#REF!</f>
        <v>#REF!</v>
      </c>
      <c r="S466" s="153" t="e">
        <f>#REF!</f>
        <v>#REF!</v>
      </c>
      <c r="T466" s="153" t="e">
        <f>#REF!</f>
        <v>#REF!</v>
      </c>
      <c r="U466" s="153" t="e">
        <f>#REF!</f>
        <v>#REF!</v>
      </c>
      <c r="V466" s="153" t="e">
        <f>#REF!</f>
        <v>#REF!</v>
      </c>
      <c r="W466" s="153" t="e">
        <f>#REF!</f>
        <v>#REF!</v>
      </c>
      <c r="X466" s="153" t="e">
        <f>#REF!</f>
        <v>#REF!</v>
      </c>
      <c r="Y466" s="153" t="e">
        <f>#REF!</f>
        <v>#REF!</v>
      </c>
    </row>
    <row r="467" spans="1:25">
      <c r="A467" s="141">
        <v>9</v>
      </c>
      <c r="B467" s="153" t="e">
        <f>#REF!</f>
        <v>#REF!</v>
      </c>
      <c r="C467" s="153" t="e">
        <f>#REF!</f>
        <v>#REF!</v>
      </c>
      <c r="D467" s="153" t="e">
        <f>#REF!</f>
        <v>#REF!</v>
      </c>
      <c r="E467" s="153" t="e">
        <f>#REF!</f>
        <v>#REF!</v>
      </c>
      <c r="F467" s="153" t="e">
        <f>#REF!</f>
        <v>#REF!</v>
      </c>
      <c r="G467" s="153" t="e">
        <f>#REF!</f>
        <v>#REF!</v>
      </c>
      <c r="H467" s="153" t="e">
        <f>#REF!</f>
        <v>#REF!</v>
      </c>
      <c r="I467" s="153" t="e">
        <f>#REF!</f>
        <v>#REF!</v>
      </c>
      <c r="J467" s="153" t="e">
        <f>#REF!</f>
        <v>#REF!</v>
      </c>
      <c r="K467" s="153" t="e">
        <f>#REF!</f>
        <v>#REF!</v>
      </c>
      <c r="L467" s="153" t="e">
        <f>#REF!</f>
        <v>#REF!</v>
      </c>
      <c r="M467" s="153" t="e">
        <f>#REF!</f>
        <v>#REF!</v>
      </c>
      <c r="N467" s="153" t="e">
        <f>#REF!</f>
        <v>#REF!</v>
      </c>
      <c r="O467" s="153" t="e">
        <f>#REF!</f>
        <v>#REF!</v>
      </c>
      <c r="P467" s="153" t="e">
        <f>#REF!</f>
        <v>#REF!</v>
      </c>
      <c r="Q467" s="153" t="e">
        <f>#REF!</f>
        <v>#REF!</v>
      </c>
      <c r="R467" s="153" t="e">
        <f>#REF!</f>
        <v>#REF!</v>
      </c>
      <c r="S467" s="153" t="e">
        <f>#REF!</f>
        <v>#REF!</v>
      </c>
      <c r="T467" s="153" t="e">
        <f>#REF!</f>
        <v>#REF!</v>
      </c>
      <c r="U467" s="153" t="e">
        <f>#REF!</f>
        <v>#REF!</v>
      </c>
      <c r="V467" s="153" t="e">
        <f>#REF!</f>
        <v>#REF!</v>
      </c>
      <c r="W467" s="153" t="e">
        <f>#REF!</f>
        <v>#REF!</v>
      </c>
      <c r="X467" s="153" t="e">
        <f>#REF!</f>
        <v>#REF!</v>
      </c>
      <c r="Y467" s="153" t="e">
        <f>#REF!</f>
        <v>#REF!</v>
      </c>
    </row>
    <row r="468" spans="1:25">
      <c r="A468" s="141">
        <v>10</v>
      </c>
      <c r="B468" s="153" t="e">
        <f>#REF!</f>
        <v>#REF!</v>
      </c>
      <c r="C468" s="153" t="e">
        <f>#REF!</f>
        <v>#REF!</v>
      </c>
      <c r="D468" s="153" t="e">
        <f>#REF!</f>
        <v>#REF!</v>
      </c>
      <c r="E468" s="153" t="e">
        <f>#REF!</f>
        <v>#REF!</v>
      </c>
      <c r="F468" s="153" t="e">
        <f>#REF!</f>
        <v>#REF!</v>
      </c>
      <c r="G468" s="153" t="e">
        <f>#REF!</f>
        <v>#REF!</v>
      </c>
      <c r="H468" s="153" t="e">
        <f>#REF!</f>
        <v>#REF!</v>
      </c>
      <c r="I468" s="153" t="e">
        <f>#REF!</f>
        <v>#REF!</v>
      </c>
      <c r="J468" s="153" t="e">
        <f>#REF!</f>
        <v>#REF!</v>
      </c>
      <c r="K468" s="153" t="e">
        <f>#REF!</f>
        <v>#REF!</v>
      </c>
      <c r="L468" s="153" t="e">
        <f>#REF!</f>
        <v>#REF!</v>
      </c>
      <c r="M468" s="153" t="e">
        <f>#REF!</f>
        <v>#REF!</v>
      </c>
      <c r="N468" s="153" t="e">
        <f>#REF!</f>
        <v>#REF!</v>
      </c>
      <c r="O468" s="153" t="e">
        <f>#REF!</f>
        <v>#REF!</v>
      </c>
      <c r="P468" s="153" t="e">
        <f>#REF!</f>
        <v>#REF!</v>
      </c>
      <c r="Q468" s="153" t="e">
        <f>#REF!</f>
        <v>#REF!</v>
      </c>
      <c r="R468" s="153" t="e">
        <f>#REF!</f>
        <v>#REF!</v>
      </c>
      <c r="S468" s="153" t="e">
        <f>#REF!</f>
        <v>#REF!</v>
      </c>
      <c r="T468" s="153" t="e">
        <f>#REF!</f>
        <v>#REF!</v>
      </c>
      <c r="U468" s="153" t="e">
        <f>#REF!</f>
        <v>#REF!</v>
      </c>
      <c r="V468" s="153" t="e">
        <f>#REF!</f>
        <v>#REF!</v>
      </c>
      <c r="W468" s="153" t="e">
        <f>#REF!</f>
        <v>#REF!</v>
      </c>
      <c r="X468" s="153" t="e">
        <f>#REF!</f>
        <v>#REF!</v>
      </c>
      <c r="Y468" s="153" t="e">
        <f>#REF!</f>
        <v>#REF!</v>
      </c>
    </row>
    <row r="469" spans="1:25">
      <c r="A469" s="141">
        <v>11</v>
      </c>
      <c r="B469" s="153" t="e">
        <f>#REF!</f>
        <v>#REF!</v>
      </c>
      <c r="C469" s="153" t="e">
        <f>#REF!</f>
        <v>#REF!</v>
      </c>
      <c r="D469" s="153" t="e">
        <f>#REF!</f>
        <v>#REF!</v>
      </c>
      <c r="E469" s="153" t="e">
        <f>#REF!</f>
        <v>#REF!</v>
      </c>
      <c r="F469" s="153" t="e">
        <f>#REF!</f>
        <v>#REF!</v>
      </c>
      <c r="G469" s="153" t="e">
        <f>#REF!</f>
        <v>#REF!</v>
      </c>
      <c r="H469" s="153" t="e">
        <f>#REF!</f>
        <v>#REF!</v>
      </c>
      <c r="I469" s="153" t="e">
        <f>#REF!</f>
        <v>#REF!</v>
      </c>
      <c r="J469" s="153" t="e">
        <f>#REF!</f>
        <v>#REF!</v>
      </c>
      <c r="K469" s="153" t="e">
        <f>#REF!</f>
        <v>#REF!</v>
      </c>
      <c r="L469" s="153" t="e">
        <f>#REF!</f>
        <v>#REF!</v>
      </c>
      <c r="M469" s="153" t="e">
        <f>#REF!</f>
        <v>#REF!</v>
      </c>
      <c r="N469" s="153" t="e">
        <f>#REF!</f>
        <v>#REF!</v>
      </c>
      <c r="O469" s="153" t="e">
        <f>#REF!</f>
        <v>#REF!</v>
      </c>
      <c r="P469" s="153" t="e">
        <f>#REF!</f>
        <v>#REF!</v>
      </c>
      <c r="Q469" s="153" t="e">
        <f>#REF!</f>
        <v>#REF!</v>
      </c>
      <c r="R469" s="153" t="e">
        <f>#REF!</f>
        <v>#REF!</v>
      </c>
      <c r="S469" s="153" t="e">
        <f>#REF!</f>
        <v>#REF!</v>
      </c>
      <c r="T469" s="153" t="e">
        <f>#REF!</f>
        <v>#REF!</v>
      </c>
      <c r="U469" s="153" t="e">
        <f>#REF!</f>
        <v>#REF!</v>
      </c>
      <c r="V469" s="153" t="e">
        <f>#REF!</f>
        <v>#REF!</v>
      </c>
      <c r="W469" s="153" t="e">
        <f>#REF!</f>
        <v>#REF!</v>
      </c>
      <c r="X469" s="153" t="e">
        <f>#REF!</f>
        <v>#REF!</v>
      </c>
      <c r="Y469" s="153" t="e">
        <f>#REF!</f>
        <v>#REF!</v>
      </c>
    </row>
    <row r="470" spans="1:25">
      <c r="A470" s="141">
        <v>12</v>
      </c>
      <c r="B470" s="153" t="e">
        <f>#REF!</f>
        <v>#REF!</v>
      </c>
      <c r="C470" s="153" t="e">
        <f>#REF!</f>
        <v>#REF!</v>
      </c>
      <c r="D470" s="153" t="e">
        <f>#REF!</f>
        <v>#REF!</v>
      </c>
      <c r="E470" s="153" t="e">
        <f>#REF!</f>
        <v>#REF!</v>
      </c>
      <c r="F470" s="153" t="e">
        <f>#REF!</f>
        <v>#REF!</v>
      </c>
      <c r="G470" s="153" t="e">
        <f>#REF!</f>
        <v>#REF!</v>
      </c>
      <c r="H470" s="153" t="e">
        <f>#REF!</f>
        <v>#REF!</v>
      </c>
      <c r="I470" s="153" t="e">
        <f>#REF!</f>
        <v>#REF!</v>
      </c>
      <c r="J470" s="153" t="e">
        <f>#REF!</f>
        <v>#REF!</v>
      </c>
      <c r="K470" s="153" t="e">
        <f>#REF!</f>
        <v>#REF!</v>
      </c>
      <c r="L470" s="153" t="e">
        <f>#REF!</f>
        <v>#REF!</v>
      </c>
      <c r="M470" s="153" t="e">
        <f>#REF!</f>
        <v>#REF!</v>
      </c>
      <c r="N470" s="153" t="e">
        <f>#REF!</f>
        <v>#REF!</v>
      </c>
      <c r="O470" s="153" t="e">
        <f>#REF!</f>
        <v>#REF!</v>
      </c>
      <c r="P470" s="153" t="e">
        <f>#REF!</f>
        <v>#REF!</v>
      </c>
      <c r="Q470" s="153" t="e">
        <f>#REF!</f>
        <v>#REF!</v>
      </c>
      <c r="R470" s="153" t="e">
        <f>#REF!</f>
        <v>#REF!</v>
      </c>
      <c r="S470" s="153" t="e">
        <f>#REF!</f>
        <v>#REF!</v>
      </c>
      <c r="T470" s="153" t="e">
        <f>#REF!</f>
        <v>#REF!</v>
      </c>
      <c r="U470" s="153" t="e">
        <f>#REF!</f>
        <v>#REF!</v>
      </c>
      <c r="V470" s="153" t="e">
        <f>#REF!</f>
        <v>#REF!</v>
      </c>
      <c r="W470" s="153" t="e">
        <f>#REF!</f>
        <v>#REF!</v>
      </c>
      <c r="X470" s="153" t="e">
        <f>#REF!</f>
        <v>#REF!</v>
      </c>
      <c r="Y470" s="153" t="e">
        <f>#REF!</f>
        <v>#REF!</v>
      </c>
    </row>
    <row r="471" spans="1:25">
      <c r="A471" s="141">
        <v>13</v>
      </c>
      <c r="B471" s="153" t="e">
        <f>#REF!</f>
        <v>#REF!</v>
      </c>
      <c r="C471" s="153" t="e">
        <f>#REF!</f>
        <v>#REF!</v>
      </c>
      <c r="D471" s="153" t="e">
        <f>#REF!</f>
        <v>#REF!</v>
      </c>
      <c r="E471" s="153" t="e">
        <f>#REF!</f>
        <v>#REF!</v>
      </c>
      <c r="F471" s="153" t="e">
        <f>#REF!</f>
        <v>#REF!</v>
      </c>
      <c r="G471" s="153" t="e">
        <f>#REF!</f>
        <v>#REF!</v>
      </c>
      <c r="H471" s="153" t="e">
        <f>#REF!</f>
        <v>#REF!</v>
      </c>
      <c r="I471" s="153" t="e">
        <f>#REF!</f>
        <v>#REF!</v>
      </c>
      <c r="J471" s="153" t="e">
        <f>#REF!</f>
        <v>#REF!</v>
      </c>
      <c r="K471" s="153" t="e">
        <f>#REF!</f>
        <v>#REF!</v>
      </c>
      <c r="L471" s="153" t="e">
        <f>#REF!</f>
        <v>#REF!</v>
      </c>
      <c r="M471" s="153" t="e">
        <f>#REF!</f>
        <v>#REF!</v>
      </c>
      <c r="N471" s="153" t="e">
        <f>#REF!</f>
        <v>#REF!</v>
      </c>
      <c r="O471" s="153" t="e">
        <f>#REF!</f>
        <v>#REF!</v>
      </c>
      <c r="P471" s="153" t="e">
        <f>#REF!</f>
        <v>#REF!</v>
      </c>
      <c r="Q471" s="153" t="e">
        <f>#REF!</f>
        <v>#REF!</v>
      </c>
      <c r="R471" s="153" t="e">
        <f>#REF!</f>
        <v>#REF!</v>
      </c>
      <c r="S471" s="153" t="e">
        <f>#REF!</f>
        <v>#REF!</v>
      </c>
      <c r="T471" s="153" t="e">
        <f>#REF!</f>
        <v>#REF!</v>
      </c>
      <c r="U471" s="153" t="e">
        <f>#REF!</f>
        <v>#REF!</v>
      </c>
      <c r="V471" s="153" t="e">
        <f>#REF!</f>
        <v>#REF!</v>
      </c>
      <c r="W471" s="153" t="e">
        <f>#REF!</f>
        <v>#REF!</v>
      </c>
      <c r="X471" s="153" t="e">
        <f>#REF!</f>
        <v>#REF!</v>
      </c>
      <c r="Y471" s="153" t="e">
        <f>#REF!</f>
        <v>#REF!</v>
      </c>
    </row>
    <row r="472" spans="1:25">
      <c r="A472" s="141">
        <v>14</v>
      </c>
      <c r="B472" s="153" t="e">
        <f>#REF!</f>
        <v>#REF!</v>
      </c>
      <c r="C472" s="153" t="e">
        <f>#REF!</f>
        <v>#REF!</v>
      </c>
      <c r="D472" s="153" t="e">
        <f>#REF!</f>
        <v>#REF!</v>
      </c>
      <c r="E472" s="153" t="e">
        <f>#REF!</f>
        <v>#REF!</v>
      </c>
      <c r="F472" s="153" t="e">
        <f>#REF!</f>
        <v>#REF!</v>
      </c>
      <c r="G472" s="153" t="e">
        <f>#REF!</f>
        <v>#REF!</v>
      </c>
      <c r="H472" s="153" t="e">
        <f>#REF!</f>
        <v>#REF!</v>
      </c>
      <c r="I472" s="153" t="e">
        <f>#REF!</f>
        <v>#REF!</v>
      </c>
      <c r="J472" s="153" t="e">
        <f>#REF!</f>
        <v>#REF!</v>
      </c>
      <c r="K472" s="153" t="e">
        <f>#REF!</f>
        <v>#REF!</v>
      </c>
      <c r="L472" s="153" t="e">
        <f>#REF!</f>
        <v>#REF!</v>
      </c>
      <c r="M472" s="153" t="e">
        <f>#REF!</f>
        <v>#REF!</v>
      </c>
      <c r="N472" s="153" t="e">
        <f>#REF!</f>
        <v>#REF!</v>
      </c>
      <c r="O472" s="153" t="e">
        <f>#REF!</f>
        <v>#REF!</v>
      </c>
      <c r="P472" s="153" t="e">
        <f>#REF!</f>
        <v>#REF!</v>
      </c>
      <c r="Q472" s="153" t="e">
        <f>#REF!</f>
        <v>#REF!</v>
      </c>
      <c r="R472" s="153" t="e">
        <f>#REF!</f>
        <v>#REF!</v>
      </c>
      <c r="S472" s="153" t="e">
        <f>#REF!</f>
        <v>#REF!</v>
      </c>
      <c r="T472" s="153" t="e">
        <f>#REF!</f>
        <v>#REF!</v>
      </c>
      <c r="U472" s="153" t="e">
        <f>#REF!</f>
        <v>#REF!</v>
      </c>
      <c r="V472" s="153" t="e">
        <f>#REF!</f>
        <v>#REF!</v>
      </c>
      <c r="W472" s="153" t="e">
        <f>#REF!</f>
        <v>#REF!</v>
      </c>
      <c r="X472" s="153" t="e">
        <f>#REF!</f>
        <v>#REF!</v>
      </c>
      <c r="Y472" s="153" t="e">
        <f>#REF!</f>
        <v>#REF!</v>
      </c>
    </row>
    <row r="473" spans="1:25">
      <c r="A473" s="141">
        <v>15</v>
      </c>
      <c r="B473" s="153" t="e">
        <f>#REF!</f>
        <v>#REF!</v>
      </c>
      <c r="C473" s="153" t="e">
        <f>#REF!</f>
        <v>#REF!</v>
      </c>
      <c r="D473" s="153" t="e">
        <f>#REF!</f>
        <v>#REF!</v>
      </c>
      <c r="E473" s="153" t="e">
        <f>#REF!</f>
        <v>#REF!</v>
      </c>
      <c r="F473" s="153" t="e">
        <f>#REF!</f>
        <v>#REF!</v>
      </c>
      <c r="G473" s="153" t="e">
        <f>#REF!</f>
        <v>#REF!</v>
      </c>
      <c r="H473" s="153" t="e">
        <f>#REF!</f>
        <v>#REF!</v>
      </c>
      <c r="I473" s="153" t="e">
        <f>#REF!</f>
        <v>#REF!</v>
      </c>
      <c r="J473" s="153" t="e">
        <f>#REF!</f>
        <v>#REF!</v>
      </c>
      <c r="K473" s="153" t="e">
        <f>#REF!</f>
        <v>#REF!</v>
      </c>
      <c r="L473" s="153" t="e">
        <f>#REF!</f>
        <v>#REF!</v>
      </c>
      <c r="M473" s="153" t="e">
        <f>#REF!</f>
        <v>#REF!</v>
      </c>
      <c r="N473" s="153" t="e">
        <f>#REF!</f>
        <v>#REF!</v>
      </c>
      <c r="O473" s="153" t="e">
        <f>#REF!</f>
        <v>#REF!</v>
      </c>
      <c r="P473" s="153" t="e">
        <f>#REF!</f>
        <v>#REF!</v>
      </c>
      <c r="Q473" s="153" t="e">
        <f>#REF!</f>
        <v>#REF!</v>
      </c>
      <c r="R473" s="153" t="e">
        <f>#REF!</f>
        <v>#REF!</v>
      </c>
      <c r="S473" s="153" t="e">
        <f>#REF!</f>
        <v>#REF!</v>
      </c>
      <c r="T473" s="153" t="e">
        <f>#REF!</f>
        <v>#REF!</v>
      </c>
      <c r="U473" s="153" t="e">
        <f>#REF!</f>
        <v>#REF!</v>
      </c>
      <c r="V473" s="153" t="e">
        <f>#REF!</f>
        <v>#REF!</v>
      </c>
      <c r="W473" s="153" t="e">
        <f>#REF!</f>
        <v>#REF!</v>
      </c>
      <c r="X473" s="153" t="e">
        <f>#REF!</f>
        <v>#REF!</v>
      </c>
      <c r="Y473" s="153" t="e">
        <f>#REF!</f>
        <v>#REF!</v>
      </c>
    </row>
    <row r="474" spans="1:25">
      <c r="A474" s="141">
        <v>16</v>
      </c>
      <c r="B474" s="153" t="e">
        <f>#REF!</f>
        <v>#REF!</v>
      </c>
      <c r="C474" s="153" t="e">
        <f>#REF!</f>
        <v>#REF!</v>
      </c>
      <c r="D474" s="153" t="e">
        <f>#REF!</f>
        <v>#REF!</v>
      </c>
      <c r="E474" s="153" t="e">
        <f>#REF!</f>
        <v>#REF!</v>
      </c>
      <c r="F474" s="153" t="e">
        <f>#REF!</f>
        <v>#REF!</v>
      </c>
      <c r="G474" s="153" t="e">
        <f>#REF!</f>
        <v>#REF!</v>
      </c>
      <c r="H474" s="153" t="e">
        <f>#REF!</f>
        <v>#REF!</v>
      </c>
      <c r="I474" s="153" t="e">
        <f>#REF!</f>
        <v>#REF!</v>
      </c>
      <c r="J474" s="153" t="e">
        <f>#REF!</f>
        <v>#REF!</v>
      </c>
      <c r="K474" s="153" t="e">
        <f>#REF!</f>
        <v>#REF!</v>
      </c>
      <c r="L474" s="153" t="e">
        <f>#REF!</f>
        <v>#REF!</v>
      </c>
      <c r="M474" s="153" t="e">
        <f>#REF!</f>
        <v>#REF!</v>
      </c>
      <c r="N474" s="153" t="e">
        <f>#REF!</f>
        <v>#REF!</v>
      </c>
      <c r="O474" s="153" t="e">
        <f>#REF!</f>
        <v>#REF!</v>
      </c>
      <c r="P474" s="153" t="e">
        <f>#REF!</f>
        <v>#REF!</v>
      </c>
      <c r="Q474" s="153" t="e">
        <f>#REF!</f>
        <v>#REF!</v>
      </c>
      <c r="R474" s="153" t="e">
        <f>#REF!</f>
        <v>#REF!</v>
      </c>
      <c r="S474" s="153" t="e">
        <f>#REF!</f>
        <v>#REF!</v>
      </c>
      <c r="T474" s="153" t="e">
        <f>#REF!</f>
        <v>#REF!</v>
      </c>
      <c r="U474" s="153" t="e">
        <f>#REF!</f>
        <v>#REF!</v>
      </c>
      <c r="V474" s="153" t="e">
        <f>#REF!</f>
        <v>#REF!</v>
      </c>
      <c r="W474" s="153" t="e">
        <f>#REF!</f>
        <v>#REF!</v>
      </c>
      <c r="X474" s="153" t="e">
        <f>#REF!</f>
        <v>#REF!</v>
      </c>
      <c r="Y474" s="153" t="e">
        <f>#REF!</f>
        <v>#REF!</v>
      </c>
    </row>
    <row r="475" spans="1:25">
      <c r="A475" s="141">
        <v>17</v>
      </c>
      <c r="B475" s="153" t="e">
        <f>#REF!</f>
        <v>#REF!</v>
      </c>
      <c r="C475" s="153" t="e">
        <f>#REF!</f>
        <v>#REF!</v>
      </c>
      <c r="D475" s="153" t="e">
        <f>#REF!</f>
        <v>#REF!</v>
      </c>
      <c r="E475" s="153" t="e">
        <f>#REF!</f>
        <v>#REF!</v>
      </c>
      <c r="F475" s="153" t="e">
        <f>#REF!</f>
        <v>#REF!</v>
      </c>
      <c r="G475" s="153" t="e">
        <f>#REF!</f>
        <v>#REF!</v>
      </c>
      <c r="H475" s="153" t="e">
        <f>#REF!</f>
        <v>#REF!</v>
      </c>
      <c r="I475" s="153" t="e">
        <f>#REF!</f>
        <v>#REF!</v>
      </c>
      <c r="J475" s="153" t="e">
        <f>#REF!</f>
        <v>#REF!</v>
      </c>
      <c r="K475" s="153" t="e">
        <f>#REF!</f>
        <v>#REF!</v>
      </c>
      <c r="L475" s="153" t="e">
        <f>#REF!</f>
        <v>#REF!</v>
      </c>
      <c r="M475" s="153" t="e">
        <f>#REF!</f>
        <v>#REF!</v>
      </c>
      <c r="N475" s="153" t="e">
        <f>#REF!</f>
        <v>#REF!</v>
      </c>
      <c r="O475" s="153" t="e">
        <f>#REF!</f>
        <v>#REF!</v>
      </c>
      <c r="P475" s="153" t="e">
        <f>#REF!</f>
        <v>#REF!</v>
      </c>
      <c r="Q475" s="153" t="e">
        <f>#REF!</f>
        <v>#REF!</v>
      </c>
      <c r="R475" s="153" t="e">
        <f>#REF!</f>
        <v>#REF!</v>
      </c>
      <c r="S475" s="153" t="e">
        <f>#REF!</f>
        <v>#REF!</v>
      </c>
      <c r="T475" s="153" t="e">
        <f>#REF!</f>
        <v>#REF!</v>
      </c>
      <c r="U475" s="153" t="e">
        <f>#REF!</f>
        <v>#REF!</v>
      </c>
      <c r="V475" s="153" t="e">
        <f>#REF!</f>
        <v>#REF!</v>
      </c>
      <c r="W475" s="153" t="e">
        <f>#REF!</f>
        <v>#REF!</v>
      </c>
      <c r="X475" s="153" t="e">
        <f>#REF!</f>
        <v>#REF!</v>
      </c>
      <c r="Y475" s="153" t="e">
        <f>#REF!</f>
        <v>#REF!</v>
      </c>
    </row>
    <row r="476" spans="1:25">
      <c r="A476" s="141">
        <v>18</v>
      </c>
      <c r="B476" s="153" t="e">
        <f>#REF!</f>
        <v>#REF!</v>
      </c>
      <c r="C476" s="153" t="e">
        <f>#REF!</f>
        <v>#REF!</v>
      </c>
      <c r="D476" s="153" t="e">
        <f>#REF!</f>
        <v>#REF!</v>
      </c>
      <c r="E476" s="153" t="e">
        <f>#REF!</f>
        <v>#REF!</v>
      </c>
      <c r="F476" s="153" t="e">
        <f>#REF!</f>
        <v>#REF!</v>
      </c>
      <c r="G476" s="153" t="e">
        <f>#REF!</f>
        <v>#REF!</v>
      </c>
      <c r="H476" s="153" t="e">
        <f>#REF!</f>
        <v>#REF!</v>
      </c>
      <c r="I476" s="153" t="e">
        <f>#REF!</f>
        <v>#REF!</v>
      </c>
      <c r="J476" s="153" t="e">
        <f>#REF!</f>
        <v>#REF!</v>
      </c>
      <c r="K476" s="153" t="e">
        <f>#REF!</f>
        <v>#REF!</v>
      </c>
      <c r="L476" s="153" t="e">
        <f>#REF!</f>
        <v>#REF!</v>
      </c>
      <c r="M476" s="153" t="e">
        <f>#REF!</f>
        <v>#REF!</v>
      </c>
      <c r="N476" s="153" t="e">
        <f>#REF!</f>
        <v>#REF!</v>
      </c>
      <c r="O476" s="153" t="e">
        <f>#REF!</f>
        <v>#REF!</v>
      </c>
      <c r="P476" s="153" t="e">
        <f>#REF!</f>
        <v>#REF!</v>
      </c>
      <c r="Q476" s="153" t="e">
        <f>#REF!</f>
        <v>#REF!</v>
      </c>
      <c r="R476" s="153" t="e">
        <f>#REF!</f>
        <v>#REF!</v>
      </c>
      <c r="S476" s="153" t="e">
        <f>#REF!</f>
        <v>#REF!</v>
      </c>
      <c r="T476" s="153" t="e">
        <f>#REF!</f>
        <v>#REF!</v>
      </c>
      <c r="U476" s="153" t="e">
        <f>#REF!</f>
        <v>#REF!</v>
      </c>
      <c r="V476" s="153" t="e">
        <f>#REF!</f>
        <v>#REF!</v>
      </c>
      <c r="W476" s="153" t="e">
        <f>#REF!</f>
        <v>#REF!</v>
      </c>
      <c r="X476" s="153" t="e">
        <f>#REF!</f>
        <v>#REF!</v>
      </c>
      <c r="Y476" s="153" t="e">
        <f>#REF!</f>
        <v>#REF!</v>
      </c>
    </row>
    <row r="477" spans="1:25">
      <c r="A477" s="141">
        <v>19</v>
      </c>
      <c r="B477" s="153" t="e">
        <f>#REF!</f>
        <v>#REF!</v>
      </c>
      <c r="C477" s="153" t="e">
        <f>#REF!</f>
        <v>#REF!</v>
      </c>
      <c r="D477" s="153" t="e">
        <f>#REF!</f>
        <v>#REF!</v>
      </c>
      <c r="E477" s="153" t="e">
        <f>#REF!</f>
        <v>#REF!</v>
      </c>
      <c r="F477" s="153" t="e">
        <f>#REF!</f>
        <v>#REF!</v>
      </c>
      <c r="G477" s="153" t="e">
        <f>#REF!</f>
        <v>#REF!</v>
      </c>
      <c r="H477" s="153" t="e">
        <f>#REF!</f>
        <v>#REF!</v>
      </c>
      <c r="I477" s="153" t="e">
        <f>#REF!</f>
        <v>#REF!</v>
      </c>
      <c r="J477" s="153" t="e">
        <f>#REF!</f>
        <v>#REF!</v>
      </c>
      <c r="K477" s="153" t="e">
        <f>#REF!</f>
        <v>#REF!</v>
      </c>
      <c r="L477" s="153" t="e">
        <f>#REF!</f>
        <v>#REF!</v>
      </c>
      <c r="M477" s="153" t="e">
        <f>#REF!</f>
        <v>#REF!</v>
      </c>
      <c r="N477" s="153" t="e">
        <f>#REF!</f>
        <v>#REF!</v>
      </c>
      <c r="O477" s="153" t="e">
        <f>#REF!</f>
        <v>#REF!</v>
      </c>
      <c r="P477" s="153" t="e">
        <f>#REF!</f>
        <v>#REF!</v>
      </c>
      <c r="Q477" s="153" t="e">
        <f>#REF!</f>
        <v>#REF!</v>
      </c>
      <c r="R477" s="153" t="e">
        <f>#REF!</f>
        <v>#REF!</v>
      </c>
      <c r="S477" s="153" t="e">
        <f>#REF!</f>
        <v>#REF!</v>
      </c>
      <c r="T477" s="153" t="e">
        <f>#REF!</f>
        <v>#REF!</v>
      </c>
      <c r="U477" s="153" t="e">
        <f>#REF!</f>
        <v>#REF!</v>
      </c>
      <c r="V477" s="153" t="e">
        <f>#REF!</f>
        <v>#REF!</v>
      </c>
      <c r="W477" s="153" t="e">
        <f>#REF!</f>
        <v>#REF!</v>
      </c>
      <c r="X477" s="153" t="e">
        <f>#REF!</f>
        <v>#REF!</v>
      </c>
      <c r="Y477" s="153" t="e">
        <f>#REF!</f>
        <v>#REF!</v>
      </c>
    </row>
    <row r="478" spans="1:25">
      <c r="A478" s="141">
        <v>20</v>
      </c>
      <c r="B478" s="153" t="e">
        <f>#REF!</f>
        <v>#REF!</v>
      </c>
      <c r="C478" s="153" t="e">
        <f>#REF!</f>
        <v>#REF!</v>
      </c>
      <c r="D478" s="153" t="e">
        <f>#REF!</f>
        <v>#REF!</v>
      </c>
      <c r="E478" s="153" t="e">
        <f>#REF!</f>
        <v>#REF!</v>
      </c>
      <c r="F478" s="153" t="e">
        <f>#REF!</f>
        <v>#REF!</v>
      </c>
      <c r="G478" s="153" t="e">
        <f>#REF!</f>
        <v>#REF!</v>
      </c>
      <c r="H478" s="153" t="e">
        <f>#REF!</f>
        <v>#REF!</v>
      </c>
      <c r="I478" s="153" t="e">
        <f>#REF!</f>
        <v>#REF!</v>
      </c>
      <c r="J478" s="153" t="e">
        <f>#REF!</f>
        <v>#REF!</v>
      </c>
      <c r="K478" s="153" t="e">
        <f>#REF!</f>
        <v>#REF!</v>
      </c>
      <c r="L478" s="153" t="e">
        <f>#REF!</f>
        <v>#REF!</v>
      </c>
      <c r="M478" s="153" t="e">
        <f>#REF!</f>
        <v>#REF!</v>
      </c>
      <c r="N478" s="153" t="e">
        <f>#REF!</f>
        <v>#REF!</v>
      </c>
      <c r="O478" s="153" t="e">
        <f>#REF!</f>
        <v>#REF!</v>
      </c>
      <c r="P478" s="153" t="e">
        <f>#REF!</f>
        <v>#REF!</v>
      </c>
      <c r="Q478" s="153" t="e">
        <f>#REF!</f>
        <v>#REF!</v>
      </c>
      <c r="R478" s="153" t="e">
        <f>#REF!</f>
        <v>#REF!</v>
      </c>
      <c r="S478" s="153" t="e">
        <f>#REF!</f>
        <v>#REF!</v>
      </c>
      <c r="T478" s="153" t="e">
        <f>#REF!</f>
        <v>#REF!</v>
      </c>
      <c r="U478" s="153" t="e">
        <f>#REF!</f>
        <v>#REF!</v>
      </c>
      <c r="V478" s="153" t="e">
        <f>#REF!</f>
        <v>#REF!</v>
      </c>
      <c r="W478" s="153" t="e">
        <f>#REF!</f>
        <v>#REF!</v>
      </c>
      <c r="X478" s="153" t="e">
        <f>#REF!</f>
        <v>#REF!</v>
      </c>
      <c r="Y478" s="153" t="e">
        <f>#REF!</f>
        <v>#REF!</v>
      </c>
    </row>
    <row r="479" spans="1:25">
      <c r="A479" s="141">
        <v>21</v>
      </c>
      <c r="B479" s="153" t="e">
        <f>#REF!</f>
        <v>#REF!</v>
      </c>
      <c r="C479" s="153" t="e">
        <f>#REF!</f>
        <v>#REF!</v>
      </c>
      <c r="D479" s="153" t="e">
        <f>#REF!</f>
        <v>#REF!</v>
      </c>
      <c r="E479" s="153" t="e">
        <f>#REF!</f>
        <v>#REF!</v>
      </c>
      <c r="F479" s="153" t="e">
        <f>#REF!</f>
        <v>#REF!</v>
      </c>
      <c r="G479" s="153" t="e">
        <f>#REF!</f>
        <v>#REF!</v>
      </c>
      <c r="H479" s="153" t="e">
        <f>#REF!</f>
        <v>#REF!</v>
      </c>
      <c r="I479" s="153" t="e">
        <f>#REF!</f>
        <v>#REF!</v>
      </c>
      <c r="J479" s="153" t="e">
        <f>#REF!</f>
        <v>#REF!</v>
      </c>
      <c r="K479" s="153" t="e">
        <f>#REF!</f>
        <v>#REF!</v>
      </c>
      <c r="L479" s="153" t="e">
        <f>#REF!</f>
        <v>#REF!</v>
      </c>
      <c r="M479" s="153" t="e">
        <f>#REF!</f>
        <v>#REF!</v>
      </c>
      <c r="N479" s="153" t="e">
        <f>#REF!</f>
        <v>#REF!</v>
      </c>
      <c r="O479" s="153" t="e">
        <f>#REF!</f>
        <v>#REF!</v>
      </c>
      <c r="P479" s="153" t="e">
        <f>#REF!</f>
        <v>#REF!</v>
      </c>
      <c r="Q479" s="153" t="e">
        <f>#REF!</f>
        <v>#REF!</v>
      </c>
      <c r="R479" s="153" t="e">
        <f>#REF!</f>
        <v>#REF!</v>
      </c>
      <c r="S479" s="153" t="e">
        <f>#REF!</f>
        <v>#REF!</v>
      </c>
      <c r="T479" s="153" t="e">
        <f>#REF!</f>
        <v>#REF!</v>
      </c>
      <c r="U479" s="153" t="e">
        <f>#REF!</f>
        <v>#REF!</v>
      </c>
      <c r="V479" s="153" t="e">
        <f>#REF!</f>
        <v>#REF!</v>
      </c>
      <c r="W479" s="153" t="e">
        <f>#REF!</f>
        <v>#REF!</v>
      </c>
      <c r="X479" s="153" t="e">
        <f>#REF!</f>
        <v>#REF!</v>
      </c>
      <c r="Y479" s="153" t="e">
        <f>#REF!</f>
        <v>#REF!</v>
      </c>
    </row>
    <row r="480" spans="1:25">
      <c r="A480" s="141">
        <v>22</v>
      </c>
      <c r="B480" s="153" t="e">
        <f>#REF!</f>
        <v>#REF!</v>
      </c>
      <c r="C480" s="153" t="e">
        <f>#REF!</f>
        <v>#REF!</v>
      </c>
      <c r="D480" s="153" t="e">
        <f>#REF!</f>
        <v>#REF!</v>
      </c>
      <c r="E480" s="153" t="e">
        <f>#REF!</f>
        <v>#REF!</v>
      </c>
      <c r="F480" s="153" t="e">
        <f>#REF!</f>
        <v>#REF!</v>
      </c>
      <c r="G480" s="153" t="e">
        <f>#REF!</f>
        <v>#REF!</v>
      </c>
      <c r="H480" s="153" t="e">
        <f>#REF!</f>
        <v>#REF!</v>
      </c>
      <c r="I480" s="153" t="e">
        <f>#REF!</f>
        <v>#REF!</v>
      </c>
      <c r="J480" s="153" t="e">
        <f>#REF!</f>
        <v>#REF!</v>
      </c>
      <c r="K480" s="153" t="e">
        <f>#REF!</f>
        <v>#REF!</v>
      </c>
      <c r="L480" s="153" t="e">
        <f>#REF!</f>
        <v>#REF!</v>
      </c>
      <c r="M480" s="153" t="e">
        <f>#REF!</f>
        <v>#REF!</v>
      </c>
      <c r="N480" s="153" t="e">
        <f>#REF!</f>
        <v>#REF!</v>
      </c>
      <c r="O480" s="153" t="e">
        <f>#REF!</f>
        <v>#REF!</v>
      </c>
      <c r="P480" s="153" t="e">
        <f>#REF!</f>
        <v>#REF!</v>
      </c>
      <c r="Q480" s="153" t="e">
        <f>#REF!</f>
        <v>#REF!</v>
      </c>
      <c r="R480" s="153" t="e">
        <f>#REF!</f>
        <v>#REF!</v>
      </c>
      <c r="S480" s="153" t="e">
        <f>#REF!</f>
        <v>#REF!</v>
      </c>
      <c r="T480" s="153" t="e">
        <f>#REF!</f>
        <v>#REF!</v>
      </c>
      <c r="U480" s="153" t="e">
        <f>#REF!</f>
        <v>#REF!</v>
      </c>
      <c r="V480" s="153" t="e">
        <f>#REF!</f>
        <v>#REF!</v>
      </c>
      <c r="W480" s="153" t="e">
        <f>#REF!</f>
        <v>#REF!</v>
      </c>
      <c r="X480" s="153" t="e">
        <f>#REF!</f>
        <v>#REF!</v>
      </c>
      <c r="Y480" s="153" t="e">
        <f>#REF!</f>
        <v>#REF!</v>
      </c>
    </row>
    <row r="481" spans="1:25">
      <c r="A481" s="141">
        <v>23</v>
      </c>
      <c r="B481" s="153" t="e">
        <f>#REF!</f>
        <v>#REF!</v>
      </c>
      <c r="C481" s="153" t="e">
        <f>#REF!</f>
        <v>#REF!</v>
      </c>
      <c r="D481" s="153" t="e">
        <f>#REF!</f>
        <v>#REF!</v>
      </c>
      <c r="E481" s="153" t="e">
        <f>#REF!</f>
        <v>#REF!</v>
      </c>
      <c r="F481" s="153" t="e">
        <f>#REF!</f>
        <v>#REF!</v>
      </c>
      <c r="G481" s="153" t="e">
        <f>#REF!</f>
        <v>#REF!</v>
      </c>
      <c r="H481" s="153" t="e">
        <f>#REF!</f>
        <v>#REF!</v>
      </c>
      <c r="I481" s="153" t="e">
        <f>#REF!</f>
        <v>#REF!</v>
      </c>
      <c r="J481" s="153" t="e">
        <f>#REF!</f>
        <v>#REF!</v>
      </c>
      <c r="K481" s="153" t="e">
        <f>#REF!</f>
        <v>#REF!</v>
      </c>
      <c r="L481" s="153" t="e">
        <f>#REF!</f>
        <v>#REF!</v>
      </c>
      <c r="M481" s="153" t="e">
        <f>#REF!</f>
        <v>#REF!</v>
      </c>
      <c r="N481" s="153" t="e">
        <f>#REF!</f>
        <v>#REF!</v>
      </c>
      <c r="O481" s="153" t="e">
        <f>#REF!</f>
        <v>#REF!</v>
      </c>
      <c r="P481" s="153" t="e">
        <f>#REF!</f>
        <v>#REF!</v>
      </c>
      <c r="Q481" s="153" t="e">
        <f>#REF!</f>
        <v>#REF!</v>
      </c>
      <c r="R481" s="153" t="e">
        <f>#REF!</f>
        <v>#REF!</v>
      </c>
      <c r="S481" s="153" t="e">
        <f>#REF!</f>
        <v>#REF!</v>
      </c>
      <c r="T481" s="153" t="e">
        <f>#REF!</f>
        <v>#REF!</v>
      </c>
      <c r="U481" s="153" t="e">
        <f>#REF!</f>
        <v>#REF!</v>
      </c>
      <c r="V481" s="153" t="e">
        <f>#REF!</f>
        <v>#REF!</v>
      </c>
      <c r="W481" s="153" t="e">
        <f>#REF!</f>
        <v>#REF!</v>
      </c>
      <c r="X481" s="153" t="e">
        <f>#REF!</f>
        <v>#REF!</v>
      </c>
      <c r="Y481" s="153" t="e">
        <f>#REF!</f>
        <v>#REF!</v>
      </c>
    </row>
    <row r="482" spans="1:25">
      <c r="A482" s="141">
        <v>24</v>
      </c>
      <c r="B482" s="153" t="e">
        <f>#REF!</f>
        <v>#REF!</v>
      </c>
      <c r="C482" s="153" t="e">
        <f>#REF!</f>
        <v>#REF!</v>
      </c>
      <c r="D482" s="153" t="e">
        <f>#REF!</f>
        <v>#REF!</v>
      </c>
      <c r="E482" s="153" t="e">
        <f>#REF!</f>
        <v>#REF!</v>
      </c>
      <c r="F482" s="153" t="e">
        <f>#REF!</f>
        <v>#REF!</v>
      </c>
      <c r="G482" s="153" t="e">
        <f>#REF!</f>
        <v>#REF!</v>
      </c>
      <c r="H482" s="153" t="e">
        <f>#REF!</f>
        <v>#REF!</v>
      </c>
      <c r="I482" s="153" t="e">
        <f>#REF!</f>
        <v>#REF!</v>
      </c>
      <c r="J482" s="153" t="e">
        <f>#REF!</f>
        <v>#REF!</v>
      </c>
      <c r="K482" s="153" t="e">
        <f>#REF!</f>
        <v>#REF!</v>
      </c>
      <c r="L482" s="153" t="e">
        <f>#REF!</f>
        <v>#REF!</v>
      </c>
      <c r="M482" s="153" t="e">
        <f>#REF!</f>
        <v>#REF!</v>
      </c>
      <c r="N482" s="153" t="e">
        <f>#REF!</f>
        <v>#REF!</v>
      </c>
      <c r="O482" s="153" t="e">
        <f>#REF!</f>
        <v>#REF!</v>
      </c>
      <c r="P482" s="153" t="e">
        <f>#REF!</f>
        <v>#REF!</v>
      </c>
      <c r="Q482" s="153" t="e">
        <f>#REF!</f>
        <v>#REF!</v>
      </c>
      <c r="R482" s="153" t="e">
        <f>#REF!</f>
        <v>#REF!</v>
      </c>
      <c r="S482" s="153" t="e">
        <f>#REF!</f>
        <v>#REF!</v>
      </c>
      <c r="T482" s="153" t="e">
        <f>#REF!</f>
        <v>#REF!</v>
      </c>
      <c r="U482" s="153" t="e">
        <f>#REF!</f>
        <v>#REF!</v>
      </c>
      <c r="V482" s="153" t="e">
        <f>#REF!</f>
        <v>#REF!</v>
      </c>
      <c r="W482" s="153" t="e">
        <f>#REF!</f>
        <v>#REF!</v>
      </c>
      <c r="X482" s="153" t="e">
        <f>#REF!</f>
        <v>#REF!</v>
      </c>
      <c r="Y482" s="153" t="e">
        <f>#REF!</f>
        <v>#REF!</v>
      </c>
    </row>
    <row r="483" spans="1:25">
      <c r="A483" s="141">
        <v>25</v>
      </c>
      <c r="B483" s="153" t="e">
        <f>#REF!</f>
        <v>#REF!</v>
      </c>
      <c r="C483" s="153" t="e">
        <f>#REF!</f>
        <v>#REF!</v>
      </c>
      <c r="D483" s="153" t="e">
        <f>#REF!</f>
        <v>#REF!</v>
      </c>
      <c r="E483" s="153" t="e">
        <f>#REF!</f>
        <v>#REF!</v>
      </c>
      <c r="F483" s="153" t="e">
        <f>#REF!</f>
        <v>#REF!</v>
      </c>
      <c r="G483" s="153" t="e">
        <f>#REF!</f>
        <v>#REF!</v>
      </c>
      <c r="H483" s="153" t="e">
        <f>#REF!</f>
        <v>#REF!</v>
      </c>
      <c r="I483" s="153" t="e">
        <f>#REF!</f>
        <v>#REF!</v>
      </c>
      <c r="J483" s="153" t="e">
        <f>#REF!</f>
        <v>#REF!</v>
      </c>
      <c r="K483" s="153" t="e">
        <f>#REF!</f>
        <v>#REF!</v>
      </c>
      <c r="L483" s="153" t="e">
        <f>#REF!</f>
        <v>#REF!</v>
      </c>
      <c r="M483" s="153" t="e">
        <f>#REF!</f>
        <v>#REF!</v>
      </c>
      <c r="N483" s="153" t="e">
        <f>#REF!</f>
        <v>#REF!</v>
      </c>
      <c r="O483" s="153" t="e">
        <f>#REF!</f>
        <v>#REF!</v>
      </c>
      <c r="P483" s="153" t="e">
        <f>#REF!</f>
        <v>#REF!</v>
      </c>
      <c r="Q483" s="153" t="e">
        <f>#REF!</f>
        <v>#REF!</v>
      </c>
      <c r="R483" s="153" t="e">
        <f>#REF!</f>
        <v>#REF!</v>
      </c>
      <c r="S483" s="153" t="e">
        <f>#REF!</f>
        <v>#REF!</v>
      </c>
      <c r="T483" s="153" t="e">
        <f>#REF!</f>
        <v>#REF!</v>
      </c>
      <c r="U483" s="153" t="e">
        <f>#REF!</f>
        <v>#REF!</v>
      </c>
      <c r="V483" s="153" t="e">
        <f>#REF!</f>
        <v>#REF!</v>
      </c>
      <c r="W483" s="153" t="e">
        <f>#REF!</f>
        <v>#REF!</v>
      </c>
      <c r="X483" s="153" t="e">
        <f>#REF!</f>
        <v>#REF!</v>
      </c>
      <c r="Y483" s="153" t="e">
        <f>#REF!</f>
        <v>#REF!</v>
      </c>
    </row>
    <row r="484" spans="1:25">
      <c r="A484" s="141">
        <v>26</v>
      </c>
      <c r="B484" s="153" t="e">
        <f>#REF!</f>
        <v>#REF!</v>
      </c>
      <c r="C484" s="153" t="e">
        <f>#REF!</f>
        <v>#REF!</v>
      </c>
      <c r="D484" s="153" t="e">
        <f>#REF!</f>
        <v>#REF!</v>
      </c>
      <c r="E484" s="153" t="e">
        <f>#REF!</f>
        <v>#REF!</v>
      </c>
      <c r="F484" s="153" t="e">
        <f>#REF!</f>
        <v>#REF!</v>
      </c>
      <c r="G484" s="153" t="e">
        <f>#REF!</f>
        <v>#REF!</v>
      </c>
      <c r="H484" s="153" t="e">
        <f>#REF!</f>
        <v>#REF!</v>
      </c>
      <c r="I484" s="153" t="e">
        <f>#REF!</f>
        <v>#REF!</v>
      </c>
      <c r="J484" s="153" t="e">
        <f>#REF!</f>
        <v>#REF!</v>
      </c>
      <c r="K484" s="153" t="e">
        <f>#REF!</f>
        <v>#REF!</v>
      </c>
      <c r="L484" s="153" t="e">
        <f>#REF!</f>
        <v>#REF!</v>
      </c>
      <c r="M484" s="153" t="e">
        <f>#REF!</f>
        <v>#REF!</v>
      </c>
      <c r="N484" s="153" t="e">
        <f>#REF!</f>
        <v>#REF!</v>
      </c>
      <c r="O484" s="153" t="e">
        <f>#REF!</f>
        <v>#REF!</v>
      </c>
      <c r="P484" s="153" t="e">
        <f>#REF!</f>
        <v>#REF!</v>
      </c>
      <c r="Q484" s="153" t="e">
        <f>#REF!</f>
        <v>#REF!</v>
      </c>
      <c r="R484" s="153" t="e">
        <f>#REF!</f>
        <v>#REF!</v>
      </c>
      <c r="S484" s="153" t="e">
        <f>#REF!</f>
        <v>#REF!</v>
      </c>
      <c r="T484" s="153" t="e">
        <f>#REF!</f>
        <v>#REF!</v>
      </c>
      <c r="U484" s="153" t="e">
        <f>#REF!</f>
        <v>#REF!</v>
      </c>
      <c r="V484" s="153" t="e">
        <f>#REF!</f>
        <v>#REF!</v>
      </c>
      <c r="W484" s="153" t="e">
        <f>#REF!</f>
        <v>#REF!</v>
      </c>
      <c r="X484" s="153" t="e">
        <f>#REF!</f>
        <v>#REF!</v>
      </c>
      <c r="Y484" s="153" t="e">
        <f>#REF!</f>
        <v>#REF!</v>
      </c>
    </row>
    <row r="485" spans="1:25">
      <c r="A485" s="141">
        <v>27</v>
      </c>
      <c r="B485" s="153" t="e">
        <f>#REF!</f>
        <v>#REF!</v>
      </c>
      <c r="C485" s="153" t="e">
        <f>#REF!</f>
        <v>#REF!</v>
      </c>
      <c r="D485" s="153" t="e">
        <f>#REF!</f>
        <v>#REF!</v>
      </c>
      <c r="E485" s="153" t="e">
        <f>#REF!</f>
        <v>#REF!</v>
      </c>
      <c r="F485" s="153" t="e">
        <f>#REF!</f>
        <v>#REF!</v>
      </c>
      <c r="G485" s="153" t="e">
        <f>#REF!</f>
        <v>#REF!</v>
      </c>
      <c r="H485" s="153" t="e">
        <f>#REF!</f>
        <v>#REF!</v>
      </c>
      <c r="I485" s="153" t="e">
        <f>#REF!</f>
        <v>#REF!</v>
      </c>
      <c r="J485" s="153" t="e">
        <f>#REF!</f>
        <v>#REF!</v>
      </c>
      <c r="K485" s="153" t="e">
        <f>#REF!</f>
        <v>#REF!</v>
      </c>
      <c r="L485" s="153" t="e">
        <f>#REF!</f>
        <v>#REF!</v>
      </c>
      <c r="M485" s="153" t="e">
        <f>#REF!</f>
        <v>#REF!</v>
      </c>
      <c r="N485" s="153" t="e">
        <f>#REF!</f>
        <v>#REF!</v>
      </c>
      <c r="O485" s="153" t="e">
        <f>#REF!</f>
        <v>#REF!</v>
      </c>
      <c r="P485" s="153" t="e">
        <f>#REF!</f>
        <v>#REF!</v>
      </c>
      <c r="Q485" s="153" t="e">
        <f>#REF!</f>
        <v>#REF!</v>
      </c>
      <c r="R485" s="153" t="e">
        <f>#REF!</f>
        <v>#REF!</v>
      </c>
      <c r="S485" s="153" t="e">
        <f>#REF!</f>
        <v>#REF!</v>
      </c>
      <c r="T485" s="153" t="e">
        <f>#REF!</f>
        <v>#REF!</v>
      </c>
      <c r="U485" s="153" t="e">
        <f>#REF!</f>
        <v>#REF!</v>
      </c>
      <c r="V485" s="153" t="e">
        <f>#REF!</f>
        <v>#REF!</v>
      </c>
      <c r="W485" s="153" t="e">
        <f>#REF!</f>
        <v>#REF!</v>
      </c>
      <c r="X485" s="153" t="e">
        <f>#REF!</f>
        <v>#REF!</v>
      </c>
      <c r="Y485" s="153" t="e">
        <f>#REF!</f>
        <v>#REF!</v>
      </c>
    </row>
    <row r="486" spans="1:25">
      <c r="A486" s="141">
        <v>28</v>
      </c>
      <c r="B486" s="153" t="e">
        <f>#REF!</f>
        <v>#REF!</v>
      </c>
      <c r="C486" s="153" t="e">
        <f>#REF!</f>
        <v>#REF!</v>
      </c>
      <c r="D486" s="153" t="e">
        <f>#REF!</f>
        <v>#REF!</v>
      </c>
      <c r="E486" s="153" t="e">
        <f>#REF!</f>
        <v>#REF!</v>
      </c>
      <c r="F486" s="153" t="e">
        <f>#REF!</f>
        <v>#REF!</v>
      </c>
      <c r="G486" s="153" t="e">
        <f>#REF!</f>
        <v>#REF!</v>
      </c>
      <c r="H486" s="153" t="e">
        <f>#REF!</f>
        <v>#REF!</v>
      </c>
      <c r="I486" s="153" t="e">
        <f>#REF!</f>
        <v>#REF!</v>
      </c>
      <c r="J486" s="153" t="e">
        <f>#REF!</f>
        <v>#REF!</v>
      </c>
      <c r="K486" s="153" t="e">
        <f>#REF!</f>
        <v>#REF!</v>
      </c>
      <c r="L486" s="153" t="e">
        <f>#REF!</f>
        <v>#REF!</v>
      </c>
      <c r="M486" s="153" t="e">
        <f>#REF!</f>
        <v>#REF!</v>
      </c>
      <c r="N486" s="153" t="e">
        <f>#REF!</f>
        <v>#REF!</v>
      </c>
      <c r="O486" s="153" t="e">
        <f>#REF!</f>
        <v>#REF!</v>
      </c>
      <c r="P486" s="153" t="e">
        <f>#REF!</f>
        <v>#REF!</v>
      </c>
      <c r="Q486" s="153" t="e">
        <f>#REF!</f>
        <v>#REF!</v>
      </c>
      <c r="R486" s="153" t="e">
        <f>#REF!</f>
        <v>#REF!</v>
      </c>
      <c r="S486" s="153" t="e">
        <f>#REF!</f>
        <v>#REF!</v>
      </c>
      <c r="T486" s="153" t="e">
        <f>#REF!</f>
        <v>#REF!</v>
      </c>
      <c r="U486" s="153" t="e">
        <f>#REF!</f>
        <v>#REF!</v>
      </c>
      <c r="V486" s="153" t="e">
        <f>#REF!</f>
        <v>#REF!</v>
      </c>
      <c r="W486" s="153" t="e">
        <f>#REF!</f>
        <v>#REF!</v>
      </c>
      <c r="X486" s="153" t="e">
        <f>#REF!</f>
        <v>#REF!</v>
      </c>
      <c r="Y486" s="153" t="e">
        <f>#REF!</f>
        <v>#REF!</v>
      </c>
    </row>
    <row r="487" spans="1:25">
      <c r="A487" s="141">
        <v>29</v>
      </c>
      <c r="B487" s="153" t="e">
        <f>#REF!</f>
        <v>#REF!</v>
      </c>
      <c r="C487" s="153" t="e">
        <f>#REF!</f>
        <v>#REF!</v>
      </c>
      <c r="D487" s="153" t="e">
        <f>#REF!</f>
        <v>#REF!</v>
      </c>
      <c r="E487" s="153" t="e">
        <f>#REF!</f>
        <v>#REF!</v>
      </c>
      <c r="F487" s="153" t="e">
        <f>#REF!</f>
        <v>#REF!</v>
      </c>
      <c r="G487" s="153" t="e">
        <f>#REF!</f>
        <v>#REF!</v>
      </c>
      <c r="H487" s="153" t="e">
        <f>#REF!</f>
        <v>#REF!</v>
      </c>
      <c r="I487" s="153" t="e">
        <f>#REF!</f>
        <v>#REF!</v>
      </c>
      <c r="J487" s="153" t="e">
        <f>#REF!</f>
        <v>#REF!</v>
      </c>
      <c r="K487" s="153" t="e">
        <f>#REF!</f>
        <v>#REF!</v>
      </c>
      <c r="L487" s="153" t="e">
        <f>#REF!</f>
        <v>#REF!</v>
      </c>
      <c r="M487" s="153" t="e">
        <f>#REF!</f>
        <v>#REF!</v>
      </c>
      <c r="N487" s="153" t="e">
        <f>#REF!</f>
        <v>#REF!</v>
      </c>
      <c r="O487" s="153" t="e">
        <f>#REF!</f>
        <v>#REF!</v>
      </c>
      <c r="P487" s="153" t="e">
        <f>#REF!</f>
        <v>#REF!</v>
      </c>
      <c r="Q487" s="153" t="e">
        <f>#REF!</f>
        <v>#REF!</v>
      </c>
      <c r="R487" s="153" t="e">
        <f>#REF!</f>
        <v>#REF!</v>
      </c>
      <c r="S487" s="153" t="e">
        <f>#REF!</f>
        <v>#REF!</v>
      </c>
      <c r="T487" s="153" t="e">
        <f>#REF!</f>
        <v>#REF!</v>
      </c>
      <c r="U487" s="153" t="e">
        <f>#REF!</f>
        <v>#REF!</v>
      </c>
      <c r="V487" s="153" t="e">
        <f>#REF!</f>
        <v>#REF!</v>
      </c>
      <c r="W487" s="153" t="e">
        <f>#REF!</f>
        <v>#REF!</v>
      </c>
      <c r="X487" s="153" t="e">
        <f>#REF!</f>
        <v>#REF!</v>
      </c>
      <c r="Y487" s="153" t="e">
        <f>#REF!</f>
        <v>#REF!</v>
      </c>
    </row>
    <row r="488" spans="1:25">
      <c r="A488" s="141">
        <v>30</v>
      </c>
      <c r="B488" s="153" t="e">
        <f>#REF!</f>
        <v>#REF!</v>
      </c>
      <c r="C488" s="153" t="e">
        <f>#REF!</f>
        <v>#REF!</v>
      </c>
      <c r="D488" s="153" t="e">
        <f>#REF!</f>
        <v>#REF!</v>
      </c>
      <c r="E488" s="153" t="e">
        <f>#REF!</f>
        <v>#REF!</v>
      </c>
      <c r="F488" s="153" t="e">
        <f>#REF!</f>
        <v>#REF!</v>
      </c>
      <c r="G488" s="153" t="e">
        <f>#REF!</f>
        <v>#REF!</v>
      </c>
      <c r="H488" s="153" t="e">
        <f>#REF!</f>
        <v>#REF!</v>
      </c>
      <c r="I488" s="153" t="e">
        <f>#REF!</f>
        <v>#REF!</v>
      </c>
      <c r="J488" s="153" t="e">
        <f>#REF!</f>
        <v>#REF!</v>
      </c>
      <c r="K488" s="153" t="e">
        <f>#REF!</f>
        <v>#REF!</v>
      </c>
      <c r="L488" s="153" t="e">
        <f>#REF!</f>
        <v>#REF!</v>
      </c>
      <c r="M488" s="153" t="e">
        <f>#REF!</f>
        <v>#REF!</v>
      </c>
      <c r="N488" s="153" t="e">
        <f>#REF!</f>
        <v>#REF!</v>
      </c>
      <c r="O488" s="153" t="e">
        <f>#REF!</f>
        <v>#REF!</v>
      </c>
      <c r="P488" s="153" t="e">
        <f>#REF!</f>
        <v>#REF!</v>
      </c>
      <c r="Q488" s="153" t="e">
        <f>#REF!</f>
        <v>#REF!</v>
      </c>
      <c r="R488" s="153" t="e">
        <f>#REF!</f>
        <v>#REF!</v>
      </c>
      <c r="S488" s="153" t="e">
        <f>#REF!</f>
        <v>#REF!</v>
      </c>
      <c r="T488" s="153" t="e">
        <f>#REF!</f>
        <v>#REF!</v>
      </c>
      <c r="U488" s="153" t="e">
        <f>#REF!</f>
        <v>#REF!</v>
      </c>
      <c r="V488" s="153" t="e">
        <f>#REF!</f>
        <v>#REF!</v>
      </c>
      <c r="W488" s="153" t="e">
        <f>#REF!</f>
        <v>#REF!</v>
      </c>
      <c r="X488" s="153" t="e">
        <f>#REF!</f>
        <v>#REF!</v>
      </c>
      <c r="Y488" s="153" t="e">
        <f>#REF!</f>
        <v>#REF!</v>
      </c>
    </row>
    <row r="489" spans="1:25">
      <c r="A489" s="141">
        <v>31</v>
      </c>
      <c r="B489" s="153" t="e">
        <f>#REF!</f>
        <v>#REF!</v>
      </c>
      <c r="C489" s="153" t="e">
        <f>#REF!</f>
        <v>#REF!</v>
      </c>
      <c r="D489" s="153" t="e">
        <f>#REF!</f>
        <v>#REF!</v>
      </c>
      <c r="E489" s="153" t="e">
        <f>#REF!</f>
        <v>#REF!</v>
      </c>
      <c r="F489" s="153" t="e">
        <f>#REF!</f>
        <v>#REF!</v>
      </c>
      <c r="G489" s="153" t="e">
        <f>#REF!</f>
        <v>#REF!</v>
      </c>
      <c r="H489" s="153" t="e">
        <f>#REF!</f>
        <v>#REF!</v>
      </c>
      <c r="I489" s="153" t="e">
        <f>#REF!</f>
        <v>#REF!</v>
      </c>
      <c r="J489" s="153" t="e">
        <f>#REF!</f>
        <v>#REF!</v>
      </c>
      <c r="K489" s="153" t="e">
        <f>#REF!</f>
        <v>#REF!</v>
      </c>
      <c r="L489" s="153" t="e">
        <f>#REF!</f>
        <v>#REF!</v>
      </c>
      <c r="M489" s="153" t="e">
        <f>#REF!</f>
        <v>#REF!</v>
      </c>
      <c r="N489" s="153" t="e">
        <f>#REF!</f>
        <v>#REF!</v>
      </c>
      <c r="O489" s="153" t="e">
        <f>#REF!</f>
        <v>#REF!</v>
      </c>
      <c r="P489" s="153" t="e">
        <f>#REF!</f>
        <v>#REF!</v>
      </c>
      <c r="Q489" s="153" t="e">
        <f>#REF!</f>
        <v>#REF!</v>
      </c>
      <c r="R489" s="153" t="e">
        <f>#REF!</f>
        <v>#REF!</v>
      </c>
      <c r="S489" s="153" t="e">
        <f>#REF!</f>
        <v>#REF!</v>
      </c>
      <c r="T489" s="153" t="e">
        <f>#REF!</f>
        <v>#REF!</v>
      </c>
      <c r="U489" s="153" t="e">
        <f>#REF!</f>
        <v>#REF!</v>
      </c>
      <c r="V489" s="153" t="e">
        <f>#REF!</f>
        <v>#REF!</v>
      </c>
      <c r="W489" s="153" t="e">
        <f>#REF!</f>
        <v>#REF!</v>
      </c>
      <c r="X489" s="153" t="e">
        <f>#REF!</f>
        <v>#REF!</v>
      </c>
      <c r="Y489" s="153" t="e">
        <f>#REF!</f>
        <v>#REF!</v>
      </c>
    </row>
    <row r="491" spans="1:25" ht="45" customHeight="1">
      <c r="A491" s="420" t="s">
        <v>209</v>
      </c>
      <c r="B491" s="435" t="s">
        <v>305</v>
      </c>
      <c r="C491" s="435"/>
      <c r="D491" s="435"/>
      <c r="E491" s="435"/>
      <c r="F491" s="435"/>
      <c r="G491" s="435"/>
      <c r="H491" s="435"/>
      <c r="I491" s="435"/>
      <c r="J491" s="435"/>
      <c r="K491" s="435"/>
      <c r="L491" s="435"/>
      <c r="M491" s="435"/>
      <c r="N491" s="435"/>
      <c r="O491" s="435"/>
      <c r="P491" s="435"/>
      <c r="Q491" s="435"/>
      <c r="R491" s="435"/>
      <c r="S491" s="435"/>
      <c r="T491" s="435"/>
      <c r="U491" s="435"/>
      <c r="V491" s="435"/>
      <c r="W491" s="435"/>
      <c r="X491" s="435"/>
      <c r="Y491" s="435"/>
    </row>
    <row r="492" spans="1:25">
      <c r="A492" s="420"/>
      <c r="B492" s="155" t="s">
        <v>1</v>
      </c>
      <c r="C492" s="155" t="s">
        <v>2</v>
      </c>
      <c r="D492" s="155" t="s">
        <v>3</v>
      </c>
      <c r="E492" s="155" t="s">
        <v>4</v>
      </c>
      <c r="F492" s="155" t="s">
        <v>5</v>
      </c>
      <c r="G492" s="155" t="s">
        <v>6</v>
      </c>
      <c r="H492" s="155" t="s">
        <v>7</v>
      </c>
      <c r="I492" s="155" t="s">
        <v>8</v>
      </c>
      <c r="J492" s="155" t="s">
        <v>9</v>
      </c>
      <c r="K492" s="155" t="s">
        <v>10</v>
      </c>
      <c r="L492" s="155" t="s">
        <v>11</v>
      </c>
      <c r="M492" s="155" t="s">
        <v>12</v>
      </c>
      <c r="N492" s="155" t="s">
        <v>13</v>
      </c>
      <c r="O492" s="155" t="s">
        <v>14</v>
      </c>
      <c r="P492" s="155" t="s">
        <v>15</v>
      </c>
      <c r="Q492" s="155" t="s">
        <v>16</v>
      </c>
      <c r="R492" s="155" t="s">
        <v>17</v>
      </c>
      <c r="S492" s="155" t="s">
        <v>18</v>
      </c>
      <c r="T492" s="155" t="s">
        <v>19</v>
      </c>
      <c r="U492" s="155" t="s">
        <v>20</v>
      </c>
      <c r="V492" s="155" t="s">
        <v>21</v>
      </c>
      <c r="W492" s="155" t="s">
        <v>22</v>
      </c>
      <c r="X492" s="155" t="s">
        <v>23</v>
      </c>
      <c r="Y492" s="155" t="s">
        <v>24</v>
      </c>
    </row>
    <row r="493" spans="1:25">
      <c r="A493" s="141">
        <v>1</v>
      </c>
      <c r="B493" s="153" t="e">
        <f>#REF!</f>
        <v>#REF!</v>
      </c>
      <c r="C493" s="153" t="e">
        <f>#REF!</f>
        <v>#REF!</v>
      </c>
      <c r="D493" s="153" t="e">
        <f>#REF!</f>
        <v>#REF!</v>
      </c>
      <c r="E493" s="153" t="e">
        <f>#REF!</f>
        <v>#REF!</v>
      </c>
      <c r="F493" s="153" t="e">
        <f>#REF!</f>
        <v>#REF!</v>
      </c>
      <c r="G493" s="153" t="e">
        <f>#REF!</f>
        <v>#REF!</v>
      </c>
      <c r="H493" s="153" t="e">
        <f>#REF!</f>
        <v>#REF!</v>
      </c>
      <c r="I493" s="153" t="e">
        <f>#REF!</f>
        <v>#REF!</v>
      </c>
      <c r="J493" s="153" t="e">
        <f>#REF!</f>
        <v>#REF!</v>
      </c>
      <c r="K493" s="153" t="e">
        <f>#REF!</f>
        <v>#REF!</v>
      </c>
      <c r="L493" s="153" t="e">
        <f>#REF!</f>
        <v>#REF!</v>
      </c>
      <c r="M493" s="153" t="e">
        <f>#REF!</f>
        <v>#REF!</v>
      </c>
      <c r="N493" s="153" t="e">
        <f>#REF!</f>
        <v>#REF!</v>
      </c>
      <c r="O493" s="153" t="e">
        <f>#REF!</f>
        <v>#REF!</v>
      </c>
      <c r="P493" s="153" t="e">
        <f>#REF!</f>
        <v>#REF!</v>
      </c>
      <c r="Q493" s="153" t="e">
        <f>#REF!</f>
        <v>#REF!</v>
      </c>
      <c r="R493" s="153" t="e">
        <f>#REF!</f>
        <v>#REF!</v>
      </c>
      <c r="S493" s="153" t="e">
        <f>#REF!</f>
        <v>#REF!</v>
      </c>
      <c r="T493" s="153" t="e">
        <f>#REF!</f>
        <v>#REF!</v>
      </c>
      <c r="U493" s="153" t="e">
        <f>#REF!</f>
        <v>#REF!</v>
      </c>
      <c r="V493" s="153" t="e">
        <f>#REF!</f>
        <v>#REF!</v>
      </c>
      <c r="W493" s="153" t="e">
        <f>#REF!</f>
        <v>#REF!</v>
      </c>
      <c r="X493" s="153" t="e">
        <f>#REF!</f>
        <v>#REF!</v>
      </c>
      <c r="Y493" s="153" t="e">
        <f>#REF!</f>
        <v>#REF!</v>
      </c>
    </row>
    <row r="494" spans="1:25">
      <c r="A494" s="141">
        <v>2</v>
      </c>
      <c r="B494" s="153" t="e">
        <f>#REF!</f>
        <v>#REF!</v>
      </c>
      <c r="C494" s="153" t="e">
        <f>#REF!</f>
        <v>#REF!</v>
      </c>
      <c r="D494" s="153" t="e">
        <f>#REF!</f>
        <v>#REF!</v>
      </c>
      <c r="E494" s="153" t="e">
        <f>#REF!</f>
        <v>#REF!</v>
      </c>
      <c r="F494" s="153" t="e">
        <f>#REF!</f>
        <v>#REF!</v>
      </c>
      <c r="G494" s="153" t="e">
        <f>#REF!</f>
        <v>#REF!</v>
      </c>
      <c r="H494" s="153" t="e">
        <f>#REF!</f>
        <v>#REF!</v>
      </c>
      <c r="I494" s="153" t="e">
        <f>#REF!</f>
        <v>#REF!</v>
      </c>
      <c r="J494" s="153" t="e">
        <f>#REF!</f>
        <v>#REF!</v>
      </c>
      <c r="K494" s="153" t="e">
        <f>#REF!</f>
        <v>#REF!</v>
      </c>
      <c r="L494" s="153" t="e">
        <f>#REF!</f>
        <v>#REF!</v>
      </c>
      <c r="M494" s="153" t="e">
        <f>#REF!</f>
        <v>#REF!</v>
      </c>
      <c r="N494" s="153" t="e">
        <f>#REF!</f>
        <v>#REF!</v>
      </c>
      <c r="O494" s="153" t="e">
        <f>#REF!</f>
        <v>#REF!</v>
      </c>
      <c r="P494" s="153" t="e">
        <f>#REF!</f>
        <v>#REF!</v>
      </c>
      <c r="Q494" s="153" t="e">
        <f>#REF!</f>
        <v>#REF!</v>
      </c>
      <c r="R494" s="153" t="e">
        <f>#REF!</f>
        <v>#REF!</v>
      </c>
      <c r="S494" s="153" t="e">
        <f>#REF!</f>
        <v>#REF!</v>
      </c>
      <c r="T494" s="153" t="e">
        <f>#REF!</f>
        <v>#REF!</v>
      </c>
      <c r="U494" s="153" t="e">
        <f>#REF!</f>
        <v>#REF!</v>
      </c>
      <c r="V494" s="153" t="e">
        <f>#REF!</f>
        <v>#REF!</v>
      </c>
      <c r="W494" s="153" t="e">
        <f>#REF!</f>
        <v>#REF!</v>
      </c>
      <c r="X494" s="153" t="e">
        <f>#REF!</f>
        <v>#REF!</v>
      </c>
      <c r="Y494" s="153" t="e">
        <f>#REF!</f>
        <v>#REF!</v>
      </c>
    </row>
    <row r="495" spans="1:25">
      <c r="A495" s="141">
        <v>3</v>
      </c>
      <c r="B495" s="153" t="e">
        <f>#REF!</f>
        <v>#REF!</v>
      </c>
      <c r="C495" s="153" t="e">
        <f>#REF!</f>
        <v>#REF!</v>
      </c>
      <c r="D495" s="153" t="e">
        <f>#REF!</f>
        <v>#REF!</v>
      </c>
      <c r="E495" s="153" t="e">
        <f>#REF!</f>
        <v>#REF!</v>
      </c>
      <c r="F495" s="153" t="e">
        <f>#REF!</f>
        <v>#REF!</v>
      </c>
      <c r="G495" s="153" t="e">
        <f>#REF!</f>
        <v>#REF!</v>
      </c>
      <c r="H495" s="153" t="e">
        <f>#REF!</f>
        <v>#REF!</v>
      </c>
      <c r="I495" s="153" t="e">
        <f>#REF!</f>
        <v>#REF!</v>
      </c>
      <c r="J495" s="153" t="e">
        <f>#REF!</f>
        <v>#REF!</v>
      </c>
      <c r="K495" s="153" t="e">
        <f>#REF!</f>
        <v>#REF!</v>
      </c>
      <c r="L495" s="153" t="e">
        <f>#REF!</f>
        <v>#REF!</v>
      </c>
      <c r="M495" s="153" t="e">
        <f>#REF!</f>
        <v>#REF!</v>
      </c>
      <c r="N495" s="153" t="e">
        <f>#REF!</f>
        <v>#REF!</v>
      </c>
      <c r="O495" s="153" t="e">
        <f>#REF!</f>
        <v>#REF!</v>
      </c>
      <c r="P495" s="153" t="e">
        <f>#REF!</f>
        <v>#REF!</v>
      </c>
      <c r="Q495" s="153" t="e">
        <f>#REF!</f>
        <v>#REF!</v>
      </c>
      <c r="R495" s="153" t="e">
        <f>#REF!</f>
        <v>#REF!</v>
      </c>
      <c r="S495" s="153" t="e">
        <f>#REF!</f>
        <v>#REF!</v>
      </c>
      <c r="T495" s="153" t="e">
        <f>#REF!</f>
        <v>#REF!</v>
      </c>
      <c r="U495" s="153" t="e">
        <f>#REF!</f>
        <v>#REF!</v>
      </c>
      <c r="V495" s="153" t="e">
        <f>#REF!</f>
        <v>#REF!</v>
      </c>
      <c r="W495" s="153" t="e">
        <f>#REF!</f>
        <v>#REF!</v>
      </c>
      <c r="X495" s="153" t="e">
        <f>#REF!</f>
        <v>#REF!</v>
      </c>
      <c r="Y495" s="153" t="e">
        <f>#REF!</f>
        <v>#REF!</v>
      </c>
    </row>
    <row r="496" spans="1:25">
      <c r="A496" s="141">
        <v>4</v>
      </c>
      <c r="B496" s="153" t="e">
        <f>#REF!</f>
        <v>#REF!</v>
      </c>
      <c r="C496" s="153" t="e">
        <f>#REF!</f>
        <v>#REF!</v>
      </c>
      <c r="D496" s="153" t="e">
        <f>#REF!</f>
        <v>#REF!</v>
      </c>
      <c r="E496" s="153" t="e">
        <f>#REF!</f>
        <v>#REF!</v>
      </c>
      <c r="F496" s="153" t="e">
        <f>#REF!</f>
        <v>#REF!</v>
      </c>
      <c r="G496" s="153" t="e">
        <f>#REF!</f>
        <v>#REF!</v>
      </c>
      <c r="H496" s="153" t="e">
        <f>#REF!</f>
        <v>#REF!</v>
      </c>
      <c r="I496" s="153" t="e">
        <f>#REF!</f>
        <v>#REF!</v>
      </c>
      <c r="J496" s="153" t="e">
        <f>#REF!</f>
        <v>#REF!</v>
      </c>
      <c r="K496" s="153" t="e">
        <f>#REF!</f>
        <v>#REF!</v>
      </c>
      <c r="L496" s="153" t="e">
        <f>#REF!</f>
        <v>#REF!</v>
      </c>
      <c r="M496" s="153" t="e">
        <f>#REF!</f>
        <v>#REF!</v>
      </c>
      <c r="N496" s="153" t="e">
        <f>#REF!</f>
        <v>#REF!</v>
      </c>
      <c r="O496" s="153" t="e">
        <f>#REF!</f>
        <v>#REF!</v>
      </c>
      <c r="P496" s="153" t="e">
        <f>#REF!</f>
        <v>#REF!</v>
      </c>
      <c r="Q496" s="153" t="e">
        <f>#REF!</f>
        <v>#REF!</v>
      </c>
      <c r="R496" s="153" t="e">
        <f>#REF!</f>
        <v>#REF!</v>
      </c>
      <c r="S496" s="153" t="e">
        <f>#REF!</f>
        <v>#REF!</v>
      </c>
      <c r="T496" s="153" t="e">
        <f>#REF!</f>
        <v>#REF!</v>
      </c>
      <c r="U496" s="153" t="e">
        <f>#REF!</f>
        <v>#REF!</v>
      </c>
      <c r="V496" s="153" t="e">
        <f>#REF!</f>
        <v>#REF!</v>
      </c>
      <c r="W496" s="153" t="e">
        <f>#REF!</f>
        <v>#REF!</v>
      </c>
      <c r="X496" s="153" t="e">
        <f>#REF!</f>
        <v>#REF!</v>
      </c>
      <c r="Y496" s="153" t="e">
        <f>#REF!</f>
        <v>#REF!</v>
      </c>
    </row>
    <row r="497" spans="1:25">
      <c r="A497" s="141">
        <v>5</v>
      </c>
      <c r="B497" s="153" t="e">
        <f>#REF!</f>
        <v>#REF!</v>
      </c>
      <c r="C497" s="153" t="e">
        <f>#REF!</f>
        <v>#REF!</v>
      </c>
      <c r="D497" s="153" t="e">
        <f>#REF!</f>
        <v>#REF!</v>
      </c>
      <c r="E497" s="153" t="e">
        <f>#REF!</f>
        <v>#REF!</v>
      </c>
      <c r="F497" s="153" t="e">
        <f>#REF!</f>
        <v>#REF!</v>
      </c>
      <c r="G497" s="153" t="e">
        <f>#REF!</f>
        <v>#REF!</v>
      </c>
      <c r="H497" s="153" t="e">
        <f>#REF!</f>
        <v>#REF!</v>
      </c>
      <c r="I497" s="153" t="e">
        <f>#REF!</f>
        <v>#REF!</v>
      </c>
      <c r="J497" s="153" t="e">
        <f>#REF!</f>
        <v>#REF!</v>
      </c>
      <c r="K497" s="153" t="e">
        <f>#REF!</f>
        <v>#REF!</v>
      </c>
      <c r="L497" s="153" t="e">
        <f>#REF!</f>
        <v>#REF!</v>
      </c>
      <c r="M497" s="153" t="e">
        <f>#REF!</f>
        <v>#REF!</v>
      </c>
      <c r="N497" s="153" t="e">
        <f>#REF!</f>
        <v>#REF!</v>
      </c>
      <c r="O497" s="153" t="e">
        <f>#REF!</f>
        <v>#REF!</v>
      </c>
      <c r="P497" s="153" t="e">
        <f>#REF!</f>
        <v>#REF!</v>
      </c>
      <c r="Q497" s="153" t="e">
        <f>#REF!</f>
        <v>#REF!</v>
      </c>
      <c r="R497" s="153" t="e">
        <f>#REF!</f>
        <v>#REF!</v>
      </c>
      <c r="S497" s="153" t="e">
        <f>#REF!</f>
        <v>#REF!</v>
      </c>
      <c r="T497" s="153" t="e">
        <f>#REF!</f>
        <v>#REF!</v>
      </c>
      <c r="U497" s="153" t="e">
        <f>#REF!</f>
        <v>#REF!</v>
      </c>
      <c r="V497" s="153" t="e">
        <f>#REF!</f>
        <v>#REF!</v>
      </c>
      <c r="W497" s="153" t="e">
        <f>#REF!</f>
        <v>#REF!</v>
      </c>
      <c r="X497" s="153" t="e">
        <f>#REF!</f>
        <v>#REF!</v>
      </c>
      <c r="Y497" s="153" t="e">
        <f>#REF!</f>
        <v>#REF!</v>
      </c>
    </row>
    <row r="498" spans="1:25">
      <c r="A498" s="141">
        <v>6</v>
      </c>
      <c r="B498" s="153" t="e">
        <f>#REF!</f>
        <v>#REF!</v>
      </c>
      <c r="C498" s="153" t="e">
        <f>#REF!</f>
        <v>#REF!</v>
      </c>
      <c r="D498" s="153" t="e">
        <f>#REF!</f>
        <v>#REF!</v>
      </c>
      <c r="E498" s="153" t="e">
        <f>#REF!</f>
        <v>#REF!</v>
      </c>
      <c r="F498" s="153" t="e">
        <f>#REF!</f>
        <v>#REF!</v>
      </c>
      <c r="G498" s="153" t="e">
        <f>#REF!</f>
        <v>#REF!</v>
      </c>
      <c r="H498" s="153" t="e">
        <f>#REF!</f>
        <v>#REF!</v>
      </c>
      <c r="I498" s="153" t="e">
        <f>#REF!</f>
        <v>#REF!</v>
      </c>
      <c r="J498" s="153" t="e">
        <f>#REF!</f>
        <v>#REF!</v>
      </c>
      <c r="K498" s="153" t="e">
        <f>#REF!</f>
        <v>#REF!</v>
      </c>
      <c r="L498" s="153" t="e">
        <f>#REF!</f>
        <v>#REF!</v>
      </c>
      <c r="M498" s="153" t="e">
        <f>#REF!</f>
        <v>#REF!</v>
      </c>
      <c r="N498" s="153" t="e">
        <f>#REF!</f>
        <v>#REF!</v>
      </c>
      <c r="O498" s="153" t="e">
        <f>#REF!</f>
        <v>#REF!</v>
      </c>
      <c r="P498" s="153" t="e">
        <f>#REF!</f>
        <v>#REF!</v>
      </c>
      <c r="Q498" s="153" t="e">
        <f>#REF!</f>
        <v>#REF!</v>
      </c>
      <c r="R498" s="153" t="e">
        <f>#REF!</f>
        <v>#REF!</v>
      </c>
      <c r="S498" s="153" t="e">
        <f>#REF!</f>
        <v>#REF!</v>
      </c>
      <c r="T498" s="153" t="e">
        <f>#REF!</f>
        <v>#REF!</v>
      </c>
      <c r="U498" s="153" t="e">
        <f>#REF!</f>
        <v>#REF!</v>
      </c>
      <c r="V498" s="153" t="e">
        <f>#REF!</f>
        <v>#REF!</v>
      </c>
      <c r="W498" s="153" t="e">
        <f>#REF!</f>
        <v>#REF!</v>
      </c>
      <c r="X498" s="153" t="e">
        <f>#REF!</f>
        <v>#REF!</v>
      </c>
      <c r="Y498" s="153" t="e">
        <f>#REF!</f>
        <v>#REF!</v>
      </c>
    </row>
    <row r="499" spans="1:25">
      <c r="A499" s="141">
        <v>7</v>
      </c>
      <c r="B499" s="153" t="e">
        <f>#REF!</f>
        <v>#REF!</v>
      </c>
      <c r="C499" s="153" t="e">
        <f>#REF!</f>
        <v>#REF!</v>
      </c>
      <c r="D499" s="153" t="e">
        <f>#REF!</f>
        <v>#REF!</v>
      </c>
      <c r="E499" s="153" t="e">
        <f>#REF!</f>
        <v>#REF!</v>
      </c>
      <c r="F499" s="153" t="e">
        <f>#REF!</f>
        <v>#REF!</v>
      </c>
      <c r="G499" s="153" t="e">
        <f>#REF!</f>
        <v>#REF!</v>
      </c>
      <c r="H499" s="153" t="e">
        <f>#REF!</f>
        <v>#REF!</v>
      </c>
      <c r="I499" s="153" t="e">
        <f>#REF!</f>
        <v>#REF!</v>
      </c>
      <c r="J499" s="153" t="e">
        <f>#REF!</f>
        <v>#REF!</v>
      </c>
      <c r="K499" s="153" t="e">
        <f>#REF!</f>
        <v>#REF!</v>
      </c>
      <c r="L499" s="153" t="e">
        <f>#REF!</f>
        <v>#REF!</v>
      </c>
      <c r="M499" s="153" t="e">
        <f>#REF!</f>
        <v>#REF!</v>
      </c>
      <c r="N499" s="153" t="e">
        <f>#REF!</f>
        <v>#REF!</v>
      </c>
      <c r="O499" s="153" t="e">
        <f>#REF!</f>
        <v>#REF!</v>
      </c>
      <c r="P499" s="153" t="e">
        <f>#REF!</f>
        <v>#REF!</v>
      </c>
      <c r="Q499" s="153" t="e">
        <f>#REF!</f>
        <v>#REF!</v>
      </c>
      <c r="R499" s="153" t="e">
        <f>#REF!</f>
        <v>#REF!</v>
      </c>
      <c r="S499" s="153" t="e">
        <f>#REF!</f>
        <v>#REF!</v>
      </c>
      <c r="T499" s="153" t="e">
        <f>#REF!</f>
        <v>#REF!</v>
      </c>
      <c r="U499" s="153" t="e">
        <f>#REF!</f>
        <v>#REF!</v>
      </c>
      <c r="V499" s="153" t="e">
        <f>#REF!</f>
        <v>#REF!</v>
      </c>
      <c r="W499" s="153" t="e">
        <f>#REF!</f>
        <v>#REF!</v>
      </c>
      <c r="X499" s="153" t="e">
        <f>#REF!</f>
        <v>#REF!</v>
      </c>
      <c r="Y499" s="153" t="e">
        <f>#REF!</f>
        <v>#REF!</v>
      </c>
    </row>
    <row r="500" spans="1:25">
      <c r="A500" s="141">
        <v>8</v>
      </c>
      <c r="B500" s="153" t="e">
        <f>#REF!</f>
        <v>#REF!</v>
      </c>
      <c r="C500" s="153" t="e">
        <f>#REF!</f>
        <v>#REF!</v>
      </c>
      <c r="D500" s="153" t="e">
        <f>#REF!</f>
        <v>#REF!</v>
      </c>
      <c r="E500" s="153" t="e">
        <f>#REF!</f>
        <v>#REF!</v>
      </c>
      <c r="F500" s="153" t="e">
        <f>#REF!</f>
        <v>#REF!</v>
      </c>
      <c r="G500" s="153" t="e">
        <f>#REF!</f>
        <v>#REF!</v>
      </c>
      <c r="H500" s="153" t="e">
        <f>#REF!</f>
        <v>#REF!</v>
      </c>
      <c r="I500" s="153" t="e">
        <f>#REF!</f>
        <v>#REF!</v>
      </c>
      <c r="J500" s="153" t="e">
        <f>#REF!</f>
        <v>#REF!</v>
      </c>
      <c r="K500" s="153" t="e">
        <f>#REF!</f>
        <v>#REF!</v>
      </c>
      <c r="L500" s="153" t="e">
        <f>#REF!</f>
        <v>#REF!</v>
      </c>
      <c r="M500" s="153" t="e">
        <f>#REF!</f>
        <v>#REF!</v>
      </c>
      <c r="N500" s="153" t="e">
        <f>#REF!</f>
        <v>#REF!</v>
      </c>
      <c r="O500" s="153" t="e">
        <f>#REF!</f>
        <v>#REF!</v>
      </c>
      <c r="P500" s="153" t="e">
        <f>#REF!</f>
        <v>#REF!</v>
      </c>
      <c r="Q500" s="153" t="e">
        <f>#REF!</f>
        <v>#REF!</v>
      </c>
      <c r="R500" s="153" t="e">
        <f>#REF!</f>
        <v>#REF!</v>
      </c>
      <c r="S500" s="153" t="e">
        <f>#REF!</f>
        <v>#REF!</v>
      </c>
      <c r="T500" s="153" t="e">
        <f>#REF!</f>
        <v>#REF!</v>
      </c>
      <c r="U500" s="153" t="e">
        <f>#REF!</f>
        <v>#REF!</v>
      </c>
      <c r="V500" s="153" t="e">
        <f>#REF!</f>
        <v>#REF!</v>
      </c>
      <c r="W500" s="153" t="e">
        <f>#REF!</f>
        <v>#REF!</v>
      </c>
      <c r="X500" s="153" t="e">
        <f>#REF!</f>
        <v>#REF!</v>
      </c>
      <c r="Y500" s="153" t="e">
        <f>#REF!</f>
        <v>#REF!</v>
      </c>
    </row>
    <row r="501" spans="1:25">
      <c r="A501" s="141">
        <v>9</v>
      </c>
      <c r="B501" s="153" t="e">
        <f>#REF!</f>
        <v>#REF!</v>
      </c>
      <c r="C501" s="153" t="e">
        <f>#REF!</f>
        <v>#REF!</v>
      </c>
      <c r="D501" s="153" t="e">
        <f>#REF!</f>
        <v>#REF!</v>
      </c>
      <c r="E501" s="153" t="e">
        <f>#REF!</f>
        <v>#REF!</v>
      </c>
      <c r="F501" s="153" t="e">
        <f>#REF!</f>
        <v>#REF!</v>
      </c>
      <c r="G501" s="153" t="e">
        <f>#REF!</f>
        <v>#REF!</v>
      </c>
      <c r="H501" s="153" t="e">
        <f>#REF!</f>
        <v>#REF!</v>
      </c>
      <c r="I501" s="153" t="e">
        <f>#REF!</f>
        <v>#REF!</v>
      </c>
      <c r="J501" s="153" t="e">
        <f>#REF!</f>
        <v>#REF!</v>
      </c>
      <c r="K501" s="153" t="e">
        <f>#REF!</f>
        <v>#REF!</v>
      </c>
      <c r="L501" s="153" t="e">
        <f>#REF!</f>
        <v>#REF!</v>
      </c>
      <c r="M501" s="153" t="e">
        <f>#REF!</f>
        <v>#REF!</v>
      </c>
      <c r="N501" s="153" t="e">
        <f>#REF!</f>
        <v>#REF!</v>
      </c>
      <c r="O501" s="153" t="e">
        <f>#REF!</f>
        <v>#REF!</v>
      </c>
      <c r="P501" s="153" t="e">
        <f>#REF!</f>
        <v>#REF!</v>
      </c>
      <c r="Q501" s="153" t="e">
        <f>#REF!</f>
        <v>#REF!</v>
      </c>
      <c r="R501" s="153" t="e">
        <f>#REF!</f>
        <v>#REF!</v>
      </c>
      <c r="S501" s="153" t="e">
        <f>#REF!</f>
        <v>#REF!</v>
      </c>
      <c r="T501" s="153" t="e">
        <f>#REF!</f>
        <v>#REF!</v>
      </c>
      <c r="U501" s="153" t="e">
        <f>#REF!</f>
        <v>#REF!</v>
      </c>
      <c r="V501" s="153" t="e">
        <f>#REF!</f>
        <v>#REF!</v>
      </c>
      <c r="W501" s="153" t="e">
        <f>#REF!</f>
        <v>#REF!</v>
      </c>
      <c r="X501" s="153" t="e">
        <f>#REF!</f>
        <v>#REF!</v>
      </c>
      <c r="Y501" s="153" t="e">
        <f>#REF!</f>
        <v>#REF!</v>
      </c>
    </row>
    <row r="502" spans="1:25">
      <c r="A502" s="141">
        <v>10</v>
      </c>
      <c r="B502" s="153" t="e">
        <f>#REF!</f>
        <v>#REF!</v>
      </c>
      <c r="C502" s="153" t="e">
        <f>#REF!</f>
        <v>#REF!</v>
      </c>
      <c r="D502" s="153" t="e">
        <f>#REF!</f>
        <v>#REF!</v>
      </c>
      <c r="E502" s="153" t="e">
        <f>#REF!</f>
        <v>#REF!</v>
      </c>
      <c r="F502" s="153" t="e">
        <f>#REF!</f>
        <v>#REF!</v>
      </c>
      <c r="G502" s="153" t="e">
        <f>#REF!</f>
        <v>#REF!</v>
      </c>
      <c r="H502" s="153" t="e">
        <f>#REF!</f>
        <v>#REF!</v>
      </c>
      <c r="I502" s="153" t="e">
        <f>#REF!</f>
        <v>#REF!</v>
      </c>
      <c r="J502" s="153" t="e">
        <f>#REF!</f>
        <v>#REF!</v>
      </c>
      <c r="K502" s="153" t="e">
        <f>#REF!</f>
        <v>#REF!</v>
      </c>
      <c r="L502" s="153" t="e">
        <f>#REF!</f>
        <v>#REF!</v>
      </c>
      <c r="M502" s="153" t="e">
        <f>#REF!</f>
        <v>#REF!</v>
      </c>
      <c r="N502" s="153" t="e">
        <f>#REF!</f>
        <v>#REF!</v>
      </c>
      <c r="O502" s="153" t="e">
        <f>#REF!</f>
        <v>#REF!</v>
      </c>
      <c r="P502" s="153" t="e">
        <f>#REF!</f>
        <v>#REF!</v>
      </c>
      <c r="Q502" s="153" t="e">
        <f>#REF!</f>
        <v>#REF!</v>
      </c>
      <c r="R502" s="153" t="e">
        <f>#REF!</f>
        <v>#REF!</v>
      </c>
      <c r="S502" s="153" t="e">
        <f>#REF!</f>
        <v>#REF!</v>
      </c>
      <c r="T502" s="153" t="e">
        <f>#REF!</f>
        <v>#REF!</v>
      </c>
      <c r="U502" s="153" t="e">
        <f>#REF!</f>
        <v>#REF!</v>
      </c>
      <c r="V502" s="153" t="e">
        <f>#REF!</f>
        <v>#REF!</v>
      </c>
      <c r="W502" s="153" t="e">
        <f>#REF!</f>
        <v>#REF!</v>
      </c>
      <c r="X502" s="153" t="e">
        <f>#REF!</f>
        <v>#REF!</v>
      </c>
      <c r="Y502" s="153" t="e">
        <f>#REF!</f>
        <v>#REF!</v>
      </c>
    </row>
    <row r="503" spans="1:25">
      <c r="A503" s="141">
        <v>11</v>
      </c>
      <c r="B503" s="153" t="e">
        <f>#REF!</f>
        <v>#REF!</v>
      </c>
      <c r="C503" s="153" t="e">
        <f>#REF!</f>
        <v>#REF!</v>
      </c>
      <c r="D503" s="153" t="e">
        <f>#REF!</f>
        <v>#REF!</v>
      </c>
      <c r="E503" s="153" t="e">
        <f>#REF!</f>
        <v>#REF!</v>
      </c>
      <c r="F503" s="153" t="e">
        <f>#REF!</f>
        <v>#REF!</v>
      </c>
      <c r="G503" s="153" t="e">
        <f>#REF!</f>
        <v>#REF!</v>
      </c>
      <c r="H503" s="153" t="e">
        <f>#REF!</f>
        <v>#REF!</v>
      </c>
      <c r="I503" s="153" t="e">
        <f>#REF!</f>
        <v>#REF!</v>
      </c>
      <c r="J503" s="153" t="e">
        <f>#REF!</f>
        <v>#REF!</v>
      </c>
      <c r="K503" s="153" t="e">
        <f>#REF!</f>
        <v>#REF!</v>
      </c>
      <c r="L503" s="153" t="e">
        <f>#REF!</f>
        <v>#REF!</v>
      </c>
      <c r="M503" s="153" t="e">
        <f>#REF!</f>
        <v>#REF!</v>
      </c>
      <c r="N503" s="153" t="e">
        <f>#REF!</f>
        <v>#REF!</v>
      </c>
      <c r="O503" s="153" t="e">
        <f>#REF!</f>
        <v>#REF!</v>
      </c>
      <c r="P503" s="153" t="e">
        <f>#REF!</f>
        <v>#REF!</v>
      </c>
      <c r="Q503" s="153" t="e">
        <f>#REF!</f>
        <v>#REF!</v>
      </c>
      <c r="R503" s="153" t="e">
        <f>#REF!</f>
        <v>#REF!</v>
      </c>
      <c r="S503" s="153" t="e">
        <f>#REF!</f>
        <v>#REF!</v>
      </c>
      <c r="T503" s="153" t="e">
        <f>#REF!</f>
        <v>#REF!</v>
      </c>
      <c r="U503" s="153" t="e">
        <f>#REF!</f>
        <v>#REF!</v>
      </c>
      <c r="V503" s="153" t="e">
        <f>#REF!</f>
        <v>#REF!</v>
      </c>
      <c r="W503" s="153" t="e">
        <f>#REF!</f>
        <v>#REF!</v>
      </c>
      <c r="X503" s="153" t="e">
        <f>#REF!</f>
        <v>#REF!</v>
      </c>
      <c r="Y503" s="153" t="e">
        <f>#REF!</f>
        <v>#REF!</v>
      </c>
    </row>
    <row r="504" spans="1:25">
      <c r="A504" s="141">
        <v>12</v>
      </c>
      <c r="B504" s="153" t="e">
        <f>#REF!</f>
        <v>#REF!</v>
      </c>
      <c r="C504" s="153" t="e">
        <f>#REF!</f>
        <v>#REF!</v>
      </c>
      <c r="D504" s="153" t="e">
        <f>#REF!</f>
        <v>#REF!</v>
      </c>
      <c r="E504" s="153" t="e">
        <f>#REF!</f>
        <v>#REF!</v>
      </c>
      <c r="F504" s="153" t="e">
        <f>#REF!</f>
        <v>#REF!</v>
      </c>
      <c r="G504" s="153" t="e">
        <f>#REF!</f>
        <v>#REF!</v>
      </c>
      <c r="H504" s="153" t="e">
        <f>#REF!</f>
        <v>#REF!</v>
      </c>
      <c r="I504" s="153" t="e">
        <f>#REF!</f>
        <v>#REF!</v>
      </c>
      <c r="J504" s="153" t="e">
        <f>#REF!</f>
        <v>#REF!</v>
      </c>
      <c r="K504" s="153" t="e">
        <f>#REF!</f>
        <v>#REF!</v>
      </c>
      <c r="L504" s="153" t="e">
        <f>#REF!</f>
        <v>#REF!</v>
      </c>
      <c r="M504" s="153" t="e">
        <f>#REF!</f>
        <v>#REF!</v>
      </c>
      <c r="N504" s="153" t="e">
        <f>#REF!</f>
        <v>#REF!</v>
      </c>
      <c r="O504" s="153" t="e">
        <f>#REF!</f>
        <v>#REF!</v>
      </c>
      <c r="P504" s="153" t="e">
        <f>#REF!</f>
        <v>#REF!</v>
      </c>
      <c r="Q504" s="153" t="e">
        <f>#REF!</f>
        <v>#REF!</v>
      </c>
      <c r="R504" s="153" t="e">
        <f>#REF!</f>
        <v>#REF!</v>
      </c>
      <c r="S504" s="153" t="e">
        <f>#REF!</f>
        <v>#REF!</v>
      </c>
      <c r="T504" s="153" t="e">
        <f>#REF!</f>
        <v>#REF!</v>
      </c>
      <c r="U504" s="153" t="e">
        <f>#REF!</f>
        <v>#REF!</v>
      </c>
      <c r="V504" s="153" t="e">
        <f>#REF!</f>
        <v>#REF!</v>
      </c>
      <c r="W504" s="153" t="e">
        <f>#REF!</f>
        <v>#REF!</v>
      </c>
      <c r="X504" s="153" t="e">
        <f>#REF!</f>
        <v>#REF!</v>
      </c>
      <c r="Y504" s="153" t="e">
        <f>#REF!</f>
        <v>#REF!</v>
      </c>
    </row>
    <row r="505" spans="1:25">
      <c r="A505" s="141">
        <v>13</v>
      </c>
      <c r="B505" s="153" t="e">
        <f>#REF!</f>
        <v>#REF!</v>
      </c>
      <c r="C505" s="153" t="e">
        <f>#REF!</f>
        <v>#REF!</v>
      </c>
      <c r="D505" s="153" t="e">
        <f>#REF!</f>
        <v>#REF!</v>
      </c>
      <c r="E505" s="153" t="e">
        <f>#REF!</f>
        <v>#REF!</v>
      </c>
      <c r="F505" s="153" t="e">
        <f>#REF!</f>
        <v>#REF!</v>
      </c>
      <c r="G505" s="153" t="e">
        <f>#REF!</f>
        <v>#REF!</v>
      </c>
      <c r="H505" s="153" t="e">
        <f>#REF!</f>
        <v>#REF!</v>
      </c>
      <c r="I505" s="153" t="e">
        <f>#REF!</f>
        <v>#REF!</v>
      </c>
      <c r="J505" s="153" t="e">
        <f>#REF!</f>
        <v>#REF!</v>
      </c>
      <c r="K505" s="153" t="e">
        <f>#REF!</f>
        <v>#REF!</v>
      </c>
      <c r="L505" s="153" t="e">
        <f>#REF!</f>
        <v>#REF!</v>
      </c>
      <c r="M505" s="153" t="e">
        <f>#REF!</f>
        <v>#REF!</v>
      </c>
      <c r="N505" s="153" t="e">
        <f>#REF!</f>
        <v>#REF!</v>
      </c>
      <c r="O505" s="153" t="e">
        <f>#REF!</f>
        <v>#REF!</v>
      </c>
      <c r="P505" s="153" t="e">
        <f>#REF!</f>
        <v>#REF!</v>
      </c>
      <c r="Q505" s="153" t="e">
        <f>#REF!</f>
        <v>#REF!</v>
      </c>
      <c r="R505" s="153" t="e">
        <f>#REF!</f>
        <v>#REF!</v>
      </c>
      <c r="S505" s="153" t="e">
        <f>#REF!</f>
        <v>#REF!</v>
      </c>
      <c r="T505" s="153" t="e">
        <f>#REF!</f>
        <v>#REF!</v>
      </c>
      <c r="U505" s="153" t="e">
        <f>#REF!</f>
        <v>#REF!</v>
      </c>
      <c r="V505" s="153" t="e">
        <f>#REF!</f>
        <v>#REF!</v>
      </c>
      <c r="W505" s="153" t="e">
        <f>#REF!</f>
        <v>#REF!</v>
      </c>
      <c r="X505" s="153" t="e">
        <f>#REF!</f>
        <v>#REF!</v>
      </c>
      <c r="Y505" s="153" t="e">
        <f>#REF!</f>
        <v>#REF!</v>
      </c>
    </row>
    <row r="506" spans="1:25">
      <c r="A506" s="141">
        <v>14</v>
      </c>
      <c r="B506" s="153" t="e">
        <f>#REF!</f>
        <v>#REF!</v>
      </c>
      <c r="C506" s="153" t="e">
        <f>#REF!</f>
        <v>#REF!</v>
      </c>
      <c r="D506" s="153" t="e">
        <f>#REF!</f>
        <v>#REF!</v>
      </c>
      <c r="E506" s="153" t="e">
        <f>#REF!</f>
        <v>#REF!</v>
      </c>
      <c r="F506" s="153" t="e">
        <f>#REF!</f>
        <v>#REF!</v>
      </c>
      <c r="G506" s="153" t="e">
        <f>#REF!</f>
        <v>#REF!</v>
      </c>
      <c r="H506" s="153" t="e">
        <f>#REF!</f>
        <v>#REF!</v>
      </c>
      <c r="I506" s="153" t="e">
        <f>#REF!</f>
        <v>#REF!</v>
      </c>
      <c r="J506" s="153" t="e">
        <f>#REF!</f>
        <v>#REF!</v>
      </c>
      <c r="K506" s="153" t="e">
        <f>#REF!</f>
        <v>#REF!</v>
      </c>
      <c r="L506" s="153" t="e">
        <f>#REF!</f>
        <v>#REF!</v>
      </c>
      <c r="M506" s="153" t="e">
        <f>#REF!</f>
        <v>#REF!</v>
      </c>
      <c r="N506" s="153" t="e">
        <f>#REF!</f>
        <v>#REF!</v>
      </c>
      <c r="O506" s="153" t="e">
        <f>#REF!</f>
        <v>#REF!</v>
      </c>
      <c r="P506" s="153" t="e">
        <f>#REF!</f>
        <v>#REF!</v>
      </c>
      <c r="Q506" s="153" t="e">
        <f>#REF!</f>
        <v>#REF!</v>
      </c>
      <c r="R506" s="153" t="e">
        <f>#REF!</f>
        <v>#REF!</v>
      </c>
      <c r="S506" s="153" t="e">
        <f>#REF!</f>
        <v>#REF!</v>
      </c>
      <c r="T506" s="153" t="e">
        <f>#REF!</f>
        <v>#REF!</v>
      </c>
      <c r="U506" s="153" t="e">
        <f>#REF!</f>
        <v>#REF!</v>
      </c>
      <c r="V506" s="153" t="e">
        <f>#REF!</f>
        <v>#REF!</v>
      </c>
      <c r="W506" s="153" t="e">
        <f>#REF!</f>
        <v>#REF!</v>
      </c>
      <c r="X506" s="153" t="e">
        <f>#REF!</f>
        <v>#REF!</v>
      </c>
      <c r="Y506" s="153" t="e">
        <f>#REF!</f>
        <v>#REF!</v>
      </c>
    </row>
    <row r="507" spans="1:25">
      <c r="A507" s="141">
        <v>15</v>
      </c>
      <c r="B507" s="153" t="e">
        <f>#REF!</f>
        <v>#REF!</v>
      </c>
      <c r="C507" s="153" t="e">
        <f>#REF!</f>
        <v>#REF!</v>
      </c>
      <c r="D507" s="153" t="e">
        <f>#REF!</f>
        <v>#REF!</v>
      </c>
      <c r="E507" s="153" t="e">
        <f>#REF!</f>
        <v>#REF!</v>
      </c>
      <c r="F507" s="153" t="e">
        <f>#REF!</f>
        <v>#REF!</v>
      </c>
      <c r="G507" s="153" t="e">
        <f>#REF!</f>
        <v>#REF!</v>
      </c>
      <c r="H507" s="153" t="e">
        <f>#REF!</f>
        <v>#REF!</v>
      </c>
      <c r="I507" s="153" t="e">
        <f>#REF!</f>
        <v>#REF!</v>
      </c>
      <c r="J507" s="153" t="e">
        <f>#REF!</f>
        <v>#REF!</v>
      </c>
      <c r="K507" s="153" t="e">
        <f>#REF!</f>
        <v>#REF!</v>
      </c>
      <c r="L507" s="153" t="e">
        <f>#REF!</f>
        <v>#REF!</v>
      </c>
      <c r="M507" s="153" t="e">
        <f>#REF!</f>
        <v>#REF!</v>
      </c>
      <c r="N507" s="153" t="e">
        <f>#REF!</f>
        <v>#REF!</v>
      </c>
      <c r="O507" s="153" t="e">
        <f>#REF!</f>
        <v>#REF!</v>
      </c>
      <c r="P507" s="153" t="e">
        <f>#REF!</f>
        <v>#REF!</v>
      </c>
      <c r="Q507" s="153" t="e">
        <f>#REF!</f>
        <v>#REF!</v>
      </c>
      <c r="R507" s="153" t="e">
        <f>#REF!</f>
        <v>#REF!</v>
      </c>
      <c r="S507" s="153" t="e">
        <f>#REF!</f>
        <v>#REF!</v>
      </c>
      <c r="T507" s="153" t="e">
        <f>#REF!</f>
        <v>#REF!</v>
      </c>
      <c r="U507" s="153" t="e">
        <f>#REF!</f>
        <v>#REF!</v>
      </c>
      <c r="V507" s="153" t="e">
        <f>#REF!</f>
        <v>#REF!</v>
      </c>
      <c r="W507" s="153" t="e">
        <f>#REF!</f>
        <v>#REF!</v>
      </c>
      <c r="X507" s="153" t="e">
        <f>#REF!</f>
        <v>#REF!</v>
      </c>
      <c r="Y507" s="153" t="e">
        <f>#REF!</f>
        <v>#REF!</v>
      </c>
    </row>
    <row r="508" spans="1:25">
      <c r="A508" s="141">
        <v>16</v>
      </c>
      <c r="B508" s="153" t="e">
        <f>#REF!</f>
        <v>#REF!</v>
      </c>
      <c r="C508" s="153" t="e">
        <f>#REF!</f>
        <v>#REF!</v>
      </c>
      <c r="D508" s="153" t="e">
        <f>#REF!</f>
        <v>#REF!</v>
      </c>
      <c r="E508" s="153" t="e">
        <f>#REF!</f>
        <v>#REF!</v>
      </c>
      <c r="F508" s="153" t="e">
        <f>#REF!</f>
        <v>#REF!</v>
      </c>
      <c r="G508" s="153" t="e">
        <f>#REF!</f>
        <v>#REF!</v>
      </c>
      <c r="H508" s="153" t="e">
        <f>#REF!</f>
        <v>#REF!</v>
      </c>
      <c r="I508" s="153" t="e">
        <f>#REF!</f>
        <v>#REF!</v>
      </c>
      <c r="J508" s="153" t="e">
        <f>#REF!</f>
        <v>#REF!</v>
      </c>
      <c r="K508" s="153" t="e">
        <f>#REF!</f>
        <v>#REF!</v>
      </c>
      <c r="L508" s="153" t="e">
        <f>#REF!</f>
        <v>#REF!</v>
      </c>
      <c r="M508" s="153" t="e">
        <f>#REF!</f>
        <v>#REF!</v>
      </c>
      <c r="N508" s="153" t="e">
        <f>#REF!</f>
        <v>#REF!</v>
      </c>
      <c r="O508" s="153" t="e">
        <f>#REF!</f>
        <v>#REF!</v>
      </c>
      <c r="P508" s="153" t="e">
        <f>#REF!</f>
        <v>#REF!</v>
      </c>
      <c r="Q508" s="153" t="e">
        <f>#REF!</f>
        <v>#REF!</v>
      </c>
      <c r="R508" s="153" t="e">
        <f>#REF!</f>
        <v>#REF!</v>
      </c>
      <c r="S508" s="153" t="e">
        <f>#REF!</f>
        <v>#REF!</v>
      </c>
      <c r="T508" s="153" t="e">
        <f>#REF!</f>
        <v>#REF!</v>
      </c>
      <c r="U508" s="153" t="e">
        <f>#REF!</f>
        <v>#REF!</v>
      </c>
      <c r="V508" s="153" t="e">
        <f>#REF!</f>
        <v>#REF!</v>
      </c>
      <c r="W508" s="153" t="e">
        <f>#REF!</f>
        <v>#REF!</v>
      </c>
      <c r="X508" s="153" t="e">
        <f>#REF!</f>
        <v>#REF!</v>
      </c>
      <c r="Y508" s="153" t="e">
        <f>#REF!</f>
        <v>#REF!</v>
      </c>
    </row>
    <row r="509" spans="1:25">
      <c r="A509" s="141">
        <v>17</v>
      </c>
      <c r="B509" s="153" t="e">
        <f>#REF!</f>
        <v>#REF!</v>
      </c>
      <c r="C509" s="153" t="e">
        <f>#REF!</f>
        <v>#REF!</v>
      </c>
      <c r="D509" s="153" t="e">
        <f>#REF!</f>
        <v>#REF!</v>
      </c>
      <c r="E509" s="153" t="e">
        <f>#REF!</f>
        <v>#REF!</v>
      </c>
      <c r="F509" s="153" t="e">
        <f>#REF!</f>
        <v>#REF!</v>
      </c>
      <c r="G509" s="153" t="e">
        <f>#REF!</f>
        <v>#REF!</v>
      </c>
      <c r="H509" s="153" t="e">
        <f>#REF!</f>
        <v>#REF!</v>
      </c>
      <c r="I509" s="153" t="e">
        <f>#REF!</f>
        <v>#REF!</v>
      </c>
      <c r="J509" s="153" t="e">
        <f>#REF!</f>
        <v>#REF!</v>
      </c>
      <c r="K509" s="153" t="e">
        <f>#REF!</f>
        <v>#REF!</v>
      </c>
      <c r="L509" s="153" t="e">
        <f>#REF!</f>
        <v>#REF!</v>
      </c>
      <c r="M509" s="153" t="e">
        <f>#REF!</f>
        <v>#REF!</v>
      </c>
      <c r="N509" s="153" t="e">
        <f>#REF!</f>
        <v>#REF!</v>
      </c>
      <c r="O509" s="153" t="e">
        <f>#REF!</f>
        <v>#REF!</v>
      </c>
      <c r="P509" s="153" t="e">
        <f>#REF!</f>
        <v>#REF!</v>
      </c>
      <c r="Q509" s="153" t="e">
        <f>#REF!</f>
        <v>#REF!</v>
      </c>
      <c r="R509" s="153" t="e">
        <f>#REF!</f>
        <v>#REF!</v>
      </c>
      <c r="S509" s="153" t="e">
        <f>#REF!</f>
        <v>#REF!</v>
      </c>
      <c r="T509" s="153" t="e">
        <f>#REF!</f>
        <v>#REF!</v>
      </c>
      <c r="U509" s="153" t="e">
        <f>#REF!</f>
        <v>#REF!</v>
      </c>
      <c r="V509" s="153" t="e">
        <f>#REF!</f>
        <v>#REF!</v>
      </c>
      <c r="W509" s="153" t="e">
        <f>#REF!</f>
        <v>#REF!</v>
      </c>
      <c r="X509" s="153" t="e">
        <f>#REF!</f>
        <v>#REF!</v>
      </c>
      <c r="Y509" s="153" t="e">
        <f>#REF!</f>
        <v>#REF!</v>
      </c>
    </row>
    <row r="510" spans="1:25">
      <c r="A510" s="141">
        <v>18</v>
      </c>
      <c r="B510" s="153" t="e">
        <f>#REF!</f>
        <v>#REF!</v>
      </c>
      <c r="C510" s="153" t="e">
        <f>#REF!</f>
        <v>#REF!</v>
      </c>
      <c r="D510" s="153" t="e">
        <f>#REF!</f>
        <v>#REF!</v>
      </c>
      <c r="E510" s="153" t="e">
        <f>#REF!</f>
        <v>#REF!</v>
      </c>
      <c r="F510" s="153" t="e">
        <f>#REF!</f>
        <v>#REF!</v>
      </c>
      <c r="G510" s="153" t="e">
        <f>#REF!</f>
        <v>#REF!</v>
      </c>
      <c r="H510" s="153" t="e">
        <f>#REF!</f>
        <v>#REF!</v>
      </c>
      <c r="I510" s="153" t="e">
        <f>#REF!</f>
        <v>#REF!</v>
      </c>
      <c r="J510" s="153" t="e">
        <f>#REF!</f>
        <v>#REF!</v>
      </c>
      <c r="K510" s="153" t="e">
        <f>#REF!</f>
        <v>#REF!</v>
      </c>
      <c r="L510" s="153" t="e">
        <f>#REF!</f>
        <v>#REF!</v>
      </c>
      <c r="M510" s="153" t="e">
        <f>#REF!</f>
        <v>#REF!</v>
      </c>
      <c r="N510" s="153" t="e">
        <f>#REF!</f>
        <v>#REF!</v>
      </c>
      <c r="O510" s="153" t="e">
        <f>#REF!</f>
        <v>#REF!</v>
      </c>
      <c r="P510" s="153" t="e">
        <f>#REF!</f>
        <v>#REF!</v>
      </c>
      <c r="Q510" s="153" t="e">
        <f>#REF!</f>
        <v>#REF!</v>
      </c>
      <c r="R510" s="153" t="e">
        <f>#REF!</f>
        <v>#REF!</v>
      </c>
      <c r="S510" s="153" t="e">
        <f>#REF!</f>
        <v>#REF!</v>
      </c>
      <c r="T510" s="153" t="e">
        <f>#REF!</f>
        <v>#REF!</v>
      </c>
      <c r="U510" s="153" t="e">
        <f>#REF!</f>
        <v>#REF!</v>
      </c>
      <c r="V510" s="153" t="e">
        <f>#REF!</f>
        <v>#REF!</v>
      </c>
      <c r="W510" s="153" t="e">
        <f>#REF!</f>
        <v>#REF!</v>
      </c>
      <c r="X510" s="153" t="e">
        <f>#REF!</f>
        <v>#REF!</v>
      </c>
      <c r="Y510" s="153" t="e">
        <f>#REF!</f>
        <v>#REF!</v>
      </c>
    </row>
    <row r="511" spans="1:25">
      <c r="A511" s="141">
        <v>19</v>
      </c>
      <c r="B511" s="153" t="e">
        <f>#REF!</f>
        <v>#REF!</v>
      </c>
      <c r="C511" s="153" t="e">
        <f>#REF!</f>
        <v>#REF!</v>
      </c>
      <c r="D511" s="153" t="e">
        <f>#REF!</f>
        <v>#REF!</v>
      </c>
      <c r="E511" s="153" t="e">
        <f>#REF!</f>
        <v>#REF!</v>
      </c>
      <c r="F511" s="153" t="e">
        <f>#REF!</f>
        <v>#REF!</v>
      </c>
      <c r="G511" s="153" t="e">
        <f>#REF!</f>
        <v>#REF!</v>
      </c>
      <c r="H511" s="153" t="e">
        <f>#REF!</f>
        <v>#REF!</v>
      </c>
      <c r="I511" s="153" t="e">
        <f>#REF!</f>
        <v>#REF!</v>
      </c>
      <c r="J511" s="153" t="e">
        <f>#REF!</f>
        <v>#REF!</v>
      </c>
      <c r="K511" s="153" t="e">
        <f>#REF!</f>
        <v>#REF!</v>
      </c>
      <c r="L511" s="153" t="e">
        <f>#REF!</f>
        <v>#REF!</v>
      </c>
      <c r="M511" s="153" t="e">
        <f>#REF!</f>
        <v>#REF!</v>
      </c>
      <c r="N511" s="153" t="e">
        <f>#REF!</f>
        <v>#REF!</v>
      </c>
      <c r="O511" s="153" t="e">
        <f>#REF!</f>
        <v>#REF!</v>
      </c>
      <c r="P511" s="153" t="e">
        <f>#REF!</f>
        <v>#REF!</v>
      </c>
      <c r="Q511" s="153" t="e">
        <f>#REF!</f>
        <v>#REF!</v>
      </c>
      <c r="R511" s="153" t="e">
        <f>#REF!</f>
        <v>#REF!</v>
      </c>
      <c r="S511" s="153" t="e">
        <f>#REF!</f>
        <v>#REF!</v>
      </c>
      <c r="T511" s="153" t="e">
        <f>#REF!</f>
        <v>#REF!</v>
      </c>
      <c r="U511" s="153" t="e">
        <f>#REF!</f>
        <v>#REF!</v>
      </c>
      <c r="V511" s="153" t="e">
        <f>#REF!</f>
        <v>#REF!</v>
      </c>
      <c r="W511" s="153" t="e">
        <f>#REF!</f>
        <v>#REF!</v>
      </c>
      <c r="X511" s="153" t="e">
        <f>#REF!</f>
        <v>#REF!</v>
      </c>
      <c r="Y511" s="153" t="e">
        <f>#REF!</f>
        <v>#REF!</v>
      </c>
    </row>
    <row r="512" spans="1:25">
      <c r="A512" s="141">
        <v>20</v>
      </c>
      <c r="B512" s="153" t="e">
        <f>#REF!</f>
        <v>#REF!</v>
      </c>
      <c r="C512" s="153" t="e">
        <f>#REF!</f>
        <v>#REF!</v>
      </c>
      <c r="D512" s="153" t="e">
        <f>#REF!</f>
        <v>#REF!</v>
      </c>
      <c r="E512" s="153" t="e">
        <f>#REF!</f>
        <v>#REF!</v>
      </c>
      <c r="F512" s="153" t="e">
        <f>#REF!</f>
        <v>#REF!</v>
      </c>
      <c r="G512" s="153" t="e">
        <f>#REF!</f>
        <v>#REF!</v>
      </c>
      <c r="H512" s="153" t="e">
        <f>#REF!</f>
        <v>#REF!</v>
      </c>
      <c r="I512" s="153" t="e">
        <f>#REF!</f>
        <v>#REF!</v>
      </c>
      <c r="J512" s="153" t="e">
        <f>#REF!</f>
        <v>#REF!</v>
      </c>
      <c r="K512" s="153" t="e">
        <f>#REF!</f>
        <v>#REF!</v>
      </c>
      <c r="L512" s="153" t="e">
        <f>#REF!</f>
        <v>#REF!</v>
      </c>
      <c r="M512" s="153" t="e">
        <f>#REF!</f>
        <v>#REF!</v>
      </c>
      <c r="N512" s="153" t="e">
        <f>#REF!</f>
        <v>#REF!</v>
      </c>
      <c r="O512" s="153" t="e">
        <f>#REF!</f>
        <v>#REF!</v>
      </c>
      <c r="P512" s="153" t="e">
        <f>#REF!</f>
        <v>#REF!</v>
      </c>
      <c r="Q512" s="153" t="e">
        <f>#REF!</f>
        <v>#REF!</v>
      </c>
      <c r="R512" s="153" t="e">
        <f>#REF!</f>
        <v>#REF!</v>
      </c>
      <c r="S512" s="153" t="e">
        <f>#REF!</f>
        <v>#REF!</v>
      </c>
      <c r="T512" s="153" t="e">
        <f>#REF!</f>
        <v>#REF!</v>
      </c>
      <c r="U512" s="153" t="e">
        <f>#REF!</f>
        <v>#REF!</v>
      </c>
      <c r="V512" s="153" t="e">
        <f>#REF!</f>
        <v>#REF!</v>
      </c>
      <c r="W512" s="153" t="e">
        <f>#REF!</f>
        <v>#REF!</v>
      </c>
      <c r="X512" s="153" t="e">
        <f>#REF!</f>
        <v>#REF!</v>
      </c>
      <c r="Y512" s="153" t="e">
        <f>#REF!</f>
        <v>#REF!</v>
      </c>
    </row>
    <row r="513" spans="1:25">
      <c r="A513" s="141">
        <v>21</v>
      </c>
      <c r="B513" s="153" t="e">
        <f>#REF!</f>
        <v>#REF!</v>
      </c>
      <c r="C513" s="153" t="e">
        <f>#REF!</f>
        <v>#REF!</v>
      </c>
      <c r="D513" s="153" t="e">
        <f>#REF!</f>
        <v>#REF!</v>
      </c>
      <c r="E513" s="153" t="e">
        <f>#REF!</f>
        <v>#REF!</v>
      </c>
      <c r="F513" s="153" t="e">
        <f>#REF!</f>
        <v>#REF!</v>
      </c>
      <c r="G513" s="153" t="e">
        <f>#REF!</f>
        <v>#REF!</v>
      </c>
      <c r="H513" s="153" t="e">
        <f>#REF!</f>
        <v>#REF!</v>
      </c>
      <c r="I513" s="153" t="e">
        <f>#REF!</f>
        <v>#REF!</v>
      </c>
      <c r="J513" s="153" t="e">
        <f>#REF!</f>
        <v>#REF!</v>
      </c>
      <c r="K513" s="153" t="e">
        <f>#REF!</f>
        <v>#REF!</v>
      </c>
      <c r="L513" s="153" t="e">
        <f>#REF!</f>
        <v>#REF!</v>
      </c>
      <c r="M513" s="153" t="e">
        <f>#REF!</f>
        <v>#REF!</v>
      </c>
      <c r="N513" s="153" t="e">
        <f>#REF!</f>
        <v>#REF!</v>
      </c>
      <c r="O513" s="153" t="e">
        <f>#REF!</f>
        <v>#REF!</v>
      </c>
      <c r="P513" s="153" t="e">
        <f>#REF!</f>
        <v>#REF!</v>
      </c>
      <c r="Q513" s="153" t="e">
        <f>#REF!</f>
        <v>#REF!</v>
      </c>
      <c r="R513" s="153" t="e">
        <f>#REF!</f>
        <v>#REF!</v>
      </c>
      <c r="S513" s="153" t="e">
        <f>#REF!</f>
        <v>#REF!</v>
      </c>
      <c r="T513" s="153" t="e">
        <f>#REF!</f>
        <v>#REF!</v>
      </c>
      <c r="U513" s="153" t="e">
        <f>#REF!</f>
        <v>#REF!</v>
      </c>
      <c r="V513" s="153" t="e">
        <f>#REF!</f>
        <v>#REF!</v>
      </c>
      <c r="W513" s="153" t="e">
        <f>#REF!</f>
        <v>#REF!</v>
      </c>
      <c r="X513" s="153" t="e">
        <f>#REF!</f>
        <v>#REF!</v>
      </c>
      <c r="Y513" s="153" t="e">
        <f>#REF!</f>
        <v>#REF!</v>
      </c>
    </row>
    <row r="514" spans="1:25">
      <c r="A514" s="141">
        <v>22</v>
      </c>
      <c r="B514" s="153" t="e">
        <f>#REF!</f>
        <v>#REF!</v>
      </c>
      <c r="C514" s="153" t="e">
        <f>#REF!</f>
        <v>#REF!</v>
      </c>
      <c r="D514" s="153" t="e">
        <f>#REF!</f>
        <v>#REF!</v>
      </c>
      <c r="E514" s="153" t="e">
        <f>#REF!</f>
        <v>#REF!</v>
      </c>
      <c r="F514" s="153" t="e">
        <f>#REF!</f>
        <v>#REF!</v>
      </c>
      <c r="G514" s="153" t="e">
        <f>#REF!</f>
        <v>#REF!</v>
      </c>
      <c r="H514" s="153" t="e">
        <f>#REF!</f>
        <v>#REF!</v>
      </c>
      <c r="I514" s="153" t="e">
        <f>#REF!</f>
        <v>#REF!</v>
      </c>
      <c r="J514" s="153" t="e">
        <f>#REF!</f>
        <v>#REF!</v>
      </c>
      <c r="K514" s="153" t="e">
        <f>#REF!</f>
        <v>#REF!</v>
      </c>
      <c r="L514" s="153" t="e">
        <f>#REF!</f>
        <v>#REF!</v>
      </c>
      <c r="M514" s="153" t="e">
        <f>#REF!</f>
        <v>#REF!</v>
      </c>
      <c r="N514" s="153" t="e">
        <f>#REF!</f>
        <v>#REF!</v>
      </c>
      <c r="O514" s="153" t="e">
        <f>#REF!</f>
        <v>#REF!</v>
      </c>
      <c r="P514" s="153" t="e">
        <f>#REF!</f>
        <v>#REF!</v>
      </c>
      <c r="Q514" s="153" t="e">
        <f>#REF!</f>
        <v>#REF!</v>
      </c>
      <c r="R514" s="153" t="e">
        <f>#REF!</f>
        <v>#REF!</v>
      </c>
      <c r="S514" s="153" t="e">
        <f>#REF!</f>
        <v>#REF!</v>
      </c>
      <c r="T514" s="153" t="e">
        <f>#REF!</f>
        <v>#REF!</v>
      </c>
      <c r="U514" s="153" t="e">
        <f>#REF!</f>
        <v>#REF!</v>
      </c>
      <c r="V514" s="153" t="e">
        <f>#REF!</f>
        <v>#REF!</v>
      </c>
      <c r="W514" s="153" t="e">
        <f>#REF!</f>
        <v>#REF!</v>
      </c>
      <c r="X514" s="153" t="e">
        <f>#REF!</f>
        <v>#REF!</v>
      </c>
      <c r="Y514" s="153" t="e">
        <f>#REF!</f>
        <v>#REF!</v>
      </c>
    </row>
    <row r="515" spans="1:25">
      <c r="A515" s="141">
        <v>23</v>
      </c>
      <c r="B515" s="153" t="e">
        <f>#REF!</f>
        <v>#REF!</v>
      </c>
      <c r="C515" s="153" t="e">
        <f>#REF!</f>
        <v>#REF!</v>
      </c>
      <c r="D515" s="153" t="e">
        <f>#REF!</f>
        <v>#REF!</v>
      </c>
      <c r="E515" s="153" t="e">
        <f>#REF!</f>
        <v>#REF!</v>
      </c>
      <c r="F515" s="153" t="e">
        <f>#REF!</f>
        <v>#REF!</v>
      </c>
      <c r="G515" s="153" t="e">
        <f>#REF!</f>
        <v>#REF!</v>
      </c>
      <c r="H515" s="153" t="e">
        <f>#REF!</f>
        <v>#REF!</v>
      </c>
      <c r="I515" s="153" t="e">
        <f>#REF!</f>
        <v>#REF!</v>
      </c>
      <c r="J515" s="153" t="e">
        <f>#REF!</f>
        <v>#REF!</v>
      </c>
      <c r="K515" s="153" t="e">
        <f>#REF!</f>
        <v>#REF!</v>
      </c>
      <c r="L515" s="153" t="e">
        <f>#REF!</f>
        <v>#REF!</v>
      </c>
      <c r="M515" s="153" t="e">
        <f>#REF!</f>
        <v>#REF!</v>
      </c>
      <c r="N515" s="153" t="e">
        <f>#REF!</f>
        <v>#REF!</v>
      </c>
      <c r="O515" s="153" t="e">
        <f>#REF!</f>
        <v>#REF!</v>
      </c>
      <c r="P515" s="153" t="e">
        <f>#REF!</f>
        <v>#REF!</v>
      </c>
      <c r="Q515" s="153" t="e">
        <f>#REF!</f>
        <v>#REF!</v>
      </c>
      <c r="R515" s="153" t="e">
        <f>#REF!</f>
        <v>#REF!</v>
      </c>
      <c r="S515" s="153" t="e">
        <f>#REF!</f>
        <v>#REF!</v>
      </c>
      <c r="T515" s="153" t="e">
        <f>#REF!</f>
        <v>#REF!</v>
      </c>
      <c r="U515" s="153" t="e">
        <f>#REF!</f>
        <v>#REF!</v>
      </c>
      <c r="V515" s="153" t="e">
        <f>#REF!</f>
        <v>#REF!</v>
      </c>
      <c r="W515" s="153" t="e">
        <f>#REF!</f>
        <v>#REF!</v>
      </c>
      <c r="X515" s="153" t="e">
        <f>#REF!</f>
        <v>#REF!</v>
      </c>
      <c r="Y515" s="153" t="e">
        <f>#REF!</f>
        <v>#REF!</v>
      </c>
    </row>
    <row r="516" spans="1:25">
      <c r="A516" s="141">
        <v>24</v>
      </c>
      <c r="B516" s="153" t="e">
        <f>#REF!</f>
        <v>#REF!</v>
      </c>
      <c r="C516" s="153" t="e">
        <f>#REF!</f>
        <v>#REF!</v>
      </c>
      <c r="D516" s="153" t="e">
        <f>#REF!</f>
        <v>#REF!</v>
      </c>
      <c r="E516" s="153" t="e">
        <f>#REF!</f>
        <v>#REF!</v>
      </c>
      <c r="F516" s="153" t="e">
        <f>#REF!</f>
        <v>#REF!</v>
      </c>
      <c r="G516" s="153" t="e">
        <f>#REF!</f>
        <v>#REF!</v>
      </c>
      <c r="H516" s="153" t="e">
        <f>#REF!</f>
        <v>#REF!</v>
      </c>
      <c r="I516" s="153" t="e">
        <f>#REF!</f>
        <v>#REF!</v>
      </c>
      <c r="J516" s="153" t="e">
        <f>#REF!</f>
        <v>#REF!</v>
      </c>
      <c r="K516" s="153" t="e">
        <f>#REF!</f>
        <v>#REF!</v>
      </c>
      <c r="L516" s="153" t="e">
        <f>#REF!</f>
        <v>#REF!</v>
      </c>
      <c r="M516" s="153" t="e">
        <f>#REF!</f>
        <v>#REF!</v>
      </c>
      <c r="N516" s="153" t="e">
        <f>#REF!</f>
        <v>#REF!</v>
      </c>
      <c r="O516" s="153" t="e">
        <f>#REF!</f>
        <v>#REF!</v>
      </c>
      <c r="P516" s="153" t="e">
        <f>#REF!</f>
        <v>#REF!</v>
      </c>
      <c r="Q516" s="153" t="e">
        <f>#REF!</f>
        <v>#REF!</v>
      </c>
      <c r="R516" s="153" t="e">
        <f>#REF!</f>
        <v>#REF!</v>
      </c>
      <c r="S516" s="153" t="e">
        <f>#REF!</f>
        <v>#REF!</v>
      </c>
      <c r="T516" s="153" t="e">
        <f>#REF!</f>
        <v>#REF!</v>
      </c>
      <c r="U516" s="153" t="e">
        <f>#REF!</f>
        <v>#REF!</v>
      </c>
      <c r="V516" s="153" t="e">
        <f>#REF!</f>
        <v>#REF!</v>
      </c>
      <c r="W516" s="153" t="e">
        <f>#REF!</f>
        <v>#REF!</v>
      </c>
      <c r="X516" s="153" t="e">
        <f>#REF!</f>
        <v>#REF!</v>
      </c>
      <c r="Y516" s="153" t="e">
        <f>#REF!</f>
        <v>#REF!</v>
      </c>
    </row>
    <row r="517" spans="1:25">
      <c r="A517" s="141">
        <v>25</v>
      </c>
      <c r="B517" s="153" t="e">
        <f>#REF!</f>
        <v>#REF!</v>
      </c>
      <c r="C517" s="153" t="e">
        <f>#REF!</f>
        <v>#REF!</v>
      </c>
      <c r="D517" s="153" t="e">
        <f>#REF!</f>
        <v>#REF!</v>
      </c>
      <c r="E517" s="153" t="e">
        <f>#REF!</f>
        <v>#REF!</v>
      </c>
      <c r="F517" s="153" t="e">
        <f>#REF!</f>
        <v>#REF!</v>
      </c>
      <c r="G517" s="153" t="e">
        <f>#REF!</f>
        <v>#REF!</v>
      </c>
      <c r="H517" s="153" t="e">
        <f>#REF!</f>
        <v>#REF!</v>
      </c>
      <c r="I517" s="153" t="e">
        <f>#REF!</f>
        <v>#REF!</v>
      </c>
      <c r="J517" s="153" t="e">
        <f>#REF!</f>
        <v>#REF!</v>
      </c>
      <c r="K517" s="153" t="e">
        <f>#REF!</f>
        <v>#REF!</v>
      </c>
      <c r="L517" s="153" t="e">
        <f>#REF!</f>
        <v>#REF!</v>
      </c>
      <c r="M517" s="153" t="e">
        <f>#REF!</f>
        <v>#REF!</v>
      </c>
      <c r="N517" s="153" t="e">
        <f>#REF!</f>
        <v>#REF!</v>
      </c>
      <c r="O517" s="153" t="e">
        <f>#REF!</f>
        <v>#REF!</v>
      </c>
      <c r="P517" s="153" t="e">
        <f>#REF!</f>
        <v>#REF!</v>
      </c>
      <c r="Q517" s="153" t="e">
        <f>#REF!</f>
        <v>#REF!</v>
      </c>
      <c r="R517" s="153" t="e">
        <f>#REF!</f>
        <v>#REF!</v>
      </c>
      <c r="S517" s="153" t="e">
        <f>#REF!</f>
        <v>#REF!</v>
      </c>
      <c r="T517" s="153" t="e">
        <f>#REF!</f>
        <v>#REF!</v>
      </c>
      <c r="U517" s="153" t="e">
        <f>#REF!</f>
        <v>#REF!</v>
      </c>
      <c r="V517" s="153" t="e">
        <f>#REF!</f>
        <v>#REF!</v>
      </c>
      <c r="W517" s="153" t="e">
        <f>#REF!</f>
        <v>#REF!</v>
      </c>
      <c r="X517" s="153" t="e">
        <f>#REF!</f>
        <v>#REF!</v>
      </c>
      <c r="Y517" s="153" t="e">
        <f>#REF!</f>
        <v>#REF!</v>
      </c>
    </row>
    <row r="518" spans="1:25">
      <c r="A518" s="141">
        <v>26</v>
      </c>
      <c r="B518" s="153" t="e">
        <f>#REF!</f>
        <v>#REF!</v>
      </c>
      <c r="C518" s="153" t="e">
        <f>#REF!</f>
        <v>#REF!</v>
      </c>
      <c r="D518" s="153" t="e">
        <f>#REF!</f>
        <v>#REF!</v>
      </c>
      <c r="E518" s="153" t="e">
        <f>#REF!</f>
        <v>#REF!</v>
      </c>
      <c r="F518" s="153" t="e">
        <f>#REF!</f>
        <v>#REF!</v>
      </c>
      <c r="G518" s="153" t="e">
        <f>#REF!</f>
        <v>#REF!</v>
      </c>
      <c r="H518" s="153" t="e">
        <f>#REF!</f>
        <v>#REF!</v>
      </c>
      <c r="I518" s="153" t="e">
        <f>#REF!</f>
        <v>#REF!</v>
      </c>
      <c r="J518" s="153" t="e">
        <f>#REF!</f>
        <v>#REF!</v>
      </c>
      <c r="K518" s="153" t="e">
        <f>#REF!</f>
        <v>#REF!</v>
      </c>
      <c r="L518" s="153" t="e">
        <f>#REF!</f>
        <v>#REF!</v>
      </c>
      <c r="M518" s="153" t="e">
        <f>#REF!</f>
        <v>#REF!</v>
      </c>
      <c r="N518" s="153" t="e">
        <f>#REF!</f>
        <v>#REF!</v>
      </c>
      <c r="O518" s="153" t="e">
        <f>#REF!</f>
        <v>#REF!</v>
      </c>
      <c r="P518" s="153" t="e">
        <f>#REF!</f>
        <v>#REF!</v>
      </c>
      <c r="Q518" s="153" t="e">
        <f>#REF!</f>
        <v>#REF!</v>
      </c>
      <c r="R518" s="153" t="e">
        <f>#REF!</f>
        <v>#REF!</v>
      </c>
      <c r="S518" s="153" t="e">
        <f>#REF!</f>
        <v>#REF!</v>
      </c>
      <c r="T518" s="153" t="e">
        <f>#REF!</f>
        <v>#REF!</v>
      </c>
      <c r="U518" s="153" t="e">
        <f>#REF!</f>
        <v>#REF!</v>
      </c>
      <c r="V518" s="153" t="e">
        <f>#REF!</f>
        <v>#REF!</v>
      </c>
      <c r="W518" s="153" t="e">
        <f>#REF!</f>
        <v>#REF!</v>
      </c>
      <c r="X518" s="153" t="e">
        <f>#REF!</f>
        <v>#REF!</v>
      </c>
      <c r="Y518" s="153" t="e">
        <f>#REF!</f>
        <v>#REF!</v>
      </c>
    </row>
    <row r="519" spans="1:25">
      <c r="A519" s="141">
        <v>27</v>
      </c>
      <c r="B519" s="153" t="e">
        <f>#REF!</f>
        <v>#REF!</v>
      </c>
      <c r="C519" s="153" t="e">
        <f>#REF!</f>
        <v>#REF!</v>
      </c>
      <c r="D519" s="153" t="e">
        <f>#REF!</f>
        <v>#REF!</v>
      </c>
      <c r="E519" s="153" t="e">
        <f>#REF!</f>
        <v>#REF!</v>
      </c>
      <c r="F519" s="153" t="e">
        <f>#REF!</f>
        <v>#REF!</v>
      </c>
      <c r="G519" s="153" t="e">
        <f>#REF!</f>
        <v>#REF!</v>
      </c>
      <c r="H519" s="153" t="e">
        <f>#REF!</f>
        <v>#REF!</v>
      </c>
      <c r="I519" s="153" t="e">
        <f>#REF!</f>
        <v>#REF!</v>
      </c>
      <c r="J519" s="153" t="e">
        <f>#REF!</f>
        <v>#REF!</v>
      </c>
      <c r="K519" s="153" t="e">
        <f>#REF!</f>
        <v>#REF!</v>
      </c>
      <c r="L519" s="153" t="e">
        <f>#REF!</f>
        <v>#REF!</v>
      </c>
      <c r="M519" s="153" t="e">
        <f>#REF!</f>
        <v>#REF!</v>
      </c>
      <c r="N519" s="153" t="e">
        <f>#REF!</f>
        <v>#REF!</v>
      </c>
      <c r="O519" s="153" t="e">
        <f>#REF!</f>
        <v>#REF!</v>
      </c>
      <c r="P519" s="153" t="e">
        <f>#REF!</f>
        <v>#REF!</v>
      </c>
      <c r="Q519" s="153" t="e">
        <f>#REF!</f>
        <v>#REF!</v>
      </c>
      <c r="R519" s="153" t="e">
        <f>#REF!</f>
        <v>#REF!</v>
      </c>
      <c r="S519" s="153" t="e">
        <f>#REF!</f>
        <v>#REF!</v>
      </c>
      <c r="T519" s="153" t="e">
        <f>#REF!</f>
        <v>#REF!</v>
      </c>
      <c r="U519" s="153" t="e">
        <f>#REF!</f>
        <v>#REF!</v>
      </c>
      <c r="V519" s="153" t="e">
        <f>#REF!</f>
        <v>#REF!</v>
      </c>
      <c r="W519" s="153" t="e">
        <f>#REF!</f>
        <v>#REF!</v>
      </c>
      <c r="X519" s="153" t="e">
        <f>#REF!</f>
        <v>#REF!</v>
      </c>
      <c r="Y519" s="153" t="e">
        <f>#REF!</f>
        <v>#REF!</v>
      </c>
    </row>
    <row r="520" spans="1:25">
      <c r="A520" s="141">
        <v>28</v>
      </c>
      <c r="B520" s="153" t="e">
        <f>#REF!</f>
        <v>#REF!</v>
      </c>
      <c r="C520" s="153" t="e">
        <f>#REF!</f>
        <v>#REF!</v>
      </c>
      <c r="D520" s="153" t="e">
        <f>#REF!</f>
        <v>#REF!</v>
      </c>
      <c r="E520" s="153" t="e">
        <f>#REF!</f>
        <v>#REF!</v>
      </c>
      <c r="F520" s="153" t="e">
        <f>#REF!</f>
        <v>#REF!</v>
      </c>
      <c r="G520" s="153" t="e">
        <f>#REF!</f>
        <v>#REF!</v>
      </c>
      <c r="H520" s="153" t="e">
        <f>#REF!</f>
        <v>#REF!</v>
      </c>
      <c r="I520" s="153" t="e">
        <f>#REF!</f>
        <v>#REF!</v>
      </c>
      <c r="J520" s="153" t="e">
        <f>#REF!</f>
        <v>#REF!</v>
      </c>
      <c r="K520" s="153" t="e">
        <f>#REF!</f>
        <v>#REF!</v>
      </c>
      <c r="L520" s="153" t="e">
        <f>#REF!</f>
        <v>#REF!</v>
      </c>
      <c r="M520" s="153" t="e">
        <f>#REF!</f>
        <v>#REF!</v>
      </c>
      <c r="N520" s="153" t="e">
        <f>#REF!</f>
        <v>#REF!</v>
      </c>
      <c r="O520" s="153" t="e">
        <f>#REF!</f>
        <v>#REF!</v>
      </c>
      <c r="P520" s="153" t="e">
        <f>#REF!</f>
        <v>#REF!</v>
      </c>
      <c r="Q520" s="153" t="e">
        <f>#REF!</f>
        <v>#REF!</v>
      </c>
      <c r="R520" s="153" t="e">
        <f>#REF!</f>
        <v>#REF!</v>
      </c>
      <c r="S520" s="153" t="e">
        <f>#REF!</f>
        <v>#REF!</v>
      </c>
      <c r="T520" s="153" t="e">
        <f>#REF!</f>
        <v>#REF!</v>
      </c>
      <c r="U520" s="153" t="e">
        <f>#REF!</f>
        <v>#REF!</v>
      </c>
      <c r="V520" s="153" t="e">
        <f>#REF!</f>
        <v>#REF!</v>
      </c>
      <c r="W520" s="153" t="e">
        <f>#REF!</f>
        <v>#REF!</v>
      </c>
      <c r="X520" s="153" t="e">
        <f>#REF!</f>
        <v>#REF!</v>
      </c>
      <c r="Y520" s="153" t="e">
        <f>#REF!</f>
        <v>#REF!</v>
      </c>
    </row>
    <row r="521" spans="1:25">
      <c r="A521" s="141">
        <v>29</v>
      </c>
      <c r="B521" s="153" t="e">
        <f>#REF!</f>
        <v>#REF!</v>
      </c>
      <c r="C521" s="153" t="e">
        <f>#REF!</f>
        <v>#REF!</v>
      </c>
      <c r="D521" s="153" t="e">
        <f>#REF!</f>
        <v>#REF!</v>
      </c>
      <c r="E521" s="153" t="e">
        <f>#REF!</f>
        <v>#REF!</v>
      </c>
      <c r="F521" s="153" t="e">
        <f>#REF!</f>
        <v>#REF!</v>
      </c>
      <c r="G521" s="153" t="e">
        <f>#REF!</f>
        <v>#REF!</v>
      </c>
      <c r="H521" s="153" t="e">
        <f>#REF!</f>
        <v>#REF!</v>
      </c>
      <c r="I521" s="153" t="e">
        <f>#REF!</f>
        <v>#REF!</v>
      </c>
      <c r="J521" s="153" t="e">
        <f>#REF!</f>
        <v>#REF!</v>
      </c>
      <c r="K521" s="153" t="e">
        <f>#REF!</f>
        <v>#REF!</v>
      </c>
      <c r="L521" s="153" t="e">
        <f>#REF!</f>
        <v>#REF!</v>
      </c>
      <c r="M521" s="153" t="e">
        <f>#REF!</f>
        <v>#REF!</v>
      </c>
      <c r="N521" s="153" t="e">
        <f>#REF!</f>
        <v>#REF!</v>
      </c>
      <c r="O521" s="153" t="e">
        <f>#REF!</f>
        <v>#REF!</v>
      </c>
      <c r="P521" s="153" t="e">
        <f>#REF!</f>
        <v>#REF!</v>
      </c>
      <c r="Q521" s="153" t="e">
        <f>#REF!</f>
        <v>#REF!</v>
      </c>
      <c r="R521" s="153" t="e">
        <f>#REF!</f>
        <v>#REF!</v>
      </c>
      <c r="S521" s="153" t="e">
        <f>#REF!</f>
        <v>#REF!</v>
      </c>
      <c r="T521" s="153" t="e">
        <f>#REF!</f>
        <v>#REF!</v>
      </c>
      <c r="U521" s="153" t="e">
        <f>#REF!</f>
        <v>#REF!</v>
      </c>
      <c r="V521" s="153" t="e">
        <f>#REF!</f>
        <v>#REF!</v>
      </c>
      <c r="W521" s="153" t="e">
        <f>#REF!</f>
        <v>#REF!</v>
      </c>
      <c r="X521" s="153" t="e">
        <f>#REF!</f>
        <v>#REF!</v>
      </c>
      <c r="Y521" s="153" t="e">
        <f>#REF!</f>
        <v>#REF!</v>
      </c>
    </row>
    <row r="522" spans="1:25">
      <c r="A522" s="141">
        <v>30</v>
      </c>
      <c r="B522" s="153" t="e">
        <f>#REF!</f>
        <v>#REF!</v>
      </c>
      <c r="C522" s="153" t="e">
        <f>#REF!</f>
        <v>#REF!</v>
      </c>
      <c r="D522" s="153" t="e">
        <f>#REF!</f>
        <v>#REF!</v>
      </c>
      <c r="E522" s="153" t="e">
        <f>#REF!</f>
        <v>#REF!</v>
      </c>
      <c r="F522" s="153" t="e">
        <f>#REF!</f>
        <v>#REF!</v>
      </c>
      <c r="G522" s="153" t="e">
        <f>#REF!</f>
        <v>#REF!</v>
      </c>
      <c r="H522" s="153" t="e">
        <f>#REF!</f>
        <v>#REF!</v>
      </c>
      <c r="I522" s="153" t="e">
        <f>#REF!</f>
        <v>#REF!</v>
      </c>
      <c r="J522" s="153" t="e">
        <f>#REF!</f>
        <v>#REF!</v>
      </c>
      <c r="K522" s="153" t="e">
        <f>#REF!</f>
        <v>#REF!</v>
      </c>
      <c r="L522" s="153" t="e">
        <f>#REF!</f>
        <v>#REF!</v>
      </c>
      <c r="M522" s="153" t="e">
        <f>#REF!</f>
        <v>#REF!</v>
      </c>
      <c r="N522" s="153" t="e">
        <f>#REF!</f>
        <v>#REF!</v>
      </c>
      <c r="O522" s="153" t="e">
        <f>#REF!</f>
        <v>#REF!</v>
      </c>
      <c r="P522" s="153" t="e">
        <f>#REF!</f>
        <v>#REF!</v>
      </c>
      <c r="Q522" s="153" t="e">
        <f>#REF!</f>
        <v>#REF!</v>
      </c>
      <c r="R522" s="153" t="e">
        <f>#REF!</f>
        <v>#REF!</v>
      </c>
      <c r="S522" s="153" t="e">
        <f>#REF!</f>
        <v>#REF!</v>
      </c>
      <c r="T522" s="153" t="e">
        <f>#REF!</f>
        <v>#REF!</v>
      </c>
      <c r="U522" s="153" t="e">
        <f>#REF!</f>
        <v>#REF!</v>
      </c>
      <c r="V522" s="153" t="e">
        <f>#REF!</f>
        <v>#REF!</v>
      </c>
      <c r="W522" s="153" t="e">
        <f>#REF!</f>
        <v>#REF!</v>
      </c>
      <c r="X522" s="153" t="e">
        <f>#REF!</f>
        <v>#REF!</v>
      </c>
      <c r="Y522" s="153" t="e">
        <f>#REF!</f>
        <v>#REF!</v>
      </c>
    </row>
    <row r="523" spans="1:25">
      <c r="A523" s="141">
        <v>31</v>
      </c>
      <c r="B523" s="153" t="e">
        <f>#REF!</f>
        <v>#REF!</v>
      </c>
      <c r="C523" s="153" t="e">
        <f>#REF!</f>
        <v>#REF!</v>
      </c>
      <c r="D523" s="153" t="e">
        <f>#REF!</f>
        <v>#REF!</v>
      </c>
      <c r="E523" s="153" t="e">
        <f>#REF!</f>
        <v>#REF!</v>
      </c>
      <c r="F523" s="153" t="e">
        <f>#REF!</f>
        <v>#REF!</v>
      </c>
      <c r="G523" s="153" t="e">
        <f>#REF!</f>
        <v>#REF!</v>
      </c>
      <c r="H523" s="153" t="e">
        <f>#REF!</f>
        <v>#REF!</v>
      </c>
      <c r="I523" s="153" t="e">
        <f>#REF!</f>
        <v>#REF!</v>
      </c>
      <c r="J523" s="153" t="e">
        <f>#REF!</f>
        <v>#REF!</v>
      </c>
      <c r="K523" s="153" t="e">
        <f>#REF!</f>
        <v>#REF!</v>
      </c>
      <c r="L523" s="153" t="e">
        <f>#REF!</f>
        <v>#REF!</v>
      </c>
      <c r="M523" s="153" t="e">
        <f>#REF!</f>
        <v>#REF!</v>
      </c>
      <c r="N523" s="153" t="e">
        <f>#REF!</f>
        <v>#REF!</v>
      </c>
      <c r="O523" s="153" t="e">
        <f>#REF!</f>
        <v>#REF!</v>
      </c>
      <c r="P523" s="153" t="e">
        <f>#REF!</f>
        <v>#REF!</v>
      </c>
      <c r="Q523" s="153" t="e">
        <f>#REF!</f>
        <v>#REF!</v>
      </c>
      <c r="R523" s="153" t="e">
        <f>#REF!</f>
        <v>#REF!</v>
      </c>
      <c r="S523" s="153" t="e">
        <f>#REF!</f>
        <v>#REF!</v>
      </c>
      <c r="T523" s="153" t="e">
        <f>#REF!</f>
        <v>#REF!</v>
      </c>
      <c r="U523" s="153" t="e">
        <f>#REF!</f>
        <v>#REF!</v>
      </c>
      <c r="V523" s="153" t="e">
        <f>#REF!</f>
        <v>#REF!</v>
      </c>
      <c r="W523" s="153" t="e">
        <f>#REF!</f>
        <v>#REF!</v>
      </c>
      <c r="X523" s="153" t="e">
        <f>#REF!</f>
        <v>#REF!</v>
      </c>
      <c r="Y523" s="153" t="e">
        <f>#REF!</f>
        <v>#REF!</v>
      </c>
    </row>
    <row r="525" spans="1:25" ht="15.75" thickBot="1">
      <c r="B525" s="142" t="s">
        <v>215</v>
      </c>
      <c r="N525" s="156" t="e">
        <f>#REF!</f>
        <v>#REF!</v>
      </c>
    </row>
    <row r="527" spans="1:25">
      <c r="B527" s="142" t="s">
        <v>74</v>
      </c>
    </row>
    <row r="529" spans="1:25">
      <c r="B529" s="430"/>
      <c r="C529" s="430"/>
      <c r="D529" s="430"/>
      <c r="E529" s="430"/>
      <c r="F529" s="430"/>
      <c r="G529" s="430"/>
      <c r="H529" s="430"/>
      <c r="I529" s="430"/>
      <c r="J529" s="430"/>
      <c r="K529" s="430"/>
      <c r="L529" s="430"/>
      <c r="M529" s="430"/>
      <c r="N529" s="430" t="s">
        <v>30</v>
      </c>
      <c r="O529" s="430"/>
      <c r="P529" s="430"/>
      <c r="Q529" s="430"/>
      <c r="R529" s="430"/>
    </row>
    <row r="530" spans="1:25">
      <c r="A530" s="150"/>
      <c r="B530" s="430"/>
      <c r="C530" s="430"/>
      <c r="D530" s="430"/>
      <c r="E530" s="430"/>
      <c r="F530" s="430"/>
      <c r="G530" s="430"/>
      <c r="H530" s="430"/>
      <c r="I530" s="430"/>
      <c r="J530" s="430"/>
      <c r="K530" s="430"/>
      <c r="L530" s="430"/>
      <c r="M530" s="430"/>
      <c r="N530" s="125" t="s">
        <v>25</v>
      </c>
      <c r="O530" s="125" t="s">
        <v>26</v>
      </c>
      <c r="P530" s="125" t="s">
        <v>27</v>
      </c>
      <c r="Q530" s="125" t="s">
        <v>28</v>
      </c>
      <c r="R530" s="125" t="s">
        <v>29</v>
      </c>
    </row>
    <row r="531" spans="1:25">
      <c r="A531" s="145"/>
      <c r="B531" s="431" t="s">
        <v>218</v>
      </c>
      <c r="C531" s="431"/>
      <c r="D531" s="431"/>
      <c r="E531" s="431"/>
      <c r="F531" s="431"/>
      <c r="G531" s="431"/>
      <c r="H531" s="431"/>
      <c r="I531" s="431"/>
      <c r="J531" s="431"/>
      <c r="K531" s="431"/>
      <c r="L531" s="431"/>
      <c r="M531" s="431"/>
      <c r="N531" s="153" t="e">
        <f>#REF!</f>
        <v>#REF!</v>
      </c>
      <c r="O531" s="153" t="e">
        <f>N531</f>
        <v>#REF!</v>
      </c>
      <c r="P531" s="153" t="e">
        <f>#REF!</f>
        <v>#REF!</v>
      </c>
      <c r="Q531" s="153" t="e">
        <f>#REF!</f>
        <v>#REF!</v>
      </c>
      <c r="R531" s="153" t="e">
        <f>#REF!</f>
        <v>#REF!</v>
      </c>
    </row>
    <row r="533" spans="1:25">
      <c r="B533" s="142" t="s">
        <v>89</v>
      </c>
    </row>
    <row r="535" spans="1:25">
      <c r="B535" s="430"/>
      <c r="C535" s="430"/>
      <c r="D535" s="430"/>
      <c r="E535" s="430"/>
      <c r="F535" s="430"/>
      <c r="G535" s="430"/>
      <c r="H535" s="430"/>
      <c r="I535" s="430"/>
      <c r="J535" s="430"/>
      <c r="K535" s="430"/>
      <c r="L535" s="430"/>
      <c r="M535" s="430"/>
      <c r="N535" s="120" t="s">
        <v>303</v>
      </c>
    </row>
    <row r="536" spans="1:25" ht="29.25" customHeight="1">
      <c r="B536" s="436" t="s">
        <v>306</v>
      </c>
      <c r="C536" s="431"/>
      <c r="D536" s="431"/>
      <c r="E536" s="431"/>
      <c r="F536" s="431"/>
      <c r="G536" s="431"/>
      <c r="H536" s="431"/>
      <c r="I536" s="431"/>
      <c r="J536" s="431"/>
      <c r="K536" s="431"/>
      <c r="L536" s="431"/>
      <c r="M536" s="431"/>
      <c r="N536" s="153" t="e">
        <f>#REF!</f>
        <v>#REF!</v>
      </c>
    </row>
    <row r="538" spans="1:25" ht="57" customHeight="1">
      <c r="A538" s="386" t="s">
        <v>219</v>
      </c>
      <c r="B538" s="386"/>
      <c r="C538" s="386"/>
      <c r="D538" s="386"/>
      <c r="E538" s="386"/>
      <c r="F538" s="386"/>
      <c r="G538" s="386"/>
      <c r="H538" s="386"/>
      <c r="I538" s="386"/>
      <c r="J538" s="386"/>
      <c r="K538" s="386"/>
      <c r="L538" s="386"/>
      <c r="M538" s="386"/>
      <c r="N538" s="386"/>
      <c r="O538" s="386"/>
      <c r="P538" s="386"/>
      <c r="Q538" s="386"/>
      <c r="R538" s="386"/>
      <c r="S538" s="386"/>
      <c r="T538" s="386"/>
      <c r="U538" s="386"/>
      <c r="V538" s="386"/>
      <c r="W538" s="386"/>
      <c r="X538" s="386"/>
      <c r="Y538" s="386"/>
    </row>
    <row r="539" spans="1:25">
      <c r="A539" s="142"/>
      <c r="B539" s="143" t="s">
        <v>210</v>
      </c>
      <c r="C539" s="142"/>
      <c r="D539" s="142"/>
      <c r="E539" s="142"/>
      <c r="F539" s="142"/>
      <c r="G539" s="142"/>
      <c r="H539" s="142"/>
      <c r="I539" s="142"/>
      <c r="J539" s="142"/>
      <c r="K539" s="142"/>
      <c r="L539" s="142"/>
      <c r="M539" s="142"/>
      <c r="N539" s="142"/>
      <c r="O539" s="142"/>
      <c r="P539" s="142"/>
      <c r="Q539" s="142"/>
      <c r="R539" s="142"/>
      <c r="S539" s="142"/>
      <c r="T539" s="142"/>
      <c r="U539" s="142"/>
      <c r="V539" s="142"/>
      <c r="W539" s="142"/>
      <c r="X539" s="142"/>
      <c r="Y539" s="142"/>
    </row>
    <row r="540" spans="1:25">
      <c r="A540" s="420" t="s">
        <v>209</v>
      </c>
      <c r="B540" s="421" t="s">
        <v>92</v>
      </c>
      <c r="C540" s="421"/>
      <c r="D540" s="421"/>
      <c r="E540" s="421"/>
      <c r="F540" s="421"/>
      <c r="G540" s="421"/>
      <c r="H540" s="421"/>
      <c r="I540" s="421"/>
      <c r="J540" s="421"/>
      <c r="K540" s="421"/>
      <c r="L540" s="421"/>
      <c r="M540" s="421"/>
      <c r="N540" s="421"/>
      <c r="O540" s="421"/>
      <c r="P540" s="421"/>
      <c r="Q540" s="421"/>
      <c r="R540" s="421"/>
      <c r="S540" s="421"/>
      <c r="T540" s="421"/>
      <c r="U540" s="421"/>
      <c r="V540" s="421"/>
      <c r="W540" s="421"/>
      <c r="X540" s="421"/>
      <c r="Y540" s="421"/>
    </row>
    <row r="541" spans="1:25">
      <c r="A541" s="420"/>
      <c r="B541" s="155" t="s">
        <v>1</v>
      </c>
      <c r="C541" s="155" t="s">
        <v>2</v>
      </c>
      <c r="D541" s="155" t="s">
        <v>3</v>
      </c>
      <c r="E541" s="155" t="s">
        <v>4</v>
      </c>
      <c r="F541" s="155" t="s">
        <v>5</v>
      </c>
      <c r="G541" s="155" t="s">
        <v>6</v>
      </c>
      <c r="H541" s="155" t="s">
        <v>7</v>
      </c>
      <c r="I541" s="155" t="s">
        <v>8</v>
      </c>
      <c r="J541" s="155" t="s">
        <v>9</v>
      </c>
      <c r="K541" s="155" t="s">
        <v>10</v>
      </c>
      <c r="L541" s="155" t="s">
        <v>11</v>
      </c>
      <c r="M541" s="155" t="s">
        <v>12</v>
      </c>
      <c r="N541" s="155" t="s">
        <v>13</v>
      </c>
      <c r="O541" s="155" t="s">
        <v>14</v>
      </c>
      <c r="P541" s="155" t="s">
        <v>15</v>
      </c>
      <c r="Q541" s="155" t="s">
        <v>16</v>
      </c>
      <c r="R541" s="155" t="s">
        <v>17</v>
      </c>
      <c r="S541" s="155" t="s">
        <v>18</v>
      </c>
      <c r="T541" s="155" t="s">
        <v>19</v>
      </c>
      <c r="U541" s="155" t="s">
        <v>20</v>
      </c>
      <c r="V541" s="155" t="s">
        <v>21</v>
      </c>
      <c r="W541" s="155" t="s">
        <v>22</v>
      </c>
      <c r="X541" s="155" t="s">
        <v>23</v>
      </c>
      <c r="Y541" s="155" t="s">
        <v>24</v>
      </c>
    </row>
    <row r="542" spans="1:25">
      <c r="A542" s="141">
        <v>1</v>
      </c>
      <c r="B542" s="153" t="e">
        <f>#REF!</f>
        <v>#REF!</v>
      </c>
      <c r="C542" s="153" t="e">
        <f>#REF!</f>
        <v>#REF!</v>
      </c>
      <c r="D542" s="153" t="e">
        <f>#REF!</f>
        <v>#REF!</v>
      </c>
      <c r="E542" s="153" t="e">
        <f>#REF!</f>
        <v>#REF!</v>
      </c>
      <c r="F542" s="153" t="e">
        <f>#REF!</f>
        <v>#REF!</v>
      </c>
      <c r="G542" s="153" t="e">
        <f>#REF!</f>
        <v>#REF!</v>
      </c>
      <c r="H542" s="153" t="e">
        <f>#REF!</f>
        <v>#REF!</v>
      </c>
      <c r="I542" s="153" t="e">
        <f>#REF!</f>
        <v>#REF!</v>
      </c>
      <c r="J542" s="153" t="e">
        <f>#REF!</f>
        <v>#REF!</v>
      </c>
      <c r="K542" s="153" t="e">
        <f>#REF!</f>
        <v>#REF!</v>
      </c>
      <c r="L542" s="153" t="e">
        <f>#REF!</f>
        <v>#REF!</v>
      </c>
      <c r="M542" s="153" t="e">
        <f>#REF!</f>
        <v>#REF!</v>
      </c>
      <c r="N542" s="153" t="e">
        <f>#REF!</f>
        <v>#REF!</v>
      </c>
      <c r="O542" s="153" t="e">
        <f>#REF!</f>
        <v>#REF!</v>
      </c>
      <c r="P542" s="153" t="e">
        <f>#REF!</f>
        <v>#REF!</v>
      </c>
      <c r="Q542" s="153" t="e">
        <f>#REF!</f>
        <v>#REF!</v>
      </c>
      <c r="R542" s="153" t="e">
        <f>#REF!</f>
        <v>#REF!</v>
      </c>
      <c r="S542" s="153" t="e">
        <f>#REF!</f>
        <v>#REF!</v>
      </c>
      <c r="T542" s="153" t="e">
        <f>#REF!</f>
        <v>#REF!</v>
      </c>
      <c r="U542" s="153" t="e">
        <f>#REF!</f>
        <v>#REF!</v>
      </c>
      <c r="V542" s="153" t="e">
        <f>#REF!</f>
        <v>#REF!</v>
      </c>
      <c r="W542" s="153" t="e">
        <f>#REF!</f>
        <v>#REF!</v>
      </c>
      <c r="X542" s="153" t="e">
        <f>#REF!</f>
        <v>#REF!</v>
      </c>
      <c r="Y542" s="153" t="e">
        <f>#REF!</f>
        <v>#REF!</v>
      </c>
    </row>
    <row r="543" spans="1:25">
      <c r="A543" s="141">
        <v>2</v>
      </c>
      <c r="B543" s="153" t="e">
        <f>#REF!</f>
        <v>#REF!</v>
      </c>
      <c r="C543" s="153" t="e">
        <f>#REF!</f>
        <v>#REF!</v>
      </c>
      <c r="D543" s="153" t="e">
        <f>#REF!</f>
        <v>#REF!</v>
      </c>
      <c r="E543" s="153" t="e">
        <f>#REF!</f>
        <v>#REF!</v>
      </c>
      <c r="F543" s="153" t="e">
        <f>#REF!</f>
        <v>#REF!</v>
      </c>
      <c r="G543" s="153" t="e">
        <f>#REF!</f>
        <v>#REF!</v>
      </c>
      <c r="H543" s="153" t="e">
        <f>#REF!</f>
        <v>#REF!</v>
      </c>
      <c r="I543" s="153" t="e">
        <f>#REF!</f>
        <v>#REF!</v>
      </c>
      <c r="J543" s="153" t="e">
        <f>#REF!</f>
        <v>#REF!</v>
      </c>
      <c r="K543" s="153" t="e">
        <f>#REF!</f>
        <v>#REF!</v>
      </c>
      <c r="L543" s="153" t="e">
        <f>#REF!</f>
        <v>#REF!</v>
      </c>
      <c r="M543" s="153" t="e">
        <f>#REF!</f>
        <v>#REF!</v>
      </c>
      <c r="N543" s="153" t="e">
        <f>#REF!</f>
        <v>#REF!</v>
      </c>
      <c r="O543" s="153" t="e">
        <f>#REF!</f>
        <v>#REF!</v>
      </c>
      <c r="P543" s="153" t="e">
        <f>#REF!</f>
        <v>#REF!</v>
      </c>
      <c r="Q543" s="153" t="e">
        <f>#REF!</f>
        <v>#REF!</v>
      </c>
      <c r="R543" s="153" t="e">
        <f>#REF!</f>
        <v>#REF!</v>
      </c>
      <c r="S543" s="153" t="e">
        <f>#REF!</f>
        <v>#REF!</v>
      </c>
      <c r="T543" s="153" t="e">
        <f>#REF!</f>
        <v>#REF!</v>
      </c>
      <c r="U543" s="153" t="e">
        <f>#REF!</f>
        <v>#REF!</v>
      </c>
      <c r="V543" s="153" t="e">
        <f>#REF!</f>
        <v>#REF!</v>
      </c>
      <c r="W543" s="153" t="e">
        <f>#REF!</f>
        <v>#REF!</v>
      </c>
      <c r="X543" s="153" t="e">
        <f>#REF!</f>
        <v>#REF!</v>
      </c>
      <c r="Y543" s="153" t="e">
        <f>#REF!</f>
        <v>#REF!</v>
      </c>
    </row>
    <row r="544" spans="1:25">
      <c r="A544" s="141">
        <v>3</v>
      </c>
      <c r="B544" s="153" t="e">
        <f>#REF!</f>
        <v>#REF!</v>
      </c>
      <c r="C544" s="153" t="e">
        <f>#REF!</f>
        <v>#REF!</v>
      </c>
      <c r="D544" s="153" t="e">
        <f>#REF!</f>
        <v>#REF!</v>
      </c>
      <c r="E544" s="153" t="e">
        <f>#REF!</f>
        <v>#REF!</v>
      </c>
      <c r="F544" s="153" t="e">
        <f>#REF!</f>
        <v>#REF!</v>
      </c>
      <c r="G544" s="153" t="e">
        <f>#REF!</f>
        <v>#REF!</v>
      </c>
      <c r="H544" s="153" t="e">
        <f>#REF!</f>
        <v>#REF!</v>
      </c>
      <c r="I544" s="153" t="e">
        <f>#REF!</f>
        <v>#REF!</v>
      </c>
      <c r="J544" s="153" t="e">
        <f>#REF!</f>
        <v>#REF!</v>
      </c>
      <c r="K544" s="153" t="e">
        <f>#REF!</f>
        <v>#REF!</v>
      </c>
      <c r="L544" s="153" t="e">
        <f>#REF!</f>
        <v>#REF!</v>
      </c>
      <c r="M544" s="153" t="e">
        <f>#REF!</f>
        <v>#REF!</v>
      </c>
      <c r="N544" s="153" t="e">
        <f>#REF!</f>
        <v>#REF!</v>
      </c>
      <c r="O544" s="153" t="e">
        <f>#REF!</f>
        <v>#REF!</v>
      </c>
      <c r="P544" s="153" t="e">
        <f>#REF!</f>
        <v>#REF!</v>
      </c>
      <c r="Q544" s="153" t="e">
        <f>#REF!</f>
        <v>#REF!</v>
      </c>
      <c r="R544" s="153" t="e">
        <f>#REF!</f>
        <v>#REF!</v>
      </c>
      <c r="S544" s="153" t="e">
        <f>#REF!</f>
        <v>#REF!</v>
      </c>
      <c r="T544" s="153" t="e">
        <f>#REF!</f>
        <v>#REF!</v>
      </c>
      <c r="U544" s="153" t="e">
        <f>#REF!</f>
        <v>#REF!</v>
      </c>
      <c r="V544" s="153" t="e">
        <f>#REF!</f>
        <v>#REF!</v>
      </c>
      <c r="W544" s="153" t="e">
        <f>#REF!</f>
        <v>#REF!</v>
      </c>
      <c r="X544" s="153" t="e">
        <f>#REF!</f>
        <v>#REF!</v>
      </c>
      <c r="Y544" s="153" t="e">
        <f>#REF!</f>
        <v>#REF!</v>
      </c>
    </row>
    <row r="545" spans="1:25">
      <c r="A545" s="141">
        <v>4</v>
      </c>
      <c r="B545" s="153" t="e">
        <f>#REF!</f>
        <v>#REF!</v>
      </c>
      <c r="C545" s="153" t="e">
        <f>#REF!</f>
        <v>#REF!</v>
      </c>
      <c r="D545" s="153" t="e">
        <f>#REF!</f>
        <v>#REF!</v>
      </c>
      <c r="E545" s="153" t="e">
        <f>#REF!</f>
        <v>#REF!</v>
      </c>
      <c r="F545" s="153" t="e">
        <f>#REF!</f>
        <v>#REF!</v>
      </c>
      <c r="G545" s="153" t="e">
        <f>#REF!</f>
        <v>#REF!</v>
      </c>
      <c r="H545" s="153" t="e">
        <f>#REF!</f>
        <v>#REF!</v>
      </c>
      <c r="I545" s="153" t="e">
        <f>#REF!</f>
        <v>#REF!</v>
      </c>
      <c r="J545" s="153" t="e">
        <f>#REF!</f>
        <v>#REF!</v>
      </c>
      <c r="K545" s="153" t="e">
        <f>#REF!</f>
        <v>#REF!</v>
      </c>
      <c r="L545" s="153" t="e">
        <f>#REF!</f>
        <v>#REF!</v>
      </c>
      <c r="M545" s="153" t="e">
        <f>#REF!</f>
        <v>#REF!</v>
      </c>
      <c r="N545" s="153" t="e">
        <f>#REF!</f>
        <v>#REF!</v>
      </c>
      <c r="O545" s="153" t="e">
        <f>#REF!</f>
        <v>#REF!</v>
      </c>
      <c r="P545" s="153" t="e">
        <f>#REF!</f>
        <v>#REF!</v>
      </c>
      <c r="Q545" s="153" t="e">
        <f>#REF!</f>
        <v>#REF!</v>
      </c>
      <c r="R545" s="153" t="e">
        <f>#REF!</f>
        <v>#REF!</v>
      </c>
      <c r="S545" s="153" t="e">
        <f>#REF!</f>
        <v>#REF!</v>
      </c>
      <c r="T545" s="153" t="e">
        <f>#REF!</f>
        <v>#REF!</v>
      </c>
      <c r="U545" s="153" t="e">
        <f>#REF!</f>
        <v>#REF!</v>
      </c>
      <c r="V545" s="153" t="e">
        <f>#REF!</f>
        <v>#REF!</v>
      </c>
      <c r="W545" s="153" t="e">
        <f>#REF!</f>
        <v>#REF!</v>
      </c>
      <c r="X545" s="153" t="e">
        <f>#REF!</f>
        <v>#REF!</v>
      </c>
      <c r="Y545" s="153" t="e">
        <f>#REF!</f>
        <v>#REF!</v>
      </c>
    </row>
    <row r="546" spans="1:25">
      <c r="A546" s="141">
        <v>5</v>
      </c>
      <c r="B546" s="153" t="e">
        <f>#REF!</f>
        <v>#REF!</v>
      </c>
      <c r="C546" s="153" t="e">
        <f>#REF!</f>
        <v>#REF!</v>
      </c>
      <c r="D546" s="153" t="e">
        <f>#REF!</f>
        <v>#REF!</v>
      </c>
      <c r="E546" s="153" t="e">
        <f>#REF!</f>
        <v>#REF!</v>
      </c>
      <c r="F546" s="153" t="e">
        <f>#REF!</f>
        <v>#REF!</v>
      </c>
      <c r="G546" s="153" t="e">
        <f>#REF!</f>
        <v>#REF!</v>
      </c>
      <c r="H546" s="153" t="e">
        <f>#REF!</f>
        <v>#REF!</v>
      </c>
      <c r="I546" s="153" t="e">
        <f>#REF!</f>
        <v>#REF!</v>
      </c>
      <c r="J546" s="153" t="e">
        <f>#REF!</f>
        <v>#REF!</v>
      </c>
      <c r="K546" s="153" t="e">
        <f>#REF!</f>
        <v>#REF!</v>
      </c>
      <c r="L546" s="153" t="e">
        <f>#REF!</f>
        <v>#REF!</v>
      </c>
      <c r="M546" s="153" t="e">
        <f>#REF!</f>
        <v>#REF!</v>
      </c>
      <c r="N546" s="153" t="e">
        <f>#REF!</f>
        <v>#REF!</v>
      </c>
      <c r="O546" s="153" t="e">
        <f>#REF!</f>
        <v>#REF!</v>
      </c>
      <c r="P546" s="153" t="e">
        <f>#REF!</f>
        <v>#REF!</v>
      </c>
      <c r="Q546" s="153" t="e">
        <f>#REF!</f>
        <v>#REF!</v>
      </c>
      <c r="R546" s="153" t="e">
        <f>#REF!</f>
        <v>#REF!</v>
      </c>
      <c r="S546" s="153" t="e">
        <f>#REF!</f>
        <v>#REF!</v>
      </c>
      <c r="T546" s="153" t="e">
        <f>#REF!</f>
        <v>#REF!</v>
      </c>
      <c r="U546" s="153" t="e">
        <f>#REF!</f>
        <v>#REF!</v>
      </c>
      <c r="V546" s="153" t="e">
        <f>#REF!</f>
        <v>#REF!</v>
      </c>
      <c r="W546" s="153" t="e">
        <f>#REF!</f>
        <v>#REF!</v>
      </c>
      <c r="X546" s="153" t="e">
        <f>#REF!</f>
        <v>#REF!</v>
      </c>
      <c r="Y546" s="153" t="e">
        <f>#REF!</f>
        <v>#REF!</v>
      </c>
    </row>
    <row r="547" spans="1:25">
      <c r="A547" s="141">
        <v>6</v>
      </c>
      <c r="B547" s="153" t="e">
        <f>#REF!</f>
        <v>#REF!</v>
      </c>
      <c r="C547" s="153" t="e">
        <f>#REF!</f>
        <v>#REF!</v>
      </c>
      <c r="D547" s="153" t="e">
        <f>#REF!</f>
        <v>#REF!</v>
      </c>
      <c r="E547" s="153" t="e">
        <f>#REF!</f>
        <v>#REF!</v>
      </c>
      <c r="F547" s="153" t="e">
        <f>#REF!</f>
        <v>#REF!</v>
      </c>
      <c r="G547" s="153" t="e">
        <f>#REF!</f>
        <v>#REF!</v>
      </c>
      <c r="H547" s="153" t="e">
        <f>#REF!</f>
        <v>#REF!</v>
      </c>
      <c r="I547" s="153" t="e">
        <f>#REF!</f>
        <v>#REF!</v>
      </c>
      <c r="J547" s="153" t="e">
        <f>#REF!</f>
        <v>#REF!</v>
      </c>
      <c r="K547" s="153" t="e">
        <f>#REF!</f>
        <v>#REF!</v>
      </c>
      <c r="L547" s="153" t="e">
        <f>#REF!</f>
        <v>#REF!</v>
      </c>
      <c r="M547" s="153" t="e">
        <f>#REF!</f>
        <v>#REF!</v>
      </c>
      <c r="N547" s="153" t="e">
        <f>#REF!</f>
        <v>#REF!</v>
      </c>
      <c r="O547" s="153" t="e">
        <f>#REF!</f>
        <v>#REF!</v>
      </c>
      <c r="P547" s="153" t="e">
        <f>#REF!</f>
        <v>#REF!</v>
      </c>
      <c r="Q547" s="153" t="e">
        <f>#REF!</f>
        <v>#REF!</v>
      </c>
      <c r="R547" s="153" t="e">
        <f>#REF!</f>
        <v>#REF!</v>
      </c>
      <c r="S547" s="153" t="e">
        <f>#REF!</f>
        <v>#REF!</v>
      </c>
      <c r="T547" s="153" t="e">
        <f>#REF!</f>
        <v>#REF!</v>
      </c>
      <c r="U547" s="153" t="e">
        <f>#REF!</f>
        <v>#REF!</v>
      </c>
      <c r="V547" s="153" t="e">
        <f>#REF!</f>
        <v>#REF!</v>
      </c>
      <c r="W547" s="153" t="e">
        <f>#REF!</f>
        <v>#REF!</v>
      </c>
      <c r="X547" s="153" t="e">
        <f>#REF!</f>
        <v>#REF!</v>
      </c>
      <c r="Y547" s="153" t="e">
        <f>#REF!</f>
        <v>#REF!</v>
      </c>
    </row>
    <row r="548" spans="1:25">
      <c r="A548" s="141">
        <v>7</v>
      </c>
      <c r="B548" s="153" t="e">
        <f>#REF!</f>
        <v>#REF!</v>
      </c>
      <c r="C548" s="153" t="e">
        <f>#REF!</f>
        <v>#REF!</v>
      </c>
      <c r="D548" s="153" t="e">
        <f>#REF!</f>
        <v>#REF!</v>
      </c>
      <c r="E548" s="153" t="e">
        <f>#REF!</f>
        <v>#REF!</v>
      </c>
      <c r="F548" s="153" t="e">
        <f>#REF!</f>
        <v>#REF!</v>
      </c>
      <c r="G548" s="153" t="e">
        <f>#REF!</f>
        <v>#REF!</v>
      </c>
      <c r="H548" s="153" t="e">
        <f>#REF!</f>
        <v>#REF!</v>
      </c>
      <c r="I548" s="153" t="e">
        <f>#REF!</f>
        <v>#REF!</v>
      </c>
      <c r="J548" s="153" t="e">
        <f>#REF!</f>
        <v>#REF!</v>
      </c>
      <c r="K548" s="153" t="e">
        <f>#REF!</f>
        <v>#REF!</v>
      </c>
      <c r="L548" s="153" t="e">
        <f>#REF!</f>
        <v>#REF!</v>
      </c>
      <c r="M548" s="153" t="e">
        <f>#REF!</f>
        <v>#REF!</v>
      </c>
      <c r="N548" s="153" t="e">
        <f>#REF!</f>
        <v>#REF!</v>
      </c>
      <c r="O548" s="153" t="e">
        <f>#REF!</f>
        <v>#REF!</v>
      </c>
      <c r="P548" s="153" t="e">
        <f>#REF!</f>
        <v>#REF!</v>
      </c>
      <c r="Q548" s="153" t="e">
        <f>#REF!</f>
        <v>#REF!</v>
      </c>
      <c r="R548" s="153" t="e">
        <f>#REF!</f>
        <v>#REF!</v>
      </c>
      <c r="S548" s="153" t="e">
        <f>#REF!</f>
        <v>#REF!</v>
      </c>
      <c r="T548" s="153" t="e">
        <f>#REF!</f>
        <v>#REF!</v>
      </c>
      <c r="U548" s="153" t="e">
        <f>#REF!</f>
        <v>#REF!</v>
      </c>
      <c r="V548" s="153" t="e">
        <f>#REF!</f>
        <v>#REF!</v>
      </c>
      <c r="W548" s="153" t="e">
        <f>#REF!</f>
        <v>#REF!</v>
      </c>
      <c r="X548" s="153" t="e">
        <f>#REF!</f>
        <v>#REF!</v>
      </c>
      <c r="Y548" s="153" t="e">
        <f>#REF!</f>
        <v>#REF!</v>
      </c>
    </row>
    <row r="549" spans="1:25">
      <c r="A549" s="141">
        <v>8</v>
      </c>
      <c r="B549" s="153" t="e">
        <f>#REF!</f>
        <v>#REF!</v>
      </c>
      <c r="C549" s="153" t="e">
        <f>#REF!</f>
        <v>#REF!</v>
      </c>
      <c r="D549" s="153" t="e">
        <f>#REF!</f>
        <v>#REF!</v>
      </c>
      <c r="E549" s="153" t="e">
        <f>#REF!</f>
        <v>#REF!</v>
      </c>
      <c r="F549" s="153" t="e">
        <f>#REF!</f>
        <v>#REF!</v>
      </c>
      <c r="G549" s="153" t="e">
        <f>#REF!</f>
        <v>#REF!</v>
      </c>
      <c r="H549" s="153" t="e">
        <f>#REF!</f>
        <v>#REF!</v>
      </c>
      <c r="I549" s="153" t="e">
        <f>#REF!</f>
        <v>#REF!</v>
      </c>
      <c r="J549" s="153" t="e">
        <f>#REF!</f>
        <v>#REF!</v>
      </c>
      <c r="K549" s="153" t="e">
        <f>#REF!</f>
        <v>#REF!</v>
      </c>
      <c r="L549" s="153" t="e">
        <f>#REF!</f>
        <v>#REF!</v>
      </c>
      <c r="M549" s="153" t="e">
        <f>#REF!</f>
        <v>#REF!</v>
      </c>
      <c r="N549" s="153" t="e">
        <f>#REF!</f>
        <v>#REF!</v>
      </c>
      <c r="O549" s="153" t="e">
        <f>#REF!</f>
        <v>#REF!</v>
      </c>
      <c r="P549" s="153" t="e">
        <f>#REF!</f>
        <v>#REF!</v>
      </c>
      <c r="Q549" s="153" t="e">
        <f>#REF!</f>
        <v>#REF!</v>
      </c>
      <c r="R549" s="153" t="e">
        <f>#REF!</f>
        <v>#REF!</v>
      </c>
      <c r="S549" s="153" t="e">
        <f>#REF!</f>
        <v>#REF!</v>
      </c>
      <c r="T549" s="153" t="e">
        <f>#REF!</f>
        <v>#REF!</v>
      </c>
      <c r="U549" s="153" t="e">
        <f>#REF!</f>
        <v>#REF!</v>
      </c>
      <c r="V549" s="153" t="e">
        <f>#REF!</f>
        <v>#REF!</v>
      </c>
      <c r="W549" s="153" t="e">
        <f>#REF!</f>
        <v>#REF!</v>
      </c>
      <c r="X549" s="153" t="e">
        <f>#REF!</f>
        <v>#REF!</v>
      </c>
      <c r="Y549" s="153" t="e">
        <f>#REF!</f>
        <v>#REF!</v>
      </c>
    </row>
    <row r="550" spans="1:25">
      <c r="A550" s="141">
        <v>9</v>
      </c>
      <c r="B550" s="153" t="e">
        <f>#REF!</f>
        <v>#REF!</v>
      </c>
      <c r="C550" s="153" t="e">
        <f>#REF!</f>
        <v>#REF!</v>
      </c>
      <c r="D550" s="153" t="e">
        <f>#REF!</f>
        <v>#REF!</v>
      </c>
      <c r="E550" s="153" t="e">
        <f>#REF!</f>
        <v>#REF!</v>
      </c>
      <c r="F550" s="153" t="e">
        <f>#REF!</f>
        <v>#REF!</v>
      </c>
      <c r="G550" s="153" t="e">
        <f>#REF!</f>
        <v>#REF!</v>
      </c>
      <c r="H550" s="153" t="e">
        <f>#REF!</f>
        <v>#REF!</v>
      </c>
      <c r="I550" s="153" t="e">
        <f>#REF!</f>
        <v>#REF!</v>
      </c>
      <c r="J550" s="153" t="e">
        <f>#REF!</f>
        <v>#REF!</v>
      </c>
      <c r="K550" s="153" t="e">
        <f>#REF!</f>
        <v>#REF!</v>
      </c>
      <c r="L550" s="153" t="e">
        <f>#REF!</f>
        <v>#REF!</v>
      </c>
      <c r="M550" s="153" t="e">
        <f>#REF!</f>
        <v>#REF!</v>
      </c>
      <c r="N550" s="153" t="e">
        <f>#REF!</f>
        <v>#REF!</v>
      </c>
      <c r="O550" s="153" t="e">
        <f>#REF!</f>
        <v>#REF!</v>
      </c>
      <c r="P550" s="153" t="e">
        <f>#REF!</f>
        <v>#REF!</v>
      </c>
      <c r="Q550" s="153" t="e">
        <f>#REF!</f>
        <v>#REF!</v>
      </c>
      <c r="R550" s="153" t="e">
        <f>#REF!</f>
        <v>#REF!</v>
      </c>
      <c r="S550" s="153" t="e">
        <f>#REF!</f>
        <v>#REF!</v>
      </c>
      <c r="T550" s="153" t="e">
        <f>#REF!</f>
        <v>#REF!</v>
      </c>
      <c r="U550" s="153" t="e">
        <f>#REF!</f>
        <v>#REF!</v>
      </c>
      <c r="V550" s="153" t="e">
        <f>#REF!</f>
        <v>#REF!</v>
      </c>
      <c r="W550" s="153" t="e">
        <f>#REF!</f>
        <v>#REF!</v>
      </c>
      <c r="X550" s="153" t="e">
        <f>#REF!</f>
        <v>#REF!</v>
      </c>
      <c r="Y550" s="153" t="e">
        <f>#REF!</f>
        <v>#REF!</v>
      </c>
    </row>
    <row r="551" spans="1:25">
      <c r="A551" s="141">
        <v>10</v>
      </c>
      <c r="B551" s="153" t="e">
        <f>#REF!</f>
        <v>#REF!</v>
      </c>
      <c r="C551" s="153" t="e">
        <f>#REF!</f>
        <v>#REF!</v>
      </c>
      <c r="D551" s="153" t="e">
        <f>#REF!</f>
        <v>#REF!</v>
      </c>
      <c r="E551" s="153" t="e">
        <f>#REF!</f>
        <v>#REF!</v>
      </c>
      <c r="F551" s="153" t="e">
        <f>#REF!</f>
        <v>#REF!</v>
      </c>
      <c r="G551" s="153" t="e">
        <f>#REF!</f>
        <v>#REF!</v>
      </c>
      <c r="H551" s="153" t="e">
        <f>#REF!</f>
        <v>#REF!</v>
      </c>
      <c r="I551" s="153" t="e">
        <f>#REF!</f>
        <v>#REF!</v>
      </c>
      <c r="J551" s="153" t="e">
        <f>#REF!</f>
        <v>#REF!</v>
      </c>
      <c r="K551" s="153" t="e">
        <f>#REF!</f>
        <v>#REF!</v>
      </c>
      <c r="L551" s="153" t="e">
        <f>#REF!</f>
        <v>#REF!</v>
      </c>
      <c r="M551" s="153" t="e">
        <f>#REF!</f>
        <v>#REF!</v>
      </c>
      <c r="N551" s="153" t="e">
        <f>#REF!</f>
        <v>#REF!</v>
      </c>
      <c r="O551" s="153" t="e">
        <f>#REF!</f>
        <v>#REF!</v>
      </c>
      <c r="P551" s="153" t="e">
        <f>#REF!</f>
        <v>#REF!</v>
      </c>
      <c r="Q551" s="153" t="e">
        <f>#REF!</f>
        <v>#REF!</v>
      </c>
      <c r="R551" s="153" t="e">
        <f>#REF!</f>
        <v>#REF!</v>
      </c>
      <c r="S551" s="153" t="e">
        <f>#REF!</f>
        <v>#REF!</v>
      </c>
      <c r="T551" s="153" t="e">
        <f>#REF!</f>
        <v>#REF!</v>
      </c>
      <c r="U551" s="153" t="e">
        <f>#REF!</f>
        <v>#REF!</v>
      </c>
      <c r="V551" s="153" t="e">
        <f>#REF!</f>
        <v>#REF!</v>
      </c>
      <c r="W551" s="153" t="e">
        <f>#REF!</f>
        <v>#REF!</v>
      </c>
      <c r="X551" s="153" t="e">
        <f>#REF!</f>
        <v>#REF!</v>
      </c>
      <c r="Y551" s="153" t="e">
        <f>#REF!</f>
        <v>#REF!</v>
      </c>
    </row>
    <row r="552" spans="1:25">
      <c r="A552" s="141">
        <v>11</v>
      </c>
      <c r="B552" s="153" t="e">
        <f>#REF!</f>
        <v>#REF!</v>
      </c>
      <c r="C552" s="153" t="e">
        <f>#REF!</f>
        <v>#REF!</v>
      </c>
      <c r="D552" s="153" t="e">
        <f>#REF!</f>
        <v>#REF!</v>
      </c>
      <c r="E552" s="153" t="e">
        <f>#REF!</f>
        <v>#REF!</v>
      </c>
      <c r="F552" s="153" t="e">
        <f>#REF!</f>
        <v>#REF!</v>
      </c>
      <c r="G552" s="153" t="e">
        <f>#REF!</f>
        <v>#REF!</v>
      </c>
      <c r="H552" s="153" t="e">
        <f>#REF!</f>
        <v>#REF!</v>
      </c>
      <c r="I552" s="153" t="e">
        <f>#REF!</f>
        <v>#REF!</v>
      </c>
      <c r="J552" s="153" t="e">
        <f>#REF!</f>
        <v>#REF!</v>
      </c>
      <c r="K552" s="153" t="e">
        <f>#REF!</f>
        <v>#REF!</v>
      </c>
      <c r="L552" s="153" t="e">
        <f>#REF!</f>
        <v>#REF!</v>
      </c>
      <c r="M552" s="153" t="e">
        <f>#REF!</f>
        <v>#REF!</v>
      </c>
      <c r="N552" s="153" t="e">
        <f>#REF!</f>
        <v>#REF!</v>
      </c>
      <c r="O552" s="153" t="e">
        <f>#REF!</f>
        <v>#REF!</v>
      </c>
      <c r="P552" s="153" t="e">
        <f>#REF!</f>
        <v>#REF!</v>
      </c>
      <c r="Q552" s="153" t="e">
        <f>#REF!</f>
        <v>#REF!</v>
      </c>
      <c r="R552" s="153" t="e">
        <f>#REF!</f>
        <v>#REF!</v>
      </c>
      <c r="S552" s="153" t="e">
        <f>#REF!</f>
        <v>#REF!</v>
      </c>
      <c r="T552" s="153" t="e">
        <f>#REF!</f>
        <v>#REF!</v>
      </c>
      <c r="U552" s="153" t="e">
        <f>#REF!</f>
        <v>#REF!</v>
      </c>
      <c r="V552" s="153" t="e">
        <f>#REF!</f>
        <v>#REF!</v>
      </c>
      <c r="W552" s="153" t="e">
        <f>#REF!</f>
        <v>#REF!</v>
      </c>
      <c r="X552" s="153" t="e">
        <f>#REF!</f>
        <v>#REF!</v>
      </c>
      <c r="Y552" s="153" t="e">
        <f>#REF!</f>
        <v>#REF!</v>
      </c>
    </row>
    <row r="553" spans="1:25">
      <c r="A553" s="141">
        <v>12</v>
      </c>
      <c r="B553" s="153" t="e">
        <f>#REF!</f>
        <v>#REF!</v>
      </c>
      <c r="C553" s="153" t="e">
        <f>#REF!</f>
        <v>#REF!</v>
      </c>
      <c r="D553" s="153" t="e">
        <f>#REF!</f>
        <v>#REF!</v>
      </c>
      <c r="E553" s="153" t="e">
        <f>#REF!</f>
        <v>#REF!</v>
      </c>
      <c r="F553" s="153" t="e">
        <f>#REF!</f>
        <v>#REF!</v>
      </c>
      <c r="G553" s="153" t="e">
        <f>#REF!</f>
        <v>#REF!</v>
      </c>
      <c r="H553" s="153" t="e">
        <f>#REF!</f>
        <v>#REF!</v>
      </c>
      <c r="I553" s="153" t="e">
        <f>#REF!</f>
        <v>#REF!</v>
      </c>
      <c r="J553" s="153" t="e">
        <f>#REF!</f>
        <v>#REF!</v>
      </c>
      <c r="K553" s="153" t="e">
        <f>#REF!</f>
        <v>#REF!</v>
      </c>
      <c r="L553" s="153" t="e">
        <f>#REF!</f>
        <v>#REF!</v>
      </c>
      <c r="M553" s="153" t="e">
        <f>#REF!</f>
        <v>#REF!</v>
      </c>
      <c r="N553" s="153" t="e">
        <f>#REF!</f>
        <v>#REF!</v>
      </c>
      <c r="O553" s="153" t="e">
        <f>#REF!</f>
        <v>#REF!</v>
      </c>
      <c r="P553" s="153" t="e">
        <f>#REF!</f>
        <v>#REF!</v>
      </c>
      <c r="Q553" s="153" t="e">
        <f>#REF!</f>
        <v>#REF!</v>
      </c>
      <c r="R553" s="153" t="e">
        <f>#REF!</f>
        <v>#REF!</v>
      </c>
      <c r="S553" s="153" t="e">
        <f>#REF!</f>
        <v>#REF!</v>
      </c>
      <c r="T553" s="153" t="e">
        <f>#REF!</f>
        <v>#REF!</v>
      </c>
      <c r="U553" s="153" t="e">
        <f>#REF!</f>
        <v>#REF!</v>
      </c>
      <c r="V553" s="153" t="e">
        <f>#REF!</f>
        <v>#REF!</v>
      </c>
      <c r="W553" s="153" t="e">
        <f>#REF!</f>
        <v>#REF!</v>
      </c>
      <c r="X553" s="153" t="e">
        <f>#REF!</f>
        <v>#REF!</v>
      </c>
      <c r="Y553" s="153" t="e">
        <f>#REF!</f>
        <v>#REF!</v>
      </c>
    </row>
    <row r="554" spans="1:25">
      <c r="A554" s="141">
        <v>13</v>
      </c>
      <c r="B554" s="153" t="e">
        <f>#REF!</f>
        <v>#REF!</v>
      </c>
      <c r="C554" s="153" t="e">
        <f>#REF!</f>
        <v>#REF!</v>
      </c>
      <c r="D554" s="153" t="e">
        <f>#REF!</f>
        <v>#REF!</v>
      </c>
      <c r="E554" s="153" t="e">
        <f>#REF!</f>
        <v>#REF!</v>
      </c>
      <c r="F554" s="153" t="e">
        <f>#REF!</f>
        <v>#REF!</v>
      </c>
      <c r="G554" s="153" t="e">
        <f>#REF!</f>
        <v>#REF!</v>
      </c>
      <c r="H554" s="153" t="e">
        <f>#REF!</f>
        <v>#REF!</v>
      </c>
      <c r="I554" s="153" t="e">
        <f>#REF!</f>
        <v>#REF!</v>
      </c>
      <c r="J554" s="153" t="e">
        <f>#REF!</f>
        <v>#REF!</v>
      </c>
      <c r="K554" s="153" t="e">
        <f>#REF!</f>
        <v>#REF!</v>
      </c>
      <c r="L554" s="153" t="e">
        <f>#REF!</f>
        <v>#REF!</v>
      </c>
      <c r="M554" s="153" t="e">
        <f>#REF!</f>
        <v>#REF!</v>
      </c>
      <c r="N554" s="153" t="e">
        <f>#REF!</f>
        <v>#REF!</v>
      </c>
      <c r="O554" s="153" t="e">
        <f>#REF!</f>
        <v>#REF!</v>
      </c>
      <c r="P554" s="153" t="e">
        <f>#REF!</f>
        <v>#REF!</v>
      </c>
      <c r="Q554" s="153" t="e">
        <f>#REF!</f>
        <v>#REF!</v>
      </c>
      <c r="R554" s="153" t="e">
        <f>#REF!</f>
        <v>#REF!</v>
      </c>
      <c r="S554" s="153" t="e">
        <f>#REF!</f>
        <v>#REF!</v>
      </c>
      <c r="T554" s="153" t="e">
        <f>#REF!</f>
        <v>#REF!</v>
      </c>
      <c r="U554" s="153" t="e">
        <f>#REF!</f>
        <v>#REF!</v>
      </c>
      <c r="V554" s="153" t="e">
        <f>#REF!</f>
        <v>#REF!</v>
      </c>
      <c r="W554" s="153" t="e">
        <f>#REF!</f>
        <v>#REF!</v>
      </c>
      <c r="X554" s="153" t="e">
        <f>#REF!</f>
        <v>#REF!</v>
      </c>
      <c r="Y554" s="153" t="e">
        <f>#REF!</f>
        <v>#REF!</v>
      </c>
    </row>
    <row r="555" spans="1:25">
      <c r="A555" s="141">
        <v>14</v>
      </c>
      <c r="B555" s="153" t="e">
        <f>#REF!</f>
        <v>#REF!</v>
      </c>
      <c r="C555" s="153" t="e">
        <f>#REF!</f>
        <v>#REF!</v>
      </c>
      <c r="D555" s="153" t="e">
        <f>#REF!</f>
        <v>#REF!</v>
      </c>
      <c r="E555" s="153" t="e">
        <f>#REF!</f>
        <v>#REF!</v>
      </c>
      <c r="F555" s="153" t="e">
        <f>#REF!</f>
        <v>#REF!</v>
      </c>
      <c r="G555" s="153" t="e">
        <f>#REF!</f>
        <v>#REF!</v>
      </c>
      <c r="H555" s="153" t="e">
        <f>#REF!</f>
        <v>#REF!</v>
      </c>
      <c r="I555" s="153" t="e">
        <f>#REF!</f>
        <v>#REF!</v>
      </c>
      <c r="J555" s="153" t="e">
        <f>#REF!</f>
        <v>#REF!</v>
      </c>
      <c r="K555" s="153" t="e">
        <f>#REF!</f>
        <v>#REF!</v>
      </c>
      <c r="L555" s="153" t="e">
        <f>#REF!</f>
        <v>#REF!</v>
      </c>
      <c r="M555" s="153" t="e">
        <f>#REF!</f>
        <v>#REF!</v>
      </c>
      <c r="N555" s="153" t="e">
        <f>#REF!</f>
        <v>#REF!</v>
      </c>
      <c r="O555" s="153" t="e">
        <f>#REF!</f>
        <v>#REF!</v>
      </c>
      <c r="P555" s="153" t="e">
        <f>#REF!</f>
        <v>#REF!</v>
      </c>
      <c r="Q555" s="153" t="e">
        <f>#REF!</f>
        <v>#REF!</v>
      </c>
      <c r="R555" s="153" t="e">
        <f>#REF!</f>
        <v>#REF!</v>
      </c>
      <c r="S555" s="153" t="e">
        <f>#REF!</f>
        <v>#REF!</v>
      </c>
      <c r="T555" s="153" t="e">
        <f>#REF!</f>
        <v>#REF!</v>
      </c>
      <c r="U555" s="153" t="e">
        <f>#REF!</f>
        <v>#REF!</v>
      </c>
      <c r="V555" s="153" t="e">
        <f>#REF!</f>
        <v>#REF!</v>
      </c>
      <c r="W555" s="153" t="e">
        <f>#REF!</f>
        <v>#REF!</v>
      </c>
      <c r="X555" s="153" t="e">
        <f>#REF!</f>
        <v>#REF!</v>
      </c>
      <c r="Y555" s="153" t="e">
        <f>#REF!</f>
        <v>#REF!</v>
      </c>
    </row>
    <row r="556" spans="1:25">
      <c r="A556" s="141">
        <v>15</v>
      </c>
      <c r="B556" s="153" t="e">
        <f>#REF!</f>
        <v>#REF!</v>
      </c>
      <c r="C556" s="153" t="e">
        <f>#REF!</f>
        <v>#REF!</v>
      </c>
      <c r="D556" s="153" t="e">
        <f>#REF!</f>
        <v>#REF!</v>
      </c>
      <c r="E556" s="153" t="e">
        <f>#REF!</f>
        <v>#REF!</v>
      </c>
      <c r="F556" s="153" t="e">
        <f>#REF!</f>
        <v>#REF!</v>
      </c>
      <c r="G556" s="153" t="e">
        <f>#REF!</f>
        <v>#REF!</v>
      </c>
      <c r="H556" s="153" t="e">
        <f>#REF!</f>
        <v>#REF!</v>
      </c>
      <c r="I556" s="153" t="e">
        <f>#REF!</f>
        <v>#REF!</v>
      </c>
      <c r="J556" s="153" t="e">
        <f>#REF!</f>
        <v>#REF!</v>
      </c>
      <c r="K556" s="153" t="e">
        <f>#REF!</f>
        <v>#REF!</v>
      </c>
      <c r="L556" s="153" t="e">
        <f>#REF!</f>
        <v>#REF!</v>
      </c>
      <c r="M556" s="153" t="e">
        <f>#REF!</f>
        <v>#REF!</v>
      </c>
      <c r="N556" s="153" t="e">
        <f>#REF!</f>
        <v>#REF!</v>
      </c>
      <c r="O556" s="153" t="e">
        <f>#REF!</f>
        <v>#REF!</v>
      </c>
      <c r="P556" s="153" t="e">
        <f>#REF!</f>
        <v>#REF!</v>
      </c>
      <c r="Q556" s="153" t="e">
        <f>#REF!</f>
        <v>#REF!</v>
      </c>
      <c r="R556" s="153" t="e">
        <f>#REF!</f>
        <v>#REF!</v>
      </c>
      <c r="S556" s="153" t="e">
        <f>#REF!</f>
        <v>#REF!</v>
      </c>
      <c r="T556" s="153" t="e">
        <f>#REF!</f>
        <v>#REF!</v>
      </c>
      <c r="U556" s="153" t="e">
        <f>#REF!</f>
        <v>#REF!</v>
      </c>
      <c r="V556" s="153" t="e">
        <f>#REF!</f>
        <v>#REF!</v>
      </c>
      <c r="W556" s="153" t="e">
        <f>#REF!</f>
        <v>#REF!</v>
      </c>
      <c r="X556" s="153" t="e">
        <f>#REF!</f>
        <v>#REF!</v>
      </c>
      <c r="Y556" s="153" t="e">
        <f>#REF!</f>
        <v>#REF!</v>
      </c>
    </row>
    <row r="557" spans="1:25">
      <c r="A557" s="141">
        <v>16</v>
      </c>
      <c r="B557" s="153" t="e">
        <f>#REF!</f>
        <v>#REF!</v>
      </c>
      <c r="C557" s="153" t="e">
        <f>#REF!</f>
        <v>#REF!</v>
      </c>
      <c r="D557" s="153" t="e">
        <f>#REF!</f>
        <v>#REF!</v>
      </c>
      <c r="E557" s="153" t="e">
        <f>#REF!</f>
        <v>#REF!</v>
      </c>
      <c r="F557" s="153" t="e">
        <f>#REF!</f>
        <v>#REF!</v>
      </c>
      <c r="G557" s="153" t="e">
        <f>#REF!</f>
        <v>#REF!</v>
      </c>
      <c r="H557" s="153" t="e">
        <f>#REF!</f>
        <v>#REF!</v>
      </c>
      <c r="I557" s="153" t="e">
        <f>#REF!</f>
        <v>#REF!</v>
      </c>
      <c r="J557" s="153" t="e">
        <f>#REF!</f>
        <v>#REF!</v>
      </c>
      <c r="K557" s="153" t="e">
        <f>#REF!</f>
        <v>#REF!</v>
      </c>
      <c r="L557" s="153" t="e">
        <f>#REF!</f>
        <v>#REF!</v>
      </c>
      <c r="M557" s="153" t="e">
        <f>#REF!</f>
        <v>#REF!</v>
      </c>
      <c r="N557" s="153" t="e">
        <f>#REF!</f>
        <v>#REF!</v>
      </c>
      <c r="O557" s="153" t="e">
        <f>#REF!</f>
        <v>#REF!</v>
      </c>
      <c r="P557" s="153" t="e">
        <f>#REF!</f>
        <v>#REF!</v>
      </c>
      <c r="Q557" s="153" t="e">
        <f>#REF!</f>
        <v>#REF!</v>
      </c>
      <c r="R557" s="153" t="e">
        <f>#REF!</f>
        <v>#REF!</v>
      </c>
      <c r="S557" s="153" t="e">
        <f>#REF!</f>
        <v>#REF!</v>
      </c>
      <c r="T557" s="153" t="e">
        <f>#REF!</f>
        <v>#REF!</v>
      </c>
      <c r="U557" s="153" t="e">
        <f>#REF!</f>
        <v>#REF!</v>
      </c>
      <c r="V557" s="153" t="e">
        <f>#REF!</f>
        <v>#REF!</v>
      </c>
      <c r="W557" s="153" t="e">
        <f>#REF!</f>
        <v>#REF!</v>
      </c>
      <c r="X557" s="153" t="e">
        <f>#REF!</f>
        <v>#REF!</v>
      </c>
      <c r="Y557" s="153" t="e">
        <f>#REF!</f>
        <v>#REF!</v>
      </c>
    </row>
    <row r="558" spans="1:25">
      <c r="A558" s="141">
        <v>17</v>
      </c>
      <c r="B558" s="153" t="e">
        <f>#REF!</f>
        <v>#REF!</v>
      </c>
      <c r="C558" s="153" t="e">
        <f>#REF!</f>
        <v>#REF!</v>
      </c>
      <c r="D558" s="153" t="e">
        <f>#REF!</f>
        <v>#REF!</v>
      </c>
      <c r="E558" s="153" t="e">
        <f>#REF!</f>
        <v>#REF!</v>
      </c>
      <c r="F558" s="153" t="e">
        <f>#REF!</f>
        <v>#REF!</v>
      </c>
      <c r="G558" s="153" t="e">
        <f>#REF!</f>
        <v>#REF!</v>
      </c>
      <c r="H558" s="153" t="e">
        <f>#REF!</f>
        <v>#REF!</v>
      </c>
      <c r="I558" s="153" t="e">
        <f>#REF!</f>
        <v>#REF!</v>
      </c>
      <c r="J558" s="153" t="e">
        <f>#REF!</f>
        <v>#REF!</v>
      </c>
      <c r="K558" s="153" t="e">
        <f>#REF!</f>
        <v>#REF!</v>
      </c>
      <c r="L558" s="153" t="e">
        <f>#REF!</f>
        <v>#REF!</v>
      </c>
      <c r="M558" s="153" t="e">
        <f>#REF!</f>
        <v>#REF!</v>
      </c>
      <c r="N558" s="153" t="e">
        <f>#REF!</f>
        <v>#REF!</v>
      </c>
      <c r="O558" s="153" t="e">
        <f>#REF!</f>
        <v>#REF!</v>
      </c>
      <c r="P558" s="153" t="e">
        <f>#REF!</f>
        <v>#REF!</v>
      </c>
      <c r="Q558" s="153" t="e">
        <f>#REF!</f>
        <v>#REF!</v>
      </c>
      <c r="R558" s="153" t="e">
        <f>#REF!</f>
        <v>#REF!</v>
      </c>
      <c r="S558" s="153" t="e">
        <f>#REF!</f>
        <v>#REF!</v>
      </c>
      <c r="T558" s="153" t="e">
        <f>#REF!</f>
        <v>#REF!</v>
      </c>
      <c r="U558" s="153" t="e">
        <f>#REF!</f>
        <v>#REF!</v>
      </c>
      <c r="V558" s="153" t="e">
        <f>#REF!</f>
        <v>#REF!</v>
      </c>
      <c r="W558" s="153" t="e">
        <f>#REF!</f>
        <v>#REF!</v>
      </c>
      <c r="X558" s="153" t="e">
        <f>#REF!</f>
        <v>#REF!</v>
      </c>
      <c r="Y558" s="153" t="e">
        <f>#REF!</f>
        <v>#REF!</v>
      </c>
    </row>
    <row r="559" spans="1:25">
      <c r="A559" s="141">
        <v>18</v>
      </c>
      <c r="B559" s="153" t="e">
        <f>#REF!</f>
        <v>#REF!</v>
      </c>
      <c r="C559" s="153" t="e">
        <f>#REF!</f>
        <v>#REF!</v>
      </c>
      <c r="D559" s="153" t="e">
        <f>#REF!</f>
        <v>#REF!</v>
      </c>
      <c r="E559" s="153" t="e">
        <f>#REF!</f>
        <v>#REF!</v>
      </c>
      <c r="F559" s="153" t="e">
        <f>#REF!</f>
        <v>#REF!</v>
      </c>
      <c r="G559" s="153" t="e">
        <f>#REF!</f>
        <v>#REF!</v>
      </c>
      <c r="H559" s="153" t="e">
        <f>#REF!</f>
        <v>#REF!</v>
      </c>
      <c r="I559" s="153" t="e">
        <f>#REF!</f>
        <v>#REF!</v>
      </c>
      <c r="J559" s="153" t="e">
        <f>#REF!</f>
        <v>#REF!</v>
      </c>
      <c r="K559" s="153" t="e">
        <f>#REF!</f>
        <v>#REF!</v>
      </c>
      <c r="L559" s="153" t="e">
        <f>#REF!</f>
        <v>#REF!</v>
      </c>
      <c r="M559" s="153" t="e">
        <f>#REF!</f>
        <v>#REF!</v>
      </c>
      <c r="N559" s="153" t="e">
        <f>#REF!</f>
        <v>#REF!</v>
      </c>
      <c r="O559" s="153" t="e">
        <f>#REF!</f>
        <v>#REF!</v>
      </c>
      <c r="P559" s="153" t="e">
        <f>#REF!</f>
        <v>#REF!</v>
      </c>
      <c r="Q559" s="153" t="e">
        <f>#REF!</f>
        <v>#REF!</v>
      </c>
      <c r="R559" s="153" t="e">
        <f>#REF!</f>
        <v>#REF!</v>
      </c>
      <c r="S559" s="153" t="e">
        <f>#REF!</f>
        <v>#REF!</v>
      </c>
      <c r="T559" s="153" t="e">
        <f>#REF!</f>
        <v>#REF!</v>
      </c>
      <c r="U559" s="153" t="e">
        <f>#REF!</f>
        <v>#REF!</v>
      </c>
      <c r="V559" s="153" t="e">
        <f>#REF!</f>
        <v>#REF!</v>
      </c>
      <c r="W559" s="153" t="e">
        <f>#REF!</f>
        <v>#REF!</v>
      </c>
      <c r="X559" s="153" t="e">
        <f>#REF!</f>
        <v>#REF!</v>
      </c>
      <c r="Y559" s="153" t="e">
        <f>#REF!</f>
        <v>#REF!</v>
      </c>
    </row>
    <row r="560" spans="1:25">
      <c r="A560" s="141">
        <v>19</v>
      </c>
      <c r="B560" s="153" t="e">
        <f>#REF!</f>
        <v>#REF!</v>
      </c>
      <c r="C560" s="153" t="e">
        <f>#REF!</f>
        <v>#REF!</v>
      </c>
      <c r="D560" s="153" t="e">
        <f>#REF!</f>
        <v>#REF!</v>
      </c>
      <c r="E560" s="153" t="e">
        <f>#REF!</f>
        <v>#REF!</v>
      </c>
      <c r="F560" s="153" t="e">
        <f>#REF!</f>
        <v>#REF!</v>
      </c>
      <c r="G560" s="153" t="e">
        <f>#REF!</f>
        <v>#REF!</v>
      </c>
      <c r="H560" s="153" t="e">
        <f>#REF!</f>
        <v>#REF!</v>
      </c>
      <c r="I560" s="153" t="e">
        <f>#REF!</f>
        <v>#REF!</v>
      </c>
      <c r="J560" s="153" t="e">
        <f>#REF!</f>
        <v>#REF!</v>
      </c>
      <c r="K560" s="153" t="e">
        <f>#REF!</f>
        <v>#REF!</v>
      </c>
      <c r="L560" s="153" t="e">
        <f>#REF!</f>
        <v>#REF!</v>
      </c>
      <c r="M560" s="153" t="e">
        <f>#REF!</f>
        <v>#REF!</v>
      </c>
      <c r="N560" s="153" t="e">
        <f>#REF!</f>
        <v>#REF!</v>
      </c>
      <c r="O560" s="153" t="e">
        <f>#REF!</f>
        <v>#REF!</v>
      </c>
      <c r="P560" s="153" t="e">
        <f>#REF!</f>
        <v>#REF!</v>
      </c>
      <c r="Q560" s="153" t="e">
        <f>#REF!</f>
        <v>#REF!</v>
      </c>
      <c r="R560" s="153" t="e">
        <f>#REF!</f>
        <v>#REF!</v>
      </c>
      <c r="S560" s="153" t="e">
        <f>#REF!</f>
        <v>#REF!</v>
      </c>
      <c r="T560" s="153" t="e">
        <f>#REF!</f>
        <v>#REF!</v>
      </c>
      <c r="U560" s="153" t="e">
        <f>#REF!</f>
        <v>#REF!</v>
      </c>
      <c r="V560" s="153" t="e">
        <f>#REF!</f>
        <v>#REF!</v>
      </c>
      <c r="W560" s="153" t="e">
        <f>#REF!</f>
        <v>#REF!</v>
      </c>
      <c r="X560" s="153" t="e">
        <f>#REF!</f>
        <v>#REF!</v>
      </c>
      <c r="Y560" s="153" t="e">
        <f>#REF!</f>
        <v>#REF!</v>
      </c>
    </row>
    <row r="561" spans="1:25">
      <c r="A561" s="141">
        <v>20</v>
      </c>
      <c r="B561" s="153" t="e">
        <f>#REF!</f>
        <v>#REF!</v>
      </c>
      <c r="C561" s="153" t="e">
        <f>#REF!</f>
        <v>#REF!</v>
      </c>
      <c r="D561" s="153" t="e">
        <f>#REF!</f>
        <v>#REF!</v>
      </c>
      <c r="E561" s="153" t="e">
        <f>#REF!</f>
        <v>#REF!</v>
      </c>
      <c r="F561" s="153" t="e">
        <f>#REF!</f>
        <v>#REF!</v>
      </c>
      <c r="G561" s="153" t="e">
        <f>#REF!</f>
        <v>#REF!</v>
      </c>
      <c r="H561" s="153" t="e">
        <f>#REF!</f>
        <v>#REF!</v>
      </c>
      <c r="I561" s="153" t="e">
        <f>#REF!</f>
        <v>#REF!</v>
      </c>
      <c r="J561" s="153" t="e">
        <f>#REF!</f>
        <v>#REF!</v>
      </c>
      <c r="K561" s="153" t="e">
        <f>#REF!</f>
        <v>#REF!</v>
      </c>
      <c r="L561" s="153" t="e">
        <f>#REF!</f>
        <v>#REF!</v>
      </c>
      <c r="M561" s="153" t="e">
        <f>#REF!</f>
        <v>#REF!</v>
      </c>
      <c r="N561" s="153" t="e">
        <f>#REF!</f>
        <v>#REF!</v>
      </c>
      <c r="O561" s="153" t="e">
        <f>#REF!</f>
        <v>#REF!</v>
      </c>
      <c r="P561" s="153" t="e">
        <f>#REF!</f>
        <v>#REF!</v>
      </c>
      <c r="Q561" s="153" t="e">
        <f>#REF!</f>
        <v>#REF!</v>
      </c>
      <c r="R561" s="153" t="e">
        <f>#REF!</f>
        <v>#REF!</v>
      </c>
      <c r="S561" s="153" t="e">
        <f>#REF!</f>
        <v>#REF!</v>
      </c>
      <c r="T561" s="153" t="e">
        <f>#REF!</f>
        <v>#REF!</v>
      </c>
      <c r="U561" s="153" t="e">
        <f>#REF!</f>
        <v>#REF!</v>
      </c>
      <c r="V561" s="153" t="e">
        <f>#REF!</f>
        <v>#REF!</v>
      </c>
      <c r="W561" s="153" t="e">
        <f>#REF!</f>
        <v>#REF!</v>
      </c>
      <c r="X561" s="153" t="e">
        <f>#REF!</f>
        <v>#REF!</v>
      </c>
      <c r="Y561" s="153" t="e">
        <f>#REF!</f>
        <v>#REF!</v>
      </c>
    </row>
    <row r="562" spans="1:25">
      <c r="A562" s="141">
        <v>21</v>
      </c>
      <c r="B562" s="153" t="e">
        <f>#REF!</f>
        <v>#REF!</v>
      </c>
      <c r="C562" s="153" t="e">
        <f>#REF!</f>
        <v>#REF!</v>
      </c>
      <c r="D562" s="153" t="e">
        <f>#REF!</f>
        <v>#REF!</v>
      </c>
      <c r="E562" s="153" t="e">
        <f>#REF!</f>
        <v>#REF!</v>
      </c>
      <c r="F562" s="153" t="e">
        <f>#REF!</f>
        <v>#REF!</v>
      </c>
      <c r="G562" s="153" t="e">
        <f>#REF!</f>
        <v>#REF!</v>
      </c>
      <c r="H562" s="153" t="e">
        <f>#REF!</f>
        <v>#REF!</v>
      </c>
      <c r="I562" s="153" t="e">
        <f>#REF!</f>
        <v>#REF!</v>
      </c>
      <c r="J562" s="153" t="e">
        <f>#REF!</f>
        <v>#REF!</v>
      </c>
      <c r="K562" s="153" t="e">
        <f>#REF!</f>
        <v>#REF!</v>
      </c>
      <c r="L562" s="153" t="e">
        <f>#REF!</f>
        <v>#REF!</v>
      </c>
      <c r="M562" s="153" t="e">
        <f>#REF!</f>
        <v>#REF!</v>
      </c>
      <c r="N562" s="153" t="e">
        <f>#REF!</f>
        <v>#REF!</v>
      </c>
      <c r="O562" s="153" t="e">
        <f>#REF!</f>
        <v>#REF!</v>
      </c>
      <c r="P562" s="153" t="e">
        <f>#REF!</f>
        <v>#REF!</v>
      </c>
      <c r="Q562" s="153" t="e">
        <f>#REF!</f>
        <v>#REF!</v>
      </c>
      <c r="R562" s="153" t="e">
        <f>#REF!</f>
        <v>#REF!</v>
      </c>
      <c r="S562" s="153" t="e">
        <f>#REF!</f>
        <v>#REF!</v>
      </c>
      <c r="T562" s="153" t="e">
        <f>#REF!</f>
        <v>#REF!</v>
      </c>
      <c r="U562" s="153" t="e">
        <f>#REF!</f>
        <v>#REF!</v>
      </c>
      <c r="V562" s="153" t="e">
        <f>#REF!</f>
        <v>#REF!</v>
      </c>
      <c r="W562" s="153" t="e">
        <f>#REF!</f>
        <v>#REF!</v>
      </c>
      <c r="X562" s="153" t="e">
        <f>#REF!</f>
        <v>#REF!</v>
      </c>
      <c r="Y562" s="153" t="e">
        <f>#REF!</f>
        <v>#REF!</v>
      </c>
    </row>
    <row r="563" spans="1:25">
      <c r="A563" s="141">
        <v>22</v>
      </c>
      <c r="B563" s="153" t="e">
        <f>#REF!</f>
        <v>#REF!</v>
      </c>
      <c r="C563" s="153" t="e">
        <f>#REF!</f>
        <v>#REF!</v>
      </c>
      <c r="D563" s="153" t="e">
        <f>#REF!</f>
        <v>#REF!</v>
      </c>
      <c r="E563" s="153" t="e">
        <f>#REF!</f>
        <v>#REF!</v>
      </c>
      <c r="F563" s="153" t="e">
        <f>#REF!</f>
        <v>#REF!</v>
      </c>
      <c r="G563" s="153" t="e">
        <f>#REF!</f>
        <v>#REF!</v>
      </c>
      <c r="H563" s="153" t="e">
        <f>#REF!</f>
        <v>#REF!</v>
      </c>
      <c r="I563" s="153" t="e">
        <f>#REF!</f>
        <v>#REF!</v>
      </c>
      <c r="J563" s="153" t="e">
        <f>#REF!</f>
        <v>#REF!</v>
      </c>
      <c r="K563" s="153" t="e">
        <f>#REF!</f>
        <v>#REF!</v>
      </c>
      <c r="L563" s="153" t="e">
        <f>#REF!</f>
        <v>#REF!</v>
      </c>
      <c r="M563" s="153" t="e">
        <f>#REF!</f>
        <v>#REF!</v>
      </c>
      <c r="N563" s="153" t="e">
        <f>#REF!</f>
        <v>#REF!</v>
      </c>
      <c r="O563" s="153" t="e">
        <f>#REF!</f>
        <v>#REF!</v>
      </c>
      <c r="P563" s="153" t="e">
        <f>#REF!</f>
        <v>#REF!</v>
      </c>
      <c r="Q563" s="153" t="e">
        <f>#REF!</f>
        <v>#REF!</v>
      </c>
      <c r="R563" s="153" t="e">
        <f>#REF!</f>
        <v>#REF!</v>
      </c>
      <c r="S563" s="153" t="e">
        <f>#REF!</f>
        <v>#REF!</v>
      </c>
      <c r="T563" s="153" t="e">
        <f>#REF!</f>
        <v>#REF!</v>
      </c>
      <c r="U563" s="153" t="e">
        <f>#REF!</f>
        <v>#REF!</v>
      </c>
      <c r="V563" s="153" t="e">
        <f>#REF!</f>
        <v>#REF!</v>
      </c>
      <c r="W563" s="153" t="e">
        <f>#REF!</f>
        <v>#REF!</v>
      </c>
      <c r="X563" s="153" t="e">
        <f>#REF!</f>
        <v>#REF!</v>
      </c>
      <c r="Y563" s="153" t="e">
        <f>#REF!</f>
        <v>#REF!</v>
      </c>
    </row>
    <row r="564" spans="1:25">
      <c r="A564" s="141">
        <v>23</v>
      </c>
      <c r="B564" s="153" t="e">
        <f>#REF!</f>
        <v>#REF!</v>
      </c>
      <c r="C564" s="153" t="e">
        <f>#REF!</f>
        <v>#REF!</v>
      </c>
      <c r="D564" s="153" t="e">
        <f>#REF!</f>
        <v>#REF!</v>
      </c>
      <c r="E564" s="153" t="e">
        <f>#REF!</f>
        <v>#REF!</v>
      </c>
      <c r="F564" s="153" t="e">
        <f>#REF!</f>
        <v>#REF!</v>
      </c>
      <c r="G564" s="153" t="e">
        <f>#REF!</f>
        <v>#REF!</v>
      </c>
      <c r="H564" s="153" t="e">
        <f>#REF!</f>
        <v>#REF!</v>
      </c>
      <c r="I564" s="153" t="e">
        <f>#REF!</f>
        <v>#REF!</v>
      </c>
      <c r="J564" s="153" t="e">
        <f>#REF!</f>
        <v>#REF!</v>
      </c>
      <c r="K564" s="153" t="e">
        <f>#REF!</f>
        <v>#REF!</v>
      </c>
      <c r="L564" s="153" t="e">
        <f>#REF!</f>
        <v>#REF!</v>
      </c>
      <c r="M564" s="153" t="e">
        <f>#REF!</f>
        <v>#REF!</v>
      </c>
      <c r="N564" s="153" t="e">
        <f>#REF!</f>
        <v>#REF!</v>
      </c>
      <c r="O564" s="153" t="e">
        <f>#REF!</f>
        <v>#REF!</v>
      </c>
      <c r="P564" s="153" t="e">
        <f>#REF!</f>
        <v>#REF!</v>
      </c>
      <c r="Q564" s="153" t="e">
        <f>#REF!</f>
        <v>#REF!</v>
      </c>
      <c r="R564" s="153" t="e">
        <f>#REF!</f>
        <v>#REF!</v>
      </c>
      <c r="S564" s="153" t="e">
        <f>#REF!</f>
        <v>#REF!</v>
      </c>
      <c r="T564" s="153" t="e">
        <f>#REF!</f>
        <v>#REF!</v>
      </c>
      <c r="U564" s="153" t="e">
        <f>#REF!</f>
        <v>#REF!</v>
      </c>
      <c r="V564" s="153" t="e">
        <f>#REF!</f>
        <v>#REF!</v>
      </c>
      <c r="W564" s="153" t="e">
        <f>#REF!</f>
        <v>#REF!</v>
      </c>
      <c r="X564" s="153" t="e">
        <f>#REF!</f>
        <v>#REF!</v>
      </c>
      <c r="Y564" s="153" t="e">
        <f>#REF!</f>
        <v>#REF!</v>
      </c>
    </row>
    <row r="565" spans="1:25">
      <c r="A565" s="141">
        <v>24</v>
      </c>
      <c r="B565" s="153" t="e">
        <f>#REF!</f>
        <v>#REF!</v>
      </c>
      <c r="C565" s="153" t="e">
        <f>#REF!</f>
        <v>#REF!</v>
      </c>
      <c r="D565" s="153" t="e">
        <f>#REF!</f>
        <v>#REF!</v>
      </c>
      <c r="E565" s="153" t="e">
        <f>#REF!</f>
        <v>#REF!</v>
      </c>
      <c r="F565" s="153" t="e">
        <f>#REF!</f>
        <v>#REF!</v>
      </c>
      <c r="G565" s="153" t="e">
        <f>#REF!</f>
        <v>#REF!</v>
      </c>
      <c r="H565" s="153" t="e">
        <f>#REF!</f>
        <v>#REF!</v>
      </c>
      <c r="I565" s="153" t="e">
        <f>#REF!</f>
        <v>#REF!</v>
      </c>
      <c r="J565" s="153" t="e">
        <f>#REF!</f>
        <v>#REF!</v>
      </c>
      <c r="K565" s="153" t="e">
        <f>#REF!</f>
        <v>#REF!</v>
      </c>
      <c r="L565" s="153" t="e">
        <f>#REF!</f>
        <v>#REF!</v>
      </c>
      <c r="M565" s="153" t="e">
        <f>#REF!</f>
        <v>#REF!</v>
      </c>
      <c r="N565" s="153" t="e">
        <f>#REF!</f>
        <v>#REF!</v>
      </c>
      <c r="O565" s="153" t="e">
        <f>#REF!</f>
        <v>#REF!</v>
      </c>
      <c r="P565" s="153" t="e">
        <f>#REF!</f>
        <v>#REF!</v>
      </c>
      <c r="Q565" s="153" t="e">
        <f>#REF!</f>
        <v>#REF!</v>
      </c>
      <c r="R565" s="153" t="e">
        <f>#REF!</f>
        <v>#REF!</v>
      </c>
      <c r="S565" s="153" t="e">
        <f>#REF!</f>
        <v>#REF!</v>
      </c>
      <c r="T565" s="153" t="e">
        <f>#REF!</f>
        <v>#REF!</v>
      </c>
      <c r="U565" s="153" t="e">
        <f>#REF!</f>
        <v>#REF!</v>
      </c>
      <c r="V565" s="153" t="e">
        <f>#REF!</f>
        <v>#REF!</v>
      </c>
      <c r="W565" s="153" t="e">
        <f>#REF!</f>
        <v>#REF!</v>
      </c>
      <c r="X565" s="153" t="e">
        <f>#REF!</f>
        <v>#REF!</v>
      </c>
      <c r="Y565" s="153" t="e">
        <f>#REF!</f>
        <v>#REF!</v>
      </c>
    </row>
    <row r="566" spans="1:25">
      <c r="A566" s="141">
        <v>25</v>
      </c>
      <c r="B566" s="153" t="e">
        <f>#REF!</f>
        <v>#REF!</v>
      </c>
      <c r="C566" s="153" t="e">
        <f>#REF!</f>
        <v>#REF!</v>
      </c>
      <c r="D566" s="153" t="e">
        <f>#REF!</f>
        <v>#REF!</v>
      </c>
      <c r="E566" s="153" t="e">
        <f>#REF!</f>
        <v>#REF!</v>
      </c>
      <c r="F566" s="153" t="e">
        <f>#REF!</f>
        <v>#REF!</v>
      </c>
      <c r="G566" s="153" t="e">
        <f>#REF!</f>
        <v>#REF!</v>
      </c>
      <c r="H566" s="153" t="e">
        <f>#REF!</f>
        <v>#REF!</v>
      </c>
      <c r="I566" s="153" t="e">
        <f>#REF!</f>
        <v>#REF!</v>
      </c>
      <c r="J566" s="153" t="e">
        <f>#REF!</f>
        <v>#REF!</v>
      </c>
      <c r="K566" s="153" t="e">
        <f>#REF!</f>
        <v>#REF!</v>
      </c>
      <c r="L566" s="153" t="e">
        <f>#REF!</f>
        <v>#REF!</v>
      </c>
      <c r="M566" s="153" t="e">
        <f>#REF!</f>
        <v>#REF!</v>
      </c>
      <c r="N566" s="153" t="e">
        <f>#REF!</f>
        <v>#REF!</v>
      </c>
      <c r="O566" s="153" t="e">
        <f>#REF!</f>
        <v>#REF!</v>
      </c>
      <c r="P566" s="153" t="e">
        <f>#REF!</f>
        <v>#REF!</v>
      </c>
      <c r="Q566" s="153" t="e">
        <f>#REF!</f>
        <v>#REF!</v>
      </c>
      <c r="R566" s="153" t="e">
        <f>#REF!</f>
        <v>#REF!</v>
      </c>
      <c r="S566" s="153" t="e">
        <f>#REF!</f>
        <v>#REF!</v>
      </c>
      <c r="T566" s="153" t="e">
        <f>#REF!</f>
        <v>#REF!</v>
      </c>
      <c r="U566" s="153" t="e">
        <f>#REF!</f>
        <v>#REF!</v>
      </c>
      <c r="V566" s="153" t="e">
        <f>#REF!</f>
        <v>#REF!</v>
      </c>
      <c r="W566" s="153" t="e">
        <f>#REF!</f>
        <v>#REF!</v>
      </c>
      <c r="X566" s="153" t="e">
        <f>#REF!</f>
        <v>#REF!</v>
      </c>
      <c r="Y566" s="153" t="e">
        <f>#REF!</f>
        <v>#REF!</v>
      </c>
    </row>
    <row r="567" spans="1:25">
      <c r="A567" s="141">
        <v>26</v>
      </c>
      <c r="B567" s="153" t="e">
        <f>#REF!</f>
        <v>#REF!</v>
      </c>
      <c r="C567" s="153" t="e">
        <f>#REF!</f>
        <v>#REF!</v>
      </c>
      <c r="D567" s="153" t="e">
        <f>#REF!</f>
        <v>#REF!</v>
      </c>
      <c r="E567" s="153" t="e">
        <f>#REF!</f>
        <v>#REF!</v>
      </c>
      <c r="F567" s="153" t="e">
        <f>#REF!</f>
        <v>#REF!</v>
      </c>
      <c r="G567" s="153" t="e">
        <f>#REF!</f>
        <v>#REF!</v>
      </c>
      <c r="H567" s="153" t="e">
        <f>#REF!</f>
        <v>#REF!</v>
      </c>
      <c r="I567" s="153" t="e">
        <f>#REF!</f>
        <v>#REF!</v>
      </c>
      <c r="J567" s="153" t="e">
        <f>#REF!</f>
        <v>#REF!</v>
      </c>
      <c r="K567" s="153" t="e">
        <f>#REF!</f>
        <v>#REF!</v>
      </c>
      <c r="L567" s="153" t="e">
        <f>#REF!</f>
        <v>#REF!</v>
      </c>
      <c r="M567" s="153" t="e">
        <f>#REF!</f>
        <v>#REF!</v>
      </c>
      <c r="N567" s="153" t="e">
        <f>#REF!</f>
        <v>#REF!</v>
      </c>
      <c r="O567" s="153" t="e">
        <f>#REF!</f>
        <v>#REF!</v>
      </c>
      <c r="P567" s="153" t="e">
        <f>#REF!</f>
        <v>#REF!</v>
      </c>
      <c r="Q567" s="153" t="e">
        <f>#REF!</f>
        <v>#REF!</v>
      </c>
      <c r="R567" s="153" t="e">
        <f>#REF!</f>
        <v>#REF!</v>
      </c>
      <c r="S567" s="153" t="e">
        <f>#REF!</f>
        <v>#REF!</v>
      </c>
      <c r="T567" s="153" t="e">
        <f>#REF!</f>
        <v>#REF!</v>
      </c>
      <c r="U567" s="153" t="e">
        <f>#REF!</f>
        <v>#REF!</v>
      </c>
      <c r="V567" s="153" t="e">
        <f>#REF!</f>
        <v>#REF!</v>
      </c>
      <c r="W567" s="153" t="e">
        <f>#REF!</f>
        <v>#REF!</v>
      </c>
      <c r="X567" s="153" t="e">
        <f>#REF!</f>
        <v>#REF!</v>
      </c>
      <c r="Y567" s="153" t="e">
        <f>#REF!</f>
        <v>#REF!</v>
      </c>
    </row>
    <row r="568" spans="1:25">
      <c r="A568" s="141">
        <v>27</v>
      </c>
      <c r="B568" s="153" t="e">
        <f>#REF!</f>
        <v>#REF!</v>
      </c>
      <c r="C568" s="153" t="e">
        <f>#REF!</f>
        <v>#REF!</v>
      </c>
      <c r="D568" s="153" t="e">
        <f>#REF!</f>
        <v>#REF!</v>
      </c>
      <c r="E568" s="153" t="e">
        <f>#REF!</f>
        <v>#REF!</v>
      </c>
      <c r="F568" s="153" t="e">
        <f>#REF!</f>
        <v>#REF!</v>
      </c>
      <c r="G568" s="153" t="e">
        <f>#REF!</f>
        <v>#REF!</v>
      </c>
      <c r="H568" s="153" t="e">
        <f>#REF!</f>
        <v>#REF!</v>
      </c>
      <c r="I568" s="153" t="e">
        <f>#REF!</f>
        <v>#REF!</v>
      </c>
      <c r="J568" s="153" t="e">
        <f>#REF!</f>
        <v>#REF!</v>
      </c>
      <c r="K568" s="153" t="e">
        <f>#REF!</f>
        <v>#REF!</v>
      </c>
      <c r="L568" s="153" t="e">
        <f>#REF!</f>
        <v>#REF!</v>
      </c>
      <c r="M568" s="153" t="e">
        <f>#REF!</f>
        <v>#REF!</v>
      </c>
      <c r="N568" s="153" t="e">
        <f>#REF!</f>
        <v>#REF!</v>
      </c>
      <c r="O568" s="153" t="e">
        <f>#REF!</f>
        <v>#REF!</v>
      </c>
      <c r="P568" s="153" t="e">
        <f>#REF!</f>
        <v>#REF!</v>
      </c>
      <c r="Q568" s="153" t="e">
        <f>#REF!</f>
        <v>#REF!</v>
      </c>
      <c r="R568" s="153" t="e">
        <f>#REF!</f>
        <v>#REF!</v>
      </c>
      <c r="S568" s="153" t="e">
        <f>#REF!</f>
        <v>#REF!</v>
      </c>
      <c r="T568" s="153" t="e">
        <f>#REF!</f>
        <v>#REF!</v>
      </c>
      <c r="U568" s="153" t="e">
        <f>#REF!</f>
        <v>#REF!</v>
      </c>
      <c r="V568" s="153" t="e">
        <f>#REF!</f>
        <v>#REF!</v>
      </c>
      <c r="W568" s="153" t="e">
        <f>#REF!</f>
        <v>#REF!</v>
      </c>
      <c r="X568" s="153" t="e">
        <f>#REF!</f>
        <v>#REF!</v>
      </c>
      <c r="Y568" s="153" t="e">
        <f>#REF!</f>
        <v>#REF!</v>
      </c>
    </row>
    <row r="569" spans="1:25">
      <c r="A569" s="141">
        <v>28</v>
      </c>
      <c r="B569" s="153" t="e">
        <f>#REF!</f>
        <v>#REF!</v>
      </c>
      <c r="C569" s="153" t="e">
        <f>#REF!</f>
        <v>#REF!</v>
      </c>
      <c r="D569" s="153" t="e">
        <f>#REF!</f>
        <v>#REF!</v>
      </c>
      <c r="E569" s="153" t="e">
        <f>#REF!</f>
        <v>#REF!</v>
      </c>
      <c r="F569" s="153" t="e">
        <f>#REF!</f>
        <v>#REF!</v>
      </c>
      <c r="G569" s="153" t="e">
        <f>#REF!</f>
        <v>#REF!</v>
      </c>
      <c r="H569" s="153" t="e">
        <f>#REF!</f>
        <v>#REF!</v>
      </c>
      <c r="I569" s="153" t="e">
        <f>#REF!</f>
        <v>#REF!</v>
      </c>
      <c r="J569" s="153" t="e">
        <f>#REF!</f>
        <v>#REF!</v>
      </c>
      <c r="K569" s="153" t="e">
        <f>#REF!</f>
        <v>#REF!</v>
      </c>
      <c r="L569" s="153" t="e">
        <f>#REF!</f>
        <v>#REF!</v>
      </c>
      <c r="M569" s="153" t="e">
        <f>#REF!</f>
        <v>#REF!</v>
      </c>
      <c r="N569" s="153" t="e">
        <f>#REF!</f>
        <v>#REF!</v>
      </c>
      <c r="O569" s="153" t="e">
        <f>#REF!</f>
        <v>#REF!</v>
      </c>
      <c r="P569" s="153" t="e">
        <f>#REF!</f>
        <v>#REF!</v>
      </c>
      <c r="Q569" s="153" t="e">
        <f>#REF!</f>
        <v>#REF!</v>
      </c>
      <c r="R569" s="153" t="e">
        <f>#REF!</f>
        <v>#REF!</v>
      </c>
      <c r="S569" s="153" t="e">
        <f>#REF!</f>
        <v>#REF!</v>
      </c>
      <c r="T569" s="153" t="e">
        <f>#REF!</f>
        <v>#REF!</v>
      </c>
      <c r="U569" s="153" t="e">
        <f>#REF!</f>
        <v>#REF!</v>
      </c>
      <c r="V569" s="153" t="e">
        <f>#REF!</f>
        <v>#REF!</v>
      </c>
      <c r="W569" s="153" t="e">
        <f>#REF!</f>
        <v>#REF!</v>
      </c>
      <c r="X569" s="153" t="e">
        <f>#REF!</f>
        <v>#REF!</v>
      </c>
      <c r="Y569" s="153" t="e">
        <f>#REF!</f>
        <v>#REF!</v>
      </c>
    </row>
    <row r="570" spans="1:25">
      <c r="A570" s="141">
        <v>29</v>
      </c>
      <c r="B570" s="153" t="e">
        <f>#REF!</f>
        <v>#REF!</v>
      </c>
      <c r="C570" s="153" t="e">
        <f>#REF!</f>
        <v>#REF!</v>
      </c>
      <c r="D570" s="153" t="e">
        <f>#REF!</f>
        <v>#REF!</v>
      </c>
      <c r="E570" s="153" t="e">
        <f>#REF!</f>
        <v>#REF!</v>
      </c>
      <c r="F570" s="153" t="e">
        <f>#REF!</f>
        <v>#REF!</v>
      </c>
      <c r="G570" s="153" t="e">
        <f>#REF!</f>
        <v>#REF!</v>
      </c>
      <c r="H570" s="153" t="e">
        <f>#REF!</f>
        <v>#REF!</v>
      </c>
      <c r="I570" s="153" t="e">
        <f>#REF!</f>
        <v>#REF!</v>
      </c>
      <c r="J570" s="153" t="e">
        <f>#REF!</f>
        <v>#REF!</v>
      </c>
      <c r="K570" s="153" t="e">
        <f>#REF!</f>
        <v>#REF!</v>
      </c>
      <c r="L570" s="153" t="e">
        <f>#REF!</f>
        <v>#REF!</v>
      </c>
      <c r="M570" s="153" t="e">
        <f>#REF!</f>
        <v>#REF!</v>
      </c>
      <c r="N570" s="153" t="e">
        <f>#REF!</f>
        <v>#REF!</v>
      </c>
      <c r="O570" s="153" t="e">
        <f>#REF!</f>
        <v>#REF!</v>
      </c>
      <c r="P570" s="153" t="e">
        <f>#REF!</f>
        <v>#REF!</v>
      </c>
      <c r="Q570" s="153" t="e">
        <f>#REF!</f>
        <v>#REF!</v>
      </c>
      <c r="R570" s="153" t="e">
        <f>#REF!</f>
        <v>#REF!</v>
      </c>
      <c r="S570" s="153" t="e">
        <f>#REF!</f>
        <v>#REF!</v>
      </c>
      <c r="T570" s="153" t="e">
        <f>#REF!</f>
        <v>#REF!</v>
      </c>
      <c r="U570" s="153" t="e">
        <f>#REF!</f>
        <v>#REF!</v>
      </c>
      <c r="V570" s="153" t="e">
        <f>#REF!</f>
        <v>#REF!</v>
      </c>
      <c r="W570" s="153" t="e">
        <f>#REF!</f>
        <v>#REF!</v>
      </c>
      <c r="X570" s="153" t="e">
        <f>#REF!</f>
        <v>#REF!</v>
      </c>
      <c r="Y570" s="153" t="e">
        <f>#REF!</f>
        <v>#REF!</v>
      </c>
    </row>
    <row r="571" spans="1:25">
      <c r="A571" s="141">
        <v>30</v>
      </c>
      <c r="B571" s="153" t="e">
        <f>#REF!</f>
        <v>#REF!</v>
      </c>
      <c r="C571" s="153" t="e">
        <f>#REF!</f>
        <v>#REF!</v>
      </c>
      <c r="D571" s="153" t="e">
        <f>#REF!</f>
        <v>#REF!</v>
      </c>
      <c r="E571" s="153" t="e">
        <f>#REF!</f>
        <v>#REF!</v>
      </c>
      <c r="F571" s="153" t="e">
        <f>#REF!</f>
        <v>#REF!</v>
      </c>
      <c r="G571" s="153" t="e">
        <f>#REF!</f>
        <v>#REF!</v>
      </c>
      <c r="H571" s="153" t="e">
        <f>#REF!</f>
        <v>#REF!</v>
      </c>
      <c r="I571" s="153" t="e">
        <f>#REF!</f>
        <v>#REF!</v>
      </c>
      <c r="J571" s="153" t="e">
        <f>#REF!</f>
        <v>#REF!</v>
      </c>
      <c r="K571" s="153" t="e">
        <f>#REF!</f>
        <v>#REF!</v>
      </c>
      <c r="L571" s="153" t="e">
        <f>#REF!</f>
        <v>#REF!</v>
      </c>
      <c r="M571" s="153" t="e">
        <f>#REF!</f>
        <v>#REF!</v>
      </c>
      <c r="N571" s="153" t="e">
        <f>#REF!</f>
        <v>#REF!</v>
      </c>
      <c r="O571" s="153" t="e">
        <f>#REF!</f>
        <v>#REF!</v>
      </c>
      <c r="P571" s="153" t="e">
        <f>#REF!</f>
        <v>#REF!</v>
      </c>
      <c r="Q571" s="153" t="e">
        <f>#REF!</f>
        <v>#REF!</v>
      </c>
      <c r="R571" s="153" t="e">
        <f>#REF!</f>
        <v>#REF!</v>
      </c>
      <c r="S571" s="153" t="e">
        <f>#REF!</f>
        <v>#REF!</v>
      </c>
      <c r="T571" s="153" t="e">
        <f>#REF!</f>
        <v>#REF!</v>
      </c>
      <c r="U571" s="153" t="e">
        <f>#REF!</f>
        <v>#REF!</v>
      </c>
      <c r="V571" s="153" t="e">
        <f>#REF!</f>
        <v>#REF!</v>
      </c>
      <c r="W571" s="153" t="e">
        <f>#REF!</f>
        <v>#REF!</v>
      </c>
      <c r="X571" s="153" t="e">
        <f>#REF!</f>
        <v>#REF!</v>
      </c>
      <c r="Y571" s="153" t="e">
        <f>#REF!</f>
        <v>#REF!</v>
      </c>
    </row>
    <row r="572" spans="1:25">
      <c r="A572" s="141">
        <v>31</v>
      </c>
      <c r="B572" s="153" t="e">
        <f>#REF!</f>
        <v>#REF!</v>
      </c>
      <c r="C572" s="153" t="e">
        <f>#REF!</f>
        <v>#REF!</v>
      </c>
      <c r="D572" s="153" t="e">
        <f>#REF!</f>
        <v>#REF!</v>
      </c>
      <c r="E572" s="153" t="e">
        <f>#REF!</f>
        <v>#REF!</v>
      </c>
      <c r="F572" s="153" t="e">
        <f>#REF!</f>
        <v>#REF!</v>
      </c>
      <c r="G572" s="153" t="e">
        <f>#REF!</f>
        <v>#REF!</v>
      </c>
      <c r="H572" s="153" t="e">
        <f>#REF!</f>
        <v>#REF!</v>
      </c>
      <c r="I572" s="153" t="e">
        <f>#REF!</f>
        <v>#REF!</v>
      </c>
      <c r="J572" s="153" t="e">
        <f>#REF!</f>
        <v>#REF!</v>
      </c>
      <c r="K572" s="153" t="e">
        <f>#REF!</f>
        <v>#REF!</v>
      </c>
      <c r="L572" s="153" t="e">
        <f>#REF!</f>
        <v>#REF!</v>
      </c>
      <c r="M572" s="153" t="e">
        <f>#REF!</f>
        <v>#REF!</v>
      </c>
      <c r="N572" s="153" t="e">
        <f>#REF!</f>
        <v>#REF!</v>
      </c>
      <c r="O572" s="153" t="e">
        <f>#REF!</f>
        <v>#REF!</v>
      </c>
      <c r="P572" s="153" t="e">
        <f>#REF!</f>
        <v>#REF!</v>
      </c>
      <c r="Q572" s="153" t="e">
        <f>#REF!</f>
        <v>#REF!</v>
      </c>
      <c r="R572" s="153" t="e">
        <f>#REF!</f>
        <v>#REF!</v>
      </c>
      <c r="S572" s="153" t="e">
        <f>#REF!</f>
        <v>#REF!</v>
      </c>
      <c r="T572" s="153" t="e">
        <f>#REF!</f>
        <v>#REF!</v>
      </c>
      <c r="U572" s="153" t="e">
        <f>#REF!</f>
        <v>#REF!</v>
      </c>
      <c r="V572" s="153" t="e">
        <f>#REF!</f>
        <v>#REF!</v>
      </c>
      <c r="W572" s="153" t="e">
        <f>#REF!</f>
        <v>#REF!</v>
      </c>
      <c r="X572" s="153" t="e">
        <f>#REF!</f>
        <v>#REF!</v>
      </c>
      <c r="Y572" s="153" t="e">
        <f>#REF!</f>
        <v>#REF!</v>
      </c>
    </row>
    <row r="574" spans="1:25">
      <c r="A574" s="420" t="s">
        <v>209</v>
      </c>
      <c r="B574" s="421" t="s">
        <v>211</v>
      </c>
      <c r="C574" s="421"/>
      <c r="D574" s="421"/>
      <c r="E574" s="421"/>
      <c r="F574" s="421"/>
      <c r="G574" s="421"/>
      <c r="H574" s="421"/>
      <c r="I574" s="421"/>
      <c r="J574" s="421"/>
      <c r="K574" s="421"/>
      <c r="L574" s="421"/>
      <c r="M574" s="421"/>
      <c r="N574" s="421"/>
      <c r="O574" s="421"/>
      <c r="P574" s="421"/>
      <c r="Q574" s="421"/>
      <c r="R574" s="421"/>
      <c r="S574" s="421"/>
      <c r="T574" s="421"/>
      <c r="U574" s="421"/>
      <c r="V574" s="421"/>
      <c r="W574" s="421"/>
      <c r="X574" s="421"/>
      <c r="Y574" s="421"/>
    </row>
    <row r="575" spans="1:25">
      <c r="A575" s="420"/>
      <c r="B575" s="155" t="s">
        <v>1</v>
      </c>
      <c r="C575" s="155" t="s">
        <v>2</v>
      </c>
      <c r="D575" s="155" t="s">
        <v>3</v>
      </c>
      <c r="E575" s="155" t="s">
        <v>4</v>
      </c>
      <c r="F575" s="155" t="s">
        <v>5</v>
      </c>
      <c r="G575" s="155" t="s">
        <v>6</v>
      </c>
      <c r="H575" s="155" t="s">
        <v>7</v>
      </c>
      <c r="I575" s="155" t="s">
        <v>8</v>
      </c>
      <c r="J575" s="155" t="s">
        <v>9</v>
      </c>
      <c r="K575" s="155" t="s">
        <v>10</v>
      </c>
      <c r="L575" s="155" t="s">
        <v>11</v>
      </c>
      <c r="M575" s="155" t="s">
        <v>12</v>
      </c>
      <c r="N575" s="155" t="s">
        <v>13</v>
      </c>
      <c r="O575" s="155" t="s">
        <v>14</v>
      </c>
      <c r="P575" s="155" t="s">
        <v>15</v>
      </c>
      <c r="Q575" s="155" t="s">
        <v>16</v>
      </c>
      <c r="R575" s="155" t="s">
        <v>17</v>
      </c>
      <c r="S575" s="155" t="s">
        <v>18</v>
      </c>
      <c r="T575" s="155" t="s">
        <v>19</v>
      </c>
      <c r="U575" s="155" t="s">
        <v>20</v>
      </c>
      <c r="V575" s="155" t="s">
        <v>21</v>
      </c>
      <c r="W575" s="155" t="s">
        <v>22</v>
      </c>
      <c r="X575" s="155" t="s">
        <v>23</v>
      </c>
      <c r="Y575" s="155" t="s">
        <v>24</v>
      </c>
    </row>
    <row r="576" spans="1:25">
      <c r="A576" s="141">
        <v>1</v>
      </c>
      <c r="B576" s="153" t="e">
        <f>#REF!</f>
        <v>#REF!</v>
      </c>
      <c r="C576" s="153" t="e">
        <f>#REF!</f>
        <v>#REF!</v>
      </c>
      <c r="D576" s="153" t="e">
        <f>#REF!</f>
        <v>#REF!</v>
      </c>
      <c r="E576" s="153" t="e">
        <f>#REF!</f>
        <v>#REF!</v>
      </c>
      <c r="F576" s="153" t="e">
        <f>#REF!</f>
        <v>#REF!</v>
      </c>
      <c r="G576" s="153" t="e">
        <f>#REF!</f>
        <v>#REF!</v>
      </c>
      <c r="H576" s="153" t="e">
        <f>#REF!</f>
        <v>#REF!</v>
      </c>
      <c r="I576" s="153" t="e">
        <f>#REF!</f>
        <v>#REF!</v>
      </c>
      <c r="J576" s="153" t="e">
        <f>#REF!</f>
        <v>#REF!</v>
      </c>
      <c r="K576" s="153" t="e">
        <f>#REF!</f>
        <v>#REF!</v>
      </c>
      <c r="L576" s="153" t="e">
        <f>#REF!</f>
        <v>#REF!</v>
      </c>
      <c r="M576" s="153" t="e">
        <f>#REF!</f>
        <v>#REF!</v>
      </c>
      <c r="N576" s="153" t="e">
        <f>#REF!</f>
        <v>#REF!</v>
      </c>
      <c r="O576" s="153" t="e">
        <f>#REF!</f>
        <v>#REF!</v>
      </c>
      <c r="P576" s="153" t="e">
        <f>#REF!</f>
        <v>#REF!</v>
      </c>
      <c r="Q576" s="153" t="e">
        <f>#REF!</f>
        <v>#REF!</v>
      </c>
      <c r="R576" s="153" t="e">
        <f>#REF!</f>
        <v>#REF!</v>
      </c>
      <c r="S576" s="153" t="e">
        <f>#REF!</f>
        <v>#REF!</v>
      </c>
      <c r="T576" s="153" t="e">
        <f>#REF!</f>
        <v>#REF!</v>
      </c>
      <c r="U576" s="153" t="e">
        <f>#REF!</f>
        <v>#REF!</v>
      </c>
      <c r="V576" s="153" t="e">
        <f>#REF!</f>
        <v>#REF!</v>
      </c>
      <c r="W576" s="153" t="e">
        <f>#REF!</f>
        <v>#REF!</v>
      </c>
      <c r="X576" s="153" t="e">
        <f>#REF!</f>
        <v>#REF!</v>
      </c>
      <c r="Y576" s="153" t="e">
        <f>#REF!</f>
        <v>#REF!</v>
      </c>
    </row>
    <row r="577" spans="1:25">
      <c r="A577" s="141">
        <v>2</v>
      </c>
      <c r="B577" s="153" t="e">
        <f>#REF!</f>
        <v>#REF!</v>
      </c>
      <c r="C577" s="153" t="e">
        <f>#REF!</f>
        <v>#REF!</v>
      </c>
      <c r="D577" s="153" t="e">
        <f>#REF!</f>
        <v>#REF!</v>
      </c>
      <c r="E577" s="153" t="e">
        <f>#REF!</f>
        <v>#REF!</v>
      </c>
      <c r="F577" s="153" t="e">
        <f>#REF!</f>
        <v>#REF!</v>
      </c>
      <c r="G577" s="153" t="e">
        <f>#REF!</f>
        <v>#REF!</v>
      </c>
      <c r="H577" s="153" t="e">
        <f>#REF!</f>
        <v>#REF!</v>
      </c>
      <c r="I577" s="153" t="e">
        <f>#REF!</f>
        <v>#REF!</v>
      </c>
      <c r="J577" s="153" t="e">
        <f>#REF!</f>
        <v>#REF!</v>
      </c>
      <c r="K577" s="153" t="e">
        <f>#REF!</f>
        <v>#REF!</v>
      </c>
      <c r="L577" s="153" t="e">
        <f>#REF!</f>
        <v>#REF!</v>
      </c>
      <c r="M577" s="153" t="e">
        <f>#REF!</f>
        <v>#REF!</v>
      </c>
      <c r="N577" s="153" t="e">
        <f>#REF!</f>
        <v>#REF!</v>
      </c>
      <c r="O577" s="153" t="e">
        <f>#REF!</f>
        <v>#REF!</v>
      </c>
      <c r="P577" s="153" t="e">
        <f>#REF!</f>
        <v>#REF!</v>
      </c>
      <c r="Q577" s="153" t="e">
        <f>#REF!</f>
        <v>#REF!</v>
      </c>
      <c r="R577" s="153" t="e">
        <f>#REF!</f>
        <v>#REF!</v>
      </c>
      <c r="S577" s="153" t="e">
        <f>#REF!</f>
        <v>#REF!</v>
      </c>
      <c r="T577" s="153" t="e">
        <f>#REF!</f>
        <v>#REF!</v>
      </c>
      <c r="U577" s="153" t="e">
        <f>#REF!</f>
        <v>#REF!</v>
      </c>
      <c r="V577" s="153" t="e">
        <f>#REF!</f>
        <v>#REF!</v>
      </c>
      <c r="W577" s="153" t="e">
        <f>#REF!</f>
        <v>#REF!</v>
      </c>
      <c r="X577" s="153" t="e">
        <f>#REF!</f>
        <v>#REF!</v>
      </c>
      <c r="Y577" s="153" t="e">
        <f>#REF!</f>
        <v>#REF!</v>
      </c>
    </row>
    <row r="578" spans="1:25">
      <c r="A578" s="141">
        <v>3</v>
      </c>
      <c r="B578" s="153" t="e">
        <f>#REF!</f>
        <v>#REF!</v>
      </c>
      <c r="C578" s="153" t="e">
        <f>#REF!</f>
        <v>#REF!</v>
      </c>
      <c r="D578" s="153" t="e">
        <f>#REF!</f>
        <v>#REF!</v>
      </c>
      <c r="E578" s="153" t="e">
        <f>#REF!</f>
        <v>#REF!</v>
      </c>
      <c r="F578" s="153" t="e">
        <f>#REF!</f>
        <v>#REF!</v>
      </c>
      <c r="G578" s="153" t="e">
        <f>#REF!</f>
        <v>#REF!</v>
      </c>
      <c r="H578" s="153" t="e">
        <f>#REF!</f>
        <v>#REF!</v>
      </c>
      <c r="I578" s="153" t="e">
        <f>#REF!</f>
        <v>#REF!</v>
      </c>
      <c r="J578" s="153" t="e">
        <f>#REF!</f>
        <v>#REF!</v>
      </c>
      <c r="K578" s="153" t="e">
        <f>#REF!</f>
        <v>#REF!</v>
      </c>
      <c r="L578" s="153" t="e">
        <f>#REF!</f>
        <v>#REF!</v>
      </c>
      <c r="M578" s="153" t="e">
        <f>#REF!</f>
        <v>#REF!</v>
      </c>
      <c r="N578" s="153" t="e">
        <f>#REF!</f>
        <v>#REF!</v>
      </c>
      <c r="O578" s="153" t="e">
        <f>#REF!</f>
        <v>#REF!</v>
      </c>
      <c r="P578" s="153" t="e">
        <f>#REF!</f>
        <v>#REF!</v>
      </c>
      <c r="Q578" s="153" t="e">
        <f>#REF!</f>
        <v>#REF!</v>
      </c>
      <c r="R578" s="153" t="e">
        <f>#REF!</f>
        <v>#REF!</v>
      </c>
      <c r="S578" s="153" t="e">
        <f>#REF!</f>
        <v>#REF!</v>
      </c>
      <c r="T578" s="153" t="e">
        <f>#REF!</f>
        <v>#REF!</v>
      </c>
      <c r="U578" s="153" t="e">
        <f>#REF!</f>
        <v>#REF!</v>
      </c>
      <c r="V578" s="153" t="e">
        <f>#REF!</f>
        <v>#REF!</v>
      </c>
      <c r="W578" s="153" t="e">
        <f>#REF!</f>
        <v>#REF!</v>
      </c>
      <c r="X578" s="153" t="e">
        <f>#REF!</f>
        <v>#REF!</v>
      </c>
      <c r="Y578" s="153" t="e">
        <f>#REF!</f>
        <v>#REF!</v>
      </c>
    </row>
    <row r="579" spans="1:25">
      <c r="A579" s="141">
        <v>4</v>
      </c>
      <c r="B579" s="153" t="e">
        <f>#REF!</f>
        <v>#REF!</v>
      </c>
      <c r="C579" s="153" t="e">
        <f>#REF!</f>
        <v>#REF!</v>
      </c>
      <c r="D579" s="153" t="e">
        <f>#REF!</f>
        <v>#REF!</v>
      </c>
      <c r="E579" s="153" t="e">
        <f>#REF!</f>
        <v>#REF!</v>
      </c>
      <c r="F579" s="153" t="e">
        <f>#REF!</f>
        <v>#REF!</v>
      </c>
      <c r="G579" s="153" t="e">
        <f>#REF!</f>
        <v>#REF!</v>
      </c>
      <c r="H579" s="153" t="e">
        <f>#REF!</f>
        <v>#REF!</v>
      </c>
      <c r="I579" s="153" t="e">
        <f>#REF!</f>
        <v>#REF!</v>
      </c>
      <c r="J579" s="153" t="e">
        <f>#REF!</f>
        <v>#REF!</v>
      </c>
      <c r="K579" s="153" t="e">
        <f>#REF!</f>
        <v>#REF!</v>
      </c>
      <c r="L579" s="153" t="e">
        <f>#REF!</f>
        <v>#REF!</v>
      </c>
      <c r="M579" s="153" t="e">
        <f>#REF!</f>
        <v>#REF!</v>
      </c>
      <c r="N579" s="153" t="e">
        <f>#REF!</f>
        <v>#REF!</v>
      </c>
      <c r="O579" s="153" t="e">
        <f>#REF!</f>
        <v>#REF!</v>
      </c>
      <c r="P579" s="153" t="e">
        <f>#REF!</f>
        <v>#REF!</v>
      </c>
      <c r="Q579" s="153" t="e">
        <f>#REF!</f>
        <v>#REF!</v>
      </c>
      <c r="R579" s="153" t="e">
        <f>#REF!</f>
        <v>#REF!</v>
      </c>
      <c r="S579" s="153" t="e">
        <f>#REF!</f>
        <v>#REF!</v>
      </c>
      <c r="T579" s="153" t="e">
        <f>#REF!</f>
        <v>#REF!</v>
      </c>
      <c r="U579" s="153" t="e">
        <f>#REF!</f>
        <v>#REF!</v>
      </c>
      <c r="V579" s="153" t="e">
        <f>#REF!</f>
        <v>#REF!</v>
      </c>
      <c r="W579" s="153" t="e">
        <f>#REF!</f>
        <v>#REF!</v>
      </c>
      <c r="X579" s="153" t="e">
        <f>#REF!</f>
        <v>#REF!</v>
      </c>
      <c r="Y579" s="153" t="e">
        <f>#REF!</f>
        <v>#REF!</v>
      </c>
    </row>
    <row r="580" spans="1:25">
      <c r="A580" s="141">
        <v>5</v>
      </c>
      <c r="B580" s="153" t="e">
        <f>#REF!</f>
        <v>#REF!</v>
      </c>
      <c r="C580" s="153" t="e">
        <f>#REF!</f>
        <v>#REF!</v>
      </c>
      <c r="D580" s="153" t="e">
        <f>#REF!</f>
        <v>#REF!</v>
      </c>
      <c r="E580" s="153" t="e">
        <f>#REF!</f>
        <v>#REF!</v>
      </c>
      <c r="F580" s="153" t="e">
        <f>#REF!</f>
        <v>#REF!</v>
      </c>
      <c r="G580" s="153" t="e">
        <f>#REF!</f>
        <v>#REF!</v>
      </c>
      <c r="H580" s="153" t="e">
        <f>#REF!</f>
        <v>#REF!</v>
      </c>
      <c r="I580" s="153" t="e">
        <f>#REF!</f>
        <v>#REF!</v>
      </c>
      <c r="J580" s="153" t="e">
        <f>#REF!</f>
        <v>#REF!</v>
      </c>
      <c r="K580" s="153" t="e">
        <f>#REF!</f>
        <v>#REF!</v>
      </c>
      <c r="L580" s="153" t="e">
        <f>#REF!</f>
        <v>#REF!</v>
      </c>
      <c r="M580" s="153" t="e">
        <f>#REF!</f>
        <v>#REF!</v>
      </c>
      <c r="N580" s="153" t="e">
        <f>#REF!</f>
        <v>#REF!</v>
      </c>
      <c r="O580" s="153" t="e">
        <f>#REF!</f>
        <v>#REF!</v>
      </c>
      <c r="P580" s="153" t="e">
        <f>#REF!</f>
        <v>#REF!</v>
      </c>
      <c r="Q580" s="153" t="e">
        <f>#REF!</f>
        <v>#REF!</v>
      </c>
      <c r="R580" s="153" t="e">
        <f>#REF!</f>
        <v>#REF!</v>
      </c>
      <c r="S580" s="153" t="e">
        <f>#REF!</f>
        <v>#REF!</v>
      </c>
      <c r="T580" s="153" t="e">
        <f>#REF!</f>
        <v>#REF!</v>
      </c>
      <c r="U580" s="153" t="e">
        <f>#REF!</f>
        <v>#REF!</v>
      </c>
      <c r="V580" s="153" t="e">
        <f>#REF!</f>
        <v>#REF!</v>
      </c>
      <c r="W580" s="153" t="e">
        <f>#REF!</f>
        <v>#REF!</v>
      </c>
      <c r="X580" s="153" t="e">
        <f>#REF!</f>
        <v>#REF!</v>
      </c>
      <c r="Y580" s="153" t="e">
        <f>#REF!</f>
        <v>#REF!</v>
      </c>
    </row>
    <row r="581" spans="1:25">
      <c r="A581" s="141">
        <v>6</v>
      </c>
      <c r="B581" s="153" t="e">
        <f>#REF!</f>
        <v>#REF!</v>
      </c>
      <c r="C581" s="153" t="e">
        <f>#REF!</f>
        <v>#REF!</v>
      </c>
      <c r="D581" s="153" t="e">
        <f>#REF!</f>
        <v>#REF!</v>
      </c>
      <c r="E581" s="153" t="e">
        <f>#REF!</f>
        <v>#REF!</v>
      </c>
      <c r="F581" s="153" t="e">
        <f>#REF!</f>
        <v>#REF!</v>
      </c>
      <c r="G581" s="153" t="e">
        <f>#REF!</f>
        <v>#REF!</v>
      </c>
      <c r="H581" s="153" t="e">
        <f>#REF!</f>
        <v>#REF!</v>
      </c>
      <c r="I581" s="153" t="e">
        <f>#REF!</f>
        <v>#REF!</v>
      </c>
      <c r="J581" s="153" t="e">
        <f>#REF!</f>
        <v>#REF!</v>
      </c>
      <c r="K581" s="153" t="e">
        <f>#REF!</f>
        <v>#REF!</v>
      </c>
      <c r="L581" s="153" t="e">
        <f>#REF!</f>
        <v>#REF!</v>
      </c>
      <c r="M581" s="153" t="e">
        <f>#REF!</f>
        <v>#REF!</v>
      </c>
      <c r="N581" s="153" t="e">
        <f>#REF!</f>
        <v>#REF!</v>
      </c>
      <c r="O581" s="153" t="e">
        <f>#REF!</f>
        <v>#REF!</v>
      </c>
      <c r="P581" s="153" t="e">
        <f>#REF!</f>
        <v>#REF!</v>
      </c>
      <c r="Q581" s="153" t="e">
        <f>#REF!</f>
        <v>#REF!</v>
      </c>
      <c r="R581" s="153" t="e">
        <f>#REF!</f>
        <v>#REF!</v>
      </c>
      <c r="S581" s="153" t="e">
        <f>#REF!</f>
        <v>#REF!</v>
      </c>
      <c r="T581" s="153" t="e">
        <f>#REF!</f>
        <v>#REF!</v>
      </c>
      <c r="U581" s="153" t="e">
        <f>#REF!</f>
        <v>#REF!</v>
      </c>
      <c r="V581" s="153" t="e">
        <f>#REF!</f>
        <v>#REF!</v>
      </c>
      <c r="W581" s="153" t="e">
        <f>#REF!</f>
        <v>#REF!</v>
      </c>
      <c r="X581" s="153" t="e">
        <f>#REF!</f>
        <v>#REF!</v>
      </c>
      <c r="Y581" s="153" t="e">
        <f>#REF!</f>
        <v>#REF!</v>
      </c>
    </row>
    <row r="582" spans="1:25">
      <c r="A582" s="141">
        <v>7</v>
      </c>
      <c r="B582" s="153" t="e">
        <f>#REF!</f>
        <v>#REF!</v>
      </c>
      <c r="C582" s="153" t="e">
        <f>#REF!</f>
        <v>#REF!</v>
      </c>
      <c r="D582" s="153" t="e">
        <f>#REF!</f>
        <v>#REF!</v>
      </c>
      <c r="E582" s="153" t="e">
        <f>#REF!</f>
        <v>#REF!</v>
      </c>
      <c r="F582" s="153" t="e">
        <f>#REF!</f>
        <v>#REF!</v>
      </c>
      <c r="G582" s="153" t="e">
        <f>#REF!</f>
        <v>#REF!</v>
      </c>
      <c r="H582" s="153" t="e">
        <f>#REF!</f>
        <v>#REF!</v>
      </c>
      <c r="I582" s="153" t="e">
        <f>#REF!</f>
        <v>#REF!</v>
      </c>
      <c r="J582" s="153" t="e">
        <f>#REF!</f>
        <v>#REF!</v>
      </c>
      <c r="K582" s="153" t="e">
        <f>#REF!</f>
        <v>#REF!</v>
      </c>
      <c r="L582" s="153" t="e">
        <f>#REF!</f>
        <v>#REF!</v>
      </c>
      <c r="M582" s="153" t="e">
        <f>#REF!</f>
        <v>#REF!</v>
      </c>
      <c r="N582" s="153" t="e">
        <f>#REF!</f>
        <v>#REF!</v>
      </c>
      <c r="O582" s="153" t="e">
        <f>#REF!</f>
        <v>#REF!</v>
      </c>
      <c r="P582" s="153" t="e">
        <f>#REF!</f>
        <v>#REF!</v>
      </c>
      <c r="Q582" s="153" t="e">
        <f>#REF!</f>
        <v>#REF!</v>
      </c>
      <c r="R582" s="153" t="e">
        <f>#REF!</f>
        <v>#REF!</v>
      </c>
      <c r="S582" s="153" t="e">
        <f>#REF!</f>
        <v>#REF!</v>
      </c>
      <c r="T582" s="153" t="e">
        <f>#REF!</f>
        <v>#REF!</v>
      </c>
      <c r="U582" s="153" t="e">
        <f>#REF!</f>
        <v>#REF!</v>
      </c>
      <c r="V582" s="153" t="e">
        <f>#REF!</f>
        <v>#REF!</v>
      </c>
      <c r="W582" s="153" t="e">
        <f>#REF!</f>
        <v>#REF!</v>
      </c>
      <c r="X582" s="153" t="e">
        <f>#REF!</f>
        <v>#REF!</v>
      </c>
      <c r="Y582" s="153" t="e">
        <f>#REF!</f>
        <v>#REF!</v>
      </c>
    </row>
    <row r="583" spans="1:25">
      <c r="A583" s="141">
        <v>8</v>
      </c>
      <c r="B583" s="153" t="e">
        <f>#REF!</f>
        <v>#REF!</v>
      </c>
      <c r="C583" s="153" t="e">
        <f>#REF!</f>
        <v>#REF!</v>
      </c>
      <c r="D583" s="153" t="e">
        <f>#REF!</f>
        <v>#REF!</v>
      </c>
      <c r="E583" s="153" t="e">
        <f>#REF!</f>
        <v>#REF!</v>
      </c>
      <c r="F583" s="153" t="e">
        <f>#REF!</f>
        <v>#REF!</v>
      </c>
      <c r="G583" s="153" t="e">
        <f>#REF!</f>
        <v>#REF!</v>
      </c>
      <c r="H583" s="153" t="e">
        <f>#REF!</f>
        <v>#REF!</v>
      </c>
      <c r="I583" s="153" t="e">
        <f>#REF!</f>
        <v>#REF!</v>
      </c>
      <c r="J583" s="153" t="e">
        <f>#REF!</f>
        <v>#REF!</v>
      </c>
      <c r="K583" s="153" t="e">
        <f>#REF!</f>
        <v>#REF!</v>
      </c>
      <c r="L583" s="153" t="e">
        <f>#REF!</f>
        <v>#REF!</v>
      </c>
      <c r="M583" s="153" t="e">
        <f>#REF!</f>
        <v>#REF!</v>
      </c>
      <c r="N583" s="153" t="e">
        <f>#REF!</f>
        <v>#REF!</v>
      </c>
      <c r="O583" s="153" t="e">
        <f>#REF!</f>
        <v>#REF!</v>
      </c>
      <c r="P583" s="153" t="e">
        <f>#REF!</f>
        <v>#REF!</v>
      </c>
      <c r="Q583" s="153" t="e">
        <f>#REF!</f>
        <v>#REF!</v>
      </c>
      <c r="R583" s="153" t="e">
        <f>#REF!</f>
        <v>#REF!</v>
      </c>
      <c r="S583" s="153" t="e">
        <f>#REF!</f>
        <v>#REF!</v>
      </c>
      <c r="T583" s="153" t="e">
        <f>#REF!</f>
        <v>#REF!</v>
      </c>
      <c r="U583" s="153" t="e">
        <f>#REF!</f>
        <v>#REF!</v>
      </c>
      <c r="V583" s="153" t="e">
        <f>#REF!</f>
        <v>#REF!</v>
      </c>
      <c r="W583" s="153" t="e">
        <f>#REF!</f>
        <v>#REF!</v>
      </c>
      <c r="X583" s="153" t="e">
        <f>#REF!</f>
        <v>#REF!</v>
      </c>
      <c r="Y583" s="153" t="e">
        <f>#REF!</f>
        <v>#REF!</v>
      </c>
    </row>
    <row r="584" spans="1:25">
      <c r="A584" s="141">
        <v>9</v>
      </c>
      <c r="B584" s="153" t="e">
        <f>#REF!</f>
        <v>#REF!</v>
      </c>
      <c r="C584" s="153" t="e">
        <f>#REF!</f>
        <v>#REF!</v>
      </c>
      <c r="D584" s="153" t="e">
        <f>#REF!</f>
        <v>#REF!</v>
      </c>
      <c r="E584" s="153" t="e">
        <f>#REF!</f>
        <v>#REF!</v>
      </c>
      <c r="F584" s="153" t="e">
        <f>#REF!</f>
        <v>#REF!</v>
      </c>
      <c r="G584" s="153" t="e">
        <f>#REF!</f>
        <v>#REF!</v>
      </c>
      <c r="H584" s="153" t="e">
        <f>#REF!</f>
        <v>#REF!</v>
      </c>
      <c r="I584" s="153" t="e">
        <f>#REF!</f>
        <v>#REF!</v>
      </c>
      <c r="J584" s="153" t="e">
        <f>#REF!</f>
        <v>#REF!</v>
      </c>
      <c r="K584" s="153" t="e">
        <f>#REF!</f>
        <v>#REF!</v>
      </c>
      <c r="L584" s="153" t="e">
        <f>#REF!</f>
        <v>#REF!</v>
      </c>
      <c r="M584" s="153" t="e">
        <f>#REF!</f>
        <v>#REF!</v>
      </c>
      <c r="N584" s="153" t="e">
        <f>#REF!</f>
        <v>#REF!</v>
      </c>
      <c r="O584" s="153" t="e">
        <f>#REF!</f>
        <v>#REF!</v>
      </c>
      <c r="P584" s="153" t="e">
        <f>#REF!</f>
        <v>#REF!</v>
      </c>
      <c r="Q584" s="153" t="e">
        <f>#REF!</f>
        <v>#REF!</v>
      </c>
      <c r="R584" s="153" t="e">
        <f>#REF!</f>
        <v>#REF!</v>
      </c>
      <c r="S584" s="153" t="e">
        <f>#REF!</f>
        <v>#REF!</v>
      </c>
      <c r="T584" s="153" t="e">
        <f>#REF!</f>
        <v>#REF!</v>
      </c>
      <c r="U584" s="153" t="e">
        <f>#REF!</f>
        <v>#REF!</v>
      </c>
      <c r="V584" s="153" t="e">
        <f>#REF!</f>
        <v>#REF!</v>
      </c>
      <c r="W584" s="153" t="e">
        <f>#REF!</f>
        <v>#REF!</v>
      </c>
      <c r="X584" s="153" t="e">
        <f>#REF!</f>
        <v>#REF!</v>
      </c>
      <c r="Y584" s="153" t="e">
        <f>#REF!</f>
        <v>#REF!</v>
      </c>
    </row>
    <row r="585" spans="1:25">
      <c r="A585" s="141">
        <v>10</v>
      </c>
      <c r="B585" s="153" t="e">
        <f>#REF!</f>
        <v>#REF!</v>
      </c>
      <c r="C585" s="153" t="e">
        <f>#REF!</f>
        <v>#REF!</v>
      </c>
      <c r="D585" s="153" t="e">
        <f>#REF!</f>
        <v>#REF!</v>
      </c>
      <c r="E585" s="153" t="e">
        <f>#REF!</f>
        <v>#REF!</v>
      </c>
      <c r="F585" s="153" t="e">
        <f>#REF!</f>
        <v>#REF!</v>
      </c>
      <c r="G585" s="153" t="e">
        <f>#REF!</f>
        <v>#REF!</v>
      </c>
      <c r="H585" s="153" t="e">
        <f>#REF!</f>
        <v>#REF!</v>
      </c>
      <c r="I585" s="153" t="e">
        <f>#REF!</f>
        <v>#REF!</v>
      </c>
      <c r="J585" s="153" t="e">
        <f>#REF!</f>
        <v>#REF!</v>
      </c>
      <c r="K585" s="153" t="e">
        <f>#REF!</f>
        <v>#REF!</v>
      </c>
      <c r="L585" s="153" t="e">
        <f>#REF!</f>
        <v>#REF!</v>
      </c>
      <c r="M585" s="153" t="e">
        <f>#REF!</f>
        <v>#REF!</v>
      </c>
      <c r="N585" s="153" t="e">
        <f>#REF!</f>
        <v>#REF!</v>
      </c>
      <c r="O585" s="153" t="e">
        <f>#REF!</f>
        <v>#REF!</v>
      </c>
      <c r="P585" s="153" t="e">
        <f>#REF!</f>
        <v>#REF!</v>
      </c>
      <c r="Q585" s="153" t="e">
        <f>#REF!</f>
        <v>#REF!</v>
      </c>
      <c r="R585" s="153" t="e">
        <f>#REF!</f>
        <v>#REF!</v>
      </c>
      <c r="S585" s="153" t="e">
        <f>#REF!</f>
        <v>#REF!</v>
      </c>
      <c r="T585" s="153" t="e">
        <f>#REF!</f>
        <v>#REF!</v>
      </c>
      <c r="U585" s="153" t="e">
        <f>#REF!</f>
        <v>#REF!</v>
      </c>
      <c r="V585" s="153" t="e">
        <f>#REF!</f>
        <v>#REF!</v>
      </c>
      <c r="W585" s="153" t="e">
        <f>#REF!</f>
        <v>#REF!</v>
      </c>
      <c r="X585" s="153" t="e">
        <f>#REF!</f>
        <v>#REF!</v>
      </c>
      <c r="Y585" s="153" t="e">
        <f>#REF!</f>
        <v>#REF!</v>
      </c>
    </row>
    <row r="586" spans="1:25">
      <c r="A586" s="141">
        <v>11</v>
      </c>
      <c r="B586" s="153" t="e">
        <f>#REF!</f>
        <v>#REF!</v>
      </c>
      <c r="C586" s="153" t="e">
        <f>#REF!</f>
        <v>#REF!</v>
      </c>
      <c r="D586" s="153" t="e">
        <f>#REF!</f>
        <v>#REF!</v>
      </c>
      <c r="E586" s="153" t="e">
        <f>#REF!</f>
        <v>#REF!</v>
      </c>
      <c r="F586" s="153" t="e">
        <f>#REF!</f>
        <v>#REF!</v>
      </c>
      <c r="G586" s="153" t="e">
        <f>#REF!</f>
        <v>#REF!</v>
      </c>
      <c r="H586" s="153" t="e">
        <f>#REF!</f>
        <v>#REF!</v>
      </c>
      <c r="I586" s="153" t="e">
        <f>#REF!</f>
        <v>#REF!</v>
      </c>
      <c r="J586" s="153" t="e">
        <f>#REF!</f>
        <v>#REF!</v>
      </c>
      <c r="K586" s="153" t="e">
        <f>#REF!</f>
        <v>#REF!</v>
      </c>
      <c r="L586" s="153" t="e">
        <f>#REF!</f>
        <v>#REF!</v>
      </c>
      <c r="M586" s="153" t="e">
        <f>#REF!</f>
        <v>#REF!</v>
      </c>
      <c r="N586" s="153" t="e">
        <f>#REF!</f>
        <v>#REF!</v>
      </c>
      <c r="O586" s="153" t="e">
        <f>#REF!</f>
        <v>#REF!</v>
      </c>
      <c r="P586" s="153" t="e">
        <f>#REF!</f>
        <v>#REF!</v>
      </c>
      <c r="Q586" s="153" t="e">
        <f>#REF!</f>
        <v>#REF!</v>
      </c>
      <c r="R586" s="153" t="e">
        <f>#REF!</f>
        <v>#REF!</v>
      </c>
      <c r="S586" s="153" t="e">
        <f>#REF!</f>
        <v>#REF!</v>
      </c>
      <c r="T586" s="153" t="e">
        <f>#REF!</f>
        <v>#REF!</v>
      </c>
      <c r="U586" s="153" t="e">
        <f>#REF!</f>
        <v>#REF!</v>
      </c>
      <c r="V586" s="153" t="e">
        <f>#REF!</f>
        <v>#REF!</v>
      </c>
      <c r="W586" s="153" t="e">
        <f>#REF!</f>
        <v>#REF!</v>
      </c>
      <c r="X586" s="153" t="e">
        <f>#REF!</f>
        <v>#REF!</v>
      </c>
      <c r="Y586" s="153" t="e">
        <f>#REF!</f>
        <v>#REF!</v>
      </c>
    </row>
    <row r="587" spans="1:25">
      <c r="A587" s="141">
        <v>12</v>
      </c>
      <c r="B587" s="153" t="e">
        <f>#REF!</f>
        <v>#REF!</v>
      </c>
      <c r="C587" s="153" t="e">
        <f>#REF!</f>
        <v>#REF!</v>
      </c>
      <c r="D587" s="153" t="e">
        <f>#REF!</f>
        <v>#REF!</v>
      </c>
      <c r="E587" s="153" t="e">
        <f>#REF!</f>
        <v>#REF!</v>
      </c>
      <c r="F587" s="153" t="e">
        <f>#REF!</f>
        <v>#REF!</v>
      </c>
      <c r="G587" s="153" t="e">
        <f>#REF!</f>
        <v>#REF!</v>
      </c>
      <c r="H587" s="153" t="e">
        <f>#REF!</f>
        <v>#REF!</v>
      </c>
      <c r="I587" s="153" t="e">
        <f>#REF!</f>
        <v>#REF!</v>
      </c>
      <c r="J587" s="153" t="e">
        <f>#REF!</f>
        <v>#REF!</v>
      </c>
      <c r="K587" s="153" t="e">
        <f>#REF!</f>
        <v>#REF!</v>
      </c>
      <c r="L587" s="153" t="e">
        <f>#REF!</f>
        <v>#REF!</v>
      </c>
      <c r="M587" s="153" t="e">
        <f>#REF!</f>
        <v>#REF!</v>
      </c>
      <c r="N587" s="153" t="e">
        <f>#REF!</f>
        <v>#REF!</v>
      </c>
      <c r="O587" s="153" t="e">
        <f>#REF!</f>
        <v>#REF!</v>
      </c>
      <c r="P587" s="153" t="e">
        <f>#REF!</f>
        <v>#REF!</v>
      </c>
      <c r="Q587" s="153" t="e">
        <f>#REF!</f>
        <v>#REF!</v>
      </c>
      <c r="R587" s="153" t="e">
        <f>#REF!</f>
        <v>#REF!</v>
      </c>
      <c r="S587" s="153" t="e">
        <f>#REF!</f>
        <v>#REF!</v>
      </c>
      <c r="T587" s="153" t="e">
        <f>#REF!</f>
        <v>#REF!</v>
      </c>
      <c r="U587" s="153" t="e">
        <f>#REF!</f>
        <v>#REF!</v>
      </c>
      <c r="V587" s="153" t="e">
        <f>#REF!</f>
        <v>#REF!</v>
      </c>
      <c r="W587" s="153" t="e">
        <f>#REF!</f>
        <v>#REF!</v>
      </c>
      <c r="X587" s="153" t="e">
        <f>#REF!</f>
        <v>#REF!</v>
      </c>
      <c r="Y587" s="153" t="e">
        <f>#REF!</f>
        <v>#REF!</v>
      </c>
    </row>
    <row r="588" spans="1:25">
      <c r="A588" s="141">
        <v>13</v>
      </c>
      <c r="B588" s="153" t="e">
        <f>#REF!</f>
        <v>#REF!</v>
      </c>
      <c r="C588" s="153" t="e">
        <f>#REF!</f>
        <v>#REF!</v>
      </c>
      <c r="D588" s="153" t="e">
        <f>#REF!</f>
        <v>#REF!</v>
      </c>
      <c r="E588" s="153" t="e">
        <f>#REF!</f>
        <v>#REF!</v>
      </c>
      <c r="F588" s="153" t="e">
        <f>#REF!</f>
        <v>#REF!</v>
      </c>
      <c r="G588" s="153" t="e">
        <f>#REF!</f>
        <v>#REF!</v>
      </c>
      <c r="H588" s="153" t="e">
        <f>#REF!</f>
        <v>#REF!</v>
      </c>
      <c r="I588" s="153" t="e">
        <f>#REF!</f>
        <v>#REF!</v>
      </c>
      <c r="J588" s="153" t="e">
        <f>#REF!</f>
        <v>#REF!</v>
      </c>
      <c r="K588" s="153" t="e">
        <f>#REF!</f>
        <v>#REF!</v>
      </c>
      <c r="L588" s="153" t="e">
        <f>#REF!</f>
        <v>#REF!</v>
      </c>
      <c r="M588" s="153" t="e">
        <f>#REF!</f>
        <v>#REF!</v>
      </c>
      <c r="N588" s="153" t="e">
        <f>#REF!</f>
        <v>#REF!</v>
      </c>
      <c r="O588" s="153" t="e">
        <f>#REF!</f>
        <v>#REF!</v>
      </c>
      <c r="P588" s="153" t="e">
        <f>#REF!</f>
        <v>#REF!</v>
      </c>
      <c r="Q588" s="153" t="e">
        <f>#REF!</f>
        <v>#REF!</v>
      </c>
      <c r="R588" s="153" t="e">
        <f>#REF!</f>
        <v>#REF!</v>
      </c>
      <c r="S588" s="153" t="e">
        <f>#REF!</f>
        <v>#REF!</v>
      </c>
      <c r="T588" s="153" t="e">
        <f>#REF!</f>
        <v>#REF!</v>
      </c>
      <c r="U588" s="153" t="e">
        <f>#REF!</f>
        <v>#REF!</v>
      </c>
      <c r="V588" s="153" t="e">
        <f>#REF!</f>
        <v>#REF!</v>
      </c>
      <c r="W588" s="153" t="e">
        <f>#REF!</f>
        <v>#REF!</v>
      </c>
      <c r="X588" s="153" t="e">
        <f>#REF!</f>
        <v>#REF!</v>
      </c>
      <c r="Y588" s="153" t="e">
        <f>#REF!</f>
        <v>#REF!</v>
      </c>
    </row>
    <row r="589" spans="1:25">
      <c r="A589" s="141">
        <v>14</v>
      </c>
      <c r="B589" s="153" t="e">
        <f>#REF!</f>
        <v>#REF!</v>
      </c>
      <c r="C589" s="153" t="e">
        <f>#REF!</f>
        <v>#REF!</v>
      </c>
      <c r="D589" s="153" t="e">
        <f>#REF!</f>
        <v>#REF!</v>
      </c>
      <c r="E589" s="153" t="e">
        <f>#REF!</f>
        <v>#REF!</v>
      </c>
      <c r="F589" s="153" t="e">
        <f>#REF!</f>
        <v>#REF!</v>
      </c>
      <c r="G589" s="153" t="e">
        <f>#REF!</f>
        <v>#REF!</v>
      </c>
      <c r="H589" s="153" t="e">
        <f>#REF!</f>
        <v>#REF!</v>
      </c>
      <c r="I589" s="153" t="e">
        <f>#REF!</f>
        <v>#REF!</v>
      </c>
      <c r="J589" s="153" t="e">
        <f>#REF!</f>
        <v>#REF!</v>
      </c>
      <c r="K589" s="153" t="e">
        <f>#REF!</f>
        <v>#REF!</v>
      </c>
      <c r="L589" s="153" t="e">
        <f>#REF!</f>
        <v>#REF!</v>
      </c>
      <c r="M589" s="153" t="e">
        <f>#REF!</f>
        <v>#REF!</v>
      </c>
      <c r="N589" s="153" t="e">
        <f>#REF!</f>
        <v>#REF!</v>
      </c>
      <c r="O589" s="153" t="e">
        <f>#REF!</f>
        <v>#REF!</v>
      </c>
      <c r="P589" s="153" t="e">
        <f>#REF!</f>
        <v>#REF!</v>
      </c>
      <c r="Q589" s="153" t="e">
        <f>#REF!</f>
        <v>#REF!</v>
      </c>
      <c r="R589" s="153" t="e">
        <f>#REF!</f>
        <v>#REF!</v>
      </c>
      <c r="S589" s="153" t="e">
        <f>#REF!</f>
        <v>#REF!</v>
      </c>
      <c r="T589" s="153" t="e">
        <f>#REF!</f>
        <v>#REF!</v>
      </c>
      <c r="U589" s="153" t="e">
        <f>#REF!</f>
        <v>#REF!</v>
      </c>
      <c r="V589" s="153" t="e">
        <f>#REF!</f>
        <v>#REF!</v>
      </c>
      <c r="W589" s="153" t="e">
        <f>#REF!</f>
        <v>#REF!</v>
      </c>
      <c r="X589" s="153" t="e">
        <f>#REF!</f>
        <v>#REF!</v>
      </c>
      <c r="Y589" s="153" t="e">
        <f>#REF!</f>
        <v>#REF!</v>
      </c>
    </row>
    <row r="590" spans="1:25">
      <c r="A590" s="141">
        <v>15</v>
      </c>
      <c r="B590" s="153" t="e">
        <f>#REF!</f>
        <v>#REF!</v>
      </c>
      <c r="C590" s="153" t="e">
        <f>#REF!</f>
        <v>#REF!</v>
      </c>
      <c r="D590" s="153" t="e">
        <f>#REF!</f>
        <v>#REF!</v>
      </c>
      <c r="E590" s="153" t="e">
        <f>#REF!</f>
        <v>#REF!</v>
      </c>
      <c r="F590" s="153" t="e">
        <f>#REF!</f>
        <v>#REF!</v>
      </c>
      <c r="G590" s="153" t="e">
        <f>#REF!</f>
        <v>#REF!</v>
      </c>
      <c r="H590" s="153" t="e">
        <f>#REF!</f>
        <v>#REF!</v>
      </c>
      <c r="I590" s="153" t="e">
        <f>#REF!</f>
        <v>#REF!</v>
      </c>
      <c r="J590" s="153" t="e">
        <f>#REF!</f>
        <v>#REF!</v>
      </c>
      <c r="K590" s="153" t="e">
        <f>#REF!</f>
        <v>#REF!</v>
      </c>
      <c r="L590" s="153" t="e">
        <f>#REF!</f>
        <v>#REF!</v>
      </c>
      <c r="M590" s="153" t="e">
        <f>#REF!</f>
        <v>#REF!</v>
      </c>
      <c r="N590" s="153" t="e">
        <f>#REF!</f>
        <v>#REF!</v>
      </c>
      <c r="O590" s="153" t="e">
        <f>#REF!</f>
        <v>#REF!</v>
      </c>
      <c r="P590" s="153" t="e">
        <f>#REF!</f>
        <v>#REF!</v>
      </c>
      <c r="Q590" s="153" t="e">
        <f>#REF!</f>
        <v>#REF!</v>
      </c>
      <c r="R590" s="153" t="e">
        <f>#REF!</f>
        <v>#REF!</v>
      </c>
      <c r="S590" s="153" t="e">
        <f>#REF!</f>
        <v>#REF!</v>
      </c>
      <c r="T590" s="153" t="e">
        <f>#REF!</f>
        <v>#REF!</v>
      </c>
      <c r="U590" s="153" t="e">
        <f>#REF!</f>
        <v>#REF!</v>
      </c>
      <c r="V590" s="153" t="e">
        <f>#REF!</f>
        <v>#REF!</v>
      </c>
      <c r="W590" s="153" t="e">
        <f>#REF!</f>
        <v>#REF!</v>
      </c>
      <c r="X590" s="153" t="e">
        <f>#REF!</f>
        <v>#REF!</v>
      </c>
      <c r="Y590" s="153" t="e">
        <f>#REF!</f>
        <v>#REF!</v>
      </c>
    </row>
    <row r="591" spans="1:25">
      <c r="A591" s="141">
        <v>16</v>
      </c>
      <c r="B591" s="153" t="e">
        <f>#REF!</f>
        <v>#REF!</v>
      </c>
      <c r="C591" s="153" t="e">
        <f>#REF!</f>
        <v>#REF!</v>
      </c>
      <c r="D591" s="153" t="e">
        <f>#REF!</f>
        <v>#REF!</v>
      </c>
      <c r="E591" s="153" t="e">
        <f>#REF!</f>
        <v>#REF!</v>
      </c>
      <c r="F591" s="153" t="e">
        <f>#REF!</f>
        <v>#REF!</v>
      </c>
      <c r="G591" s="153" t="e">
        <f>#REF!</f>
        <v>#REF!</v>
      </c>
      <c r="H591" s="153" t="e">
        <f>#REF!</f>
        <v>#REF!</v>
      </c>
      <c r="I591" s="153" t="e">
        <f>#REF!</f>
        <v>#REF!</v>
      </c>
      <c r="J591" s="153" t="e">
        <f>#REF!</f>
        <v>#REF!</v>
      </c>
      <c r="K591" s="153" t="e">
        <f>#REF!</f>
        <v>#REF!</v>
      </c>
      <c r="L591" s="153" t="e">
        <f>#REF!</f>
        <v>#REF!</v>
      </c>
      <c r="M591" s="153" t="e">
        <f>#REF!</f>
        <v>#REF!</v>
      </c>
      <c r="N591" s="153" t="e">
        <f>#REF!</f>
        <v>#REF!</v>
      </c>
      <c r="O591" s="153" t="e">
        <f>#REF!</f>
        <v>#REF!</v>
      </c>
      <c r="P591" s="153" t="e">
        <f>#REF!</f>
        <v>#REF!</v>
      </c>
      <c r="Q591" s="153" t="e">
        <f>#REF!</f>
        <v>#REF!</v>
      </c>
      <c r="R591" s="153" t="e">
        <f>#REF!</f>
        <v>#REF!</v>
      </c>
      <c r="S591" s="153" t="e">
        <f>#REF!</f>
        <v>#REF!</v>
      </c>
      <c r="T591" s="153" t="e">
        <f>#REF!</f>
        <v>#REF!</v>
      </c>
      <c r="U591" s="153" t="e">
        <f>#REF!</f>
        <v>#REF!</v>
      </c>
      <c r="V591" s="153" t="e">
        <f>#REF!</f>
        <v>#REF!</v>
      </c>
      <c r="W591" s="153" t="e">
        <f>#REF!</f>
        <v>#REF!</v>
      </c>
      <c r="X591" s="153" t="e">
        <f>#REF!</f>
        <v>#REF!</v>
      </c>
      <c r="Y591" s="153" t="e">
        <f>#REF!</f>
        <v>#REF!</v>
      </c>
    </row>
    <row r="592" spans="1:25">
      <c r="A592" s="141">
        <v>17</v>
      </c>
      <c r="B592" s="153" t="e">
        <f>#REF!</f>
        <v>#REF!</v>
      </c>
      <c r="C592" s="153" t="e">
        <f>#REF!</f>
        <v>#REF!</v>
      </c>
      <c r="D592" s="153" t="e">
        <f>#REF!</f>
        <v>#REF!</v>
      </c>
      <c r="E592" s="153" t="e">
        <f>#REF!</f>
        <v>#REF!</v>
      </c>
      <c r="F592" s="153" t="e">
        <f>#REF!</f>
        <v>#REF!</v>
      </c>
      <c r="G592" s="153" t="e">
        <f>#REF!</f>
        <v>#REF!</v>
      </c>
      <c r="H592" s="153" t="e">
        <f>#REF!</f>
        <v>#REF!</v>
      </c>
      <c r="I592" s="153" t="e">
        <f>#REF!</f>
        <v>#REF!</v>
      </c>
      <c r="J592" s="153" t="e">
        <f>#REF!</f>
        <v>#REF!</v>
      </c>
      <c r="K592" s="153" t="e">
        <f>#REF!</f>
        <v>#REF!</v>
      </c>
      <c r="L592" s="153" t="e">
        <f>#REF!</f>
        <v>#REF!</v>
      </c>
      <c r="M592" s="153" t="e">
        <f>#REF!</f>
        <v>#REF!</v>
      </c>
      <c r="N592" s="153" t="e">
        <f>#REF!</f>
        <v>#REF!</v>
      </c>
      <c r="O592" s="153" t="e">
        <f>#REF!</f>
        <v>#REF!</v>
      </c>
      <c r="P592" s="153" t="e">
        <f>#REF!</f>
        <v>#REF!</v>
      </c>
      <c r="Q592" s="153" t="e">
        <f>#REF!</f>
        <v>#REF!</v>
      </c>
      <c r="R592" s="153" t="e">
        <f>#REF!</f>
        <v>#REF!</v>
      </c>
      <c r="S592" s="153" t="e">
        <f>#REF!</f>
        <v>#REF!</v>
      </c>
      <c r="T592" s="153" t="e">
        <f>#REF!</f>
        <v>#REF!</v>
      </c>
      <c r="U592" s="153" t="e">
        <f>#REF!</f>
        <v>#REF!</v>
      </c>
      <c r="V592" s="153" t="e">
        <f>#REF!</f>
        <v>#REF!</v>
      </c>
      <c r="W592" s="153" t="e">
        <f>#REF!</f>
        <v>#REF!</v>
      </c>
      <c r="X592" s="153" t="e">
        <f>#REF!</f>
        <v>#REF!</v>
      </c>
      <c r="Y592" s="153" t="e">
        <f>#REF!</f>
        <v>#REF!</v>
      </c>
    </row>
    <row r="593" spans="1:25">
      <c r="A593" s="141">
        <v>18</v>
      </c>
      <c r="B593" s="153" t="e">
        <f>#REF!</f>
        <v>#REF!</v>
      </c>
      <c r="C593" s="153" t="e">
        <f>#REF!</f>
        <v>#REF!</v>
      </c>
      <c r="D593" s="153" t="e">
        <f>#REF!</f>
        <v>#REF!</v>
      </c>
      <c r="E593" s="153" t="e">
        <f>#REF!</f>
        <v>#REF!</v>
      </c>
      <c r="F593" s="153" t="e">
        <f>#REF!</f>
        <v>#REF!</v>
      </c>
      <c r="G593" s="153" t="e">
        <f>#REF!</f>
        <v>#REF!</v>
      </c>
      <c r="H593" s="153" t="e">
        <f>#REF!</f>
        <v>#REF!</v>
      </c>
      <c r="I593" s="153" t="e">
        <f>#REF!</f>
        <v>#REF!</v>
      </c>
      <c r="J593" s="153" t="e">
        <f>#REF!</f>
        <v>#REF!</v>
      </c>
      <c r="K593" s="153" t="e">
        <f>#REF!</f>
        <v>#REF!</v>
      </c>
      <c r="L593" s="153" t="e">
        <f>#REF!</f>
        <v>#REF!</v>
      </c>
      <c r="M593" s="153" t="e">
        <f>#REF!</f>
        <v>#REF!</v>
      </c>
      <c r="N593" s="153" t="e">
        <f>#REF!</f>
        <v>#REF!</v>
      </c>
      <c r="O593" s="153" t="e">
        <f>#REF!</f>
        <v>#REF!</v>
      </c>
      <c r="P593" s="153" t="e">
        <f>#REF!</f>
        <v>#REF!</v>
      </c>
      <c r="Q593" s="153" t="e">
        <f>#REF!</f>
        <v>#REF!</v>
      </c>
      <c r="R593" s="153" t="e">
        <f>#REF!</f>
        <v>#REF!</v>
      </c>
      <c r="S593" s="153" t="e">
        <f>#REF!</f>
        <v>#REF!</v>
      </c>
      <c r="T593" s="153" t="e">
        <f>#REF!</f>
        <v>#REF!</v>
      </c>
      <c r="U593" s="153" t="e">
        <f>#REF!</f>
        <v>#REF!</v>
      </c>
      <c r="V593" s="153" t="e">
        <f>#REF!</f>
        <v>#REF!</v>
      </c>
      <c r="W593" s="153" t="e">
        <f>#REF!</f>
        <v>#REF!</v>
      </c>
      <c r="X593" s="153" t="e">
        <f>#REF!</f>
        <v>#REF!</v>
      </c>
      <c r="Y593" s="153" t="e">
        <f>#REF!</f>
        <v>#REF!</v>
      </c>
    </row>
    <row r="594" spans="1:25">
      <c r="A594" s="141">
        <v>19</v>
      </c>
      <c r="B594" s="153" t="e">
        <f>#REF!</f>
        <v>#REF!</v>
      </c>
      <c r="C594" s="153" t="e">
        <f>#REF!</f>
        <v>#REF!</v>
      </c>
      <c r="D594" s="153" t="e">
        <f>#REF!</f>
        <v>#REF!</v>
      </c>
      <c r="E594" s="153" t="e">
        <f>#REF!</f>
        <v>#REF!</v>
      </c>
      <c r="F594" s="153" t="e">
        <f>#REF!</f>
        <v>#REF!</v>
      </c>
      <c r="G594" s="153" t="e">
        <f>#REF!</f>
        <v>#REF!</v>
      </c>
      <c r="H594" s="153" t="e">
        <f>#REF!</f>
        <v>#REF!</v>
      </c>
      <c r="I594" s="153" t="e">
        <f>#REF!</f>
        <v>#REF!</v>
      </c>
      <c r="J594" s="153" t="e">
        <f>#REF!</f>
        <v>#REF!</v>
      </c>
      <c r="K594" s="153" t="e">
        <f>#REF!</f>
        <v>#REF!</v>
      </c>
      <c r="L594" s="153" t="e">
        <f>#REF!</f>
        <v>#REF!</v>
      </c>
      <c r="M594" s="153" t="e">
        <f>#REF!</f>
        <v>#REF!</v>
      </c>
      <c r="N594" s="153" t="e">
        <f>#REF!</f>
        <v>#REF!</v>
      </c>
      <c r="O594" s="153" t="e">
        <f>#REF!</f>
        <v>#REF!</v>
      </c>
      <c r="P594" s="153" t="e">
        <f>#REF!</f>
        <v>#REF!</v>
      </c>
      <c r="Q594" s="153" t="e">
        <f>#REF!</f>
        <v>#REF!</v>
      </c>
      <c r="R594" s="153" t="e">
        <f>#REF!</f>
        <v>#REF!</v>
      </c>
      <c r="S594" s="153" t="e">
        <f>#REF!</f>
        <v>#REF!</v>
      </c>
      <c r="T594" s="153" t="e">
        <f>#REF!</f>
        <v>#REF!</v>
      </c>
      <c r="U594" s="153" t="e">
        <f>#REF!</f>
        <v>#REF!</v>
      </c>
      <c r="V594" s="153" t="e">
        <f>#REF!</f>
        <v>#REF!</v>
      </c>
      <c r="W594" s="153" t="e">
        <f>#REF!</f>
        <v>#REF!</v>
      </c>
      <c r="X594" s="153" t="e">
        <f>#REF!</f>
        <v>#REF!</v>
      </c>
      <c r="Y594" s="153" t="e">
        <f>#REF!</f>
        <v>#REF!</v>
      </c>
    </row>
    <row r="595" spans="1:25">
      <c r="A595" s="141">
        <v>20</v>
      </c>
      <c r="B595" s="153" t="e">
        <f>#REF!</f>
        <v>#REF!</v>
      </c>
      <c r="C595" s="153" t="e">
        <f>#REF!</f>
        <v>#REF!</v>
      </c>
      <c r="D595" s="153" t="e">
        <f>#REF!</f>
        <v>#REF!</v>
      </c>
      <c r="E595" s="153" t="e">
        <f>#REF!</f>
        <v>#REF!</v>
      </c>
      <c r="F595" s="153" t="e">
        <f>#REF!</f>
        <v>#REF!</v>
      </c>
      <c r="G595" s="153" t="e">
        <f>#REF!</f>
        <v>#REF!</v>
      </c>
      <c r="H595" s="153" t="e">
        <f>#REF!</f>
        <v>#REF!</v>
      </c>
      <c r="I595" s="153" t="e">
        <f>#REF!</f>
        <v>#REF!</v>
      </c>
      <c r="J595" s="153" t="e">
        <f>#REF!</f>
        <v>#REF!</v>
      </c>
      <c r="K595" s="153" t="e">
        <f>#REF!</f>
        <v>#REF!</v>
      </c>
      <c r="L595" s="153" t="e">
        <f>#REF!</f>
        <v>#REF!</v>
      </c>
      <c r="M595" s="153" t="e">
        <f>#REF!</f>
        <v>#REF!</v>
      </c>
      <c r="N595" s="153" t="e">
        <f>#REF!</f>
        <v>#REF!</v>
      </c>
      <c r="O595" s="153" t="e">
        <f>#REF!</f>
        <v>#REF!</v>
      </c>
      <c r="P595" s="153" t="e">
        <f>#REF!</f>
        <v>#REF!</v>
      </c>
      <c r="Q595" s="153" t="e">
        <f>#REF!</f>
        <v>#REF!</v>
      </c>
      <c r="R595" s="153" t="e">
        <f>#REF!</f>
        <v>#REF!</v>
      </c>
      <c r="S595" s="153" t="e">
        <f>#REF!</f>
        <v>#REF!</v>
      </c>
      <c r="T595" s="153" t="e">
        <f>#REF!</f>
        <v>#REF!</v>
      </c>
      <c r="U595" s="153" t="e">
        <f>#REF!</f>
        <v>#REF!</v>
      </c>
      <c r="V595" s="153" t="e">
        <f>#REF!</f>
        <v>#REF!</v>
      </c>
      <c r="W595" s="153" t="e">
        <f>#REF!</f>
        <v>#REF!</v>
      </c>
      <c r="X595" s="153" t="e">
        <f>#REF!</f>
        <v>#REF!</v>
      </c>
      <c r="Y595" s="153" t="e">
        <f>#REF!</f>
        <v>#REF!</v>
      </c>
    </row>
    <row r="596" spans="1:25">
      <c r="A596" s="141">
        <v>21</v>
      </c>
      <c r="B596" s="153" t="e">
        <f>#REF!</f>
        <v>#REF!</v>
      </c>
      <c r="C596" s="153" t="e">
        <f>#REF!</f>
        <v>#REF!</v>
      </c>
      <c r="D596" s="153" t="e">
        <f>#REF!</f>
        <v>#REF!</v>
      </c>
      <c r="E596" s="153" t="e">
        <f>#REF!</f>
        <v>#REF!</v>
      </c>
      <c r="F596" s="153" t="e">
        <f>#REF!</f>
        <v>#REF!</v>
      </c>
      <c r="G596" s="153" t="e">
        <f>#REF!</f>
        <v>#REF!</v>
      </c>
      <c r="H596" s="153" t="e">
        <f>#REF!</f>
        <v>#REF!</v>
      </c>
      <c r="I596" s="153" t="e">
        <f>#REF!</f>
        <v>#REF!</v>
      </c>
      <c r="J596" s="153" t="e">
        <f>#REF!</f>
        <v>#REF!</v>
      </c>
      <c r="K596" s="153" t="e">
        <f>#REF!</f>
        <v>#REF!</v>
      </c>
      <c r="L596" s="153" t="e">
        <f>#REF!</f>
        <v>#REF!</v>
      </c>
      <c r="M596" s="153" t="e">
        <f>#REF!</f>
        <v>#REF!</v>
      </c>
      <c r="N596" s="153" t="e">
        <f>#REF!</f>
        <v>#REF!</v>
      </c>
      <c r="O596" s="153" t="e">
        <f>#REF!</f>
        <v>#REF!</v>
      </c>
      <c r="P596" s="153" t="e">
        <f>#REF!</f>
        <v>#REF!</v>
      </c>
      <c r="Q596" s="153" t="e">
        <f>#REF!</f>
        <v>#REF!</v>
      </c>
      <c r="R596" s="153" t="e">
        <f>#REF!</f>
        <v>#REF!</v>
      </c>
      <c r="S596" s="153" t="e">
        <f>#REF!</f>
        <v>#REF!</v>
      </c>
      <c r="T596" s="153" t="e">
        <f>#REF!</f>
        <v>#REF!</v>
      </c>
      <c r="U596" s="153" t="e">
        <f>#REF!</f>
        <v>#REF!</v>
      </c>
      <c r="V596" s="153" t="e">
        <f>#REF!</f>
        <v>#REF!</v>
      </c>
      <c r="W596" s="153" t="e">
        <f>#REF!</f>
        <v>#REF!</v>
      </c>
      <c r="X596" s="153" t="e">
        <f>#REF!</f>
        <v>#REF!</v>
      </c>
      <c r="Y596" s="153" t="e">
        <f>#REF!</f>
        <v>#REF!</v>
      </c>
    </row>
    <row r="597" spans="1:25">
      <c r="A597" s="141">
        <v>22</v>
      </c>
      <c r="B597" s="153" t="e">
        <f>#REF!</f>
        <v>#REF!</v>
      </c>
      <c r="C597" s="153" t="e">
        <f>#REF!</f>
        <v>#REF!</v>
      </c>
      <c r="D597" s="153" t="e">
        <f>#REF!</f>
        <v>#REF!</v>
      </c>
      <c r="E597" s="153" t="e">
        <f>#REF!</f>
        <v>#REF!</v>
      </c>
      <c r="F597" s="153" t="e">
        <f>#REF!</f>
        <v>#REF!</v>
      </c>
      <c r="G597" s="153" t="e">
        <f>#REF!</f>
        <v>#REF!</v>
      </c>
      <c r="H597" s="153" t="e">
        <f>#REF!</f>
        <v>#REF!</v>
      </c>
      <c r="I597" s="153" t="e">
        <f>#REF!</f>
        <v>#REF!</v>
      </c>
      <c r="J597" s="153" t="e">
        <f>#REF!</f>
        <v>#REF!</v>
      </c>
      <c r="K597" s="153" t="e">
        <f>#REF!</f>
        <v>#REF!</v>
      </c>
      <c r="L597" s="153" t="e">
        <f>#REF!</f>
        <v>#REF!</v>
      </c>
      <c r="M597" s="153" t="e">
        <f>#REF!</f>
        <v>#REF!</v>
      </c>
      <c r="N597" s="153" t="e">
        <f>#REF!</f>
        <v>#REF!</v>
      </c>
      <c r="O597" s="153" t="e">
        <f>#REF!</f>
        <v>#REF!</v>
      </c>
      <c r="P597" s="153" t="e">
        <f>#REF!</f>
        <v>#REF!</v>
      </c>
      <c r="Q597" s="153" t="e">
        <f>#REF!</f>
        <v>#REF!</v>
      </c>
      <c r="R597" s="153" t="e">
        <f>#REF!</f>
        <v>#REF!</v>
      </c>
      <c r="S597" s="153" t="e">
        <f>#REF!</f>
        <v>#REF!</v>
      </c>
      <c r="T597" s="153" t="e">
        <f>#REF!</f>
        <v>#REF!</v>
      </c>
      <c r="U597" s="153" t="e">
        <f>#REF!</f>
        <v>#REF!</v>
      </c>
      <c r="V597" s="153" t="e">
        <f>#REF!</f>
        <v>#REF!</v>
      </c>
      <c r="W597" s="153" t="e">
        <f>#REF!</f>
        <v>#REF!</v>
      </c>
      <c r="X597" s="153" t="e">
        <f>#REF!</f>
        <v>#REF!</v>
      </c>
      <c r="Y597" s="153" t="e">
        <f>#REF!</f>
        <v>#REF!</v>
      </c>
    </row>
    <row r="598" spans="1:25">
      <c r="A598" s="141">
        <v>23</v>
      </c>
      <c r="B598" s="153" t="e">
        <f>#REF!</f>
        <v>#REF!</v>
      </c>
      <c r="C598" s="153" t="e">
        <f>#REF!</f>
        <v>#REF!</v>
      </c>
      <c r="D598" s="153" t="e">
        <f>#REF!</f>
        <v>#REF!</v>
      </c>
      <c r="E598" s="153" t="e">
        <f>#REF!</f>
        <v>#REF!</v>
      </c>
      <c r="F598" s="153" t="e">
        <f>#REF!</f>
        <v>#REF!</v>
      </c>
      <c r="G598" s="153" t="e">
        <f>#REF!</f>
        <v>#REF!</v>
      </c>
      <c r="H598" s="153" t="e">
        <f>#REF!</f>
        <v>#REF!</v>
      </c>
      <c r="I598" s="153" t="e">
        <f>#REF!</f>
        <v>#REF!</v>
      </c>
      <c r="J598" s="153" t="e">
        <f>#REF!</f>
        <v>#REF!</v>
      </c>
      <c r="K598" s="153" t="e">
        <f>#REF!</f>
        <v>#REF!</v>
      </c>
      <c r="L598" s="153" t="e">
        <f>#REF!</f>
        <v>#REF!</v>
      </c>
      <c r="M598" s="153" t="e">
        <f>#REF!</f>
        <v>#REF!</v>
      </c>
      <c r="N598" s="153" t="e">
        <f>#REF!</f>
        <v>#REF!</v>
      </c>
      <c r="O598" s="153" t="e">
        <f>#REF!</f>
        <v>#REF!</v>
      </c>
      <c r="P598" s="153" t="e">
        <f>#REF!</f>
        <v>#REF!</v>
      </c>
      <c r="Q598" s="153" t="e">
        <f>#REF!</f>
        <v>#REF!</v>
      </c>
      <c r="R598" s="153" t="e">
        <f>#REF!</f>
        <v>#REF!</v>
      </c>
      <c r="S598" s="153" t="e">
        <f>#REF!</f>
        <v>#REF!</v>
      </c>
      <c r="T598" s="153" t="e">
        <f>#REF!</f>
        <v>#REF!</v>
      </c>
      <c r="U598" s="153" t="e">
        <f>#REF!</f>
        <v>#REF!</v>
      </c>
      <c r="V598" s="153" t="e">
        <f>#REF!</f>
        <v>#REF!</v>
      </c>
      <c r="W598" s="153" t="e">
        <f>#REF!</f>
        <v>#REF!</v>
      </c>
      <c r="X598" s="153" t="e">
        <f>#REF!</f>
        <v>#REF!</v>
      </c>
      <c r="Y598" s="153" t="e">
        <f>#REF!</f>
        <v>#REF!</v>
      </c>
    </row>
    <row r="599" spans="1:25">
      <c r="A599" s="141">
        <v>24</v>
      </c>
      <c r="B599" s="153" t="e">
        <f>#REF!</f>
        <v>#REF!</v>
      </c>
      <c r="C599" s="153" t="e">
        <f>#REF!</f>
        <v>#REF!</v>
      </c>
      <c r="D599" s="153" t="e">
        <f>#REF!</f>
        <v>#REF!</v>
      </c>
      <c r="E599" s="153" t="e">
        <f>#REF!</f>
        <v>#REF!</v>
      </c>
      <c r="F599" s="153" t="e">
        <f>#REF!</f>
        <v>#REF!</v>
      </c>
      <c r="G599" s="153" t="e">
        <f>#REF!</f>
        <v>#REF!</v>
      </c>
      <c r="H599" s="153" t="e">
        <f>#REF!</f>
        <v>#REF!</v>
      </c>
      <c r="I599" s="153" t="e">
        <f>#REF!</f>
        <v>#REF!</v>
      </c>
      <c r="J599" s="153" t="e">
        <f>#REF!</f>
        <v>#REF!</v>
      </c>
      <c r="K599" s="153" t="e">
        <f>#REF!</f>
        <v>#REF!</v>
      </c>
      <c r="L599" s="153" t="e">
        <f>#REF!</f>
        <v>#REF!</v>
      </c>
      <c r="M599" s="153" t="e">
        <f>#REF!</f>
        <v>#REF!</v>
      </c>
      <c r="N599" s="153" t="e">
        <f>#REF!</f>
        <v>#REF!</v>
      </c>
      <c r="O599" s="153" t="e">
        <f>#REF!</f>
        <v>#REF!</v>
      </c>
      <c r="P599" s="153" t="e">
        <f>#REF!</f>
        <v>#REF!</v>
      </c>
      <c r="Q599" s="153" t="e">
        <f>#REF!</f>
        <v>#REF!</v>
      </c>
      <c r="R599" s="153" t="e">
        <f>#REF!</f>
        <v>#REF!</v>
      </c>
      <c r="S599" s="153" t="e">
        <f>#REF!</f>
        <v>#REF!</v>
      </c>
      <c r="T599" s="153" t="e">
        <f>#REF!</f>
        <v>#REF!</v>
      </c>
      <c r="U599" s="153" t="e">
        <f>#REF!</f>
        <v>#REF!</v>
      </c>
      <c r="V599" s="153" t="e">
        <f>#REF!</f>
        <v>#REF!</v>
      </c>
      <c r="W599" s="153" t="e">
        <f>#REF!</f>
        <v>#REF!</v>
      </c>
      <c r="X599" s="153" t="e">
        <f>#REF!</f>
        <v>#REF!</v>
      </c>
      <c r="Y599" s="153" t="e">
        <f>#REF!</f>
        <v>#REF!</v>
      </c>
    </row>
    <row r="600" spans="1:25">
      <c r="A600" s="141">
        <v>25</v>
      </c>
      <c r="B600" s="153" t="e">
        <f>#REF!</f>
        <v>#REF!</v>
      </c>
      <c r="C600" s="153" t="e">
        <f>#REF!</f>
        <v>#REF!</v>
      </c>
      <c r="D600" s="153" t="e">
        <f>#REF!</f>
        <v>#REF!</v>
      </c>
      <c r="E600" s="153" t="e">
        <f>#REF!</f>
        <v>#REF!</v>
      </c>
      <c r="F600" s="153" t="e">
        <f>#REF!</f>
        <v>#REF!</v>
      </c>
      <c r="G600" s="153" t="e">
        <f>#REF!</f>
        <v>#REF!</v>
      </c>
      <c r="H600" s="153" t="e">
        <f>#REF!</f>
        <v>#REF!</v>
      </c>
      <c r="I600" s="153" t="e">
        <f>#REF!</f>
        <v>#REF!</v>
      </c>
      <c r="J600" s="153" t="e">
        <f>#REF!</f>
        <v>#REF!</v>
      </c>
      <c r="K600" s="153" t="e">
        <f>#REF!</f>
        <v>#REF!</v>
      </c>
      <c r="L600" s="153" t="e">
        <f>#REF!</f>
        <v>#REF!</v>
      </c>
      <c r="M600" s="153" t="e">
        <f>#REF!</f>
        <v>#REF!</v>
      </c>
      <c r="N600" s="153" t="e">
        <f>#REF!</f>
        <v>#REF!</v>
      </c>
      <c r="O600" s="153" t="e">
        <f>#REF!</f>
        <v>#REF!</v>
      </c>
      <c r="P600" s="153" t="e">
        <f>#REF!</f>
        <v>#REF!</v>
      </c>
      <c r="Q600" s="153" t="e">
        <f>#REF!</f>
        <v>#REF!</v>
      </c>
      <c r="R600" s="153" t="e">
        <f>#REF!</f>
        <v>#REF!</v>
      </c>
      <c r="S600" s="153" t="e">
        <f>#REF!</f>
        <v>#REF!</v>
      </c>
      <c r="T600" s="153" t="e">
        <f>#REF!</f>
        <v>#REF!</v>
      </c>
      <c r="U600" s="153" t="e">
        <f>#REF!</f>
        <v>#REF!</v>
      </c>
      <c r="V600" s="153" t="e">
        <f>#REF!</f>
        <v>#REF!</v>
      </c>
      <c r="W600" s="153" t="e">
        <f>#REF!</f>
        <v>#REF!</v>
      </c>
      <c r="X600" s="153" t="e">
        <f>#REF!</f>
        <v>#REF!</v>
      </c>
      <c r="Y600" s="153" t="e">
        <f>#REF!</f>
        <v>#REF!</v>
      </c>
    </row>
    <row r="601" spans="1:25">
      <c r="A601" s="141">
        <v>26</v>
      </c>
      <c r="B601" s="153" t="e">
        <f>#REF!</f>
        <v>#REF!</v>
      </c>
      <c r="C601" s="153" t="e">
        <f>#REF!</f>
        <v>#REF!</v>
      </c>
      <c r="D601" s="153" t="e">
        <f>#REF!</f>
        <v>#REF!</v>
      </c>
      <c r="E601" s="153" t="e">
        <f>#REF!</f>
        <v>#REF!</v>
      </c>
      <c r="F601" s="153" t="e">
        <f>#REF!</f>
        <v>#REF!</v>
      </c>
      <c r="G601" s="153" t="e">
        <f>#REF!</f>
        <v>#REF!</v>
      </c>
      <c r="H601" s="153" t="e">
        <f>#REF!</f>
        <v>#REF!</v>
      </c>
      <c r="I601" s="153" t="e">
        <f>#REF!</f>
        <v>#REF!</v>
      </c>
      <c r="J601" s="153" t="e">
        <f>#REF!</f>
        <v>#REF!</v>
      </c>
      <c r="K601" s="153" t="e">
        <f>#REF!</f>
        <v>#REF!</v>
      </c>
      <c r="L601" s="153" t="e">
        <f>#REF!</f>
        <v>#REF!</v>
      </c>
      <c r="M601" s="153" t="e">
        <f>#REF!</f>
        <v>#REF!</v>
      </c>
      <c r="N601" s="153" t="e">
        <f>#REF!</f>
        <v>#REF!</v>
      </c>
      <c r="O601" s="153" t="e">
        <f>#REF!</f>
        <v>#REF!</v>
      </c>
      <c r="P601" s="153" t="e">
        <f>#REF!</f>
        <v>#REF!</v>
      </c>
      <c r="Q601" s="153" t="e">
        <f>#REF!</f>
        <v>#REF!</v>
      </c>
      <c r="R601" s="153" t="e">
        <f>#REF!</f>
        <v>#REF!</v>
      </c>
      <c r="S601" s="153" t="e">
        <f>#REF!</f>
        <v>#REF!</v>
      </c>
      <c r="T601" s="153" t="e">
        <f>#REF!</f>
        <v>#REF!</v>
      </c>
      <c r="U601" s="153" t="e">
        <f>#REF!</f>
        <v>#REF!</v>
      </c>
      <c r="V601" s="153" t="e">
        <f>#REF!</f>
        <v>#REF!</v>
      </c>
      <c r="W601" s="153" t="e">
        <f>#REF!</f>
        <v>#REF!</v>
      </c>
      <c r="X601" s="153" t="e">
        <f>#REF!</f>
        <v>#REF!</v>
      </c>
      <c r="Y601" s="153" t="e">
        <f>#REF!</f>
        <v>#REF!</v>
      </c>
    </row>
    <row r="602" spans="1:25">
      <c r="A602" s="141">
        <v>27</v>
      </c>
      <c r="B602" s="153" t="e">
        <f>#REF!</f>
        <v>#REF!</v>
      </c>
      <c r="C602" s="153" t="e">
        <f>#REF!</f>
        <v>#REF!</v>
      </c>
      <c r="D602" s="153" t="e">
        <f>#REF!</f>
        <v>#REF!</v>
      </c>
      <c r="E602" s="153" t="e">
        <f>#REF!</f>
        <v>#REF!</v>
      </c>
      <c r="F602" s="153" t="e">
        <f>#REF!</f>
        <v>#REF!</v>
      </c>
      <c r="G602" s="153" t="e">
        <f>#REF!</f>
        <v>#REF!</v>
      </c>
      <c r="H602" s="153" t="e">
        <f>#REF!</f>
        <v>#REF!</v>
      </c>
      <c r="I602" s="153" t="e">
        <f>#REF!</f>
        <v>#REF!</v>
      </c>
      <c r="J602" s="153" t="e">
        <f>#REF!</f>
        <v>#REF!</v>
      </c>
      <c r="K602" s="153" t="e">
        <f>#REF!</f>
        <v>#REF!</v>
      </c>
      <c r="L602" s="153" t="e">
        <f>#REF!</f>
        <v>#REF!</v>
      </c>
      <c r="M602" s="153" t="e">
        <f>#REF!</f>
        <v>#REF!</v>
      </c>
      <c r="N602" s="153" t="e">
        <f>#REF!</f>
        <v>#REF!</v>
      </c>
      <c r="O602" s="153" t="e">
        <f>#REF!</f>
        <v>#REF!</v>
      </c>
      <c r="P602" s="153" t="e">
        <f>#REF!</f>
        <v>#REF!</v>
      </c>
      <c r="Q602" s="153" t="e">
        <f>#REF!</f>
        <v>#REF!</v>
      </c>
      <c r="R602" s="153" t="e">
        <f>#REF!</f>
        <v>#REF!</v>
      </c>
      <c r="S602" s="153" t="e">
        <f>#REF!</f>
        <v>#REF!</v>
      </c>
      <c r="T602" s="153" t="e">
        <f>#REF!</f>
        <v>#REF!</v>
      </c>
      <c r="U602" s="153" t="e">
        <f>#REF!</f>
        <v>#REF!</v>
      </c>
      <c r="V602" s="153" t="e">
        <f>#REF!</f>
        <v>#REF!</v>
      </c>
      <c r="W602" s="153" t="e">
        <f>#REF!</f>
        <v>#REF!</v>
      </c>
      <c r="X602" s="153" t="e">
        <f>#REF!</f>
        <v>#REF!</v>
      </c>
      <c r="Y602" s="153" t="e">
        <f>#REF!</f>
        <v>#REF!</v>
      </c>
    </row>
    <row r="603" spans="1:25">
      <c r="A603" s="141">
        <v>28</v>
      </c>
      <c r="B603" s="153" t="e">
        <f>#REF!</f>
        <v>#REF!</v>
      </c>
      <c r="C603" s="153" t="e">
        <f>#REF!</f>
        <v>#REF!</v>
      </c>
      <c r="D603" s="153" t="e">
        <f>#REF!</f>
        <v>#REF!</v>
      </c>
      <c r="E603" s="153" t="e">
        <f>#REF!</f>
        <v>#REF!</v>
      </c>
      <c r="F603" s="153" t="e">
        <f>#REF!</f>
        <v>#REF!</v>
      </c>
      <c r="G603" s="153" t="e">
        <f>#REF!</f>
        <v>#REF!</v>
      </c>
      <c r="H603" s="153" t="e">
        <f>#REF!</f>
        <v>#REF!</v>
      </c>
      <c r="I603" s="153" t="e">
        <f>#REF!</f>
        <v>#REF!</v>
      </c>
      <c r="J603" s="153" t="e">
        <f>#REF!</f>
        <v>#REF!</v>
      </c>
      <c r="K603" s="153" t="e">
        <f>#REF!</f>
        <v>#REF!</v>
      </c>
      <c r="L603" s="153" t="e">
        <f>#REF!</f>
        <v>#REF!</v>
      </c>
      <c r="M603" s="153" t="e">
        <f>#REF!</f>
        <v>#REF!</v>
      </c>
      <c r="N603" s="153" t="e">
        <f>#REF!</f>
        <v>#REF!</v>
      </c>
      <c r="O603" s="153" t="e">
        <f>#REF!</f>
        <v>#REF!</v>
      </c>
      <c r="P603" s="153" t="e">
        <f>#REF!</f>
        <v>#REF!</v>
      </c>
      <c r="Q603" s="153" t="e">
        <f>#REF!</f>
        <v>#REF!</v>
      </c>
      <c r="R603" s="153" t="e">
        <f>#REF!</f>
        <v>#REF!</v>
      </c>
      <c r="S603" s="153" t="e">
        <f>#REF!</f>
        <v>#REF!</v>
      </c>
      <c r="T603" s="153" t="e">
        <f>#REF!</f>
        <v>#REF!</v>
      </c>
      <c r="U603" s="153" t="e">
        <f>#REF!</f>
        <v>#REF!</v>
      </c>
      <c r="V603" s="153" t="e">
        <f>#REF!</f>
        <v>#REF!</v>
      </c>
      <c r="W603" s="153" t="e">
        <f>#REF!</f>
        <v>#REF!</v>
      </c>
      <c r="X603" s="153" t="e">
        <f>#REF!</f>
        <v>#REF!</v>
      </c>
      <c r="Y603" s="153" t="e">
        <f>#REF!</f>
        <v>#REF!</v>
      </c>
    </row>
    <row r="604" spans="1:25">
      <c r="A604" s="141">
        <v>29</v>
      </c>
      <c r="B604" s="153" t="e">
        <f>#REF!</f>
        <v>#REF!</v>
      </c>
      <c r="C604" s="153" t="e">
        <f>#REF!</f>
        <v>#REF!</v>
      </c>
      <c r="D604" s="153" t="e">
        <f>#REF!</f>
        <v>#REF!</v>
      </c>
      <c r="E604" s="153" t="e">
        <f>#REF!</f>
        <v>#REF!</v>
      </c>
      <c r="F604" s="153" t="e">
        <f>#REF!</f>
        <v>#REF!</v>
      </c>
      <c r="G604" s="153" t="e">
        <f>#REF!</f>
        <v>#REF!</v>
      </c>
      <c r="H604" s="153" t="e">
        <f>#REF!</f>
        <v>#REF!</v>
      </c>
      <c r="I604" s="153" t="e">
        <f>#REF!</f>
        <v>#REF!</v>
      </c>
      <c r="J604" s="153" t="e">
        <f>#REF!</f>
        <v>#REF!</v>
      </c>
      <c r="K604" s="153" t="e">
        <f>#REF!</f>
        <v>#REF!</v>
      </c>
      <c r="L604" s="153" t="e">
        <f>#REF!</f>
        <v>#REF!</v>
      </c>
      <c r="M604" s="153" t="e">
        <f>#REF!</f>
        <v>#REF!</v>
      </c>
      <c r="N604" s="153" t="e">
        <f>#REF!</f>
        <v>#REF!</v>
      </c>
      <c r="O604" s="153" t="e">
        <f>#REF!</f>
        <v>#REF!</v>
      </c>
      <c r="P604" s="153" t="e">
        <f>#REF!</f>
        <v>#REF!</v>
      </c>
      <c r="Q604" s="153" t="e">
        <f>#REF!</f>
        <v>#REF!</v>
      </c>
      <c r="R604" s="153" t="e">
        <f>#REF!</f>
        <v>#REF!</v>
      </c>
      <c r="S604" s="153" t="e">
        <f>#REF!</f>
        <v>#REF!</v>
      </c>
      <c r="T604" s="153" t="e">
        <f>#REF!</f>
        <v>#REF!</v>
      </c>
      <c r="U604" s="153" t="e">
        <f>#REF!</f>
        <v>#REF!</v>
      </c>
      <c r="V604" s="153" t="e">
        <f>#REF!</f>
        <v>#REF!</v>
      </c>
      <c r="W604" s="153" t="e">
        <f>#REF!</f>
        <v>#REF!</v>
      </c>
      <c r="X604" s="153" t="e">
        <f>#REF!</f>
        <v>#REF!</v>
      </c>
      <c r="Y604" s="153" t="e">
        <f>#REF!</f>
        <v>#REF!</v>
      </c>
    </row>
    <row r="605" spans="1:25">
      <c r="A605" s="141">
        <v>30</v>
      </c>
      <c r="B605" s="153" t="e">
        <f>#REF!</f>
        <v>#REF!</v>
      </c>
      <c r="C605" s="153" t="e">
        <f>#REF!</f>
        <v>#REF!</v>
      </c>
      <c r="D605" s="153" t="e">
        <f>#REF!</f>
        <v>#REF!</v>
      </c>
      <c r="E605" s="153" t="e">
        <f>#REF!</f>
        <v>#REF!</v>
      </c>
      <c r="F605" s="153" t="e">
        <f>#REF!</f>
        <v>#REF!</v>
      </c>
      <c r="G605" s="153" t="e">
        <f>#REF!</f>
        <v>#REF!</v>
      </c>
      <c r="H605" s="153" t="e">
        <f>#REF!</f>
        <v>#REF!</v>
      </c>
      <c r="I605" s="153" t="e">
        <f>#REF!</f>
        <v>#REF!</v>
      </c>
      <c r="J605" s="153" t="e">
        <f>#REF!</f>
        <v>#REF!</v>
      </c>
      <c r="K605" s="153" t="e">
        <f>#REF!</f>
        <v>#REF!</v>
      </c>
      <c r="L605" s="153" t="e">
        <f>#REF!</f>
        <v>#REF!</v>
      </c>
      <c r="M605" s="153" t="e">
        <f>#REF!</f>
        <v>#REF!</v>
      </c>
      <c r="N605" s="153" t="e">
        <f>#REF!</f>
        <v>#REF!</v>
      </c>
      <c r="O605" s="153" t="e">
        <f>#REF!</f>
        <v>#REF!</v>
      </c>
      <c r="P605" s="153" t="e">
        <f>#REF!</f>
        <v>#REF!</v>
      </c>
      <c r="Q605" s="153" t="e">
        <f>#REF!</f>
        <v>#REF!</v>
      </c>
      <c r="R605" s="153" t="e">
        <f>#REF!</f>
        <v>#REF!</v>
      </c>
      <c r="S605" s="153" t="e">
        <f>#REF!</f>
        <v>#REF!</v>
      </c>
      <c r="T605" s="153" t="e">
        <f>#REF!</f>
        <v>#REF!</v>
      </c>
      <c r="U605" s="153" t="e">
        <f>#REF!</f>
        <v>#REF!</v>
      </c>
      <c r="V605" s="153" t="e">
        <f>#REF!</f>
        <v>#REF!</v>
      </c>
      <c r="W605" s="153" t="e">
        <f>#REF!</f>
        <v>#REF!</v>
      </c>
      <c r="X605" s="153" t="e">
        <f>#REF!</f>
        <v>#REF!</v>
      </c>
      <c r="Y605" s="153" t="e">
        <f>#REF!</f>
        <v>#REF!</v>
      </c>
    </row>
    <row r="606" spans="1:25">
      <c r="A606" s="141">
        <v>31</v>
      </c>
      <c r="B606" s="153" t="e">
        <f>#REF!</f>
        <v>#REF!</v>
      </c>
      <c r="C606" s="153" t="e">
        <f>#REF!</f>
        <v>#REF!</v>
      </c>
      <c r="D606" s="153" t="e">
        <f>#REF!</f>
        <v>#REF!</v>
      </c>
      <c r="E606" s="153" t="e">
        <f>#REF!</f>
        <v>#REF!</v>
      </c>
      <c r="F606" s="153" t="e">
        <f>#REF!</f>
        <v>#REF!</v>
      </c>
      <c r="G606" s="153" t="e">
        <f>#REF!</f>
        <v>#REF!</v>
      </c>
      <c r="H606" s="153" t="e">
        <f>#REF!</f>
        <v>#REF!</v>
      </c>
      <c r="I606" s="153" t="e">
        <f>#REF!</f>
        <v>#REF!</v>
      </c>
      <c r="J606" s="153" t="e">
        <f>#REF!</f>
        <v>#REF!</v>
      </c>
      <c r="K606" s="153" t="e">
        <f>#REF!</f>
        <v>#REF!</v>
      </c>
      <c r="L606" s="153" t="e">
        <f>#REF!</f>
        <v>#REF!</v>
      </c>
      <c r="M606" s="153" t="e">
        <f>#REF!</f>
        <v>#REF!</v>
      </c>
      <c r="N606" s="153" t="e">
        <f>#REF!</f>
        <v>#REF!</v>
      </c>
      <c r="O606" s="153" t="e">
        <f>#REF!</f>
        <v>#REF!</v>
      </c>
      <c r="P606" s="153" t="e">
        <f>#REF!</f>
        <v>#REF!</v>
      </c>
      <c r="Q606" s="153" t="e">
        <f>#REF!</f>
        <v>#REF!</v>
      </c>
      <c r="R606" s="153" t="e">
        <f>#REF!</f>
        <v>#REF!</v>
      </c>
      <c r="S606" s="153" t="e">
        <f>#REF!</f>
        <v>#REF!</v>
      </c>
      <c r="T606" s="153" t="e">
        <f>#REF!</f>
        <v>#REF!</v>
      </c>
      <c r="U606" s="153" t="e">
        <f>#REF!</f>
        <v>#REF!</v>
      </c>
      <c r="V606" s="153" t="e">
        <f>#REF!</f>
        <v>#REF!</v>
      </c>
      <c r="W606" s="153" t="e">
        <f>#REF!</f>
        <v>#REF!</v>
      </c>
      <c r="X606" s="153" t="e">
        <f>#REF!</f>
        <v>#REF!</v>
      </c>
      <c r="Y606" s="153" t="e">
        <f>#REF!</f>
        <v>#REF!</v>
      </c>
    </row>
    <row r="608" spans="1:25">
      <c r="A608" s="420" t="s">
        <v>209</v>
      </c>
      <c r="B608" s="421" t="s">
        <v>212</v>
      </c>
      <c r="C608" s="421"/>
      <c r="D608" s="421"/>
      <c r="E608" s="421"/>
      <c r="F608" s="421"/>
      <c r="G608" s="421"/>
      <c r="H608" s="421"/>
      <c r="I608" s="421"/>
      <c r="J608" s="421"/>
      <c r="K608" s="421"/>
      <c r="L608" s="421"/>
      <c r="M608" s="421"/>
      <c r="N608" s="421"/>
      <c r="O608" s="421"/>
      <c r="P608" s="421"/>
      <c r="Q608" s="421"/>
      <c r="R608" s="421"/>
      <c r="S608" s="421"/>
      <c r="T608" s="421"/>
      <c r="U608" s="421"/>
      <c r="V608" s="421"/>
      <c r="W608" s="421"/>
      <c r="X608" s="421"/>
      <c r="Y608" s="421"/>
    </row>
    <row r="609" spans="1:25">
      <c r="A609" s="420"/>
      <c r="B609" s="155" t="s">
        <v>1</v>
      </c>
      <c r="C609" s="155" t="s">
        <v>2</v>
      </c>
      <c r="D609" s="155" t="s">
        <v>3</v>
      </c>
      <c r="E609" s="155" t="s">
        <v>4</v>
      </c>
      <c r="F609" s="155" t="s">
        <v>5</v>
      </c>
      <c r="G609" s="155" t="s">
        <v>6</v>
      </c>
      <c r="H609" s="155" t="s">
        <v>7</v>
      </c>
      <c r="I609" s="155" t="s">
        <v>8</v>
      </c>
      <c r="J609" s="155" t="s">
        <v>9</v>
      </c>
      <c r="K609" s="155" t="s">
        <v>10</v>
      </c>
      <c r="L609" s="155" t="s">
        <v>11</v>
      </c>
      <c r="M609" s="155" t="s">
        <v>12</v>
      </c>
      <c r="N609" s="155" t="s">
        <v>13</v>
      </c>
      <c r="O609" s="155" t="s">
        <v>14</v>
      </c>
      <c r="P609" s="155" t="s">
        <v>15</v>
      </c>
      <c r="Q609" s="155" t="s">
        <v>16</v>
      </c>
      <c r="R609" s="155" t="s">
        <v>17</v>
      </c>
      <c r="S609" s="155" t="s">
        <v>18</v>
      </c>
      <c r="T609" s="155" t="s">
        <v>19</v>
      </c>
      <c r="U609" s="155" t="s">
        <v>20</v>
      </c>
      <c r="V609" s="155" t="s">
        <v>21</v>
      </c>
      <c r="W609" s="155" t="s">
        <v>22</v>
      </c>
      <c r="X609" s="155" t="s">
        <v>23</v>
      </c>
      <c r="Y609" s="155" t="s">
        <v>24</v>
      </c>
    </row>
    <row r="610" spans="1:25">
      <c r="A610" s="141">
        <v>1</v>
      </c>
      <c r="B610" s="153" t="e">
        <f>#REF!</f>
        <v>#REF!</v>
      </c>
      <c r="C610" s="153" t="e">
        <f>#REF!</f>
        <v>#REF!</v>
      </c>
      <c r="D610" s="153" t="e">
        <f>#REF!</f>
        <v>#REF!</v>
      </c>
      <c r="E610" s="153" t="e">
        <f>#REF!</f>
        <v>#REF!</v>
      </c>
      <c r="F610" s="153" t="e">
        <f>#REF!</f>
        <v>#REF!</v>
      </c>
      <c r="G610" s="153" t="e">
        <f>#REF!</f>
        <v>#REF!</v>
      </c>
      <c r="H610" s="153" t="e">
        <f>#REF!</f>
        <v>#REF!</v>
      </c>
      <c r="I610" s="153" t="e">
        <f>#REF!</f>
        <v>#REF!</v>
      </c>
      <c r="J610" s="153" t="e">
        <f>#REF!</f>
        <v>#REF!</v>
      </c>
      <c r="K610" s="153" t="e">
        <f>#REF!</f>
        <v>#REF!</v>
      </c>
      <c r="L610" s="153" t="e">
        <f>#REF!</f>
        <v>#REF!</v>
      </c>
      <c r="M610" s="153" t="e">
        <f>#REF!</f>
        <v>#REF!</v>
      </c>
      <c r="N610" s="153" t="e">
        <f>#REF!</f>
        <v>#REF!</v>
      </c>
      <c r="O610" s="153" t="e">
        <f>#REF!</f>
        <v>#REF!</v>
      </c>
      <c r="P610" s="153" t="e">
        <f>#REF!</f>
        <v>#REF!</v>
      </c>
      <c r="Q610" s="153" t="e">
        <f>#REF!</f>
        <v>#REF!</v>
      </c>
      <c r="R610" s="153" t="e">
        <f>#REF!</f>
        <v>#REF!</v>
      </c>
      <c r="S610" s="153" t="e">
        <f>#REF!</f>
        <v>#REF!</v>
      </c>
      <c r="T610" s="153" t="e">
        <f>#REF!</f>
        <v>#REF!</v>
      </c>
      <c r="U610" s="153" t="e">
        <f>#REF!</f>
        <v>#REF!</v>
      </c>
      <c r="V610" s="153" t="e">
        <f>#REF!</f>
        <v>#REF!</v>
      </c>
      <c r="W610" s="153" t="e">
        <f>#REF!</f>
        <v>#REF!</v>
      </c>
      <c r="X610" s="153" t="e">
        <f>#REF!</f>
        <v>#REF!</v>
      </c>
      <c r="Y610" s="153" t="e">
        <f>#REF!</f>
        <v>#REF!</v>
      </c>
    </row>
    <row r="611" spans="1:25">
      <c r="A611" s="141">
        <v>2</v>
      </c>
      <c r="B611" s="153" t="e">
        <f>#REF!</f>
        <v>#REF!</v>
      </c>
      <c r="C611" s="153" t="e">
        <f>#REF!</f>
        <v>#REF!</v>
      </c>
      <c r="D611" s="153" t="e">
        <f>#REF!</f>
        <v>#REF!</v>
      </c>
      <c r="E611" s="153" t="e">
        <f>#REF!</f>
        <v>#REF!</v>
      </c>
      <c r="F611" s="153" t="e">
        <f>#REF!</f>
        <v>#REF!</v>
      </c>
      <c r="G611" s="153" t="e">
        <f>#REF!</f>
        <v>#REF!</v>
      </c>
      <c r="H611" s="153" t="e">
        <f>#REF!</f>
        <v>#REF!</v>
      </c>
      <c r="I611" s="153" t="e">
        <f>#REF!</f>
        <v>#REF!</v>
      </c>
      <c r="J611" s="153" t="e">
        <f>#REF!</f>
        <v>#REF!</v>
      </c>
      <c r="K611" s="153" t="e">
        <f>#REF!</f>
        <v>#REF!</v>
      </c>
      <c r="L611" s="153" t="e">
        <f>#REF!</f>
        <v>#REF!</v>
      </c>
      <c r="M611" s="153" t="e">
        <f>#REF!</f>
        <v>#REF!</v>
      </c>
      <c r="N611" s="153" t="e">
        <f>#REF!</f>
        <v>#REF!</v>
      </c>
      <c r="O611" s="153" t="e">
        <f>#REF!</f>
        <v>#REF!</v>
      </c>
      <c r="P611" s="153" t="e">
        <f>#REF!</f>
        <v>#REF!</v>
      </c>
      <c r="Q611" s="153" t="e">
        <f>#REF!</f>
        <v>#REF!</v>
      </c>
      <c r="R611" s="153" t="e">
        <f>#REF!</f>
        <v>#REF!</v>
      </c>
      <c r="S611" s="153" t="e">
        <f>#REF!</f>
        <v>#REF!</v>
      </c>
      <c r="T611" s="153" t="e">
        <f>#REF!</f>
        <v>#REF!</v>
      </c>
      <c r="U611" s="153" t="e">
        <f>#REF!</f>
        <v>#REF!</v>
      </c>
      <c r="V611" s="153" t="e">
        <f>#REF!</f>
        <v>#REF!</v>
      </c>
      <c r="W611" s="153" t="e">
        <f>#REF!</f>
        <v>#REF!</v>
      </c>
      <c r="X611" s="153" t="e">
        <f>#REF!</f>
        <v>#REF!</v>
      </c>
      <c r="Y611" s="153" t="e">
        <f>#REF!</f>
        <v>#REF!</v>
      </c>
    </row>
    <row r="612" spans="1:25">
      <c r="A612" s="141">
        <v>3</v>
      </c>
      <c r="B612" s="153" t="e">
        <f>#REF!</f>
        <v>#REF!</v>
      </c>
      <c r="C612" s="153" t="e">
        <f>#REF!</f>
        <v>#REF!</v>
      </c>
      <c r="D612" s="153" t="e">
        <f>#REF!</f>
        <v>#REF!</v>
      </c>
      <c r="E612" s="153" t="e">
        <f>#REF!</f>
        <v>#REF!</v>
      </c>
      <c r="F612" s="153" t="e">
        <f>#REF!</f>
        <v>#REF!</v>
      </c>
      <c r="G612" s="153" t="e">
        <f>#REF!</f>
        <v>#REF!</v>
      </c>
      <c r="H612" s="153" t="e">
        <f>#REF!</f>
        <v>#REF!</v>
      </c>
      <c r="I612" s="153" t="e">
        <f>#REF!</f>
        <v>#REF!</v>
      </c>
      <c r="J612" s="153" t="e">
        <f>#REF!</f>
        <v>#REF!</v>
      </c>
      <c r="K612" s="153" t="e">
        <f>#REF!</f>
        <v>#REF!</v>
      </c>
      <c r="L612" s="153" t="e">
        <f>#REF!</f>
        <v>#REF!</v>
      </c>
      <c r="M612" s="153" t="e">
        <f>#REF!</f>
        <v>#REF!</v>
      </c>
      <c r="N612" s="153" t="e">
        <f>#REF!</f>
        <v>#REF!</v>
      </c>
      <c r="O612" s="153" t="e">
        <f>#REF!</f>
        <v>#REF!</v>
      </c>
      <c r="P612" s="153" t="e">
        <f>#REF!</f>
        <v>#REF!</v>
      </c>
      <c r="Q612" s="153" t="e">
        <f>#REF!</f>
        <v>#REF!</v>
      </c>
      <c r="R612" s="153" t="e">
        <f>#REF!</f>
        <v>#REF!</v>
      </c>
      <c r="S612" s="153" t="e">
        <f>#REF!</f>
        <v>#REF!</v>
      </c>
      <c r="T612" s="153" t="e">
        <f>#REF!</f>
        <v>#REF!</v>
      </c>
      <c r="U612" s="153" t="e">
        <f>#REF!</f>
        <v>#REF!</v>
      </c>
      <c r="V612" s="153" t="e">
        <f>#REF!</f>
        <v>#REF!</v>
      </c>
      <c r="W612" s="153" t="e">
        <f>#REF!</f>
        <v>#REF!</v>
      </c>
      <c r="X612" s="153" t="e">
        <f>#REF!</f>
        <v>#REF!</v>
      </c>
      <c r="Y612" s="153" t="e">
        <f>#REF!</f>
        <v>#REF!</v>
      </c>
    </row>
    <row r="613" spans="1:25">
      <c r="A613" s="141">
        <v>4</v>
      </c>
      <c r="B613" s="153" t="e">
        <f>#REF!</f>
        <v>#REF!</v>
      </c>
      <c r="C613" s="153" t="e">
        <f>#REF!</f>
        <v>#REF!</v>
      </c>
      <c r="D613" s="153" t="e">
        <f>#REF!</f>
        <v>#REF!</v>
      </c>
      <c r="E613" s="153" t="e">
        <f>#REF!</f>
        <v>#REF!</v>
      </c>
      <c r="F613" s="153" t="e">
        <f>#REF!</f>
        <v>#REF!</v>
      </c>
      <c r="G613" s="153" t="e">
        <f>#REF!</f>
        <v>#REF!</v>
      </c>
      <c r="H613" s="153" t="e">
        <f>#REF!</f>
        <v>#REF!</v>
      </c>
      <c r="I613" s="153" t="e">
        <f>#REF!</f>
        <v>#REF!</v>
      </c>
      <c r="J613" s="153" t="e">
        <f>#REF!</f>
        <v>#REF!</v>
      </c>
      <c r="K613" s="153" t="e">
        <f>#REF!</f>
        <v>#REF!</v>
      </c>
      <c r="L613" s="153" t="e">
        <f>#REF!</f>
        <v>#REF!</v>
      </c>
      <c r="M613" s="153" t="e">
        <f>#REF!</f>
        <v>#REF!</v>
      </c>
      <c r="N613" s="153" t="e">
        <f>#REF!</f>
        <v>#REF!</v>
      </c>
      <c r="O613" s="153" t="e">
        <f>#REF!</f>
        <v>#REF!</v>
      </c>
      <c r="P613" s="153" t="e">
        <f>#REF!</f>
        <v>#REF!</v>
      </c>
      <c r="Q613" s="153" t="e">
        <f>#REF!</f>
        <v>#REF!</v>
      </c>
      <c r="R613" s="153" t="e">
        <f>#REF!</f>
        <v>#REF!</v>
      </c>
      <c r="S613" s="153" t="e">
        <f>#REF!</f>
        <v>#REF!</v>
      </c>
      <c r="T613" s="153" t="e">
        <f>#REF!</f>
        <v>#REF!</v>
      </c>
      <c r="U613" s="153" t="e">
        <f>#REF!</f>
        <v>#REF!</v>
      </c>
      <c r="V613" s="153" t="e">
        <f>#REF!</f>
        <v>#REF!</v>
      </c>
      <c r="W613" s="153" t="e">
        <f>#REF!</f>
        <v>#REF!</v>
      </c>
      <c r="X613" s="153" t="e">
        <f>#REF!</f>
        <v>#REF!</v>
      </c>
      <c r="Y613" s="153" t="e">
        <f>#REF!</f>
        <v>#REF!</v>
      </c>
    </row>
    <row r="614" spans="1:25">
      <c r="A614" s="141">
        <v>5</v>
      </c>
      <c r="B614" s="153" t="e">
        <f>#REF!</f>
        <v>#REF!</v>
      </c>
      <c r="C614" s="153" t="e">
        <f>#REF!</f>
        <v>#REF!</v>
      </c>
      <c r="D614" s="153" t="e">
        <f>#REF!</f>
        <v>#REF!</v>
      </c>
      <c r="E614" s="153" t="e">
        <f>#REF!</f>
        <v>#REF!</v>
      </c>
      <c r="F614" s="153" t="e">
        <f>#REF!</f>
        <v>#REF!</v>
      </c>
      <c r="G614" s="153" t="e">
        <f>#REF!</f>
        <v>#REF!</v>
      </c>
      <c r="H614" s="153" t="e">
        <f>#REF!</f>
        <v>#REF!</v>
      </c>
      <c r="I614" s="153" t="e">
        <f>#REF!</f>
        <v>#REF!</v>
      </c>
      <c r="J614" s="153" t="e">
        <f>#REF!</f>
        <v>#REF!</v>
      </c>
      <c r="K614" s="153" t="e">
        <f>#REF!</f>
        <v>#REF!</v>
      </c>
      <c r="L614" s="153" t="e">
        <f>#REF!</f>
        <v>#REF!</v>
      </c>
      <c r="M614" s="153" t="e">
        <f>#REF!</f>
        <v>#REF!</v>
      </c>
      <c r="N614" s="153" t="e">
        <f>#REF!</f>
        <v>#REF!</v>
      </c>
      <c r="O614" s="153" t="e">
        <f>#REF!</f>
        <v>#REF!</v>
      </c>
      <c r="P614" s="153" t="e">
        <f>#REF!</f>
        <v>#REF!</v>
      </c>
      <c r="Q614" s="153" t="e">
        <f>#REF!</f>
        <v>#REF!</v>
      </c>
      <c r="R614" s="153" t="e">
        <f>#REF!</f>
        <v>#REF!</v>
      </c>
      <c r="S614" s="153" t="e">
        <f>#REF!</f>
        <v>#REF!</v>
      </c>
      <c r="T614" s="153" t="e">
        <f>#REF!</f>
        <v>#REF!</v>
      </c>
      <c r="U614" s="153" t="e">
        <f>#REF!</f>
        <v>#REF!</v>
      </c>
      <c r="V614" s="153" t="e">
        <f>#REF!</f>
        <v>#REF!</v>
      </c>
      <c r="W614" s="153" t="e">
        <f>#REF!</f>
        <v>#REF!</v>
      </c>
      <c r="X614" s="153" t="e">
        <f>#REF!</f>
        <v>#REF!</v>
      </c>
      <c r="Y614" s="153" t="e">
        <f>#REF!</f>
        <v>#REF!</v>
      </c>
    </row>
    <row r="615" spans="1:25">
      <c r="A615" s="141">
        <v>6</v>
      </c>
      <c r="B615" s="153" t="e">
        <f>#REF!</f>
        <v>#REF!</v>
      </c>
      <c r="C615" s="153" t="e">
        <f>#REF!</f>
        <v>#REF!</v>
      </c>
      <c r="D615" s="153" t="e">
        <f>#REF!</f>
        <v>#REF!</v>
      </c>
      <c r="E615" s="153" t="e">
        <f>#REF!</f>
        <v>#REF!</v>
      </c>
      <c r="F615" s="153" t="e">
        <f>#REF!</f>
        <v>#REF!</v>
      </c>
      <c r="G615" s="153" t="e">
        <f>#REF!</f>
        <v>#REF!</v>
      </c>
      <c r="H615" s="153" t="e">
        <f>#REF!</f>
        <v>#REF!</v>
      </c>
      <c r="I615" s="153" t="e">
        <f>#REF!</f>
        <v>#REF!</v>
      </c>
      <c r="J615" s="153" t="e">
        <f>#REF!</f>
        <v>#REF!</v>
      </c>
      <c r="K615" s="153" t="e">
        <f>#REF!</f>
        <v>#REF!</v>
      </c>
      <c r="L615" s="153" t="e">
        <f>#REF!</f>
        <v>#REF!</v>
      </c>
      <c r="M615" s="153" t="e">
        <f>#REF!</f>
        <v>#REF!</v>
      </c>
      <c r="N615" s="153" t="e">
        <f>#REF!</f>
        <v>#REF!</v>
      </c>
      <c r="O615" s="153" t="e">
        <f>#REF!</f>
        <v>#REF!</v>
      </c>
      <c r="P615" s="153" t="e">
        <f>#REF!</f>
        <v>#REF!</v>
      </c>
      <c r="Q615" s="153" t="e">
        <f>#REF!</f>
        <v>#REF!</v>
      </c>
      <c r="R615" s="153" t="e">
        <f>#REF!</f>
        <v>#REF!</v>
      </c>
      <c r="S615" s="153" t="e">
        <f>#REF!</f>
        <v>#REF!</v>
      </c>
      <c r="T615" s="153" t="e">
        <f>#REF!</f>
        <v>#REF!</v>
      </c>
      <c r="U615" s="153" t="e">
        <f>#REF!</f>
        <v>#REF!</v>
      </c>
      <c r="V615" s="153" t="e">
        <f>#REF!</f>
        <v>#REF!</v>
      </c>
      <c r="W615" s="153" t="e">
        <f>#REF!</f>
        <v>#REF!</v>
      </c>
      <c r="X615" s="153" t="e">
        <f>#REF!</f>
        <v>#REF!</v>
      </c>
      <c r="Y615" s="153" t="e">
        <f>#REF!</f>
        <v>#REF!</v>
      </c>
    </row>
    <row r="616" spans="1:25">
      <c r="A616" s="141">
        <v>7</v>
      </c>
      <c r="B616" s="153" t="e">
        <f>#REF!</f>
        <v>#REF!</v>
      </c>
      <c r="C616" s="153" t="e">
        <f>#REF!</f>
        <v>#REF!</v>
      </c>
      <c r="D616" s="153" t="e">
        <f>#REF!</f>
        <v>#REF!</v>
      </c>
      <c r="E616" s="153" t="e">
        <f>#REF!</f>
        <v>#REF!</v>
      </c>
      <c r="F616" s="153" t="e">
        <f>#REF!</f>
        <v>#REF!</v>
      </c>
      <c r="G616" s="153" t="e">
        <f>#REF!</f>
        <v>#REF!</v>
      </c>
      <c r="H616" s="153" t="e">
        <f>#REF!</f>
        <v>#REF!</v>
      </c>
      <c r="I616" s="153" t="e">
        <f>#REF!</f>
        <v>#REF!</v>
      </c>
      <c r="J616" s="153" t="e">
        <f>#REF!</f>
        <v>#REF!</v>
      </c>
      <c r="K616" s="153" t="e">
        <f>#REF!</f>
        <v>#REF!</v>
      </c>
      <c r="L616" s="153" t="e">
        <f>#REF!</f>
        <v>#REF!</v>
      </c>
      <c r="M616" s="153" t="e">
        <f>#REF!</f>
        <v>#REF!</v>
      </c>
      <c r="N616" s="153" t="e">
        <f>#REF!</f>
        <v>#REF!</v>
      </c>
      <c r="O616" s="153" t="e">
        <f>#REF!</f>
        <v>#REF!</v>
      </c>
      <c r="P616" s="153" t="e">
        <f>#REF!</f>
        <v>#REF!</v>
      </c>
      <c r="Q616" s="153" t="e">
        <f>#REF!</f>
        <v>#REF!</v>
      </c>
      <c r="R616" s="153" t="e">
        <f>#REF!</f>
        <v>#REF!</v>
      </c>
      <c r="S616" s="153" t="e">
        <f>#REF!</f>
        <v>#REF!</v>
      </c>
      <c r="T616" s="153" t="e">
        <f>#REF!</f>
        <v>#REF!</v>
      </c>
      <c r="U616" s="153" t="e">
        <f>#REF!</f>
        <v>#REF!</v>
      </c>
      <c r="V616" s="153" t="e">
        <f>#REF!</f>
        <v>#REF!</v>
      </c>
      <c r="W616" s="153" t="e">
        <f>#REF!</f>
        <v>#REF!</v>
      </c>
      <c r="X616" s="153" t="e">
        <f>#REF!</f>
        <v>#REF!</v>
      </c>
      <c r="Y616" s="153" t="e">
        <f>#REF!</f>
        <v>#REF!</v>
      </c>
    </row>
    <row r="617" spans="1:25">
      <c r="A617" s="141">
        <v>8</v>
      </c>
      <c r="B617" s="153" t="e">
        <f>#REF!</f>
        <v>#REF!</v>
      </c>
      <c r="C617" s="153" t="e">
        <f>#REF!</f>
        <v>#REF!</v>
      </c>
      <c r="D617" s="153" t="e">
        <f>#REF!</f>
        <v>#REF!</v>
      </c>
      <c r="E617" s="153" t="e">
        <f>#REF!</f>
        <v>#REF!</v>
      </c>
      <c r="F617" s="153" t="e">
        <f>#REF!</f>
        <v>#REF!</v>
      </c>
      <c r="G617" s="153" t="e">
        <f>#REF!</f>
        <v>#REF!</v>
      </c>
      <c r="H617" s="153" t="e">
        <f>#REF!</f>
        <v>#REF!</v>
      </c>
      <c r="I617" s="153" t="e">
        <f>#REF!</f>
        <v>#REF!</v>
      </c>
      <c r="J617" s="153" t="e">
        <f>#REF!</f>
        <v>#REF!</v>
      </c>
      <c r="K617" s="153" t="e">
        <f>#REF!</f>
        <v>#REF!</v>
      </c>
      <c r="L617" s="153" t="e">
        <f>#REF!</f>
        <v>#REF!</v>
      </c>
      <c r="M617" s="153" t="e">
        <f>#REF!</f>
        <v>#REF!</v>
      </c>
      <c r="N617" s="153" t="e">
        <f>#REF!</f>
        <v>#REF!</v>
      </c>
      <c r="O617" s="153" t="e">
        <f>#REF!</f>
        <v>#REF!</v>
      </c>
      <c r="P617" s="153" t="e">
        <f>#REF!</f>
        <v>#REF!</v>
      </c>
      <c r="Q617" s="153" t="e">
        <f>#REF!</f>
        <v>#REF!</v>
      </c>
      <c r="R617" s="153" t="e">
        <f>#REF!</f>
        <v>#REF!</v>
      </c>
      <c r="S617" s="153" t="e">
        <f>#REF!</f>
        <v>#REF!</v>
      </c>
      <c r="T617" s="153" t="e">
        <f>#REF!</f>
        <v>#REF!</v>
      </c>
      <c r="U617" s="153" t="e">
        <f>#REF!</f>
        <v>#REF!</v>
      </c>
      <c r="V617" s="153" t="e">
        <f>#REF!</f>
        <v>#REF!</v>
      </c>
      <c r="W617" s="153" t="e">
        <f>#REF!</f>
        <v>#REF!</v>
      </c>
      <c r="X617" s="153" t="e">
        <f>#REF!</f>
        <v>#REF!</v>
      </c>
      <c r="Y617" s="153" t="e">
        <f>#REF!</f>
        <v>#REF!</v>
      </c>
    </row>
    <row r="618" spans="1:25">
      <c r="A618" s="141">
        <v>9</v>
      </c>
      <c r="B618" s="153" t="e">
        <f>#REF!</f>
        <v>#REF!</v>
      </c>
      <c r="C618" s="153" t="e">
        <f>#REF!</f>
        <v>#REF!</v>
      </c>
      <c r="D618" s="153" t="e">
        <f>#REF!</f>
        <v>#REF!</v>
      </c>
      <c r="E618" s="153" t="e">
        <f>#REF!</f>
        <v>#REF!</v>
      </c>
      <c r="F618" s="153" t="e">
        <f>#REF!</f>
        <v>#REF!</v>
      </c>
      <c r="G618" s="153" t="e">
        <f>#REF!</f>
        <v>#REF!</v>
      </c>
      <c r="H618" s="153" t="e">
        <f>#REF!</f>
        <v>#REF!</v>
      </c>
      <c r="I618" s="153" t="e">
        <f>#REF!</f>
        <v>#REF!</v>
      </c>
      <c r="J618" s="153" t="e">
        <f>#REF!</f>
        <v>#REF!</v>
      </c>
      <c r="K618" s="153" t="e">
        <f>#REF!</f>
        <v>#REF!</v>
      </c>
      <c r="L618" s="153" t="e">
        <f>#REF!</f>
        <v>#REF!</v>
      </c>
      <c r="M618" s="153" t="e">
        <f>#REF!</f>
        <v>#REF!</v>
      </c>
      <c r="N618" s="153" t="e">
        <f>#REF!</f>
        <v>#REF!</v>
      </c>
      <c r="O618" s="153" t="e">
        <f>#REF!</f>
        <v>#REF!</v>
      </c>
      <c r="P618" s="153" t="e">
        <f>#REF!</f>
        <v>#REF!</v>
      </c>
      <c r="Q618" s="153" t="e">
        <f>#REF!</f>
        <v>#REF!</v>
      </c>
      <c r="R618" s="153" t="e">
        <f>#REF!</f>
        <v>#REF!</v>
      </c>
      <c r="S618" s="153" t="e">
        <f>#REF!</f>
        <v>#REF!</v>
      </c>
      <c r="T618" s="153" t="e">
        <f>#REF!</f>
        <v>#REF!</v>
      </c>
      <c r="U618" s="153" t="e">
        <f>#REF!</f>
        <v>#REF!</v>
      </c>
      <c r="V618" s="153" t="e">
        <f>#REF!</f>
        <v>#REF!</v>
      </c>
      <c r="W618" s="153" t="e">
        <f>#REF!</f>
        <v>#REF!</v>
      </c>
      <c r="X618" s="153" t="e">
        <f>#REF!</f>
        <v>#REF!</v>
      </c>
      <c r="Y618" s="153" t="e">
        <f>#REF!</f>
        <v>#REF!</v>
      </c>
    </row>
    <row r="619" spans="1:25">
      <c r="A619" s="141">
        <v>10</v>
      </c>
      <c r="B619" s="153" t="e">
        <f>#REF!</f>
        <v>#REF!</v>
      </c>
      <c r="C619" s="153" t="e">
        <f>#REF!</f>
        <v>#REF!</v>
      </c>
      <c r="D619" s="153" t="e">
        <f>#REF!</f>
        <v>#REF!</v>
      </c>
      <c r="E619" s="153" t="e">
        <f>#REF!</f>
        <v>#REF!</v>
      </c>
      <c r="F619" s="153" t="e">
        <f>#REF!</f>
        <v>#REF!</v>
      </c>
      <c r="G619" s="153" t="e">
        <f>#REF!</f>
        <v>#REF!</v>
      </c>
      <c r="H619" s="153" t="e">
        <f>#REF!</f>
        <v>#REF!</v>
      </c>
      <c r="I619" s="153" t="e">
        <f>#REF!</f>
        <v>#REF!</v>
      </c>
      <c r="J619" s="153" t="e">
        <f>#REF!</f>
        <v>#REF!</v>
      </c>
      <c r="K619" s="153" t="e">
        <f>#REF!</f>
        <v>#REF!</v>
      </c>
      <c r="L619" s="153" t="e">
        <f>#REF!</f>
        <v>#REF!</v>
      </c>
      <c r="M619" s="153" t="e">
        <f>#REF!</f>
        <v>#REF!</v>
      </c>
      <c r="N619" s="153" t="e">
        <f>#REF!</f>
        <v>#REF!</v>
      </c>
      <c r="O619" s="153" t="e">
        <f>#REF!</f>
        <v>#REF!</v>
      </c>
      <c r="P619" s="153" t="e">
        <f>#REF!</f>
        <v>#REF!</v>
      </c>
      <c r="Q619" s="153" t="e">
        <f>#REF!</f>
        <v>#REF!</v>
      </c>
      <c r="R619" s="153" t="e">
        <f>#REF!</f>
        <v>#REF!</v>
      </c>
      <c r="S619" s="153" t="e">
        <f>#REF!</f>
        <v>#REF!</v>
      </c>
      <c r="T619" s="153" t="e">
        <f>#REF!</f>
        <v>#REF!</v>
      </c>
      <c r="U619" s="153" t="e">
        <f>#REF!</f>
        <v>#REF!</v>
      </c>
      <c r="V619" s="153" t="e">
        <f>#REF!</f>
        <v>#REF!</v>
      </c>
      <c r="W619" s="153" t="e">
        <f>#REF!</f>
        <v>#REF!</v>
      </c>
      <c r="X619" s="153" t="e">
        <f>#REF!</f>
        <v>#REF!</v>
      </c>
      <c r="Y619" s="153" t="e">
        <f>#REF!</f>
        <v>#REF!</v>
      </c>
    </row>
    <row r="620" spans="1:25">
      <c r="A620" s="141">
        <v>11</v>
      </c>
      <c r="B620" s="153" t="e">
        <f>#REF!</f>
        <v>#REF!</v>
      </c>
      <c r="C620" s="153" t="e">
        <f>#REF!</f>
        <v>#REF!</v>
      </c>
      <c r="D620" s="153" t="e">
        <f>#REF!</f>
        <v>#REF!</v>
      </c>
      <c r="E620" s="153" t="e">
        <f>#REF!</f>
        <v>#REF!</v>
      </c>
      <c r="F620" s="153" t="e">
        <f>#REF!</f>
        <v>#REF!</v>
      </c>
      <c r="G620" s="153" t="e">
        <f>#REF!</f>
        <v>#REF!</v>
      </c>
      <c r="H620" s="153" t="e">
        <f>#REF!</f>
        <v>#REF!</v>
      </c>
      <c r="I620" s="153" t="e">
        <f>#REF!</f>
        <v>#REF!</v>
      </c>
      <c r="J620" s="153" t="e">
        <f>#REF!</f>
        <v>#REF!</v>
      </c>
      <c r="K620" s="153" t="e">
        <f>#REF!</f>
        <v>#REF!</v>
      </c>
      <c r="L620" s="153" t="e">
        <f>#REF!</f>
        <v>#REF!</v>
      </c>
      <c r="M620" s="153" t="e">
        <f>#REF!</f>
        <v>#REF!</v>
      </c>
      <c r="N620" s="153" t="e">
        <f>#REF!</f>
        <v>#REF!</v>
      </c>
      <c r="O620" s="153" t="e">
        <f>#REF!</f>
        <v>#REF!</v>
      </c>
      <c r="P620" s="153" t="e">
        <f>#REF!</f>
        <v>#REF!</v>
      </c>
      <c r="Q620" s="153" t="e">
        <f>#REF!</f>
        <v>#REF!</v>
      </c>
      <c r="R620" s="153" t="e">
        <f>#REF!</f>
        <v>#REF!</v>
      </c>
      <c r="S620" s="153" t="e">
        <f>#REF!</f>
        <v>#REF!</v>
      </c>
      <c r="T620" s="153" t="e">
        <f>#REF!</f>
        <v>#REF!</v>
      </c>
      <c r="U620" s="153" t="e">
        <f>#REF!</f>
        <v>#REF!</v>
      </c>
      <c r="V620" s="153" t="e">
        <f>#REF!</f>
        <v>#REF!</v>
      </c>
      <c r="W620" s="153" t="e">
        <f>#REF!</f>
        <v>#REF!</v>
      </c>
      <c r="X620" s="153" t="e">
        <f>#REF!</f>
        <v>#REF!</v>
      </c>
      <c r="Y620" s="153" t="e">
        <f>#REF!</f>
        <v>#REF!</v>
      </c>
    </row>
    <row r="621" spans="1:25">
      <c r="A621" s="141">
        <v>12</v>
      </c>
      <c r="B621" s="153" t="e">
        <f>#REF!</f>
        <v>#REF!</v>
      </c>
      <c r="C621" s="153" t="e">
        <f>#REF!</f>
        <v>#REF!</v>
      </c>
      <c r="D621" s="153" t="e">
        <f>#REF!</f>
        <v>#REF!</v>
      </c>
      <c r="E621" s="153" t="e">
        <f>#REF!</f>
        <v>#REF!</v>
      </c>
      <c r="F621" s="153" t="e">
        <f>#REF!</f>
        <v>#REF!</v>
      </c>
      <c r="G621" s="153" t="e">
        <f>#REF!</f>
        <v>#REF!</v>
      </c>
      <c r="H621" s="153" t="e">
        <f>#REF!</f>
        <v>#REF!</v>
      </c>
      <c r="I621" s="153" t="e">
        <f>#REF!</f>
        <v>#REF!</v>
      </c>
      <c r="J621" s="153" t="e">
        <f>#REF!</f>
        <v>#REF!</v>
      </c>
      <c r="K621" s="153" t="e">
        <f>#REF!</f>
        <v>#REF!</v>
      </c>
      <c r="L621" s="153" t="e">
        <f>#REF!</f>
        <v>#REF!</v>
      </c>
      <c r="M621" s="153" t="e">
        <f>#REF!</f>
        <v>#REF!</v>
      </c>
      <c r="N621" s="153" t="e">
        <f>#REF!</f>
        <v>#REF!</v>
      </c>
      <c r="O621" s="153" t="e">
        <f>#REF!</f>
        <v>#REF!</v>
      </c>
      <c r="P621" s="153" t="e">
        <f>#REF!</f>
        <v>#REF!</v>
      </c>
      <c r="Q621" s="153" t="e">
        <f>#REF!</f>
        <v>#REF!</v>
      </c>
      <c r="R621" s="153" t="e">
        <f>#REF!</f>
        <v>#REF!</v>
      </c>
      <c r="S621" s="153" t="e">
        <f>#REF!</f>
        <v>#REF!</v>
      </c>
      <c r="T621" s="153" t="e">
        <f>#REF!</f>
        <v>#REF!</v>
      </c>
      <c r="U621" s="153" t="e">
        <f>#REF!</f>
        <v>#REF!</v>
      </c>
      <c r="V621" s="153" t="e">
        <f>#REF!</f>
        <v>#REF!</v>
      </c>
      <c r="W621" s="153" t="e">
        <f>#REF!</f>
        <v>#REF!</v>
      </c>
      <c r="X621" s="153" t="e">
        <f>#REF!</f>
        <v>#REF!</v>
      </c>
      <c r="Y621" s="153" t="e">
        <f>#REF!</f>
        <v>#REF!</v>
      </c>
    </row>
    <row r="622" spans="1:25">
      <c r="A622" s="141">
        <v>13</v>
      </c>
      <c r="B622" s="153" t="e">
        <f>#REF!</f>
        <v>#REF!</v>
      </c>
      <c r="C622" s="153" t="e">
        <f>#REF!</f>
        <v>#REF!</v>
      </c>
      <c r="D622" s="153" t="e">
        <f>#REF!</f>
        <v>#REF!</v>
      </c>
      <c r="E622" s="153" t="e">
        <f>#REF!</f>
        <v>#REF!</v>
      </c>
      <c r="F622" s="153" t="e">
        <f>#REF!</f>
        <v>#REF!</v>
      </c>
      <c r="G622" s="153" t="e">
        <f>#REF!</f>
        <v>#REF!</v>
      </c>
      <c r="H622" s="153" t="e">
        <f>#REF!</f>
        <v>#REF!</v>
      </c>
      <c r="I622" s="153" t="e">
        <f>#REF!</f>
        <v>#REF!</v>
      </c>
      <c r="J622" s="153" t="e">
        <f>#REF!</f>
        <v>#REF!</v>
      </c>
      <c r="K622" s="153" t="e">
        <f>#REF!</f>
        <v>#REF!</v>
      </c>
      <c r="L622" s="153" t="e">
        <f>#REF!</f>
        <v>#REF!</v>
      </c>
      <c r="M622" s="153" t="e">
        <f>#REF!</f>
        <v>#REF!</v>
      </c>
      <c r="N622" s="153" t="e">
        <f>#REF!</f>
        <v>#REF!</v>
      </c>
      <c r="O622" s="153" t="e">
        <f>#REF!</f>
        <v>#REF!</v>
      </c>
      <c r="P622" s="153" t="e">
        <f>#REF!</f>
        <v>#REF!</v>
      </c>
      <c r="Q622" s="153" t="e">
        <f>#REF!</f>
        <v>#REF!</v>
      </c>
      <c r="R622" s="153" t="e">
        <f>#REF!</f>
        <v>#REF!</v>
      </c>
      <c r="S622" s="153" t="e">
        <f>#REF!</f>
        <v>#REF!</v>
      </c>
      <c r="T622" s="153" t="e">
        <f>#REF!</f>
        <v>#REF!</v>
      </c>
      <c r="U622" s="153" t="e">
        <f>#REF!</f>
        <v>#REF!</v>
      </c>
      <c r="V622" s="153" t="e">
        <f>#REF!</f>
        <v>#REF!</v>
      </c>
      <c r="W622" s="153" t="e">
        <f>#REF!</f>
        <v>#REF!</v>
      </c>
      <c r="X622" s="153" t="e">
        <f>#REF!</f>
        <v>#REF!</v>
      </c>
      <c r="Y622" s="153" t="e">
        <f>#REF!</f>
        <v>#REF!</v>
      </c>
    </row>
    <row r="623" spans="1:25">
      <c r="A623" s="141">
        <v>14</v>
      </c>
      <c r="B623" s="153" t="e">
        <f>#REF!</f>
        <v>#REF!</v>
      </c>
      <c r="C623" s="153" t="e">
        <f>#REF!</f>
        <v>#REF!</v>
      </c>
      <c r="D623" s="153" t="e">
        <f>#REF!</f>
        <v>#REF!</v>
      </c>
      <c r="E623" s="153" t="e">
        <f>#REF!</f>
        <v>#REF!</v>
      </c>
      <c r="F623" s="153" t="e">
        <f>#REF!</f>
        <v>#REF!</v>
      </c>
      <c r="G623" s="153" t="e">
        <f>#REF!</f>
        <v>#REF!</v>
      </c>
      <c r="H623" s="153" t="e">
        <f>#REF!</f>
        <v>#REF!</v>
      </c>
      <c r="I623" s="153" t="e">
        <f>#REF!</f>
        <v>#REF!</v>
      </c>
      <c r="J623" s="153" t="e">
        <f>#REF!</f>
        <v>#REF!</v>
      </c>
      <c r="K623" s="153" t="e">
        <f>#REF!</f>
        <v>#REF!</v>
      </c>
      <c r="L623" s="153" t="e">
        <f>#REF!</f>
        <v>#REF!</v>
      </c>
      <c r="M623" s="153" t="e">
        <f>#REF!</f>
        <v>#REF!</v>
      </c>
      <c r="N623" s="153" t="e">
        <f>#REF!</f>
        <v>#REF!</v>
      </c>
      <c r="O623" s="153" t="e">
        <f>#REF!</f>
        <v>#REF!</v>
      </c>
      <c r="P623" s="153" t="e">
        <f>#REF!</f>
        <v>#REF!</v>
      </c>
      <c r="Q623" s="153" t="e">
        <f>#REF!</f>
        <v>#REF!</v>
      </c>
      <c r="R623" s="153" t="e">
        <f>#REF!</f>
        <v>#REF!</v>
      </c>
      <c r="S623" s="153" t="e">
        <f>#REF!</f>
        <v>#REF!</v>
      </c>
      <c r="T623" s="153" t="e">
        <f>#REF!</f>
        <v>#REF!</v>
      </c>
      <c r="U623" s="153" t="e">
        <f>#REF!</f>
        <v>#REF!</v>
      </c>
      <c r="V623" s="153" t="e">
        <f>#REF!</f>
        <v>#REF!</v>
      </c>
      <c r="W623" s="153" t="e">
        <f>#REF!</f>
        <v>#REF!</v>
      </c>
      <c r="X623" s="153" t="e">
        <f>#REF!</f>
        <v>#REF!</v>
      </c>
      <c r="Y623" s="153" t="e">
        <f>#REF!</f>
        <v>#REF!</v>
      </c>
    </row>
    <row r="624" spans="1:25">
      <c r="A624" s="141">
        <v>15</v>
      </c>
      <c r="B624" s="153" t="e">
        <f>#REF!</f>
        <v>#REF!</v>
      </c>
      <c r="C624" s="153" t="e">
        <f>#REF!</f>
        <v>#REF!</v>
      </c>
      <c r="D624" s="153" t="e">
        <f>#REF!</f>
        <v>#REF!</v>
      </c>
      <c r="E624" s="153" t="e">
        <f>#REF!</f>
        <v>#REF!</v>
      </c>
      <c r="F624" s="153" t="e">
        <f>#REF!</f>
        <v>#REF!</v>
      </c>
      <c r="G624" s="153" t="e">
        <f>#REF!</f>
        <v>#REF!</v>
      </c>
      <c r="H624" s="153" t="e">
        <f>#REF!</f>
        <v>#REF!</v>
      </c>
      <c r="I624" s="153" t="e">
        <f>#REF!</f>
        <v>#REF!</v>
      </c>
      <c r="J624" s="153" t="e">
        <f>#REF!</f>
        <v>#REF!</v>
      </c>
      <c r="K624" s="153" t="e">
        <f>#REF!</f>
        <v>#REF!</v>
      </c>
      <c r="L624" s="153" t="e">
        <f>#REF!</f>
        <v>#REF!</v>
      </c>
      <c r="M624" s="153" t="e">
        <f>#REF!</f>
        <v>#REF!</v>
      </c>
      <c r="N624" s="153" t="e">
        <f>#REF!</f>
        <v>#REF!</v>
      </c>
      <c r="O624" s="153" t="e">
        <f>#REF!</f>
        <v>#REF!</v>
      </c>
      <c r="P624" s="153" t="e">
        <f>#REF!</f>
        <v>#REF!</v>
      </c>
      <c r="Q624" s="153" t="e">
        <f>#REF!</f>
        <v>#REF!</v>
      </c>
      <c r="R624" s="153" t="e">
        <f>#REF!</f>
        <v>#REF!</v>
      </c>
      <c r="S624" s="153" t="e">
        <f>#REF!</f>
        <v>#REF!</v>
      </c>
      <c r="T624" s="153" t="e">
        <f>#REF!</f>
        <v>#REF!</v>
      </c>
      <c r="U624" s="153" t="e">
        <f>#REF!</f>
        <v>#REF!</v>
      </c>
      <c r="V624" s="153" t="e">
        <f>#REF!</f>
        <v>#REF!</v>
      </c>
      <c r="W624" s="153" t="e">
        <f>#REF!</f>
        <v>#REF!</v>
      </c>
      <c r="X624" s="153" t="e">
        <f>#REF!</f>
        <v>#REF!</v>
      </c>
      <c r="Y624" s="153" t="e">
        <f>#REF!</f>
        <v>#REF!</v>
      </c>
    </row>
    <row r="625" spans="1:25">
      <c r="A625" s="141">
        <v>16</v>
      </c>
      <c r="B625" s="153" t="e">
        <f>#REF!</f>
        <v>#REF!</v>
      </c>
      <c r="C625" s="153" t="e">
        <f>#REF!</f>
        <v>#REF!</v>
      </c>
      <c r="D625" s="153" t="e">
        <f>#REF!</f>
        <v>#REF!</v>
      </c>
      <c r="E625" s="153" t="e">
        <f>#REF!</f>
        <v>#REF!</v>
      </c>
      <c r="F625" s="153" t="e">
        <f>#REF!</f>
        <v>#REF!</v>
      </c>
      <c r="G625" s="153" t="e">
        <f>#REF!</f>
        <v>#REF!</v>
      </c>
      <c r="H625" s="153" t="e">
        <f>#REF!</f>
        <v>#REF!</v>
      </c>
      <c r="I625" s="153" t="e">
        <f>#REF!</f>
        <v>#REF!</v>
      </c>
      <c r="J625" s="153" t="e">
        <f>#REF!</f>
        <v>#REF!</v>
      </c>
      <c r="K625" s="153" t="e">
        <f>#REF!</f>
        <v>#REF!</v>
      </c>
      <c r="L625" s="153" t="e">
        <f>#REF!</f>
        <v>#REF!</v>
      </c>
      <c r="M625" s="153" t="e">
        <f>#REF!</f>
        <v>#REF!</v>
      </c>
      <c r="N625" s="153" t="e">
        <f>#REF!</f>
        <v>#REF!</v>
      </c>
      <c r="O625" s="153" t="e">
        <f>#REF!</f>
        <v>#REF!</v>
      </c>
      <c r="P625" s="153" t="e">
        <f>#REF!</f>
        <v>#REF!</v>
      </c>
      <c r="Q625" s="153" t="e">
        <f>#REF!</f>
        <v>#REF!</v>
      </c>
      <c r="R625" s="153" t="e">
        <f>#REF!</f>
        <v>#REF!</v>
      </c>
      <c r="S625" s="153" t="e">
        <f>#REF!</f>
        <v>#REF!</v>
      </c>
      <c r="T625" s="153" t="e">
        <f>#REF!</f>
        <v>#REF!</v>
      </c>
      <c r="U625" s="153" t="e">
        <f>#REF!</f>
        <v>#REF!</v>
      </c>
      <c r="V625" s="153" t="e">
        <f>#REF!</f>
        <v>#REF!</v>
      </c>
      <c r="W625" s="153" t="e">
        <f>#REF!</f>
        <v>#REF!</v>
      </c>
      <c r="X625" s="153" t="e">
        <f>#REF!</f>
        <v>#REF!</v>
      </c>
      <c r="Y625" s="153" t="e">
        <f>#REF!</f>
        <v>#REF!</v>
      </c>
    </row>
    <row r="626" spans="1:25">
      <c r="A626" s="141">
        <v>17</v>
      </c>
      <c r="B626" s="153" t="e">
        <f>#REF!</f>
        <v>#REF!</v>
      </c>
      <c r="C626" s="153" t="e">
        <f>#REF!</f>
        <v>#REF!</v>
      </c>
      <c r="D626" s="153" t="e">
        <f>#REF!</f>
        <v>#REF!</v>
      </c>
      <c r="E626" s="153" t="e">
        <f>#REF!</f>
        <v>#REF!</v>
      </c>
      <c r="F626" s="153" t="e">
        <f>#REF!</f>
        <v>#REF!</v>
      </c>
      <c r="G626" s="153" t="e">
        <f>#REF!</f>
        <v>#REF!</v>
      </c>
      <c r="H626" s="153" t="e">
        <f>#REF!</f>
        <v>#REF!</v>
      </c>
      <c r="I626" s="153" t="e">
        <f>#REF!</f>
        <v>#REF!</v>
      </c>
      <c r="J626" s="153" t="e">
        <f>#REF!</f>
        <v>#REF!</v>
      </c>
      <c r="K626" s="153" t="e">
        <f>#REF!</f>
        <v>#REF!</v>
      </c>
      <c r="L626" s="153" t="e">
        <f>#REF!</f>
        <v>#REF!</v>
      </c>
      <c r="M626" s="153" t="e">
        <f>#REF!</f>
        <v>#REF!</v>
      </c>
      <c r="N626" s="153" t="e">
        <f>#REF!</f>
        <v>#REF!</v>
      </c>
      <c r="O626" s="153" t="e">
        <f>#REF!</f>
        <v>#REF!</v>
      </c>
      <c r="P626" s="153" t="e">
        <f>#REF!</f>
        <v>#REF!</v>
      </c>
      <c r="Q626" s="153" t="e">
        <f>#REF!</f>
        <v>#REF!</v>
      </c>
      <c r="R626" s="153" t="e">
        <f>#REF!</f>
        <v>#REF!</v>
      </c>
      <c r="S626" s="153" t="e">
        <f>#REF!</f>
        <v>#REF!</v>
      </c>
      <c r="T626" s="153" t="e">
        <f>#REF!</f>
        <v>#REF!</v>
      </c>
      <c r="U626" s="153" t="e">
        <f>#REF!</f>
        <v>#REF!</v>
      </c>
      <c r="V626" s="153" t="e">
        <f>#REF!</f>
        <v>#REF!</v>
      </c>
      <c r="W626" s="153" t="e">
        <f>#REF!</f>
        <v>#REF!</v>
      </c>
      <c r="X626" s="153" t="e">
        <f>#REF!</f>
        <v>#REF!</v>
      </c>
      <c r="Y626" s="153" t="e">
        <f>#REF!</f>
        <v>#REF!</v>
      </c>
    </row>
    <row r="627" spans="1:25">
      <c r="A627" s="141">
        <v>18</v>
      </c>
      <c r="B627" s="153" t="e">
        <f>#REF!</f>
        <v>#REF!</v>
      </c>
      <c r="C627" s="153" t="e">
        <f>#REF!</f>
        <v>#REF!</v>
      </c>
      <c r="D627" s="153" t="e">
        <f>#REF!</f>
        <v>#REF!</v>
      </c>
      <c r="E627" s="153" t="e">
        <f>#REF!</f>
        <v>#REF!</v>
      </c>
      <c r="F627" s="153" t="e">
        <f>#REF!</f>
        <v>#REF!</v>
      </c>
      <c r="G627" s="153" t="e">
        <f>#REF!</f>
        <v>#REF!</v>
      </c>
      <c r="H627" s="153" t="e">
        <f>#REF!</f>
        <v>#REF!</v>
      </c>
      <c r="I627" s="153" t="e">
        <f>#REF!</f>
        <v>#REF!</v>
      </c>
      <c r="J627" s="153" t="e">
        <f>#REF!</f>
        <v>#REF!</v>
      </c>
      <c r="K627" s="153" t="e">
        <f>#REF!</f>
        <v>#REF!</v>
      </c>
      <c r="L627" s="153" t="e">
        <f>#REF!</f>
        <v>#REF!</v>
      </c>
      <c r="M627" s="153" t="e">
        <f>#REF!</f>
        <v>#REF!</v>
      </c>
      <c r="N627" s="153" t="e">
        <f>#REF!</f>
        <v>#REF!</v>
      </c>
      <c r="O627" s="153" t="e">
        <f>#REF!</f>
        <v>#REF!</v>
      </c>
      <c r="P627" s="153" t="e">
        <f>#REF!</f>
        <v>#REF!</v>
      </c>
      <c r="Q627" s="153" t="e">
        <f>#REF!</f>
        <v>#REF!</v>
      </c>
      <c r="R627" s="153" t="e">
        <f>#REF!</f>
        <v>#REF!</v>
      </c>
      <c r="S627" s="153" t="e">
        <f>#REF!</f>
        <v>#REF!</v>
      </c>
      <c r="T627" s="153" t="e">
        <f>#REF!</f>
        <v>#REF!</v>
      </c>
      <c r="U627" s="153" t="e">
        <f>#REF!</f>
        <v>#REF!</v>
      </c>
      <c r="V627" s="153" t="e">
        <f>#REF!</f>
        <v>#REF!</v>
      </c>
      <c r="W627" s="153" t="e">
        <f>#REF!</f>
        <v>#REF!</v>
      </c>
      <c r="X627" s="153" t="e">
        <f>#REF!</f>
        <v>#REF!</v>
      </c>
      <c r="Y627" s="153" t="e">
        <f>#REF!</f>
        <v>#REF!</v>
      </c>
    </row>
    <row r="628" spans="1:25">
      <c r="A628" s="141">
        <v>19</v>
      </c>
      <c r="B628" s="153" t="e">
        <f>#REF!</f>
        <v>#REF!</v>
      </c>
      <c r="C628" s="153" t="e">
        <f>#REF!</f>
        <v>#REF!</v>
      </c>
      <c r="D628" s="153" t="e">
        <f>#REF!</f>
        <v>#REF!</v>
      </c>
      <c r="E628" s="153" t="e">
        <f>#REF!</f>
        <v>#REF!</v>
      </c>
      <c r="F628" s="153" t="e">
        <f>#REF!</f>
        <v>#REF!</v>
      </c>
      <c r="G628" s="153" t="e">
        <f>#REF!</f>
        <v>#REF!</v>
      </c>
      <c r="H628" s="153" t="e">
        <f>#REF!</f>
        <v>#REF!</v>
      </c>
      <c r="I628" s="153" t="e">
        <f>#REF!</f>
        <v>#REF!</v>
      </c>
      <c r="J628" s="153" t="e">
        <f>#REF!</f>
        <v>#REF!</v>
      </c>
      <c r="K628" s="153" t="e">
        <f>#REF!</f>
        <v>#REF!</v>
      </c>
      <c r="L628" s="153" t="e">
        <f>#REF!</f>
        <v>#REF!</v>
      </c>
      <c r="M628" s="153" t="e">
        <f>#REF!</f>
        <v>#REF!</v>
      </c>
      <c r="N628" s="153" t="e">
        <f>#REF!</f>
        <v>#REF!</v>
      </c>
      <c r="O628" s="153" t="e">
        <f>#REF!</f>
        <v>#REF!</v>
      </c>
      <c r="P628" s="153" t="e">
        <f>#REF!</f>
        <v>#REF!</v>
      </c>
      <c r="Q628" s="153" t="e">
        <f>#REF!</f>
        <v>#REF!</v>
      </c>
      <c r="R628" s="153" t="e">
        <f>#REF!</f>
        <v>#REF!</v>
      </c>
      <c r="S628" s="153" t="e">
        <f>#REF!</f>
        <v>#REF!</v>
      </c>
      <c r="T628" s="153" t="e">
        <f>#REF!</f>
        <v>#REF!</v>
      </c>
      <c r="U628" s="153" t="e">
        <f>#REF!</f>
        <v>#REF!</v>
      </c>
      <c r="V628" s="153" t="e">
        <f>#REF!</f>
        <v>#REF!</v>
      </c>
      <c r="W628" s="153" t="e">
        <f>#REF!</f>
        <v>#REF!</v>
      </c>
      <c r="X628" s="153" t="e">
        <f>#REF!</f>
        <v>#REF!</v>
      </c>
      <c r="Y628" s="153" t="e">
        <f>#REF!</f>
        <v>#REF!</v>
      </c>
    </row>
    <row r="629" spans="1:25">
      <c r="A629" s="141">
        <v>20</v>
      </c>
      <c r="B629" s="153" t="e">
        <f>#REF!</f>
        <v>#REF!</v>
      </c>
      <c r="C629" s="153" t="e">
        <f>#REF!</f>
        <v>#REF!</v>
      </c>
      <c r="D629" s="153" t="e">
        <f>#REF!</f>
        <v>#REF!</v>
      </c>
      <c r="E629" s="153" t="e">
        <f>#REF!</f>
        <v>#REF!</v>
      </c>
      <c r="F629" s="153" t="e">
        <f>#REF!</f>
        <v>#REF!</v>
      </c>
      <c r="G629" s="153" t="e">
        <f>#REF!</f>
        <v>#REF!</v>
      </c>
      <c r="H629" s="153" t="e">
        <f>#REF!</f>
        <v>#REF!</v>
      </c>
      <c r="I629" s="153" t="e">
        <f>#REF!</f>
        <v>#REF!</v>
      </c>
      <c r="J629" s="153" t="e">
        <f>#REF!</f>
        <v>#REF!</v>
      </c>
      <c r="K629" s="153" t="e">
        <f>#REF!</f>
        <v>#REF!</v>
      </c>
      <c r="L629" s="153" t="e">
        <f>#REF!</f>
        <v>#REF!</v>
      </c>
      <c r="M629" s="153" t="e">
        <f>#REF!</f>
        <v>#REF!</v>
      </c>
      <c r="N629" s="153" t="e">
        <f>#REF!</f>
        <v>#REF!</v>
      </c>
      <c r="O629" s="153" t="e">
        <f>#REF!</f>
        <v>#REF!</v>
      </c>
      <c r="P629" s="153" t="e">
        <f>#REF!</f>
        <v>#REF!</v>
      </c>
      <c r="Q629" s="153" t="e">
        <f>#REF!</f>
        <v>#REF!</v>
      </c>
      <c r="R629" s="153" t="e">
        <f>#REF!</f>
        <v>#REF!</v>
      </c>
      <c r="S629" s="153" t="e">
        <f>#REF!</f>
        <v>#REF!</v>
      </c>
      <c r="T629" s="153" t="e">
        <f>#REF!</f>
        <v>#REF!</v>
      </c>
      <c r="U629" s="153" t="e">
        <f>#REF!</f>
        <v>#REF!</v>
      </c>
      <c r="V629" s="153" t="e">
        <f>#REF!</f>
        <v>#REF!</v>
      </c>
      <c r="W629" s="153" t="e">
        <f>#REF!</f>
        <v>#REF!</v>
      </c>
      <c r="X629" s="153" t="e">
        <f>#REF!</f>
        <v>#REF!</v>
      </c>
      <c r="Y629" s="153" t="e">
        <f>#REF!</f>
        <v>#REF!</v>
      </c>
    </row>
    <row r="630" spans="1:25">
      <c r="A630" s="141">
        <v>21</v>
      </c>
      <c r="B630" s="153" t="e">
        <f>#REF!</f>
        <v>#REF!</v>
      </c>
      <c r="C630" s="153" t="e">
        <f>#REF!</f>
        <v>#REF!</v>
      </c>
      <c r="D630" s="153" t="e">
        <f>#REF!</f>
        <v>#REF!</v>
      </c>
      <c r="E630" s="153" t="e">
        <f>#REF!</f>
        <v>#REF!</v>
      </c>
      <c r="F630" s="153" t="e">
        <f>#REF!</f>
        <v>#REF!</v>
      </c>
      <c r="G630" s="153" t="e">
        <f>#REF!</f>
        <v>#REF!</v>
      </c>
      <c r="H630" s="153" t="e">
        <f>#REF!</f>
        <v>#REF!</v>
      </c>
      <c r="I630" s="153" t="e">
        <f>#REF!</f>
        <v>#REF!</v>
      </c>
      <c r="J630" s="153" t="e">
        <f>#REF!</f>
        <v>#REF!</v>
      </c>
      <c r="K630" s="153" t="e">
        <f>#REF!</f>
        <v>#REF!</v>
      </c>
      <c r="L630" s="153" t="e">
        <f>#REF!</f>
        <v>#REF!</v>
      </c>
      <c r="M630" s="153" t="e">
        <f>#REF!</f>
        <v>#REF!</v>
      </c>
      <c r="N630" s="153" t="e">
        <f>#REF!</f>
        <v>#REF!</v>
      </c>
      <c r="O630" s="153" t="e">
        <f>#REF!</f>
        <v>#REF!</v>
      </c>
      <c r="P630" s="153" t="e">
        <f>#REF!</f>
        <v>#REF!</v>
      </c>
      <c r="Q630" s="153" t="e">
        <f>#REF!</f>
        <v>#REF!</v>
      </c>
      <c r="R630" s="153" t="e">
        <f>#REF!</f>
        <v>#REF!</v>
      </c>
      <c r="S630" s="153" t="e">
        <f>#REF!</f>
        <v>#REF!</v>
      </c>
      <c r="T630" s="153" t="e">
        <f>#REF!</f>
        <v>#REF!</v>
      </c>
      <c r="U630" s="153" t="e">
        <f>#REF!</f>
        <v>#REF!</v>
      </c>
      <c r="V630" s="153" t="e">
        <f>#REF!</f>
        <v>#REF!</v>
      </c>
      <c r="W630" s="153" t="e">
        <f>#REF!</f>
        <v>#REF!</v>
      </c>
      <c r="X630" s="153" t="e">
        <f>#REF!</f>
        <v>#REF!</v>
      </c>
      <c r="Y630" s="153" t="e">
        <f>#REF!</f>
        <v>#REF!</v>
      </c>
    </row>
    <row r="631" spans="1:25">
      <c r="A631" s="141">
        <v>22</v>
      </c>
      <c r="B631" s="153" t="e">
        <f>#REF!</f>
        <v>#REF!</v>
      </c>
      <c r="C631" s="153" t="e">
        <f>#REF!</f>
        <v>#REF!</v>
      </c>
      <c r="D631" s="153" t="e">
        <f>#REF!</f>
        <v>#REF!</v>
      </c>
      <c r="E631" s="153" t="e">
        <f>#REF!</f>
        <v>#REF!</v>
      </c>
      <c r="F631" s="153" t="e">
        <f>#REF!</f>
        <v>#REF!</v>
      </c>
      <c r="G631" s="153" t="e">
        <f>#REF!</f>
        <v>#REF!</v>
      </c>
      <c r="H631" s="153" t="e">
        <f>#REF!</f>
        <v>#REF!</v>
      </c>
      <c r="I631" s="153" t="e">
        <f>#REF!</f>
        <v>#REF!</v>
      </c>
      <c r="J631" s="153" t="e">
        <f>#REF!</f>
        <v>#REF!</v>
      </c>
      <c r="K631" s="153" t="e">
        <f>#REF!</f>
        <v>#REF!</v>
      </c>
      <c r="L631" s="153" t="e">
        <f>#REF!</f>
        <v>#REF!</v>
      </c>
      <c r="M631" s="153" t="e">
        <f>#REF!</f>
        <v>#REF!</v>
      </c>
      <c r="N631" s="153" t="e">
        <f>#REF!</f>
        <v>#REF!</v>
      </c>
      <c r="O631" s="153" t="e">
        <f>#REF!</f>
        <v>#REF!</v>
      </c>
      <c r="P631" s="153" t="e">
        <f>#REF!</f>
        <v>#REF!</v>
      </c>
      <c r="Q631" s="153" t="e">
        <f>#REF!</f>
        <v>#REF!</v>
      </c>
      <c r="R631" s="153" t="e">
        <f>#REF!</f>
        <v>#REF!</v>
      </c>
      <c r="S631" s="153" t="e">
        <f>#REF!</f>
        <v>#REF!</v>
      </c>
      <c r="T631" s="153" t="e">
        <f>#REF!</f>
        <v>#REF!</v>
      </c>
      <c r="U631" s="153" t="e">
        <f>#REF!</f>
        <v>#REF!</v>
      </c>
      <c r="V631" s="153" t="e">
        <f>#REF!</f>
        <v>#REF!</v>
      </c>
      <c r="W631" s="153" t="e">
        <f>#REF!</f>
        <v>#REF!</v>
      </c>
      <c r="X631" s="153" t="e">
        <f>#REF!</f>
        <v>#REF!</v>
      </c>
      <c r="Y631" s="153" t="e">
        <f>#REF!</f>
        <v>#REF!</v>
      </c>
    </row>
    <row r="632" spans="1:25">
      <c r="A632" s="141">
        <v>23</v>
      </c>
      <c r="B632" s="153" t="e">
        <f>#REF!</f>
        <v>#REF!</v>
      </c>
      <c r="C632" s="153" t="e">
        <f>#REF!</f>
        <v>#REF!</v>
      </c>
      <c r="D632" s="153" t="e">
        <f>#REF!</f>
        <v>#REF!</v>
      </c>
      <c r="E632" s="153" t="e">
        <f>#REF!</f>
        <v>#REF!</v>
      </c>
      <c r="F632" s="153" t="e">
        <f>#REF!</f>
        <v>#REF!</v>
      </c>
      <c r="G632" s="153" t="e">
        <f>#REF!</f>
        <v>#REF!</v>
      </c>
      <c r="H632" s="153" t="e">
        <f>#REF!</f>
        <v>#REF!</v>
      </c>
      <c r="I632" s="153" t="e">
        <f>#REF!</f>
        <v>#REF!</v>
      </c>
      <c r="J632" s="153" t="e">
        <f>#REF!</f>
        <v>#REF!</v>
      </c>
      <c r="K632" s="153" t="e">
        <f>#REF!</f>
        <v>#REF!</v>
      </c>
      <c r="L632" s="153" t="e">
        <f>#REF!</f>
        <v>#REF!</v>
      </c>
      <c r="M632" s="153" t="e">
        <f>#REF!</f>
        <v>#REF!</v>
      </c>
      <c r="N632" s="153" t="e">
        <f>#REF!</f>
        <v>#REF!</v>
      </c>
      <c r="O632" s="153" t="e">
        <f>#REF!</f>
        <v>#REF!</v>
      </c>
      <c r="P632" s="153" t="e">
        <f>#REF!</f>
        <v>#REF!</v>
      </c>
      <c r="Q632" s="153" t="e">
        <f>#REF!</f>
        <v>#REF!</v>
      </c>
      <c r="R632" s="153" t="e">
        <f>#REF!</f>
        <v>#REF!</v>
      </c>
      <c r="S632" s="153" t="e">
        <f>#REF!</f>
        <v>#REF!</v>
      </c>
      <c r="T632" s="153" t="e">
        <f>#REF!</f>
        <v>#REF!</v>
      </c>
      <c r="U632" s="153" t="e">
        <f>#REF!</f>
        <v>#REF!</v>
      </c>
      <c r="V632" s="153" t="e">
        <f>#REF!</f>
        <v>#REF!</v>
      </c>
      <c r="W632" s="153" t="e">
        <f>#REF!</f>
        <v>#REF!</v>
      </c>
      <c r="X632" s="153" t="e">
        <f>#REF!</f>
        <v>#REF!</v>
      </c>
      <c r="Y632" s="153" t="e">
        <f>#REF!</f>
        <v>#REF!</v>
      </c>
    </row>
    <row r="633" spans="1:25">
      <c r="A633" s="141">
        <v>24</v>
      </c>
      <c r="B633" s="153" t="e">
        <f>#REF!</f>
        <v>#REF!</v>
      </c>
      <c r="C633" s="153" t="e">
        <f>#REF!</f>
        <v>#REF!</v>
      </c>
      <c r="D633" s="153" t="e">
        <f>#REF!</f>
        <v>#REF!</v>
      </c>
      <c r="E633" s="153" t="e">
        <f>#REF!</f>
        <v>#REF!</v>
      </c>
      <c r="F633" s="153" t="e">
        <f>#REF!</f>
        <v>#REF!</v>
      </c>
      <c r="G633" s="153" t="e">
        <f>#REF!</f>
        <v>#REF!</v>
      </c>
      <c r="H633" s="153" t="e">
        <f>#REF!</f>
        <v>#REF!</v>
      </c>
      <c r="I633" s="153" t="e">
        <f>#REF!</f>
        <v>#REF!</v>
      </c>
      <c r="J633" s="153" t="e">
        <f>#REF!</f>
        <v>#REF!</v>
      </c>
      <c r="K633" s="153" t="e">
        <f>#REF!</f>
        <v>#REF!</v>
      </c>
      <c r="L633" s="153" t="e">
        <f>#REF!</f>
        <v>#REF!</v>
      </c>
      <c r="M633" s="153" t="e">
        <f>#REF!</f>
        <v>#REF!</v>
      </c>
      <c r="N633" s="153" t="e">
        <f>#REF!</f>
        <v>#REF!</v>
      </c>
      <c r="O633" s="153" t="e">
        <f>#REF!</f>
        <v>#REF!</v>
      </c>
      <c r="P633" s="153" t="e">
        <f>#REF!</f>
        <v>#REF!</v>
      </c>
      <c r="Q633" s="153" t="e">
        <f>#REF!</f>
        <v>#REF!</v>
      </c>
      <c r="R633" s="153" t="e">
        <f>#REF!</f>
        <v>#REF!</v>
      </c>
      <c r="S633" s="153" t="e">
        <f>#REF!</f>
        <v>#REF!</v>
      </c>
      <c r="T633" s="153" t="e">
        <f>#REF!</f>
        <v>#REF!</v>
      </c>
      <c r="U633" s="153" t="e">
        <f>#REF!</f>
        <v>#REF!</v>
      </c>
      <c r="V633" s="153" t="e">
        <f>#REF!</f>
        <v>#REF!</v>
      </c>
      <c r="W633" s="153" t="e">
        <f>#REF!</f>
        <v>#REF!</v>
      </c>
      <c r="X633" s="153" t="e">
        <f>#REF!</f>
        <v>#REF!</v>
      </c>
      <c r="Y633" s="153" t="e">
        <f>#REF!</f>
        <v>#REF!</v>
      </c>
    </row>
    <row r="634" spans="1:25">
      <c r="A634" s="141">
        <v>25</v>
      </c>
      <c r="B634" s="153" t="e">
        <f>#REF!</f>
        <v>#REF!</v>
      </c>
      <c r="C634" s="153" t="e">
        <f>#REF!</f>
        <v>#REF!</v>
      </c>
      <c r="D634" s="153" t="e">
        <f>#REF!</f>
        <v>#REF!</v>
      </c>
      <c r="E634" s="153" t="e">
        <f>#REF!</f>
        <v>#REF!</v>
      </c>
      <c r="F634" s="153" t="e">
        <f>#REF!</f>
        <v>#REF!</v>
      </c>
      <c r="G634" s="153" t="e">
        <f>#REF!</f>
        <v>#REF!</v>
      </c>
      <c r="H634" s="153" t="e">
        <f>#REF!</f>
        <v>#REF!</v>
      </c>
      <c r="I634" s="153" t="e">
        <f>#REF!</f>
        <v>#REF!</v>
      </c>
      <c r="J634" s="153" t="e">
        <f>#REF!</f>
        <v>#REF!</v>
      </c>
      <c r="K634" s="153" t="e">
        <f>#REF!</f>
        <v>#REF!</v>
      </c>
      <c r="L634" s="153" t="e">
        <f>#REF!</f>
        <v>#REF!</v>
      </c>
      <c r="M634" s="153" t="e">
        <f>#REF!</f>
        <v>#REF!</v>
      </c>
      <c r="N634" s="153" t="e">
        <f>#REF!</f>
        <v>#REF!</v>
      </c>
      <c r="O634" s="153" t="e">
        <f>#REF!</f>
        <v>#REF!</v>
      </c>
      <c r="P634" s="153" t="e">
        <f>#REF!</f>
        <v>#REF!</v>
      </c>
      <c r="Q634" s="153" t="e">
        <f>#REF!</f>
        <v>#REF!</v>
      </c>
      <c r="R634" s="153" t="e">
        <f>#REF!</f>
        <v>#REF!</v>
      </c>
      <c r="S634" s="153" t="e">
        <f>#REF!</f>
        <v>#REF!</v>
      </c>
      <c r="T634" s="153" t="e">
        <f>#REF!</f>
        <v>#REF!</v>
      </c>
      <c r="U634" s="153" t="e">
        <f>#REF!</f>
        <v>#REF!</v>
      </c>
      <c r="V634" s="153" t="e">
        <f>#REF!</f>
        <v>#REF!</v>
      </c>
      <c r="W634" s="153" t="e">
        <f>#REF!</f>
        <v>#REF!</v>
      </c>
      <c r="X634" s="153" t="e">
        <f>#REF!</f>
        <v>#REF!</v>
      </c>
      <c r="Y634" s="153" t="e">
        <f>#REF!</f>
        <v>#REF!</v>
      </c>
    </row>
    <row r="635" spans="1:25">
      <c r="A635" s="141">
        <v>26</v>
      </c>
      <c r="B635" s="153" t="e">
        <f>#REF!</f>
        <v>#REF!</v>
      </c>
      <c r="C635" s="153" t="e">
        <f>#REF!</f>
        <v>#REF!</v>
      </c>
      <c r="D635" s="153" t="e">
        <f>#REF!</f>
        <v>#REF!</v>
      </c>
      <c r="E635" s="153" t="e">
        <f>#REF!</f>
        <v>#REF!</v>
      </c>
      <c r="F635" s="153" t="e">
        <f>#REF!</f>
        <v>#REF!</v>
      </c>
      <c r="G635" s="153" t="e">
        <f>#REF!</f>
        <v>#REF!</v>
      </c>
      <c r="H635" s="153" t="e">
        <f>#REF!</f>
        <v>#REF!</v>
      </c>
      <c r="I635" s="153" t="e">
        <f>#REF!</f>
        <v>#REF!</v>
      </c>
      <c r="J635" s="153" t="e">
        <f>#REF!</f>
        <v>#REF!</v>
      </c>
      <c r="K635" s="153" t="e">
        <f>#REF!</f>
        <v>#REF!</v>
      </c>
      <c r="L635" s="153" t="e">
        <f>#REF!</f>
        <v>#REF!</v>
      </c>
      <c r="M635" s="153" t="e">
        <f>#REF!</f>
        <v>#REF!</v>
      </c>
      <c r="N635" s="153" t="e">
        <f>#REF!</f>
        <v>#REF!</v>
      </c>
      <c r="O635" s="153" t="e">
        <f>#REF!</f>
        <v>#REF!</v>
      </c>
      <c r="P635" s="153" t="e">
        <f>#REF!</f>
        <v>#REF!</v>
      </c>
      <c r="Q635" s="153" t="e">
        <f>#REF!</f>
        <v>#REF!</v>
      </c>
      <c r="R635" s="153" t="e">
        <f>#REF!</f>
        <v>#REF!</v>
      </c>
      <c r="S635" s="153" t="e">
        <f>#REF!</f>
        <v>#REF!</v>
      </c>
      <c r="T635" s="153" t="e">
        <f>#REF!</f>
        <v>#REF!</v>
      </c>
      <c r="U635" s="153" t="e">
        <f>#REF!</f>
        <v>#REF!</v>
      </c>
      <c r="V635" s="153" t="e">
        <f>#REF!</f>
        <v>#REF!</v>
      </c>
      <c r="W635" s="153" t="e">
        <f>#REF!</f>
        <v>#REF!</v>
      </c>
      <c r="X635" s="153" t="e">
        <f>#REF!</f>
        <v>#REF!</v>
      </c>
      <c r="Y635" s="153" t="e">
        <f>#REF!</f>
        <v>#REF!</v>
      </c>
    </row>
    <row r="636" spans="1:25">
      <c r="A636" s="141">
        <v>27</v>
      </c>
      <c r="B636" s="153" t="e">
        <f>#REF!</f>
        <v>#REF!</v>
      </c>
      <c r="C636" s="153" t="e">
        <f>#REF!</f>
        <v>#REF!</v>
      </c>
      <c r="D636" s="153" t="e">
        <f>#REF!</f>
        <v>#REF!</v>
      </c>
      <c r="E636" s="153" t="e">
        <f>#REF!</f>
        <v>#REF!</v>
      </c>
      <c r="F636" s="153" t="e">
        <f>#REF!</f>
        <v>#REF!</v>
      </c>
      <c r="G636" s="153" t="e">
        <f>#REF!</f>
        <v>#REF!</v>
      </c>
      <c r="H636" s="153" t="e">
        <f>#REF!</f>
        <v>#REF!</v>
      </c>
      <c r="I636" s="153" t="e">
        <f>#REF!</f>
        <v>#REF!</v>
      </c>
      <c r="J636" s="153" t="e">
        <f>#REF!</f>
        <v>#REF!</v>
      </c>
      <c r="K636" s="153" t="e">
        <f>#REF!</f>
        <v>#REF!</v>
      </c>
      <c r="L636" s="153" t="e">
        <f>#REF!</f>
        <v>#REF!</v>
      </c>
      <c r="M636" s="153" t="e">
        <f>#REF!</f>
        <v>#REF!</v>
      </c>
      <c r="N636" s="153" t="e">
        <f>#REF!</f>
        <v>#REF!</v>
      </c>
      <c r="O636" s="153" t="e">
        <f>#REF!</f>
        <v>#REF!</v>
      </c>
      <c r="P636" s="153" t="e">
        <f>#REF!</f>
        <v>#REF!</v>
      </c>
      <c r="Q636" s="153" t="e">
        <f>#REF!</f>
        <v>#REF!</v>
      </c>
      <c r="R636" s="153" t="e">
        <f>#REF!</f>
        <v>#REF!</v>
      </c>
      <c r="S636" s="153" t="e">
        <f>#REF!</f>
        <v>#REF!</v>
      </c>
      <c r="T636" s="153" t="e">
        <f>#REF!</f>
        <v>#REF!</v>
      </c>
      <c r="U636" s="153" t="e">
        <f>#REF!</f>
        <v>#REF!</v>
      </c>
      <c r="V636" s="153" t="e">
        <f>#REF!</f>
        <v>#REF!</v>
      </c>
      <c r="W636" s="153" t="e">
        <f>#REF!</f>
        <v>#REF!</v>
      </c>
      <c r="X636" s="153" t="e">
        <f>#REF!</f>
        <v>#REF!</v>
      </c>
      <c r="Y636" s="153" t="e">
        <f>#REF!</f>
        <v>#REF!</v>
      </c>
    </row>
    <row r="637" spans="1:25">
      <c r="A637" s="141">
        <v>28</v>
      </c>
      <c r="B637" s="153" t="e">
        <f>#REF!</f>
        <v>#REF!</v>
      </c>
      <c r="C637" s="153" t="e">
        <f>#REF!</f>
        <v>#REF!</v>
      </c>
      <c r="D637" s="153" t="e">
        <f>#REF!</f>
        <v>#REF!</v>
      </c>
      <c r="E637" s="153" t="e">
        <f>#REF!</f>
        <v>#REF!</v>
      </c>
      <c r="F637" s="153" t="e">
        <f>#REF!</f>
        <v>#REF!</v>
      </c>
      <c r="G637" s="153" t="e">
        <f>#REF!</f>
        <v>#REF!</v>
      </c>
      <c r="H637" s="153" t="e">
        <f>#REF!</f>
        <v>#REF!</v>
      </c>
      <c r="I637" s="153" t="e">
        <f>#REF!</f>
        <v>#REF!</v>
      </c>
      <c r="J637" s="153" t="e">
        <f>#REF!</f>
        <v>#REF!</v>
      </c>
      <c r="K637" s="153" t="e">
        <f>#REF!</f>
        <v>#REF!</v>
      </c>
      <c r="L637" s="153" t="e">
        <f>#REF!</f>
        <v>#REF!</v>
      </c>
      <c r="M637" s="153" t="e">
        <f>#REF!</f>
        <v>#REF!</v>
      </c>
      <c r="N637" s="153" t="e">
        <f>#REF!</f>
        <v>#REF!</v>
      </c>
      <c r="O637" s="153" t="e">
        <f>#REF!</f>
        <v>#REF!</v>
      </c>
      <c r="P637" s="153" t="e">
        <f>#REF!</f>
        <v>#REF!</v>
      </c>
      <c r="Q637" s="153" t="e">
        <f>#REF!</f>
        <v>#REF!</v>
      </c>
      <c r="R637" s="153" t="e">
        <f>#REF!</f>
        <v>#REF!</v>
      </c>
      <c r="S637" s="153" t="e">
        <f>#REF!</f>
        <v>#REF!</v>
      </c>
      <c r="T637" s="153" t="e">
        <f>#REF!</f>
        <v>#REF!</v>
      </c>
      <c r="U637" s="153" t="e">
        <f>#REF!</f>
        <v>#REF!</v>
      </c>
      <c r="V637" s="153" t="e">
        <f>#REF!</f>
        <v>#REF!</v>
      </c>
      <c r="W637" s="153" t="e">
        <f>#REF!</f>
        <v>#REF!</v>
      </c>
      <c r="X637" s="153" t="e">
        <f>#REF!</f>
        <v>#REF!</v>
      </c>
      <c r="Y637" s="153" t="e">
        <f>#REF!</f>
        <v>#REF!</v>
      </c>
    </row>
    <row r="638" spans="1:25">
      <c r="A638" s="141">
        <v>29</v>
      </c>
      <c r="B638" s="153" t="e">
        <f>#REF!</f>
        <v>#REF!</v>
      </c>
      <c r="C638" s="153" t="e">
        <f>#REF!</f>
        <v>#REF!</v>
      </c>
      <c r="D638" s="153" t="e">
        <f>#REF!</f>
        <v>#REF!</v>
      </c>
      <c r="E638" s="153" t="e">
        <f>#REF!</f>
        <v>#REF!</v>
      </c>
      <c r="F638" s="153" t="e">
        <f>#REF!</f>
        <v>#REF!</v>
      </c>
      <c r="G638" s="153" t="e">
        <f>#REF!</f>
        <v>#REF!</v>
      </c>
      <c r="H638" s="153" t="e">
        <f>#REF!</f>
        <v>#REF!</v>
      </c>
      <c r="I638" s="153" t="e">
        <f>#REF!</f>
        <v>#REF!</v>
      </c>
      <c r="J638" s="153" t="e">
        <f>#REF!</f>
        <v>#REF!</v>
      </c>
      <c r="K638" s="153" t="e">
        <f>#REF!</f>
        <v>#REF!</v>
      </c>
      <c r="L638" s="153" t="e">
        <f>#REF!</f>
        <v>#REF!</v>
      </c>
      <c r="M638" s="153" t="e">
        <f>#REF!</f>
        <v>#REF!</v>
      </c>
      <c r="N638" s="153" t="e">
        <f>#REF!</f>
        <v>#REF!</v>
      </c>
      <c r="O638" s="153" t="e">
        <f>#REF!</f>
        <v>#REF!</v>
      </c>
      <c r="P638" s="153" t="e">
        <f>#REF!</f>
        <v>#REF!</v>
      </c>
      <c r="Q638" s="153" t="e">
        <f>#REF!</f>
        <v>#REF!</v>
      </c>
      <c r="R638" s="153" t="e">
        <f>#REF!</f>
        <v>#REF!</v>
      </c>
      <c r="S638" s="153" t="e">
        <f>#REF!</f>
        <v>#REF!</v>
      </c>
      <c r="T638" s="153" t="e">
        <f>#REF!</f>
        <v>#REF!</v>
      </c>
      <c r="U638" s="153" t="e">
        <f>#REF!</f>
        <v>#REF!</v>
      </c>
      <c r="V638" s="153" t="e">
        <f>#REF!</f>
        <v>#REF!</v>
      </c>
      <c r="W638" s="153" t="e">
        <f>#REF!</f>
        <v>#REF!</v>
      </c>
      <c r="X638" s="153" t="e">
        <f>#REF!</f>
        <v>#REF!</v>
      </c>
      <c r="Y638" s="153" t="e">
        <f>#REF!</f>
        <v>#REF!</v>
      </c>
    </row>
    <row r="639" spans="1:25">
      <c r="A639" s="141">
        <v>30</v>
      </c>
      <c r="B639" s="153" t="e">
        <f>#REF!</f>
        <v>#REF!</v>
      </c>
      <c r="C639" s="153" t="e">
        <f>#REF!</f>
        <v>#REF!</v>
      </c>
      <c r="D639" s="153" t="e">
        <f>#REF!</f>
        <v>#REF!</v>
      </c>
      <c r="E639" s="153" t="e">
        <f>#REF!</f>
        <v>#REF!</v>
      </c>
      <c r="F639" s="153" t="e">
        <f>#REF!</f>
        <v>#REF!</v>
      </c>
      <c r="G639" s="153" t="e">
        <f>#REF!</f>
        <v>#REF!</v>
      </c>
      <c r="H639" s="153" t="e">
        <f>#REF!</f>
        <v>#REF!</v>
      </c>
      <c r="I639" s="153" t="e">
        <f>#REF!</f>
        <v>#REF!</v>
      </c>
      <c r="J639" s="153" t="e">
        <f>#REF!</f>
        <v>#REF!</v>
      </c>
      <c r="K639" s="153" t="e">
        <f>#REF!</f>
        <v>#REF!</v>
      </c>
      <c r="L639" s="153" t="e">
        <f>#REF!</f>
        <v>#REF!</v>
      </c>
      <c r="M639" s="153" t="e">
        <f>#REF!</f>
        <v>#REF!</v>
      </c>
      <c r="N639" s="153" t="e">
        <f>#REF!</f>
        <v>#REF!</v>
      </c>
      <c r="O639" s="153" t="e">
        <f>#REF!</f>
        <v>#REF!</v>
      </c>
      <c r="P639" s="153" t="e">
        <f>#REF!</f>
        <v>#REF!</v>
      </c>
      <c r="Q639" s="153" t="e">
        <f>#REF!</f>
        <v>#REF!</v>
      </c>
      <c r="R639" s="153" t="e">
        <f>#REF!</f>
        <v>#REF!</v>
      </c>
      <c r="S639" s="153" t="e">
        <f>#REF!</f>
        <v>#REF!</v>
      </c>
      <c r="T639" s="153" t="e">
        <f>#REF!</f>
        <v>#REF!</v>
      </c>
      <c r="U639" s="153" t="e">
        <f>#REF!</f>
        <v>#REF!</v>
      </c>
      <c r="V639" s="153" t="e">
        <f>#REF!</f>
        <v>#REF!</v>
      </c>
      <c r="W639" s="153" t="e">
        <f>#REF!</f>
        <v>#REF!</v>
      </c>
      <c r="X639" s="153" t="e">
        <f>#REF!</f>
        <v>#REF!</v>
      </c>
      <c r="Y639" s="153" t="e">
        <f>#REF!</f>
        <v>#REF!</v>
      </c>
    </row>
    <row r="640" spans="1:25">
      <c r="A640" s="141">
        <v>31</v>
      </c>
      <c r="B640" s="153" t="e">
        <f>#REF!</f>
        <v>#REF!</v>
      </c>
      <c r="C640" s="153" t="e">
        <f>#REF!</f>
        <v>#REF!</v>
      </c>
      <c r="D640" s="153" t="e">
        <f>#REF!</f>
        <v>#REF!</v>
      </c>
      <c r="E640" s="153" t="e">
        <f>#REF!</f>
        <v>#REF!</v>
      </c>
      <c r="F640" s="153" t="e">
        <f>#REF!</f>
        <v>#REF!</v>
      </c>
      <c r="G640" s="153" t="e">
        <f>#REF!</f>
        <v>#REF!</v>
      </c>
      <c r="H640" s="153" t="e">
        <f>#REF!</f>
        <v>#REF!</v>
      </c>
      <c r="I640" s="153" t="e">
        <f>#REF!</f>
        <v>#REF!</v>
      </c>
      <c r="J640" s="153" t="e">
        <f>#REF!</f>
        <v>#REF!</v>
      </c>
      <c r="K640" s="153" t="e">
        <f>#REF!</f>
        <v>#REF!</v>
      </c>
      <c r="L640" s="153" t="e">
        <f>#REF!</f>
        <v>#REF!</v>
      </c>
      <c r="M640" s="153" t="e">
        <f>#REF!</f>
        <v>#REF!</v>
      </c>
      <c r="N640" s="153" t="e">
        <f>#REF!</f>
        <v>#REF!</v>
      </c>
      <c r="O640" s="153" t="e">
        <f>#REF!</f>
        <v>#REF!</v>
      </c>
      <c r="P640" s="153" t="e">
        <f>#REF!</f>
        <v>#REF!</v>
      </c>
      <c r="Q640" s="153" t="e">
        <f>#REF!</f>
        <v>#REF!</v>
      </c>
      <c r="R640" s="153" t="e">
        <f>#REF!</f>
        <v>#REF!</v>
      </c>
      <c r="S640" s="153" t="e">
        <f>#REF!</f>
        <v>#REF!</v>
      </c>
      <c r="T640" s="153" t="e">
        <f>#REF!</f>
        <v>#REF!</v>
      </c>
      <c r="U640" s="153" t="e">
        <f>#REF!</f>
        <v>#REF!</v>
      </c>
      <c r="V640" s="153" t="e">
        <f>#REF!</f>
        <v>#REF!</v>
      </c>
      <c r="W640" s="153" t="e">
        <f>#REF!</f>
        <v>#REF!</v>
      </c>
      <c r="X640" s="153" t="e">
        <f>#REF!</f>
        <v>#REF!</v>
      </c>
      <c r="Y640" s="153" t="e">
        <f>#REF!</f>
        <v>#REF!</v>
      </c>
    </row>
    <row r="642" spans="1:25">
      <c r="A642" s="420" t="s">
        <v>209</v>
      </c>
      <c r="B642" s="421" t="s">
        <v>213</v>
      </c>
      <c r="C642" s="421"/>
      <c r="D642" s="421"/>
      <c r="E642" s="421"/>
      <c r="F642" s="421"/>
      <c r="G642" s="421"/>
      <c r="H642" s="421"/>
      <c r="I642" s="421"/>
      <c r="J642" s="421"/>
      <c r="K642" s="421"/>
      <c r="L642" s="421"/>
      <c r="M642" s="421"/>
      <c r="N642" s="421"/>
      <c r="O642" s="421"/>
      <c r="P642" s="421"/>
      <c r="Q642" s="421"/>
      <c r="R642" s="421"/>
      <c r="S642" s="421"/>
      <c r="T642" s="421"/>
      <c r="U642" s="421"/>
      <c r="V642" s="421"/>
      <c r="W642" s="421"/>
      <c r="X642" s="421"/>
      <c r="Y642" s="421"/>
    </row>
    <row r="643" spans="1:25">
      <c r="A643" s="420"/>
      <c r="B643" s="155" t="s">
        <v>1</v>
      </c>
      <c r="C643" s="155" t="s">
        <v>2</v>
      </c>
      <c r="D643" s="155" t="s">
        <v>3</v>
      </c>
      <c r="E643" s="155" t="s">
        <v>4</v>
      </c>
      <c r="F643" s="155" t="s">
        <v>5</v>
      </c>
      <c r="G643" s="155" t="s">
        <v>6</v>
      </c>
      <c r="H643" s="155" t="s">
        <v>7</v>
      </c>
      <c r="I643" s="155" t="s">
        <v>8</v>
      </c>
      <c r="J643" s="155" t="s">
        <v>9</v>
      </c>
      <c r="K643" s="155" t="s">
        <v>10</v>
      </c>
      <c r="L643" s="155" t="s">
        <v>11</v>
      </c>
      <c r="M643" s="155" t="s">
        <v>12</v>
      </c>
      <c r="N643" s="155" t="s">
        <v>13</v>
      </c>
      <c r="O643" s="155" t="s">
        <v>14</v>
      </c>
      <c r="P643" s="155" t="s">
        <v>15</v>
      </c>
      <c r="Q643" s="155" t="s">
        <v>16</v>
      </c>
      <c r="R643" s="155" t="s">
        <v>17</v>
      </c>
      <c r="S643" s="155" t="s">
        <v>18</v>
      </c>
      <c r="T643" s="155" t="s">
        <v>19</v>
      </c>
      <c r="U643" s="155" t="s">
        <v>20</v>
      </c>
      <c r="V643" s="155" t="s">
        <v>21</v>
      </c>
      <c r="W643" s="155" t="s">
        <v>22</v>
      </c>
      <c r="X643" s="155" t="s">
        <v>23</v>
      </c>
      <c r="Y643" s="155" t="s">
        <v>24</v>
      </c>
    </row>
    <row r="644" spans="1:25">
      <c r="A644" s="141">
        <v>1</v>
      </c>
      <c r="B644" s="153" t="e">
        <f>#REF!</f>
        <v>#REF!</v>
      </c>
      <c r="C644" s="153" t="e">
        <f>#REF!</f>
        <v>#REF!</v>
      </c>
      <c r="D644" s="153" t="e">
        <f>#REF!</f>
        <v>#REF!</v>
      </c>
      <c r="E644" s="153" t="e">
        <f>#REF!</f>
        <v>#REF!</v>
      </c>
      <c r="F644" s="153" t="e">
        <f>#REF!</f>
        <v>#REF!</v>
      </c>
      <c r="G644" s="153" t="e">
        <f>#REF!</f>
        <v>#REF!</v>
      </c>
      <c r="H644" s="153" t="e">
        <f>#REF!</f>
        <v>#REF!</v>
      </c>
      <c r="I644" s="153" t="e">
        <f>#REF!</f>
        <v>#REF!</v>
      </c>
      <c r="J644" s="153" t="e">
        <f>#REF!</f>
        <v>#REF!</v>
      </c>
      <c r="K644" s="153" t="e">
        <f>#REF!</f>
        <v>#REF!</v>
      </c>
      <c r="L644" s="153" t="e">
        <f>#REF!</f>
        <v>#REF!</v>
      </c>
      <c r="M644" s="153" t="e">
        <f>#REF!</f>
        <v>#REF!</v>
      </c>
      <c r="N644" s="153" t="e">
        <f>#REF!</f>
        <v>#REF!</v>
      </c>
      <c r="O644" s="153" t="e">
        <f>#REF!</f>
        <v>#REF!</v>
      </c>
      <c r="P644" s="153" t="e">
        <f>#REF!</f>
        <v>#REF!</v>
      </c>
      <c r="Q644" s="153" t="e">
        <f>#REF!</f>
        <v>#REF!</v>
      </c>
      <c r="R644" s="153" t="e">
        <f>#REF!</f>
        <v>#REF!</v>
      </c>
      <c r="S644" s="153" t="e">
        <f>#REF!</f>
        <v>#REF!</v>
      </c>
      <c r="T644" s="153" t="e">
        <f>#REF!</f>
        <v>#REF!</v>
      </c>
      <c r="U644" s="153" t="e">
        <f>#REF!</f>
        <v>#REF!</v>
      </c>
      <c r="V644" s="153" t="e">
        <f>#REF!</f>
        <v>#REF!</v>
      </c>
      <c r="W644" s="153" t="e">
        <f>#REF!</f>
        <v>#REF!</v>
      </c>
      <c r="X644" s="153" t="e">
        <f>#REF!</f>
        <v>#REF!</v>
      </c>
      <c r="Y644" s="153" t="e">
        <f>#REF!</f>
        <v>#REF!</v>
      </c>
    </row>
    <row r="645" spans="1:25">
      <c r="A645" s="141">
        <v>2</v>
      </c>
      <c r="B645" s="153" t="e">
        <f>#REF!</f>
        <v>#REF!</v>
      </c>
      <c r="C645" s="153" t="e">
        <f>#REF!</f>
        <v>#REF!</v>
      </c>
      <c r="D645" s="153" t="e">
        <f>#REF!</f>
        <v>#REF!</v>
      </c>
      <c r="E645" s="153" t="e">
        <f>#REF!</f>
        <v>#REF!</v>
      </c>
      <c r="F645" s="153" t="e">
        <f>#REF!</f>
        <v>#REF!</v>
      </c>
      <c r="G645" s="153" t="e">
        <f>#REF!</f>
        <v>#REF!</v>
      </c>
      <c r="H645" s="153" t="e">
        <f>#REF!</f>
        <v>#REF!</v>
      </c>
      <c r="I645" s="153" t="e">
        <f>#REF!</f>
        <v>#REF!</v>
      </c>
      <c r="J645" s="153" t="e">
        <f>#REF!</f>
        <v>#REF!</v>
      </c>
      <c r="K645" s="153" t="e">
        <f>#REF!</f>
        <v>#REF!</v>
      </c>
      <c r="L645" s="153" t="e">
        <f>#REF!</f>
        <v>#REF!</v>
      </c>
      <c r="M645" s="153" t="e">
        <f>#REF!</f>
        <v>#REF!</v>
      </c>
      <c r="N645" s="153" t="e">
        <f>#REF!</f>
        <v>#REF!</v>
      </c>
      <c r="O645" s="153" t="e">
        <f>#REF!</f>
        <v>#REF!</v>
      </c>
      <c r="P645" s="153" t="e">
        <f>#REF!</f>
        <v>#REF!</v>
      </c>
      <c r="Q645" s="153" t="e">
        <f>#REF!</f>
        <v>#REF!</v>
      </c>
      <c r="R645" s="153" t="e">
        <f>#REF!</f>
        <v>#REF!</v>
      </c>
      <c r="S645" s="153" t="e">
        <f>#REF!</f>
        <v>#REF!</v>
      </c>
      <c r="T645" s="153" t="e">
        <f>#REF!</f>
        <v>#REF!</v>
      </c>
      <c r="U645" s="153" t="e">
        <f>#REF!</f>
        <v>#REF!</v>
      </c>
      <c r="V645" s="153" t="e">
        <f>#REF!</f>
        <v>#REF!</v>
      </c>
      <c r="W645" s="153" t="e">
        <f>#REF!</f>
        <v>#REF!</v>
      </c>
      <c r="X645" s="153" t="e">
        <f>#REF!</f>
        <v>#REF!</v>
      </c>
      <c r="Y645" s="153" t="e">
        <f>#REF!</f>
        <v>#REF!</v>
      </c>
    </row>
    <row r="646" spans="1:25">
      <c r="A646" s="141">
        <v>3</v>
      </c>
      <c r="B646" s="153" t="e">
        <f>#REF!</f>
        <v>#REF!</v>
      </c>
      <c r="C646" s="153" t="e">
        <f>#REF!</f>
        <v>#REF!</v>
      </c>
      <c r="D646" s="153" t="e">
        <f>#REF!</f>
        <v>#REF!</v>
      </c>
      <c r="E646" s="153" t="e">
        <f>#REF!</f>
        <v>#REF!</v>
      </c>
      <c r="F646" s="153" t="e">
        <f>#REF!</f>
        <v>#REF!</v>
      </c>
      <c r="G646" s="153" t="e">
        <f>#REF!</f>
        <v>#REF!</v>
      </c>
      <c r="H646" s="153" t="e">
        <f>#REF!</f>
        <v>#REF!</v>
      </c>
      <c r="I646" s="153" t="e">
        <f>#REF!</f>
        <v>#REF!</v>
      </c>
      <c r="J646" s="153" t="e">
        <f>#REF!</f>
        <v>#REF!</v>
      </c>
      <c r="K646" s="153" t="e">
        <f>#REF!</f>
        <v>#REF!</v>
      </c>
      <c r="L646" s="153" t="e">
        <f>#REF!</f>
        <v>#REF!</v>
      </c>
      <c r="M646" s="153" t="e">
        <f>#REF!</f>
        <v>#REF!</v>
      </c>
      <c r="N646" s="153" t="e">
        <f>#REF!</f>
        <v>#REF!</v>
      </c>
      <c r="O646" s="153" t="e">
        <f>#REF!</f>
        <v>#REF!</v>
      </c>
      <c r="P646" s="153" t="e">
        <f>#REF!</f>
        <v>#REF!</v>
      </c>
      <c r="Q646" s="153" t="e">
        <f>#REF!</f>
        <v>#REF!</v>
      </c>
      <c r="R646" s="153" t="e">
        <f>#REF!</f>
        <v>#REF!</v>
      </c>
      <c r="S646" s="153" t="e">
        <f>#REF!</f>
        <v>#REF!</v>
      </c>
      <c r="T646" s="153" t="e">
        <f>#REF!</f>
        <v>#REF!</v>
      </c>
      <c r="U646" s="153" t="e">
        <f>#REF!</f>
        <v>#REF!</v>
      </c>
      <c r="V646" s="153" t="e">
        <f>#REF!</f>
        <v>#REF!</v>
      </c>
      <c r="W646" s="153" t="e">
        <f>#REF!</f>
        <v>#REF!</v>
      </c>
      <c r="X646" s="153" t="e">
        <f>#REF!</f>
        <v>#REF!</v>
      </c>
      <c r="Y646" s="153" t="e">
        <f>#REF!</f>
        <v>#REF!</v>
      </c>
    </row>
    <row r="647" spans="1:25">
      <c r="A647" s="141">
        <v>4</v>
      </c>
      <c r="B647" s="153" t="e">
        <f>#REF!</f>
        <v>#REF!</v>
      </c>
      <c r="C647" s="153" t="e">
        <f>#REF!</f>
        <v>#REF!</v>
      </c>
      <c r="D647" s="153" t="e">
        <f>#REF!</f>
        <v>#REF!</v>
      </c>
      <c r="E647" s="153" t="e">
        <f>#REF!</f>
        <v>#REF!</v>
      </c>
      <c r="F647" s="153" t="e">
        <f>#REF!</f>
        <v>#REF!</v>
      </c>
      <c r="G647" s="153" t="e">
        <f>#REF!</f>
        <v>#REF!</v>
      </c>
      <c r="H647" s="153" t="e">
        <f>#REF!</f>
        <v>#REF!</v>
      </c>
      <c r="I647" s="153" t="e">
        <f>#REF!</f>
        <v>#REF!</v>
      </c>
      <c r="J647" s="153" t="e">
        <f>#REF!</f>
        <v>#REF!</v>
      </c>
      <c r="K647" s="153" t="e">
        <f>#REF!</f>
        <v>#REF!</v>
      </c>
      <c r="L647" s="153" t="e">
        <f>#REF!</f>
        <v>#REF!</v>
      </c>
      <c r="M647" s="153" t="e">
        <f>#REF!</f>
        <v>#REF!</v>
      </c>
      <c r="N647" s="153" t="e">
        <f>#REF!</f>
        <v>#REF!</v>
      </c>
      <c r="O647" s="153" t="e">
        <f>#REF!</f>
        <v>#REF!</v>
      </c>
      <c r="P647" s="153" t="e">
        <f>#REF!</f>
        <v>#REF!</v>
      </c>
      <c r="Q647" s="153" t="e">
        <f>#REF!</f>
        <v>#REF!</v>
      </c>
      <c r="R647" s="153" t="e">
        <f>#REF!</f>
        <v>#REF!</v>
      </c>
      <c r="S647" s="153" t="e">
        <f>#REF!</f>
        <v>#REF!</v>
      </c>
      <c r="T647" s="153" t="e">
        <f>#REF!</f>
        <v>#REF!</v>
      </c>
      <c r="U647" s="153" t="e">
        <f>#REF!</f>
        <v>#REF!</v>
      </c>
      <c r="V647" s="153" t="e">
        <f>#REF!</f>
        <v>#REF!</v>
      </c>
      <c r="W647" s="153" t="e">
        <f>#REF!</f>
        <v>#REF!</v>
      </c>
      <c r="X647" s="153" t="e">
        <f>#REF!</f>
        <v>#REF!</v>
      </c>
      <c r="Y647" s="153" t="e">
        <f>#REF!</f>
        <v>#REF!</v>
      </c>
    </row>
    <row r="648" spans="1:25">
      <c r="A648" s="141">
        <v>5</v>
      </c>
      <c r="B648" s="153" t="e">
        <f>#REF!</f>
        <v>#REF!</v>
      </c>
      <c r="C648" s="153" t="e">
        <f>#REF!</f>
        <v>#REF!</v>
      </c>
      <c r="D648" s="153" t="e">
        <f>#REF!</f>
        <v>#REF!</v>
      </c>
      <c r="E648" s="153" t="e">
        <f>#REF!</f>
        <v>#REF!</v>
      </c>
      <c r="F648" s="153" t="e">
        <f>#REF!</f>
        <v>#REF!</v>
      </c>
      <c r="G648" s="153" t="e">
        <f>#REF!</f>
        <v>#REF!</v>
      </c>
      <c r="H648" s="153" t="e">
        <f>#REF!</f>
        <v>#REF!</v>
      </c>
      <c r="I648" s="153" t="e">
        <f>#REF!</f>
        <v>#REF!</v>
      </c>
      <c r="J648" s="153" t="e">
        <f>#REF!</f>
        <v>#REF!</v>
      </c>
      <c r="K648" s="153" t="e">
        <f>#REF!</f>
        <v>#REF!</v>
      </c>
      <c r="L648" s="153" t="e">
        <f>#REF!</f>
        <v>#REF!</v>
      </c>
      <c r="M648" s="153" t="e">
        <f>#REF!</f>
        <v>#REF!</v>
      </c>
      <c r="N648" s="153" t="e">
        <f>#REF!</f>
        <v>#REF!</v>
      </c>
      <c r="O648" s="153" t="e">
        <f>#REF!</f>
        <v>#REF!</v>
      </c>
      <c r="P648" s="153" t="e">
        <f>#REF!</f>
        <v>#REF!</v>
      </c>
      <c r="Q648" s="153" t="e">
        <f>#REF!</f>
        <v>#REF!</v>
      </c>
      <c r="R648" s="153" t="e">
        <f>#REF!</f>
        <v>#REF!</v>
      </c>
      <c r="S648" s="153" t="e">
        <f>#REF!</f>
        <v>#REF!</v>
      </c>
      <c r="T648" s="153" t="e">
        <f>#REF!</f>
        <v>#REF!</v>
      </c>
      <c r="U648" s="153" t="e">
        <f>#REF!</f>
        <v>#REF!</v>
      </c>
      <c r="V648" s="153" t="e">
        <f>#REF!</f>
        <v>#REF!</v>
      </c>
      <c r="W648" s="153" t="e">
        <f>#REF!</f>
        <v>#REF!</v>
      </c>
      <c r="X648" s="153" t="e">
        <f>#REF!</f>
        <v>#REF!</v>
      </c>
      <c r="Y648" s="153" t="e">
        <f>#REF!</f>
        <v>#REF!</v>
      </c>
    </row>
    <row r="649" spans="1:25">
      <c r="A649" s="141">
        <v>6</v>
      </c>
      <c r="B649" s="153" t="e">
        <f>#REF!</f>
        <v>#REF!</v>
      </c>
      <c r="C649" s="153" t="e">
        <f>#REF!</f>
        <v>#REF!</v>
      </c>
      <c r="D649" s="153" t="e">
        <f>#REF!</f>
        <v>#REF!</v>
      </c>
      <c r="E649" s="153" t="e">
        <f>#REF!</f>
        <v>#REF!</v>
      </c>
      <c r="F649" s="153" t="e">
        <f>#REF!</f>
        <v>#REF!</v>
      </c>
      <c r="G649" s="153" t="e">
        <f>#REF!</f>
        <v>#REF!</v>
      </c>
      <c r="H649" s="153" t="e">
        <f>#REF!</f>
        <v>#REF!</v>
      </c>
      <c r="I649" s="153" t="e">
        <f>#REF!</f>
        <v>#REF!</v>
      </c>
      <c r="J649" s="153" t="e">
        <f>#REF!</f>
        <v>#REF!</v>
      </c>
      <c r="K649" s="153" t="e">
        <f>#REF!</f>
        <v>#REF!</v>
      </c>
      <c r="L649" s="153" t="e">
        <f>#REF!</f>
        <v>#REF!</v>
      </c>
      <c r="M649" s="153" t="e">
        <f>#REF!</f>
        <v>#REF!</v>
      </c>
      <c r="N649" s="153" t="e">
        <f>#REF!</f>
        <v>#REF!</v>
      </c>
      <c r="O649" s="153" t="e">
        <f>#REF!</f>
        <v>#REF!</v>
      </c>
      <c r="P649" s="153" t="e">
        <f>#REF!</f>
        <v>#REF!</v>
      </c>
      <c r="Q649" s="153" t="e">
        <f>#REF!</f>
        <v>#REF!</v>
      </c>
      <c r="R649" s="153" t="e">
        <f>#REF!</f>
        <v>#REF!</v>
      </c>
      <c r="S649" s="153" t="e">
        <f>#REF!</f>
        <v>#REF!</v>
      </c>
      <c r="T649" s="153" t="e">
        <f>#REF!</f>
        <v>#REF!</v>
      </c>
      <c r="U649" s="153" t="e">
        <f>#REF!</f>
        <v>#REF!</v>
      </c>
      <c r="V649" s="153" t="e">
        <f>#REF!</f>
        <v>#REF!</v>
      </c>
      <c r="W649" s="153" t="e">
        <f>#REF!</f>
        <v>#REF!</v>
      </c>
      <c r="X649" s="153" t="e">
        <f>#REF!</f>
        <v>#REF!</v>
      </c>
      <c r="Y649" s="153" t="e">
        <f>#REF!</f>
        <v>#REF!</v>
      </c>
    </row>
    <row r="650" spans="1:25">
      <c r="A650" s="141">
        <v>7</v>
      </c>
      <c r="B650" s="153" t="e">
        <f>#REF!</f>
        <v>#REF!</v>
      </c>
      <c r="C650" s="153" t="e">
        <f>#REF!</f>
        <v>#REF!</v>
      </c>
      <c r="D650" s="153" t="e">
        <f>#REF!</f>
        <v>#REF!</v>
      </c>
      <c r="E650" s="153" t="e">
        <f>#REF!</f>
        <v>#REF!</v>
      </c>
      <c r="F650" s="153" t="e">
        <f>#REF!</f>
        <v>#REF!</v>
      </c>
      <c r="G650" s="153" t="e">
        <f>#REF!</f>
        <v>#REF!</v>
      </c>
      <c r="H650" s="153" t="e">
        <f>#REF!</f>
        <v>#REF!</v>
      </c>
      <c r="I650" s="153" t="e">
        <f>#REF!</f>
        <v>#REF!</v>
      </c>
      <c r="J650" s="153" t="e">
        <f>#REF!</f>
        <v>#REF!</v>
      </c>
      <c r="K650" s="153" t="e">
        <f>#REF!</f>
        <v>#REF!</v>
      </c>
      <c r="L650" s="153" t="e">
        <f>#REF!</f>
        <v>#REF!</v>
      </c>
      <c r="M650" s="153" t="e">
        <f>#REF!</f>
        <v>#REF!</v>
      </c>
      <c r="N650" s="153" t="e">
        <f>#REF!</f>
        <v>#REF!</v>
      </c>
      <c r="O650" s="153" t="e">
        <f>#REF!</f>
        <v>#REF!</v>
      </c>
      <c r="P650" s="153" t="e">
        <f>#REF!</f>
        <v>#REF!</v>
      </c>
      <c r="Q650" s="153" t="e">
        <f>#REF!</f>
        <v>#REF!</v>
      </c>
      <c r="R650" s="153" t="e">
        <f>#REF!</f>
        <v>#REF!</v>
      </c>
      <c r="S650" s="153" t="e">
        <f>#REF!</f>
        <v>#REF!</v>
      </c>
      <c r="T650" s="153" t="e">
        <f>#REF!</f>
        <v>#REF!</v>
      </c>
      <c r="U650" s="153" t="e">
        <f>#REF!</f>
        <v>#REF!</v>
      </c>
      <c r="V650" s="153" t="e">
        <f>#REF!</f>
        <v>#REF!</v>
      </c>
      <c r="W650" s="153" t="e">
        <f>#REF!</f>
        <v>#REF!</v>
      </c>
      <c r="X650" s="153" t="e">
        <f>#REF!</f>
        <v>#REF!</v>
      </c>
      <c r="Y650" s="153" t="e">
        <f>#REF!</f>
        <v>#REF!</v>
      </c>
    </row>
    <row r="651" spans="1:25">
      <c r="A651" s="141">
        <v>8</v>
      </c>
      <c r="B651" s="153" t="e">
        <f>#REF!</f>
        <v>#REF!</v>
      </c>
      <c r="C651" s="153" t="e">
        <f>#REF!</f>
        <v>#REF!</v>
      </c>
      <c r="D651" s="153" t="e">
        <f>#REF!</f>
        <v>#REF!</v>
      </c>
      <c r="E651" s="153" t="e">
        <f>#REF!</f>
        <v>#REF!</v>
      </c>
      <c r="F651" s="153" t="e">
        <f>#REF!</f>
        <v>#REF!</v>
      </c>
      <c r="G651" s="153" t="e">
        <f>#REF!</f>
        <v>#REF!</v>
      </c>
      <c r="H651" s="153" t="e">
        <f>#REF!</f>
        <v>#REF!</v>
      </c>
      <c r="I651" s="153" t="e">
        <f>#REF!</f>
        <v>#REF!</v>
      </c>
      <c r="J651" s="153" t="e">
        <f>#REF!</f>
        <v>#REF!</v>
      </c>
      <c r="K651" s="153" t="e">
        <f>#REF!</f>
        <v>#REF!</v>
      </c>
      <c r="L651" s="153" t="e">
        <f>#REF!</f>
        <v>#REF!</v>
      </c>
      <c r="M651" s="153" t="e">
        <f>#REF!</f>
        <v>#REF!</v>
      </c>
      <c r="N651" s="153" t="e">
        <f>#REF!</f>
        <v>#REF!</v>
      </c>
      <c r="O651" s="153" t="e">
        <f>#REF!</f>
        <v>#REF!</v>
      </c>
      <c r="P651" s="153" t="e">
        <f>#REF!</f>
        <v>#REF!</v>
      </c>
      <c r="Q651" s="153" t="e">
        <f>#REF!</f>
        <v>#REF!</v>
      </c>
      <c r="R651" s="153" t="e">
        <f>#REF!</f>
        <v>#REF!</v>
      </c>
      <c r="S651" s="153" t="e">
        <f>#REF!</f>
        <v>#REF!</v>
      </c>
      <c r="T651" s="153" t="e">
        <f>#REF!</f>
        <v>#REF!</v>
      </c>
      <c r="U651" s="153" t="e">
        <f>#REF!</f>
        <v>#REF!</v>
      </c>
      <c r="V651" s="153" t="e">
        <f>#REF!</f>
        <v>#REF!</v>
      </c>
      <c r="W651" s="153" t="e">
        <f>#REF!</f>
        <v>#REF!</v>
      </c>
      <c r="X651" s="153" t="e">
        <f>#REF!</f>
        <v>#REF!</v>
      </c>
      <c r="Y651" s="153" t="e">
        <f>#REF!</f>
        <v>#REF!</v>
      </c>
    </row>
    <row r="652" spans="1:25">
      <c r="A652" s="141">
        <v>9</v>
      </c>
      <c r="B652" s="153" t="e">
        <f>#REF!</f>
        <v>#REF!</v>
      </c>
      <c r="C652" s="153" t="e">
        <f>#REF!</f>
        <v>#REF!</v>
      </c>
      <c r="D652" s="153" t="e">
        <f>#REF!</f>
        <v>#REF!</v>
      </c>
      <c r="E652" s="153" t="e">
        <f>#REF!</f>
        <v>#REF!</v>
      </c>
      <c r="F652" s="153" t="e">
        <f>#REF!</f>
        <v>#REF!</v>
      </c>
      <c r="G652" s="153" t="e">
        <f>#REF!</f>
        <v>#REF!</v>
      </c>
      <c r="H652" s="153" t="e">
        <f>#REF!</f>
        <v>#REF!</v>
      </c>
      <c r="I652" s="153" t="e">
        <f>#REF!</f>
        <v>#REF!</v>
      </c>
      <c r="J652" s="153" t="e">
        <f>#REF!</f>
        <v>#REF!</v>
      </c>
      <c r="K652" s="153" t="e">
        <f>#REF!</f>
        <v>#REF!</v>
      </c>
      <c r="L652" s="153" t="e">
        <f>#REF!</f>
        <v>#REF!</v>
      </c>
      <c r="M652" s="153" t="e">
        <f>#REF!</f>
        <v>#REF!</v>
      </c>
      <c r="N652" s="153" t="e">
        <f>#REF!</f>
        <v>#REF!</v>
      </c>
      <c r="O652" s="153" t="e">
        <f>#REF!</f>
        <v>#REF!</v>
      </c>
      <c r="P652" s="153" t="e">
        <f>#REF!</f>
        <v>#REF!</v>
      </c>
      <c r="Q652" s="153" t="e">
        <f>#REF!</f>
        <v>#REF!</v>
      </c>
      <c r="R652" s="153" t="e">
        <f>#REF!</f>
        <v>#REF!</v>
      </c>
      <c r="S652" s="153" t="e">
        <f>#REF!</f>
        <v>#REF!</v>
      </c>
      <c r="T652" s="153" t="e">
        <f>#REF!</f>
        <v>#REF!</v>
      </c>
      <c r="U652" s="153" t="e">
        <f>#REF!</f>
        <v>#REF!</v>
      </c>
      <c r="V652" s="153" t="e">
        <f>#REF!</f>
        <v>#REF!</v>
      </c>
      <c r="W652" s="153" t="e">
        <f>#REF!</f>
        <v>#REF!</v>
      </c>
      <c r="X652" s="153" t="e">
        <f>#REF!</f>
        <v>#REF!</v>
      </c>
      <c r="Y652" s="153" t="e">
        <f>#REF!</f>
        <v>#REF!</v>
      </c>
    </row>
    <row r="653" spans="1:25">
      <c r="A653" s="141">
        <v>10</v>
      </c>
      <c r="B653" s="153" t="e">
        <f>#REF!</f>
        <v>#REF!</v>
      </c>
      <c r="C653" s="153" t="e">
        <f>#REF!</f>
        <v>#REF!</v>
      </c>
      <c r="D653" s="153" t="e">
        <f>#REF!</f>
        <v>#REF!</v>
      </c>
      <c r="E653" s="153" t="e">
        <f>#REF!</f>
        <v>#REF!</v>
      </c>
      <c r="F653" s="153" t="e">
        <f>#REF!</f>
        <v>#REF!</v>
      </c>
      <c r="G653" s="153" t="e">
        <f>#REF!</f>
        <v>#REF!</v>
      </c>
      <c r="H653" s="153" t="e">
        <f>#REF!</f>
        <v>#REF!</v>
      </c>
      <c r="I653" s="153" t="e">
        <f>#REF!</f>
        <v>#REF!</v>
      </c>
      <c r="J653" s="153" t="e">
        <f>#REF!</f>
        <v>#REF!</v>
      </c>
      <c r="K653" s="153" t="e">
        <f>#REF!</f>
        <v>#REF!</v>
      </c>
      <c r="L653" s="153" t="e">
        <f>#REF!</f>
        <v>#REF!</v>
      </c>
      <c r="M653" s="153" t="e">
        <f>#REF!</f>
        <v>#REF!</v>
      </c>
      <c r="N653" s="153" t="e">
        <f>#REF!</f>
        <v>#REF!</v>
      </c>
      <c r="O653" s="153" t="e">
        <f>#REF!</f>
        <v>#REF!</v>
      </c>
      <c r="P653" s="153" t="e">
        <f>#REF!</f>
        <v>#REF!</v>
      </c>
      <c r="Q653" s="153" t="e">
        <f>#REF!</f>
        <v>#REF!</v>
      </c>
      <c r="R653" s="153" t="e">
        <f>#REF!</f>
        <v>#REF!</v>
      </c>
      <c r="S653" s="153" t="e">
        <f>#REF!</f>
        <v>#REF!</v>
      </c>
      <c r="T653" s="153" t="e">
        <f>#REF!</f>
        <v>#REF!</v>
      </c>
      <c r="U653" s="153" t="e">
        <f>#REF!</f>
        <v>#REF!</v>
      </c>
      <c r="V653" s="153" t="e">
        <f>#REF!</f>
        <v>#REF!</v>
      </c>
      <c r="W653" s="153" t="e">
        <f>#REF!</f>
        <v>#REF!</v>
      </c>
      <c r="X653" s="153" t="e">
        <f>#REF!</f>
        <v>#REF!</v>
      </c>
      <c r="Y653" s="153" t="e">
        <f>#REF!</f>
        <v>#REF!</v>
      </c>
    </row>
    <row r="654" spans="1:25">
      <c r="A654" s="141">
        <v>11</v>
      </c>
      <c r="B654" s="153" t="e">
        <f>#REF!</f>
        <v>#REF!</v>
      </c>
      <c r="C654" s="153" t="e">
        <f>#REF!</f>
        <v>#REF!</v>
      </c>
      <c r="D654" s="153" t="e">
        <f>#REF!</f>
        <v>#REF!</v>
      </c>
      <c r="E654" s="153" t="e">
        <f>#REF!</f>
        <v>#REF!</v>
      </c>
      <c r="F654" s="153" t="e">
        <f>#REF!</f>
        <v>#REF!</v>
      </c>
      <c r="G654" s="153" t="e">
        <f>#REF!</f>
        <v>#REF!</v>
      </c>
      <c r="H654" s="153" t="e">
        <f>#REF!</f>
        <v>#REF!</v>
      </c>
      <c r="I654" s="153" t="e">
        <f>#REF!</f>
        <v>#REF!</v>
      </c>
      <c r="J654" s="153" t="e">
        <f>#REF!</f>
        <v>#REF!</v>
      </c>
      <c r="K654" s="153" t="e">
        <f>#REF!</f>
        <v>#REF!</v>
      </c>
      <c r="L654" s="153" t="e">
        <f>#REF!</f>
        <v>#REF!</v>
      </c>
      <c r="M654" s="153" t="e">
        <f>#REF!</f>
        <v>#REF!</v>
      </c>
      <c r="N654" s="153" t="e">
        <f>#REF!</f>
        <v>#REF!</v>
      </c>
      <c r="O654" s="153" t="e">
        <f>#REF!</f>
        <v>#REF!</v>
      </c>
      <c r="P654" s="153" t="e">
        <f>#REF!</f>
        <v>#REF!</v>
      </c>
      <c r="Q654" s="153" t="e">
        <f>#REF!</f>
        <v>#REF!</v>
      </c>
      <c r="R654" s="153" t="e">
        <f>#REF!</f>
        <v>#REF!</v>
      </c>
      <c r="S654" s="153" t="e">
        <f>#REF!</f>
        <v>#REF!</v>
      </c>
      <c r="T654" s="153" t="e">
        <f>#REF!</f>
        <v>#REF!</v>
      </c>
      <c r="U654" s="153" t="e">
        <f>#REF!</f>
        <v>#REF!</v>
      </c>
      <c r="V654" s="153" t="e">
        <f>#REF!</f>
        <v>#REF!</v>
      </c>
      <c r="W654" s="153" t="e">
        <f>#REF!</f>
        <v>#REF!</v>
      </c>
      <c r="X654" s="153" t="e">
        <f>#REF!</f>
        <v>#REF!</v>
      </c>
      <c r="Y654" s="153" t="e">
        <f>#REF!</f>
        <v>#REF!</v>
      </c>
    </row>
    <row r="655" spans="1:25">
      <c r="A655" s="141">
        <v>12</v>
      </c>
      <c r="B655" s="153" t="e">
        <f>#REF!</f>
        <v>#REF!</v>
      </c>
      <c r="C655" s="153" t="e">
        <f>#REF!</f>
        <v>#REF!</v>
      </c>
      <c r="D655" s="153" t="e">
        <f>#REF!</f>
        <v>#REF!</v>
      </c>
      <c r="E655" s="153" t="e">
        <f>#REF!</f>
        <v>#REF!</v>
      </c>
      <c r="F655" s="153" t="e">
        <f>#REF!</f>
        <v>#REF!</v>
      </c>
      <c r="G655" s="153" t="e">
        <f>#REF!</f>
        <v>#REF!</v>
      </c>
      <c r="H655" s="153" t="e">
        <f>#REF!</f>
        <v>#REF!</v>
      </c>
      <c r="I655" s="153" t="e">
        <f>#REF!</f>
        <v>#REF!</v>
      </c>
      <c r="J655" s="153" t="e">
        <f>#REF!</f>
        <v>#REF!</v>
      </c>
      <c r="K655" s="153" t="e">
        <f>#REF!</f>
        <v>#REF!</v>
      </c>
      <c r="L655" s="153" t="e">
        <f>#REF!</f>
        <v>#REF!</v>
      </c>
      <c r="M655" s="153" t="e">
        <f>#REF!</f>
        <v>#REF!</v>
      </c>
      <c r="N655" s="153" t="e">
        <f>#REF!</f>
        <v>#REF!</v>
      </c>
      <c r="O655" s="153" t="e">
        <f>#REF!</f>
        <v>#REF!</v>
      </c>
      <c r="P655" s="153" t="e">
        <f>#REF!</f>
        <v>#REF!</v>
      </c>
      <c r="Q655" s="153" t="e">
        <f>#REF!</f>
        <v>#REF!</v>
      </c>
      <c r="R655" s="153" t="e">
        <f>#REF!</f>
        <v>#REF!</v>
      </c>
      <c r="S655" s="153" t="e">
        <f>#REF!</f>
        <v>#REF!</v>
      </c>
      <c r="T655" s="153" t="e">
        <f>#REF!</f>
        <v>#REF!</v>
      </c>
      <c r="U655" s="153" t="e">
        <f>#REF!</f>
        <v>#REF!</v>
      </c>
      <c r="V655" s="153" t="e">
        <f>#REF!</f>
        <v>#REF!</v>
      </c>
      <c r="W655" s="153" t="e">
        <f>#REF!</f>
        <v>#REF!</v>
      </c>
      <c r="X655" s="153" t="e">
        <f>#REF!</f>
        <v>#REF!</v>
      </c>
      <c r="Y655" s="153" t="e">
        <f>#REF!</f>
        <v>#REF!</v>
      </c>
    </row>
    <row r="656" spans="1:25">
      <c r="A656" s="141">
        <v>13</v>
      </c>
      <c r="B656" s="153" t="e">
        <f>#REF!</f>
        <v>#REF!</v>
      </c>
      <c r="C656" s="153" t="e">
        <f>#REF!</f>
        <v>#REF!</v>
      </c>
      <c r="D656" s="153" t="e">
        <f>#REF!</f>
        <v>#REF!</v>
      </c>
      <c r="E656" s="153" t="e">
        <f>#REF!</f>
        <v>#REF!</v>
      </c>
      <c r="F656" s="153" t="e">
        <f>#REF!</f>
        <v>#REF!</v>
      </c>
      <c r="G656" s="153" t="e">
        <f>#REF!</f>
        <v>#REF!</v>
      </c>
      <c r="H656" s="153" t="e">
        <f>#REF!</f>
        <v>#REF!</v>
      </c>
      <c r="I656" s="153" t="e">
        <f>#REF!</f>
        <v>#REF!</v>
      </c>
      <c r="J656" s="153" t="e">
        <f>#REF!</f>
        <v>#REF!</v>
      </c>
      <c r="K656" s="153" t="e">
        <f>#REF!</f>
        <v>#REF!</v>
      </c>
      <c r="L656" s="153" t="e">
        <f>#REF!</f>
        <v>#REF!</v>
      </c>
      <c r="M656" s="153" t="e">
        <f>#REF!</f>
        <v>#REF!</v>
      </c>
      <c r="N656" s="153" t="e">
        <f>#REF!</f>
        <v>#REF!</v>
      </c>
      <c r="O656" s="153" t="e">
        <f>#REF!</f>
        <v>#REF!</v>
      </c>
      <c r="P656" s="153" t="e">
        <f>#REF!</f>
        <v>#REF!</v>
      </c>
      <c r="Q656" s="153" t="e">
        <f>#REF!</f>
        <v>#REF!</v>
      </c>
      <c r="R656" s="153" t="e">
        <f>#REF!</f>
        <v>#REF!</v>
      </c>
      <c r="S656" s="153" t="e">
        <f>#REF!</f>
        <v>#REF!</v>
      </c>
      <c r="T656" s="153" t="e">
        <f>#REF!</f>
        <v>#REF!</v>
      </c>
      <c r="U656" s="153" t="e">
        <f>#REF!</f>
        <v>#REF!</v>
      </c>
      <c r="V656" s="153" t="e">
        <f>#REF!</f>
        <v>#REF!</v>
      </c>
      <c r="W656" s="153" t="e">
        <f>#REF!</f>
        <v>#REF!</v>
      </c>
      <c r="X656" s="153" t="e">
        <f>#REF!</f>
        <v>#REF!</v>
      </c>
      <c r="Y656" s="153" t="e">
        <f>#REF!</f>
        <v>#REF!</v>
      </c>
    </row>
    <row r="657" spans="1:25">
      <c r="A657" s="141">
        <v>14</v>
      </c>
      <c r="B657" s="153" t="e">
        <f>#REF!</f>
        <v>#REF!</v>
      </c>
      <c r="C657" s="153" t="e">
        <f>#REF!</f>
        <v>#REF!</v>
      </c>
      <c r="D657" s="153" t="e">
        <f>#REF!</f>
        <v>#REF!</v>
      </c>
      <c r="E657" s="153" t="e">
        <f>#REF!</f>
        <v>#REF!</v>
      </c>
      <c r="F657" s="153" t="e">
        <f>#REF!</f>
        <v>#REF!</v>
      </c>
      <c r="G657" s="153" t="e">
        <f>#REF!</f>
        <v>#REF!</v>
      </c>
      <c r="H657" s="153" t="e">
        <f>#REF!</f>
        <v>#REF!</v>
      </c>
      <c r="I657" s="153" t="e">
        <f>#REF!</f>
        <v>#REF!</v>
      </c>
      <c r="J657" s="153" t="e">
        <f>#REF!</f>
        <v>#REF!</v>
      </c>
      <c r="K657" s="153" t="e">
        <f>#REF!</f>
        <v>#REF!</v>
      </c>
      <c r="L657" s="153" t="e">
        <f>#REF!</f>
        <v>#REF!</v>
      </c>
      <c r="M657" s="153" t="e">
        <f>#REF!</f>
        <v>#REF!</v>
      </c>
      <c r="N657" s="153" t="e">
        <f>#REF!</f>
        <v>#REF!</v>
      </c>
      <c r="O657" s="153" t="e">
        <f>#REF!</f>
        <v>#REF!</v>
      </c>
      <c r="P657" s="153" t="e">
        <f>#REF!</f>
        <v>#REF!</v>
      </c>
      <c r="Q657" s="153" t="e">
        <f>#REF!</f>
        <v>#REF!</v>
      </c>
      <c r="R657" s="153" t="e">
        <f>#REF!</f>
        <v>#REF!</v>
      </c>
      <c r="S657" s="153" t="e">
        <f>#REF!</f>
        <v>#REF!</v>
      </c>
      <c r="T657" s="153" t="e">
        <f>#REF!</f>
        <v>#REF!</v>
      </c>
      <c r="U657" s="153" t="e">
        <f>#REF!</f>
        <v>#REF!</v>
      </c>
      <c r="V657" s="153" t="e">
        <f>#REF!</f>
        <v>#REF!</v>
      </c>
      <c r="W657" s="153" t="e">
        <f>#REF!</f>
        <v>#REF!</v>
      </c>
      <c r="X657" s="153" t="e">
        <f>#REF!</f>
        <v>#REF!</v>
      </c>
      <c r="Y657" s="153" t="e">
        <f>#REF!</f>
        <v>#REF!</v>
      </c>
    </row>
    <row r="658" spans="1:25">
      <c r="A658" s="141">
        <v>15</v>
      </c>
      <c r="B658" s="153" t="e">
        <f>#REF!</f>
        <v>#REF!</v>
      </c>
      <c r="C658" s="153" t="e">
        <f>#REF!</f>
        <v>#REF!</v>
      </c>
      <c r="D658" s="153" t="e">
        <f>#REF!</f>
        <v>#REF!</v>
      </c>
      <c r="E658" s="153" t="e">
        <f>#REF!</f>
        <v>#REF!</v>
      </c>
      <c r="F658" s="153" t="e">
        <f>#REF!</f>
        <v>#REF!</v>
      </c>
      <c r="G658" s="153" t="e">
        <f>#REF!</f>
        <v>#REF!</v>
      </c>
      <c r="H658" s="153" t="e">
        <f>#REF!</f>
        <v>#REF!</v>
      </c>
      <c r="I658" s="153" t="e">
        <f>#REF!</f>
        <v>#REF!</v>
      </c>
      <c r="J658" s="153" t="e">
        <f>#REF!</f>
        <v>#REF!</v>
      </c>
      <c r="K658" s="153" t="e">
        <f>#REF!</f>
        <v>#REF!</v>
      </c>
      <c r="L658" s="153" t="e">
        <f>#REF!</f>
        <v>#REF!</v>
      </c>
      <c r="M658" s="153" t="e">
        <f>#REF!</f>
        <v>#REF!</v>
      </c>
      <c r="N658" s="153" t="e">
        <f>#REF!</f>
        <v>#REF!</v>
      </c>
      <c r="O658" s="153" t="e">
        <f>#REF!</f>
        <v>#REF!</v>
      </c>
      <c r="P658" s="153" t="e">
        <f>#REF!</f>
        <v>#REF!</v>
      </c>
      <c r="Q658" s="153" t="e">
        <f>#REF!</f>
        <v>#REF!</v>
      </c>
      <c r="R658" s="153" t="e">
        <f>#REF!</f>
        <v>#REF!</v>
      </c>
      <c r="S658" s="153" t="e">
        <f>#REF!</f>
        <v>#REF!</v>
      </c>
      <c r="T658" s="153" t="e">
        <f>#REF!</f>
        <v>#REF!</v>
      </c>
      <c r="U658" s="153" t="e">
        <f>#REF!</f>
        <v>#REF!</v>
      </c>
      <c r="V658" s="153" t="e">
        <f>#REF!</f>
        <v>#REF!</v>
      </c>
      <c r="W658" s="153" t="e">
        <f>#REF!</f>
        <v>#REF!</v>
      </c>
      <c r="X658" s="153" t="e">
        <f>#REF!</f>
        <v>#REF!</v>
      </c>
      <c r="Y658" s="153" t="e">
        <f>#REF!</f>
        <v>#REF!</v>
      </c>
    </row>
    <row r="659" spans="1:25">
      <c r="A659" s="141">
        <v>16</v>
      </c>
      <c r="B659" s="153" t="e">
        <f>#REF!</f>
        <v>#REF!</v>
      </c>
      <c r="C659" s="153" t="e">
        <f>#REF!</f>
        <v>#REF!</v>
      </c>
      <c r="D659" s="153" t="e">
        <f>#REF!</f>
        <v>#REF!</v>
      </c>
      <c r="E659" s="153" t="e">
        <f>#REF!</f>
        <v>#REF!</v>
      </c>
      <c r="F659" s="153" t="e">
        <f>#REF!</f>
        <v>#REF!</v>
      </c>
      <c r="G659" s="153" t="e">
        <f>#REF!</f>
        <v>#REF!</v>
      </c>
      <c r="H659" s="153" t="e">
        <f>#REF!</f>
        <v>#REF!</v>
      </c>
      <c r="I659" s="153" t="e">
        <f>#REF!</f>
        <v>#REF!</v>
      </c>
      <c r="J659" s="153" t="e">
        <f>#REF!</f>
        <v>#REF!</v>
      </c>
      <c r="K659" s="153" t="e">
        <f>#REF!</f>
        <v>#REF!</v>
      </c>
      <c r="L659" s="153" t="e">
        <f>#REF!</f>
        <v>#REF!</v>
      </c>
      <c r="M659" s="153" t="e">
        <f>#REF!</f>
        <v>#REF!</v>
      </c>
      <c r="N659" s="153" t="e">
        <f>#REF!</f>
        <v>#REF!</v>
      </c>
      <c r="O659" s="153" t="e">
        <f>#REF!</f>
        <v>#REF!</v>
      </c>
      <c r="P659" s="153" t="e">
        <f>#REF!</f>
        <v>#REF!</v>
      </c>
      <c r="Q659" s="153" t="e">
        <f>#REF!</f>
        <v>#REF!</v>
      </c>
      <c r="R659" s="153" t="e">
        <f>#REF!</f>
        <v>#REF!</v>
      </c>
      <c r="S659" s="153" t="e">
        <f>#REF!</f>
        <v>#REF!</v>
      </c>
      <c r="T659" s="153" t="e">
        <f>#REF!</f>
        <v>#REF!</v>
      </c>
      <c r="U659" s="153" t="e">
        <f>#REF!</f>
        <v>#REF!</v>
      </c>
      <c r="V659" s="153" t="e">
        <f>#REF!</f>
        <v>#REF!</v>
      </c>
      <c r="W659" s="153" t="e">
        <f>#REF!</f>
        <v>#REF!</v>
      </c>
      <c r="X659" s="153" t="e">
        <f>#REF!</f>
        <v>#REF!</v>
      </c>
      <c r="Y659" s="153" t="e">
        <f>#REF!</f>
        <v>#REF!</v>
      </c>
    </row>
    <row r="660" spans="1:25">
      <c r="A660" s="141">
        <v>17</v>
      </c>
      <c r="B660" s="153" t="e">
        <f>#REF!</f>
        <v>#REF!</v>
      </c>
      <c r="C660" s="153" t="e">
        <f>#REF!</f>
        <v>#REF!</v>
      </c>
      <c r="D660" s="153" t="e">
        <f>#REF!</f>
        <v>#REF!</v>
      </c>
      <c r="E660" s="153" t="e">
        <f>#REF!</f>
        <v>#REF!</v>
      </c>
      <c r="F660" s="153" t="e">
        <f>#REF!</f>
        <v>#REF!</v>
      </c>
      <c r="G660" s="153" t="e">
        <f>#REF!</f>
        <v>#REF!</v>
      </c>
      <c r="H660" s="153" t="e">
        <f>#REF!</f>
        <v>#REF!</v>
      </c>
      <c r="I660" s="153" t="e">
        <f>#REF!</f>
        <v>#REF!</v>
      </c>
      <c r="J660" s="153" t="e">
        <f>#REF!</f>
        <v>#REF!</v>
      </c>
      <c r="K660" s="153" t="e">
        <f>#REF!</f>
        <v>#REF!</v>
      </c>
      <c r="L660" s="153" t="e">
        <f>#REF!</f>
        <v>#REF!</v>
      </c>
      <c r="M660" s="153" t="e">
        <f>#REF!</f>
        <v>#REF!</v>
      </c>
      <c r="N660" s="153" t="e">
        <f>#REF!</f>
        <v>#REF!</v>
      </c>
      <c r="O660" s="153" t="e">
        <f>#REF!</f>
        <v>#REF!</v>
      </c>
      <c r="P660" s="153" t="e">
        <f>#REF!</f>
        <v>#REF!</v>
      </c>
      <c r="Q660" s="153" t="e">
        <f>#REF!</f>
        <v>#REF!</v>
      </c>
      <c r="R660" s="153" t="e">
        <f>#REF!</f>
        <v>#REF!</v>
      </c>
      <c r="S660" s="153" t="e">
        <f>#REF!</f>
        <v>#REF!</v>
      </c>
      <c r="T660" s="153" t="e">
        <f>#REF!</f>
        <v>#REF!</v>
      </c>
      <c r="U660" s="153" t="e">
        <f>#REF!</f>
        <v>#REF!</v>
      </c>
      <c r="V660" s="153" t="e">
        <f>#REF!</f>
        <v>#REF!</v>
      </c>
      <c r="W660" s="153" t="e">
        <f>#REF!</f>
        <v>#REF!</v>
      </c>
      <c r="X660" s="153" t="e">
        <f>#REF!</f>
        <v>#REF!</v>
      </c>
      <c r="Y660" s="153" t="e">
        <f>#REF!</f>
        <v>#REF!</v>
      </c>
    </row>
    <row r="661" spans="1:25">
      <c r="A661" s="141">
        <v>18</v>
      </c>
      <c r="B661" s="153" t="e">
        <f>#REF!</f>
        <v>#REF!</v>
      </c>
      <c r="C661" s="153" t="e">
        <f>#REF!</f>
        <v>#REF!</v>
      </c>
      <c r="D661" s="153" t="e">
        <f>#REF!</f>
        <v>#REF!</v>
      </c>
      <c r="E661" s="153" t="e">
        <f>#REF!</f>
        <v>#REF!</v>
      </c>
      <c r="F661" s="153" t="e">
        <f>#REF!</f>
        <v>#REF!</v>
      </c>
      <c r="G661" s="153" t="e">
        <f>#REF!</f>
        <v>#REF!</v>
      </c>
      <c r="H661" s="153" t="e">
        <f>#REF!</f>
        <v>#REF!</v>
      </c>
      <c r="I661" s="153" t="e">
        <f>#REF!</f>
        <v>#REF!</v>
      </c>
      <c r="J661" s="153" t="e">
        <f>#REF!</f>
        <v>#REF!</v>
      </c>
      <c r="K661" s="153" t="e">
        <f>#REF!</f>
        <v>#REF!</v>
      </c>
      <c r="L661" s="153" t="e">
        <f>#REF!</f>
        <v>#REF!</v>
      </c>
      <c r="M661" s="153" t="e">
        <f>#REF!</f>
        <v>#REF!</v>
      </c>
      <c r="N661" s="153" t="e">
        <f>#REF!</f>
        <v>#REF!</v>
      </c>
      <c r="O661" s="153" t="e">
        <f>#REF!</f>
        <v>#REF!</v>
      </c>
      <c r="P661" s="153" t="e">
        <f>#REF!</f>
        <v>#REF!</v>
      </c>
      <c r="Q661" s="153" t="e">
        <f>#REF!</f>
        <v>#REF!</v>
      </c>
      <c r="R661" s="153" t="e">
        <f>#REF!</f>
        <v>#REF!</v>
      </c>
      <c r="S661" s="153" t="e">
        <f>#REF!</f>
        <v>#REF!</v>
      </c>
      <c r="T661" s="153" t="e">
        <f>#REF!</f>
        <v>#REF!</v>
      </c>
      <c r="U661" s="153" t="e">
        <f>#REF!</f>
        <v>#REF!</v>
      </c>
      <c r="V661" s="153" t="e">
        <f>#REF!</f>
        <v>#REF!</v>
      </c>
      <c r="W661" s="153" t="e">
        <f>#REF!</f>
        <v>#REF!</v>
      </c>
      <c r="X661" s="153" t="e">
        <f>#REF!</f>
        <v>#REF!</v>
      </c>
      <c r="Y661" s="153" t="e">
        <f>#REF!</f>
        <v>#REF!</v>
      </c>
    </row>
    <row r="662" spans="1:25">
      <c r="A662" s="141">
        <v>19</v>
      </c>
      <c r="B662" s="153" t="e">
        <f>#REF!</f>
        <v>#REF!</v>
      </c>
      <c r="C662" s="153" t="e">
        <f>#REF!</f>
        <v>#REF!</v>
      </c>
      <c r="D662" s="153" t="e">
        <f>#REF!</f>
        <v>#REF!</v>
      </c>
      <c r="E662" s="153" t="e">
        <f>#REF!</f>
        <v>#REF!</v>
      </c>
      <c r="F662" s="153" t="e">
        <f>#REF!</f>
        <v>#REF!</v>
      </c>
      <c r="G662" s="153" t="e">
        <f>#REF!</f>
        <v>#REF!</v>
      </c>
      <c r="H662" s="153" t="e">
        <f>#REF!</f>
        <v>#REF!</v>
      </c>
      <c r="I662" s="153" t="e">
        <f>#REF!</f>
        <v>#REF!</v>
      </c>
      <c r="J662" s="153" t="e">
        <f>#REF!</f>
        <v>#REF!</v>
      </c>
      <c r="K662" s="153" t="e">
        <f>#REF!</f>
        <v>#REF!</v>
      </c>
      <c r="L662" s="153" t="e">
        <f>#REF!</f>
        <v>#REF!</v>
      </c>
      <c r="M662" s="153" t="e">
        <f>#REF!</f>
        <v>#REF!</v>
      </c>
      <c r="N662" s="153" t="e">
        <f>#REF!</f>
        <v>#REF!</v>
      </c>
      <c r="O662" s="153" t="e">
        <f>#REF!</f>
        <v>#REF!</v>
      </c>
      <c r="P662" s="153" t="e">
        <f>#REF!</f>
        <v>#REF!</v>
      </c>
      <c r="Q662" s="153" t="e">
        <f>#REF!</f>
        <v>#REF!</v>
      </c>
      <c r="R662" s="153" t="e">
        <f>#REF!</f>
        <v>#REF!</v>
      </c>
      <c r="S662" s="153" t="e">
        <f>#REF!</f>
        <v>#REF!</v>
      </c>
      <c r="T662" s="153" t="e">
        <f>#REF!</f>
        <v>#REF!</v>
      </c>
      <c r="U662" s="153" t="e">
        <f>#REF!</f>
        <v>#REF!</v>
      </c>
      <c r="V662" s="153" t="e">
        <f>#REF!</f>
        <v>#REF!</v>
      </c>
      <c r="W662" s="153" t="e">
        <f>#REF!</f>
        <v>#REF!</v>
      </c>
      <c r="X662" s="153" t="e">
        <f>#REF!</f>
        <v>#REF!</v>
      </c>
      <c r="Y662" s="153" t="e">
        <f>#REF!</f>
        <v>#REF!</v>
      </c>
    </row>
    <row r="663" spans="1:25">
      <c r="A663" s="141">
        <v>20</v>
      </c>
      <c r="B663" s="153" t="e">
        <f>#REF!</f>
        <v>#REF!</v>
      </c>
      <c r="C663" s="153" t="e">
        <f>#REF!</f>
        <v>#REF!</v>
      </c>
      <c r="D663" s="153" t="e">
        <f>#REF!</f>
        <v>#REF!</v>
      </c>
      <c r="E663" s="153" t="e">
        <f>#REF!</f>
        <v>#REF!</v>
      </c>
      <c r="F663" s="153" t="e">
        <f>#REF!</f>
        <v>#REF!</v>
      </c>
      <c r="G663" s="153" t="e">
        <f>#REF!</f>
        <v>#REF!</v>
      </c>
      <c r="H663" s="153" t="e">
        <f>#REF!</f>
        <v>#REF!</v>
      </c>
      <c r="I663" s="153" t="e">
        <f>#REF!</f>
        <v>#REF!</v>
      </c>
      <c r="J663" s="153" t="e">
        <f>#REF!</f>
        <v>#REF!</v>
      </c>
      <c r="K663" s="153" t="e">
        <f>#REF!</f>
        <v>#REF!</v>
      </c>
      <c r="L663" s="153" t="e">
        <f>#REF!</f>
        <v>#REF!</v>
      </c>
      <c r="M663" s="153" t="e">
        <f>#REF!</f>
        <v>#REF!</v>
      </c>
      <c r="N663" s="153" t="e">
        <f>#REF!</f>
        <v>#REF!</v>
      </c>
      <c r="O663" s="153" t="e">
        <f>#REF!</f>
        <v>#REF!</v>
      </c>
      <c r="P663" s="153" t="e">
        <f>#REF!</f>
        <v>#REF!</v>
      </c>
      <c r="Q663" s="153" t="e">
        <f>#REF!</f>
        <v>#REF!</v>
      </c>
      <c r="R663" s="153" t="e">
        <f>#REF!</f>
        <v>#REF!</v>
      </c>
      <c r="S663" s="153" t="e">
        <f>#REF!</f>
        <v>#REF!</v>
      </c>
      <c r="T663" s="153" t="e">
        <f>#REF!</f>
        <v>#REF!</v>
      </c>
      <c r="U663" s="153" t="e">
        <f>#REF!</f>
        <v>#REF!</v>
      </c>
      <c r="V663" s="153" t="e">
        <f>#REF!</f>
        <v>#REF!</v>
      </c>
      <c r="W663" s="153" t="e">
        <f>#REF!</f>
        <v>#REF!</v>
      </c>
      <c r="X663" s="153" t="e">
        <f>#REF!</f>
        <v>#REF!</v>
      </c>
      <c r="Y663" s="153" t="e">
        <f>#REF!</f>
        <v>#REF!</v>
      </c>
    </row>
    <row r="664" spans="1:25">
      <c r="A664" s="141">
        <v>21</v>
      </c>
      <c r="B664" s="153" t="e">
        <f>#REF!</f>
        <v>#REF!</v>
      </c>
      <c r="C664" s="153" t="e">
        <f>#REF!</f>
        <v>#REF!</v>
      </c>
      <c r="D664" s="153" t="e">
        <f>#REF!</f>
        <v>#REF!</v>
      </c>
      <c r="E664" s="153" t="e">
        <f>#REF!</f>
        <v>#REF!</v>
      </c>
      <c r="F664" s="153" t="e">
        <f>#REF!</f>
        <v>#REF!</v>
      </c>
      <c r="G664" s="153" t="e">
        <f>#REF!</f>
        <v>#REF!</v>
      </c>
      <c r="H664" s="153" t="e">
        <f>#REF!</f>
        <v>#REF!</v>
      </c>
      <c r="I664" s="153" t="e">
        <f>#REF!</f>
        <v>#REF!</v>
      </c>
      <c r="J664" s="153" t="e">
        <f>#REF!</f>
        <v>#REF!</v>
      </c>
      <c r="K664" s="153" t="e">
        <f>#REF!</f>
        <v>#REF!</v>
      </c>
      <c r="L664" s="153" t="e">
        <f>#REF!</f>
        <v>#REF!</v>
      </c>
      <c r="M664" s="153" t="e">
        <f>#REF!</f>
        <v>#REF!</v>
      </c>
      <c r="N664" s="153" t="e">
        <f>#REF!</f>
        <v>#REF!</v>
      </c>
      <c r="O664" s="153" t="e">
        <f>#REF!</f>
        <v>#REF!</v>
      </c>
      <c r="P664" s="153" t="e">
        <f>#REF!</f>
        <v>#REF!</v>
      </c>
      <c r="Q664" s="153" t="e">
        <f>#REF!</f>
        <v>#REF!</v>
      </c>
      <c r="R664" s="153" t="e">
        <f>#REF!</f>
        <v>#REF!</v>
      </c>
      <c r="S664" s="153" t="e">
        <f>#REF!</f>
        <v>#REF!</v>
      </c>
      <c r="T664" s="153" t="e">
        <f>#REF!</f>
        <v>#REF!</v>
      </c>
      <c r="U664" s="153" t="e">
        <f>#REF!</f>
        <v>#REF!</v>
      </c>
      <c r="V664" s="153" t="e">
        <f>#REF!</f>
        <v>#REF!</v>
      </c>
      <c r="W664" s="153" t="e">
        <f>#REF!</f>
        <v>#REF!</v>
      </c>
      <c r="X664" s="153" t="e">
        <f>#REF!</f>
        <v>#REF!</v>
      </c>
      <c r="Y664" s="153" t="e">
        <f>#REF!</f>
        <v>#REF!</v>
      </c>
    </row>
    <row r="665" spans="1:25">
      <c r="A665" s="141">
        <v>22</v>
      </c>
      <c r="B665" s="153" t="e">
        <f>#REF!</f>
        <v>#REF!</v>
      </c>
      <c r="C665" s="153" t="e">
        <f>#REF!</f>
        <v>#REF!</v>
      </c>
      <c r="D665" s="153" t="e">
        <f>#REF!</f>
        <v>#REF!</v>
      </c>
      <c r="E665" s="153" t="e">
        <f>#REF!</f>
        <v>#REF!</v>
      </c>
      <c r="F665" s="153" t="e">
        <f>#REF!</f>
        <v>#REF!</v>
      </c>
      <c r="G665" s="153" t="e">
        <f>#REF!</f>
        <v>#REF!</v>
      </c>
      <c r="H665" s="153" t="e">
        <f>#REF!</f>
        <v>#REF!</v>
      </c>
      <c r="I665" s="153" t="e">
        <f>#REF!</f>
        <v>#REF!</v>
      </c>
      <c r="J665" s="153" t="e">
        <f>#REF!</f>
        <v>#REF!</v>
      </c>
      <c r="K665" s="153" t="e">
        <f>#REF!</f>
        <v>#REF!</v>
      </c>
      <c r="L665" s="153" t="e">
        <f>#REF!</f>
        <v>#REF!</v>
      </c>
      <c r="M665" s="153" t="e">
        <f>#REF!</f>
        <v>#REF!</v>
      </c>
      <c r="N665" s="153" t="e">
        <f>#REF!</f>
        <v>#REF!</v>
      </c>
      <c r="O665" s="153" t="e">
        <f>#REF!</f>
        <v>#REF!</v>
      </c>
      <c r="P665" s="153" t="e">
        <f>#REF!</f>
        <v>#REF!</v>
      </c>
      <c r="Q665" s="153" t="e">
        <f>#REF!</f>
        <v>#REF!</v>
      </c>
      <c r="R665" s="153" t="e">
        <f>#REF!</f>
        <v>#REF!</v>
      </c>
      <c r="S665" s="153" t="e">
        <f>#REF!</f>
        <v>#REF!</v>
      </c>
      <c r="T665" s="153" t="e">
        <f>#REF!</f>
        <v>#REF!</v>
      </c>
      <c r="U665" s="153" t="e">
        <f>#REF!</f>
        <v>#REF!</v>
      </c>
      <c r="V665" s="153" t="e">
        <f>#REF!</f>
        <v>#REF!</v>
      </c>
      <c r="W665" s="153" t="e">
        <f>#REF!</f>
        <v>#REF!</v>
      </c>
      <c r="X665" s="153" t="e">
        <f>#REF!</f>
        <v>#REF!</v>
      </c>
      <c r="Y665" s="153" t="e">
        <f>#REF!</f>
        <v>#REF!</v>
      </c>
    </row>
    <row r="666" spans="1:25">
      <c r="A666" s="141">
        <v>23</v>
      </c>
      <c r="B666" s="153" t="e">
        <f>#REF!</f>
        <v>#REF!</v>
      </c>
      <c r="C666" s="153" t="e">
        <f>#REF!</f>
        <v>#REF!</v>
      </c>
      <c r="D666" s="153" t="e">
        <f>#REF!</f>
        <v>#REF!</v>
      </c>
      <c r="E666" s="153" t="e">
        <f>#REF!</f>
        <v>#REF!</v>
      </c>
      <c r="F666" s="153" t="e">
        <f>#REF!</f>
        <v>#REF!</v>
      </c>
      <c r="G666" s="153" t="e">
        <f>#REF!</f>
        <v>#REF!</v>
      </c>
      <c r="H666" s="153" t="e">
        <f>#REF!</f>
        <v>#REF!</v>
      </c>
      <c r="I666" s="153" t="e">
        <f>#REF!</f>
        <v>#REF!</v>
      </c>
      <c r="J666" s="153" t="e">
        <f>#REF!</f>
        <v>#REF!</v>
      </c>
      <c r="K666" s="153" t="e">
        <f>#REF!</f>
        <v>#REF!</v>
      </c>
      <c r="L666" s="153" t="e">
        <f>#REF!</f>
        <v>#REF!</v>
      </c>
      <c r="M666" s="153" t="e">
        <f>#REF!</f>
        <v>#REF!</v>
      </c>
      <c r="N666" s="153" t="e">
        <f>#REF!</f>
        <v>#REF!</v>
      </c>
      <c r="O666" s="153" t="e">
        <f>#REF!</f>
        <v>#REF!</v>
      </c>
      <c r="P666" s="153" t="e">
        <f>#REF!</f>
        <v>#REF!</v>
      </c>
      <c r="Q666" s="153" t="e">
        <f>#REF!</f>
        <v>#REF!</v>
      </c>
      <c r="R666" s="153" t="e">
        <f>#REF!</f>
        <v>#REF!</v>
      </c>
      <c r="S666" s="153" t="e">
        <f>#REF!</f>
        <v>#REF!</v>
      </c>
      <c r="T666" s="153" t="e">
        <f>#REF!</f>
        <v>#REF!</v>
      </c>
      <c r="U666" s="153" t="e">
        <f>#REF!</f>
        <v>#REF!</v>
      </c>
      <c r="V666" s="153" t="e">
        <f>#REF!</f>
        <v>#REF!</v>
      </c>
      <c r="W666" s="153" t="e">
        <f>#REF!</f>
        <v>#REF!</v>
      </c>
      <c r="X666" s="153" t="e">
        <f>#REF!</f>
        <v>#REF!</v>
      </c>
      <c r="Y666" s="153" t="e">
        <f>#REF!</f>
        <v>#REF!</v>
      </c>
    </row>
    <row r="667" spans="1:25">
      <c r="A667" s="141">
        <v>24</v>
      </c>
      <c r="B667" s="153" t="e">
        <f>#REF!</f>
        <v>#REF!</v>
      </c>
      <c r="C667" s="153" t="e">
        <f>#REF!</f>
        <v>#REF!</v>
      </c>
      <c r="D667" s="153" t="e">
        <f>#REF!</f>
        <v>#REF!</v>
      </c>
      <c r="E667" s="153" t="e">
        <f>#REF!</f>
        <v>#REF!</v>
      </c>
      <c r="F667" s="153" t="e">
        <f>#REF!</f>
        <v>#REF!</v>
      </c>
      <c r="G667" s="153" t="e">
        <f>#REF!</f>
        <v>#REF!</v>
      </c>
      <c r="H667" s="153" t="e">
        <f>#REF!</f>
        <v>#REF!</v>
      </c>
      <c r="I667" s="153" t="e">
        <f>#REF!</f>
        <v>#REF!</v>
      </c>
      <c r="J667" s="153" t="e">
        <f>#REF!</f>
        <v>#REF!</v>
      </c>
      <c r="K667" s="153" t="e">
        <f>#REF!</f>
        <v>#REF!</v>
      </c>
      <c r="L667" s="153" t="e">
        <f>#REF!</f>
        <v>#REF!</v>
      </c>
      <c r="M667" s="153" t="e">
        <f>#REF!</f>
        <v>#REF!</v>
      </c>
      <c r="N667" s="153" t="e">
        <f>#REF!</f>
        <v>#REF!</v>
      </c>
      <c r="O667" s="153" t="e">
        <f>#REF!</f>
        <v>#REF!</v>
      </c>
      <c r="P667" s="153" t="e">
        <f>#REF!</f>
        <v>#REF!</v>
      </c>
      <c r="Q667" s="153" t="e">
        <f>#REF!</f>
        <v>#REF!</v>
      </c>
      <c r="R667" s="153" t="e">
        <f>#REF!</f>
        <v>#REF!</v>
      </c>
      <c r="S667" s="153" t="e">
        <f>#REF!</f>
        <v>#REF!</v>
      </c>
      <c r="T667" s="153" t="e">
        <f>#REF!</f>
        <v>#REF!</v>
      </c>
      <c r="U667" s="153" t="e">
        <f>#REF!</f>
        <v>#REF!</v>
      </c>
      <c r="V667" s="153" t="e">
        <f>#REF!</f>
        <v>#REF!</v>
      </c>
      <c r="W667" s="153" t="e">
        <f>#REF!</f>
        <v>#REF!</v>
      </c>
      <c r="X667" s="153" t="e">
        <f>#REF!</f>
        <v>#REF!</v>
      </c>
      <c r="Y667" s="153" t="e">
        <f>#REF!</f>
        <v>#REF!</v>
      </c>
    </row>
    <row r="668" spans="1:25">
      <c r="A668" s="141">
        <v>25</v>
      </c>
      <c r="B668" s="153" t="e">
        <f>#REF!</f>
        <v>#REF!</v>
      </c>
      <c r="C668" s="153" t="e">
        <f>#REF!</f>
        <v>#REF!</v>
      </c>
      <c r="D668" s="153" t="e">
        <f>#REF!</f>
        <v>#REF!</v>
      </c>
      <c r="E668" s="153" t="e">
        <f>#REF!</f>
        <v>#REF!</v>
      </c>
      <c r="F668" s="153" t="e">
        <f>#REF!</f>
        <v>#REF!</v>
      </c>
      <c r="G668" s="153" t="e">
        <f>#REF!</f>
        <v>#REF!</v>
      </c>
      <c r="H668" s="153" t="e">
        <f>#REF!</f>
        <v>#REF!</v>
      </c>
      <c r="I668" s="153" t="e">
        <f>#REF!</f>
        <v>#REF!</v>
      </c>
      <c r="J668" s="153" t="e">
        <f>#REF!</f>
        <v>#REF!</v>
      </c>
      <c r="K668" s="153" t="e">
        <f>#REF!</f>
        <v>#REF!</v>
      </c>
      <c r="L668" s="153" t="e">
        <f>#REF!</f>
        <v>#REF!</v>
      </c>
      <c r="M668" s="153" t="e">
        <f>#REF!</f>
        <v>#REF!</v>
      </c>
      <c r="N668" s="153" t="e">
        <f>#REF!</f>
        <v>#REF!</v>
      </c>
      <c r="O668" s="153" t="e">
        <f>#REF!</f>
        <v>#REF!</v>
      </c>
      <c r="P668" s="153" t="e">
        <f>#REF!</f>
        <v>#REF!</v>
      </c>
      <c r="Q668" s="153" t="e">
        <f>#REF!</f>
        <v>#REF!</v>
      </c>
      <c r="R668" s="153" t="e">
        <f>#REF!</f>
        <v>#REF!</v>
      </c>
      <c r="S668" s="153" t="e">
        <f>#REF!</f>
        <v>#REF!</v>
      </c>
      <c r="T668" s="153" t="e">
        <f>#REF!</f>
        <v>#REF!</v>
      </c>
      <c r="U668" s="153" t="e">
        <f>#REF!</f>
        <v>#REF!</v>
      </c>
      <c r="V668" s="153" t="e">
        <f>#REF!</f>
        <v>#REF!</v>
      </c>
      <c r="W668" s="153" t="e">
        <f>#REF!</f>
        <v>#REF!</v>
      </c>
      <c r="X668" s="153" t="e">
        <f>#REF!</f>
        <v>#REF!</v>
      </c>
      <c r="Y668" s="153" t="e">
        <f>#REF!</f>
        <v>#REF!</v>
      </c>
    </row>
    <row r="669" spans="1:25">
      <c r="A669" s="141">
        <v>26</v>
      </c>
      <c r="B669" s="153" t="e">
        <f>#REF!</f>
        <v>#REF!</v>
      </c>
      <c r="C669" s="153" t="e">
        <f>#REF!</f>
        <v>#REF!</v>
      </c>
      <c r="D669" s="153" t="e">
        <f>#REF!</f>
        <v>#REF!</v>
      </c>
      <c r="E669" s="153" t="e">
        <f>#REF!</f>
        <v>#REF!</v>
      </c>
      <c r="F669" s="153" t="e">
        <f>#REF!</f>
        <v>#REF!</v>
      </c>
      <c r="G669" s="153" t="e">
        <f>#REF!</f>
        <v>#REF!</v>
      </c>
      <c r="H669" s="153" t="e">
        <f>#REF!</f>
        <v>#REF!</v>
      </c>
      <c r="I669" s="153" t="e">
        <f>#REF!</f>
        <v>#REF!</v>
      </c>
      <c r="J669" s="153" t="e">
        <f>#REF!</f>
        <v>#REF!</v>
      </c>
      <c r="K669" s="153" t="e">
        <f>#REF!</f>
        <v>#REF!</v>
      </c>
      <c r="L669" s="153" t="e">
        <f>#REF!</f>
        <v>#REF!</v>
      </c>
      <c r="M669" s="153" t="e">
        <f>#REF!</f>
        <v>#REF!</v>
      </c>
      <c r="N669" s="153" t="e">
        <f>#REF!</f>
        <v>#REF!</v>
      </c>
      <c r="O669" s="153" t="e">
        <f>#REF!</f>
        <v>#REF!</v>
      </c>
      <c r="P669" s="153" t="e">
        <f>#REF!</f>
        <v>#REF!</v>
      </c>
      <c r="Q669" s="153" t="e">
        <f>#REF!</f>
        <v>#REF!</v>
      </c>
      <c r="R669" s="153" t="e">
        <f>#REF!</f>
        <v>#REF!</v>
      </c>
      <c r="S669" s="153" t="e">
        <f>#REF!</f>
        <v>#REF!</v>
      </c>
      <c r="T669" s="153" t="e">
        <f>#REF!</f>
        <v>#REF!</v>
      </c>
      <c r="U669" s="153" t="e">
        <f>#REF!</f>
        <v>#REF!</v>
      </c>
      <c r="V669" s="153" t="e">
        <f>#REF!</f>
        <v>#REF!</v>
      </c>
      <c r="W669" s="153" t="e">
        <f>#REF!</f>
        <v>#REF!</v>
      </c>
      <c r="X669" s="153" t="e">
        <f>#REF!</f>
        <v>#REF!</v>
      </c>
      <c r="Y669" s="153" t="e">
        <f>#REF!</f>
        <v>#REF!</v>
      </c>
    </row>
    <row r="670" spans="1:25">
      <c r="A670" s="141">
        <v>27</v>
      </c>
      <c r="B670" s="153" t="e">
        <f>#REF!</f>
        <v>#REF!</v>
      </c>
      <c r="C670" s="153" t="e">
        <f>#REF!</f>
        <v>#REF!</v>
      </c>
      <c r="D670" s="153" t="e">
        <f>#REF!</f>
        <v>#REF!</v>
      </c>
      <c r="E670" s="153" t="e">
        <f>#REF!</f>
        <v>#REF!</v>
      </c>
      <c r="F670" s="153" t="e">
        <f>#REF!</f>
        <v>#REF!</v>
      </c>
      <c r="G670" s="153" t="e">
        <f>#REF!</f>
        <v>#REF!</v>
      </c>
      <c r="H670" s="153" t="e">
        <f>#REF!</f>
        <v>#REF!</v>
      </c>
      <c r="I670" s="153" t="e">
        <f>#REF!</f>
        <v>#REF!</v>
      </c>
      <c r="J670" s="153" t="e">
        <f>#REF!</f>
        <v>#REF!</v>
      </c>
      <c r="K670" s="153" t="e">
        <f>#REF!</f>
        <v>#REF!</v>
      </c>
      <c r="L670" s="153" t="e">
        <f>#REF!</f>
        <v>#REF!</v>
      </c>
      <c r="M670" s="153" t="e">
        <f>#REF!</f>
        <v>#REF!</v>
      </c>
      <c r="N670" s="153" t="e">
        <f>#REF!</f>
        <v>#REF!</v>
      </c>
      <c r="O670" s="153" t="e">
        <f>#REF!</f>
        <v>#REF!</v>
      </c>
      <c r="P670" s="153" t="e">
        <f>#REF!</f>
        <v>#REF!</v>
      </c>
      <c r="Q670" s="153" t="e">
        <f>#REF!</f>
        <v>#REF!</v>
      </c>
      <c r="R670" s="153" t="e">
        <f>#REF!</f>
        <v>#REF!</v>
      </c>
      <c r="S670" s="153" t="e">
        <f>#REF!</f>
        <v>#REF!</v>
      </c>
      <c r="T670" s="153" t="e">
        <f>#REF!</f>
        <v>#REF!</v>
      </c>
      <c r="U670" s="153" t="e">
        <f>#REF!</f>
        <v>#REF!</v>
      </c>
      <c r="V670" s="153" t="e">
        <f>#REF!</f>
        <v>#REF!</v>
      </c>
      <c r="W670" s="153" t="e">
        <f>#REF!</f>
        <v>#REF!</v>
      </c>
      <c r="X670" s="153" t="e">
        <f>#REF!</f>
        <v>#REF!</v>
      </c>
      <c r="Y670" s="153" t="e">
        <f>#REF!</f>
        <v>#REF!</v>
      </c>
    </row>
    <row r="671" spans="1:25">
      <c r="A671" s="141">
        <v>28</v>
      </c>
      <c r="B671" s="153" t="e">
        <f>#REF!</f>
        <v>#REF!</v>
      </c>
      <c r="C671" s="153" t="e">
        <f>#REF!</f>
        <v>#REF!</v>
      </c>
      <c r="D671" s="153" t="e">
        <f>#REF!</f>
        <v>#REF!</v>
      </c>
      <c r="E671" s="153" t="e">
        <f>#REF!</f>
        <v>#REF!</v>
      </c>
      <c r="F671" s="153" t="e">
        <f>#REF!</f>
        <v>#REF!</v>
      </c>
      <c r="G671" s="153" t="e">
        <f>#REF!</f>
        <v>#REF!</v>
      </c>
      <c r="H671" s="153" t="e">
        <f>#REF!</f>
        <v>#REF!</v>
      </c>
      <c r="I671" s="153" t="e">
        <f>#REF!</f>
        <v>#REF!</v>
      </c>
      <c r="J671" s="153" t="e">
        <f>#REF!</f>
        <v>#REF!</v>
      </c>
      <c r="K671" s="153" t="e">
        <f>#REF!</f>
        <v>#REF!</v>
      </c>
      <c r="L671" s="153" t="e">
        <f>#REF!</f>
        <v>#REF!</v>
      </c>
      <c r="M671" s="153" t="e">
        <f>#REF!</f>
        <v>#REF!</v>
      </c>
      <c r="N671" s="153" t="e">
        <f>#REF!</f>
        <v>#REF!</v>
      </c>
      <c r="O671" s="153" t="e">
        <f>#REF!</f>
        <v>#REF!</v>
      </c>
      <c r="P671" s="153" t="e">
        <f>#REF!</f>
        <v>#REF!</v>
      </c>
      <c r="Q671" s="153" t="e">
        <f>#REF!</f>
        <v>#REF!</v>
      </c>
      <c r="R671" s="153" t="e">
        <f>#REF!</f>
        <v>#REF!</v>
      </c>
      <c r="S671" s="153" t="e">
        <f>#REF!</f>
        <v>#REF!</v>
      </c>
      <c r="T671" s="153" t="e">
        <f>#REF!</f>
        <v>#REF!</v>
      </c>
      <c r="U671" s="153" t="e">
        <f>#REF!</f>
        <v>#REF!</v>
      </c>
      <c r="V671" s="153" t="e">
        <f>#REF!</f>
        <v>#REF!</v>
      </c>
      <c r="W671" s="153" t="e">
        <f>#REF!</f>
        <v>#REF!</v>
      </c>
      <c r="X671" s="153" t="e">
        <f>#REF!</f>
        <v>#REF!</v>
      </c>
      <c r="Y671" s="153" t="e">
        <f>#REF!</f>
        <v>#REF!</v>
      </c>
    </row>
    <row r="672" spans="1:25">
      <c r="A672" s="141">
        <v>29</v>
      </c>
      <c r="B672" s="153" t="e">
        <f>#REF!</f>
        <v>#REF!</v>
      </c>
      <c r="C672" s="153" t="e">
        <f>#REF!</f>
        <v>#REF!</v>
      </c>
      <c r="D672" s="153" t="e">
        <f>#REF!</f>
        <v>#REF!</v>
      </c>
      <c r="E672" s="153" t="e">
        <f>#REF!</f>
        <v>#REF!</v>
      </c>
      <c r="F672" s="153" t="e">
        <f>#REF!</f>
        <v>#REF!</v>
      </c>
      <c r="G672" s="153" t="e">
        <f>#REF!</f>
        <v>#REF!</v>
      </c>
      <c r="H672" s="153" t="e">
        <f>#REF!</f>
        <v>#REF!</v>
      </c>
      <c r="I672" s="153" t="e">
        <f>#REF!</f>
        <v>#REF!</v>
      </c>
      <c r="J672" s="153" t="e">
        <f>#REF!</f>
        <v>#REF!</v>
      </c>
      <c r="K672" s="153" t="e">
        <f>#REF!</f>
        <v>#REF!</v>
      </c>
      <c r="L672" s="153" t="e">
        <f>#REF!</f>
        <v>#REF!</v>
      </c>
      <c r="M672" s="153" t="e">
        <f>#REF!</f>
        <v>#REF!</v>
      </c>
      <c r="N672" s="153" t="e">
        <f>#REF!</f>
        <v>#REF!</v>
      </c>
      <c r="O672" s="153" t="e">
        <f>#REF!</f>
        <v>#REF!</v>
      </c>
      <c r="P672" s="153" t="e">
        <f>#REF!</f>
        <v>#REF!</v>
      </c>
      <c r="Q672" s="153" t="e">
        <f>#REF!</f>
        <v>#REF!</v>
      </c>
      <c r="R672" s="153" t="e">
        <f>#REF!</f>
        <v>#REF!</v>
      </c>
      <c r="S672" s="153" t="e">
        <f>#REF!</f>
        <v>#REF!</v>
      </c>
      <c r="T672" s="153" t="e">
        <f>#REF!</f>
        <v>#REF!</v>
      </c>
      <c r="U672" s="153" t="e">
        <f>#REF!</f>
        <v>#REF!</v>
      </c>
      <c r="V672" s="153" t="e">
        <f>#REF!</f>
        <v>#REF!</v>
      </c>
      <c r="W672" s="153" t="e">
        <f>#REF!</f>
        <v>#REF!</v>
      </c>
      <c r="X672" s="153" t="e">
        <f>#REF!</f>
        <v>#REF!</v>
      </c>
      <c r="Y672" s="153" t="e">
        <f>#REF!</f>
        <v>#REF!</v>
      </c>
    </row>
    <row r="673" spans="1:25">
      <c r="A673" s="141">
        <v>30</v>
      </c>
      <c r="B673" s="153" t="e">
        <f>#REF!</f>
        <v>#REF!</v>
      </c>
      <c r="C673" s="153" t="e">
        <f>#REF!</f>
        <v>#REF!</v>
      </c>
      <c r="D673" s="153" t="e">
        <f>#REF!</f>
        <v>#REF!</v>
      </c>
      <c r="E673" s="153" t="e">
        <f>#REF!</f>
        <v>#REF!</v>
      </c>
      <c r="F673" s="153" t="e">
        <f>#REF!</f>
        <v>#REF!</v>
      </c>
      <c r="G673" s="153" t="e">
        <f>#REF!</f>
        <v>#REF!</v>
      </c>
      <c r="H673" s="153" t="e">
        <f>#REF!</f>
        <v>#REF!</v>
      </c>
      <c r="I673" s="153" t="e">
        <f>#REF!</f>
        <v>#REF!</v>
      </c>
      <c r="J673" s="153" t="e">
        <f>#REF!</f>
        <v>#REF!</v>
      </c>
      <c r="K673" s="153" t="e">
        <f>#REF!</f>
        <v>#REF!</v>
      </c>
      <c r="L673" s="153" t="e">
        <f>#REF!</f>
        <v>#REF!</v>
      </c>
      <c r="M673" s="153" t="e">
        <f>#REF!</f>
        <v>#REF!</v>
      </c>
      <c r="N673" s="153" t="e">
        <f>#REF!</f>
        <v>#REF!</v>
      </c>
      <c r="O673" s="153" t="e">
        <f>#REF!</f>
        <v>#REF!</v>
      </c>
      <c r="P673" s="153" t="e">
        <f>#REF!</f>
        <v>#REF!</v>
      </c>
      <c r="Q673" s="153" t="e">
        <f>#REF!</f>
        <v>#REF!</v>
      </c>
      <c r="R673" s="153" t="e">
        <f>#REF!</f>
        <v>#REF!</v>
      </c>
      <c r="S673" s="153" t="e">
        <f>#REF!</f>
        <v>#REF!</v>
      </c>
      <c r="T673" s="153" t="e">
        <f>#REF!</f>
        <v>#REF!</v>
      </c>
      <c r="U673" s="153" t="e">
        <f>#REF!</f>
        <v>#REF!</v>
      </c>
      <c r="V673" s="153" t="e">
        <f>#REF!</f>
        <v>#REF!</v>
      </c>
      <c r="W673" s="153" t="e">
        <f>#REF!</f>
        <v>#REF!</v>
      </c>
      <c r="X673" s="153" t="e">
        <f>#REF!</f>
        <v>#REF!</v>
      </c>
      <c r="Y673" s="153" t="e">
        <f>#REF!</f>
        <v>#REF!</v>
      </c>
    </row>
    <row r="674" spans="1:25">
      <c r="A674" s="141">
        <v>31</v>
      </c>
      <c r="B674" s="153" t="e">
        <f>#REF!</f>
        <v>#REF!</v>
      </c>
      <c r="C674" s="153" t="e">
        <f>#REF!</f>
        <v>#REF!</v>
      </c>
      <c r="D674" s="153" t="e">
        <f>#REF!</f>
        <v>#REF!</v>
      </c>
      <c r="E674" s="153" t="e">
        <f>#REF!</f>
        <v>#REF!</v>
      </c>
      <c r="F674" s="153" t="e">
        <f>#REF!</f>
        <v>#REF!</v>
      </c>
      <c r="G674" s="153" t="e">
        <f>#REF!</f>
        <v>#REF!</v>
      </c>
      <c r="H674" s="153" t="e">
        <f>#REF!</f>
        <v>#REF!</v>
      </c>
      <c r="I674" s="153" t="e">
        <f>#REF!</f>
        <v>#REF!</v>
      </c>
      <c r="J674" s="153" t="e">
        <f>#REF!</f>
        <v>#REF!</v>
      </c>
      <c r="K674" s="153" t="e">
        <f>#REF!</f>
        <v>#REF!</v>
      </c>
      <c r="L674" s="153" t="e">
        <f>#REF!</f>
        <v>#REF!</v>
      </c>
      <c r="M674" s="153" t="e">
        <f>#REF!</f>
        <v>#REF!</v>
      </c>
      <c r="N674" s="153" t="e">
        <f>#REF!</f>
        <v>#REF!</v>
      </c>
      <c r="O674" s="153" t="e">
        <f>#REF!</f>
        <v>#REF!</v>
      </c>
      <c r="P674" s="153" t="e">
        <f>#REF!</f>
        <v>#REF!</v>
      </c>
      <c r="Q674" s="153" t="e">
        <f>#REF!</f>
        <v>#REF!</v>
      </c>
      <c r="R674" s="153" t="e">
        <f>#REF!</f>
        <v>#REF!</v>
      </c>
      <c r="S674" s="153" t="e">
        <f>#REF!</f>
        <v>#REF!</v>
      </c>
      <c r="T674" s="153" t="e">
        <f>#REF!</f>
        <v>#REF!</v>
      </c>
      <c r="U674" s="153" t="e">
        <f>#REF!</f>
        <v>#REF!</v>
      </c>
      <c r="V674" s="153" t="e">
        <f>#REF!</f>
        <v>#REF!</v>
      </c>
      <c r="W674" s="153" t="e">
        <f>#REF!</f>
        <v>#REF!</v>
      </c>
      <c r="X674" s="153" t="e">
        <f>#REF!</f>
        <v>#REF!</v>
      </c>
      <c r="Y674" s="153" t="e">
        <f>#REF!</f>
        <v>#REF!</v>
      </c>
    </row>
    <row r="676" spans="1:25">
      <c r="A676" s="420" t="s">
        <v>209</v>
      </c>
      <c r="B676" s="421" t="s">
        <v>214</v>
      </c>
      <c r="C676" s="421"/>
      <c r="D676" s="421"/>
      <c r="E676" s="421"/>
      <c r="F676" s="421"/>
      <c r="G676" s="421"/>
      <c r="H676" s="421"/>
      <c r="I676" s="421"/>
      <c r="J676" s="421"/>
      <c r="K676" s="421"/>
      <c r="L676" s="421"/>
      <c r="M676" s="421"/>
      <c r="N676" s="421"/>
      <c r="O676" s="421"/>
      <c r="P676" s="421"/>
      <c r="Q676" s="421"/>
      <c r="R676" s="421"/>
      <c r="S676" s="421"/>
      <c r="T676" s="421"/>
      <c r="U676" s="421"/>
      <c r="V676" s="421"/>
      <c r="W676" s="421"/>
      <c r="X676" s="421"/>
      <c r="Y676" s="421"/>
    </row>
    <row r="677" spans="1:25">
      <c r="A677" s="420"/>
      <c r="B677" s="155" t="s">
        <v>1</v>
      </c>
      <c r="C677" s="155" t="s">
        <v>2</v>
      </c>
      <c r="D677" s="155" t="s">
        <v>3</v>
      </c>
      <c r="E677" s="155" t="s">
        <v>4</v>
      </c>
      <c r="F677" s="155" t="s">
        <v>5</v>
      </c>
      <c r="G677" s="155" t="s">
        <v>6</v>
      </c>
      <c r="H677" s="155" t="s">
        <v>7</v>
      </c>
      <c r="I677" s="155" t="s">
        <v>8</v>
      </c>
      <c r="J677" s="155" t="s">
        <v>9</v>
      </c>
      <c r="K677" s="155" t="s">
        <v>10</v>
      </c>
      <c r="L677" s="155" t="s">
        <v>11</v>
      </c>
      <c r="M677" s="155" t="s">
        <v>12</v>
      </c>
      <c r="N677" s="155" t="s">
        <v>13</v>
      </c>
      <c r="O677" s="155" t="s">
        <v>14</v>
      </c>
      <c r="P677" s="155" t="s">
        <v>15</v>
      </c>
      <c r="Q677" s="155" t="s">
        <v>16</v>
      </c>
      <c r="R677" s="155" t="s">
        <v>17</v>
      </c>
      <c r="S677" s="155" t="s">
        <v>18</v>
      </c>
      <c r="T677" s="155" t="s">
        <v>19</v>
      </c>
      <c r="U677" s="155" t="s">
        <v>20</v>
      </c>
      <c r="V677" s="155" t="s">
        <v>21</v>
      </c>
      <c r="W677" s="155" t="s">
        <v>22</v>
      </c>
      <c r="X677" s="155" t="s">
        <v>23</v>
      </c>
      <c r="Y677" s="155" t="s">
        <v>24</v>
      </c>
    </row>
    <row r="678" spans="1:25">
      <c r="A678" s="141">
        <v>1</v>
      </c>
      <c r="B678" s="153" t="e">
        <f>#REF!</f>
        <v>#REF!</v>
      </c>
      <c r="C678" s="153" t="e">
        <f>#REF!</f>
        <v>#REF!</v>
      </c>
      <c r="D678" s="153" t="e">
        <f>#REF!</f>
        <v>#REF!</v>
      </c>
      <c r="E678" s="153" t="e">
        <f>#REF!</f>
        <v>#REF!</v>
      </c>
      <c r="F678" s="153" t="e">
        <f>#REF!</f>
        <v>#REF!</v>
      </c>
      <c r="G678" s="153" t="e">
        <f>#REF!</f>
        <v>#REF!</v>
      </c>
      <c r="H678" s="153" t="e">
        <f>#REF!</f>
        <v>#REF!</v>
      </c>
      <c r="I678" s="153" t="e">
        <f>#REF!</f>
        <v>#REF!</v>
      </c>
      <c r="J678" s="153" t="e">
        <f>#REF!</f>
        <v>#REF!</v>
      </c>
      <c r="K678" s="153" t="e">
        <f>#REF!</f>
        <v>#REF!</v>
      </c>
      <c r="L678" s="153" t="e">
        <f>#REF!</f>
        <v>#REF!</v>
      </c>
      <c r="M678" s="153" t="e">
        <f>#REF!</f>
        <v>#REF!</v>
      </c>
      <c r="N678" s="153" t="e">
        <f>#REF!</f>
        <v>#REF!</v>
      </c>
      <c r="O678" s="153" t="e">
        <f>#REF!</f>
        <v>#REF!</v>
      </c>
      <c r="P678" s="153" t="e">
        <f>#REF!</f>
        <v>#REF!</v>
      </c>
      <c r="Q678" s="153" t="e">
        <f>#REF!</f>
        <v>#REF!</v>
      </c>
      <c r="R678" s="153" t="e">
        <f>#REF!</f>
        <v>#REF!</v>
      </c>
      <c r="S678" s="153" t="e">
        <f>#REF!</f>
        <v>#REF!</v>
      </c>
      <c r="T678" s="153" t="e">
        <f>#REF!</f>
        <v>#REF!</v>
      </c>
      <c r="U678" s="153" t="e">
        <f>#REF!</f>
        <v>#REF!</v>
      </c>
      <c r="V678" s="153" t="e">
        <f>#REF!</f>
        <v>#REF!</v>
      </c>
      <c r="W678" s="153" t="e">
        <f>#REF!</f>
        <v>#REF!</v>
      </c>
      <c r="X678" s="153" t="e">
        <f>#REF!</f>
        <v>#REF!</v>
      </c>
      <c r="Y678" s="153" t="e">
        <f>#REF!</f>
        <v>#REF!</v>
      </c>
    </row>
    <row r="679" spans="1:25">
      <c r="A679" s="141">
        <v>2</v>
      </c>
      <c r="B679" s="153" t="e">
        <f>#REF!</f>
        <v>#REF!</v>
      </c>
      <c r="C679" s="153" t="e">
        <f>#REF!</f>
        <v>#REF!</v>
      </c>
      <c r="D679" s="153" t="e">
        <f>#REF!</f>
        <v>#REF!</v>
      </c>
      <c r="E679" s="153" t="e">
        <f>#REF!</f>
        <v>#REF!</v>
      </c>
      <c r="F679" s="153" t="e">
        <f>#REF!</f>
        <v>#REF!</v>
      </c>
      <c r="G679" s="153" t="e">
        <f>#REF!</f>
        <v>#REF!</v>
      </c>
      <c r="H679" s="153" t="e">
        <f>#REF!</f>
        <v>#REF!</v>
      </c>
      <c r="I679" s="153" t="e">
        <f>#REF!</f>
        <v>#REF!</v>
      </c>
      <c r="J679" s="153" t="e">
        <f>#REF!</f>
        <v>#REF!</v>
      </c>
      <c r="K679" s="153" t="e">
        <f>#REF!</f>
        <v>#REF!</v>
      </c>
      <c r="L679" s="153" t="e">
        <f>#REF!</f>
        <v>#REF!</v>
      </c>
      <c r="M679" s="153" t="e">
        <f>#REF!</f>
        <v>#REF!</v>
      </c>
      <c r="N679" s="153" t="e">
        <f>#REF!</f>
        <v>#REF!</v>
      </c>
      <c r="O679" s="153" t="e">
        <f>#REF!</f>
        <v>#REF!</v>
      </c>
      <c r="P679" s="153" t="e">
        <f>#REF!</f>
        <v>#REF!</v>
      </c>
      <c r="Q679" s="153" t="e">
        <f>#REF!</f>
        <v>#REF!</v>
      </c>
      <c r="R679" s="153" t="e">
        <f>#REF!</f>
        <v>#REF!</v>
      </c>
      <c r="S679" s="153" t="e">
        <f>#REF!</f>
        <v>#REF!</v>
      </c>
      <c r="T679" s="153" t="e">
        <f>#REF!</f>
        <v>#REF!</v>
      </c>
      <c r="U679" s="153" t="e">
        <f>#REF!</f>
        <v>#REF!</v>
      </c>
      <c r="V679" s="153" t="e">
        <f>#REF!</f>
        <v>#REF!</v>
      </c>
      <c r="W679" s="153" t="e">
        <f>#REF!</f>
        <v>#REF!</v>
      </c>
      <c r="X679" s="153" t="e">
        <f>#REF!</f>
        <v>#REF!</v>
      </c>
      <c r="Y679" s="153" t="e">
        <f>#REF!</f>
        <v>#REF!</v>
      </c>
    </row>
    <row r="680" spans="1:25">
      <c r="A680" s="141">
        <v>3</v>
      </c>
      <c r="B680" s="153" t="e">
        <f>#REF!</f>
        <v>#REF!</v>
      </c>
      <c r="C680" s="153" t="e">
        <f>#REF!</f>
        <v>#REF!</v>
      </c>
      <c r="D680" s="153" t="e">
        <f>#REF!</f>
        <v>#REF!</v>
      </c>
      <c r="E680" s="153" t="e">
        <f>#REF!</f>
        <v>#REF!</v>
      </c>
      <c r="F680" s="153" t="e">
        <f>#REF!</f>
        <v>#REF!</v>
      </c>
      <c r="G680" s="153" t="e">
        <f>#REF!</f>
        <v>#REF!</v>
      </c>
      <c r="H680" s="153" t="e">
        <f>#REF!</f>
        <v>#REF!</v>
      </c>
      <c r="I680" s="153" t="e">
        <f>#REF!</f>
        <v>#REF!</v>
      </c>
      <c r="J680" s="153" t="e">
        <f>#REF!</f>
        <v>#REF!</v>
      </c>
      <c r="K680" s="153" t="e">
        <f>#REF!</f>
        <v>#REF!</v>
      </c>
      <c r="L680" s="153" t="e">
        <f>#REF!</f>
        <v>#REF!</v>
      </c>
      <c r="M680" s="153" t="e">
        <f>#REF!</f>
        <v>#REF!</v>
      </c>
      <c r="N680" s="153" t="e">
        <f>#REF!</f>
        <v>#REF!</v>
      </c>
      <c r="O680" s="153" t="e">
        <f>#REF!</f>
        <v>#REF!</v>
      </c>
      <c r="P680" s="153" t="e">
        <f>#REF!</f>
        <v>#REF!</v>
      </c>
      <c r="Q680" s="153" t="e">
        <f>#REF!</f>
        <v>#REF!</v>
      </c>
      <c r="R680" s="153" t="e">
        <f>#REF!</f>
        <v>#REF!</v>
      </c>
      <c r="S680" s="153" t="e">
        <f>#REF!</f>
        <v>#REF!</v>
      </c>
      <c r="T680" s="153" t="e">
        <f>#REF!</f>
        <v>#REF!</v>
      </c>
      <c r="U680" s="153" t="e">
        <f>#REF!</f>
        <v>#REF!</v>
      </c>
      <c r="V680" s="153" t="e">
        <f>#REF!</f>
        <v>#REF!</v>
      </c>
      <c r="W680" s="153" t="e">
        <f>#REF!</f>
        <v>#REF!</v>
      </c>
      <c r="X680" s="153" t="e">
        <f>#REF!</f>
        <v>#REF!</v>
      </c>
      <c r="Y680" s="153" t="e">
        <f>#REF!</f>
        <v>#REF!</v>
      </c>
    </row>
    <row r="681" spans="1:25">
      <c r="A681" s="141">
        <v>4</v>
      </c>
      <c r="B681" s="153" t="e">
        <f>#REF!</f>
        <v>#REF!</v>
      </c>
      <c r="C681" s="153" t="e">
        <f>#REF!</f>
        <v>#REF!</v>
      </c>
      <c r="D681" s="153" t="e">
        <f>#REF!</f>
        <v>#REF!</v>
      </c>
      <c r="E681" s="153" t="e">
        <f>#REF!</f>
        <v>#REF!</v>
      </c>
      <c r="F681" s="153" t="e">
        <f>#REF!</f>
        <v>#REF!</v>
      </c>
      <c r="G681" s="153" t="e">
        <f>#REF!</f>
        <v>#REF!</v>
      </c>
      <c r="H681" s="153" t="e">
        <f>#REF!</f>
        <v>#REF!</v>
      </c>
      <c r="I681" s="153" t="e">
        <f>#REF!</f>
        <v>#REF!</v>
      </c>
      <c r="J681" s="153" t="e">
        <f>#REF!</f>
        <v>#REF!</v>
      </c>
      <c r="K681" s="153" t="e">
        <f>#REF!</f>
        <v>#REF!</v>
      </c>
      <c r="L681" s="153" t="e">
        <f>#REF!</f>
        <v>#REF!</v>
      </c>
      <c r="M681" s="153" t="e">
        <f>#REF!</f>
        <v>#REF!</v>
      </c>
      <c r="N681" s="153" t="e">
        <f>#REF!</f>
        <v>#REF!</v>
      </c>
      <c r="O681" s="153" t="e">
        <f>#REF!</f>
        <v>#REF!</v>
      </c>
      <c r="P681" s="153" t="e">
        <f>#REF!</f>
        <v>#REF!</v>
      </c>
      <c r="Q681" s="153" t="e">
        <f>#REF!</f>
        <v>#REF!</v>
      </c>
      <c r="R681" s="153" t="e">
        <f>#REF!</f>
        <v>#REF!</v>
      </c>
      <c r="S681" s="153" t="e">
        <f>#REF!</f>
        <v>#REF!</v>
      </c>
      <c r="T681" s="153" t="e">
        <f>#REF!</f>
        <v>#REF!</v>
      </c>
      <c r="U681" s="153" t="e">
        <f>#REF!</f>
        <v>#REF!</v>
      </c>
      <c r="V681" s="153" t="e">
        <f>#REF!</f>
        <v>#REF!</v>
      </c>
      <c r="W681" s="153" t="e">
        <f>#REF!</f>
        <v>#REF!</v>
      </c>
      <c r="X681" s="153" t="e">
        <f>#REF!</f>
        <v>#REF!</v>
      </c>
      <c r="Y681" s="153" t="e">
        <f>#REF!</f>
        <v>#REF!</v>
      </c>
    </row>
    <row r="682" spans="1:25">
      <c r="A682" s="141">
        <v>5</v>
      </c>
      <c r="B682" s="153" t="e">
        <f>#REF!</f>
        <v>#REF!</v>
      </c>
      <c r="C682" s="153" t="e">
        <f>#REF!</f>
        <v>#REF!</v>
      </c>
      <c r="D682" s="153" t="e">
        <f>#REF!</f>
        <v>#REF!</v>
      </c>
      <c r="E682" s="153" t="e">
        <f>#REF!</f>
        <v>#REF!</v>
      </c>
      <c r="F682" s="153" t="e">
        <f>#REF!</f>
        <v>#REF!</v>
      </c>
      <c r="G682" s="153" t="e">
        <f>#REF!</f>
        <v>#REF!</v>
      </c>
      <c r="H682" s="153" t="e">
        <f>#REF!</f>
        <v>#REF!</v>
      </c>
      <c r="I682" s="153" t="e">
        <f>#REF!</f>
        <v>#REF!</v>
      </c>
      <c r="J682" s="153" t="e">
        <f>#REF!</f>
        <v>#REF!</v>
      </c>
      <c r="K682" s="153" t="e">
        <f>#REF!</f>
        <v>#REF!</v>
      </c>
      <c r="L682" s="153" t="e">
        <f>#REF!</f>
        <v>#REF!</v>
      </c>
      <c r="M682" s="153" t="e">
        <f>#REF!</f>
        <v>#REF!</v>
      </c>
      <c r="N682" s="153" t="e">
        <f>#REF!</f>
        <v>#REF!</v>
      </c>
      <c r="O682" s="153" t="e">
        <f>#REF!</f>
        <v>#REF!</v>
      </c>
      <c r="P682" s="153" t="e">
        <f>#REF!</f>
        <v>#REF!</v>
      </c>
      <c r="Q682" s="153" t="e">
        <f>#REF!</f>
        <v>#REF!</v>
      </c>
      <c r="R682" s="153" t="e">
        <f>#REF!</f>
        <v>#REF!</v>
      </c>
      <c r="S682" s="153" t="e">
        <f>#REF!</f>
        <v>#REF!</v>
      </c>
      <c r="T682" s="153" t="e">
        <f>#REF!</f>
        <v>#REF!</v>
      </c>
      <c r="U682" s="153" t="e">
        <f>#REF!</f>
        <v>#REF!</v>
      </c>
      <c r="V682" s="153" t="e">
        <f>#REF!</f>
        <v>#REF!</v>
      </c>
      <c r="W682" s="153" t="e">
        <f>#REF!</f>
        <v>#REF!</v>
      </c>
      <c r="X682" s="153" t="e">
        <f>#REF!</f>
        <v>#REF!</v>
      </c>
      <c r="Y682" s="153" t="e">
        <f>#REF!</f>
        <v>#REF!</v>
      </c>
    </row>
    <row r="683" spans="1:25">
      <c r="A683" s="141">
        <v>6</v>
      </c>
      <c r="B683" s="153" t="e">
        <f>#REF!</f>
        <v>#REF!</v>
      </c>
      <c r="C683" s="153" t="e">
        <f>#REF!</f>
        <v>#REF!</v>
      </c>
      <c r="D683" s="153" t="e">
        <f>#REF!</f>
        <v>#REF!</v>
      </c>
      <c r="E683" s="153" t="e">
        <f>#REF!</f>
        <v>#REF!</v>
      </c>
      <c r="F683" s="153" t="e">
        <f>#REF!</f>
        <v>#REF!</v>
      </c>
      <c r="G683" s="153" t="e">
        <f>#REF!</f>
        <v>#REF!</v>
      </c>
      <c r="H683" s="153" t="e">
        <f>#REF!</f>
        <v>#REF!</v>
      </c>
      <c r="I683" s="153" t="e">
        <f>#REF!</f>
        <v>#REF!</v>
      </c>
      <c r="J683" s="153" t="e">
        <f>#REF!</f>
        <v>#REF!</v>
      </c>
      <c r="K683" s="153" t="e">
        <f>#REF!</f>
        <v>#REF!</v>
      </c>
      <c r="L683" s="153" t="e">
        <f>#REF!</f>
        <v>#REF!</v>
      </c>
      <c r="M683" s="153" t="e">
        <f>#REF!</f>
        <v>#REF!</v>
      </c>
      <c r="N683" s="153" t="e">
        <f>#REF!</f>
        <v>#REF!</v>
      </c>
      <c r="O683" s="153" t="e">
        <f>#REF!</f>
        <v>#REF!</v>
      </c>
      <c r="P683" s="153" t="e">
        <f>#REF!</f>
        <v>#REF!</v>
      </c>
      <c r="Q683" s="153" t="e">
        <f>#REF!</f>
        <v>#REF!</v>
      </c>
      <c r="R683" s="153" t="e">
        <f>#REF!</f>
        <v>#REF!</v>
      </c>
      <c r="S683" s="153" t="e">
        <f>#REF!</f>
        <v>#REF!</v>
      </c>
      <c r="T683" s="153" t="e">
        <f>#REF!</f>
        <v>#REF!</v>
      </c>
      <c r="U683" s="153" t="e">
        <f>#REF!</f>
        <v>#REF!</v>
      </c>
      <c r="V683" s="153" t="e">
        <f>#REF!</f>
        <v>#REF!</v>
      </c>
      <c r="W683" s="153" t="e">
        <f>#REF!</f>
        <v>#REF!</v>
      </c>
      <c r="X683" s="153" t="e">
        <f>#REF!</f>
        <v>#REF!</v>
      </c>
      <c r="Y683" s="153" t="e">
        <f>#REF!</f>
        <v>#REF!</v>
      </c>
    </row>
    <row r="684" spans="1:25">
      <c r="A684" s="141">
        <v>7</v>
      </c>
      <c r="B684" s="153" t="e">
        <f>#REF!</f>
        <v>#REF!</v>
      </c>
      <c r="C684" s="153" t="e">
        <f>#REF!</f>
        <v>#REF!</v>
      </c>
      <c r="D684" s="153" t="e">
        <f>#REF!</f>
        <v>#REF!</v>
      </c>
      <c r="E684" s="153" t="e">
        <f>#REF!</f>
        <v>#REF!</v>
      </c>
      <c r="F684" s="153" t="e">
        <f>#REF!</f>
        <v>#REF!</v>
      </c>
      <c r="G684" s="153" t="e">
        <f>#REF!</f>
        <v>#REF!</v>
      </c>
      <c r="H684" s="153" t="e">
        <f>#REF!</f>
        <v>#REF!</v>
      </c>
      <c r="I684" s="153" t="e">
        <f>#REF!</f>
        <v>#REF!</v>
      </c>
      <c r="J684" s="153" t="e">
        <f>#REF!</f>
        <v>#REF!</v>
      </c>
      <c r="K684" s="153" t="e">
        <f>#REF!</f>
        <v>#REF!</v>
      </c>
      <c r="L684" s="153" t="e">
        <f>#REF!</f>
        <v>#REF!</v>
      </c>
      <c r="M684" s="153" t="e">
        <f>#REF!</f>
        <v>#REF!</v>
      </c>
      <c r="N684" s="153" t="e">
        <f>#REF!</f>
        <v>#REF!</v>
      </c>
      <c r="O684" s="153" t="e">
        <f>#REF!</f>
        <v>#REF!</v>
      </c>
      <c r="P684" s="153" t="e">
        <f>#REF!</f>
        <v>#REF!</v>
      </c>
      <c r="Q684" s="153" t="e">
        <f>#REF!</f>
        <v>#REF!</v>
      </c>
      <c r="R684" s="153" t="e">
        <f>#REF!</f>
        <v>#REF!</v>
      </c>
      <c r="S684" s="153" t="e">
        <f>#REF!</f>
        <v>#REF!</v>
      </c>
      <c r="T684" s="153" t="e">
        <f>#REF!</f>
        <v>#REF!</v>
      </c>
      <c r="U684" s="153" t="e">
        <f>#REF!</f>
        <v>#REF!</v>
      </c>
      <c r="V684" s="153" t="e">
        <f>#REF!</f>
        <v>#REF!</v>
      </c>
      <c r="W684" s="153" t="e">
        <f>#REF!</f>
        <v>#REF!</v>
      </c>
      <c r="X684" s="153" t="e">
        <f>#REF!</f>
        <v>#REF!</v>
      </c>
      <c r="Y684" s="153" t="e">
        <f>#REF!</f>
        <v>#REF!</v>
      </c>
    </row>
    <row r="685" spans="1:25">
      <c r="A685" s="141">
        <v>8</v>
      </c>
      <c r="B685" s="153" t="e">
        <f>#REF!</f>
        <v>#REF!</v>
      </c>
      <c r="C685" s="153" t="e">
        <f>#REF!</f>
        <v>#REF!</v>
      </c>
      <c r="D685" s="153" t="e">
        <f>#REF!</f>
        <v>#REF!</v>
      </c>
      <c r="E685" s="153" t="e">
        <f>#REF!</f>
        <v>#REF!</v>
      </c>
      <c r="F685" s="153" t="e">
        <f>#REF!</f>
        <v>#REF!</v>
      </c>
      <c r="G685" s="153" t="e">
        <f>#REF!</f>
        <v>#REF!</v>
      </c>
      <c r="H685" s="153" t="e">
        <f>#REF!</f>
        <v>#REF!</v>
      </c>
      <c r="I685" s="153" t="e">
        <f>#REF!</f>
        <v>#REF!</v>
      </c>
      <c r="J685" s="153" t="e">
        <f>#REF!</f>
        <v>#REF!</v>
      </c>
      <c r="K685" s="153" t="e">
        <f>#REF!</f>
        <v>#REF!</v>
      </c>
      <c r="L685" s="153" t="e">
        <f>#REF!</f>
        <v>#REF!</v>
      </c>
      <c r="M685" s="153" t="e">
        <f>#REF!</f>
        <v>#REF!</v>
      </c>
      <c r="N685" s="153" t="e">
        <f>#REF!</f>
        <v>#REF!</v>
      </c>
      <c r="O685" s="153" t="e">
        <f>#REF!</f>
        <v>#REF!</v>
      </c>
      <c r="P685" s="153" t="e">
        <f>#REF!</f>
        <v>#REF!</v>
      </c>
      <c r="Q685" s="153" t="e">
        <f>#REF!</f>
        <v>#REF!</v>
      </c>
      <c r="R685" s="153" t="e">
        <f>#REF!</f>
        <v>#REF!</v>
      </c>
      <c r="S685" s="153" t="e">
        <f>#REF!</f>
        <v>#REF!</v>
      </c>
      <c r="T685" s="153" t="e">
        <f>#REF!</f>
        <v>#REF!</v>
      </c>
      <c r="U685" s="153" t="e">
        <f>#REF!</f>
        <v>#REF!</v>
      </c>
      <c r="V685" s="153" t="e">
        <f>#REF!</f>
        <v>#REF!</v>
      </c>
      <c r="W685" s="153" t="e">
        <f>#REF!</f>
        <v>#REF!</v>
      </c>
      <c r="X685" s="153" t="e">
        <f>#REF!</f>
        <v>#REF!</v>
      </c>
      <c r="Y685" s="153" t="e">
        <f>#REF!</f>
        <v>#REF!</v>
      </c>
    </row>
    <row r="686" spans="1:25">
      <c r="A686" s="141">
        <v>9</v>
      </c>
      <c r="B686" s="153" t="e">
        <f>#REF!</f>
        <v>#REF!</v>
      </c>
      <c r="C686" s="153" t="e">
        <f>#REF!</f>
        <v>#REF!</v>
      </c>
      <c r="D686" s="153" t="e">
        <f>#REF!</f>
        <v>#REF!</v>
      </c>
      <c r="E686" s="153" t="e">
        <f>#REF!</f>
        <v>#REF!</v>
      </c>
      <c r="F686" s="153" t="e">
        <f>#REF!</f>
        <v>#REF!</v>
      </c>
      <c r="G686" s="153" t="e">
        <f>#REF!</f>
        <v>#REF!</v>
      </c>
      <c r="H686" s="153" t="e">
        <f>#REF!</f>
        <v>#REF!</v>
      </c>
      <c r="I686" s="153" t="e">
        <f>#REF!</f>
        <v>#REF!</v>
      </c>
      <c r="J686" s="153" t="e">
        <f>#REF!</f>
        <v>#REF!</v>
      </c>
      <c r="K686" s="153" t="e">
        <f>#REF!</f>
        <v>#REF!</v>
      </c>
      <c r="L686" s="153" t="e">
        <f>#REF!</f>
        <v>#REF!</v>
      </c>
      <c r="M686" s="153" t="e">
        <f>#REF!</f>
        <v>#REF!</v>
      </c>
      <c r="N686" s="153" t="e">
        <f>#REF!</f>
        <v>#REF!</v>
      </c>
      <c r="O686" s="153" t="e">
        <f>#REF!</f>
        <v>#REF!</v>
      </c>
      <c r="P686" s="153" t="e">
        <f>#REF!</f>
        <v>#REF!</v>
      </c>
      <c r="Q686" s="153" t="e">
        <f>#REF!</f>
        <v>#REF!</v>
      </c>
      <c r="R686" s="153" t="e">
        <f>#REF!</f>
        <v>#REF!</v>
      </c>
      <c r="S686" s="153" t="e">
        <f>#REF!</f>
        <v>#REF!</v>
      </c>
      <c r="T686" s="153" t="e">
        <f>#REF!</f>
        <v>#REF!</v>
      </c>
      <c r="U686" s="153" t="e">
        <f>#REF!</f>
        <v>#REF!</v>
      </c>
      <c r="V686" s="153" t="e">
        <f>#REF!</f>
        <v>#REF!</v>
      </c>
      <c r="W686" s="153" t="e">
        <f>#REF!</f>
        <v>#REF!</v>
      </c>
      <c r="X686" s="153" t="e">
        <f>#REF!</f>
        <v>#REF!</v>
      </c>
      <c r="Y686" s="153" t="e">
        <f>#REF!</f>
        <v>#REF!</v>
      </c>
    </row>
    <row r="687" spans="1:25">
      <c r="A687" s="141">
        <v>10</v>
      </c>
      <c r="B687" s="153" t="e">
        <f>#REF!</f>
        <v>#REF!</v>
      </c>
      <c r="C687" s="153" t="e">
        <f>#REF!</f>
        <v>#REF!</v>
      </c>
      <c r="D687" s="153" t="e">
        <f>#REF!</f>
        <v>#REF!</v>
      </c>
      <c r="E687" s="153" t="e">
        <f>#REF!</f>
        <v>#REF!</v>
      </c>
      <c r="F687" s="153" t="e">
        <f>#REF!</f>
        <v>#REF!</v>
      </c>
      <c r="G687" s="153" t="e">
        <f>#REF!</f>
        <v>#REF!</v>
      </c>
      <c r="H687" s="153" t="e">
        <f>#REF!</f>
        <v>#REF!</v>
      </c>
      <c r="I687" s="153" t="e">
        <f>#REF!</f>
        <v>#REF!</v>
      </c>
      <c r="J687" s="153" t="e">
        <f>#REF!</f>
        <v>#REF!</v>
      </c>
      <c r="K687" s="153" t="e">
        <f>#REF!</f>
        <v>#REF!</v>
      </c>
      <c r="L687" s="153" t="e">
        <f>#REF!</f>
        <v>#REF!</v>
      </c>
      <c r="M687" s="153" t="e">
        <f>#REF!</f>
        <v>#REF!</v>
      </c>
      <c r="N687" s="153" t="e">
        <f>#REF!</f>
        <v>#REF!</v>
      </c>
      <c r="O687" s="153" t="e">
        <f>#REF!</f>
        <v>#REF!</v>
      </c>
      <c r="P687" s="153" t="e">
        <f>#REF!</f>
        <v>#REF!</v>
      </c>
      <c r="Q687" s="153" t="e">
        <f>#REF!</f>
        <v>#REF!</v>
      </c>
      <c r="R687" s="153" t="e">
        <f>#REF!</f>
        <v>#REF!</v>
      </c>
      <c r="S687" s="153" t="e">
        <f>#REF!</f>
        <v>#REF!</v>
      </c>
      <c r="T687" s="153" t="e">
        <f>#REF!</f>
        <v>#REF!</v>
      </c>
      <c r="U687" s="153" t="e">
        <f>#REF!</f>
        <v>#REF!</v>
      </c>
      <c r="V687" s="153" t="e">
        <f>#REF!</f>
        <v>#REF!</v>
      </c>
      <c r="W687" s="153" t="e">
        <f>#REF!</f>
        <v>#REF!</v>
      </c>
      <c r="X687" s="153" t="e">
        <f>#REF!</f>
        <v>#REF!</v>
      </c>
      <c r="Y687" s="153" t="e">
        <f>#REF!</f>
        <v>#REF!</v>
      </c>
    </row>
    <row r="688" spans="1:25">
      <c r="A688" s="141">
        <v>11</v>
      </c>
      <c r="B688" s="153" t="e">
        <f>#REF!</f>
        <v>#REF!</v>
      </c>
      <c r="C688" s="153" t="e">
        <f>#REF!</f>
        <v>#REF!</v>
      </c>
      <c r="D688" s="153" t="e">
        <f>#REF!</f>
        <v>#REF!</v>
      </c>
      <c r="E688" s="153" t="e">
        <f>#REF!</f>
        <v>#REF!</v>
      </c>
      <c r="F688" s="153" t="e">
        <f>#REF!</f>
        <v>#REF!</v>
      </c>
      <c r="G688" s="153" t="e">
        <f>#REF!</f>
        <v>#REF!</v>
      </c>
      <c r="H688" s="153" t="e">
        <f>#REF!</f>
        <v>#REF!</v>
      </c>
      <c r="I688" s="153" t="e">
        <f>#REF!</f>
        <v>#REF!</v>
      </c>
      <c r="J688" s="153" t="e">
        <f>#REF!</f>
        <v>#REF!</v>
      </c>
      <c r="K688" s="153" t="e">
        <f>#REF!</f>
        <v>#REF!</v>
      </c>
      <c r="L688" s="153" t="e">
        <f>#REF!</f>
        <v>#REF!</v>
      </c>
      <c r="M688" s="153" t="e">
        <f>#REF!</f>
        <v>#REF!</v>
      </c>
      <c r="N688" s="153" t="e">
        <f>#REF!</f>
        <v>#REF!</v>
      </c>
      <c r="O688" s="153" t="e">
        <f>#REF!</f>
        <v>#REF!</v>
      </c>
      <c r="P688" s="153" t="e">
        <f>#REF!</f>
        <v>#REF!</v>
      </c>
      <c r="Q688" s="153" t="e">
        <f>#REF!</f>
        <v>#REF!</v>
      </c>
      <c r="R688" s="153" t="e">
        <f>#REF!</f>
        <v>#REF!</v>
      </c>
      <c r="S688" s="153" t="e">
        <f>#REF!</f>
        <v>#REF!</v>
      </c>
      <c r="T688" s="153" t="e">
        <f>#REF!</f>
        <v>#REF!</v>
      </c>
      <c r="U688" s="153" t="e">
        <f>#REF!</f>
        <v>#REF!</v>
      </c>
      <c r="V688" s="153" t="e">
        <f>#REF!</f>
        <v>#REF!</v>
      </c>
      <c r="W688" s="153" t="e">
        <f>#REF!</f>
        <v>#REF!</v>
      </c>
      <c r="X688" s="153" t="e">
        <f>#REF!</f>
        <v>#REF!</v>
      </c>
      <c r="Y688" s="153" t="e">
        <f>#REF!</f>
        <v>#REF!</v>
      </c>
    </row>
    <row r="689" spans="1:25">
      <c r="A689" s="141">
        <v>12</v>
      </c>
      <c r="B689" s="153" t="e">
        <f>#REF!</f>
        <v>#REF!</v>
      </c>
      <c r="C689" s="153" t="e">
        <f>#REF!</f>
        <v>#REF!</v>
      </c>
      <c r="D689" s="153" t="e">
        <f>#REF!</f>
        <v>#REF!</v>
      </c>
      <c r="E689" s="153" t="e">
        <f>#REF!</f>
        <v>#REF!</v>
      </c>
      <c r="F689" s="153" t="e">
        <f>#REF!</f>
        <v>#REF!</v>
      </c>
      <c r="G689" s="153" t="e">
        <f>#REF!</f>
        <v>#REF!</v>
      </c>
      <c r="H689" s="153" t="e">
        <f>#REF!</f>
        <v>#REF!</v>
      </c>
      <c r="I689" s="153" t="e">
        <f>#REF!</f>
        <v>#REF!</v>
      </c>
      <c r="J689" s="153" t="e">
        <f>#REF!</f>
        <v>#REF!</v>
      </c>
      <c r="K689" s="153" t="e">
        <f>#REF!</f>
        <v>#REF!</v>
      </c>
      <c r="L689" s="153" t="e">
        <f>#REF!</f>
        <v>#REF!</v>
      </c>
      <c r="M689" s="153" t="e">
        <f>#REF!</f>
        <v>#REF!</v>
      </c>
      <c r="N689" s="153" t="e">
        <f>#REF!</f>
        <v>#REF!</v>
      </c>
      <c r="O689" s="153" t="e">
        <f>#REF!</f>
        <v>#REF!</v>
      </c>
      <c r="P689" s="153" t="e">
        <f>#REF!</f>
        <v>#REF!</v>
      </c>
      <c r="Q689" s="153" t="e">
        <f>#REF!</f>
        <v>#REF!</v>
      </c>
      <c r="R689" s="153" t="e">
        <f>#REF!</f>
        <v>#REF!</v>
      </c>
      <c r="S689" s="153" t="e">
        <f>#REF!</f>
        <v>#REF!</v>
      </c>
      <c r="T689" s="153" t="e">
        <f>#REF!</f>
        <v>#REF!</v>
      </c>
      <c r="U689" s="153" t="e">
        <f>#REF!</f>
        <v>#REF!</v>
      </c>
      <c r="V689" s="153" t="e">
        <f>#REF!</f>
        <v>#REF!</v>
      </c>
      <c r="W689" s="153" t="e">
        <f>#REF!</f>
        <v>#REF!</v>
      </c>
      <c r="X689" s="153" t="e">
        <f>#REF!</f>
        <v>#REF!</v>
      </c>
      <c r="Y689" s="153" t="e">
        <f>#REF!</f>
        <v>#REF!</v>
      </c>
    </row>
    <row r="690" spans="1:25">
      <c r="A690" s="141">
        <v>13</v>
      </c>
      <c r="B690" s="153" t="e">
        <f>#REF!</f>
        <v>#REF!</v>
      </c>
      <c r="C690" s="153" t="e">
        <f>#REF!</f>
        <v>#REF!</v>
      </c>
      <c r="D690" s="153" t="e">
        <f>#REF!</f>
        <v>#REF!</v>
      </c>
      <c r="E690" s="153" t="e">
        <f>#REF!</f>
        <v>#REF!</v>
      </c>
      <c r="F690" s="153" t="e">
        <f>#REF!</f>
        <v>#REF!</v>
      </c>
      <c r="G690" s="153" t="e">
        <f>#REF!</f>
        <v>#REF!</v>
      </c>
      <c r="H690" s="153" t="e">
        <f>#REF!</f>
        <v>#REF!</v>
      </c>
      <c r="I690" s="153" t="e">
        <f>#REF!</f>
        <v>#REF!</v>
      </c>
      <c r="J690" s="153" t="e">
        <f>#REF!</f>
        <v>#REF!</v>
      </c>
      <c r="K690" s="153" t="e">
        <f>#REF!</f>
        <v>#REF!</v>
      </c>
      <c r="L690" s="153" t="e">
        <f>#REF!</f>
        <v>#REF!</v>
      </c>
      <c r="M690" s="153" t="e">
        <f>#REF!</f>
        <v>#REF!</v>
      </c>
      <c r="N690" s="153" t="e">
        <f>#REF!</f>
        <v>#REF!</v>
      </c>
      <c r="O690" s="153" t="e">
        <f>#REF!</f>
        <v>#REF!</v>
      </c>
      <c r="P690" s="153" t="e">
        <f>#REF!</f>
        <v>#REF!</v>
      </c>
      <c r="Q690" s="153" t="e">
        <f>#REF!</f>
        <v>#REF!</v>
      </c>
      <c r="R690" s="153" t="e">
        <f>#REF!</f>
        <v>#REF!</v>
      </c>
      <c r="S690" s="153" t="e">
        <f>#REF!</f>
        <v>#REF!</v>
      </c>
      <c r="T690" s="153" t="e">
        <f>#REF!</f>
        <v>#REF!</v>
      </c>
      <c r="U690" s="153" t="e">
        <f>#REF!</f>
        <v>#REF!</v>
      </c>
      <c r="V690" s="153" t="e">
        <f>#REF!</f>
        <v>#REF!</v>
      </c>
      <c r="W690" s="153" t="e">
        <f>#REF!</f>
        <v>#REF!</v>
      </c>
      <c r="X690" s="153" t="e">
        <f>#REF!</f>
        <v>#REF!</v>
      </c>
      <c r="Y690" s="153" t="e">
        <f>#REF!</f>
        <v>#REF!</v>
      </c>
    </row>
    <row r="691" spans="1:25">
      <c r="A691" s="141">
        <v>14</v>
      </c>
      <c r="B691" s="153" t="e">
        <f>#REF!</f>
        <v>#REF!</v>
      </c>
      <c r="C691" s="153" t="e">
        <f>#REF!</f>
        <v>#REF!</v>
      </c>
      <c r="D691" s="153" t="e">
        <f>#REF!</f>
        <v>#REF!</v>
      </c>
      <c r="E691" s="153" t="e">
        <f>#REF!</f>
        <v>#REF!</v>
      </c>
      <c r="F691" s="153" t="e">
        <f>#REF!</f>
        <v>#REF!</v>
      </c>
      <c r="G691" s="153" t="e">
        <f>#REF!</f>
        <v>#REF!</v>
      </c>
      <c r="H691" s="153" t="e">
        <f>#REF!</f>
        <v>#REF!</v>
      </c>
      <c r="I691" s="153" t="e">
        <f>#REF!</f>
        <v>#REF!</v>
      </c>
      <c r="J691" s="153" t="e">
        <f>#REF!</f>
        <v>#REF!</v>
      </c>
      <c r="K691" s="153" t="e">
        <f>#REF!</f>
        <v>#REF!</v>
      </c>
      <c r="L691" s="153" t="e">
        <f>#REF!</f>
        <v>#REF!</v>
      </c>
      <c r="M691" s="153" t="e">
        <f>#REF!</f>
        <v>#REF!</v>
      </c>
      <c r="N691" s="153" t="e">
        <f>#REF!</f>
        <v>#REF!</v>
      </c>
      <c r="O691" s="153" t="e">
        <f>#REF!</f>
        <v>#REF!</v>
      </c>
      <c r="P691" s="153" t="e">
        <f>#REF!</f>
        <v>#REF!</v>
      </c>
      <c r="Q691" s="153" t="e">
        <f>#REF!</f>
        <v>#REF!</v>
      </c>
      <c r="R691" s="153" t="e">
        <f>#REF!</f>
        <v>#REF!</v>
      </c>
      <c r="S691" s="153" t="e">
        <f>#REF!</f>
        <v>#REF!</v>
      </c>
      <c r="T691" s="153" t="e">
        <f>#REF!</f>
        <v>#REF!</v>
      </c>
      <c r="U691" s="153" t="e">
        <f>#REF!</f>
        <v>#REF!</v>
      </c>
      <c r="V691" s="153" t="e">
        <f>#REF!</f>
        <v>#REF!</v>
      </c>
      <c r="W691" s="153" t="e">
        <f>#REF!</f>
        <v>#REF!</v>
      </c>
      <c r="X691" s="153" t="e">
        <f>#REF!</f>
        <v>#REF!</v>
      </c>
      <c r="Y691" s="153" t="e">
        <f>#REF!</f>
        <v>#REF!</v>
      </c>
    </row>
    <row r="692" spans="1:25">
      <c r="A692" s="141">
        <v>15</v>
      </c>
      <c r="B692" s="153" t="e">
        <f>#REF!</f>
        <v>#REF!</v>
      </c>
      <c r="C692" s="153" t="e">
        <f>#REF!</f>
        <v>#REF!</v>
      </c>
      <c r="D692" s="153" t="e">
        <f>#REF!</f>
        <v>#REF!</v>
      </c>
      <c r="E692" s="153" t="e">
        <f>#REF!</f>
        <v>#REF!</v>
      </c>
      <c r="F692" s="153" t="e">
        <f>#REF!</f>
        <v>#REF!</v>
      </c>
      <c r="G692" s="153" t="e">
        <f>#REF!</f>
        <v>#REF!</v>
      </c>
      <c r="H692" s="153" t="e">
        <f>#REF!</f>
        <v>#REF!</v>
      </c>
      <c r="I692" s="153" t="e">
        <f>#REF!</f>
        <v>#REF!</v>
      </c>
      <c r="J692" s="153" t="e">
        <f>#REF!</f>
        <v>#REF!</v>
      </c>
      <c r="K692" s="153" t="e">
        <f>#REF!</f>
        <v>#REF!</v>
      </c>
      <c r="L692" s="153" t="e">
        <f>#REF!</f>
        <v>#REF!</v>
      </c>
      <c r="M692" s="153" t="e">
        <f>#REF!</f>
        <v>#REF!</v>
      </c>
      <c r="N692" s="153" t="e">
        <f>#REF!</f>
        <v>#REF!</v>
      </c>
      <c r="O692" s="153" t="e">
        <f>#REF!</f>
        <v>#REF!</v>
      </c>
      <c r="P692" s="153" t="e">
        <f>#REF!</f>
        <v>#REF!</v>
      </c>
      <c r="Q692" s="153" t="e">
        <f>#REF!</f>
        <v>#REF!</v>
      </c>
      <c r="R692" s="153" t="e">
        <f>#REF!</f>
        <v>#REF!</v>
      </c>
      <c r="S692" s="153" t="e">
        <f>#REF!</f>
        <v>#REF!</v>
      </c>
      <c r="T692" s="153" t="e">
        <f>#REF!</f>
        <v>#REF!</v>
      </c>
      <c r="U692" s="153" t="e">
        <f>#REF!</f>
        <v>#REF!</v>
      </c>
      <c r="V692" s="153" t="e">
        <f>#REF!</f>
        <v>#REF!</v>
      </c>
      <c r="W692" s="153" t="e">
        <f>#REF!</f>
        <v>#REF!</v>
      </c>
      <c r="X692" s="153" t="e">
        <f>#REF!</f>
        <v>#REF!</v>
      </c>
      <c r="Y692" s="153" t="e">
        <f>#REF!</f>
        <v>#REF!</v>
      </c>
    </row>
    <row r="693" spans="1:25">
      <c r="A693" s="141">
        <v>16</v>
      </c>
      <c r="B693" s="153" t="e">
        <f>#REF!</f>
        <v>#REF!</v>
      </c>
      <c r="C693" s="153" t="e">
        <f>#REF!</f>
        <v>#REF!</v>
      </c>
      <c r="D693" s="153" t="e">
        <f>#REF!</f>
        <v>#REF!</v>
      </c>
      <c r="E693" s="153" t="e">
        <f>#REF!</f>
        <v>#REF!</v>
      </c>
      <c r="F693" s="153" t="e">
        <f>#REF!</f>
        <v>#REF!</v>
      </c>
      <c r="G693" s="153" t="e">
        <f>#REF!</f>
        <v>#REF!</v>
      </c>
      <c r="H693" s="153" t="e">
        <f>#REF!</f>
        <v>#REF!</v>
      </c>
      <c r="I693" s="153" t="e">
        <f>#REF!</f>
        <v>#REF!</v>
      </c>
      <c r="J693" s="153" t="e">
        <f>#REF!</f>
        <v>#REF!</v>
      </c>
      <c r="K693" s="153" t="e">
        <f>#REF!</f>
        <v>#REF!</v>
      </c>
      <c r="L693" s="153" t="e">
        <f>#REF!</f>
        <v>#REF!</v>
      </c>
      <c r="M693" s="153" t="e">
        <f>#REF!</f>
        <v>#REF!</v>
      </c>
      <c r="N693" s="153" t="e">
        <f>#REF!</f>
        <v>#REF!</v>
      </c>
      <c r="O693" s="153" t="e">
        <f>#REF!</f>
        <v>#REF!</v>
      </c>
      <c r="P693" s="153" t="e">
        <f>#REF!</f>
        <v>#REF!</v>
      </c>
      <c r="Q693" s="153" t="e">
        <f>#REF!</f>
        <v>#REF!</v>
      </c>
      <c r="R693" s="153" t="e">
        <f>#REF!</f>
        <v>#REF!</v>
      </c>
      <c r="S693" s="153" t="e">
        <f>#REF!</f>
        <v>#REF!</v>
      </c>
      <c r="T693" s="153" t="e">
        <f>#REF!</f>
        <v>#REF!</v>
      </c>
      <c r="U693" s="153" t="e">
        <f>#REF!</f>
        <v>#REF!</v>
      </c>
      <c r="V693" s="153" t="e">
        <f>#REF!</f>
        <v>#REF!</v>
      </c>
      <c r="W693" s="153" t="e">
        <f>#REF!</f>
        <v>#REF!</v>
      </c>
      <c r="X693" s="153" t="e">
        <f>#REF!</f>
        <v>#REF!</v>
      </c>
      <c r="Y693" s="153" t="e">
        <f>#REF!</f>
        <v>#REF!</v>
      </c>
    </row>
    <row r="694" spans="1:25">
      <c r="A694" s="141">
        <v>17</v>
      </c>
      <c r="B694" s="153" t="e">
        <f>#REF!</f>
        <v>#REF!</v>
      </c>
      <c r="C694" s="153" t="e">
        <f>#REF!</f>
        <v>#REF!</v>
      </c>
      <c r="D694" s="153" t="e">
        <f>#REF!</f>
        <v>#REF!</v>
      </c>
      <c r="E694" s="153" t="e">
        <f>#REF!</f>
        <v>#REF!</v>
      </c>
      <c r="F694" s="153" t="e">
        <f>#REF!</f>
        <v>#REF!</v>
      </c>
      <c r="G694" s="153" t="e">
        <f>#REF!</f>
        <v>#REF!</v>
      </c>
      <c r="H694" s="153" t="e">
        <f>#REF!</f>
        <v>#REF!</v>
      </c>
      <c r="I694" s="153" t="e">
        <f>#REF!</f>
        <v>#REF!</v>
      </c>
      <c r="J694" s="153" t="e">
        <f>#REF!</f>
        <v>#REF!</v>
      </c>
      <c r="K694" s="153" t="e">
        <f>#REF!</f>
        <v>#REF!</v>
      </c>
      <c r="L694" s="153" t="e">
        <f>#REF!</f>
        <v>#REF!</v>
      </c>
      <c r="M694" s="153" t="e">
        <f>#REF!</f>
        <v>#REF!</v>
      </c>
      <c r="N694" s="153" t="e">
        <f>#REF!</f>
        <v>#REF!</v>
      </c>
      <c r="O694" s="153" t="e">
        <f>#REF!</f>
        <v>#REF!</v>
      </c>
      <c r="P694" s="153" t="e">
        <f>#REF!</f>
        <v>#REF!</v>
      </c>
      <c r="Q694" s="153" t="e">
        <f>#REF!</f>
        <v>#REF!</v>
      </c>
      <c r="R694" s="153" t="e">
        <f>#REF!</f>
        <v>#REF!</v>
      </c>
      <c r="S694" s="153" t="e">
        <f>#REF!</f>
        <v>#REF!</v>
      </c>
      <c r="T694" s="153" t="e">
        <f>#REF!</f>
        <v>#REF!</v>
      </c>
      <c r="U694" s="153" t="e">
        <f>#REF!</f>
        <v>#REF!</v>
      </c>
      <c r="V694" s="153" t="e">
        <f>#REF!</f>
        <v>#REF!</v>
      </c>
      <c r="W694" s="153" t="e">
        <f>#REF!</f>
        <v>#REF!</v>
      </c>
      <c r="X694" s="153" t="e">
        <f>#REF!</f>
        <v>#REF!</v>
      </c>
      <c r="Y694" s="153" t="e">
        <f>#REF!</f>
        <v>#REF!</v>
      </c>
    </row>
    <row r="695" spans="1:25">
      <c r="A695" s="141">
        <v>18</v>
      </c>
      <c r="B695" s="153" t="e">
        <f>#REF!</f>
        <v>#REF!</v>
      </c>
      <c r="C695" s="153" t="e">
        <f>#REF!</f>
        <v>#REF!</v>
      </c>
      <c r="D695" s="153" t="e">
        <f>#REF!</f>
        <v>#REF!</v>
      </c>
      <c r="E695" s="153" t="e">
        <f>#REF!</f>
        <v>#REF!</v>
      </c>
      <c r="F695" s="153" t="e">
        <f>#REF!</f>
        <v>#REF!</v>
      </c>
      <c r="G695" s="153" t="e">
        <f>#REF!</f>
        <v>#REF!</v>
      </c>
      <c r="H695" s="153" t="e">
        <f>#REF!</f>
        <v>#REF!</v>
      </c>
      <c r="I695" s="153" t="e">
        <f>#REF!</f>
        <v>#REF!</v>
      </c>
      <c r="J695" s="153" t="e">
        <f>#REF!</f>
        <v>#REF!</v>
      </c>
      <c r="K695" s="153" t="e">
        <f>#REF!</f>
        <v>#REF!</v>
      </c>
      <c r="L695" s="153" t="e">
        <f>#REF!</f>
        <v>#REF!</v>
      </c>
      <c r="M695" s="153" t="e">
        <f>#REF!</f>
        <v>#REF!</v>
      </c>
      <c r="N695" s="153" t="e">
        <f>#REF!</f>
        <v>#REF!</v>
      </c>
      <c r="O695" s="153" t="e">
        <f>#REF!</f>
        <v>#REF!</v>
      </c>
      <c r="P695" s="153" t="e">
        <f>#REF!</f>
        <v>#REF!</v>
      </c>
      <c r="Q695" s="153" t="e">
        <f>#REF!</f>
        <v>#REF!</v>
      </c>
      <c r="R695" s="153" t="e">
        <f>#REF!</f>
        <v>#REF!</v>
      </c>
      <c r="S695" s="153" t="e">
        <f>#REF!</f>
        <v>#REF!</v>
      </c>
      <c r="T695" s="153" t="e">
        <f>#REF!</f>
        <v>#REF!</v>
      </c>
      <c r="U695" s="153" t="e">
        <f>#REF!</f>
        <v>#REF!</v>
      </c>
      <c r="V695" s="153" t="e">
        <f>#REF!</f>
        <v>#REF!</v>
      </c>
      <c r="W695" s="153" t="e">
        <f>#REF!</f>
        <v>#REF!</v>
      </c>
      <c r="X695" s="153" t="e">
        <f>#REF!</f>
        <v>#REF!</v>
      </c>
      <c r="Y695" s="153" t="e">
        <f>#REF!</f>
        <v>#REF!</v>
      </c>
    </row>
    <row r="696" spans="1:25">
      <c r="A696" s="141">
        <v>19</v>
      </c>
      <c r="B696" s="153" t="e">
        <f>#REF!</f>
        <v>#REF!</v>
      </c>
      <c r="C696" s="153" t="e">
        <f>#REF!</f>
        <v>#REF!</v>
      </c>
      <c r="D696" s="153" t="e">
        <f>#REF!</f>
        <v>#REF!</v>
      </c>
      <c r="E696" s="153" t="e">
        <f>#REF!</f>
        <v>#REF!</v>
      </c>
      <c r="F696" s="153" t="e">
        <f>#REF!</f>
        <v>#REF!</v>
      </c>
      <c r="G696" s="153" t="e">
        <f>#REF!</f>
        <v>#REF!</v>
      </c>
      <c r="H696" s="153" t="e">
        <f>#REF!</f>
        <v>#REF!</v>
      </c>
      <c r="I696" s="153" t="e">
        <f>#REF!</f>
        <v>#REF!</v>
      </c>
      <c r="J696" s="153" t="e">
        <f>#REF!</f>
        <v>#REF!</v>
      </c>
      <c r="K696" s="153" t="e">
        <f>#REF!</f>
        <v>#REF!</v>
      </c>
      <c r="L696" s="153" t="e">
        <f>#REF!</f>
        <v>#REF!</v>
      </c>
      <c r="M696" s="153" t="e">
        <f>#REF!</f>
        <v>#REF!</v>
      </c>
      <c r="N696" s="153" t="e">
        <f>#REF!</f>
        <v>#REF!</v>
      </c>
      <c r="O696" s="153" t="e">
        <f>#REF!</f>
        <v>#REF!</v>
      </c>
      <c r="P696" s="153" t="e">
        <f>#REF!</f>
        <v>#REF!</v>
      </c>
      <c r="Q696" s="153" t="e">
        <f>#REF!</f>
        <v>#REF!</v>
      </c>
      <c r="R696" s="153" t="e">
        <f>#REF!</f>
        <v>#REF!</v>
      </c>
      <c r="S696" s="153" t="e">
        <f>#REF!</f>
        <v>#REF!</v>
      </c>
      <c r="T696" s="153" t="e">
        <f>#REF!</f>
        <v>#REF!</v>
      </c>
      <c r="U696" s="153" t="e">
        <f>#REF!</f>
        <v>#REF!</v>
      </c>
      <c r="V696" s="153" t="e">
        <f>#REF!</f>
        <v>#REF!</v>
      </c>
      <c r="W696" s="153" t="e">
        <f>#REF!</f>
        <v>#REF!</v>
      </c>
      <c r="X696" s="153" t="e">
        <f>#REF!</f>
        <v>#REF!</v>
      </c>
      <c r="Y696" s="153" t="e">
        <f>#REF!</f>
        <v>#REF!</v>
      </c>
    </row>
    <row r="697" spans="1:25">
      <c r="A697" s="141">
        <v>20</v>
      </c>
      <c r="B697" s="153" t="e">
        <f>#REF!</f>
        <v>#REF!</v>
      </c>
      <c r="C697" s="153" t="e">
        <f>#REF!</f>
        <v>#REF!</v>
      </c>
      <c r="D697" s="153" t="e">
        <f>#REF!</f>
        <v>#REF!</v>
      </c>
      <c r="E697" s="153" t="e">
        <f>#REF!</f>
        <v>#REF!</v>
      </c>
      <c r="F697" s="153" t="e">
        <f>#REF!</f>
        <v>#REF!</v>
      </c>
      <c r="G697" s="153" t="e">
        <f>#REF!</f>
        <v>#REF!</v>
      </c>
      <c r="H697" s="153" t="e">
        <f>#REF!</f>
        <v>#REF!</v>
      </c>
      <c r="I697" s="153" t="e">
        <f>#REF!</f>
        <v>#REF!</v>
      </c>
      <c r="J697" s="153" t="e">
        <f>#REF!</f>
        <v>#REF!</v>
      </c>
      <c r="K697" s="153" t="e">
        <f>#REF!</f>
        <v>#REF!</v>
      </c>
      <c r="L697" s="153" t="e">
        <f>#REF!</f>
        <v>#REF!</v>
      </c>
      <c r="M697" s="153" t="e">
        <f>#REF!</f>
        <v>#REF!</v>
      </c>
      <c r="N697" s="153" t="e">
        <f>#REF!</f>
        <v>#REF!</v>
      </c>
      <c r="O697" s="153" t="e">
        <f>#REF!</f>
        <v>#REF!</v>
      </c>
      <c r="P697" s="153" t="e">
        <f>#REF!</f>
        <v>#REF!</v>
      </c>
      <c r="Q697" s="153" t="e">
        <f>#REF!</f>
        <v>#REF!</v>
      </c>
      <c r="R697" s="153" t="e">
        <f>#REF!</f>
        <v>#REF!</v>
      </c>
      <c r="S697" s="153" t="e">
        <f>#REF!</f>
        <v>#REF!</v>
      </c>
      <c r="T697" s="153" t="e">
        <f>#REF!</f>
        <v>#REF!</v>
      </c>
      <c r="U697" s="153" t="e">
        <f>#REF!</f>
        <v>#REF!</v>
      </c>
      <c r="V697" s="153" t="e">
        <f>#REF!</f>
        <v>#REF!</v>
      </c>
      <c r="W697" s="153" t="e">
        <f>#REF!</f>
        <v>#REF!</v>
      </c>
      <c r="X697" s="153" t="e">
        <f>#REF!</f>
        <v>#REF!</v>
      </c>
      <c r="Y697" s="153" t="e">
        <f>#REF!</f>
        <v>#REF!</v>
      </c>
    </row>
    <row r="698" spans="1:25">
      <c r="A698" s="141">
        <v>21</v>
      </c>
      <c r="B698" s="153" t="e">
        <f>#REF!</f>
        <v>#REF!</v>
      </c>
      <c r="C698" s="153" t="e">
        <f>#REF!</f>
        <v>#REF!</v>
      </c>
      <c r="D698" s="153" t="e">
        <f>#REF!</f>
        <v>#REF!</v>
      </c>
      <c r="E698" s="153" t="e">
        <f>#REF!</f>
        <v>#REF!</v>
      </c>
      <c r="F698" s="153" t="e">
        <f>#REF!</f>
        <v>#REF!</v>
      </c>
      <c r="G698" s="153" t="e">
        <f>#REF!</f>
        <v>#REF!</v>
      </c>
      <c r="H698" s="153" t="e">
        <f>#REF!</f>
        <v>#REF!</v>
      </c>
      <c r="I698" s="153" t="e">
        <f>#REF!</f>
        <v>#REF!</v>
      </c>
      <c r="J698" s="153" t="e">
        <f>#REF!</f>
        <v>#REF!</v>
      </c>
      <c r="K698" s="153" t="e">
        <f>#REF!</f>
        <v>#REF!</v>
      </c>
      <c r="L698" s="153" t="e">
        <f>#REF!</f>
        <v>#REF!</v>
      </c>
      <c r="M698" s="153" t="e">
        <f>#REF!</f>
        <v>#REF!</v>
      </c>
      <c r="N698" s="153" t="e">
        <f>#REF!</f>
        <v>#REF!</v>
      </c>
      <c r="O698" s="153" t="e">
        <f>#REF!</f>
        <v>#REF!</v>
      </c>
      <c r="P698" s="153" t="e">
        <f>#REF!</f>
        <v>#REF!</v>
      </c>
      <c r="Q698" s="153" t="e">
        <f>#REF!</f>
        <v>#REF!</v>
      </c>
      <c r="R698" s="153" t="e">
        <f>#REF!</f>
        <v>#REF!</v>
      </c>
      <c r="S698" s="153" t="e">
        <f>#REF!</f>
        <v>#REF!</v>
      </c>
      <c r="T698" s="153" t="e">
        <f>#REF!</f>
        <v>#REF!</v>
      </c>
      <c r="U698" s="153" t="e">
        <f>#REF!</f>
        <v>#REF!</v>
      </c>
      <c r="V698" s="153" t="e">
        <f>#REF!</f>
        <v>#REF!</v>
      </c>
      <c r="W698" s="153" t="e">
        <f>#REF!</f>
        <v>#REF!</v>
      </c>
      <c r="X698" s="153" t="e">
        <f>#REF!</f>
        <v>#REF!</v>
      </c>
      <c r="Y698" s="153" t="e">
        <f>#REF!</f>
        <v>#REF!</v>
      </c>
    </row>
    <row r="699" spans="1:25">
      <c r="A699" s="141">
        <v>22</v>
      </c>
      <c r="B699" s="153" t="e">
        <f>#REF!</f>
        <v>#REF!</v>
      </c>
      <c r="C699" s="153" t="e">
        <f>#REF!</f>
        <v>#REF!</v>
      </c>
      <c r="D699" s="153" t="e">
        <f>#REF!</f>
        <v>#REF!</v>
      </c>
      <c r="E699" s="153" t="e">
        <f>#REF!</f>
        <v>#REF!</v>
      </c>
      <c r="F699" s="153" t="e">
        <f>#REF!</f>
        <v>#REF!</v>
      </c>
      <c r="G699" s="153" t="e">
        <f>#REF!</f>
        <v>#REF!</v>
      </c>
      <c r="H699" s="153" t="e">
        <f>#REF!</f>
        <v>#REF!</v>
      </c>
      <c r="I699" s="153" t="e">
        <f>#REF!</f>
        <v>#REF!</v>
      </c>
      <c r="J699" s="153" t="e">
        <f>#REF!</f>
        <v>#REF!</v>
      </c>
      <c r="K699" s="153" t="e">
        <f>#REF!</f>
        <v>#REF!</v>
      </c>
      <c r="L699" s="153" t="e">
        <f>#REF!</f>
        <v>#REF!</v>
      </c>
      <c r="M699" s="153" t="e">
        <f>#REF!</f>
        <v>#REF!</v>
      </c>
      <c r="N699" s="153" t="e">
        <f>#REF!</f>
        <v>#REF!</v>
      </c>
      <c r="O699" s="153" t="e">
        <f>#REF!</f>
        <v>#REF!</v>
      </c>
      <c r="P699" s="153" t="e">
        <f>#REF!</f>
        <v>#REF!</v>
      </c>
      <c r="Q699" s="153" t="e">
        <f>#REF!</f>
        <v>#REF!</v>
      </c>
      <c r="R699" s="153" t="e">
        <f>#REF!</f>
        <v>#REF!</v>
      </c>
      <c r="S699" s="153" t="e">
        <f>#REF!</f>
        <v>#REF!</v>
      </c>
      <c r="T699" s="153" t="e">
        <f>#REF!</f>
        <v>#REF!</v>
      </c>
      <c r="U699" s="153" t="e">
        <f>#REF!</f>
        <v>#REF!</v>
      </c>
      <c r="V699" s="153" t="e">
        <f>#REF!</f>
        <v>#REF!</v>
      </c>
      <c r="W699" s="153" t="e">
        <f>#REF!</f>
        <v>#REF!</v>
      </c>
      <c r="X699" s="153" t="e">
        <f>#REF!</f>
        <v>#REF!</v>
      </c>
      <c r="Y699" s="153" t="e">
        <f>#REF!</f>
        <v>#REF!</v>
      </c>
    </row>
    <row r="700" spans="1:25">
      <c r="A700" s="141">
        <v>23</v>
      </c>
      <c r="B700" s="153" t="e">
        <f>#REF!</f>
        <v>#REF!</v>
      </c>
      <c r="C700" s="153" t="e">
        <f>#REF!</f>
        <v>#REF!</v>
      </c>
      <c r="D700" s="153" t="e">
        <f>#REF!</f>
        <v>#REF!</v>
      </c>
      <c r="E700" s="153" t="e">
        <f>#REF!</f>
        <v>#REF!</v>
      </c>
      <c r="F700" s="153" t="e">
        <f>#REF!</f>
        <v>#REF!</v>
      </c>
      <c r="G700" s="153" t="e">
        <f>#REF!</f>
        <v>#REF!</v>
      </c>
      <c r="H700" s="153" t="e">
        <f>#REF!</f>
        <v>#REF!</v>
      </c>
      <c r="I700" s="153" t="e">
        <f>#REF!</f>
        <v>#REF!</v>
      </c>
      <c r="J700" s="153" t="e">
        <f>#REF!</f>
        <v>#REF!</v>
      </c>
      <c r="K700" s="153" t="e">
        <f>#REF!</f>
        <v>#REF!</v>
      </c>
      <c r="L700" s="153" t="e">
        <f>#REF!</f>
        <v>#REF!</v>
      </c>
      <c r="M700" s="153" t="e">
        <f>#REF!</f>
        <v>#REF!</v>
      </c>
      <c r="N700" s="153" t="e">
        <f>#REF!</f>
        <v>#REF!</v>
      </c>
      <c r="O700" s="153" t="e">
        <f>#REF!</f>
        <v>#REF!</v>
      </c>
      <c r="P700" s="153" t="e">
        <f>#REF!</f>
        <v>#REF!</v>
      </c>
      <c r="Q700" s="153" t="e">
        <f>#REF!</f>
        <v>#REF!</v>
      </c>
      <c r="R700" s="153" t="e">
        <f>#REF!</f>
        <v>#REF!</v>
      </c>
      <c r="S700" s="153" t="e">
        <f>#REF!</f>
        <v>#REF!</v>
      </c>
      <c r="T700" s="153" t="e">
        <f>#REF!</f>
        <v>#REF!</v>
      </c>
      <c r="U700" s="153" t="e">
        <f>#REF!</f>
        <v>#REF!</v>
      </c>
      <c r="V700" s="153" t="e">
        <f>#REF!</f>
        <v>#REF!</v>
      </c>
      <c r="W700" s="153" t="e">
        <f>#REF!</f>
        <v>#REF!</v>
      </c>
      <c r="X700" s="153" t="e">
        <f>#REF!</f>
        <v>#REF!</v>
      </c>
      <c r="Y700" s="153" t="e">
        <f>#REF!</f>
        <v>#REF!</v>
      </c>
    </row>
    <row r="701" spans="1:25">
      <c r="A701" s="141">
        <v>24</v>
      </c>
      <c r="B701" s="153" t="e">
        <f>#REF!</f>
        <v>#REF!</v>
      </c>
      <c r="C701" s="153" t="e">
        <f>#REF!</f>
        <v>#REF!</v>
      </c>
      <c r="D701" s="153" t="e">
        <f>#REF!</f>
        <v>#REF!</v>
      </c>
      <c r="E701" s="153" t="e">
        <f>#REF!</f>
        <v>#REF!</v>
      </c>
      <c r="F701" s="153" t="e">
        <f>#REF!</f>
        <v>#REF!</v>
      </c>
      <c r="G701" s="153" t="e">
        <f>#REF!</f>
        <v>#REF!</v>
      </c>
      <c r="H701" s="153" t="e">
        <f>#REF!</f>
        <v>#REF!</v>
      </c>
      <c r="I701" s="153" t="e">
        <f>#REF!</f>
        <v>#REF!</v>
      </c>
      <c r="J701" s="153" t="e">
        <f>#REF!</f>
        <v>#REF!</v>
      </c>
      <c r="K701" s="153" t="e">
        <f>#REF!</f>
        <v>#REF!</v>
      </c>
      <c r="L701" s="153" t="e">
        <f>#REF!</f>
        <v>#REF!</v>
      </c>
      <c r="M701" s="153" t="e">
        <f>#REF!</f>
        <v>#REF!</v>
      </c>
      <c r="N701" s="153" t="e">
        <f>#REF!</f>
        <v>#REF!</v>
      </c>
      <c r="O701" s="153" t="e">
        <f>#REF!</f>
        <v>#REF!</v>
      </c>
      <c r="P701" s="153" t="e">
        <f>#REF!</f>
        <v>#REF!</v>
      </c>
      <c r="Q701" s="153" t="e">
        <f>#REF!</f>
        <v>#REF!</v>
      </c>
      <c r="R701" s="153" t="e">
        <f>#REF!</f>
        <v>#REF!</v>
      </c>
      <c r="S701" s="153" t="e">
        <f>#REF!</f>
        <v>#REF!</v>
      </c>
      <c r="T701" s="153" t="e">
        <f>#REF!</f>
        <v>#REF!</v>
      </c>
      <c r="U701" s="153" t="e">
        <f>#REF!</f>
        <v>#REF!</v>
      </c>
      <c r="V701" s="153" t="e">
        <f>#REF!</f>
        <v>#REF!</v>
      </c>
      <c r="W701" s="153" t="e">
        <f>#REF!</f>
        <v>#REF!</v>
      </c>
      <c r="X701" s="153" t="e">
        <f>#REF!</f>
        <v>#REF!</v>
      </c>
      <c r="Y701" s="153" t="e">
        <f>#REF!</f>
        <v>#REF!</v>
      </c>
    </row>
    <row r="702" spans="1:25">
      <c r="A702" s="141">
        <v>25</v>
      </c>
      <c r="B702" s="153" t="e">
        <f>#REF!</f>
        <v>#REF!</v>
      </c>
      <c r="C702" s="153" t="e">
        <f>#REF!</f>
        <v>#REF!</v>
      </c>
      <c r="D702" s="153" t="e">
        <f>#REF!</f>
        <v>#REF!</v>
      </c>
      <c r="E702" s="153" t="e">
        <f>#REF!</f>
        <v>#REF!</v>
      </c>
      <c r="F702" s="153" t="e">
        <f>#REF!</f>
        <v>#REF!</v>
      </c>
      <c r="G702" s="153" t="e">
        <f>#REF!</f>
        <v>#REF!</v>
      </c>
      <c r="H702" s="153" t="e">
        <f>#REF!</f>
        <v>#REF!</v>
      </c>
      <c r="I702" s="153" t="e">
        <f>#REF!</f>
        <v>#REF!</v>
      </c>
      <c r="J702" s="153" t="e">
        <f>#REF!</f>
        <v>#REF!</v>
      </c>
      <c r="K702" s="153" t="e">
        <f>#REF!</f>
        <v>#REF!</v>
      </c>
      <c r="L702" s="153" t="e">
        <f>#REF!</f>
        <v>#REF!</v>
      </c>
      <c r="M702" s="153" t="e">
        <f>#REF!</f>
        <v>#REF!</v>
      </c>
      <c r="N702" s="153" t="e">
        <f>#REF!</f>
        <v>#REF!</v>
      </c>
      <c r="O702" s="153" t="e">
        <f>#REF!</f>
        <v>#REF!</v>
      </c>
      <c r="P702" s="153" t="e">
        <f>#REF!</f>
        <v>#REF!</v>
      </c>
      <c r="Q702" s="153" t="e">
        <f>#REF!</f>
        <v>#REF!</v>
      </c>
      <c r="R702" s="153" t="e">
        <f>#REF!</f>
        <v>#REF!</v>
      </c>
      <c r="S702" s="153" t="e">
        <f>#REF!</f>
        <v>#REF!</v>
      </c>
      <c r="T702" s="153" t="e">
        <f>#REF!</f>
        <v>#REF!</v>
      </c>
      <c r="U702" s="153" t="e">
        <f>#REF!</f>
        <v>#REF!</v>
      </c>
      <c r="V702" s="153" t="e">
        <f>#REF!</f>
        <v>#REF!</v>
      </c>
      <c r="W702" s="153" t="e">
        <f>#REF!</f>
        <v>#REF!</v>
      </c>
      <c r="X702" s="153" t="e">
        <f>#REF!</f>
        <v>#REF!</v>
      </c>
      <c r="Y702" s="153" t="e">
        <f>#REF!</f>
        <v>#REF!</v>
      </c>
    </row>
    <row r="703" spans="1:25">
      <c r="A703" s="141">
        <v>26</v>
      </c>
      <c r="B703" s="153" t="e">
        <f>#REF!</f>
        <v>#REF!</v>
      </c>
      <c r="C703" s="153" t="e">
        <f>#REF!</f>
        <v>#REF!</v>
      </c>
      <c r="D703" s="153" t="e">
        <f>#REF!</f>
        <v>#REF!</v>
      </c>
      <c r="E703" s="153" t="e">
        <f>#REF!</f>
        <v>#REF!</v>
      </c>
      <c r="F703" s="153" t="e">
        <f>#REF!</f>
        <v>#REF!</v>
      </c>
      <c r="G703" s="153" t="e">
        <f>#REF!</f>
        <v>#REF!</v>
      </c>
      <c r="H703" s="153" t="e">
        <f>#REF!</f>
        <v>#REF!</v>
      </c>
      <c r="I703" s="153" t="e">
        <f>#REF!</f>
        <v>#REF!</v>
      </c>
      <c r="J703" s="153" t="e">
        <f>#REF!</f>
        <v>#REF!</v>
      </c>
      <c r="K703" s="153" t="e">
        <f>#REF!</f>
        <v>#REF!</v>
      </c>
      <c r="L703" s="153" t="e">
        <f>#REF!</f>
        <v>#REF!</v>
      </c>
      <c r="M703" s="153" t="e">
        <f>#REF!</f>
        <v>#REF!</v>
      </c>
      <c r="N703" s="153" t="e">
        <f>#REF!</f>
        <v>#REF!</v>
      </c>
      <c r="O703" s="153" t="e">
        <f>#REF!</f>
        <v>#REF!</v>
      </c>
      <c r="P703" s="153" t="e">
        <f>#REF!</f>
        <v>#REF!</v>
      </c>
      <c r="Q703" s="153" t="e">
        <f>#REF!</f>
        <v>#REF!</v>
      </c>
      <c r="R703" s="153" t="e">
        <f>#REF!</f>
        <v>#REF!</v>
      </c>
      <c r="S703" s="153" t="e">
        <f>#REF!</f>
        <v>#REF!</v>
      </c>
      <c r="T703" s="153" t="e">
        <f>#REF!</f>
        <v>#REF!</v>
      </c>
      <c r="U703" s="153" t="e">
        <f>#REF!</f>
        <v>#REF!</v>
      </c>
      <c r="V703" s="153" t="e">
        <f>#REF!</f>
        <v>#REF!</v>
      </c>
      <c r="W703" s="153" t="e">
        <f>#REF!</f>
        <v>#REF!</v>
      </c>
      <c r="X703" s="153" t="e">
        <f>#REF!</f>
        <v>#REF!</v>
      </c>
      <c r="Y703" s="153" t="e">
        <f>#REF!</f>
        <v>#REF!</v>
      </c>
    </row>
    <row r="704" spans="1:25">
      <c r="A704" s="141">
        <v>27</v>
      </c>
      <c r="B704" s="153" t="e">
        <f>#REF!</f>
        <v>#REF!</v>
      </c>
      <c r="C704" s="153" t="e">
        <f>#REF!</f>
        <v>#REF!</v>
      </c>
      <c r="D704" s="153" t="e">
        <f>#REF!</f>
        <v>#REF!</v>
      </c>
      <c r="E704" s="153" t="e">
        <f>#REF!</f>
        <v>#REF!</v>
      </c>
      <c r="F704" s="153" t="e">
        <f>#REF!</f>
        <v>#REF!</v>
      </c>
      <c r="G704" s="153" t="e">
        <f>#REF!</f>
        <v>#REF!</v>
      </c>
      <c r="H704" s="153" t="e">
        <f>#REF!</f>
        <v>#REF!</v>
      </c>
      <c r="I704" s="153" t="e">
        <f>#REF!</f>
        <v>#REF!</v>
      </c>
      <c r="J704" s="153" t="e">
        <f>#REF!</f>
        <v>#REF!</v>
      </c>
      <c r="K704" s="153" t="e">
        <f>#REF!</f>
        <v>#REF!</v>
      </c>
      <c r="L704" s="153" t="e">
        <f>#REF!</f>
        <v>#REF!</v>
      </c>
      <c r="M704" s="153" t="e">
        <f>#REF!</f>
        <v>#REF!</v>
      </c>
      <c r="N704" s="153" t="e">
        <f>#REF!</f>
        <v>#REF!</v>
      </c>
      <c r="O704" s="153" t="e">
        <f>#REF!</f>
        <v>#REF!</v>
      </c>
      <c r="P704" s="153" t="e">
        <f>#REF!</f>
        <v>#REF!</v>
      </c>
      <c r="Q704" s="153" t="e">
        <f>#REF!</f>
        <v>#REF!</v>
      </c>
      <c r="R704" s="153" t="e">
        <f>#REF!</f>
        <v>#REF!</v>
      </c>
      <c r="S704" s="153" t="e">
        <f>#REF!</f>
        <v>#REF!</v>
      </c>
      <c r="T704" s="153" t="e">
        <f>#REF!</f>
        <v>#REF!</v>
      </c>
      <c r="U704" s="153" t="e">
        <f>#REF!</f>
        <v>#REF!</v>
      </c>
      <c r="V704" s="153" t="e">
        <f>#REF!</f>
        <v>#REF!</v>
      </c>
      <c r="W704" s="153" t="e">
        <f>#REF!</f>
        <v>#REF!</v>
      </c>
      <c r="X704" s="153" t="e">
        <f>#REF!</f>
        <v>#REF!</v>
      </c>
      <c r="Y704" s="153" t="e">
        <f>#REF!</f>
        <v>#REF!</v>
      </c>
    </row>
    <row r="705" spans="1:25">
      <c r="A705" s="141">
        <v>28</v>
      </c>
      <c r="B705" s="153" t="e">
        <f>#REF!</f>
        <v>#REF!</v>
      </c>
      <c r="C705" s="153" t="e">
        <f>#REF!</f>
        <v>#REF!</v>
      </c>
      <c r="D705" s="153" t="e">
        <f>#REF!</f>
        <v>#REF!</v>
      </c>
      <c r="E705" s="153" t="e">
        <f>#REF!</f>
        <v>#REF!</v>
      </c>
      <c r="F705" s="153" t="e">
        <f>#REF!</f>
        <v>#REF!</v>
      </c>
      <c r="G705" s="153" t="e">
        <f>#REF!</f>
        <v>#REF!</v>
      </c>
      <c r="H705" s="153" t="e">
        <f>#REF!</f>
        <v>#REF!</v>
      </c>
      <c r="I705" s="153" t="e">
        <f>#REF!</f>
        <v>#REF!</v>
      </c>
      <c r="J705" s="153" t="e">
        <f>#REF!</f>
        <v>#REF!</v>
      </c>
      <c r="K705" s="153" t="e">
        <f>#REF!</f>
        <v>#REF!</v>
      </c>
      <c r="L705" s="153" t="e">
        <f>#REF!</f>
        <v>#REF!</v>
      </c>
      <c r="M705" s="153" t="e">
        <f>#REF!</f>
        <v>#REF!</v>
      </c>
      <c r="N705" s="153" t="e">
        <f>#REF!</f>
        <v>#REF!</v>
      </c>
      <c r="O705" s="153" t="e">
        <f>#REF!</f>
        <v>#REF!</v>
      </c>
      <c r="P705" s="153" t="e">
        <f>#REF!</f>
        <v>#REF!</v>
      </c>
      <c r="Q705" s="153" t="e">
        <f>#REF!</f>
        <v>#REF!</v>
      </c>
      <c r="R705" s="153" t="e">
        <f>#REF!</f>
        <v>#REF!</v>
      </c>
      <c r="S705" s="153" t="e">
        <f>#REF!</f>
        <v>#REF!</v>
      </c>
      <c r="T705" s="153" t="e">
        <f>#REF!</f>
        <v>#REF!</v>
      </c>
      <c r="U705" s="153" t="e">
        <f>#REF!</f>
        <v>#REF!</v>
      </c>
      <c r="V705" s="153" t="e">
        <f>#REF!</f>
        <v>#REF!</v>
      </c>
      <c r="W705" s="153" t="e">
        <f>#REF!</f>
        <v>#REF!</v>
      </c>
      <c r="X705" s="153" t="e">
        <f>#REF!</f>
        <v>#REF!</v>
      </c>
      <c r="Y705" s="153" t="e">
        <f>#REF!</f>
        <v>#REF!</v>
      </c>
    </row>
    <row r="706" spans="1:25">
      <c r="A706" s="141">
        <v>29</v>
      </c>
      <c r="B706" s="153" t="e">
        <f>#REF!</f>
        <v>#REF!</v>
      </c>
      <c r="C706" s="153" t="e">
        <f>#REF!</f>
        <v>#REF!</v>
      </c>
      <c r="D706" s="153" t="e">
        <f>#REF!</f>
        <v>#REF!</v>
      </c>
      <c r="E706" s="153" t="e">
        <f>#REF!</f>
        <v>#REF!</v>
      </c>
      <c r="F706" s="153" t="e">
        <f>#REF!</f>
        <v>#REF!</v>
      </c>
      <c r="G706" s="153" t="e">
        <f>#REF!</f>
        <v>#REF!</v>
      </c>
      <c r="H706" s="153" t="e">
        <f>#REF!</f>
        <v>#REF!</v>
      </c>
      <c r="I706" s="153" t="e">
        <f>#REF!</f>
        <v>#REF!</v>
      </c>
      <c r="J706" s="153" t="e">
        <f>#REF!</f>
        <v>#REF!</v>
      </c>
      <c r="K706" s="153" t="e">
        <f>#REF!</f>
        <v>#REF!</v>
      </c>
      <c r="L706" s="153" t="e">
        <f>#REF!</f>
        <v>#REF!</v>
      </c>
      <c r="M706" s="153" t="e">
        <f>#REF!</f>
        <v>#REF!</v>
      </c>
      <c r="N706" s="153" t="e">
        <f>#REF!</f>
        <v>#REF!</v>
      </c>
      <c r="O706" s="153" t="e">
        <f>#REF!</f>
        <v>#REF!</v>
      </c>
      <c r="P706" s="153" t="e">
        <f>#REF!</f>
        <v>#REF!</v>
      </c>
      <c r="Q706" s="153" t="e">
        <f>#REF!</f>
        <v>#REF!</v>
      </c>
      <c r="R706" s="153" t="e">
        <f>#REF!</f>
        <v>#REF!</v>
      </c>
      <c r="S706" s="153" t="e">
        <f>#REF!</f>
        <v>#REF!</v>
      </c>
      <c r="T706" s="153" t="e">
        <f>#REF!</f>
        <v>#REF!</v>
      </c>
      <c r="U706" s="153" t="e">
        <f>#REF!</f>
        <v>#REF!</v>
      </c>
      <c r="V706" s="153" t="e">
        <f>#REF!</f>
        <v>#REF!</v>
      </c>
      <c r="W706" s="153" t="e">
        <f>#REF!</f>
        <v>#REF!</v>
      </c>
      <c r="X706" s="153" t="e">
        <f>#REF!</f>
        <v>#REF!</v>
      </c>
      <c r="Y706" s="153" t="e">
        <f>#REF!</f>
        <v>#REF!</v>
      </c>
    </row>
    <row r="707" spans="1:25">
      <c r="A707" s="141">
        <v>30</v>
      </c>
      <c r="B707" s="153" t="e">
        <f>#REF!</f>
        <v>#REF!</v>
      </c>
      <c r="C707" s="153" t="e">
        <f>#REF!</f>
        <v>#REF!</v>
      </c>
      <c r="D707" s="153" t="e">
        <f>#REF!</f>
        <v>#REF!</v>
      </c>
      <c r="E707" s="153" t="e">
        <f>#REF!</f>
        <v>#REF!</v>
      </c>
      <c r="F707" s="153" t="e">
        <f>#REF!</f>
        <v>#REF!</v>
      </c>
      <c r="G707" s="153" t="e">
        <f>#REF!</f>
        <v>#REF!</v>
      </c>
      <c r="H707" s="153" t="e">
        <f>#REF!</f>
        <v>#REF!</v>
      </c>
      <c r="I707" s="153" t="e">
        <f>#REF!</f>
        <v>#REF!</v>
      </c>
      <c r="J707" s="153" t="e">
        <f>#REF!</f>
        <v>#REF!</v>
      </c>
      <c r="K707" s="153" t="e">
        <f>#REF!</f>
        <v>#REF!</v>
      </c>
      <c r="L707" s="153" t="e">
        <f>#REF!</f>
        <v>#REF!</v>
      </c>
      <c r="M707" s="153" t="e">
        <f>#REF!</f>
        <v>#REF!</v>
      </c>
      <c r="N707" s="153" t="e">
        <f>#REF!</f>
        <v>#REF!</v>
      </c>
      <c r="O707" s="153" t="e">
        <f>#REF!</f>
        <v>#REF!</v>
      </c>
      <c r="P707" s="153" t="e">
        <f>#REF!</f>
        <v>#REF!</v>
      </c>
      <c r="Q707" s="153" t="e">
        <f>#REF!</f>
        <v>#REF!</v>
      </c>
      <c r="R707" s="153" t="e">
        <f>#REF!</f>
        <v>#REF!</v>
      </c>
      <c r="S707" s="153" t="e">
        <f>#REF!</f>
        <v>#REF!</v>
      </c>
      <c r="T707" s="153" t="e">
        <f>#REF!</f>
        <v>#REF!</v>
      </c>
      <c r="U707" s="153" t="e">
        <f>#REF!</f>
        <v>#REF!</v>
      </c>
      <c r="V707" s="153" t="e">
        <f>#REF!</f>
        <v>#REF!</v>
      </c>
      <c r="W707" s="153" t="e">
        <f>#REF!</f>
        <v>#REF!</v>
      </c>
      <c r="X707" s="153" t="e">
        <f>#REF!</f>
        <v>#REF!</v>
      </c>
      <c r="Y707" s="153" t="e">
        <f>#REF!</f>
        <v>#REF!</v>
      </c>
    </row>
    <row r="708" spans="1:25">
      <c r="A708" s="141">
        <v>31</v>
      </c>
      <c r="B708" s="153" t="e">
        <f>#REF!</f>
        <v>#REF!</v>
      </c>
      <c r="C708" s="153" t="e">
        <f>#REF!</f>
        <v>#REF!</v>
      </c>
      <c r="D708" s="153" t="e">
        <f>#REF!</f>
        <v>#REF!</v>
      </c>
      <c r="E708" s="153" t="e">
        <f>#REF!</f>
        <v>#REF!</v>
      </c>
      <c r="F708" s="153" t="e">
        <f>#REF!</f>
        <v>#REF!</v>
      </c>
      <c r="G708" s="153" t="e">
        <f>#REF!</f>
        <v>#REF!</v>
      </c>
      <c r="H708" s="153" t="e">
        <f>#REF!</f>
        <v>#REF!</v>
      </c>
      <c r="I708" s="153" t="e">
        <f>#REF!</f>
        <v>#REF!</v>
      </c>
      <c r="J708" s="153" t="e">
        <f>#REF!</f>
        <v>#REF!</v>
      </c>
      <c r="K708" s="153" t="e">
        <f>#REF!</f>
        <v>#REF!</v>
      </c>
      <c r="L708" s="153" t="e">
        <f>#REF!</f>
        <v>#REF!</v>
      </c>
      <c r="M708" s="153" t="e">
        <f>#REF!</f>
        <v>#REF!</v>
      </c>
      <c r="N708" s="153" t="e">
        <f>#REF!</f>
        <v>#REF!</v>
      </c>
      <c r="O708" s="153" t="e">
        <f>#REF!</f>
        <v>#REF!</v>
      </c>
      <c r="P708" s="153" t="e">
        <f>#REF!</f>
        <v>#REF!</v>
      </c>
      <c r="Q708" s="153" t="e">
        <f>#REF!</f>
        <v>#REF!</v>
      </c>
      <c r="R708" s="153" t="e">
        <f>#REF!</f>
        <v>#REF!</v>
      </c>
      <c r="S708" s="153" t="e">
        <f>#REF!</f>
        <v>#REF!</v>
      </c>
      <c r="T708" s="153" t="e">
        <f>#REF!</f>
        <v>#REF!</v>
      </c>
      <c r="U708" s="153" t="e">
        <f>#REF!</f>
        <v>#REF!</v>
      </c>
      <c r="V708" s="153" t="e">
        <f>#REF!</f>
        <v>#REF!</v>
      </c>
      <c r="W708" s="153" t="e">
        <f>#REF!</f>
        <v>#REF!</v>
      </c>
      <c r="X708" s="153" t="e">
        <f>#REF!</f>
        <v>#REF!</v>
      </c>
      <c r="Y708" s="153" t="e">
        <f>#REF!</f>
        <v>#REF!</v>
      </c>
    </row>
    <row r="710" spans="1:25">
      <c r="A710" s="420" t="s">
        <v>209</v>
      </c>
      <c r="B710" s="421" t="s">
        <v>220</v>
      </c>
      <c r="C710" s="421"/>
      <c r="D710" s="421"/>
      <c r="E710" s="421"/>
      <c r="F710" s="421"/>
      <c r="G710" s="421"/>
      <c r="H710" s="421"/>
      <c r="I710" s="421"/>
      <c r="J710" s="421"/>
      <c r="K710" s="421"/>
      <c r="L710" s="421"/>
      <c r="M710" s="421"/>
      <c r="N710" s="421"/>
      <c r="O710" s="421"/>
      <c r="P710" s="421"/>
      <c r="Q710" s="421"/>
      <c r="R710" s="421"/>
      <c r="S710" s="421"/>
      <c r="T710" s="421"/>
      <c r="U710" s="421"/>
      <c r="V710" s="421"/>
      <c r="W710" s="421"/>
      <c r="X710" s="421"/>
      <c r="Y710" s="421"/>
    </row>
    <row r="711" spans="1:25">
      <c r="A711" s="420"/>
      <c r="B711" s="155" t="s">
        <v>1</v>
      </c>
      <c r="C711" s="155" t="s">
        <v>2</v>
      </c>
      <c r="D711" s="155" t="s">
        <v>3</v>
      </c>
      <c r="E711" s="155" t="s">
        <v>4</v>
      </c>
      <c r="F711" s="155" t="s">
        <v>5</v>
      </c>
      <c r="G711" s="155" t="s">
        <v>6</v>
      </c>
      <c r="H711" s="155" t="s">
        <v>7</v>
      </c>
      <c r="I711" s="155" t="s">
        <v>8</v>
      </c>
      <c r="J711" s="155" t="s">
        <v>9</v>
      </c>
      <c r="K711" s="155" t="s">
        <v>10</v>
      </c>
      <c r="L711" s="155" t="s">
        <v>11</v>
      </c>
      <c r="M711" s="155" t="s">
        <v>12</v>
      </c>
      <c r="N711" s="155" t="s">
        <v>13</v>
      </c>
      <c r="O711" s="155" t="s">
        <v>14</v>
      </c>
      <c r="P711" s="155" t="s">
        <v>15</v>
      </c>
      <c r="Q711" s="155" t="s">
        <v>16</v>
      </c>
      <c r="R711" s="155" t="s">
        <v>17</v>
      </c>
      <c r="S711" s="155" t="s">
        <v>18</v>
      </c>
      <c r="T711" s="155" t="s">
        <v>19</v>
      </c>
      <c r="U711" s="155" t="s">
        <v>20</v>
      </c>
      <c r="V711" s="155" t="s">
        <v>21</v>
      </c>
      <c r="W711" s="155" t="s">
        <v>22</v>
      </c>
      <c r="X711" s="155" t="s">
        <v>23</v>
      </c>
      <c r="Y711" s="155" t="s">
        <v>24</v>
      </c>
    </row>
    <row r="712" spans="1:25">
      <c r="A712" s="141">
        <v>1</v>
      </c>
      <c r="B712" s="153" t="e">
        <f>#REF!</f>
        <v>#REF!</v>
      </c>
      <c r="C712" s="153" t="e">
        <f>#REF!</f>
        <v>#REF!</v>
      </c>
      <c r="D712" s="153" t="e">
        <f>#REF!</f>
        <v>#REF!</v>
      </c>
      <c r="E712" s="153" t="e">
        <f>#REF!</f>
        <v>#REF!</v>
      </c>
      <c r="F712" s="153" t="e">
        <f>#REF!</f>
        <v>#REF!</v>
      </c>
      <c r="G712" s="153" t="e">
        <f>#REF!</f>
        <v>#REF!</v>
      </c>
      <c r="H712" s="153" t="e">
        <f>#REF!</f>
        <v>#REF!</v>
      </c>
      <c r="I712" s="153" t="e">
        <f>#REF!</f>
        <v>#REF!</v>
      </c>
      <c r="J712" s="153" t="e">
        <f>#REF!</f>
        <v>#REF!</v>
      </c>
      <c r="K712" s="153" t="e">
        <f>#REF!</f>
        <v>#REF!</v>
      </c>
      <c r="L712" s="153" t="e">
        <f>#REF!</f>
        <v>#REF!</v>
      </c>
      <c r="M712" s="153" t="e">
        <f>#REF!</f>
        <v>#REF!</v>
      </c>
      <c r="N712" s="153" t="e">
        <f>#REF!</f>
        <v>#REF!</v>
      </c>
      <c r="O712" s="153" t="e">
        <f>#REF!</f>
        <v>#REF!</v>
      </c>
      <c r="P712" s="153" t="e">
        <f>#REF!</f>
        <v>#REF!</v>
      </c>
      <c r="Q712" s="153" t="e">
        <f>#REF!</f>
        <v>#REF!</v>
      </c>
      <c r="R712" s="153" t="e">
        <f>#REF!</f>
        <v>#REF!</v>
      </c>
      <c r="S712" s="153" t="e">
        <f>#REF!</f>
        <v>#REF!</v>
      </c>
      <c r="T712" s="153" t="e">
        <f>#REF!</f>
        <v>#REF!</v>
      </c>
      <c r="U712" s="153" t="e">
        <f>#REF!</f>
        <v>#REF!</v>
      </c>
      <c r="V712" s="153" t="e">
        <f>#REF!</f>
        <v>#REF!</v>
      </c>
      <c r="W712" s="153" t="e">
        <f>#REF!</f>
        <v>#REF!</v>
      </c>
      <c r="X712" s="153" t="e">
        <f>#REF!</f>
        <v>#REF!</v>
      </c>
      <c r="Y712" s="153" t="e">
        <f>#REF!</f>
        <v>#REF!</v>
      </c>
    </row>
    <row r="713" spans="1:25">
      <c r="A713" s="141">
        <v>2</v>
      </c>
      <c r="B713" s="153" t="e">
        <f>#REF!</f>
        <v>#REF!</v>
      </c>
      <c r="C713" s="153" t="e">
        <f>#REF!</f>
        <v>#REF!</v>
      </c>
      <c r="D713" s="153" t="e">
        <f>#REF!</f>
        <v>#REF!</v>
      </c>
      <c r="E713" s="153" t="e">
        <f>#REF!</f>
        <v>#REF!</v>
      </c>
      <c r="F713" s="153" t="e">
        <f>#REF!</f>
        <v>#REF!</v>
      </c>
      <c r="G713" s="153" t="e">
        <f>#REF!</f>
        <v>#REF!</v>
      </c>
      <c r="H713" s="153" t="e">
        <f>#REF!</f>
        <v>#REF!</v>
      </c>
      <c r="I713" s="153" t="e">
        <f>#REF!</f>
        <v>#REF!</v>
      </c>
      <c r="J713" s="153" t="e">
        <f>#REF!</f>
        <v>#REF!</v>
      </c>
      <c r="K713" s="153" t="e">
        <f>#REF!</f>
        <v>#REF!</v>
      </c>
      <c r="L713" s="153" t="e">
        <f>#REF!</f>
        <v>#REF!</v>
      </c>
      <c r="M713" s="153" t="e">
        <f>#REF!</f>
        <v>#REF!</v>
      </c>
      <c r="N713" s="153" t="e">
        <f>#REF!</f>
        <v>#REF!</v>
      </c>
      <c r="O713" s="153" t="e">
        <f>#REF!</f>
        <v>#REF!</v>
      </c>
      <c r="P713" s="153" t="e">
        <f>#REF!</f>
        <v>#REF!</v>
      </c>
      <c r="Q713" s="153" t="e">
        <f>#REF!</f>
        <v>#REF!</v>
      </c>
      <c r="R713" s="153" t="e">
        <f>#REF!</f>
        <v>#REF!</v>
      </c>
      <c r="S713" s="153" t="e">
        <f>#REF!</f>
        <v>#REF!</v>
      </c>
      <c r="T713" s="153" t="e">
        <f>#REF!</f>
        <v>#REF!</v>
      </c>
      <c r="U713" s="153" t="e">
        <f>#REF!</f>
        <v>#REF!</v>
      </c>
      <c r="V713" s="153" t="e">
        <f>#REF!</f>
        <v>#REF!</v>
      </c>
      <c r="W713" s="153" t="e">
        <f>#REF!</f>
        <v>#REF!</v>
      </c>
      <c r="X713" s="153" t="e">
        <f>#REF!</f>
        <v>#REF!</v>
      </c>
      <c r="Y713" s="153" t="e">
        <f>#REF!</f>
        <v>#REF!</v>
      </c>
    </row>
    <row r="714" spans="1:25">
      <c r="A714" s="141">
        <v>3</v>
      </c>
      <c r="B714" s="153" t="e">
        <f>#REF!</f>
        <v>#REF!</v>
      </c>
      <c r="C714" s="153" t="e">
        <f>#REF!</f>
        <v>#REF!</v>
      </c>
      <c r="D714" s="153" t="e">
        <f>#REF!</f>
        <v>#REF!</v>
      </c>
      <c r="E714" s="153" t="e">
        <f>#REF!</f>
        <v>#REF!</v>
      </c>
      <c r="F714" s="153" t="e">
        <f>#REF!</f>
        <v>#REF!</v>
      </c>
      <c r="G714" s="153" t="e">
        <f>#REF!</f>
        <v>#REF!</v>
      </c>
      <c r="H714" s="153" t="e">
        <f>#REF!</f>
        <v>#REF!</v>
      </c>
      <c r="I714" s="153" t="e">
        <f>#REF!</f>
        <v>#REF!</v>
      </c>
      <c r="J714" s="153" t="e">
        <f>#REF!</f>
        <v>#REF!</v>
      </c>
      <c r="K714" s="153" t="e">
        <f>#REF!</f>
        <v>#REF!</v>
      </c>
      <c r="L714" s="153" t="e">
        <f>#REF!</f>
        <v>#REF!</v>
      </c>
      <c r="M714" s="153" t="e">
        <f>#REF!</f>
        <v>#REF!</v>
      </c>
      <c r="N714" s="153" t="e">
        <f>#REF!</f>
        <v>#REF!</v>
      </c>
      <c r="O714" s="153" t="e">
        <f>#REF!</f>
        <v>#REF!</v>
      </c>
      <c r="P714" s="153" t="e">
        <f>#REF!</f>
        <v>#REF!</v>
      </c>
      <c r="Q714" s="153" t="e">
        <f>#REF!</f>
        <v>#REF!</v>
      </c>
      <c r="R714" s="153" t="e">
        <f>#REF!</f>
        <v>#REF!</v>
      </c>
      <c r="S714" s="153" t="e">
        <f>#REF!</f>
        <v>#REF!</v>
      </c>
      <c r="T714" s="153" t="e">
        <f>#REF!</f>
        <v>#REF!</v>
      </c>
      <c r="U714" s="153" t="e">
        <f>#REF!</f>
        <v>#REF!</v>
      </c>
      <c r="V714" s="153" t="e">
        <f>#REF!</f>
        <v>#REF!</v>
      </c>
      <c r="W714" s="153" t="e">
        <f>#REF!</f>
        <v>#REF!</v>
      </c>
      <c r="X714" s="153" t="e">
        <f>#REF!</f>
        <v>#REF!</v>
      </c>
      <c r="Y714" s="153" t="e">
        <f>#REF!</f>
        <v>#REF!</v>
      </c>
    </row>
    <row r="715" spans="1:25">
      <c r="A715" s="141">
        <v>4</v>
      </c>
      <c r="B715" s="153" t="e">
        <f>#REF!</f>
        <v>#REF!</v>
      </c>
      <c r="C715" s="153" t="e">
        <f>#REF!</f>
        <v>#REF!</v>
      </c>
      <c r="D715" s="153" t="e">
        <f>#REF!</f>
        <v>#REF!</v>
      </c>
      <c r="E715" s="153" t="e">
        <f>#REF!</f>
        <v>#REF!</v>
      </c>
      <c r="F715" s="153" t="e">
        <f>#REF!</f>
        <v>#REF!</v>
      </c>
      <c r="G715" s="153" t="e">
        <f>#REF!</f>
        <v>#REF!</v>
      </c>
      <c r="H715" s="153" t="e">
        <f>#REF!</f>
        <v>#REF!</v>
      </c>
      <c r="I715" s="153" t="e">
        <f>#REF!</f>
        <v>#REF!</v>
      </c>
      <c r="J715" s="153" t="e">
        <f>#REF!</f>
        <v>#REF!</v>
      </c>
      <c r="K715" s="153" t="e">
        <f>#REF!</f>
        <v>#REF!</v>
      </c>
      <c r="L715" s="153" t="e">
        <f>#REF!</f>
        <v>#REF!</v>
      </c>
      <c r="M715" s="153" t="e">
        <f>#REF!</f>
        <v>#REF!</v>
      </c>
      <c r="N715" s="153" t="e">
        <f>#REF!</f>
        <v>#REF!</v>
      </c>
      <c r="O715" s="153" t="e">
        <f>#REF!</f>
        <v>#REF!</v>
      </c>
      <c r="P715" s="153" t="e">
        <f>#REF!</f>
        <v>#REF!</v>
      </c>
      <c r="Q715" s="153" t="e">
        <f>#REF!</f>
        <v>#REF!</v>
      </c>
      <c r="R715" s="153" t="e">
        <f>#REF!</f>
        <v>#REF!</v>
      </c>
      <c r="S715" s="153" t="e">
        <f>#REF!</f>
        <v>#REF!</v>
      </c>
      <c r="T715" s="153" t="e">
        <f>#REF!</f>
        <v>#REF!</v>
      </c>
      <c r="U715" s="153" t="e">
        <f>#REF!</f>
        <v>#REF!</v>
      </c>
      <c r="V715" s="153" t="e">
        <f>#REF!</f>
        <v>#REF!</v>
      </c>
      <c r="W715" s="153" t="e">
        <f>#REF!</f>
        <v>#REF!</v>
      </c>
      <c r="X715" s="153" t="e">
        <f>#REF!</f>
        <v>#REF!</v>
      </c>
      <c r="Y715" s="153" t="e">
        <f>#REF!</f>
        <v>#REF!</v>
      </c>
    </row>
    <row r="716" spans="1:25">
      <c r="A716" s="141">
        <v>5</v>
      </c>
      <c r="B716" s="153" t="e">
        <f>#REF!</f>
        <v>#REF!</v>
      </c>
      <c r="C716" s="153" t="e">
        <f>#REF!</f>
        <v>#REF!</v>
      </c>
      <c r="D716" s="153" t="e">
        <f>#REF!</f>
        <v>#REF!</v>
      </c>
      <c r="E716" s="153" t="e">
        <f>#REF!</f>
        <v>#REF!</v>
      </c>
      <c r="F716" s="153" t="e">
        <f>#REF!</f>
        <v>#REF!</v>
      </c>
      <c r="G716" s="153" t="e">
        <f>#REF!</f>
        <v>#REF!</v>
      </c>
      <c r="H716" s="153" t="e">
        <f>#REF!</f>
        <v>#REF!</v>
      </c>
      <c r="I716" s="153" t="e">
        <f>#REF!</f>
        <v>#REF!</v>
      </c>
      <c r="J716" s="153" t="e">
        <f>#REF!</f>
        <v>#REF!</v>
      </c>
      <c r="K716" s="153" t="e">
        <f>#REF!</f>
        <v>#REF!</v>
      </c>
      <c r="L716" s="153" t="e">
        <f>#REF!</f>
        <v>#REF!</v>
      </c>
      <c r="M716" s="153" t="e">
        <f>#REF!</f>
        <v>#REF!</v>
      </c>
      <c r="N716" s="153" t="e">
        <f>#REF!</f>
        <v>#REF!</v>
      </c>
      <c r="O716" s="153" t="e">
        <f>#REF!</f>
        <v>#REF!</v>
      </c>
      <c r="P716" s="153" t="e">
        <f>#REF!</f>
        <v>#REF!</v>
      </c>
      <c r="Q716" s="153" t="e">
        <f>#REF!</f>
        <v>#REF!</v>
      </c>
      <c r="R716" s="153" t="e">
        <f>#REF!</f>
        <v>#REF!</v>
      </c>
      <c r="S716" s="153" t="e">
        <f>#REF!</f>
        <v>#REF!</v>
      </c>
      <c r="T716" s="153" t="e">
        <f>#REF!</f>
        <v>#REF!</v>
      </c>
      <c r="U716" s="153" t="e">
        <f>#REF!</f>
        <v>#REF!</v>
      </c>
      <c r="V716" s="153" t="e">
        <f>#REF!</f>
        <v>#REF!</v>
      </c>
      <c r="W716" s="153" t="e">
        <f>#REF!</f>
        <v>#REF!</v>
      </c>
      <c r="X716" s="153" t="e">
        <f>#REF!</f>
        <v>#REF!</v>
      </c>
      <c r="Y716" s="153" t="e">
        <f>#REF!</f>
        <v>#REF!</v>
      </c>
    </row>
    <row r="717" spans="1:25">
      <c r="A717" s="141">
        <v>6</v>
      </c>
      <c r="B717" s="153" t="e">
        <f>#REF!</f>
        <v>#REF!</v>
      </c>
      <c r="C717" s="153" t="e">
        <f>#REF!</f>
        <v>#REF!</v>
      </c>
      <c r="D717" s="153" t="e">
        <f>#REF!</f>
        <v>#REF!</v>
      </c>
      <c r="E717" s="153" t="e">
        <f>#REF!</f>
        <v>#REF!</v>
      </c>
      <c r="F717" s="153" t="e">
        <f>#REF!</f>
        <v>#REF!</v>
      </c>
      <c r="G717" s="153" t="e">
        <f>#REF!</f>
        <v>#REF!</v>
      </c>
      <c r="H717" s="153" t="e">
        <f>#REF!</f>
        <v>#REF!</v>
      </c>
      <c r="I717" s="153" t="e">
        <f>#REF!</f>
        <v>#REF!</v>
      </c>
      <c r="J717" s="153" t="e">
        <f>#REF!</f>
        <v>#REF!</v>
      </c>
      <c r="K717" s="153" t="e">
        <f>#REF!</f>
        <v>#REF!</v>
      </c>
      <c r="L717" s="153" t="e">
        <f>#REF!</f>
        <v>#REF!</v>
      </c>
      <c r="M717" s="153" t="e">
        <f>#REF!</f>
        <v>#REF!</v>
      </c>
      <c r="N717" s="153" t="e">
        <f>#REF!</f>
        <v>#REF!</v>
      </c>
      <c r="O717" s="153" t="e">
        <f>#REF!</f>
        <v>#REF!</v>
      </c>
      <c r="P717" s="153" t="e">
        <f>#REF!</f>
        <v>#REF!</v>
      </c>
      <c r="Q717" s="153" t="e">
        <f>#REF!</f>
        <v>#REF!</v>
      </c>
      <c r="R717" s="153" t="e">
        <f>#REF!</f>
        <v>#REF!</v>
      </c>
      <c r="S717" s="153" t="e">
        <f>#REF!</f>
        <v>#REF!</v>
      </c>
      <c r="T717" s="153" t="e">
        <f>#REF!</f>
        <v>#REF!</v>
      </c>
      <c r="U717" s="153" t="e">
        <f>#REF!</f>
        <v>#REF!</v>
      </c>
      <c r="V717" s="153" t="e">
        <f>#REF!</f>
        <v>#REF!</v>
      </c>
      <c r="W717" s="153" t="e">
        <f>#REF!</f>
        <v>#REF!</v>
      </c>
      <c r="X717" s="153" t="e">
        <f>#REF!</f>
        <v>#REF!</v>
      </c>
      <c r="Y717" s="153" t="e">
        <f>#REF!</f>
        <v>#REF!</v>
      </c>
    </row>
    <row r="718" spans="1:25">
      <c r="A718" s="141">
        <v>7</v>
      </c>
      <c r="B718" s="153" t="e">
        <f>#REF!</f>
        <v>#REF!</v>
      </c>
      <c r="C718" s="153" t="e">
        <f>#REF!</f>
        <v>#REF!</v>
      </c>
      <c r="D718" s="153" t="e">
        <f>#REF!</f>
        <v>#REF!</v>
      </c>
      <c r="E718" s="153" t="e">
        <f>#REF!</f>
        <v>#REF!</v>
      </c>
      <c r="F718" s="153" t="e">
        <f>#REF!</f>
        <v>#REF!</v>
      </c>
      <c r="G718" s="153" t="e">
        <f>#REF!</f>
        <v>#REF!</v>
      </c>
      <c r="H718" s="153" t="e">
        <f>#REF!</f>
        <v>#REF!</v>
      </c>
      <c r="I718" s="153" t="e">
        <f>#REF!</f>
        <v>#REF!</v>
      </c>
      <c r="J718" s="153" t="e">
        <f>#REF!</f>
        <v>#REF!</v>
      </c>
      <c r="K718" s="153" t="e">
        <f>#REF!</f>
        <v>#REF!</v>
      </c>
      <c r="L718" s="153" t="e">
        <f>#REF!</f>
        <v>#REF!</v>
      </c>
      <c r="M718" s="153" t="e">
        <f>#REF!</f>
        <v>#REF!</v>
      </c>
      <c r="N718" s="153" t="e">
        <f>#REF!</f>
        <v>#REF!</v>
      </c>
      <c r="O718" s="153" t="e">
        <f>#REF!</f>
        <v>#REF!</v>
      </c>
      <c r="P718" s="153" t="e">
        <f>#REF!</f>
        <v>#REF!</v>
      </c>
      <c r="Q718" s="153" t="e">
        <f>#REF!</f>
        <v>#REF!</v>
      </c>
      <c r="R718" s="153" t="e">
        <f>#REF!</f>
        <v>#REF!</v>
      </c>
      <c r="S718" s="153" t="e">
        <f>#REF!</f>
        <v>#REF!</v>
      </c>
      <c r="T718" s="153" t="e">
        <f>#REF!</f>
        <v>#REF!</v>
      </c>
      <c r="U718" s="153" t="e">
        <f>#REF!</f>
        <v>#REF!</v>
      </c>
      <c r="V718" s="153" t="e">
        <f>#REF!</f>
        <v>#REF!</v>
      </c>
      <c r="W718" s="153" t="e">
        <f>#REF!</f>
        <v>#REF!</v>
      </c>
      <c r="X718" s="153" t="e">
        <f>#REF!</f>
        <v>#REF!</v>
      </c>
      <c r="Y718" s="153" t="e">
        <f>#REF!</f>
        <v>#REF!</v>
      </c>
    </row>
    <row r="719" spans="1:25">
      <c r="A719" s="141">
        <v>8</v>
      </c>
      <c r="B719" s="153" t="e">
        <f>#REF!</f>
        <v>#REF!</v>
      </c>
      <c r="C719" s="153" t="e">
        <f>#REF!</f>
        <v>#REF!</v>
      </c>
      <c r="D719" s="153" t="e">
        <f>#REF!</f>
        <v>#REF!</v>
      </c>
      <c r="E719" s="153" t="e">
        <f>#REF!</f>
        <v>#REF!</v>
      </c>
      <c r="F719" s="153" t="e">
        <f>#REF!</f>
        <v>#REF!</v>
      </c>
      <c r="G719" s="153" t="e">
        <f>#REF!</f>
        <v>#REF!</v>
      </c>
      <c r="H719" s="153" t="e">
        <f>#REF!</f>
        <v>#REF!</v>
      </c>
      <c r="I719" s="153" t="e">
        <f>#REF!</f>
        <v>#REF!</v>
      </c>
      <c r="J719" s="153" t="e">
        <f>#REF!</f>
        <v>#REF!</v>
      </c>
      <c r="K719" s="153" t="e">
        <f>#REF!</f>
        <v>#REF!</v>
      </c>
      <c r="L719" s="153" t="e">
        <f>#REF!</f>
        <v>#REF!</v>
      </c>
      <c r="M719" s="153" t="e">
        <f>#REF!</f>
        <v>#REF!</v>
      </c>
      <c r="N719" s="153" t="e">
        <f>#REF!</f>
        <v>#REF!</v>
      </c>
      <c r="O719" s="153" t="e">
        <f>#REF!</f>
        <v>#REF!</v>
      </c>
      <c r="P719" s="153" t="e">
        <f>#REF!</f>
        <v>#REF!</v>
      </c>
      <c r="Q719" s="153" t="e">
        <f>#REF!</f>
        <v>#REF!</v>
      </c>
      <c r="R719" s="153" t="e">
        <f>#REF!</f>
        <v>#REF!</v>
      </c>
      <c r="S719" s="153" t="e">
        <f>#REF!</f>
        <v>#REF!</v>
      </c>
      <c r="T719" s="153" t="e">
        <f>#REF!</f>
        <v>#REF!</v>
      </c>
      <c r="U719" s="153" t="e">
        <f>#REF!</f>
        <v>#REF!</v>
      </c>
      <c r="V719" s="153" t="e">
        <f>#REF!</f>
        <v>#REF!</v>
      </c>
      <c r="W719" s="153" t="e">
        <f>#REF!</f>
        <v>#REF!</v>
      </c>
      <c r="X719" s="153" t="e">
        <f>#REF!</f>
        <v>#REF!</v>
      </c>
      <c r="Y719" s="153" t="e">
        <f>#REF!</f>
        <v>#REF!</v>
      </c>
    </row>
    <row r="720" spans="1:25">
      <c r="A720" s="141">
        <v>9</v>
      </c>
      <c r="B720" s="153" t="e">
        <f>#REF!</f>
        <v>#REF!</v>
      </c>
      <c r="C720" s="153" t="e">
        <f>#REF!</f>
        <v>#REF!</v>
      </c>
      <c r="D720" s="153" t="e">
        <f>#REF!</f>
        <v>#REF!</v>
      </c>
      <c r="E720" s="153" t="e">
        <f>#REF!</f>
        <v>#REF!</v>
      </c>
      <c r="F720" s="153" t="e">
        <f>#REF!</f>
        <v>#REF!</v>
      </c>
      <c r="G720" s="153" t="e">
        <f>#REF!</f>
        <v>#REF!</v>
      </c>
      <c r="H720" s="153" t="e">
        <f>#REF!</f>
        <v>#REF!</v>
      </c>
      <c r="I720" s="153" t="e">
        <f>#REF!</f>
        <v>#REF!</v>
      </c>
      <c r="J720" s="153" t="e">
        <f>#REF!</f>
        <v>#REF!</v>
      </c>
      <c r="K720" s="153" t="e">
        <f>#REF!</f>
        <v>#REF!</v>
      </c>
      <c r="L720" s="153" t="e">
        <f>#REF!</f>
        <v>#REF!</v>
      </c>
      <c r="M720" s="153" t="e">
        <f>#REF!</f>
        <v>#REF!</v>
      </c>
      <c r="N720" s="153" t="e">
        <f>#REF!</f>
        <v>#REF!</v>
      </c>
      <c r="O720" s="153" t="e">
        <f>#REF!</f>
        <v>#REF!</v>
      </c>
      <c r="P720" s="153" t="e">
        <f>#REF!</f>
        <v>#REF!</v>
      </c>
      <c r="Q720" s="153" t="e">
        <f>#REF!</f>
        <v>#REF!</v>
      </c>
      <c r="R720" s="153" t="e">
        <f>#REF!</f>
        <v>#REF!</v>
      </c>
      <c r="S720" s="153" t="e">
        <f>#REF!</f>
        <v>#REF!</v>
      </c>
      <c r="T720" s="153" t="e">
        <f>#REF!</f>
        <v>#REF!</v>
      </c>
      <c r="U720" s="153" t="e">
        <f>#REF!</f>
        <v>#REF!</v>
      </c>
      <c r="V720" s="153" t="e">
        <f>#REF!</f>
        <v>#REF!</v>
      </c>
      <c r="W720" s="153" t="e">
        <f>#REF!</f>
        <v>#REF!</v>
      </c>
      <c r="X720" s="153" t="e">
        <f>#REF!</f>
        <v>#REF!</v>
      </c>
      <c r="Y720" s="153" t="e">
        <f>#REF!</f>
        <v>#REF!</v>
      </c>
    </row>
    <row r="721" spans="1:25">
      <c r="A721" s="141">
        <v>10</v>
      </c>
      <c r="B721" s="153" t="e">
        <f>#REF!</f>
        <v>#REF!</v>
      </c>
      <c r="C721" s="153" t="e">
        <f>#REF!</f>
        <v>#REF!</v>
      </c>
      <c r="D721" s="153" t="e">
        <f>#REF!</f>
        <v>#REF!</v>
      </c>
      <c r="E721" s="153" t="e">
        <f>#REF!</f>
        <v>#REF!</v>
      </c>
      <c r="F721" s="153" t="e">
        <f>#REF!</f>
        <v>#REF!</v>
      </c>
      <c r="G721" s="153" t="e">
        <f>#REF!</f>
        <v>#REF!</v>
      </c>
      <c r="H721" s="153" t="e">
        <f>#REF!</f>
        <v>#REF!</v>
      </c>
      <c r="I721" s="153" t="e">
        <f>#REF!</f>
        <v>#REF!</v>
      </c>
      <c r="J721" s="153" t="e">
        <f>#REF!</f>
        <v>#REF!</v>
      </c>
      <c r="K721" s="153" t="e">
        <f>#REF!</f>
        <v>#REF!</v>
      </c>
      <c r="L721" s="153" t="e">
        <f>#REF!</f>
        <v>#REF!</v>
      </c>
      <c r="M721" s="153" t="e">
        <f>#REF!</f>
        <v>#REF!</v>
      </c>
      <c r="N721" s="153" t="e">
        <f>#REF!</f>
        <v>#REF!</v>
      </c>
      <c r="O721" s="153" t="e">
        <f>#REF!</f>
        <v>#REF!</v>
      </c>
      <c r="P721" s="153" t="e">
        <f>#REF!</f>
        <v>#REF!</v>
      </c>
      <c r="Q721" s="153" t="e">
        <f>#REF!</f>
        <v>#REF!</v>
      </c>
      <c r="R721" s="153" t="e">
        <f>#REF!</f>
        <v>#REF!</v>
      </c>
      <c r="S721" s="153" t="e">
        <f>#REF!</f>
        <v>#REF!</v>
      </c>
      <c r="T721" s="153" t="e">
        <f>#REF!</f>
        <v>#REF!</v>
      </c>
      <c r="U721" s="153" t="e">
        <f>#REF!</f>
        <v>#REF!</v>
      </c>
      <c r="V721" s="153" t="e">
        <f>#REF!</f>
        <v>#REF!</v>
      </c>
      <c r="W721" s="153" t="e">
        <f>#REF!</f>
        <v>#REF!</v>
      </c>
      <c r="X721" s="153" t="e">
        <f>#REF!</f>
        <v>#REF!</v>
      </c>
      <c r="Y721" s="153" t="e">
        <f>#REF!</f>
        <v>#REF!</v>
      </c>
    </row>
    <row r="722" spans="1:25">
      <c r="A722" s="141">
        <v>11</v>
      </c>
      <c r="B722" s="153" t="e">
        <f>#REF!</f>
        <v>#REF!</v>
      </c>
      <c r="C722" s="153" t="e">
        <f>#REF!</f>
        <v>#REF!</v>
      </c>
      <c r="D722" s="153" t="e">
        <f>#REF!</f>
        <v>#REF!</v>
      </c>
      <c r="E722" s="153" t="e">
        <f>#REF!</f>
        <v>#REF!</v>
      </c>
      <c r="F722" s="153" t="e">
        <f>#REF!</f>
        <v>#REF!</v>
      </c>
      <c r="G722" s="153" t="e">
        <f>#REF!</f>
        <v>#REF!</v>
      </c>
      <c r="H722" s="153" t="e">
        <f>#REF!</f>
        <v>#REF!</v>
      </c>
      <c r="I722" s="153" t="e">
        <f>#REF!</f>
        <v>#REF!</v>
      </c>
      <c r="J722" s="153" t="e">
        <f>#REF!</f>
        <v>#REF!</v>
      </c>
      <c r="K722" s="153" t="e">
        <f>#REF!</f>
        <v>#REF!</v>
      </c>
      <c r="L722" s="153" t="e">
        <f>#REF!</f>
        <v>#REF!</v>
      </c>
      <c r="M722" s="153" t="e">
        <f>#REF!</f>
        <v>#REF!</v>
      </c>
      <c r="N722" s="153" t="e">
        <f>#REF!</f>
        <v>#REF!</v>
      </c>
      <c r="O722" s="153" t="e">
        <f>#REF!</f>
        <v>#REF!</v>
      </c>
      <c r="P722" s="153" t="e">
        <f>#REF!</f>
        <v>#REF!</v>
      </c>
      <c r="Q722" s="153" t="e">
        <f>#REF!</f>
        <v>#REF!</v>
      </c>
      <c r="R722" s="153" t="e">
        <f>#REF!</f>
        <v>#REF!</v>
      </c>
      <c r="S722" s="153" t="e">
        <f>#REF!</f>
        <v>#REF!</v>
      </c>
      <c r="T722" s="153" t="e">
        <f>#REF!</f>
        <v>#REF!</v>
      </c>
      <c r="U722" s="153" t="e">
        <f>#REF!</f>
        <v>#REF!</v>
      </c>
      <c r="V722" s="153" t="e">
        <f>#REF!</f>
        <v>#REF!</v>
      </c>
      <c r="W722" s="153" t="e">
        <f>#REF!</f>
        <v>#REF!</v>
      </c>
      <c r="X722" s="153" t="e">
        <f>#REF!</f>
        <v>#REF!</v>
      </c>
      <c r="Y722" s="153" t="e">
        <f>#REF!</f>
        <v>#REF!</v>
      </c>
    </row>
    <row r="723" spans="1:25">
      <c r="A723" s="141">
        <v>12</v>
      </c>
      <c r="B723" s="153" t="e">
        <f>#REF!</f>
        <v>#REF!</v>
      </c>
      <c r="C723" s="153" t="e">
        <f>#REF!</f>
        <v>#REF!</v>
      </c>
      <c r="D723" s="153" t="e">
        <f>#REF!</f>
        <v>#REF!</v>
      </c>
      <c r="E723" s="153" t="e">
        <f>#REF!</f>
        <v>#REF!</v>
      </c>
      <c r="F723" s="153" t="e">
        <f>#REF!</f>
        <v>#REF!</v>
      </c>
      <c r="G723" s="153" t="e">
        <f>#REF!</f>
        <v>#REF!</v>
      </c>
      <c r="H723" s="153" t="e">
        <f>#REF!</f>
        <v>#REF!</v>
      </c>
      <c r="I723" s="153" t="e">
        <f>#REF!</f>
        <v>#REF!</v>
      </c>
      <c r="J723" s="153" t="e">
        <f>#REF!</f>
        <v>#REF!</v>
      </c>
      <c r="K723" s="153" t="e">
        <f>#REF!</f>
        <v>#REF!</v>
      </c>
      <c r="L723" s="153" t="e">
        <f>#REF!</f>
        <v>#REF!</v>
      </c>
      <c r="M723" s="153" t="e">
        <f>#REF!</f>
        <v>#REF!</v>
      </c>
      <c r="N723" s="153" t="e">
        <f>#REF!</f>
        <v>#REF!</v>
      </c>
      <c r="O723" s="153" t="e">
        <f>#REF!</f>
        <v>#REF!</v>
      </c>
      <c r="P723" s="153" t="e">
        <f>#REF!</f>
        <v>#REF!</v>
      </c>
      <c r="Q723" s="153" t="e">
        <f>#REF!</f>
        <v>#REF!</v>
      </c>
      <c r="R723" s="153" t="e">
        <f>#REF!</f>
        <v>#REF!</v>
      </c>
      <c r="S723" s="153" t="e">
        <f>#REF!</f>
        <v>#REF!</v>
      </c>
      <c r="T723" s="153" t="e">
        <f>#REF!</f>
        <v>#REF!</v>
      </c>
      <c r="U723" s="153" t="e">
        <f>#REF!</f>
        <v>#REF!</v>
      </c>
      <c r="V723" s="153" t="e">
        <f>#REF!</f>
        <v>#REF!</v>
      </c>
      <c r="W723" s="153" t="e">
        <f>#REF!</f>
        <v>#REF!</v>
      </c>
      <c r="X723" s="153" t="e">
        <f>#REF!</f>
        <v>#REF!</v>
      </c>
      <c r="Y723" s="153" t="e">
        <f>#REF!</f>
        <v>#REF!</v>
      </c>
    </row>
    <row r="724" spans="1:25">
      <c r="A724" s="141">
        <v>13</v>
      </c>
      <c r="B724" s="153" t="e">
        <f>#REF!</f>
        <v>#REF!</v>
      </c>
      <c r="C724" s="153" t="e">
        <f>#REF!</f>
        <v>#REF!</v>
      </c>
      <c r="D724" s="153" t="e">
        <f>#REF!</f>
        <v>#REF!</v>
      </c>
      <c r="E724" s="153" t="e">
        <f>#REF!</f>
        <v>#REF!</v>
      </c>
      <c r="F724" s="153" t="e">
        <f>#REF!</f>
        <v>#REF!</v>
      </c>
      <c r="G724" s="153" t="e">
        <f>#REF!</f>
        <v>#REF!</v>
      </c>
      <c r="H724" s="153" t="e">
        <f>#REF!</f>
        <v>#REF!</v>
      </c>
      <c r="I724" s="153" t="e">
        <f>#REF!</f>
        <v>#REF!</v>
      </c>
      <c r="J724" s="153" t="e">
        <f>#REF!</f>
        <v>#REF!</v>
      </c>
      <c r="K724" s="153" t="e">
        <f>#REF!</f>
        <v>#REF!</v>
      </c>
      <c r="L724" s="153" t="e">
        <f>#REF!</f>
        <v>#REF!</v>
      </c>
      <c r="M724" s="153" t="e">
        <f>#REF!</f>
        <v>#REF!</v>
      </c>
      <c r="N724" s="153" t="e">
        <f>#REF!</f>
        <v>#REF!</v>
      </c>
      <c r="O724" s="153" t="e">
        <f>#REF!</f>
        <v>#REF!</v>
      </c>
      <c r="P724" s="153" t="e">
        <f>#REF!</f>
        <v>#REF!</v>
      </c>
      <c r="Q724" s="153" t="e">
        <f>#REF!</f>
        <v>#REF!</v>
      </c>
      <c r="R724" s="153" t="e">
        <f>#REF!</f>
        <v>#REF!</v>
      </c>
      <c r="S724" s="153" t="e">
        <f>#REF!</f>
        <v>#REF!</v>
      </c>
      <c r="T724" s="153" t="e">
        <f>#REF!</f>
        <v>#REF!</v>
      </c>
      <c r="U724" s="153" t="e">
        <f>#REF!</f>
        <v>#REF!</v>
      </c>
      <c r="V724" s="153" t="e">
        <f>#REF!</f>
        <v>#REF!</v>
      </c>
      <c r="W724" s="153" t="e">
        <f>#REF!</f>
        <v>#REF!</v>
      </c>
      <c r="X724" s="153" t="e">
        <f>#REF!</f>
        <v>#REF!</v>
      </c>
      <c r="Y724" s="153" t="e">
        <f>#REF!</f>
        <v>#REF!</v>
      </c>
    </row>
    <row r="725" spans="1:25">
      <c r="A725" s="141">
        <v>14</v>
      </c>
      <c r="B725" s="153" t="e">
        <f>#REF!</f>
        <v>#REF!</v>
      </c>
      <c r="C725" s="153" t="e">
        <f>#REF!</f>
        <v>#REF!</v>
      </c>
      <c r="D725" s="153" t="e">
        <f>#REF!</f>
        <v>#REF!</v>
      </c>
      <c r="E725" s="153" t="e">
        <f>#REF!</f>
        <v>#REF!</v>
      </c>
      <c r="F725" s="153" t="e">
        <f>#REF!</f>
        <v>#REF!</v>
      </c>
      <c r="G725" s="153" t="e">
        <f>#REF!</f>
        <v>#REF!</v>
      </c>
      <c r="H725" s="153" t="e">
        <f>#REF!</f>
        <v>#REF!</v>
      </c>
      <c r="I725" s="153" t="e">
        <f>#REF!</f>
        <v>#REF!</v>
      </c>
      <c r="J725" s="153" t="e">
        <f>#REF!</f>
        <v>#REF!</v>
      </c>
      <c r="K725" s="153" t="e">
        <f>#REF!</f>
        <v>#REF!</v>
      </c>
      <c r="L725" s="153" t="e">
        <f>#REF!</f>
        <v>#REF!</v>
      </c>
      <c r="M725" s="153" t="e">
        <f>#REF!</f>
        <v>#REF!</v>
      </c>
      <c r="N725" s="153" t="e">
        <f>#REF!</f>
        <v>#REF!</v>
      </c>
      <c r="O725" s="153" t="e">
        <f>#REF!</f>
        <v>#REF!</v>
      </c>
      <c r="P725" s="153" t="e">
        <f>#REF!</f>
        <v>#REF!</v>
      </c>
      <c r="Q725" s="153" t="e">
        <f>#REF!</f>
        <v>#REF!</v>
      </c>
      <c r="R725" s="153" t="e">
        <f>#REF!</f>
        <v>#REF!</v>
      </c>
      <c r="S725" s="153" t="e">
        <f>#REF!</f>
        <v>#REF!</v>
      </c>
      <c r="T725" s="153" t="e">
        <f>#REF!</f>
        <v>#REF!</v>
      </c>
      <c r="U725" s="153" t="e">
        <f>#REF!</f>
        <v>#REF!</v>
      </c>
      <c r="V725" s="153" t="e">
        <f>#REF!</f>
        <v>#REF!</v>
      </c>
      <c r="W725" s="153" t="e">
        <f>#REF!</f>
        <v>#REF!</v>
      </c>
      <c r="X725" s="153" t="e">
        <f>#REF!</f>
        <v>#REF!</v>
      </c>
      <c r="Y725" s="153" t="e">
        <f>#REF!</f>
        <v>#REF!</v>
      </c>
    </row>
    <row r="726" spans="1:25">
      <c r="A726" s="141">
        <v>15</v>
      </c>
      <c r="B726" s="153" t="e">
        <f>#REF!</f>
        <v>#REF!</v>
      </c>
      <c r="C726" s="153" t="e">
        <f>#REF!</f>
        <v>#REF!</v>
      </c>
      <c r="D726" s="153" t="e">
        <f>#REF!</f>
        <v>#REF!</v>
      </c>
      <c r="E726" s="153" t="e">
        <f>#REF!</f>
        <v>#REF!</v>
      </c>
      <c r="F726" s="153" t="e">
        <f>#REF!</f>
        <v>#REF!</v>
      </c>
      <c r="G726" s="153" t="e">
        <f>#REF!</f>
        <v>#REF!</v>
      </c>
      <c r="H726" s="153" t="e">
        <f>#REF!</f>
        <v>#REF!</v>
      </c>
      <c r="I726" s="153" t="e">
        <f>#REF!</f>
        <v>#REF!</v>
      </c>
      <c r="J726" s="153" t="e">
        <f>#REF!</f>
        <v>#REF!</v>
      </c>
      <c r="K726" s="153" t="e">
        <f>#REF!</f>
        <v>#REF!</v>
      </c>
      <c r="L726" s="153" t="e">
        <f>#REF!</f>
        <v>#REF!</v>
      </c>
      <c r="M726" s="153" t="e">
        <f>#REF!</f>
        <v>#REF!</v>
      </c>
      <c r="N726" s="153" t="e">
        <f>#REF!</f>
        <v>#REF!</v>
      </c>
      <c r="O726" s="153" t="e">
        <f>#REF!</f>
        <v>#REF!</v>
      </c>
      <c r="P726" s="153" t="e">
        <f>#REF!</f>
        <v>#REF!</v>
      </c>
      <c r="Q726" s="153" t="e">
        <f>#REF!</f>
        <v>#REF!</v>
      </c>
      <c r="R726" s="153" t="e">
        <f>#REF!</f>
        <v>#REF!</v>
      </c>
      <c r="S726" s="153" t="e">
        <f>#REF!</f>
        <v>#REF!</v>
      </c>
      <c r="T726" s="153" t="e">
        <f>#REF!</f>
        <v>#REF!</v>
      </c>
      <c r="U726" s="153" t="e">
        <f>#REF!</f>
        <v>#REF!</v>
      </c>
      <c r="V726" s="153" t="e">
        <f>#REF!</f>
        <v>#REF!</v>
      </c>
      <c r="W726" s="153" t="e">
        <f>#REF!</f>
        <v>#REF!</v>
      </c>
      <c r="X726" s="153" t="e">
        <f>#REF!</f>
        <v>#REF!</v>
      </c>
      <c r="Y726" s="153" t="e">
        <f>#REF!</f>
        <v>#REF!</v>
      </c>
    </row>
    <row r="727" spans="1:25">
      <c r="A727" s="141">
        <v>16</v>
      </c>
      <c r="B727" s="153" t="e">
        <f>#REF!</f>
        <v>#REF!</v>
      </c>
      <c r="C727" s="153" t="e">
        <f>#REF!</f>
        <v>#REF!</v>
      </c>
      <c r="D727" s="153" t="e">
        <f>#REF!</f>
        <v>#REF!</v>
      </c>
      <c r="E727" s="153" t="e">
        <f>#REF!</f>
        <v>#REF!</v>
      </c>
      <c r="F727" s="153" t="e">
        <f>#REF!</f>
        <v>#REF!</v>
      </c>
      <c r="G727" s="153" t="e">
        <f>#REF!</f>
        <v>#REF!</v>
      </c>
      <c r="H727" s="153" t="e">
        <f>#REF!</f>
        <v>#REF!</v>
      </c>
      <c r="I727" s="153" t="e">
        <f>#REF!</f>
        <v>#REF!</v>
      </c>
      <c r="J727" s="153" t="e">
        <f>#REF!</f>
        <v>#REF!</v>
      </c>
      <c r="K727" s="153" t="e">
        <f>#REF!</f>
        <v>#REF!</v>
      </c>
      <c r="L727" s="153" t="e">
        <f>#REF!</f>
        <v>#REF!</v>
      </c>
      <c r="M727" s="153" t="e">
        <f>#REF!</f>
        <v>#REF!</v>
      </c>
      <c r="N727" s="153" t="e">
        <f>#REF!</f>
        <v>#REF!</v>
      </c>
      <c r="O727" s="153" t="e">
        <f>#REF!</f>
        <v>#REF!</v>
      </c>
      <c r="P727" s="153" t="e">
        <f>#REF!</f>
        <v>#REF!</v>
      </c>
      <c r="Q727" s="153" t="e">
        <f>#REF!</f>
        <v>#REF!</v>
      </c>
      <c r="R727" s="153" t="e">
        <f>#REF!</f>
        <v>#REF!</v>
      </c>
      <c r="S727" s="153" t="e">
        <f>#REF!</f>
        <v>#REF!</v>
      </c>
      <c r="T727" s="153" t="e">
        <f>#REF!</f>
        <v>#REF!</v>
      </c>
      <c r="U727" s="153" t="e">
        <f>#REF!</f>
        <v>#REF!</v>
      </c>
      <c r="V727" s="153" t="e">
        <f>#REF!</f>
        <v>#REF!</v>
      </c>
      <c r="W727" s="153" t="e">
        <f>#REF!</f>
        <v>#REF!</v>
      </c>
      <c r="X727" s="153" t="e">
        <f>#REF!</f>
        <v>#REF!</v>
      </c>
      <c r="Y727" s="153" t="e">
        <f>#REF!</f>
        <v>#REF!</v>
      </c>
    </row>
    <row r="728" spans="1:25">
      <c r="A728" s="141">
        <v>17</v>
      </c>
      <c r="B728" s="153" t="e">
        <f>#REF!</f>
        <v>#REF!</v>
      </c>
      <c r="C728" s="153" t="e">
        <f>#REF!</f>
        <v>#REF!</v>
      </c>
      <c r="D728" s="153" t="e">
        <f>#REF!</f>
        <v>#REF!</v>
      </c>
      <c r="E728" s="153" t="e">
        <f>#REF!</f>
        <v>#REF!</v>
      </c>
      <c r="F728" s="153" t="e">
        <f>#REF!</f>
        <v>#REF!</v>
      </c>
      <c r="G728" s="153" t="e">
        <f>#REF!</f>
        <v>#REF!</v>
      </c>
      <c r="H728" s="153" t="e">
        <f>#REF!</f>
        <v>#REF!</v>
      </c>
      <c r="I728" s="153" t="e">
        <f>#REF!</f>
        <v>#REF!</v>
      </c>
      <c r="J728" s="153" t="e">
        <f>#REF!</f>
        <v>#REF!</v>
      </c>
      <c r="K728" s="153" t="e">
        <f>#REF!</f>
        <v>#REF!</v>
      </c>
      <c r="L728" s="153" t="e">
        <f>#REF!</f>
        <v>#REF!</v>
      </c>
      <c r="M728" s="153" t="e">
        <f>#REF!</f>
        <v>#REF!</v>
      </c>
      <c r="N728" s="153" t="e">
        <f>#REF!</f>
        <v>#REF!</v>
      </c>
      <c r="O728" s="153" t="e">
        <f>#REF!</f>
        <v>#REF!</v>
      </c>
      <c r="P728" s="153" t="e">
        <f>#REF!</f>
        <v>#REF!</v>
      </c>
      <c r="Q728" s="153" t="e">
        <f>#REF!</f>
        <v>#REF!</v>
      </c>
      <c r="R728" s="153" t="e">
        <f>#REF!</f>
        <v>#REF!</v>
      </c>
      <c r="S728" s="153" t="e">
        <f>#REF!</f>
        <v>#REF!</v>
      </c>
      <c r="T728" s="153" t="e">
        <f>#REF!</f>
        <v>#REF!</v>
      </c>
      <c r="U728" s="153" t="e">
        <f>#REF!</f>
        <v>#REF!</v>
      </c>
      <c r="V728" s="153" t="e">
        <f>#REF!</f>
        <v>#REF!</v>
      </c>
      <c r="W728" s="153" t="e">
        <f>#REF!</f>
        <v>#REF!</v>
      </c>
      <c r="X728" s="153" t="e">
        <f>#REF!</f>
        <v>#REF!</v>
      </c>
      <c r="Y728" s="153" t="e">
        <f>#REF!</f>
        <v>#REF!</v>
      </c>
    </row>
    <row r="729" spans="1:25">
      <c r="A729" s="141">
        <v>18</v>
      </c>
      <c r="B729" s="153" t="e">
        <f>#REF!</f>
        <v>#REF!</v>
      </c>
      <c r="C729" s="153" t="e">
        <f>#REF!</f>
        <v>#REF!</v>
      </c>
      <c r="D729" s="153" t="e">
        <f>#REF!</f>
        <v>#REF!</v>
      </c>
      <c r="E729" s="153" t="e">
        <f>#REF!</f>
        <v>#REF!</v>
      </c>
      <c r="F729" s="153" t="e">
        <f>#REF!</f>
        <v>#REF!</v>
      </c>
      <c r="G729" s="153" t="e">
        <f>#REF!</f>
        <v>#REF!</v>
      </c>
      <c r="H729" s="153" t="e">
        <f>#REF!</f>
        <v>#REF!</v>
      </c>
      <c r="I729" s="153" t="e">
        <f>#REF!</f>
        <v>#REF!</v>
      </c>
      <c r="J729" s="153" t="e">
        <f>#REF!</f>
        <v>#REF!</v>
      </c>
      <c r="K729" s="153" t="e">
        <f>#REF!</f>
        <v>#REF!</v>
      </c>
      <c r="L729" s="153" t="e">
        <f>#REF!</f>
        <v>#REF!</v>
      </c>
      <c r="M729" s="153" t="e">
        <f>#REF!</f>
        <v>#REF!</v>
      </c>
      <c r="N729" s="153" t="e">
        <f>#REF!</f>
        <v>#REF!</v>
      </c>
      <c r="O729" s="153" t="e">
        <f>#REF!</f>
        <v>#REF!</v>
      </c>
      <c r="P729" s="153" t="e">
        <f>#REF!</f>
        <v>#REF!</v>
      </c>
      <c r="Q729" s="153" t="e">
        <f>#REF!</f>
        <v>#REF!</v>
      </c>
      <c r="R729" s="153" t="e">
        <f>#REF!</f>
        <v>#REF!</v>
      </c>
      <c r="S729" s="153" t="e">
        <f>#REF!</f>
        <v>#REF!</v>
      </c>
      <c r="T729" s="153" t="e">
        <f>#REF!</f>
        <v>#REF!</v>
      </c>
      <c r="U729" s="153" t="e">
        <f>#REF!</f>
        <v>#REF!</v>
      </c>
      <c r="V729" s="153" t="e">
        <f>#REF!</f>
        <v>#REF!</v>
      </c>
      <c r="W729" s="153" t="e">
        <f>#REF!</f>
        <v>#REF!</v>
      </c>
      <c r="X729" s="153" t="e">
        <f>#REF!</f>
        <v>#REF!</v>
      </c>
      <c r="Y729" s="153" t="e">
        <f>#REF!</f>
        <v>#REF!</v>
      </c>
    </row>
    <row r="730" spans="1:25">
      <c r="A730" s="141">
        <v>19</v>
      </c>
      <c r="B730" s="153" t="e">
        <f>#REF!</f>
        <v>#REF!</v>
      </c>
      <c r="C730" s="153" t="e">
        <f>#REF!</f>
        <v>#REF!</v>
      </c>
      <c r="D730" s="153" t="e">
        <f>#REF!</f>
        <v>#REF!</v>
      </c>
      <c r="E730" s="153" t="e">
        <f>#REF!</f>
        <v>#REF!</v>
      </c>
      <c r="F730" s="153" t="e">
        <f>#REF!</f>
        <v>#REF!</v>
      </c>
      <c r="G730" s="153" t="e">
        <f>#REF!</f>
        <v>#REF!</v>
      </c>
      <c r="H730" s="153" t="e">
        <f>#REF!</f>
        <v>#REF!</v>
      </c>
      <c r="I730" s="153" t="e">
        <f>#REF!</f>
        <v>#REF!</v>
      </c>
      <c r="J730" s="153" t="e">
        <f>#REF!</f>
        <v>#REF!</v>
      </c>
      <c r="K730" s="153" t="e">
        <f>#REF!</f>
        <v>#REF!</v>
      </c>
      <c r="L730" s="153" t="e">
        <f>#REF!</f>
        <v>#REF!</v>
      </c>
      <c r="M730" s="153" t="e">
        <f>#REF!</f>
        <v>#REF!</v>
      </c>
      <c r="N730" s="153" t="e">
        <f>#REF!</f>
        <v>#REF!</v>
      </c>
      <c r="O730" s="153" t="e">
        <f>#REF!</f>
        <v>#REF!</v>
      </c>
      <c r="P730" s="153" t="e">
        <f>#REF!</f>
        <v>#REF!</v>
      </c>
      <c r="Q730" s="153" t="e">
        <f>#REF!</f>
        <v>#REF!</v>
      </c>
      <c r="R730" s="153" t="e">
        <f>#REF!</f>
        <v>#REF!</v>
      </c>
      <c r="S730" s="153" t="e">
        <f>#REF!</f>
        <v>#REF!</v>
      </c>
      <c r="T730" s="153" t="e">
        <f>#REF!</f>
        <v>#REF!</v>
      </c>
      <c r="U730" s="153" t="e">
        <f>#REF!</f>
        <v>#REF!</v>
      </c>
      <c r="V730" s="153" t="e">
        <f>#REF!</f>
        <v>#REF!</v>
      </c>
      <c r="W730" s="153" t="e">
        <f>#REF!</f>
        <v>#REF!</v>
      </c>
      <c r="X730" s="153" t="e">
        <f>#REF!</f>
        <v>#REF!</v>
      </c>
      <c r="Y730" s="153" t="e">
        <f>#REF!</f>
        <v>#REF!</v>
      </c>
    </row>
    <row r="731" spans="1:25">
      <c r="A731" s="141">
        <v>20</v>
      </c>
      <c r="B731" s="153" t="e">
        <f>#REF!</f>
        <v>#REF!</v>
      </c>
      <c r="C731" s="153" t="e">
        <f>#REF!</f>
        <v>#REF!</v>
      </c>
      <c r="D731" s="153" t="e">
        <f>#REF!</f>
        <v>#REF!</v>
      </c>
      <c r="E731" s="153" t="e">
        <f>#REF!</f>
        <v>#REF!</v>
      </c>
      <c r="F731" s="153" t="e">
        <f>#REF!</f>
        <v>#REF!</v>
      </c>
      <c r="G731" s="153" t="e">
        <f>#REF!</f>
        <v>#REF!</v>
      </c>
      <c r="H731" s="153" t="e">
        <f>#REF!</f>
        <v>#REF!</v>
      </c>
      <c r="I731" s="153" t="e">
        <f>#REF!</f>
        <v>#REF!</v>
      </c>
      <c r="J731" s="153" t="e">
        <f>#REF!</f>
        <v>#REF!</v>
      </c>
      <c r="K731" s="153" t="e">
        <f>#REF!</f>
        <v>#REF!</v>
      </c>
      <c r="L731" s="153" t="e">
        <f>#REF!</f>
        <v>#REF!</v>
      </c>
      <c r="M731" s="153" t="e">
        <f>#REF!</f>
        <v>#REF!</v>
      </c>
      <c r="N731" s="153" t="e">
        <f>#REF!</f>
        <v>#REF!</v>
      </c>
      <c r="O731" s="153" t="e">
        <f>#REF!</f>
        <v>#REF!</v>
      </c>
      <c r="P731" s="153" t="e">
        <f>#REF!</f>
        <v>#REF!</v>
      </c>
      <c r="Q731" s="153" t="e">
        <f>#REF!</f>
        <v>#REF!</v>
      </c>
      <c r="R731" s="153" t="e">
        <f>#REF!</f>
        <v>#REF!</v>
      </c>
      <c r="S731" s="153" t="e">
        <f>#REF!</f>
        <v>#REF!</v>
      </c>
      <c r="T731" s="153" t="e">
        <f>#REF!</f>
        <v>#REF!</v>
      </c>
      <c r="U731" s="153" t="e">
        <f>#REF!</f>
        <v>#REF!</v>
      </c>
      <c r="V731" s="153" t="e">
        <f>#REF!</f>
        <v>#REF!</v>
      </c>
      <c r="W731" s="153" t="e">
        <f>#REF!</f>
        <v>#REF!</v>
      </c>
      <c r="X731" s="153" t="e">
        <f>#REF!</f>
        <v>#REF!</v>
      </c>
      <c r="Y731" s="153" t="e">
        <f>#REF!</f>
        <v>#REF!</v>
      </c>
    </row>
    <row r="732" spans="1:25">
      <c r="A732" s="141">
        <v>21</v>
      </c>
      <c r="B732" s="153" t="e">
        <f>#REF!</f>
        <v>#REF!</v>
      </c>
      <c r="C732" s="153" t="e">
        <f>#REF!</f>
        <v>#REF!</v>
      </c>
      <c r="D732" s="153" t="e">
        <f>#REF!</f>
        <v>#REF!</v>
      </c>
      <c r="E732" s="153" t="e">
        <f>#REF!</f>
        <v>#REF!</v>
      </c>
      <c r="F732" s="153" t="e">
        <f>#REF!</f>
        <v>#REF!</v>
      </c>
      <c r="G732" s="153" t="e">
        <f>#REF!</f>
        <v>#REF!</v>
      </c>
      <c r="H732" s="153" t="e">
        <f>#REF!</f>
        <v>#REF!</v>
      </c>
      <c r="I732" s="153" t="e">
        <f>#REF!</f>
        <v>#REF!</v>
      </c>
      <c r="J732" s="153" t="e">
        <f>#REF!</f>
        <v>#REF!</v>
      </c>
      <c r="K732" s="153" t="e">
        <f>#REF!</f>
        <v>#REF!</v>
      </c>
      <c r="L732" s="153" t="e">
        <f>#REF!</f>
        <v>#REF!</v>
      </c>
      <c r="M732" s="153" t="e">
        <f>#REF!</f>
        <v>#REF!</v>
      </c>
      <c r="N732" s="153" t="e">
        <f>#REF!</f>
        <v>#REF!</v>
      </c>
      <c r="O732" s="153" t="e">
        <f>#REF!</f>
        <v>#REF!</v>
      </c>
      <c r="P732" s="153" t="e">
        <f>#REF!</f>
        <v>#REF!</v>
      </c>
      <c r="Q732" s="153" t="e">
        <f>#REF!</f>
        <v>#REF!</v>
      </c>
      <c r="R732" s="153" t="e">
        <f>#REF!</f>
        <v>#REF!</v>
      </c>
      <c r="S732" s="153" t="e">
        <f>#REF!</f>
        <v>#REF!</v>
      </c>
      <c r="T732" s="153" t="e">
        <f>#REF!</f>
        <v>#REF!</v>
      </c>
      <c r="U732" s="153" t="e">
        <f>#REF!</f>
        <v>#REF!</v>
      </c>
      <c r="V732" s="153" t="e">
        <f>#REF!</f>
        <v>#REF!</v>
      </c>
      <c r="W732" s="153" t="e">
        <f>#REF!</f>
        <v>#REF!</v>
      </c>
      <c r="X732" s="153" t="e">
        <f>#REF!</f>
        <v>#REF!</v>
      </c>
      <c r="Y732" s="153" t="e">
        <f>#REF!</f>
        <v>#REF!</v>
      </c>
    </row>
    <row r="733" spans="1:25">
      <c r="A733" s="141">
        <v>22</v>
      </c>
      <c r="B733" s="153" t="e">
        <f>#REF!</f>
        <v>#REF!</v>
      </c>
      <c r="C733" s="153" t="e">
        <f>#REF!</f>
        <v>#REF!</v>
      </c>
      <c r="D733" s="153" t="e">
        <f>#REF!</f>
        <v>#REF!</v>
      </c>
      <c r="E733" s="153" t="e">
        <f>#REF!</f>
        <v>#REF!</v>
      </c>
      <c r="F733" s="153" t="e">
        <f>#REF!</f>
        <v>#REF!</v>
      </c>
      <c r="G733" s="153" t="e">
        <f>#REF!</f>
        <v>#REF!</v>
      </c>
      <c r="H733" s="153" t="e">
        <f>#REF!</f>
        <v>#REF!</v>
      </c>
      <c r="I733" s="153" t="e">
        <f>#REF!</f>
        <v>#REF!</v>
      </c>
      <c r="J733" s="153" t="e">
        <f>#REF!</f>
        <v>#REF!</v>
      </c>
      <c r="K733" s="153" t="e">
        <f>#REF!</f>
        <v>#REF!</v>
      </c>
      <c r="L733" s="153" t="e">
        <f>#REF!</f>
        <v>#REF!</v>
      </c>
      <c r="M733" s="153" t="e">
        <f>#REF!</f>
        <v>#REF!</v>
      </c>
      <c r="N733" s="153" t="e">
        <f>#REF!</f>
        <v>#REF!</v>
      </c>
      <c r="O733" s="153" t="e">
        <f>#REF!</f>
        <v>#REF!</v>
      </c>
      <c r="P733" s="153" t="e">
        <f>#REF!</f>
        <v>#REF!</v>
      </c>
      <c r="Q733" s="153" t="e">
        <f>#REF!</f>
        <v>#REF!</v>
      </c>
      <c r="R733" s="153" t="e">
        <f>#REF!</f>
        <v>#REF!</v>
      </c>
      <c r="S733" s="153" t="e">
        <f>#REF!</f>
        <v>#REF!</v>
      </c>
      <c r="T733" s="153" t="e">
        <f>#REF!</f>
        <v>#REF!</v>
      </c>
      <c r="U733" s="153" t="e">
        <f>#REF!</f>
        <v>#REF!</v>
      </c>
      <c r="V733" s="153" t="e">
        <f>#REF!</f>
        <v>#REF!</v>
      </c>
      <c r="W733" s="153" t="e">
        <f>#REF!</f>
        <v>#REF!</v>
      </c>
      <c r="X733" s="153" t="e">
        <f>#REF!</f>
        <v>#REF!</v>
      </c>
      <c r="Y733" s="153" t="e">
        <f>#REF!</f>
        <v>#REF!</v>
      </c>
    </row>
    <row r="734" spans="1:25">
      <c r="A734" s="141">
        <v>23</v>
      </c>
      <c r="B734" s="153" t="e">
        <f>#REF!</f>
        <v>#REF!</v>
      </c>
      <c r="C734" s="153" t="e">
        <f>#REF!</f>
        <v>#REF!</v>
      </c>
      <c r="D734" s="153" t="e">
        <f>#REF!</f>
        <v>#REF!</v>
      </c>
      <c r="E734" s="153" t="e">
        <f>#REF!</f>
        <v>#REF!</v>
      </c>
      <c r="F734" s="153" t="e">
        <f>#REF!</f>
        <v>#REF!</v>
      </c>
      <c r="G734" s="153" t="e">
        <f>#REF!</f>
        <v>#REF!</v>
      </c>
      <c r="H734" s="153" t="e">
        <f>#REF!</f>
        <v>#REF!</v>
      </c>
      <c r="I734" s="153" t="e">
        <f>#REF!</f>
        <v>#REF!</v>
      </c>
      <c r="J734" s="153" t="e">
        <f>#REF!</f>
        <v>#REF!</v>
      </c>
      <c r="K734" s="153" t="e">
        <f>#REF!</f>
        <v>#REF!</v>
      </c>
      <c r="L734" s="153" t="e">
        <f>#REF!</f>
        <v>#REF!</v>
      </c>
      <c r="M734" s="153" t="e">
        <f>#REF!</f>
        <v>#REF!</v>
      </c>
      <c r="N734" s="153" t="e">
        <f>#REF!</f>
        <v>#REF!</v>
      </c>
      <c r="O734" s="153" t="e">
        <f>#REF!</f>
        <v>#REF!</v>
      </c>
      <c r="P734" s="153" t="e">
        <f>#REF!</f>
        <v>#REF!</v>
      </c>
      <c r="Q734" s="153" t="e">
        <f>#REF!</f>
        <v>#REF!</v>
      </c>
      <c r="R734" s="153" t="e">
        <f>#REF!</f>
        <v>#REF!</v>
      </c>
      <c r="S734" s="153" t="e">
        <f>#REF!</f>
        <v>#REF!</v>
      </c>
      <c r="T734" s="153" t="e">
        <f>#REF!</f>
        <v>#REF!</v>
      </c>
      <c r="U734" s="153" t="e">
        <f>#REF!</f>
        <v>#REF!</v>
      </c>
      <c r="V734" s="153" t="e">
        <f>#REF!</f>
        <v>#REF!</v>
      </c>
      <c r="W734" s="153" t="e">
        <f>#REF!</f>
        <v>#REF!</v>
      </c>
      <c r="X734" s="153" t="e">
        <f>#REF!</f>
        <v>#REF!</v>
      </c>
      <c r="Y734" s="153" t="e">
        <f>#REF!</f>
        <v>#REF!</v>
      </c>
    </row>
    <row r="735" spans="1:25">
      <c r="A735" s="141">
        <v>24</v>
      </c>
      <c r="B735" s="153" t="e">
        <f>#REF!</f>
        <v>#REF!</v>
      </c>
      <c r="C735" s="153" t="e">
        <f>#REF!</f>
        <v>#REF!</v>
      </c>
      <c r="D735" s="153" t="e">
        <f>#REF!</f>
        <v>#REF!</v>
      </c>
      <c r="E735" s="153" t="e">
        <f>#REF!</f>
        <v>#REF!</v>
      </c>
      <c r="F735" s="153" t="e">
        <f>#REF!</f>
        <v>#REF!</v>
      </c>
      <c r="G735" s="153" t="e">
        <f>#REF!</f>
        <v>#REF!</v>
      </c>
      <c r="H735" s="153" t="e">
        <f>#REF!</f>
        <v>#REF!</v>
      </c>
      <c r="I735" s="153" t="e">
        <f>#REF!</f>
        <v>#REF!</v>
      </c>
      <c r="J735" s="153" t="e">
        <f>#REF!</f>
        <v>#REF!</v>
      </c>
      <c r="K735" s="153" t="e">
        <f>#REF!</f>
        <v>#REF!</v>
      </c>
      <c r="L735" s="153" t="e">
        <f>#REF!</f>
        <v>#REF!</v>
      </c>
      <c r="M735" s="153" t="e">
        <f>#REF!</f>
        <v>#REF!</v>
      </c>
      <c r="N735" s="153" t="e">
        <f>#REF!</f>
        <v>#REF!</v>
      </c>
      <c r="O735" s="153" t="e">
        <f>#REF!</f>
        <v>#REF!</v>
      </c>
      <c r="P735" s="153" t="e">
        <f>#REF!</f>
        <v>#REF!</v>
      </c>
      <c r="Q735" s="153" t="e">
        <f>#REF!</f>
        <v>#REF!</v>
      </c>
      <c r="R735" s="153" t="e">
        <f>#REF!</f>
        <v>#REF!</v>
      </c>
      <c r="S735" s="153" t="e">
        <f>#REF!</f>
        <v>#REF!</v>
      </c>
      <c r="T735" s="153" t="e">
        <f>#REF!</f>
        <v>#REF!</v>
      </c>
      <c r="U735" s="153" t="e">
        <f>#REF!</f>
        <v>#REF!</v>
      </c>
      <c r="V735" s="153" t="e">
        <f>#REF!</f>
        <v>#REF!</v>
      </c>
      <c r="W735" s="153" t="e">
        <f>#REF!</f>
        <v>#REF!</v>
      </c>
      <c r="X735" s="153" t="e">
        <f>#REF!</f>
        <v>#REF!</v>
      </c>
      <c r="Y735" s="153" t="e">
        <f>#REF!</f>
        <v>#REF!</v>
      </c>
    </row>
    <row r="736" spans="1:25">
      <c r="A736" s="141">
        <v>25</v>
      </c>
      <c r="B736" s="153" t="e">
        <f>#REF!</f>
        <v>#REF!</v>
      </c>
      <c r="C736" s="153" t="e">
        <f>#REF!</f>
        <v>#REF!</v>
      </c>
      <c r="D736" s="153" t="e">
        <f>#REF!</f>
        <v>#REF!</v>
      </c>
      <c r="E736" s="153" t="e">
        <f>#REF!</f>
        <v>#REF!</v>
      </c>
      <c r="F736" s="153" t="e">
        <f>#REF!</f>
        <v>#REF!</v>
      </c>
      <c r="G736" s="153" t="e">
        <f>#REF!</f>
        <v>#REF!</v>
      </c>
      <c r="H736" s="153" t="e">
        <f>#REF!</f>
        <v>#REF!</v>
      </c>
      <c r="I736" s="153" t="e">
        <f>#REF!</f>
        <v>#REF!</v>
      </c>
      <c r="J736" s="153" t="e">
        <f>#REF!</f>
        <v>#REF!</v>
      </c>
      <c r="K736" s="153" t="e">
        <f>#REF!</f>
        <v>#REF!</v>
      </c>
      <c r="L736" s="153" t="e">
        <f>#REF!</f>
        <v>#REF!</v>
      </c>
      <c r="M736" s="153" t="e">
        <f>#REF!</f>
        <v>#REF!</v>
      </c>
      <c r="N736" s="153" t="e">
        <f>#REF!</f>
        <v>#REF!</v>
      </c>
      <c r="O736" s="153" t="e">
        <f>#REF!</f>
        <v>#REF!</v>
      </c>
      <c r="P736" s="153" t="e">
        <f>#REF!</f>
        <v>#REF!</v>
      </c>
      <c r="Q736" s="153" t="e">
        <f>#REF!</f>
        <v>#REF!</v>
      </c>
      <c r="R736" s="153" t="e">
        <f>#REF!</f>
        <v>#REF!</v>
      </c>
      <c r="S736" s="153" t="e">
        <f>#REF!</f>
        <v>#REF!</v>
      </c>
      <c r="T736" s="153" t="e">
        <f>#REF!</f>
        <v>#REF!</v>
      </c>
      <c r="U736" s="153" t="e">
        <f>#REF!</f>
        <v>#REF!</v>
      </c>
      <c r="V736" s="153" t="e">
        <f>#REF!</f>
        <v>#REF!</v>
      </c>
      <c r="W736" s="153" t="e">
        <f>#REF!</f>
        <v>#REF!</v>
      </c>
      <c r="X736" s="153" t="e">
        <f>#REF!</f>
        <v>#REF!</v>
      </c>
      <c r="Y736" s="153" t="e">
        <f>#REF!</f>
        <v>#REF!</v>
      </c>
    </row>
    <row r="737" spans="1:25">
      <c r="A737" s="141">
        <v>26</v>
      </c>
      <c r="B737" s="153" t="e">
        <f>#REF!</f>
        <v>#REF!</v>
      </c>
      <c r="C737" s="153" t="e">
        <f>#REF!</f>
        <v>#REF!</v>
      </c>
      <c r="D737" s="153" t="e">
        <f>#REF!</f>
        <v>#REF!</v>
      </c>
      <c r="E737" s="153" t="e">
        <f>#REF!</f>
        <v>#REF!</v>
      </c>
      <c r="F737" s="153" t="e">
        <f>#REF!</f>
        <v>#REF!</v>
      </c>
      <c r="G737" s="153" t="e">
        <f>#REF!</f>
        <v>#REF!</v>
      </c>
      <c r="H737" s="153" t="e">
        <f>#REF!</f>
        <v>#REF!</v>
      </c>
      <c r="I737" s="153" t="e">
        <f>#REF!</f>
        <v>#REF!</v>
      </c>
      <c r="J737" s="153" t="e">
        <f>#REF!</f>
        <v>#REF!</v>
      </c>
      <c r="K737" s="153" t="e">
        <f>#REF!</f>
        <v>#REF!</v>
      </c>
      <c r="L737" s="153" t="e">
        <f>#REF!</f>
        <v>#REF!</v>
      </c>
      <c r="M737" s="153" t="e">
        <f>#REF!</f>
        <v>#REF!</v>
      </c>
      <c r="N737" s="153" t="e">
        <f>#REF!</f>
        <v>#REF!</v>
      </c>
      <c r="O737" s="153" t="e">
        <f>#REF!</f>
        <v>#REF!</v>
      </c>
      <c r="P737" s="153" t="e">
        <f>#REF!</f>
        <v>#REF!</v>
      </c>
      <c r="Q737" s="153" t="e">
        <f>#REF!</f>
        <v>#REF!</v>
      </c>
      <c r="R737" s="153" t="e">
        <f>#REF!</f>
        <v>#REF!</v>
      </c>
      <c r="S737" s="153" t="e">
        <f>#REF!</f>
        <v>#REF!</v>
      </c>
      <c r="T737" s="153" t="e">
        <f>#REF!</f>
        <v>#REF!</v>
      </c>
      <c r="U737" s="153" t="e">
        <f>#REF!</f>
        <v>#REF!</v>
      </c>
      <c r="V737" s="153" t="e">
        <f>#REF!</f>
        <v>#REF!</v>
      </c>
      <c r="W737" s="153" t="e">
        <f>#REF!</f>
        <v>#REF!</v>
      </c>
      <c r="X737" s="153" t="e">
        <f>#REF!</f>
        <v>#REF!</v>
      </c>
      <c r="Y737" s="153" t="e">
        <f>#REF!</f>
        <v>#REF!</v>
      </c>
    </row>
    <row r="738" spans="1:25">
      <c r="A738" s="141">
        <v>27</v>
      </c>
      <c r="B738" s="153" t="e">
        <f>#REF!</f>
        <v>#REF!</v>
      </c>
      <c r="C738" s="153" t="e">
        <f>#REF!</f>
        <v>#REF!</v>
      </c>
      <c r="D738" s="153" t="e">
        <f>#REF!</f>
        <v>#REF!</v>
      </c>
      <c r="E738" s="153" t="e">
        <f>#REF!</f>
        <v>#REF!</v>
      </c>
      <c r="F738" s="153" t="e">
        <f>#REF!</f>
        <v>#REF!</v>
      </c>
      <c r="G738" s="153" t="e">
        <f>#REF!</f>
        <v>#REF!</v>
      </c>
      <c r="H738" s="153" t="e">
        <f>#REF!</f>
        <v>#REF!</v>
      </c>
      <c r="I738" s="153" t="e">
        <f>#REF!</f>
        <v>#REF!</v>
      </c>
      <c r="J738" s="153" t="e">
        <f>#REF!</f>
        <v>#REF!</v>
      </c>
      <c r="K738" s="153" t="e">
        <f>#REF!</f>
        <v>#REF!</v>
      </c>
      <c r="L738" s="153" t="e">
        <f>#REF!</f>
        <v>#REF!</v>
      </c>
      <c r="M738" s="153" t="e">
        <f>#REF!</f>
        <v>#REF!</v>
      </c>
      <c r="N738" s="153" t="e">
        <f>#REF!</f>
        <v>#REF!</v>
      </c>
      <c r="O738" s="153" t="e">
        <f>#REF!</f>
        <v>#REF!</v>
      </c>
      <c r="P738" s="153" t="e">
        <f>#REF!</f>
        <v>#REF!</v>
      </c>
      <c r="Q738" s="153" t="e">
        <f>#REF!</f>
        <v>#REF!</v>
      </c>
      <c r="R738" s="153" t="e">
        <f>#REF!</f>
        <v>#REF!</v>
      </c>
      <c r="S738" s="153" t="e">
        <f>#REF!</f>
        <v>#REF!</v>
      </c>
      <c r="T738" s="153" t="e">
        <f>#REF!</f>
        <v>#REF!</v>
      </c>
      <c r="U738" s="153" t="e">
        <f>#REF!</f>
        <v>#REF!</v>
      </c>
      <c r="V738" s="153" t="e">
        <f>#REF!</f>
        <v>#REF!</v>
      </c>
      <c r="W738" s="153" t="e">
        <f>#REF!</f>
        <v>#REF!</v>
      </c>
      <c r="X738" s="153" t="e">
        <f>#REF!</f>
        <v>#REF!</v>
      </c>
      <c r="Y738" s="153" t="e">
        <f>#REF!</f>
        <v>#REF!</v>
      </c>
    </row>
    <row r="739" spans="1:25">
      <c r="A739" s="141">
        <v>28</v>
      </c>
      <c r="B739" s="153" t="e">
        <f>#REF!</f>
        <v>#REF!</v>
      </c>
      <c r="C739" s="153" t="e">
        <f>#REF!</f>
        <v>#REF!</v>
      </c>
      <c r="D739" s="153" t="e">
        <f>#REF!</f>
        <v>#REF!</v>
      </c>
      <c r="E739" s="153" t="e">
        <f>#REF!</f>
        <v>#REF!</v>
      </c>
      <c r="F739" s="153" t="e">
        <f>#REF!</f>
        <v>#REF!</v>
      </c>
      <c r="G739" s="153" t="e">
        <f>#REF!</f>
        <v>#REF!</v>
      </c>
      <c r="H739" s="153" t="e">
        <f>#REF!</f>
        <v>#REF!</v>
      </c>
      <c r="I739" s="153" t="e">
        <f>#REF!</f>
        <v>#REF!</v>
      </c>
      <c r="J739" s="153" t="e">
        <f>#REF!</f>
        <v>#REF!</v>
      </c>
      <c r="K739" s="153" t="e">
        <f>#REF!</f>
        <v>#REF!</v>
      </c>
      <c r="L739" s="153" t="e">
        <f>#REF!</f>
        <v>#REF!</v>
      </c>
      <c r="M739" s="153" t="e">
        <f>#REF!</f>
        <v>#REF!</v>
      </c>
      <c r="N739" s="153" t="e">
        <f>#REF!</f>
        <v>#REF!</v>
      </c>
      <c r="O739" s="153" t="e">
        <f>#REF!</f>
        <v>#REF!</v>
      </c>
      <c r="P739" s="153" t="e">
        <f>#REF!</f>
        <v>#REF!</v>
      </c>
      <c r="Q739" s="153" t="e">
        <f>#REF!</f>
        <v>#REF!</v>
      </c>
      <c r="R739" s="153" t="e">
        <f>#REF!</f>
        <v>#REF!</v>
      </c>
      <c r="S739" s="153" t="e">
        <f>#REF!</f>
        <v>#REF!</v>
      </c>
      <c r="T739" s="153" t="e">
        <f>#REF!</f>
        <v>#REF!</v>
      </c>
      <c r="U739" s="153" t="e">
        <f>#REF!</f>
        <v>#REF!</v>
      </c>
      <c r="V739" s="153" t="e">
        <f>#REF!</f>
        <v>#REF!</v>
      </c>
      <c r="W739" s="153" t="e">
        <f>#REF!</f>
        <v>#REF!</v>
      </c>
      <c r="X739" s="153" t="e">
        <f>#REF!</f>
        <v>#REF!</v>
      </c>
      <c r="Y739" s="153" t="e">
        <f>#REF!</f>
        <v>#REF!</v>
      </c>
    </row>
    <row r="740" spans="1:25">
      <c r="A740" s="141">
        <v>29</v>
      </c>
      <c r="B740" s="153" t="e">
        <f>#REF!</f>
        <v>#REF!</v>
      </c>
      <c r="C740" s="153" t="e">
        <f>#REF!</f>
        <v>#REF!</v>
      </c>
      <c r="D740" s="153" t="e">
        <f>#REF!</f>
        <v>#REF!</v>
      </c>
      <c r="E740" s="153" t="e">
        <f>#REF!</f>
        <v>#REF!</v>
      </c>
      <c r="F740" s="153" t="e">
        <f>#REF!</f>
        <v>#REF!</v>
      </c>
      <c r="G740" s="153" t="e">
        <f>#REF!</f>
        <v>#REF!</v>
      </c>
      <c r="H740" s="153" t="e">
        <f>#REF!</f>
        <v>#REF!</v>
      </c>
      <c r="I740" s="153" t="e">
        <f>#REF!</f>
        <v>#REF!</v>
      </c>
      <c r="J740" s="153" t="e">
        <f>#REF!</f>
        <v>#REF!</v>
      </c>
      <c r="K740" s="153" t="e">
        <f>#REF!</f>
        <v>#REF!</v>
      </c>
      <c r="L740" s="153" t="e">
        <f>#REF!</f>
        <v>#REF!</v>
      </c>
      <c r="M740" s="153" t="e">
        <f>#REF!</f>
        <v>#REF!</v>
      </c>
      <c r="N740" s="153" t="e">
        <f>#REF!</f>
        <v>#REF!</v>
      </c>
      <c r="O740" s="153" t="e">
        <f>#REF!</f>
        <v>#REF!</v>
      </c>
      <c r="P740" s="153" t="e">
        <f>#REF!</f>
        <v>#REF!</v>
      </c>
      <c r="Q740" s="153" t="e">
        <f>#REF!</f>
        <v>#REF!</v>
      </c>
      <c r="R740" s="153" t="e">
        <f>#REF!</f>
        <v>#REF!</v>
      </c>
      <c r="S740" s="153" t="e">
        <f>#REF!</f>
        <v>#REF!</v>
      </c>
      <c r="T740" s="153" t="e">
        <f>#REF!</f>
        <v>#REF!</v>
      </c>
      <c r="U740" s="153" t="e">
        <f>#REF!</f>
        <v>#REF!</v>
      </c>
      <c r="V740" s="153" t="e">
        <f>#REF!</f>
        <v>#REF!</v>
      </c>
      <c r="W740" s="153" t="e">
        <f>#REF!</f>
        <v>#REF!</v>
      </c>
      <c r="X740" s="153" t="e">
        <f>#REF!</f>
        <v>#REF!</v>
      </c>
      <c r="Y740" s="153" t="e">
        <f>#REF!</f>
        <v>#REF!</v>
      </c>
    </row>
    <row r="741" spans="1:25">
      <c r="A741" s="141">
        <v>30</v>
      </c>
      <c r="B741" s="153" t="e">
        <f>#REF!</f>
        <v>#REF!</v>
      </c>
      <c r="C741" s="153" t="e">
        <f>#REF!</f>
        <v>#REF!</v>
      </c>
      <c r="D741" s="153" t="e">
        <f>#REF!</f>
        <v>#REF!</v>
      </c>
      <c r="E741" s="153" t="e">
        <f>#REF!</f>
        <v>#REF!</v>
      </c>
      <c r="F741" s="153" t="e">
        <f>#REF!</f>
        <v>#REF!</v>
      </c>
      <c r="G741" s="153" t="e">
        <f>#REF!</f>
        <v>#REF!</v>
      </c>
      <c r="H741" s="153" t="e">
        <f>#REF!</f>
        <v>#REF!</v>
      </c>
      <c r="I741" s="153" t="e">
        <f>#REF!</f>
        <v>#REF!</v>
      </c>
      <c r="J741" s="153" t="e">
        <f>#REF!</f>
        <v>#REF!</v>
      </c>
      <c r="K741" s="153" t="e">
        <f>#REF!</f>
        <v>#REF!</v>
      </c>
      <c r="L741" s="153" t="e">
        <f>#REF!</f>
        <v>#REF!</v>
      </c>
      <c r="M741" s="153" t="e">
        <f>#REF!</f>
        <v>#REF!</v>
      </c>
      <c r="N741" s="153" t="e">
        <f>#REF!</f>
        <v>#REF!</v>
      </c>
      <c r="O741" s="153" t="e">
        <f>#REF!</f>
        <v>#REF!</v>
      </c>
      <c r="P741" s="153" t="e">
        <f>#REF!</f>
        <v>#REF!</v>
      </c>
      <c r="Q741" s="153" t="e">
        <f>#REF!</f>
        <v>#REF!</v>
      </c>
      <c r="R741" s="153" t="e">
        <f>#REF!</f>
        <v>#REF!</v>
      </c>
      <c r="S741" s="153" t="e">
        <f>#REF!</f>
        <v>#REF!</v>
      </c>
      <c r="T741" s="153" t="e">
        <f>#REF!</f>
        <v>#REF!</v>
      </c>
      <c r="U741" s="153" t="e">
        <f>#REF!</f>
        <v>#REF!</v>
      </c>
      <c r="V741" s="153" t="e">
        <f>#REF!</f>
        <v>#REF!</v>
      </c>
      <c r="W741" s="153" t="e">
        <f>#REF!</f>
        <v>#REF!</v>
      </c>
      <c r="X741" s="153" t="e">
        <f>#REF!</f>
        <v>#REF!</v>
      </c>
      <c r="Y741" s="153" t="e">
        <f>#REF!</f>
        <v>#REF!</v>
      </c>
    </row>
    <row r="742" spans="1:25">
      <c r="A742" s="141">
        <v>31</v>
      </c>
      <c r="B742" s="153" t="e">
        <f>#REF!</f>
        <v>#REF!</v>
      </c>
      <c r="C742" s="153" t="e">
        <f>#REF!</f>
        <v>#REF!</v>
      </c>
      <c r="D742" s="153" t="e">
        <f>#REF!</f>
        <v>#REF!</v>
      </c>
      <c r="E742" s="153" t="e">
        <f>#REF!</f>
        <v>#REF!</v>
      </c>
      <c r="F742" s="153" t="e">
        <f>#REF!</f>
        <v>#REF!</v>
      </c>
      <c r="G742" s="153" t="e">
        <f>#REF!</f>
        <v>#REF!</v>
      </c>
      <c r="H742" s="153" t="e">
        <f>#REF!</f>
        <v>#REF!</v>
      </c>
      <c r="I742" s="153" t="e">
        <f>#REF!</f>
        <v>#REF!</v>
      </c>
      <c r="J742" s="153" t="e">
        <f>#REF!</f>
        <v>#REF!</v>
      </c>
      <c r="K742" s="153" t="e">
        <f>#REF!</f>
        <v>#REF!</v>
      </c>
      <c r="L742" s="153" t="e">
        <f>#REF!</f>
        <v>#REF!</v>
      </c>
      <c r="M742" s="153" t="e">
        <f>#REF!</f>
        <v>#REF!</v>
      </c>
      <c r="N742" s="153" t="e">
        <f>#REF!</f>
        <v>#REF!</v>
      </c>
      <c r="O742" s="153" t="e">
        <f>#REF!</f>
        <v>#REF!</v>
      </c>
      <c r="P742" s="153" t="e">
        <f>#REF!</f>
        <v>#REF!</v>
      </c>
      <c r="Q742" s="153" t="e">
        <f>#REF!</f>
        <v>#REF!</v>
      </c>
      <c r="R742" s="153" t="e">
        <f>#REF!</f>
        <v>#REF!</v>
      </c>
      <c r="S742" s="153" t="e">
        <f>#REF!</f>
        <v>#REF!</v>
      </c>
      <c r="T742" s="153" t="e">
        <f>#REF!</f>
        <v>#REF!</v>
      </c>
      <c r="U742" s="153" t="e">
        <f>#REF!</f>
        <v>#REF!</v>
      </c>
      <c r="V742" s="153" t="e">
        <f>#REF!</f>
        <v>#REF!</v>
      </c>
      <c r="W742" s="153" t="e">
        <f>#REF!</f>
        <v>#REF!</v>
      </c>
      <c r="X742" s="153" t="e">
        <f>#REF!</f>
        <v>#REF!</v>
      </c>
      <c r="Y742" s="153" t="e">
        <f>#REF!</f>
        <v>#REF!</v>
      </c>
    </row>
    <row r="744" spans="1:25">
      <c r="A744" s="420" t="s">
        <v>209</v>
      </c>
      <c r="B744" s="421" t="s">
        <v>311</v>
      </c>
      <c r="C744" s="421"/>
      <c r="D744" s="421"/>
      <c r="E744" s="421"/>
      <c r="F744" s="421"/>
      <c r="G744" s="421"/>
      <c r="H744" s="421"/>
      <c r="I744" s="421"/>
      <c r="J744" s="421"/>
      <c r="K744" s="421"/>
      <c r="L744" s="421"/>
      <c r="M744" s="421"/>
      <c r="N744" s="421"/>
      <c r="O744" s="421"/>
      <c r="P744" s="421"/>
      <c r="Q744" s="421"/>
      <c r="R744" s="421"/>
      <c r="S744" s="421"/>
      <c r="T744" s="421"/>
      <c r="U744" s="421"/>
      <c r="V744" s="421"/>
      <c r="W744" s="421"/>
      <c r="X744" s="421"/>
      <c r="Y744" s="421"/>
    </row>
    <row r="745" spans="1:25">
      <c r="A745" s="420"/>
      <c r="B745" s="155" t="s">
        <v>1</v>
      </c>
      <c r="C745" s="155" t="s">
        <v>2</v>
      </c>
      <c r="D745" s="155" t="s">
        <v>3</v>
      </c>
      <c r="E745" s="155" t="s">
        <v>4</v>
      </c>
      <c r="F745" s="155" t="s">
        <v>5</v>
      </c>
      <c r="G745" s="155" t="s">
        <v>6</v>
      </c>
      <c r="H745" s="155" t="s">
        <v>7</v>
      </c>
      <c r="I745" s="155" t="s">
        <v>8</v>
      </c>
      <c r="J745" s="155" t="s">
        <v>9</v>
      </c>
      <c r="K745" s="155" t="s">
        <v>10</v>
      </c>
      <c r="L745" s="155" t="s">
        <v>11</v>
      </c>
      <c r="M745" s="155" t="s">
        <v>12</v>
      </c>
      <c r="N745" s="155" t="s">
        <v>13</v>
      </c>
      <c r="O745" s="155" t="s">
        <v>14</v>
      </c>
      <c r="P745" s="155" t="s">
        <v>15</v>
      </c>
      <c r="Q745" s="155" t="s">
        <v>16</v>
      </c>
      <c r="R745" s="155" t="s">
        <v>17</v>
      </c>
      <c r="S745" s="155" t="s">
        <v>18</v>
      </c>
      <c r="T745" s="155" t="s">
        <v>19</v>
      </c>
      <c r="U745" s="155" t="s">
        <v>20</v>
      </c>
      <c r="V745" s="155" t="s">
        <v>21</v>
      </c>
      <c r="W745" s="155" t="s">
        <v>22</v>
      </c>
      <c r="X745" s="155" t="s">
        <v>23</v>
      </c>
      <c r="Y745" s="155" t="s">
        <v>24</v>
      </c>
    </row>
    <row r="746" spans="1:25">
      <c r="A746" s="141">
        <v>1</v>
      </c>
      <c r="B746" s="153" t="e">
        <f>#REF!</f>
        <v>#REF!</v>
      </c>
      <c r="C746" s="153" t="e">
        <f>#REF!</f>
        <v>#REF!</v>
      </c>
      <c r="D746" s="153" t="e">
        <f>#REF!</f>
        <v>#REF!</v>
      </c>
      <c r="E746" s="153" t="e">
        <f>#REF!</f>
        <v>#REF!</v>
      </c>
      <c r="F746" s="153" t="e">
        <f>#REF!</f>
        <v>#REF!</v>
      </c>
      <c r="G746" s="153" t="e">
        <f>#REF!</f>
        <v>#REF!</v>
      </c>
      <c r="H746" s="153" t="e">
        <f>#REF!</f>
        <v>#REF!</v>
      </c>
      <c r="I746" s="153" t="e">
        <f>#REF!</f>
        <v>#REF!</v>
      </c>
      <c r="J746" s="153" t="e">
        <f>#REF!</f>
        <v>#REF!</v>
      </c>
      <c r="K746" s="153" t="e">
        <f>#REF!</f>
        <v>#REF!</v>
      </c>
      <c r="L746" s="153" t="e">
        <f>#REF!</f>
        <v>#REF!</v>
      </c>
      <c r="M746" s="153" t="e">
        <f>#REF!</f>
        <v>#REF!</v>
      </c>
      <c r="N746" s="153" t="e">
        <f>#REF!</f>
        <v>#REF!</v>
      </c>
      <c r="O746" s="153" t="e">
        <f>#REF!</f>
        <v>#REF!</v>
      </c>
      <c r="P746" s="153" t="e">
        <f>#REF!</f>
        <v>#REF!</v>
      </c>
      <c r="Q746" s="153" t="e">
        <f>#REF!</f>
        <v>#REF!</v>
      </c>
      <c r="R746" s="153" t="e">
        <f>#REF!</f>
        <v>#REF!</v>
      </c>
      <c r="S746" s="153" t="e">
        <f>#REF!</f>
        <v>#REF!</v>
      </c>
      <c r="T746" s="153" t="e">
        <f>#REF!</f>
        <v>#REF!</v>
      </c>
      <c r="U746" s="153" t="e">
        <f>#REF!</f>
        <v>#REF!</v>
      </c>
      <c r="V746" s="153" t="e">
        <f>#REF!</f>
        <v>#REF!</v>
      </c>
      <c r="W746" s="153" t="e">
        <f>#REF!</f>
        <v>#REF!</v>
      </c>
      <c r="X746" s="153" t="e">
        <f>#REF!</f>
        <v>#REF!</v>
      </c>
      <c r="Y746" s="153" t="e">
        <f>#REF!</f>
        <v>#REF!</v>
      </c>
    </row>
    <row r="747" spans="1:25">
      <c r="A747" s="141">
        <v>2</v>
      </c>
      <c r="B747" s="153" t="e">
        <f>#REF!</f>
        <v>#REF!</v>
      </c>
      <c r="C747" s="153" t="e">
        <f>#REF!</f>
        <v>#REF!</v>
      </c>
      <c r="D747" s="153" t="e">
        <f>#REF!</f>
        <v>#REF!</v>
      </c>
      <c r="E747" s="153" t="e">
        <f>#REF!</f>
        <v>#REF!</v>
      </c>
      <c r="F747" s="153" t="e">
        <f>#REF!</f>
        <v>#REF!</v>
      </c>
      <c r="G747" s="153" t="e">
        <f>#REF!</f>
        <v>#REF!</v>
      </c>
      <c r="H747" s="153" t="e">
        <f>#REF!</f>
        <v>#REF!</v>
      </c>
      <c r="I747" s="153" t="e">
        <f>#REF!</f>
        <v>#REF!</v>
      </c>
      <c r="J747" s="153" t="e">
        <f>#REF!</f>
        <v>#REF!</v>
      </c>
      <c r="K747" s="153" t="e">
        <f>#REF!</f>
        <v>#REF!</v>
      </c>
      <c r="L747" s="153" t="e">
        <f>#REF!</f>
        <v>#REF!</v>
      </c>
      <c r="M747" s="153" t="e">
        <f>#REF!</f>
        <v>#REF!</v>
      </c>
      <c r="N747" s="153" t="e">
        <f>#REF!</f>
        <v>#REF!</v>
      </c>
      <c r="O747" s="153" t="e">
        <f>#REF!</f>
        <v>#REF!</v>
      </c>
      <c r="P747" s="153" t="e">
        <f>#REF!</f>
        <v>#REF!</v>
      </c>
      <c r="Q747" s="153" t="e">
        <f>#REF!</f>
        <v>#REF!</v>
      </c>
      <c r="R747" s="153" t="e">
        <f>#REF!</f>
        <v>#REF!</v>
      </c>
      <c r="S747" s="153" t="e">
        <f>#REF!</f>
        <v>#REF!</v>
      </c>
      <c r="T747" s="153" t="e">
        <f>#REF!</f>
        <v>#REF!</v>
      </c>
      <c r="U747" s="153" t="e">
        <f>#REF!</f>
        <v>#REF!</v>
      </c>
      <c r="V747" s="153" t="e">
        <f>#REF!</f>
        <v>#REF!</v>
      </c>
      <c r="W747" s="153" t="e">
        <f>#REF!</f>
        <v>#REF!</v>
      </c>
      <c r="X747" s="153" t="e">
        <f>#REF!</f>
        <v>#REF!</v>
      </c>
      <c r="Y747" s="153" t="e">
        <f>#REF!</f>
        <v>#REF!</v>
      </c>
    </row>
    <row r="748" spans="1:25">
      <c r="A748" s="141">
        <v>3</v>
      </c>
      <c r="B748" s="153" t="e">
        <f>#REF!</f>
        <v>#REF!</v>
      </c>
      <c r="C748" s="153" t="e">
        <f>#REF!</f>
        <v>#REF!</v>
      </c>
      <c r="D748" s="153" t="e">
        <f>#REF!</f>
        <v>#REF!</v>
      </c>
      <c r="E748" s="153" t="e">
        <f>#REF!</f>
        <v>#REF!</v>
      </c>
      <c r="F748" s="153" t="e">
        <f>#REF!</f>
        <v>#REF!</v>
      </c>
      <c r="G748" s="153" t="e">
        <f>#REF!</f>
        <v>#REF!</v>
      </c>
      <c r="H748" s="153" t="e">
        <f>#REF!</f>
        <v>#REF!</v>
      </c>
      <c r="I748" s="153" t="e">
        <f>#REF!</f>
        <v>#REF!</v>
      </c>
      <c r="J748" s="153" t="e">
        <f>#REF!</f>
        <v>#REF!</v>
      </c>
      <c r="K748" s="153" t="e">
        <f>#REF!</f>
        <v>#REF!</v>
      </c>
      <c r="L748" s="153" t="e">
        <f>#REF!</f>
        <v>#REF!</v>
      </c>
      <c r="M748" s="153" t="e">
        <f>#REF!</f>
        <v>#REF!</v>
      </c>
      <c r="N748" s="153" t="e">
        <f>#REF!</f>
        <v>#REF!</v>
      </c>
      <c r="O748" s="153" t="e">
        <f>#REF!</f>
        <v>#REF!</v>
      </c>
      <c r="P748" s="153" t="e">
        <f>#REF!</f>
        <v>#REF!</v>
      </c>
      <c r="Q748" s="153" t="e">
        <f>#REF!</f>
        <v>#REF!</v>
      </c>
      <c r="R748" s="153" t="e">
        <f>#REF!</f>
        <v>#REF!</v>
      </c>
      <c r="S748" s="153" t="e">
        <f>#REF!</f>
        <v>#REF!</v>
      </c>
      <c r="T748" s="153" t="e">
        <f>#REF!</f>
        <v>#REF!</v>
      </c>
      <c r="U748" s="153" t="e">
        <f>#REF!</f>
        <v>#REF!</v>
      </c>
      <c r="V748" s="153" t="e">
        <f>#REF!</f>
        <v>#REF!</v>
      </c>
      <c r="W748" s="153" t="e">
        <f>#REF!</f>
        <v>#REF!</v>
      </c>
      <c r="X748" s="153" t="e">
        <f>#REF!</f>
        <v>#REF!</v>
      </c>
      <c r="Y748" s="153" t="e">
        <f>#REF!</f>
        <v>#REF!</v>
      </c>
    </row>
    <row r="749" spans="1:25">
      <c r="A749" s="141">
        <v>4</v>
      </c>
      <c r="B749" s="153" t="e">
        <f>#REF!</f>
        <v>#REF!</v>
      </c>
      <c r="C749" s="153" t="e">
        <f>#REF!</f>
        <v>#REF!</v>
      </c>
      <c r="D749" s="153" t="e">
        <f>#REF!</f>
        <v>#REF!</v>
      </c>
      <c r="E749" s="153" t="e">
        <f>#REF!</f>
        <v>#REF!</v>
      </c>
      <c r="F749" s="153" t="e">
        <f>#REF!</f>
        <v>#REF!</v>
      </c>
      <c r="G749" s="153" t="e">
        <f>#REF!</f>
        <v>#REF!</v>
      </c>
      <c r="H749" s="153" t="e">
        <f>#REF!</f>
        <v>#REF!</v>
      </c>
      <c r="I749" s="153" t="e">
        <f>#REF!</f>
        <v>#REF!</v>
      </c>
      <c r="J749" s="153" t="e">
        <f>#REF!</f>
        <v>#REF!</v>
      </c>
      <c r="K749" s="153" t="e">
        <f>#REF!</f>
        <v>#REF!</v>
      </c>
      <c r="L749" s="153" t="e">
        <f>#REF!</f>
        <v>#REF!</v>
      </c>
      <c r="M749" s="153" t="e">
        <f>#REF!</f>
        <v>#REF!</v>
      </c>
      <c r="N749" s="153" t="e">
        <f>#REF!</f>
        <v>#REF!</v>
      </c>
      <c r="O749" s="153" t="e">
        <f>#REF!</f>
        <v>#REF!</v>
      </c>
      <c r="P749" s="153" t="e">
        <f>#REF!</f>
        <v>#REF!</v>
      </c>
      <c r="Q749" s="153" t="e">
        <f>#REF!</f>
        <v>#REF!</v>
      </c>
      <c r="R749" s="153" t="e">
        <f>#REF!</f>
        <v>#REF!</v>
      </c>
      <c r="S749" s="153" t="e">
        <f>#REF!</f>
        <v>#REF!</v>
      </c>
      <c r="T749" s="153" t="e">
        <f>#REF!</f>
        <v>#REF!</v>
      </c>
      <c r="U749" s="153" t="e">
        <f>#REF!</f>
        <v>#REF!</v>
      </c>
      <c r="V749" s="153" t="e">
        <f>#REF!</f>
        <v>#REF!</v>
      </c>
      <c r="W749" s="153" t="e">
        <f>#REF!</f>
        <v>#REF!</v>
      </c>
      <c r="X749" s="153" t="e">
        <f>#REF!</f>
        <v>#REF!</v>
      </c>
      <c r="Y749" s="153" t="e">
        <f>#REF!</f>
        <v>#REF!</v>
      </c>
    </row>
    <row r="750" spans="1:25">
      <c r="A750" s="141">
        <v>5</v>
      </c>
      <c r="B750" s="153" t="e">
        <f>#REF!</f>
        <v>#REF!</v>
      </c>
      <c r="C750" s="153" t="e">
        <f>#REF!</f>
        <v>#REF!</v>
      </c>
      <c r="D750" s="153" t="e">
        <f>#REF!</f>
        <v>#REF!</v>
      </c>
      <c r="E750" s="153" t="e">
        <f>#REF!</f>
        <v>#REF!</v>
      </c>
      <c r="F750" s="153" t="e">
        <f>#REF!</f>
        <v>#REF!</v>
      </c>
      <c r="G750" s="153" t="e">
        <f>#REF!</f>
        <v>#REF!</v>
      </c>
      <c r="H750" s="153" t="e">
        <f>#REF!</f>
        <v>#REF!</v>
      </c>
      <c r="I750" s="153" t="e">
        <f>#REF!</f>
        <v>#REF!</v>
      </c>
      <c r="J750" s="153" t="e">
        <f>#REF!</f>
        <v>#REF!</v>
      </c>
      <c r="K750" s="153" t="e">
        <f>#REF!</f>
        <v>#REF!</v>
      </c>
      <c r="L750" s="153" t="e">
        <f>#REF!</f>
        <v>#REF!</v>
      </c>
      <c r="M750" s="153" t="e">
        <f>#REF!</f>
        <v>#REF!</v>
      </c>
      <c r="N750" s="153" t="e">
        <f>#REF!</f>
        <v>#REF!</v>
      </c>
      <c r="O750" s="153" t="e">
        <f>#REF!</f>
        <v>#REF!</v>
      </c>
      <c r="P750" s="153" t="e">
        <f>#REF!</f>
        <v>#REF!</v>
      </c>
      <c r="Q750" s="153" t="e">
        <f>#REF!</f>
        <v>#REF!</v>
      </c>
      <c r="R750" s="153" t="e">
        <f>#REF!</f>
        <v>#REF!</v>
      </c>
      <c r="S750" s="153" t="e">
        <f>#REF!</f>
        <v>#REF!</v>
      </c>
      <c r="T750" s="153" t="e">
        <f>#REF!</f>
        <v>#REF!</v>
      </c>
      <c r="U750" s="153" t="e">
        <f>#REF!</f>
        <v>#REF!</v>
      </c>
      <c r="V750" s="153" t="e">
        <f>#REF!</f>
        <v>#REF!</v>
      </c>
      <c r="W750" s="153" t="e">
        <f>#REF!</f>
        <v>#REF!</v>
      </c>
      <c r="X750" s="153" t="e">
        <f>#REF!</f>
        <v>#REF!</v>
      </c>
      <c r="Y750" s="153" t="e">
        <f>#REF!</f>
        <v>#REF!</v>
      </c>
    </row>
    <row r="751" spans="1:25">
      <c r="A751" s="141">
        <v>6</v>
      </c>
      <c r="B751" s="153" t="e">
        <f>#REF!</f>
        <v>#REF!</v>
      </c>
      <c r="C751" s="153" t="e">
        <f>#REF!</f>
        <v>#REF!</v>
      </c>
      <c r="D751" s="153" t="e">
        <f>#REF!</f>
        <v>#REF!</v>
      </c>
      <c r="E751" s="153" t="e">
        <f>#REF!</f>
        <v>#REF!</v>
      </c>
      <c r="F751" s="153" t="e">
        <f>#REF!</f>
        <v>#REF!</v>
      </c>
      <c r="G751" s="153" t="e">
        <f>#REF!</f>
        <v>#REF!</v>
      </c>
      <c r="H751" s="153" t="e">
        <f>#REF!</f>
        <v>#REF!</v>
      </c>
      <c r="I751" s="153" t="e">
        <f>#REF!</f>
        <v>#REF!</v>
      </c>
      <c r="J751" s="153" t="e">
        <f>#REF!</f>
        <v>#REF!</v>
      </c>
      <c r="K751" s="153" t="e">
        <f>#REF!</f>
        <v>#REF!</v>
      </c>
      <c r="L751" s="153" t="e">
        <f>#REF!</f>
        <v>#REF!</v>
      </c>
      <c r="M751" s="153" t="e">
        <f>#REF!</f>
        <v>#REF!</v>
      </c>
      <c r="N751" s="153" t="e">
        <f>#REF!</f>
        <v>#REF!</v>
      </c>
      <c r="O751" s="153" t="e">
        <f>#REF!</f>
        <v>#REF!</v>
      </c>
      <c r="P751" s="153" t="e">
        <f>#REF!</f>
        <v>#REF!</v>
      </c>
      <c r="Q751" s="153" t="e">
        <f>#REF!</f>
        <v>#REF!</v>
      </c>
      <c r="R751" s="153" t="e">
        <f>#REF!</f>
        <v>#REF!</v>
      </c>
      <c r="S751" s="153" t="e">
        <f>#REF!</f>
        <v>#REF!</v>
      </c>
      <c r="T751" s="153" t="e">
        <f>#REF!</f>
        <v>#REF!</v>
      </c>
      <c r="U751" s="153" t="e">
        <f>#REF!</f>
        <v>#REF!</v>
      </c>
      <c r="V751" s="153" t="e">
        <f>#REF!</f>
        <v>#REF!</v>
      </c>
      <c r="W751" s="153" t="e">
        <f>#REF!</f>
        <v>#REF!</v>
      </c>
      <c r="X751" s="153" t="e">
        <f>#REF!</f>
        <v>#REF!</v>
      </c>
      <c r="Y751" s="153" t="e">
        <f>#REF!</f>
        <v>#REF!</v>
      </c>
    </row>
    <row r="752" spans="1:25">
      <c r="A752" s="141">
        <v>7</v>
      </c>
      <c r="B752" s="153" t="e">
        <f>#REF!</f>
        <v>#REF!</v>
      </c>
      <c r="C752" s="153" t="e">
        <f>#REF!</f>
        <v>#REF!</v>
      </c>
      <c r="D752" s="153" t="e">
        <f>#REF!</f>
        <v>#REF!</v>
      </c>
      <c r="E752" s="153" t="e">
        <f>#REF!</f>
        <v>#REF!</v>
      </c>
      <c r="F752" s="153" t="e">
        <f>#REF!</f>
        <v>#REF!</v>
      </c>
      <c r="G752" s="153" t="e">
        <f>#REF!</f>
        <v>#REF!</v>
      </c>
      <c r="H752" s="153" t="e">
        <f>#REF!</f>
        <v>#REF!</v>
      </c>
      <c r="I752" s="153" t="e">
        <f>#REF!</f>
        <v>#REF!</v>
      </c>
      <c r="J752" s="153" t="e">
        <f>#REF!</f>
        <v>#REF!</v>
      </c>
      <c r="K752" s="153" t="e">
        <f>#REF!</f>
        <v>#REF!</v>
      </c>
      <c r="L752" s="153" t="e">
        <f>#REF!</f>
        <v>#REF!</v>
      </c>
      <c r="M752" s="153" t="e">
        <f>#REF!</f>
        <v>#REF!</v>
      </c>
      <c r="N752" s="153" t="e">
        <f>#REF!</f>
        <v>#REF!</v>
      </c>
      <c r="O752" s="153" t="e">
        <f>#REF!</f>
        <v>#REF!</v>
      </c>
      <c r="P752" s="153" t="e">
        <f>#REF!</f>
        <v>#REF!</v>
      </c>
      <c r="Q752" s="153" t="e">
        <f>#REF!</f>
        <v>#REF!</v>
      </c>
      <c r="R752" s="153" t="e">
        <f>#REF!</f>
        <v>#REF!</v>
      </c>
      <c r="S752" s="153" t="e">
        <f>#REF!</f>
        <v>#REF!</v>
      </c>
      <c r="T752" s="153" t="e">
        <f>#REF!</f>
        <v>#REF!</v>
      </c>
      <c r="U752" s="153" t="e">
        <f>#REF!</f>
        <v>#REF!</v>
      </c>
      <c r="V752" s="153" t="e">
        <f>#REF!</f>
        <v>#REF!</v>
      </c>
      <c r="W752" s="153" t="e">
        <f>#REF!</f>
        <v>#REF!</v>
      </c>
      <c r="X752" s="153" t="e">
        <f>#REF!</f>
        <v>#REF!</v>
      </c>
      <c r="Y752" s="153" t="e">
        <f>#REF!</f>
        <v>#REF!</v>
      </c>
    </row>
    <row r="753" spans="1:25">
      <c r="A753" s="141">
        <v>8</v>
      </c>
      <c r="B753" s="153" t="e">
        <f>#REF!</f>
        <v>#REF!</v>
      </c>
      <c r="C753" s="153" t="e">
        <f>#REF!</f>
        <v>#REF!</v>
      </c>
      <c r="D753" s="153" t="e">
        <f>#REF!</f>
        <v>#REF!</v>
      </c>
      <c r="E753" s="153" t="e">
        <f>#REF!</f>
        <v>#REF!</v>
      </c>
      <c r="F753" s="153" t="e">
        <f>#REF!</f>
        <v>#REF!</v>
      </c>
      <c r="G753" s="153" t="e">
        <f>#REF!</f>
        <v>#REF!</v>
      </c>
      <c r="H753" s="153" t="e">
        <f>#REF!</f>
        <v>#REF!</v>
      </c>
      <c r="I753" s="153" t="e">
        <f>#REF!</f>
        <v>#REF!</v>
      </c>
      <c r="J753" s="153" t="e">
        <f>#REF!</f>
        <v>#REF!</v>
      </c>
      <c r="K753" s="153" t="e">
        <f>#REF!</f>
        <v>#REF!</v>
      </c>
      <c r="L753" s="153" t="e">
        <f>#REF!</f>
        <v>#REF!</v>
      </c>
      <c r="M753" s="153" t="e">
        <f>#REF!</f>
        <v>#REF!</v>
      </c>
      <c r="N753" s="153" t="e">
        <f>#REF!</f>
        <v>#REF!</v>
      </c>
      <c r="O753" s="153" t="e">
        <f>#REF!</f>
        <v>#REF!</v>
      </c>
      <c r="P753" s="153" t="e">
        <f>#REF!</f>
        <v>#REF!</v>
      </c>
      <c r="Q753" s="153" t="e">
        <f>#REF!</f>
        <v>#REF!</v>
      </c>
      <c r="R753" s="153" t="e">
        <f>#REF!</f>
        <v>#REF!</v>
      </c>
      <c r="S753" s="153" t="e">
        <f>#REF!</f>
        <v>#REF!</v>
      </c>
      <c r="T753" s="153" t="e">
        <f>#REF!</f>
        <v>#REF!</v>
      </c>
      <c r="U753" s="153" t="e">
        <f>#REF!</f>
        <v>#REF!</v>
      </c>
      <c r="V753" s="153" t="e">
        <f>#REF!</f>
        <v>#REF!</v>
      </c>
      <c r="W753" s="153" t="e">
        <f>#REF!</f>
        <v>#REF!</v>
      </c>
      <c r="X753" s="153" t="e">
        <f>#REF!</f>
        <v>#REF!</v>
      </c>
      <c r="Y753" s="153" t="e">
        <f>#REF!</f>
        <v>#REF!</v>
      </c>
    </row>
    <row r="754" spans="1:25">
      <c r="A754" s="141">
        <v>9</v>
      </c>
      <c r="B754" s="153" t="e">
        <f>#REF!</f>
        <v>#REF!</v>
      </c>
      <c r="C754" s="153" t="e">
        <f>#REF!</f>
        <v>#REF!</v>
      </c>
      <c r="D754" s="153" t="e">
        <f>#REF!</f>
        <v>#REF!</v>
      </c>
      <c r="E754" s="153" t="e">
        <f>#REF!</f>
        <v>#REF!</v>
      </c>
      <c r="F754" s="153" t="e">
        <f>#REF!</f>
        <v>#REF!</v>
      </c>
      <c r="G754" s="153" t="e">
        <f>#REF!</f>
        <v>#REF!</v>
      </c>
      <c r="H754" s="153" t="e">
        <f>#REF!</f>
        <v>#REF!</v>
      </c>
      <c r="I754" s="153" t="e">
        <f>#REF!</f>
        <v>#REF!</v>
      </c>
      <c r="J754" s="153" t="e">
        <f>#REF!</f>
        <v>#REF!</v>
      </c>
      <c r="K754" s="153" t="e">
        <f>#REF!</f>
        <v>#REF!</v>
      </c>
      <c r="L754" s="153" t="e">
        <f>#REF!</f>
        <v>#REF!</v>
      </c>
      <c r="M754" s="153" t="e">
        <f>#REF!</f>
        <v>#REF!</v>
      </c>
      <c r="N754" s="153" t="e">
        <f>#REF!</f>
        <v>#REF!</v>
      </c>
      <c r="O754" s="153" t="e">
        <f>#REF!</f>
        <v>#REF!</v>
      </c>
      <c r="P754" s="153" t="e">
        <f>#REF!</f>
        <v>#REF!</v>
      </c>
      <c r="Q754" s="153" t="e">
        <f>#REF!</f>
        <v>#REF!</v>
      </c>
      <c r="R754" s="153" t="e">
        <f>#REF!</f>
        <v>#REF!</v>
      </c>
      <c r="S754" s="153" t="e">
        <f>#REF!</f>
        <v>#REF!</v>
      </c>
      <c r="T754" s="153" t="e">
        <f>#REF!</f>
        <v>#REF!</v>
      </c>
      <c r="U754" s="153" t="e">
        <f>#REF!</f>
        <v>#REF!</v>
      </c>
      <c r="V754" s="153" t="e">
        <f>#REF!</f>
        <v>#REF!</v>
      </c>
      <c r="W754" s="153" t="e">
        <f>#REF!</f>
        <v>#REF!</v>
      </c>
      <c r="X754" s="153" t="e">
        <f>#REF!</f>
        <v>#REF!</v>
      </c>
      <c r="Y754" s="153" t="e">
        <f>#REF!</f>
        <v>#REF!</v>
      </c>
    </row>
    <row r="755" spans="1:25">
      <c r="A755" s="141">
        <v>10</v>
      </c>
      <c r="B755" s="153" t="e">
        <f>#REF!</f>
        <v>#REF!</v>
      </c>
      <c r="C755" s="153" t="e">
        <f>#REF!</f>
        <v>#REF!</v>
      </c>
      <c r="D755" s="153" t="e">
        <f>#REF!</f>
        <v>#REF!</v>
      </c>
      <c r="E755" s="153" t="e">
        <f>#REF!</f>
        <v>#REF!</v>
      </c>
      <c r="F755" s="153" t="e">
        <f>#REF!</f>
        <v>#REF!</v>
      </c>
      <c r="G755" s="153" t="e">
        <f>#REF!</f>
        <v>#REF!</v>
      </c>
      <c r="H755" s="153" t="e">
        <f>#REF!</f>
        <v>#REF!</v>
      </c>
      <c r="I755" s="153" t="e">
        <f>#REF!</f>
        <v>#REF!</v>
      </c>
      <c r="J755" s="153" t="e">
        <f>#REF!</f>
        <v>#REF!</v>
      </c>
      <c r="K755" s="153" t="e">
        <f>#REF!</f>
        <v>#REF!</v>
      </c>
      <c r="L755" s="153" t="e">
        <f>#REF!</f>
        <v>#REF!</v>
      </c>
      <c r="M755" s="153" t="e">
        <f>#REF!</f>
        <v>#REF!</v>
      </c>
      <c r="N755" s="153" t="e">
        <f>#REF!</f>
        <v>#REF!</v>
      </c>
      <c r="O755" s="153" t="e">
        <f>#REF!</f>
        <v>#REF!</v>
      </c>
      <c r="P755" s="153" t="e">
        <f>#REF!</f>
        <v>#REF!</v>
      </c>
      <c r="Q755" s="153" t="e">
        <f>#REF!</f>
        <v>#REF!</v>
      </c>
      <c r="R755" s="153" t="e">
        <f>#REF!</f>
        <v>#REF!</v>
      </c>
      <c r="S755" s="153" t="e">
        <f>#REF!</f>
        <v>#REF!</v>
      </c>
      <c r="T755" s="153" t="e">
        <f>#REF!</f>
        <v>#REF!</v>
      </c>
      <c r="U755" s="153" t="e">
        <f>#REF!</f>
        <v>#REF!</v>
      </c>
      <c r="V755" s="153" t="e">
        <f>#REF!</f>
        <v>#REF!</v>
      </c>
      <c r="W755" s="153" t="e">
        <f>#REF!</f>
        <v>#REF!</v>
      </c>
      <c r="X755" s="153" t="e">
        <f>#REF!</f>
        <v>#REF!</v>
      </c>
      <c r="Y755" s="153" t="e">
        <f>#REF!</f>
        <v>#REF!</v>
      </c>
    </row>
    <row r="756" spans="1:25">
      <c r="A756" s="141">
        <v>11</v>
      </c>
      <c r="B756" s="153" t="e">
        <f>#REF!</f>
        <v>#REF!</v>
      </c>
      <c r="C756" s="153" t="e">
        <f>#REF!</f>
        <v>#REF!</v>
      </c>
      <c r="D756" s="153" t="e">
        <f>#REF!</f>
        <v>#REF!</v>
      </c>
      <c r="E756" s="153" t="e">
        <f>#REF!</f>
        <v>#REF!</v>
      </c>
      <c r="F756" s="153" t="e">
        <f>#REF!</f>
        <v>#REF!</v>
      </c>
      <c r="G756" s="153" t="e">
        <f>#REF!</f>
        <v>#REF!</v>
      </c>
      <c r="H756" s="153" t="e">
        <f>#REF!</f>
        <v>#REF!</v>
      </c>
      <c r="I756" s="153" t="e">
        <f>#REF!</f>
        <v>#REF!</v>
      </c>
      <c r="J756" s="153" t="e">
        <f>#REF!</f>
        <v>#REF!</v>
      </c>
      <c r="K756" s="153" t="e">
        <f>#REF!</f>
        <v>#REF!</v>
      </c>
      <c r="L756" s="153" t="e">
        <f>#REF!</f>
        <v>#REF!</v>
      </c>
      <c r="M756" s="153" t="e">
        <f>#REF!</f>
        <v>#REF!</v>
      </c>
      <c r="N756" s="153" t="e">
        <f>#REF!</f>
        <v>#REF!</v>
      </c>
      <c r="O756" s="153" t="e">
        <f>#REF!</f>
        <v>#REF!</v>
      </c>
      <c r="P756" s="153" t="e">
        <f>#REF!</f>
        <v>#REF!</v>
      </c>
      <c r="Q756" s="153" t="e">
        <f>#REF!</f>
        <v>#REF!</v>
      </c>
      <c r="R756" s="153" t="e">
        <f>#REF!</f>
        <v>#REF!</v>
      </c>
      <c r="S756" s="153" t="e">
        <f>#REF!</f>
        <v>#REF!</v>
      </c>
      <c r="T756" s="153" t="e">
        <f>#REF!</f>
        <v>#REF!</v>
      </c>
      <c r="U756" s="153" t="e">
        <f>#REF!</f>
        <v>#REF!</v>
      </c>
      <c r="V756" s="153" t="e">
        <f>#REF!</f>
        <v>#REF!</v>
      </c>
      <c r="W756" s="153" t="e">
        <f>#REF!</f>
        <v>#REF!</v>
      </c>
      <c r="X756" s="153" t="e">
        <f>#REF!</f>
        <v>#REF!</v>
      </c>
      <c r="Y756" s="153" t="e">
        <f>#REF!</f>
        <v>#REF!</v>
      </c>
    </row>
    <row r="757" spans="1:25">
      <c r="A757" s="141">
        <v>12</v>
      </c>
      <c r="B757" s="153" t="e">
        <f>#REF!</f>
        <v>#REF!</v>
      </c>
      <c r="C757" s="153" t="e">
        <f>#REF!</f>
        <v>#REF!</v>
      </c>
      <c r="D757" s="153" t="e">
        <f>#REF!</f>
        <v>#REF!</v>
      </c>
      <c r="E757" s="153" t="e">
        <f>#REF!</f>
        <v>#REF!</v>
      </c>
      <c r="F757" s="153" t="e">
        <f>#REF!</f>
        <v>#REF!</v>
      </c>
      <c r="G757" s="153" t="e">
        <f>#REF!</f>
        <v>#REF!</v>
      </c>
      <c r="H757" s="153" t="e">
        <f>#REF!</f>
        <v>#REF!</v>
      </c>
      <c r="I757" s="153" t="e">
        <f>#REF!</f>
        <v>#REF!</v>
      </c>
      <c r="J757" s="153" t="e">
        <f>#REF!</f>
        <v>#REF!</v>
      </c>
      <c r="K757" s="153" t="e">
        <f>#REF!</f>
        <v>#REF!</v>
      </c>
      <c r="L757" s="153" t="e">
        <f>#REF!</f>
        <v>#REF!</v>
      </c>
      <c r="M757" s="153" t="e">
        <f>#REF!</f>
        <v>#REF!</v>
      </c>
      <c r="N757" s="153" t="e">
        <f>#REF!</f>
        <v>#REF!</v>
      </c>
      <c r="O757" s="153" t="e">
        <f>#REF!</f>
        <v>#REF!</v>
      </c>
      <c r="P757" s="153" t="e">
        <f>#REF!</f>
        <v>#REF!</v>
      </c>
      <c r="Q757" s="153" t="e">
        <f>#REF!</f>
        <v>#REF!</v>
      </c>
      <c r="R757" s="153" t="e">
        <f>#REF!</f>
        <v>#REF!</v>
      </c>
      <c r="S757" s="153" t="e">
        <f>#REF!</f>
        <v>#REF!</v>
      </c>
      <c r="T757" s="153" t="e">
        <f>#REF!</f>
        <v>#REF!</v>
      </c>
      <c r="U757" s="153" t="e">
        <f>#REF!</f>
        <v>#REF!</v>
      </c>
      <c r="V757" s="153" t="e">
        <f>#REF!</f>
        <v>#REF!</v>
      </c>
      <c r="W757" s="153" t="e">
        <f>#REF!</f>
        <v>#REF!</v>
      </c>
      <c r="X757" s="153" t="e">
        <f>#REF!</f>
        <v>#REF!</v>
      </c>
      <c r="Y757" s="153" t="e">
        <f>#REF!</f>
        <v>#REF!</v>
      </c>
    </row>
    <row r="758" spans="1:25">
      <c r="A758" s="141">
        <v>13</v>
      </c>
      <c r="B758" s="153" t="e">
        <f>#REF!</f>
        <v>#REF!</v>
      </c>
      <c r="C758" s="153" t="e">
        <f>#REF!</f>
        <v>#REF!</v>
      </c>
      <c r="D758" s="153" t="e">
        <f>#REF!</f>
        <v>#REF!</v>
      </c>
      <c r="E758" s="153" t="e">
        <f>#REF!</f>
        <v>#REF!</v>
      </c>
      <c r="F758" s="153" t="e">
        <f>#REF!</f>
        <v>#REF!</v>
      </c>
      <c r="G758" s="153" t="e">
        <f>#REF!</f>
        <v>#REF!</v>
      </c>
      <c r="H758" s="153" t="e">
        <f>#REF!</f>
        <v>#REF!</v>
      </c>
      <c r="I758" s="153" t="e">
        <f>#REF!</f>
        <v>#REF!</v>
      </c>
      <c r="J758" s="153" t="e">
        <f>#REF!</f>
        <v>#REF!</v>
      </c>
      <c r="K758" s="153" t="e">
        <f>#REF!</f>
        <v>#REF!</v>
      </c>
      <c r="L758" s="153" t="e">
        <f>#REF!</f>
        <v>#REF!</v>
      </c>
      <c r="M758" s="153" t="e">
        <f>#REF!</f>
        <v>#REF!</v>
      </c>
      <c r="N758" s="153" t="e">
        <f>#REF!</f>
        <v>#REF!</v>
      </c>
      <c r="O758" s="153" t="e">
        <f>#REF!</f>
        <v>#REF!</v>
      </c>
      <c r="P758" s="153" t="e">
        <f>#REF!</f>
        <v>#REF!</v>
      </c>
      <c r="Q758" s="153" t="e">
        <f>#REF!</f>
        <v>#REF!</v>
      </c>
      <c r="R758" s="153" t="e">
        <f>#REF!</f>
        <v>#REF!</v>
      </c>
      <c r="S758" s="153" t="e">
        <f>#REF!</f>
        <v>#REF!</v>
      </c>
      <c r="T758" s="153" t="e">
        <f>#REF!</f>
        <v>#REF!</v>
      </c>
      <c r="U758" s="153" t="e">
        <f>#REF!</f>
        <v>#REF!</v>
      </c>
      <c r="V758" s="153" t="e">
        <f>#REF!</f>
        <v>#REF!</v>
      </c>
      <c r="W758" s="153" t="e">
        <f>#REF!</f>
        <v>#REF!</v>
      </c>
      <c r="X758" s="153" t="e">
        <f>#REF!</f>
        <v>#REF!</v>
      </c>
      <c r="Y758" s="153" t="e">
        <f>#REF!</f>
        <v>#REF!</v>
      </c>
    </row>
    <row r="759" spans="1:25">
      <c r="A759" s="141">
        <v>14</v>
      </c>
      <c r="B759" s="153" t="e">
        <f>#REF!</f>
        <v>#REF!</v>
      </c>
      <c r="C759" s="153" t="e">
        <f>#REF!</f>
        <v>#REF!</v>
      </c>
      <c r="D759" s="153" t="e">
        <f>#REF!</f>
        <v>#REF!</v>
      </c>
      <c r="E759" s="153" t="e">
        <f>#REF!</f>
        <v>#REF!</v>
      </c>
      <c r="F759" s="153" t="e">
        <f>#REF!</f>
        <v>#REF!</v>
      </c>
      <c r="G759" s="153" t="e">
        <f>#REF!</f>
        <v>#REF!</v>
      </c>
      <c r="H759" s="153" t="e">
        <f>#REF!</f>
        <v>#REF!</v>
      </c>
      <c r="I759" s="153" t="e">
        <f>#REF!</f>
        <v>#REF!</v>
      </c>
      <c r="J759" s="153" t="e">
        <f>#REF!</f>
        <v>#REF!</v>
      </c>
      <c r="K759" s="153" t="e">
        <f>#REF!</f>
        <v>#REF!</v>
      </c>
      <c r="L759" s="153" t="e">
        <f>#REF!</f>
        <v>#REF!</v>
      </c>
      <c r="M759" s="153" t="e">
        <f>#REF!</f>
        <v>#REF!</v>
      </c>
      <c r="N759" s="153" t="e">
        <f>#REF!</f>
        <v>#REF!</v>
      </c>
      <c r="O759" s="153" t="e">
        <f>#REF!</f>
        <v>#REF!</v>
      </c>
      <c r="P759" s="153" t="e">
        <f>#REF!</f>
        <v>#REF!</v>
      </c>
      <c r="Q759" s="153" t="e">
        <f>#REF!</f>
        <v>#REF!</v>
      </c>
      <c r="R759" s="153" t="e">
        <f>#REF!</f>
        <v>#REF!</v>
      </c>
      <c r="S759" s="153" t="e">
        <f>#REF!</f>
        <v>#REF!</v>
      </c>
      <c r="T759" s="153" t="e">
        <f>#REF!</f>
        <v>#REF!</v>
      </c>
      <c r="U759" s="153" t="e">
        <f>#REF!</f>
        <v>#REF!</v>
      </c>
      <c r="V759" s="153" t="e">
        <f>#REF!</f>
        <v>#REF!</v>
      </c>
      <c r="W759" s="153" t="e">
        <f>#REF!</f>
        <v>#REF!</v>
      </c>
      <c r="X759" s="153" t="e">
        <f>#REF!</f>
        <v>#REF!</v>
      </c>
      <c r="Y759" s="153" t="e">
        <f>#REF!</f>
        <v>#REF!</v>
      </c>
    </row>
    <row r="760" spans="1:25">
      <c r="A760" s="141">
        <v>15</v>
      </c>
      <c r="B760" s="153" t="e">
        <f>#REF!</f>
        <v>#REF!</v>
      </c>
      <c r="C760" s="153" t="e">
        <f>#REF!</f>
        <v>#REF!</v>
      </c>
      <c r="D760" s="153" t="e">
        <f>#REF!</f>
        <v>#REF!</v>
      </c>
      <c r="E760" s="153" t="e">
        <f>#REF!</f>
        <v>#REF!</v>
      </c>
      <c r="F760" s="153" t="e">
        <f>#REF!</f>
        <v>#REF!</v>
      </c>
      <c r="G760" s="153" t="e">
        <f>#REF!</f>
        <v>#REF!</v>
      </c>
      <c r="H760" s="153" t="e">
        <f>#REF!</f>
        <v>#REF!</v>
      </c>
      <c r="I760" s="153" t="e">
        <f>#REF!</f>
        <v>#REF!</v>
      </c>
      <c r="J760" s="153" t="e">
        <f>#REF!</f>
        <v>#REF!</v>
      </c>
      <c r="K760" s="153" t="e">
        <f>#REF!</f>
        <v>#REF!</v>
      </c>
      <c r="L760" s="153" t="e">
        <f>#REF!</f>
        <v>#REF!</v>
      </c>
      <c r="M760" s="153" t="e">
        <f>#REF!</f>
        <v>#REF!</v>
      </c>
      <c r="N760" s="153" t="e">
        <f>#REF!</f>
        <v>#REF!</v>
      </c>
      <c r="O760" s="153" t="e">
        <f>#REF!</f>
        <v>#REF!</v>
      </c>
      <c r="P760" s="153" t="e">
        <f>#REF!</f>
        <v>#REF!</v>
      </c>
      <c r="Q760" s="153" t="e">
        <f>#REF!</f>
        <v>#REF!</v>
      </c>
      <c r="R760" s="153" t="e">
        <f>#REF!</f>
        <v>#REF!</v>
      </c>
      <c r="S760" s="153" t="e">
        <f>#REF!</f>
        <v>#REF!</v>
      </c>
      <c r="T760" s="153" t="e">
        <f>#REF!</f>
        <v>#REF!</v>
      </c>
      <c r="U760" s="153" t="e">
        <f>#REF!</f>
        <v>#REF!</v>
      </c>
      <c r="V760" s="153" t="e">
        <f>#REF!</f>
        <v>#REF!</v>
      </c>
      <c r="W760" s="153" t="e">
        <f>#REF!</f>
        <v>#REF!</v>
      </c>
      <c r="X760" s="153" t="e">
        <f>#REF!</f>
        <v>#REF!</v>
      </c>
      <c r="Y760" s="153" t="e">
        <f>#REF!</f>
        <v>#REF!</v>
      </c>
    </row>
    <row r="761" spans="1:25">
      <c r="A761" s="141">
        <v>16</v>
      </c>
      <c r="B761" s="153" t="e">
        <f>#REF!</f>
        <v>#REF!</v>
      </c>
      <c r="C761" s="153" t="e">
        <f>#REF!</f>
        <v>#REF!</v>
      </c>
      <c r="D761" s="153" t="e">
        <f>#REF!</f>
        <v>#REF!</v>
      </c>
      <c r="E761" s="153" t="e">
        <f>#REF!</f>
        <v>#REF!</v>
      </c>
      <c r="F761" s="153" t="e">
        <f>#REF!</f>
        <v>#REF!</v>
      </c>
      <c r="G761" s="153" t="e">
        <f>#REF!</f>
        <v>#REF!</v>
      </c>
      <c r="H761" s="153" t="e">
        <f>#REF!</f>
        <v>#REF!</v>
      </c>
      <c r="I761" s="153" t="e">
        <f>#REF!</f>
        <v>#REF!</v>
      </c>
      <c r="J761" s="153" t="e">
        <f>#REF!</f>
        <v>#REF!</v>
      </c>
      <c r="K761" s="153" t="e">
        <f>#REF!</f>
        <v>#REF!</v>
      </c>
      <c r="L761" s="153" t="e">
        <f>#REF!</f>
        <v>#REF!</v>
      </c>
      <c r="M761" s="153" t="e">
        <f>#REF!</f>
        <v>#REF!</v>
      </c>
      <c r="N761" s="153" t="e">
        <f>#REF!</f>
        <v>#REF!</v>
      </c>
      <c r="O761" s="153" t="e">
        <f>#REF!</f>
        <v>#REF!</v>
      </c>
      <c r="P761" s="153" t="e">
        <f>#REF!</f>
        <v>#REF!</v>
      </c>
      <c r="Q761" s="153" t="e">
        <f>#REF!</f>
        <v>#REF!</v>
      </c>
      <c r="R761" s="153" t="e">
        <f>#REF!</f>
        <v>#REF!</v>
      </c>
      <c r="S761" s="153" t="e">
        <f>#REF!</f>
        <v>#REF!</v>
      </c>
      <c r="T761" s="153" t="e">
        <f>#REF!</f>
        <v>#REF!</v>
      </c>
      <c r="U761" s="153" t="e">
        <f>#REF!</f>
        <v>#REF!</v>
      </c>
      <c r="V761" s="153" t="e">
        <f>#REF!</f>
        <v>#REF!</v>
      </c>
      <c r="W761" s="153" t="e">
        <f>#REF!</f>
        <v>#REF!</v>
      </c>
      <c r="X761" s="153" t="e">
        <f>#REF!</f>
        <v>#REF!</v>
      </c>
      <c r="Y761" s="153" t="e">
        <f>#REF!</f>
        <v>#REF!</v>
      </c>
    </row>
    <row r="762" spans="1:25">
      <c r="A762" s="141">
        <v>17</v>
      </c>
      <c r="B762" s="153" t="e">
        <f>#REF!</f>
        <v>#REF!</v>
      </c>
      <c r="C762" s="153" t="e">
        <f>#REF!</f>
        <v>#REF!</v>
      </c>
      <c r="D762" s="153" t="e">
        <f>#REF!</f>
        <v>#REF!</v>
      </c>
      <c r="E762" s="153" t="e">
        <f>#REF!</f>
        <v>#REF!</v>
      </c>
      <c r="F762" s="153" t="e">
        <f>#REF!</f>
        <v>#REF!</v>
      </c>
      <c r="G762" s="153" t="e">
        <f>#REF!</f>
        <v>#REF!</v>
      </c>
      <c r="H762" s="153" t="e">
        <f>#REF!</f>
        <v>#REF!</v>
      </c>
      <c r="I762" s="153" t="e">
        <f>#REF!</f>
        <v>#REF!</v>
      </c>
      <c r="J762" s="153" t="e">
        <f>#REF!</f>
        <v>#REF!</v>
      </c>
      <c r="K762" s="153" t="e">
        <f>#REF!</f>
        <v>#REF!</v>
      </c>
      <c r="L762" s="153" t="e">
        <f>#REF!</f>
        <v>#REF!</v>
      </c>
      <c r="M762" s="153" t="e">
        <f>#REF!</f>
        <v>#REF!</v>
      </c>
      <c r="N762" s="153" t="e">
        <f>#REF!</f>
        <v>#REF!</v>
      </c>
      <c r="O762" s="153" t="e">
        <f>#REF!</f>
        <v>#REF!</v>
      </c>
      <c r="P762" s="153" t="e">
        <f>#REF!</f>
        <v>#REF!</v>
      </c>
      <c r="Q762" s="153" t="e">
        <f>#REF!</f>
        <v>#REF!</v>
      </c>
      <c r="R762" s="153" t="e">
        <f>#REF!</f>
        <v>#REF!</v>
      </c>
      <c r="S762" s="153" t="e">
        <f>#REF!</f>
        <v>#REF!</v>
      </c>
      <c r="T762" s="153" t="e">
        <f>#REF!</f>
        <v>#REF!</v>
      </c>
      <c r="U762" s="153" t="e">
        <f>#REF!</f>
        <v>#REF!</v>
      </c>
      <c r="V762" s="153" t="e">
        <f>#REF!</f>
        <v>#REF!</v>
      </c>
      <c r="W762" s="153" t="e">
        <f>#REF!</f>
        <v>#REF!</v>
      </c>
      <c r="X762" s="153" t="e">
        <f>#REF!</f>
        <v>#REF!</v>
      </c>
      <c r="Y762" s="153" t="e">
        <f>#REF!</f>
        <v>#REF!</v>
      </c>
    </row>
    <row r="763" spans="1:25">
      <c r="A763" s="141">
        <v>18</v>
      </c>
      <c r="B763" s="153" t="e">
        <f>#REF!</f>
        <v>#REF!</v>
      </c>
      <c r="C763" s="153" t="e">
        <f>#REF!</f>
        <v>#REF!</v>
      </c>
      <c r="D763" s="153" t="e">
        <f>#REF!</f>
        <v>#REF!</v>
      </c>
      <c r="E763" s="153" t="e">
        <f>#REF!</f>
        <v>#REF!</v>
      </c>
      <c r="F763" s="153" t="e">
        <f>#REF!</f>
        <v>#REF!</v>
      </c>
      <c r="G763" s="153" t="e">
        <f>#REF!</f>
        <v>#REF!</v>
      </c>
      <c r="H763" s="153" t="e">
        <f>#REF!</f>
        <v>#REF!</v>
      </c>
      <c r="I763" s="153" t="e">
        <f>#REF!</f>
        <v>#REF!</v>
      </c>
      <c r="J763" s="153" t="e">
        <f>#REF!</f>
        <v>#REF!</v>
      </c>
      <c r="K763" s="153" t="e">
        <f>#REF!</f>
        <v>#REF!</v>
      </c>
      <c r="L763" s="153" t="e">
        <f>#REF!</f>
        <v>#REF!</v>
      </c>
      <c r="M763" s="153" t="e">
        <f>#REF!</f>
        <v>#REF!</v>
      </c>
      <c r="N763" s="153" t="e">
        <f>#REF!</f>
        <v>#REF!</v>
      </c>
      <c r="O763" s="153" t="e">
        <f>#REF!</f>
        <v>#REF!</v>
      </c>
      <c r="P763" s="153" t="e">
        <f>#REF!</f>
        <v>#REF!</v>
      </c>
      <c r="Q763" s="153" t="e">
        <f>#REF!</f>
        <v>#REF!</v>
      </c>
      <c r="R763" s="153" t="e">
        <f>#REF!</f>
        <v>#REF!</v>
      </c>
      <c r="S763" s="153" t="e">
        <f>#REF!</f>
        <v>#REF!</v>
      </c>
      <c r="T763" s="153" t="e">
        <f>#REF!</f>
        <v>#REF!</v>
      </c>
      <c r="U763" s="153" t="e">
        <f>#REF!</f>
        <v>#REF!</v>
      </c>
      <c r="V763" s="153" t="e">
        <f>#REF!</f>
        <v>#REF!</v>
      </c>
      <c r="W763" s="153" t="e">
        <f>#REF!</f>
        <v>#REF!</v>
      </c>
      <c r="X763" s="153" t="e">
        <f>#REF!</f>
        <v>#REF!</v>
      </c>
      <c r="Y763" s="153" t="e">
        <f>#REF!</f>
        <v>#REF!</v>
      </c>
    </row>
    <row r="764" spans="1:25">
      <c r="A764" s="141">
        <v>19</v>
      </c>
      <c r="B764" s="153" t="e">
        <f>#REF!</f>
        <v>#REF!</v>
      </c>
      <c r="C764" s="153" t="e">
        <f>#REF!</f>
        <v>#REF!</v>
      </c>
      <c r="D764" s="153" t="e">
        <f>#REF!</f>
        <v>#REF!</v>
      </c>
      <c r="E764" s="153" t="e">
        <f>#REF!</f>
        <v>#REF!</v>
      </c>
      <c r="F764" s="153" t="e">
        <f>#REF!</f>
        <v>#REF!</v>
      </c>
      <c r="G764" s="153" t="e">
        <f>#REF!</f>
        <v>#REF!</v>
      </c>
      <c r="H764" s="153" t="e">
        <f>#REF!</f>
        <v>#REF!</v>
      </c>
      <c r="I764" s="153" t="e">
        <f>#REF!</f>
        <v>#REF!</v>
      </c>
      <c r="J764" s="153" t="e">
        <f>#REF!</f>
        <v>#REF!</v>
      </c>
      <c r="K764" s="153" t="e">
        <f>#REF!</f>
        <v>#REF!</v>
      </c>
      <c r="L764" s="153" t="e">
        <f>#REF!</f>
        <v>#REF!</v>
      </c>
      <c r="M764" s="153" t="e">
        <f>#REF!</f>
        <v>#REF!</v>
      </c>
      <c r="N764" s="153" t="e">
        <f>#REF!</f>
        <v>#REF!</v>
      </c>
      <c r="O764" s="153" t="e">
        <f>#REF!</f>
        <v>#REF!</v>
      </c>
      <c r="P764" s="153" t="e">
        <f>#REF!</f>
        <v>#REF!</v>
      </c>
      <c r="Q764" s="153" t="e">
        <f>#REF!</f>
        <v>#REF!</v>
      </c>
      <c r="R764" s="153" t="e">
        <f>#REF!</f>
        <v>#REF!</v>
      </c>
      <c r="S764" s="153" t="e">
        <f>#REF!</f>
        <v>#REF!</v>
      </c>
      <c r="T764" s="153" t="e">
        <f>#REF!</f>
        <v>#REF!</v>
      </c>
      <c r="U764" s="153" t="e">
        <f>#REF!</f>
        <v>#REF!</v>
      </c>
      <c r="V764" s="153" t="e">
        <f>#REF!</f>
        <v>#REF!</v>
      </c>
      <c r="W764" s="153" t="e">
        <f>#REF!</f>
        <v>#REF!</v>
      </c>
      <c r="X764" s="153" t="e">
        <f>#REF!</f>
        <v>#REF!</v>
      </c>
      <c r="Y764" s="153" t="e">
        <f>#REF!</f>
        <v>#REF!</v>
      </c>
    </row>
    <row r="765" spans="1:25">
      <c r="A765" s="141">
        <v>20</v>
      </c>
      <c r="B765" s="153" t="e">
        <f>#REF!</f>
        <v>#REF!</v>
      </c>
      <c r="C765" s="153" t="e">
        <f>#REF!</f>
        <v>#REF!</v>
      </c>
      <c r="D765" s="153" t="e">
        <f>#REF!</f>
        <v>#REF!</v>
      </c>
      <c r="E765" s="153" t="e">
        <f>#REF!</f>
        <v>#REF!</v>
      </c>
      <c r="F765" s="153" t="e">
        <f>#REF!</f>
        <v>#REF!</v>
      </c>
      <c r="G765" s="153" t="e">
        <f>#REF!</f>
        <v>#REF!</v>
      </c>
      <c r="H765" s="153" t="e">
        <f>#REF!</f>
        <v>#REF!</v>
      </c>
      <c r="I765" s="153" t="e">
        <f>#REF!</f>
        <v>#REF!</v>
      </c>
      <c r="J765" s="153" t="e">
        <f>#REF!</f>
        <v>#REF!</v>
      </c>
      <c r="K765" s="153" t="e">
        <f>#REF!</f>
        <v>#REF!</v>
      </c>
      <c r="L765" s="153" t="e">
        <f>#REF!</f>
        <v>#REF!</v>
      </c>
      <c r="M765" s="153" t="e">
        <f>#REF!</f>
        <v>#REF!</v>
      </c>
      <c r="N765" s="153" t="e">
        <f>#REF!</f>
        <v>#REF!</v>
      </c>
      <c r="O765" s="153" t="e">
        <f>#REF!</f>
        <v>#REF!</v>
      </c>
      <c r="P765" s="153" t="e">
        <f>#REF!</f>
        <v>#REF!</v>
      </c>
      <c r="Q765" s="153" t="e">
        <f>#REF!</f>
        <v>#REF!</v>
      </c>
      <c r="R765" s="153" t="e">
        <f>#REF!</f>
        <v>#REF!</v>
      </c>
      <c r="S765" s="153" t="e">
        <f>#REF!</f>
        <v>#REF!</v>
      </c>
      <c r="T765" s="153" t="e">
        <f>#REF!</f>
        <v>#REF!</v>
      </c>
      <c r="U765" s="153" t="e">
        <f>#REF!</f>
        <v>#REF!</v>
      </c>
      <c r="V765" s="153" t="e">
        <f>#REF!</f>
        <v>#REF!</v>
      </c>
      <c r="W765" s="153" t="e">
        <f>#REF!</f>
        <v>#REF!</v>
      </c>
      <c r="X765" s="153" t="e">
        <f>#REF!</f>
        <v>#REF!</v>
      </c>
      <c r="Y765" s="153" t="e">
        <f>#REF!</f>
        <v>#REF!</v>
      </c>
    </row>
    <row r="766" spans="1:25">
      <c r="A766" s="141">
        <v>21</v>
      </c>
      <c r="B766" s="153" t="e">
        <f>#REF!</f>
        <v>#REF!</v>
      </c>
      <c r="C766" s="153" t="e">
        <f>#REF!</f>
        <v>#REF!</v>
      </c>
      <c r="D766" s="153" t="e">
        <f>#REF!</f>
        <v>#REF!</v>
      </c>
      <c r="E766" s="153" t="e">
        <f>#REF!</f>
        <v>#REF!</v>
      </c>
      <c r="F766" s="153" t="e">
        <f>#REF!</f>
        <v>#REF!</v>
      </c>
      <c r="G766" s="153" t="e">
        <f>#REF!</f>
        <v>#REF!</v>
      </c>
      <c r="H766" s="153" t="e">
        <f>#REF!</f>
        <v>#REF!</v>
      </c>
      <c r="I766" s="153" t="e">
        <f>#REF!</f>
        <v>#REF!</v>
      </c>
      <c r="J766" s="153" t="e">
        <f>#REF!</f>
        <v>#REF!</v>
      </c>
      <c r="K766" s="153" t="e">
        <f>#REF!</f>
        <v>#REF!</v>
      </c>
      <c r="L766" s="153" t="e">
        <f>#REF!</f>
        <v>#REF!</v>
      </c>
      <c r="M766" s="153" t="e">
        <f>#REF!</f>
        <v>#REF!</v>
      </c>
      <c r="N766" s="153" t="e">
        <f>#REF!</f>
        <v>#REF!</v>
      </c>
      <c r="O766" s="153" t="e">
        <f>#REF!</f>
        <v>#REF!</v>
      </c>
      <c r="P766" s="153" t="e">
        <f>#REF!</f>
        <v>#REF!</v>
      </c>
      <c r="Q766" s="153" t="e">
        <f>#REF!</f>
        <v>#REF!</v>
      </c>
      <c r="R766" s="153" t="e">
        <f>#REF!</f>
        <v>#REF!</v>
      </c>
      <c r="S766" s="153" t="e">
        <f>#REF!</f>
        <v>#REF!</v>
      </c>
      <c r="T766" s="153" t="e">
        <f>#REF!</f>
        <v>#REF!</v>
      </c>
      <c r="U766" s="153" t="e">
        <f>#REF!</f>
        <v>#REF!</v>
      </c>
      <c r="V766" s="153" t="e">
        <f>#REF!</f>
        <v>#REF!</v>
      </c>
      <c r="W766" s="153" t="e">
        <f>#REF!</f>
        <v>#REF!</v>
      </c>
      <c r="X766" s="153" t="e">
        <f>#REF!</f>
        <v>#REF!</v>
      </c>
      <c r="Y766" s="153" t="e">
        <f>#REF!</f>
        <v>#REF!</v>
      </c>
    </row>
    <row r="767" spans="1:25">
      <c r="A767" s="141">
        <v>22</v>
      </c>
      <c r="B767" s="153" t="e">
        <f>#REF!</f>
        <v>#REF!</v>
      </c>
      <c r="C767" s="153" t="e">
        <f>#REF!</f>
        <v>#REF!</v>
      </c>
      <c r="D767" s="153" t="e">
        <f>#REF!</f>
        <v>#REF!</v>
      </c>
      <c r="E767" s="153" t="e">
        <f>#REF!</f>
        <v>#REF!</v>
      </c>
      <c r="F767" s="153" t="e">
        <f>#REF!</f>
        <v>#REF!</v>
      </c>
      <c r="G767" s="153" t="e">
        <f>#REF!</f>
        <v>#REF!</v>
      </c>
      <c r="H767" s="153" t="e">
        <f>#REF!</f>
        <v>#REF!</v>
      </c>
      <c r="I767" s="153" t="e">
        <f>#REF!</f>
        <v>#REF!</v>
      </c>
      <c r="J767" s="153" t="e">
        <f>#REF!</f>
        <v>#REF!</v>
      </c>
      <c r="K767" s="153" t="e">
        <f>#REF!</f>
        <v>#REF!</v>
      </c>
      <c r="L767" s="153" t="e">
        <f>#REF!</f>
        <v>#REF!</v>
      </c>
      <c r="M767" s="153" t="e">
        <f>#REF!</f>
        <v>#REF!</v>
      </c>
      <c r="N767" s="153" t="e">
        <f>#REF!</f>
        <v>#REF!</v>
      </c>
      <c r="O767" s="153" t="e">
        <f>#REF!</f>
        <v>#REF!</v>
      </c>
      <c r="P767" s="153" t="e">
        <f>#REF!</f>
        <v>#REF!</v>
      </c>
      <c r="Q767" s="153" t="e">
        <f>#REF!</f>
        <v>#REF!</v>
      </c>
      <c r="R767" s="153" t="e">
        <f>#REF!</f>
        <v>#REF!</v>
      </c>
      <c r="S767" s="153" t="e">
        <f>#REF!</f>
        <v>#REF!</v>
      </c>
      <c r="T767" s="153" t="e">
        <f>#REF!</f>
        <v>#REF!</v>
      </c>
      <c r="U767" s="153" t="e">
        <f>#REF!</f>
        <v>#REF!</v>
      </c>
      <c r="V767" s="153" t="e">
        <f>#REF!</f>
        <v>#REF!</v>
      </c>
      <c r="W767" s="153" t="e">
        <f>#REF!</f>
        <v>#REF!</v>
      </c>
      <c r="X767" s="153" t="e">
        <f>#REF!</f>
        <v>#REF!</v>
      </c>
      <c r="Y767" s="153" t="e">
        <f>#REF!</f>
        <v>#REF!</v>
      </c>
    </row>
    <row r="768" spans="1:25">
      <c r="A768" s="141">
        <v>23</v>
      </c>
      <c r="B768" s="153" t="e">
        <f>#REF!</f>
        <v>#REF!</v>
      </c>
      <c r="C768" s="153" t="e">
        <f>#REF!</f>
        <v>#REF!</v>
      </c>
      <c r="D768" s="153" t="e">
        <f>#REF!</f>
        <v>#REF!</v>
      </c>
      <c r="E768" s="153" t="e">
        <f>#REF!</f>
        <v>#REF!</v>
      </c>
      <c r="F768" s="153" t="e">
        <f>#REF!</f>
        <v>#REF!</v>
      </c>
      <c r="G768" s="153" t="e">
        <f>#REF!</f>
        <v>#REF!</v>
      </c>
      <c r="H768" s="153" t="e">
        <f>#REF!</f>
        <v>#REF!</v>
      </c>
      <c r="I768" s="153" t="e">
        <f>#REF!</f>
        <v>#REF!</v>
      </c>
      <c r="J768" s="153" t="e">
        <f>#REF!</f>
        <v>#REF!</v>
      </c>
      <c r="K768" s="153" t="e">
        <f>#REF!</f>
        <v>#REF!</v>
      </c>
      <c r="L768" s="153" t="e">
        <f>#REF!</f>
        <v>#REF!</v>
      </c>
      <c r="M768" s="153" t="e">
        <f>#REF!</f>
        <v>#REF!</v>
      </c>
      <c r="N768" s="153" t="e">
        <f>#REF!</f>
        <v>#REF!</v>
      </c>
      <c r="O768" s="153" t="e">
        <f>#REF!</f>
        <v>#REF!</v>
      </c>
      <c r="P768" s="153" t="e">
        <f>#REF!</f>
        <v>#REF!</v>
      </c>
      <c r="Q768" s="153" t="e">
        <f>#REF!</f>
        <v>#REF!</v>
      </c>
      <c r="R768" s="153" t="e">
        <f>#REF!</f>
        <v>#REF!</v>
      </c>
      <c r="S768" s="153" t="e">
        <f>#REF!</f>
        <v>#REF!</v>
      </c>
      <c r="T768" s="153" t="e">
        <f>#REF!</f>
        <v>#REF!</v>
      </c>
      <c r="U768" s="153" t="e">
        <f>#REF!</f>
        <v>#REF!</v>
      </c>
      <c r="V768" s="153" t="e">
        <f>#REF!</f>
        <v>#REF!</v>
      </c>
      <c r="W768" s="153" t="e">
        <f>#REF!</f>
        <v>#REF!</v>
      </c>
      <c r="X768" s="153" t="e">
        <f>#REF!</f>
        <v>#REF!</v>
      </c>
      <c r="Y768" s="153" t="e">
        <f>#REF!</f>
        <v>#REF!</v>
      </c>
    </row>
    <row r="769" spans="1:129">
      <c r="A769" s="141">
        <v>24</v>
      </c>
      <c r="B769" s="153" t="e">
        <f>#REF!</f>
        <v>#REF!</v>
      </c>
      <c r="C769" s="153" t="e">
        <f>#REF!</f>
        <v>#REF!</v>
      </c>
      <c r="D769" s="153" t="e">
        <f>#REF!</f>
        <v>#REF!</v>
      </c>
      <c r="E769" s="153" t="e">
        <f>#REF!</f>
        <v>#REF!</v>
      </c>
      <c r="F769" s="153" t="e">
        <f>#REF!</f>
        <v>#REF!</v>
      </c>
      <c r="G769" s="153" t="e">
        <f>#REF!</f>
        <v>#REF!</v>
      </c>
      <c r="H769" s="153" t="e">
        <f>#REF!</f>
        <v>#REF!</v>
      </c>
      <c r="I769" s="153" t="e">
        <f>#REF!</f>
        <v>#REF!</v>
      </c>
      <c r="J769" s="153" t="e">
        <f>#REF!</f>
        <v>#REF!</v>
      </c>
      <c r="K769" s="153" t="e">
        <f>#REF!</f>
        <v>#REF!</v>
      </c>
      <c r="L769" s="153" t="e">
        <f>#REF!</f>
        <v>#REF!</v>
      </c>
      <c r="M769" s="153" t="e">
        <f>#REF!</f>
        <v>#REF!</v>
      </c>
      <c r="N769" s="153" t="e">
        <f>#REF!</f>
        <v>#REF!</v>
      </c>
      <c r="O769" s="153" t="e">
        <f>#REF!</f>
        <v>#REF!</v>
      </c>
      <c r="P769" s="153" t="e">
        <f>#REF!</f>
        <v>#REF!</v>
      </c>
      <c r="Q769" s="153" t="e">
        <f>#REF!</f>
        <v>#REF!</v>
      </c>
      <c r="R769" s="153" t="e">
        <f>#REF!</f>
        <v>#REF!</v>
      </c>
      <c r="S769" s="153" t="e">
        <f>#REF!</f>
        <v>#REF!</v>
      </c>
      <c r="T769" s="153" t="e">
        <f>#REF!</f>
        <v>#REF!</v>
      </c>
      <c r="U769" s="153" t="e">
        <f>#REF!</f>
        <v>#REF!</v>
      </c>
      <c r="V769" s="153" t="e">
        <f>#REF!</f>
        <v>#REF!</v>
      </c>
      <c r="W769" s="153" t="e">
        <f>#REF!</f>
        <v>#REF!</v>
      </c>
      <c r="X769" s="153" t="e">
        <f>#REF!</f>
        <v>#REF!</v>
      </c>
      <c r="Y769" s="153" t="e">
        <f>#REF!</f>
        <v>#REF!</v>
      </c>
    </row>
    <row r="770" spans="1:129">
      <c r="A770" s="141">
        <v>25</v>
      </c>
      <c r="B770" s="153" t="e">
        <f>#REF!</f>
        <v>#REF!</v>
      </c>
      <c r="C770" s="153" t="e">
        <f>#REF!</f>
        <v>#REF!</v>
      </c>
      <c r="D770" s="153" t="e">
        <f>#REF!</f>
        <v>#REF!</v>
      </c>
      <c r="E770" s="153" t="e">
        <f>#REF!</f>
        <v>#REF!</v>
      </c>
      <c r="F770" s="153" t="e">
        <f>#REF!</f>
        <v>#REF!</v>
      </c>
      <c r="G770" s="153" t="e">
        <f>#REF!</f>
        <v>#REF!</v>
      </c>
      <c r="H770" s="153" t="e">
        <f>#REF!</f>
        <v>#REF!</v>
      </c>
      <c r="I770" s="153" t="e">
        <f>#REF!</f>
        <v>#REF!</v>
      </c>
      <c r="J770" s="153" t="e">
        <f>#REF!</f>
        <v>#REF!</v>
      </c>
      <c r="K770" s="153" t="e">
        <f>#REF!</f>
        <v>#REF!</v>
      </c>
      <c r="L770" s="153" t="e">
        <f>#REF!</f>
        <v>#REF!</v>
      </c>
      <c r="M770" s="153" t="e">
        <f>#REF!</f>
        <v>#REF!</v>
      </c>
      <c r="N770" s="153" t="e">
        <f>#REF!</f>
        <v>#REF!</v>
      </c>
      <c r="O770" s="153" t="e">
        <f>#REF!</f>
        <v>#REF!</v>
      </c>
      <c r="P770" s="153" t="e">
        <f>#REF!</f>
        <v>#REF!</v>
      </c>
      <c r="Q770" s="153" t="e">
        <f>#REF!</f>
        <v>#REF!</v>
      </c>
      <c r="R770" s="153" t="e">
        <f>#REF!</f>
        <v>#REF!</v>
      </c>
      <c r="S770" s="153" t="e">
        <f>#REF!</f>
        <v>#REF!</v>
      </c>
      <c r="T770" s="153" t="e">
        <f>#REF!</f>
        <v>#REF!</v>
      </c>
      <c r="U770" s="153" t="e">
        <f>#REF!</f>
        <v>#REF!</v>
      </c>
      <c r="V770" s="153" t="e">
        <f>#REF!</f>
        <v>#REF!</v>
      </c>
      <c r="W770" s="153" t="e">
        <f>#REF!</f>
        <v>#REF!</v>
      </c>
      <c r="X770" s="153" t="e">
        <f>#REF!</f>
        <v>#REF!</v>
      </c>
      <c r="Y770" s="153" t="e">
        <f>#REF!</f>
        <v>#REF!</v>
      </c>
    </row>
    <row r="771" spans="1:129">
      <c r="A771" s="141">
        <v>26</v>
      </c>
      <c r="B771" s="153" t="e">
        <f>#REF!</f>
        <v>#REF!</v>
      </c>
      <c r="C771" s="153" t="e">
        <f>#REF!</f>
        <v>#REF!</v>
      </c>
      <c r="D771" s="153" t="e">
        <f>#REF!</f>
        <v>#REF!</v>
      </c>
      <c r="E771" s="153" t="e">
        <f>#REF!</f>
        <v>#REF!</v>
      </c>
      <c r="F771" s="153" t="e">
        <f>#REF!</f>
        <v>#REF!</v>
      </c>
      <c r="G771" s="153" t="e">
        <f>#REF!</f>
        <v>#REF!</v>
      </c>
      <c r="H771" s="153" t="e">
        <f>#REF!</f>
        <v>#REF!</v>
      </c>
      <c r="I771" s="153" t="e">
        <f>#REF!</f>
        <v>#REF!</v>
      </c>
      <c r="J771" s="153" t="e">
        <f>#REF!</f>
        <v>#REF!</v>
      </c>
      <c r="K771" s="153" t="e">
        <f>#REF!</f>
        <v>#REF!</v>
      </c>
      <c r="L771" s="153" t="e">
        <f>#REF!</f>
        <v>#REF!</v>
      </c>
      <c r="M771" s="153" t="e">
        <f>#REF!</f>
        <v>#REF!</v>
      </c>
      <c r="N771" s="153" t="e">
        <f>#REF!</f>
        <v>#REF!</v>
      </c>
      <c r="O771" s="153" t="e">
        <f>#REF!</f>
        <v>#REF!</v>
      </c>
      <c r="P771" s="153" t="e">
        <f>#REF!</f>
        <v>#REF!</v>
      </c>
      <c r="Q771" s="153" t="e">
        <f>#REF!</f>
        <v>#REF!</v>
      </c>
      <c r="R771" s="153" t="e">
        <f>#REF!</f>
        <v>#REF!</v>
      </c>
      <c r="S771" s="153" t="e">
        <f>#REF!</f>
        <v>#REF!</v>
      </c>
      <c r="T771" s="153" t="e">
        <f>#REF!</f>
        <v>#REF!</v>
      </c>
      <c r="U771" s="153" t="e">
        <f>#REF!</f>
        <v>#REF!</v>
      </c>
      <c r="V771" s="153" t="e">
        <f>#REF!</f>
        <v>#REF!</v>
      </c>
      <c r="W771" s="153" t="e">
        <f>#REF!</f>
        <v>#REF!</v>
      </c>
      <c r="X771" s="153" t="e">
        <f>#REF!</f>
        <v>#REF!</v>
      </c>
      <c r="Y771" s="153" t="e">
        <f>#REF!</f>
        <v>#REF!</v>
      </c>
    </row>
    <row r="772" spans="1:129">
      <c r="A772" s="141">
        <v>27</v>
      </c>
      <c r="B772" s="153" t="e">
        <f>#REF!</f>
        <v>#REF!</v>
      </c>
      <c r="C772" s="153" t="e">
        <f>#REF!</f>
        <v>#REF!</v>
      </c>
      <c r="D772" s="153" t="e">
        <f>#REF!</f>
        <v>#REF!</v>
      </c>
      <c r="E772" s="153" t="e">
        <f>#REF!</f>
        <v>#REF!</v>
      </c>
      <c r="F772" s="153" t="e">
        <f>#REF!</f>
        <v>#REF!</v>
      </c>
      <c r="G772" s="153" t="e">
        <f>#REF!</f>
        <v>#REF!</v>
      </c>
      <c r="H772" s="153" t="e">
        <f>#REF!</f>
        <v>#REF!</v>
      </c>
      <c r="I772" s="153" t="e">
        <f>#REF!</f>
        <v>#REF!</v>
      </c>
      <c r="J772" s="153" t="e">
        <f>#REF!</f>
        <v>#REF!</v>
      </c>
      <c r="K772" s="153" t="e">
        <f>#REF!</f>
        <v>#REF!</v>
      </c>
      <c r="L772" s="153" t="e">
        <f>#REF!</f>
        <v>#REF!</v>
      </c>
      <c r="M772" s="153" t="e">
        <f>#REF!</f>
        <v>#REF!</v>
      </c>
      <c r="N772" s="153" t="e">
        <f>#REF!</f>
        <v>#REF!</v>
      </c>
      <c r="O772" s="153" t="e">
        <f>#REF!</f>
        <v>#REF!</v>
      </c>
      <c r="P772" s="153" t="e">
        <f>#REF!</f>
        <v>#REF!</v>
      </c>
      <c r="Q772" s="153" t="e">
        <f>#REF!</f>
        <v>#REF!</v>
      </c>
      <c r="R772" s="153" t="e">
        <f>#REF!</f>
        <v>#REF!</v>
      </c>
      <c r="S772" s="153" t="e">
        <f>#REF!</f>
        <v>#REF!</v>
      </c>
      <c r="T772" s="153" t="e">
        <f>#REF!</f>
        <v>#REF!</v>
      </c>
      <c r="U772" s="153" t="e">
        <f>#REF!</f>
        <v>#REF!</v>
      </c>
      <c r="V772" s="153" t="e">
        <f>#REF!</f>
        <v>#REF!</v>
      </c>
      <c r="W772" s="153" t="e">
        <f>#REF!</f>
        <v>#REF!</v>
      </c>
      <c r="X772" s="153" t="e">
        <f>#REF!</f>
        <v>#REF!</v>
      </c>
      <c r="Y772" s="153" t="e">
        <f>#REF!</f>
        <v>#REF!</v>
      </c>
    </row>
    <row r="773" spans="1:129">
      <c r="A773" s="141">
        <v>28</v>
      </c>
      <c r="B773" s="153" t="e">
        <f>#REF!</f>
        <v>#REF!</v>
      </c>
      <c r="C773" s="153" t="e">
        <f>#REF!</f>
        <v>#REF!</v>
      </c>
      <c r="D773" s="153" t="e">
        <f>#REF!</f>
        <v>#REF!</v>
      </c>
      <c r="E773" s="153" t="e">
        <f>#REF!</f>
        <v>#REF!</v>
      </c>
      <c r="F773" s="153" t="e">
        <f>#REF!</f>
        <v>#REF!</v>
      </c>
      <c r="G773" s="153" t="e">
        <f>#REF!</f>
        <v>#REF!</v>
      </c>
      <c r="H773" s="153" t="e">
        <f>#REF!</f>
        <v>#REF!</v>
      </c>
      <c r="I773" s="153" t="e">
        <f>#REF!</f>
        <v>#REF!</v>
      </c>
      <c r="J773" s="153" t="e">
        <f>#REF!</f>
        <v>#REF!</v>
      </c>
      <c r="K773" s="153" t="e">
        <f>#REF!</f>
        <v>#REF!</v>
      </c>
      <c r="L773" s="153" t="e">
        <f>#REF!</f>
        <v>#REF!</v>
      </c>
      <c r="M773" s="153" t="e">
        <f>#REF!</f>
        <v>#REF!</v>
      </c>
      <c r="N773" s="153" t="e">
        <f>#REF!</f>
        <v>#REF!</v>
      </c>
      <c r="O773" s="153" t="e">
        <f>#REF!</f>
        <v>#REF!</v>
      </c>
      <c r="P773" s="153" t="e">
        <f>#REF!</f>
        <v>#REF!</v>
      </c>
      <c r="Q773" s="153" t="e">
        <f>#REF!</f>
        <v>#REF!</v>
      </c>
      <c r="R773" s="153" t="e">
        <f>#REF!</f>
        <v>#REF!</v>
      </c>
      <c r="S773" s="153" t="e">
        <f>#REF!</f>
        <v>#REF!</v>
      </c>
      <c r="T773" s="153" t="e">
        <f>#REF!</f>
        <v>#REF!</v>
      </c>
      <c r="U773" s="153" t="e">
        <f>#REF!</f>
        <v>#REF!</v>
      </c>
      <c r="V773" s="153" t="e">
        <f>#REF!</f>
        <v>#REF!</v>
      </c>
      <c r="W773" s="153" t="e">
        <f>#REF!</f>
        <v>#REF!</v>
      </c>
      <c r="X773" s="153" t="e">
        <f>#REF!</f>
        <v>#REF!</v>
      </c>
      <c r="Y773" s="153" t="e">
        <f>#REF!</f>
        <v>#REF!</v>
      </c>
    </row>
    <row r="774" spans="1:129">
      <c r="A774" s="141">
        <v>29</v>
      </c>
      <c r="B774" s="153" t="e">
        <f>#REF!</f>
        <v>#REF!</v>
      </c>
      <c r="C774" s="153" t="e">
        <f>#REF!</f>
        <v>#REF!</v>
      </c>
      <c r="D774" s="153" t="e">
        <f>#REF!</f>
        <v>#REF!</v>
      </c>
      <c r="E774" s="153" t="e">
        <f>#REF!</f>
        <v>#REF!</v>
      </c>
      <c r="F774" s="153" t="e">
        <f>#REF!</f>
        <v>#REF!</v>
      </c>
      <c r="G774" s="153" t="e">
        <f>#REF!</f>
        <v>#REF!</v>
      </c>
      <c r="H774" s="153" t="e">
        <f>#REF!</f>
        <v>#REF!</v>
      </c>
      <c r="I774" s="153" t="e">
        <f>#REF!</f>
        <v>#REF!</v>
      </c>
      <c r="J774" s="153" t="e">
        <f>#REF!</f>
        <v>#REF!</v>
      </c>
      <c r="K774" s="153" t="e">
        <f>#REF!</f>
        <v>#REF!</v>
      </c>
      <c r="L774" s="153" t="e">
        <f>#REF!</f>
        <v>#REF!</v>
      </c>
      <c r="M774" s="153" t="e">
        <f>#REF!</f>
        <v>#REF!</v>
      </c>
      <c r="N774" s="153" t="e">
        <f>#REF!</f>
        <v>#REF!</v>
      </c>
      <c r="O774" s="153" t="e">
        <f>#REF!</f>
        <v>#REF!</v>
      </c>
      <c r="P774" s="153" t="e">
        <f>#REF!</f>
        <v>#REF!</v>
      </c>
      <c r="Q774" s="153" t="e">
        <f>#REF!</f>
        <v>#REF!</v>
      </c>
      <c r="R774" s="153" t="e">
        <f>#REF!</f>
        <v>#REF!</v>
      </c>
      <c r="S774" s="153" t="e">
        <f>#REF!</f>
        <v>#REF!</v>
      </c>
      <c r="T774" s="153" t="e">
        <f>#REF!</f>
        <v>#REF!</v>
      </c>
      <c r="U774" s="153" t="e">
        <f>#REF!</f>
        <v>#REF!</v>
      </c>
      <c r="V774" s="153" t="e">
        <f>#REF!</f>
        <v>#REF!</v>
      </c>
      <c r="W774" s="153" t="e">
        <f>#REF!</f>
        <v>#REF!</v>
      </c>
      <c r="X774" s="153" t="e">
        <f>#REF!</f>
        <v>#REF!</v>
      </c>
      <c r="Y774" s="153" t="e">
        <f>#REF!</f>
        <v>#REF!</v>
      </c>
    </row>
    <row r="775" spans="1:129">
      <c r="A775" s="141">
        <v>30</v>
      </c>
      <c r="B775" s="153" t="e">
        <f>#REF!</f>
        <v>#REF!</v>
      </c>
      <c r="C775" s="153" t="e">
        <f>#REF!</f>
        <v>#REF!</v>
      </c>
      <c r="D775" s="153" t="e">
        <f>#REF!</f>
        <v>#REF!</v>
      </c>
      <c r="E775" s="153" t="e">
        <f>#REF!</f>
        <v>#REF!</v>
      </c>
      <c r="F775" s="153" t="e">
        <f>#REF!</f>
        <v>#REF!</v>
      </c>
      <c r="G775" s="153" t="e">
        <f>#REF!</f>
        <v>#REF!</v>
      </c>
      <c r="H775" s="153" t="e">
        <f>#REF!</f>
        <v>#REF!</v>
      </c>
      <c r="I775" s="153" t="e">
        <f>#REF!</f>
        <v>#REF!</v>
      </c>
      <c r="J775" s="153" t="e">
        <f>#REF!</f>
        <v>#REF!</v>
      </c>
      <c r="K775" s="153" t="e">
        <f>#REF!</f>
        <v>#REF!</v>
      </c>
      <c r="L775" s="153" t="e">
        <f>#REF!</f>
        <v>#REF!</v>
      </c>
      <c r="M775" s="153" t="e">
        <f>#REF!</f>
        <v>#REF!</v>
      </c>
      <c r="N775" s="153" t="e">
        <f>#REF!</f>
        <v>#REF!</v>
      </c>
      <c r="O775" s="153" t="e">
        <f>#REF!</f>
        <v>#REF!</v>
      </c>
      <c r="P775" s="153" t="e">
        <f>#REF!</f>
        <v>#REF!</v>
      </c>
      <c r="Q775" s="153" t="e">
        <f>#REF!</f>
        <v>#REF!</v>
      </c>
      <c r="R775" s="153" t="e">
        <f>#REF!</f>
        <v>#REF!</v>
      </c>
      <c r="S775" s="153" t="e">
        <f>#REF!</f>
        <v>#REF!</v>
      </c>
      <c r="T775" s="153" t="e">
        <f>#REF!</f>
        <v>#REF!</v>
      </c>
      <c r="U775" s="153" t="e">
        <f>#REF!</f>
        <v>#REF!</v>
      </c>
      <c r="V775" s="153" t="e">
        <f>#REF!</f>
        <v>#REF!</v>
      </c>
      <c r="W775" s="153" t="e">
        <f>#REF!</f>
        <v>#REF!</v>
      </c>
      <c r="X775" s="153" t="e">
        <f>#REF!</f>
        <v>#REF!</v>
      </c>
      <c r="Y775" s="153" t="e">
        <f>#REF!</f>
        <v>#REF!</v>
      </c>
    </row>
    <row r="776" spans="1:129">
      <c r="A776" s="141">
        <v>31</v>
      </c>
      <c r="B776" s="153" t="e">
        <f>#REF!</f>
        <v>#REF!</v>
      </c>
      <c r="C776" s="153" t="e">
        <f>#REF!</f>
        <v>#REF!</v>
      </c>
      <c r="D776" s="153" t="e">
        <f>#REF!</f>
        <v>#REF!</v>
      </c>
      <c r="E776" s="153" t="e">
        <f>#REF!</f>
        <v>#REF!</v>
      </c>
      <c r="F776" s="153" t="e">
        <f>#REF!</f>
        <v>#REF!</v>
      </c>
      <c r="G776" s="153" t="e">
        <f>#REF!</f>
        <v>#REF!</v>
      </c>
      <c r="H776" s="153" t="e">
        <f>#REF!</f>
        <v>#REF!</v>
      </c>
      <c r="I776" s="153" t="e">
        <f>#REF!</f>
        <v>#REF!</v>
      </c>
      <c r="J776" s="153" t="e">
        <f>#REF!</f>
        <v>#REF!</v>
      </c>
      <c r="K776" s="153" t="e">
        <f>#REF!</f>
        <v>#REF!</v>
      </c>
      <c r="L776" s="153" t="e">
        <f>#REF!</f>
        <v>#REF!</v>
      </c>
      <c r="M776" s="153" t="e">
        <f>#REF!</f>
        <v>#REF!</v>
      </c>
      <c r="N776" s="153" t="e">
        <f>#REF!</f>
        <v>#REF!</v>
      </c>
      <c r="O776" s="153" t="e">
        <f>#REF!</f>
        <v>#REF!</v>
      </c>
      <c r="P776" s="153" t="e">
        <f>#REF!</f>
        <v>#REF!</v>
      </c>
      <c r="Q776" s="153" t="e">
        <f>#REF!</f>
        <v>#REF!</v>
      </c>
      <c r="R776" s="153" t="e">
        <f>#REF!</f>
        <v>#REF!</v>
      </c>
      <c r="S776" s="153" t="e">
        <f>#REF!</f>
        <v>#REF!</v>
      </c>
      <c r="T776" s="153" t="e">
        <f>#REF!</f>
        <v>#REF!</v>
      </c>
      <c r="U776" s="153" t="e">
        <f>#REF!</f>
        <v>#REF!</v>
      </c>
      <c r="V776" s="153" t="e">
        <f>#REF!</f>
        <v>#REF!</v>
      </c>
      <c r="W776" s="153" t="e">
        <f>#REF!</f>
        <v>#REF!</v>
      </c>
      <c r="X776" s="153" t="e">
        <f>#REF!</f>
        <v>#REF!</v>
      </c>
      <c r="Y776" s="153" t="e">
        <f>#REF!</f>
        <v>#REF!</v>
      </c>
    </row>
    <row r="777" spans="1:129" s="150" customFormat="1" ht="15.75"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  <c r="AC777" s="151"/>
      <c r="AD777" s="151"/>
      <c r="AE777" s="151"/>
      <c r="AF777" s="151"/>
      <c r="AG777" s="151"/>
      <c r="AH777" s="151"/>
      <c r="AI777" s="151"/>
      <c r="AJ777" s="151"/>
      <c r="AK777" s="151"/>
      <c r="AL777" s="151"/>
      <c r="AM777" s="151"/>
      <c r="AN777" s="151"/>
      <c r="AO777" s="151"/>
      <c r="AP777" s="151"/>
      <c r="AQ777" s="151"/>
      <c r="AR777" s="151"/>
      <c r="AS777" s="151"/>
      <c r="AT777" s="151"/>
      <c r="AU777" s="151"/>
      <c r="AV777" s="151"/>
      <c r="AW777" s="151"/>
      <c r="AX777" s="151"/>
      <c r="AY777" s="151"/>
      <c r="AZ777" s="151"/>
      <c r="BA777" s="151"/>
      <c r="BB777" s="151"/>
      <c r="BC777" s="151"/>
      <c r="BD777" s="151"/>
      <c r="BE777" s="151"/>
      <c r="BF777" s="151"/>
      <c r="BG777" s="151"/>
      <c r="BH777" s="151"/>
      <c r="BI777" s="151"/>
      <c r="BJ777" s="151"/>
      <c r="BK777" s="151"/>
      <c r="BL777" s="151"/>
      <c r="BM777" s="151"/>
      <c r="BN777" s="151"/>
      <c r="BO777" s="151"/>
      <c r="BP777" s="151"/>
      <c r="BQ777" s="151"/>
      <c r="BR777" s="151"/>
      <c r="BS777" s="151"/>
      <c r="BT777" s="151"/>
      <c r="BU777" s="151"/>
      <c r="BV777" s="151"/>
      <c r="BW777" s="151"/>
      <c r="BX777" s="151"/>
      <c r="BY777" s="151"/>
      <c r="BZ777" s="151"/>
      <c r="CA777" s="151"/>
      <c r="CB777" s="151"/>
      <c r="CC777" s="151"/>
      <c r="CD777" s="151"/>
      <c r="CE777" s="151"/>
      <c r="CF777" s="151"/>
      <c r="CG777" s="151"/>
      <c r="CH777" s="151"/>
      <c r="CI777" s="151"/>
      <c r="CJ777" s="151"/>
      <c r="CK777" s="151"/>
      <c r="CL777" s="151"/>
      <c r="CM777" s="151"/>
      <c r="CN777" s="151"/>
      <c r="CO777" s="151"/>
      <c r="CP777" s="151"/>
      <c r="CQ777" s="151"/>
      <c r="CR777" s="151"/>
      <c r="CS777" s="151"/>
      <c r="CT777" s="151"/>
      <c r="CU777" s="151"/>
      <c r="CV777" s="151"/>
      <c r="CW777" s="151"/>
      <c r="CX777" s="151"/>
      <c r="CY777" s="151"/>
      <c r="CZ777" s="151"/>
      <c r="DA777" s="151"/>
      <c r="DB777" s="151"/>
      <c r="DC777" s="151"/>
      <c r="DD777" s="151"/>
      <c r="DE777" s="151"/>
      <c r="DF777" s="151"/>
      <c r="DG777" s="151"/>
      <c r="DH777" s="151"/>
      <c r="DI777" s="151"/>
      <c r="DJ777" s="151"/>
      <c r="DK777" s="151"/>
      <c r="DL777" s="151"/>
      <c r="DM777" s="151"/>
      <c r="DN777" s="151"/>
      <c r="DO777" s="151"/>
      <c r="DP777" s="151"/>
      <c r="DQ777" s="151"/>
      <c r="DR777" s="151"/>
      <c r="DS777" s="151"/>
      <c r="DT777" s="151"/>
      <c r="DU777" s="151"/>
      <c r="DV777" s="151"/>
      <c r="DW777" s="151"/>
      <c r="DX777" s="151"/>
      <c r="DY777" s="151"/>
    </row>
    <row r="778" spans="1:129" s="150" customFormat="1" ht="15.75" customHeight="1">
      <c r="B778" s="427" t="s">
        <v>221</v>
      </c>
      <c r="C778" s="427"/>
      <c r="D778" s="427"/>
      <c r="E778" s="427"/>
      <c r="F778" s="427"/>
      <c r="G778" s="427"/>
      <c r="H778" s="427"/>
      <c r="I778" s="427"/>
      <c r="J778" s="427"/>
      <c r="K778" s="427"/>
      <c r="L778" s="427"/>
      <c r="M778" s="427"/>
      <c r="N778" s="427"/>
      <c r="O778" s="427"/>
      <c r="P778" s="427"/>
      <c r="Q778" s="427"/>
      <c r="R778" s="154" t="e">
        <f>#REF!</f>
        <v>#REF!</v>
      </c>
      <c r="S778" s="152"/>
      <c r="T778" s="152"/>
      <c r="U778" s="152"/>
      <c r="V778" s="152"/>
      <c r="W778" s="152"/>
      <c r="X778" s="152"/>
      <c r="Y778" s="152"/>
      <c r="Z778" s="152"/>
      <c r="AA778" s="152"/>
      <c r="AB778" s="152"/>
      <c r="AC778" s="152"/>
      <c r="AD778" s="152"/>
      <c r="AE778" s="152"/>
      <c r="AF778" s="152"/>
      <c r="AG778" s="152"/>
      <c r="AH778" s="152"/>
      <c r="AI778" s="152"/>
      <c r="AJ778" s="152"/>
      <c r="AK778" s="152"/>
      <c r="AL778" s="152"/>
      <c r="AM778" s="152"/>
      <c r="AN778" s="152"/>
      <c r="AO778" s="152"/>
      <c r="AP778" s="152"/>
      <c r="AQ778" s="152"/>
      <c r="AR778" s="152"/>
      <c r="AS778" s="152"/>
      <c r="AT778" s="152"/>
      <c r="AU778" s="152"/>
      <c r="AV778" s="152"/>
      <c r="AW778" s="152"/>
      <c r="AX778" s="152"/>
      <c r="AY778" s="152"/>
      <c r="AZ778" s="152"/>
      <c r="BA778" s="152"/>
      <c r="BB778" s="152"/>
      <c r="BC778" s="152"/>
      <c r="BD778" s="152"/>
      <c r="BE778" s="152"/>
      <c r="BF778" s="152"/>
      <c r="BG778" s="152"/>
      <c r="BH778" s="152"/>
      <c r="BI778" s="152"/>
      <c r="BJ778" s="152"/>
      <c r="BK778" s="152"/>
      <c r="BL778" s="152"/>
      <c r="BM778" s="152"/>
      <c r="BN778" s="152"/>
      <c r="BO778" s="152"/>
      <c r="BP778" s="152"/>
      <c r="BQ778" s="152"/>
      <c r="BR778" s="152"/>
      <c r="BS778" s="152"/>
      <c r="BT778" s="152"/>
      <c r="BU778" s="152"/>
      <c r="BV778" s="152"/>
      <c r="BW778" s="152"/>
      <c r="BX778" s="152"/>
      <c r="BY778" s="152"/>
      <c r="BZ778" s="152"/>
      <c r="CA778" s="152"/>
      <c r="CB778" s="152"/>
      <c r="CC778" s="152"/>
      <c r="CD778" s="152"/>
      <c r="CE778" s="152"/>
      <c r="CF778" s="152"/>
      <c r="CG778" s="152"/>
      <c r="CH778" s="152"/>
      <c r="CI778" s="152"/>
      <c r="CJ778" s="152"/>
      <c r="CK778" s="152"/>
      <c r="CL778" s="152"/>
      <c r="CM778" s="152"/>
      <c r="CN778" s="152"/>
      <c r="CO778" s="152"/>
      <c r="CP778" s="152"/>
      <c r="CQ778" s="152"/>
      <c r="CR778" s="152"/>
      <c r="CS778" s="152"/>
      <c r="CT778" s="152"/>
      <c r="CU778" s="152"/>
      <c r="CV778" s="152"/>
      <c r="CW778" s="152"/>
      <c r="CX778" s="152"/>
      <c r="CY778" s="152"/>
      <c r="CZ778" s="152"/>
      <c r="DA778" s="152"/>
      <c r="DB778" s="152"/>
      <c r="DC778" s="152"/>
      <c r="DD778" s="152"/>
      <c r="DE778" s="152"/>
      <c r="DF778" s="152"/>
      <c r="DG778" s="152"/>
      <c r="DH778" s="152"/>
      <c r="DI778" s="152"/>
      <c r="DJ778" s="152"/>
      <c r="DK778" s="152"/>
      <c r="DL778" s="152"/>
      <c r="DM778" s="152"/>
      <c r="DN778" s="152"/>
      <c r="DO778" s="152"/>
      <c r="DP778" s="152"/>
      <c r="DQ778" s="152"/>
      <c r="DR778" s="152"/>
      <c r="DS778" s="152"/>
      <c r="DT778" s="152"/>
      <c r="DU778" s="152"/>
      <c r="DV778" s="152"/>
      <c r="DW778" s="152"/>
      <c r="DX778" s="152"/>
      <c r="DY778" s="152"/>
    </row>
    <row r="779" spans="1:129" s="150" customFormat="1" ht="15.75" customHeight="1">
      <c r="B779" s="427" t="s">
        <v>222</v>
      </c>
      <c r="C779" s="427"/>
      <c r="D779" s="427"/>
      <c r="E779" s="427"/>
      <c r="F779" s="427"/>
      <c r="G779" s="427"/>
      <c r="H779" s="427"/>
      <c r="I779" s="427"/>
      <c r="J779" s="427"/>
      <c r="K779" s="427"/>
      <c r="L779" s="427"/>
      <c r="M779" s="427"/>
      <c r="N779" s="427"/>
      <c r="O779" s="427"/>
      <c r="P779" s="427"/>
      <c r="Q779" s="427"/>
      <c r="R779" s="154" t="e">
        <f>#REF!</f>
        <v>#REF!</v>
      </c>
      <c r="S779" s="152"/>
      <c r="T779" s="152"/>
      <c r="U779" s="152"/>
      <c r="V779" s="152"/>
      <c r="W779" s="152"/>
      <c r="X779" s="152"/>
      <c r="Y779" s="152"/>
      <c r="Z779" s="152"/>
      <c r="AA779" s="152"/>
      <c r="AB779" s="152"/>
      <c r="AC779" s="152"/>
      <c r="AD779" s="152"/>
      <c r="AE779" s="152"/>
      <c r="AF779" s="152"/>
      <c r="AG779" s="152"/>
      <c r="AH779" s="152"/>
      <c r="AI779" s="152"/>
      <c r="AJ779" s="152"/>
      <c r="AK779" s="152"/>
      <c r="AL779" s="152"/>
      <c r="AM779" s="152"/>
      <c r="AN779" s="152"/>
      <c r="AO779" s="152"/>
      <c r="AP779" s="152"/>
      <c r="AQ779" s="152"/>
      <c r="AR779" s="152"/>
      <c r="AS779" s="152"/>
      <c r="AT779" s="152"/>
      <c r="AU779" s="152"/>
      <c r="AV779" s="152"/>
      <c r="AW779" s="152"/>
      <c r="AX779" s="152"/>
      <c r="AY779" s="152"/>
      <c r="AZ779" s="152"/>
      <c r="BA779" s="152"/>
      <c r="BB779" s="152"/>
      <c r="BC779" s="152"/>
      <c r="BD779" s="152"/>
      <c r="BE779" s="152"/>
      <c r="BF779" s="152"/>
      <c r="BG779" s="152"/>
      <c r="BH779" s="152"/>
      <c r="BI779" s="152"/>
      <c r="BJ779" s="152"/>
      <c r="BK779" s="152"/>
      <c r="BL779" s="152"/>
      <c r="BM779" s="152"/>
      <c r="BN779" s="152"/>
      <c r="BO779" s="152"/>
      <c r="BP779" s="152"/>
      <c r="BQ779" s="152"/>
      <c r="BR779" s="152"/>
      <c r="BS779" s="152"/>
      <c r="BT779" s="152"/>
      <c r="BU779" s="152"/>
      <c r="BV779" s="152"/>
      <c r="BW779" s="152"/>
      <c r="BX779" s="152"/>
      <c r="BY779" s="152"/>
      <c r="BZ779" s="152"/>
      <c r="CA779" s="152"/>
      <c r="CB779" s="152"/>
      <c r="CC779" s="152"/>
      <c r="CD779" s="152"/>
      <c r="CE779" s="152"/>
      <c r="CF779" s="152"/>
      <c r="CG779" s="152"/>
      <c r="CH779" s="152"/>
      <c r="CI779" s="152"/>
      <c r="CJ779" s="152"/>
      <c r="CK779" s="152"/>
      <c r="CL779" s="152"/>
      <c r="CM779" s="152"/>
      <c r="CN779" s="152"/>
      <c r="CO779" s="152"/>
      <c r="CP779" s="152"/>
      <c r="CQ779" s="152"/>
      <c r="CR779" s="152"/>
      <c r="CS779" s="152"/>
      <c r="CT779" s="152"/>
      <c r="CU779" s="152"/>
      <c r="CV779" s="152"/>
      <c r="CW779" s="152"/>
      <c r="CX779" s="152"/>
      <c r="CY779" s="152"/>
      <c r="CZ779" s="152"/>
      <c r="DA779" s="152"/>
      <c r="DB779" s="152"/>
      <c r="DC779" s="152"/>
      <c r="DD779" s="152"/>
      <c r="DE779" s="152"/>
      <c r="DF779" s="152"/>
      <c r="DG779" s="152"/>
      <c r="DH779" s="152"/>
      <c r="DI779" s="152"/>
      <c r="DJ779" s="152"/>
      <c r="DK779" s="152"/>
      <c r="DL779" s="152"/>
      <c r="DM779" s="152"/>
      <c r="DN779" s="152"/>
      <c r="DO779" s="152"/>
      <c r="DP779" s="152"/>
      <c r="DQ779" s="152"/>
      <c r="DR779" s="152"/>
      <c r="DS779" s="152"/>
      <c r="DT779" s="152"/>
      <c r="DU779" s="152"/>
      <c r="DV779" s="152"/>
      <c r="DW779" s="152"/>
      <c r="DX779" s="152"/>
      <c r="DY779" s="152"/>
    </row>
    <row r="781" spans="1:129" ht="15.75" thickBot="1">
      <c r="B781" s="142" t="s">
        <v>215</v>
      </c>
      <c r="N781" s="156" t="e">
        <f>#REF!</f>
        <v>#REF!</v>
      </c>
    </row>
    <row r="783" spans="1:129" ht="57" customHeight="1">
      <c r="A783" s="386" t="s">
        <v>223</v>
      </c>
      <c r="B783" s="386"/>
      <c r="C783" s="386"/>
      <c r="D783" s="386"/>
      <c r="E783" s="386"/>
      <c r="F783" s="386"/>
      <c r="G783" s="386"/>
      <c r="H783" s="386"/>
      <c r="I783" s="386"/>
      <c r="J783" s="386"/>
      <c r="K783" s="386"/>
      <c r="L783" s="386"/>
      <c r="M783" s="386"/>
      <c r="N783" s="386"/>
      <c r="O783" s="386"/>
      <c r="P783" s="386"/>
      <c r="Q783" s="386"/>
      <c r="R783" s="386"/>
      <c r="S783" s="386"/>
      <c r="T783" s="386"/>
      <c r="U783" s="386"/>
      <c r="V783" s="386"/>
      <c r="W783" s="386"/>
      <c r="X783" s="386"/>
      <c r="Y783" s="386"/>
    </row>
    <row r="784" spans="1:129">
      <c r="A784" s="142"/>
      <c r="B784" s="143" t="s">
        <v>210</v>
      </c>
      <c r="C784" s="142"/>
      <c r="D784" s="142"/>
      <c r="E784" s="142"/>
      <c r="F784" s="142"/>
      <c r="G784" s="142"/>
      <c r="H784" s="142"/>
      <c r="I784" s="142"/>
      <c r="J784" s="142"/>
      <c r="K784" s="142"/>
      <c r="L784" s="142"/>
      <c r="M784" s="142"/>
      <c r="N784" s="142"/>
      <c r="O784" s="142"/>
      <c r="P784" s="142"/>
      <c r="Q784" s="142"/>
      <c r="R784" s="142"/>
      <c r="S784" s="142"/>
      <c r="T784" s="142"/>
      <c r="U784" s="142"/>
      <c r="V784" s="142"/>
      <c r="W784" s="142"/>
      <c r="X784" s="142"/>
      <c r="Y784" s="142"/>
    </row>
    <row r="785" spans="1:25">
      <c r="A785" s="420" t="s">
        <v>209</v>
      </c>
      <c r="B785" s="421" t="s">
        <v>92</v>
      </c>
      <c r="C785" s="421"/>
      <c r="D785" s="421"/>
      <c r="E785" s="421"/>
      <c r="F785" s="421"/>
      <c r="G785" s="421"/>
      <c r="H785" s="421"/>
      <c r="I785" s="421"/>
      <c r="J785" s="421"/>
      <c r="K785" s="421"/>
      <c r="L785" s="421"/>
      <c r="M785" s="421"/>
      <c r="N785" s="421"/>
      <c r="O785" s="421"/>
      <c r="P785" s="421"/>
      <c r="Q785" s="421"/>
      <c r="R785" s="421"/>
      <c r="S785" s="421"/>
      <c r="T785" s="421"/>
      <c r="U785" s="421"/>
      <c r="V785" s="421"/>
      <c r="W785" s="421"/>
      <c r="X785" s="421"/>
      <c r="Y785" s="421"/>
    </row>
    <row r="786" spans="1:25">
      <c r="A786" s="420"/>
      <c r="B786" s="155" t="s">
        <v>1</v>
      </c>
      <c r="C786" s="155" t="s">
        <v>2</v>
      </c>
      <c r="D786" s="155" t="s">
        <v>3</v>
      </c>
      <c r="E786" s="155" t="s">
        <v>4</v>
      </c>
      <c r="F786" s="155" t="s">
        <v>5</v>
      </c>
      <c r="G786" s="155" t="s">
        <v>6</v>
      </c>
      <c r="H786" s="155" t="s">
        <v>7</v>
      </c>
      <c r="I786" s="155" t="s">
        <v>8</v>
      </c>
      <c r="J786" s="155" t="s">
        <v>9</v>
      </c>
      <c r="K786" s="155" t="s">
        <v>10</v>
      </c>
      <c r="L786" s="155" t="s">
        <v>11</v>
      </c>
      <c r="M786" s="155" t="s">
        <v>12</v>
      </c>
      <c r="N786" s="155" t="s">
        <v>13</v>
      </c>
      <c r="O786" s="155" t="s">
        <v>14</v>
      </c>
      <c r="P786" s="155" t="s">
        <v>15</v>
      </c>
      <c r="Q786" s="155" t="s">
        <v>16</v>
      </c>
      <c r="R786" s="155" t="s">
        <v>17</v>
      </c>
      <c r="S786" s="155" t="s">
        <v>18</v>
      </c>
      <c r="T786" s="155" t="s">
        <v>19</v>
      </c>
      <c r="U786" s="155" t="s">
        <v>20</v>
      </c>
      <c r="V786" s="155" t="s">
        <v>21</v>
      </c>
      <c r="W786" s="155" t="s">
        <v>22</v>
      </c>
      <c r="X786" s="155" t="s">
        <v>23</v>
      </c>
      <c r="Y786" s="155" t="s">
        <v>24</v>
      </c>
    </row>
    <row r="787" spans="1:25">
      <c r="A787" s="141">
        <v>1</v>
      </c>
      <c r="B787" s="153" t="e">
        <f>#REF!</f>
        <v>#REF!</v>
      </c>
      <c r="C787" s="153" t="e">
        <f>#REF!</f>
        <v>#REF!</v>
      </c>
      <c r="D787" s="153" t="e">
        <f>#REF!</f>
        <v>#REF!</v>
      </c>
      <c r="E787" s="153" t="e">
        <f>#REF!</f>
        <v>#REF!</v>
      </c>
      <c r="F787" s="153" t="e">
        <f>#REF!</f>
        <v>#REF!</v>
      </c>
      <c r="G787" s="153" t="e">
        <f>#REF!</f>
        <v>#REF!</v>
      </c>
      <c r="H787" s="153" t="e">
        <f>#REF!</f>
        <v>#REF!</v>
      </c>
      <c r="I787" s="153" t="e">
        <f>#REF!</f>
        <v>#REF!</v>
      </c>
      <c r="J787" s="153" t="e">
        <f>#REF!</f>
        <v>#REF!</v>
      </c>
      <c r="K787" s="153" t="e">
        <f>#REF!</f>
        <v>#REF!</v>
      </c>
      <c r="L787" s="153" t="e">
        <f>#REF!</f>
        <v>#REF!</v>
      </c>
      <c r="M787" s="153" t="e">
        <f>#REF!</f>
        <v>#REF!</v>
      </c>
      <c r="N787" s="153" t="e">
        <f>#REF!</f>
        <v>#REF!</v>
      </c>
      <c r="O787" s="153" t="e">
        <f>#REF!</f>
        <v>#REF!</v>
      </c>
      <c r="P787" s="153" t="e">
        <f>#REF!</f>
        <v>#REF!</v>
      </c>
      <c r="Q787" s="153" t="e">
        <f>#REF!</f>
        <v>#REF!</v>
      </c>
      <c r="R787" s="153" t="e">
        <f>#REF!</f>
        <v>#REF!</v>
      </c>
      <c r="S787" s="153" t="e">
        <f>#REF!</f>
        <v>#REF!</v>
      </c>
      <c r="T787" s="153" t="e">
        <f>#REF!</f>
        <v>#REF!</v>
      </c>
      <c r="U787" s="153" t="e">
        <f>#REF!</f>
        <v>#REF!</v>
      </c>
      <c r="V787" s="153" t="e">
        <f>#REF!</f>
        <v>#REF!</v>
      </c>
      <c r="W787" s="153" t="e">
        <f>#REF!</f>
        <v>#REF!</v>
      </c>
      <c r="X787" s="153" t="e">
        <f>#REF!</f>
        <v>#REF!</v>
      </c>
      <c r="Y787" s="153" t="e">
        <f>#REF!</f>
        <v>#REF!</v>
      </c>
    </row>
    <row r="788" spans="1:25">
      <c r="A788" s="141">
        <v>2</v>
      </c>
      <c r="B788" s="153" t="e">
        <f>#REF!</f>
        <v>#REF!</v>
      </c>
      <c r="C788" s="153" t="e">
        <f>#REF!</f>
        <v>#REF!</v>
      </c>
      <c r="D788" s="153" t="e">
        <f>#REF!</f>
        <v>#REF!</v>
      </c>
      <c r="E788" s="153" t="e">
        <f>#REF!</f>
        <v>#REF!</v>
      </c>
      <c r="F788" s="153" t="e">
        <f>#REF!</f>
        <v>#REF!</v>
      </c>
      <c r="G788" s="153" t="e">
        <f>#REF!</f>
        <v>#REF!</v>
      </c>
      <c r="H788" s="153" t="e">
        <f>#REF!</f>
        <v>#REF!</v>
      </c>
      <c r="I788" s="153" t="e">
        <f>#REF!</f>
        <v>#REF!</v>
      </c>
      <c r="J788" s="153" t="e">
        <f>#REF!</f>
        <v>#REF!</v>
      </c>
      <c r="K788" s="153" t="e">
        <f>#REF!</f>
        <v>#REF!</v>
      </c>
      <c r="L788" s="153" t="e">
        <f>#REF!</f>
        <v>#REF!</v>
      </c>
      <c r="M788" s="153" t="e">
        <f>#REF!</f>
        <v>#REF!</v>
      </c>
      <c r="N788" s="153" t="e">
        <f>#REF!</f>
        <v>#REF!</v>
      </c>
      <c r="O788" s="153" t="e">
        <f>#REF!</f>
        <v>#REF!</v>
      </c>
      <c r="P788" s="153" t="e">
        <f>#REF!</f>
        <v>#REF!</v>
      </c>
      <c r="Q788" s="153" t="e">
        <f>#REF!</f>
        <v>#REF!</v>
      </c>
      <c r="R788" s="153" t="e">
        <f>#REF!</f>
        <v>#REF!</v>
      </c>
      <c r="S788" s="153" t="e">
        <f>#REF!</f>
        <v>#REF!</v>
      </c>
      <c r="T788" s="153" t="e">
        <f>#REF!</f>
        <v>#REF!</v>
      </c>
      <c r="U788" s="153" t="e">
        <f>#REF!</f>
        <v>#REF!</v>
      </c>
      <c r="V788" s="153" t="e">
        <f>#REF!</f>
        <v>#REF!</v>
      </c>
      <c r="W788" s="153" t="e">
        <f>#REF!</f>
        <v>#REF!</v>
      </c>
      <c r="X788" s="153" t="e">
        <f>#REF!</f>
        <v>#REF!</v>
      </c>
      <c r="Y788" s="153" t="e">
        <f>#REF!</f>
        <v>#REF!</v>
      </c>
    </row>
    <row r="789" spans="1:25">
      <c r="A789" s="141">
        <v>3</v>
      </c>
      <c r="B789" s="153" t="e">
        <f>#REF!</f>
        <v>#REF!</v>
      </c>
      <c r="C789" s="153" t="e">
        <f>#REF!</f>
        <v>#REF!</v>
      </c>
      <c r="D789" s="153" t="e">
        <f>#REF!</f>
        <v>#REF!</v>
      </c>
      <c r="E789" s="153" t="e">
        <f>#REF!</f>
        <v>#REF!</v>
      </c>
      <c r="F789" s="153" t="e">
        <f>#REF!</f>
        <v>#REF!</v>
      </c>
      <c r="G789" s="153" t="e">
        <f>#REF!</f>
        <v>#REF!</v>
      </c>
      <c r="H789" s="153" t="e">
        <f>#REF!</f>
        <v>#REF!</v>
      </c>
      <c r="I789" s="153" t="e">
        <f>#REF!</f>
        <v>#REF!</v>
      </c>
      <c r="J789" s="153" t="e">
        <f>#REF!</f>
        <v>#REF!</v>
      </c>
      <c r="K789" s="153" t="e">
        <f>#REF!</f>
        <v>#REF!</v>
      </c>
      <c r="L789" s="153" t="e">
        <f>#REF!</f>
        <v>#REF!</v>
      </c>
      <c r="M789" s="153" t="e">
        <f>#REF!</f>
        <v>#REF!</v>
      </c>
      <c r="N789" s="153" t="e">
        <f>#REF!</f>
        <v>#REF!</v>
      </c>
      <c r="O789" s="153" t="e">
        <f>#REF!</f>
        <v>#REF!</v>
      </c>
      <c r="P789" s="153" t="e">
        <f>#REF!</f>
        <v>#REF!</v>
      </c>
      <c r="Q789" s="153" t="e">
        <f>#REF!</f>
        <v>#REF!</v>
      </c>
      <c r="R789" s="153" t="e">
        <f>#REF!</f>
        <v>#REF!</v>
      </c>
      <c r="S789" s="153" t="e">
        <f>#REF!</f>
        <v>#REF!</v>
      </c>
      <c r="T789" s="153" t="e">
        <f>#REF!</f>
        <v>#REF!</v>
      </c>
      <c r="U789" s="153" t="e">
        <f>#REF!</f>
        <v>#REF!</v>
      </c>
      <c r="V789" s="153" t="e">
        <f>#REF!</f>
        <v>#REF!</v>
      </c>
      <c r="W789" s="153" t="e">
        <f>#REF!</f>
        <v>#REF!</v>
      </c>
      <c r="X789" s="153" t="e">
        <f>#REF!</f>
        <v>#REF!</v>
      </c>
      <c r="Y789" s="153" t="e">
        <f>#REF!</f>
        <v>#REF!</v>
      </c>
    </row>
    <row r="790" spans="1:25">
      <c r="A790" s="141">
        <v>4</v>
      </c>
      <c r="B790" s="153" t="e">
        <f>#REF!</f>
        <v>#REF!</v>
      </c>
      <c r="C790" s="153" t="e">
        <f>#REF!</f>
        <v>#REF!</v>
      </c>
      <c r="D790" s="153" t="e">
        <f>#REF!</f>
        <v>#REF!</v>
      </c>
      <c r="E790" s="153" t="e">
        <f>#REF!</f>
        <v>#REF!</v>
      </c>
      <c r="F790" s="153" t="e">
        <f>#REF!</f>
        <v>#REF!</v>
      </c>
      <c r="G790" s="153" t="e">
        <f>#REF!</f>
        <v>#REF!</v>
      </c>
      <c r="H790" s="153" t="e">
        <f>#REF!</f>
        <v>#REF!</v>
      </c>
      <c r="I790" s="153" t="e">
        <f>#REF!</f>
        <v>#REF!</v>
      </c>
      <c r="J790" s="153" t="e">
        <f>#REF!</f>
        <v>#REF!</v>
      </c>
      <c r="K790" s="153" t="e">
        <f>#REF!</f>
        <v>#REF!</v>
      </c>
      <c r="L790" s="153" t="e">
        <f>#REF!</f>
        <v>#REF!</v>
      </c>
      <c r="M790" s="153" t="e">
        <f>#REF!</f>
        <v>#REF!</v>
      </c>
      <c r="N790" s="153" t="e">
        <f>#REF!</f>
        <v>#REF!</v>
      </c>
      <c r="O790" s="153" t="e">
        <f>#REF!</f>
        <v>#REF!</v>
      </c>
      <c r="P790" s="153" t="e">
        <f>#REF!</f>
        <v>#REF!</v>
      </c>
      <c r="Q790" s="153" t="e">
        <f>#REF!</f>
        <v>#REF!</v>
      </c>
      <c r="R790" s="153" t="e">
        <f>#REF!</f>
        <v>#REF!</v>
      </c>
      <c r="S790" s="153" t="e">
        <f>#REF!</f>
        <v>#REF!</v>
      </c>
      <c r="T790" s="153" t="e">
        <f>#REF!</f>
        <v>#REF!</v>
      </c>
      <c r="U790" s="153" t="e">
        <f>#REF!</f>
        <v>#REF!</v>
      </c>
      <c r="V790" s="153" t="e">
        <f>#REF!</f>
        <v>#REF!</v>
      </c>
      <c r="W790" s="153" t="e">
        <f>#REF!</f>
        <v>#REF!</v>
      </c>
      <c r="X790" s="153" t="e">
        <f>#REF!</f>
        <v>#REF!</v>
      </c>
      <c r="Y790" s="153" t="e">
        <f>#REF!</f>
        <v>#REF!</v>
      </c>
    </row>
    <row r="791" spans="1:25">
      <c r="A791" s="141">
        <v>5</v>
      </c>
      <c r="B791" s="153" t="e">
        <f>#REF!</f>
        <v>#REF!</v>
      </c>
      <c r="C791" s="153" t="e">
        <f>#REF!</f>
        <v>#REF!</v>
      </c>
      <c r="D791" s="153" t="e">
        <f>#REF!</f>
        <v>#REF!</v>
      </c>
      <c r="E791" s="153" t="e">
        <f>#REF!</f>
        <v>#REF!</v>
      </c>
      <c r="F791" s="153" t="e">
        <f>#REF!</f>
        <v>#REF!</v>
      </c>
      <c r="G791" s="153" t="e">
        <f>#REF!</f>
        <v>#REF!</v>
      </c>
      <c r="H791" s="153" t="e">
        <f>#REF!</f>
        <v>#REF!</v>
      </c>
      <c r="I791" s="153" t="e">
        <f>#REF!</f>
        <v>#REF!</v>
      </c>
      <c r="J791" s="153" t="e">
        <f>#REF!</f>
        <v>#REF!</v>
      </c>
      <c r="K791" s="153" t="e">
        <f>#REF!</f>
        <v>#REF!</v>
      </c>
      <c r="L791" s="153" t="e">
        <f>#REF!</f>
        <v>#REF!</v>
      </c>
      <c r="M791" s="153" t="e">
        <f>#REF!</f>
        <v>#REF!</v>
      </c>
      <c r="N791" s="153" t="e">
        <f>#REF!</f>
        <v>#REF!</v>
      </c>
      <c r="O791" s="153" t="e">
        <f>#REF!</f>
        <v>#REF!</v>
      </c>
      <c r="P791" s="153" t="e">
        <f>#REF!</f>
        <v>#REF!</v>
      </c>
      <c r="Q791" s="153" t="e">
        <f>#REF!</f>
        <v>#REF!</v>
      </c>
      <c r="R791" s="153" t="e">
        <f>#REF!</f>
        <v>#REF!</v>
      </c>
      <c r="S791" s="153" t="e">
        <f>#REF!</f>
        <v>#REF!</v>
      </c>
      <c r="T791" s="153" t="e">
        <f>#REF!</f>
        <v>#REF!</v>
      </c>
      <c r="U791" s="153" t="e">
        <f>#REF!</f>
        <v>#REF!</v>
      </c>
      <c r="V791" s="153" t="e">
        <f>#REF!</f>
        <v>#REF!</v>
      </c>
      <c r="W791" s="153" t="e">
        <f>#REF!</f>
        <v>#REF!</v>
      </c>
      <c r="X791" s="153" t="e">
        <f>#REF!</f>
        <v>#REF!</v>
      </c>
      <c r="Y791" s="153" t="e">
        <f>#REF!</f>
        <v>#REF!</v>
      </c>
    </row>
    <row r="792" spans="1:25">
      <c r="A792" s="141">
        <v>6</v>
      </c>
      <c r="B792" s="153" t="e">
        <f>#REF!</f>
        <v>#REF!</v>
      </c>
      <c r="C792" s="153" t="e">
        <f>#REF!</f>
        <v>#REF!</v>
      </c>
      <c r="D792" s="153" t="e">
        <f>#REF!</f>
        <v>#REF!</v>
      </c>
      <c r="E792" s="153" t="e">
        <f>#REF!</f>
        <v>#REF!</v>
      </c>
      <c r="F792" s="153" t="e">
        <f>#REF!</f>
        <v>#REF!</v>
      </c>
      <c r="G792" s="153" t="e">
        <f>#REF!</f>
        <v>#REF!</v>
      </c>
      <c r="H792" s="153" t="e">
        <f>#REF!</f>
        <v>#REF!</v>
      </c>
      <c r="I792" s="153" t="e">
        <f>#REF!</f>
        <v>#REF!</v>
      </c>
      <c r="J792" s="153" t="e">
        <f>#REF!</f>
        <v>#REF!</v>
      </c>
      <c r="K792" s="153" t="e">
        <f>#REF!</f>
        <v>#REF!</v>
      </c>
      <c r="L792" s="153" t="e">
        <f>#REF!</f>
        <v>#REF!</v>
      </c>
      <c r="M792" s="153" t="e">
        <f>#REF!</f>
        <v>#REF!</v>
      </c>
      <c r="N792" s="153" t="e">
        <f>#REF!</f>
        <v>#REF!</v>
      </c>
      <c r="O792" s="153" t="e">
        <f>#REF!</f>
        <v>#REF!</v>
      </c>
      <c r="P792" s="153" t="e">
        <f>#REF!</f>
        <v>#REF!</v>
      </c>
      <c r="Q792" s="153" t="e">
        <f>#REF!</f>
        <v>#REF!</v>
      </c>
      <c r="R792" s="153" t="e">
        <f>#REF!</f>
        <v>#REF!</v>
      </c>
      <c r="S792" s="153" t="e">
        <f>#REF!</f>
        <v>#REF!</v>
      </c>
      <c r="T792" s="153" t="e">
        <f>#REF!</f>
        <v>#REF!</v>
      </c>
      <c r="U792" s="153" t="e">
        <f>#REF!</f>
        <v>#REF!</v>
      </c>
      <c r="V792" s="153" t="e">
        <f>#REF!</f>
        <v>#REF!</v>
      </c>
      <c r="W792" s="153" t="e">
        <f>#REF!</f>
        <v>#REF!</v>
      </c>
      <c r="X792" s="153" t="e">
        <f>#REF!</f>
        <v>#REF!</v>
      </c>
      <c r="Y792" s="153" t="e">
        <f>#REF!</f>
        <v>#REF!</v>
      </c>
    </row>
    <row r="793" spans="1:25">
      <c r="A793" s="141">
        <v>7</v>
      </c>
      <c r="B793" s="153" t="e">
        <f>#REF!</f>
        <v>#REF!</v>
      </c>
      <c r="C793" s="153" t="e">
        <f>#REF!</f>
        <v>#REF!</v>
      </c>
      <c r="D793" s="153" t="e">
        <f>#REF!</f>
        <v>#REF!</v>
      </c>
      <c r="E793" s="153" t="e">
        <f>#REF!</f>
        <v>#REF!</v>
      </c>
      <c r="F793" s="153" t="e">
        <f>#REF!</f>
        <v>#REF!</v>
      </c>
      <c r="G793" s="153" t="e">
        <f>#REF!</f>
        <v>#REF!</v>
      </c>
      <c r="H793" s="153" t="e">
        <f>#REF!</f>
        <v>#REF!</v>
      </c>
      <c r="I793" s="153" t="e">
        <f>#REF!</f>
        <v>#REF!</v>
      </c>
      <c r="J793" s="153" t="e">
        <f>#REF!</f>
        <v>#REF!</v>
      </c>
      <c r="K793" s="153" t="e">
        <f>#REF!</f>
        <v>#REF!</v>
      </c>
      <c r="L793" s="153" t="e">
        <f>#REF!</f>
        <v>#REF!</v>
      </c>
      <c r="M793" s="153" t="e">
        <f>#REF!</f>
        <v>#REF!</v>
      </c>
      <c r="N793" s="153" t="e">
        <f>#REF!</f>
        <v>#REF!</v>
      </c>
      <c r="O793" s="153" t="e">
        <f>#REF!</f>
        <v>#REF!</v>
      </c>
      <c r="P793" s="153" t="e">
        <f>#REF!</f>
        <v>#REF!</v>
      </c>
      <c r="Q793" s="153" t="e">
        <f>#REF!</f>
        <v>#REF!</v>
      </c>
      <c r="R793" s="153" t="e">
        <f>#REF!</f>
        <v>#REF!</v>
      </c>
      <c r="S793" s="153" t="e">
        <f>#REF!</f>
        <v>#REF!</v>
      </c>
      <c r="T793" s="153" t="e">
        <f>#REF!</f>
        <v>#REF!</v>
      </c>
      <c r="U793" s="153" t="e">
        <f>#REF!</f>
        <v>#REF!</v>
      </c>
      <c r="V793" s="153" t="e">
        <f>#REF!</f>
        <v>#REF!</v>
      </c>
      <c r="W793" s="153" t="e">
        <f>#REF!</f>
        <v>#REF!</v>
      </c>
      <c r="X793" s="153" t="e">
        <f>#REF!</f>
        <v>#REF!</v>
      </c>
      <c r="Y793" s="153" t="e">
        <f>#REF!</f>
        <v>#REF!</v>
      </c>
    </row>
    <row r="794" spans="1:25">
      <c r="A794" s="141">
        <v>8</v>
      </c>
      <c r="B794" s="153" t="e">
        <f>#REF!</f>
        <v>#REF!</v>
      </c>
      <c r="C794" s="153" t="e">
        <f>#REF!</f>
        <v>#REF!</v>
      </c>
      <c r="D794" s="153" t="e">
        <f>#REF!</f>
        <v>#REF!</v>
      </c>
      <c r="E794" s="153" t="e">
        <f>#REF!</f>
        <v>#REF!</v>
      </c>
      <c r="F794" s="153" t="e">
        <f>#REF!</f>
        <v>#REF!</v>
      </c>
      <c r="G794" s="153" t="e">
        <f>#REF!</f>
        <v>#REF!</v>
      </c>
      <c r="H794" s="153" t="e">
        <f>#REF!</f>
        <v>#REF!</v>
      </c>
      <c r="I794" s="153" t="e">
        <f>#REF!</f>
        <v>#REF!</v>
      </c>
      <c r="J794" s="153" t="e">
        <f>#REF!</f>
        <v>#REF!</v>
      </c>
      <c r="K794" s="153" t="e">
        <f>#REF!</f>
        <v>#REF!</v>
      </c>
      <c r="L794" s="153" t="e">
        <f>#REF!</f>
        <v>#REF!</v>
      </c>
      <c r="M794" s="153" t="e">
        <f>#REF!</f>
        <v>#REF!</v>
      </c>
      <c r="N794" s="153" t="e">
        <f>#REF!</f>
        <v>#REF!</v>
      </c>
      <c r="O794" s="153" t="e">
        <f>#REF!</f>
        <v>#REF!</v>
      </c>
      <c r="P794" s="153" t="e">
        <f>#REF!</f>
        <v>#REF!</v>
      </c>
      <c r="Q794" s="153" t="e">
        <f>#REF!</f>
        <v>#REF!</v>
      </c>
      <c r="R794" s="153" t="e">
        <f>#REF!</f>
        <v>#REF!</v>
      </c>
      <c r="S794" s="153" t="e">
        <f>#REF!</f>
        <v>#REF!</v>
      </c>
      <c r="T794" s="153" t="e">
        <f>#REF!</f>
        <v>#REF!</v>
      </c>
      <c r="U794" s="153" t="e">
        <f>#REF!</f>
        <v>#REF!</v>
      </c>
      <c r="V794" s="153" t="e">
        <f>#REF!</f>
        <v>#REF!</v>
      </c>
      <c r="W794" s="153" t="e">
        <f>#REF!</f>
        <v>#REF!</v>
      </c>
      <c r="X794" s="153" t="e">
        <f>#REF!</f>
        <v>#REF!</v>
      </c>
      <c r="Y794" s="153" t="e">
        <f>#REF!</f>
        <v>#REF!</v>
      </c>
    </row>
    <row r="795" spans="1:25">
      <c r="A795" s="141">
        <v>9</v>
      </c>
      <c r="B795" s="153" t="e">
        <f>#REF!</f>
        <v>#REF!</v>
      </c>
      <c r="C795" s="153" t="e">
        <f>#REF!</f>
        <v>#REF!</v>
      </c>
      <c r="D795" s="153" t="e">
        <f>#REF!</f>
        <v>#REF!</v>
      </c>
      <c r="E795" s="153" t="e">
        <f>#REF!</f>
        <v>#REF!</v>
      </c>
      <c r="F795" s="153" t="e">
        <f>#REF!</f>
        <v>#REF!</v>
      </c>
      <c r="G795" s="153" t="e">
        <f>#REF!</f>
        <v>#REF!</v>
      </c>
      <c r="H795" s="153" t="e">
        <f>#REF!</f>
        <v>#REF!</v>
      </c>
      <c r="I795" s="153" t="e">
        <f>#REF!</f>
        <v>#REF!</v>
      </c>
      <c r="J795" s="153" t="e">
        <f>#REF!</f>
        <v>#REF!</v>
      </c>
      <c r="K795" s="153" t="e">
        <f>#REF!</f>
        <v>#REF!</v>
      </c>
      <c r="L795" s="153" t="e">
        <f>#REF!</f>
        <v>#REF!</v>
      </c>
      <c r="M795" s="153" t="e">
        <f>#REF!</f>
        <v>#REF!</v>
      </c>
      <c r="N795" s="153" t="e">
        <f>#REF!</f>
        <v>#REF!</v>
      </c>
      <c r="O795" s="153" t="e">
        <f>#REF!</f>
        <v>#REF!</v>
      </c>
      <c r="P795" s="153" t="e">
        <f>#REF!</f>
        <v>#REF!</v>
      </c>
      <c r="Q795" s="153" t="e">
        <f>#REF!</f>
        <v>#REF!</v>
      </c>
      <c r="R795" s="153" t="e">
        <f>#REF!</f>
        <v>#REF!</v>
      </c>
      <c r="S795" s="153" t="e">
        <f>#REF!</f>
        <v>#REF!</v>
      </c>
      <c r="T795" s="153" t="e">
        <f>#REF!</f>
        <v>#REF!</v>
      </c>
      <c r="U795" s="153" t="e">
        <f>#REF!</f>
        <v>#REF!</v>
      </c>
      <c r="V795" s="153" t="e">
        <f>#REF!</f>
        <v>#REF!</v>
      </c>
      <c r="W795" s="153" t="e">
        <f>#REF!</f>
        <v>#REF!</v>
      </c>
      <c r="X795" s="153" t="e">
        <f>#REF!</f>
        <v>#REF!</v>
      </c>
      <c r="Y795" s="153" t="e">
        <f>#REF!</f>
        <v>#REF!</v>
      </c>
    </row>
    <row r="796" spans="1:25">
      <c r="A796" s="141">
        <v>10</v>
      </c>
      <c r="B796" s="153" t="e">
        <f>#REF!</f>
        <v>#REF!</v>
      </c>
      <c r="C796" s="153" t="e">
        <f>#REF!</f>
        <v>#REF!</v>
      </c>
      <c r="D796" s="153" t="e">
        <f>#REF!</f>
        <v>#REF!</v>
      </c>
      <c r="E796" s="153" t="e">
        <f>#REF!</f>
        <v>#REF!</v>
      </c>
      <c r="F796" s="153" t="e">
        <f>#REF!</f>
        <v>#REF!</v>
      </c>
      <c r="G796" s="153" t="e">
        <f>#REF!</f>
        <v>#REF!</v>
      </c>
      <c r="H796" s="153" t="e">
        <f>#REF!</f>
        <v>#REF!</v>
      </c>
      <c r="I796" s="153" t="e">
        <f>#REF!</f>
        <v>#REF!</v>
      </c>
      <c r="J796" s="153" t="e">
        <f>#REF!</f>
        <v>#REF!</v>
      </c>
      <c r="K796" s="153" t="e">
        <f>#REF!</f>
        <v>#REF!</v>
      </c>
      <c r="L796" s="153" t="e">
        <f>#REF!</f>
        <v>#REF!</v>
      </c>
      <c r="M796" s="153" t="e">
        <f>#REF!</f>
        <v>#REF!</v>
      </c>
      <c r="N796" s="153" t="e">
        <f>#REF!</f>
        <v>#REF!</v>
      </c>
      <c r="O796" s="153" t="e">
        <f>#REF!</f>
        <v>#REF!</v>
      </c>
      <c r="P796" s="153" t="e">
        <f>#REF!</f>
        <v>#REF!</v>
      </c>
      <c r="Q796" s="153" t="e">
        <f>#REF!</f>
        <v>#REF!</v>
      </c>
      <c r="R796" s="153" t="e">
        <f>#REF!</f>
        <v>#REF!</v>
      </c>
      <c r="S796" s="153" t="e">
        <f>#REF!</f>
        <v>#REF!</v>
      </c>
      <c r="T796" s="153" t="e">
        <f>#REF!</f>
        <v>#REF!</v>
      </c>
      <c r="U796" s="153" t="e">
        <f>#REF!</f>
        <v>#REF!</v>
      </c>
      <c r="V796" s="153" t="e">
        <f>#REF!</f>
        <v>#REF!</v>
      </c>
      <c r="W796" s="153" t="e">
        <f>#REF!</f>
        <v>#REF!</v>
      </c>
      <c r="X796" s="153" t="e">
        <f>#REF!</f>
        <v>#REF!</v>
      </c>
      <c r="Y796" s="153" t="e">
        <f>#REF!</f>
        <v>#REF!</v>
      </c>
    </row>
    <row r="797" spans="1:25">
      <c r="A797" s="141">
        <v>11</v>
      </c>
      <c r="B797" s="153" t="e">
        <f>#REF!</f>
        <v>#REF!</v>
      </c>
      <c r="C797" s="153" t="e">
        <f>#REF!</f>
        <v>#REF!</v>
      </c>
      <c r="D797" s="153" t="e">
        <f>#REF!</f>
        <v>#REF!</v>
      </c>
      <c r="E797" s="153" t="e">
        <f>#REF!</f>
        <v>#REF!</v>
      </c>
      <c r="F797" s="153" t="e">
        <f>#REF!</f>
        <v>#REF!</v>
      </c>
      <c r="G797" s="153" t="e">
        <f>#REF!</f>
        <v>#REF!</v>
      </c>
      <c r="H797" s="153" t="e">
        <f>#REF!</f>
        <v>#REF!</v>
      </c>
      <c r="I797" s="153" t="e">
        <f>#REF!</f>
        <v>#REF!</v>
      </c>
      <c r="J797" s="153" t="e">
        <f>#REF!</f>
        <v>#REF!</v>
      </c>
      <c r="K797" s="153" t="e">
        <f>#REF!</f>
        <v>#REF!</v>
      </c>
      <c r="L797" s="153" t="e">
        <f>#REF!</f>
        <v>#REF!</v>
      </c>
      <c r="M797" s="153" t="e">
        <f>#REF!</f>
        <v>#REF!</v>
      </c>
      <c r="N797" s="153" t="e">
        <f>#REF!</f>
        <v>#REF!</v>
      </c>
      <c r="O797" s="153" t="e">
        <f>#REF!</f>
        <v>#REF!</v>
      </c>
      <c r="P797" s="153" t="e">
        <f>#REF!</f>
        <v>#REF!</v>
      </c>
      <c r="Q797" s="153" t="e">
        <f>#REF!</f>
        <v>#REF!</v>
      </c>
      <c r="R797" s="153" t="e">
        <f>#REF!</f>
        <v>#REF!</v>
      </c>
      <c r="S797" s="153" t="e">
        <f>#REF!</f>
        <v>#REF!</v>
      </c>
      <c r="T797" s="153" t="e">
        <f>#REF!</f>
        <v>#REF!</v>
      </c>
      <c r="U797" s="153" t="e">
        <f>#REF!</f>
        <v>#REF!</v>
      </c>
      <c r="V797" s="153" t="e">
        <f>#REF!</f>
        <v>#REF!</v>
      </c>
      <c r="W797" s="153" t="e">
        <f>#REF!</f>
        <v>#REF!</v>
      </c>
      <c r="X797" s="153" t="e">
        <f>#REF!</f>
        <v>#REF!</v>
      </c>
      <c r="Y797" s="153" t="e">
        <f>#REF!</f>
        <v>#REF!</v>
      </c>
    </row>
    <row r="798" spans="1:25">
      <c r="A798" s="141">
        <v>12</v>
      </c>
      <c r="B798" s="153" t="e">
        <f>#REF!</f>
        <v>#REF!</v>
      </c>
      <c r="C798" s="153" t="e">
        <f>#REF!</f>
        <v>#REF!</v>
      </c>
      <c r="D798" s="153" t="e">
        <f>#REF!</f>
        <v>#REF!</v>
      </c>
      <c r="E798" s="153" t="e">
        <f>#REF!</f>
        <v>#REF!</v>
      </c>
      <c r="F798" s="153" t="e">
        <f>#REF!</f>
        <v>#REF!</v>
      </c>
      <c r="G798" s="153" t="e">
        <f>#REF!</f>
        <v>#REF!</v>
      </c>
      <c r="H798" s="153" t="e">
        <f>#REF!</f>
        <v>#REF!</v>
      </c>
      <c r="I798" s="153" t="e">
        <f>#REF!</f>
        <v>#REF!</v>
      </c>
      <c r="J798" s="153" t="e">
        <f>#REF!</f>
        <v>#REF!</v>
      </c>
      <c r="K798" s="153" t="e">
        <f>#REF!</f>
        <v>#REF!</v>
      </c>
      <c r="L798" s="153" t="e">
        <f>#REF!</f>
        <v>#REF!</v>
      </c>
      <c r="M798" s="153" t="e">
        <f>#REF!</f>
        <v>#REF!</v>
      </c>
      <c r="N798" s="153" t="e">
        <f>#REF!</f>
        <v>#REF!</v>
      </c>
      <c r="O798" s="153" t="e">
        <f>#REF!</f>
        <v>#REF!</v>
      </c>
      <c r="P798" s="153" t="e">
        <f>#REF!</f>
        <v>#REF!</v>
      </c>
      <c r="Q798" s="153" t="e">
        <f>#REF!</f>
        <v>#REF!</v>
      </c>
      <c r="R798" s="153" t="e">
        <f>#REF!</f>
        <v>#REF!</v>
      </c>
      <c r="S798" s="153" t="e">
        <f>#REF!</f>
        <v>#REF!</v>
      </c>
      <c r="T798" s="153" t="e">
        <f>#REF!</f>
        <v>#REF!</v>
      </c>
      <c r="U798" s="153" t="e">
        <f>#REF!</f>
        <v>#REF!</v>
      </c>
      <c r="V798" s="153" t="e">
        <f>#REF!</f>
        <v>#REF!</v>
      </c>
      <c r="W798" s="153" t="e">
        <f>#REF!</f>
        <v>#REF!</v>
      </c>
      <c r="X798" s="153" t="e">
        <f>#REF!</f>
        <v>#REF!</v>
      </c>
      <c r="Y798" s="153" t="e">
        <f>#REF!</f>
        <v>#REF!</v>
      </c>
    </row>
    <row r="799" spans="1:25">
      <c r="A799" s="141">
        <v>13</v>
      </c>
      <c r="B799" s="153" t="e">
        <f>#REF!</f>
        <v>#REF!</v>
      </c>
      <c r="C799" s="153" t="e">
        <f>#REF!</f>
        <v>#REF!</v>
      </c>
      <c r="D799" s="153" t="e">
        <f>#REF!</f>
        <v>#REF!</v>
      </c>
      <c r="E799" s="153" t="e">
        <f>#REF!</f>
        <v>#REF!</v>
      </c>
      <c r="F799" s="153" t="e">
        <f>#REF!</f>
        <v>#REF!</v>
      </c>
      <c r="G799" s="153" t="e">
        <f>#REF!</f>
        <v>#REF!</v>
      </c>
      <c r="H799" s="153" t="e">
        <f>#REF!</f>
        <v>#REF!</v>
      </c>
      <c r="I799" s="153" t="e">
        <f>#REF!</f>
        <v>#REF!</v>
      </c>
      <c r="J799" s="153" t="e">
        <f>#REF!</f>
        <v>#REF!</v>
      </c>
      <c r="K799" s="153" t="e">
        <f>#REF!</f>
        <v>#REF!</v>
      </c>
      <c r="L799" s="153" t="e">
        <f>#REF!</f>
        <v>#REF!</v>
      </c>
      <c r="M799" s="153" t="e">
        <f>#REF!</f>
        <v>#REF!</v>
      </c>
      <c r="N799" s="153" t="e">
        <f>#REF!</f>
        <v>#REF!</v>
      </c>
      <c r="O799" s="153" t="e">
        <f>#REF!</f>
        <v>#REF!</v>
      </c>
      <c r="P799" s="153" t="e">
        <f>#REF!</f>
        <v>#REF!</v>
      </c>
      <c r="Q799" s="153" t="e">
        <f>#REF!</f>
        <v>#REF!</v>
      </c>
      <c r="R799" s="153" t="e">
        <f>#REF!</f>
        <v>#REF!</v>
      </c>
      <c r="S799" s="153" t="e">
        <f>#REF!</f>
        <v>#REF!</v>
      </c>
      <c r="T799" s="153" t="e">
        <f>#REF!</f>
        <v>#REF!</v>
      </c>
      <c r="U799" s="153" t="e">
        <f>#REF!</f>
        <v>#REF!</v>
      </c>
      <c r="V799" s="153" t="e">
        <f>#REF!</f>
        <v>#REF!</v>
      </c>
      <c r="W799" s="153" t="e">
        <f>#REF!</f>
        <v>#REF!</v>
      </c>
      <c r="X799" s="153" t="e">
        <f>#REF!</f>
        <v>#REF!</v>
      </c>
      <c r="Y799" s="153" t="e">
        <f>#REF!</f>
        <v>#REF!</v>
      </c>
    </row>
    <row r="800" spans="1:25">
      <c r="A800" s="141">
        <v>14</v>
      </c>
      <c r="B800" s="153" t="e">
        <f>#REF!</f>
        <v>#REF!</v>
      </c>
      <c r="C800" s="153" t="e">
        <f>#REF!</f>
        <v>#REF!</v>
      </c>
      <c r="D800" s="153" t="e">
        <f>#REF!</f>
        <v>#REF!</v>
      </c>
      <c r="E800" s="153" t="e">
        <f>#REF!</f>
        <v>#REF!</v>
      </c>
      <c r="F800" s="153" t="e">
        <f>#REF!</f>
        <v>#REF!</v>
      </c>
      <c r="G800" s="153" t="e">
        <f>#REF!</f>
        <v>#REF!</v>
      </c>
      <c r="H800" s="153" t="e">
        <f>#REF!</f>
        <v>#REF!</v>
      </c>
      <c r="I800" s="153" t="e">
        <f>#REF!</f>
        <v>#REF!</v>
      </c>
      <c r="J800" s="153" t="e">
        <f>#REF!</f>
        <v>#REF!</v>
      </c>
      <c r="K800" s="153" t="e">
        <f>#REF!</f>
        <v>#REF!</v>
      </c>
      <c r="L800" s="153" t="e">
        <f>#REF!</f>
        <v>#REF!</v>
      </c>
      <c r="M800" s="153" t="e">
        <f>#REF!</f>
        <v>#REF!</v>
      </c>
      <c r="N800" s="153" t="e">
        <f>#REF!</f>
        <v>#REF!</v>
      </c>
      <c r="O800" s="153" t="e">
        <f>#REF!</f>
        <v>#REF!</v>
      </c>
      <c r="P800" s="153" t="e">
        <f>#REF!</f>
        <v>#REF!</v>
      </c>
      <c r="Q800" s="153" t="e">
        <f>#REF!</f>
        <v>#REF!</v>
      </c>
      <c r="R800" s="153" t="e">
        <f>#REF!</f>
        <v>#REF!</v>
      </c>
      <c r="S800" s="153" t="e">
        <f>#REF!</f>
        <v>#REF!</v>
      </c>
      <c r="T800" s="153" t="e">
        <f>#REF!</f>
        <v>#REF!</v>
      </c>
      <c r="U800" s="153" t="e">
        <f>#REF!</f>
        <v>#REF!</v>
      </c>
      <c r="V800" s="153" t="e">
        <f>#REF!</f>
        <v>#REF!</v>
      </c>
      <c r="W800" s="153" t="e">
        <f>#REF!</f>
        <v>#REF!</v>
      </c>
      <c r="X800" s="153" t="e">
        <f>#REF!</f>
        <v>#REF!</v>
      </c>
      <c r="Y800" s="153" t="e">
        <f>#REF!</f>
        <v>#REF!</v>
      </c>
    </row>
    <row r="801" spans="1:25">
      <c r="A801" s="141">
        <v>15</v>
      </c>
      <c r="B801" s="153" t="e">
        <f>#REF!</f>
        <v>#REF!</v>
      </c>
      <c r="C801" s="153" t="e">
        <f>#REF!</f>
        <v>#REF!</v>
      </c>
      <c r="D801" s="153" t="e">
        <f>#REF!</f>
        <v>#REF!</v>
      </c>
      <c r="E801" s="153" t="e">
        <f>#REF!</f>
        <v>#REF!</v>
      </c>
      <c r="F801" s="153" t="e">
        <f>#REF!</f>
        <v>#REF!</v>
      </c>
      <c r="G801" s="153" t="e">
        <f>#REF!</f>
        <v>#REF!</v>
      </c>
      <c r="H801" s="153" t="e">
        <f>#REF!</f>
        <v>#REF!</v>
      </c>
      <c r="I801" s="153" t="e">
        <f>#REF!</f>
        <v>#REF!</v>
      </c>
      <c r="J801" s="153" t="e">
        <f>#REF!</f>
        <v>#REF!</v>
      </c>
      <c r="K801" s="153" t="e">
        <f>#REF!</f>
        <v>#REF!</v>
      </c>
      <c r="L801" s="153" t="e">
        <f>#REF!</f>
        <v>#REF!</v>
      </c>
      <c r="M801" s="153" t="e">
        <f>#REF!</f>
        <v>#REF!</v>
      </c>
      <c r="N801" s="153" t="e">
        <f>#REF!</f>
        <v>#REF!</v>
      </c>
      <c r="O801" s="153" t="e">
        <f>#REF!</f>
        <v>#REF!</v>
      </c>
      <c r="P801" s="153" t="e">
        <f>#REF!</f>
        <v>#REF!</v>
      </c>
      <c r="Q801" s="153" t="e">
        <f>#REF!</f>
        <v>#REF!</v>
      </c>
      <c r="R801" s="153" t="e">
        <f>#REF!</f>
        <v>#REF!</v>
      </c>
      <c r="S801" s="153" t="e">
        <f>#REF!</f>
        <v>#REF!</v>
      </c>
      <c r="T801" s="153" t="e">
        <f>#REF!</f>
        <v>#REF!</v>
      </c>
      <c r="U801" s="153" t="e">
        <f>#REF!</f>
        <v>#REF!</v>
      </c>
      <c r="V801" s="153" t="e">
        <f>#REF!</f>
        <v>#REF!</v>
      </c>
      <c r="W801" s="153" t="e">
        <f>#REF!</f>
        <v>#REF!</v>
      </c>
      <c r="X801" s="153" t="e">
        <f>#REF!</f>
        <v>#REF!</v>
      </c>
      <c r="Y801" s="153" t="e">
        <f>#REF!</f>
        <v>#REF!</v>
      </c>
    </row>
    <row r="802" spans="1:25">
      <c r="A802" s="141">
        <v>16</v>
      </c>
      <c r="B802" s="153" t="e">
        <f>#REF!</f>
        <v>#REF!</v>
      </c>
      <c r="C802" s="153" t="e">
        <f>#REF!</f>
        <v>#REF!</v>
      </c>
      <c r="D802" s="153" t="e">
        <f>#REF!</f>
        <v>#REF!</v>
      </c>
      <c r="E802" s="153" t="e">
        <f>#REF!</f>
        <v>#REF!</v>
      </c>
      <c r="F802" s="153" t="e">
        <f>#REF!</f>
        <v>#REF!</v>
      </c>
      <c r="G802" s="153" t="e">
        <f>#REF!</f>
        <v>#REF!</v>
      </c>
      <c r="H802" s="153" t="e">
        <f>#REF!</f>
        <v>#REF!</v>
      </c>
      <c r="I802" s="153" t="e">
        <f>#REF!</f>
        <v>#REF!</v>
      </c>
      <c r="J802" s="153" t="e">
        <f>#REF!</f>
        <v>#REF!</v>
      </c>
      <c r="K802" s="153" t="e">
        <f>#REF!</f>
        <v>#REF!</v>
      </c>
      <c r="L802" s="153" t="e">
        <f>#REF!</f>
        <v>#REF!</v>
      </c>
      <c r="M802" s="153" t="e">
        <f>#REF!</f>
        <v>#REF!</v>
      </c>
      <c r="N802" s="153" t="e">
        <f>#REF!</f>
        <v>#REF!</v>
      </c>
      <c r="O802" s="153" t="e">
        <f>#REF!</f>
        <v>#REF!</v>
      </c>
      <c r="P802" s="153" t="e">
        <f>#REF!</f>
        <v>#REF!</v>
      </c>
      <c r="Q802" s="153" t="e">
        <f>#REF!</f>
        <v>#REF!</v>
      </c>
      <c r="R802" s="153" t="e">
        <f>#REF!</f>
        <v>#REF!</v>
      </c>
      <c r="S802" s="153" t="e">
        <f>#REF!</f>
        <v>#REF!</v>
      </c>
      <c r="T802" s="153" t="e">
        <f>#REF!</f>
        <v>#REF!</v>
      </c>
      <c r="U802" s="153" t="e">
        <f>#REF!</f>
        <v>#REF!</v>
      </c>
      <c r="V802" s="153" t="e">
        <f>#REF!</f>
        <v>#REF!</v>
      </c>
      <c r="W802" s="153" t="e">
        <f>#REF!</f>
        <v>#REF!</v>
      </c>
      <c r="X802" s="153" t="e">
        <f>#REF!</f>
        <v>#REF!</v>
      </c>
      <c r="Y802" s="153" t="e">
        <f>#REF!</f>
        <v>#REF!</v>
      </c>
    </row>
    <row r="803" spans="1:25">
      <c r="A803" s="141">
        <v>17</v>
      </c>
      <c r="B803" s="153" t="e">
        <f>#REF!</f>
        <v>#REF!</v>
      </c>
      <c r="C803" s="153" t="e">
        <f>#REF!</f>
        <v>#REF!</v>
      </c>
      <c r="D803" s="153" t="e">
        <f>#REF!</f>
        <v>#REF!</v>
      </c>
      <c r="E803" s="153" t="e">
        <f>#REF!</f>
        <v>#REF!</v>
      </c>
      <c r="F803" s="153" t="e">
        <f>#REF!</f>
        <v>#REF!</v>
      </c>
      <c r="G803" s="153" t="e">
        <f>#REF!</f>
        <v>#REF!</v>
      </c>
      <c r="H803" s="153" t="e">
        <f>#REF!</f>
        <v>#REF!</v>
      </c>
      <c r="I803" s="153" t="e">
        <f>#REF!</f>
        <v>#REF!</v>
      </c>
      <c r="J803" s="153" t="e">
        <f>#REF!</f>
        <v>#REF!</v>
      </c>
      <c r="K803" s="153" t="e">
        <f>#REF!</f>
        <v>#REF!</v>
      </c>
      <c r="L803" s="153" t="e">
        <f>#REF!</f>
        <v>#REF!</v>
      </c>
      <c r="M803" s="153" t="e">
        <f>#REF!</f>
        <v>#REF!</v>
      </c>
      <c r="N803" s="153" t="e">
        <f>#REF!</f>
        <v>#REF!</v>
      </c>
      <c r="O803" s="153" t="e">
        <f>#REF!</f>
        <v>#REF!</v>
      </c>
      <c r="P803" s="153" t="e">
        <f>#REF!</f>
        <v>#REF!</v>
      </c>
      <c r="Q803" s="153" t="e">
        <f>#REF!</f>
        <v>#REF!</v>
      </c>
      <c r="R803" s="153" t="e">
        <f>#REF!</f>
        <v>#REF!</v>
      </c>
      <c r="S803" s="153" t="e">
        <f>#REF!</f>
        <v>#REF!</v>
      </c>
      <c r="T803" s="153" t="e">
        <f>#REF!</f>
        <v>#REF!</v>
      </c>
      <c r="U803" s="153" t="e">
        <f>#REF!</f>
        <v>#REF!</v>
      </c>
      <c r="V803" s="153" t="e">
        <f>#REF!</f>
        <v>#REF!</v>
      </c>
      <c r="W803" s="153" t="e">
        <f>#REF!</f>
        <v>#REF!</v>
      </c>
      <c r="X803" s="153" t="e">
        <f>#REF!</f>
        <v>#REF!</v>
      </c>
      <c r="Y803" s="153" t="e">
        <f>#REF!</f>
        <v>#REF!</v>
      </c>
    </row>
    <row r="804" spans="1:25">
      <c r="A804" s="141">
        <v>18</v>
      </c>
      <c r="B804" s="153" t="e">
        <f>#REF!</f>
        <v>#REF!</v>
      </c>
      <c r="C804" s="153" t="e">
        <f>#REF!</f>
        <v>#REF!</v>
      </c>
      <c r="D804" s="153" t="e">
        <f>#REF!</f>
        <v>#REF!</v>
      </c>
      <c r="E804" s="153" t="e">
        <f>#REF!</f>
        <v>#REF!</v>
      </c>
      <c r="F804" s="153" t="e">
        <f>#REF!</f>
        <v>#REF!</v>
      </c>
      <c r="G804" s="153" t="e">
        <f>#REF!</f>
        <v>#REF!</v>
      </c>
      <c r="H804" s="153" t="e">
        <f>#REF!</f>
        <v>#REF!</v>
      </c>
      <c r="I804" s="153" t="e">
        <f>#REF!</f>
        <v>#REF!</v>
      </c>
      <c r="J804" s="153" t="e">
        <f>#REF!</f>
        <v>#REF!</v>
      </c>
      <c r="K804" s="153" t="e">
        <f>#REF!</f>
        <v>#REF!</v>
      </c>
      <c r="L804" s="153" t="e">
        <f>#REF!</f>
        <v>#REF!</v>
      </c>
      <c r="M804" s="153" t="e">
        <f>#REF!</f>
        <v>#REF!</v>
      </c>
      <c r="N804" s="153" t="e">
        <f>#REF!</f>
        <v>#REF!</v>
      </c>
      <c r="O804" s="153" t="e">
        <f>#REF!</f>
        <v>#REF!</v>
      </c>
      <c r="P804" s="153" t="e">
        <f>#REF!</f>
        <v>#REF!</v>
      </c>
      <c r="Q804" s="153" t="e">
        <f>#REF!</f>
        <v>#REF!</v>
      </c>
      <c r="R804" s="153" t="e">
        <f>#REF!</f>
        <v>#REF!</v>
      </c>
      <c r="S804" s="153" t="e">
        <f>#REF!</f>
        <v>#REF!</v>
      </c>
      <c r="T804" s="153" t="e">
        <f>#REF!</f>
        <v>#REF!</v>
      </c>
      <c r="U804" s="153" t="e">
        <f>#REF!</f>
        <v>#REF!</v>
      </c>
      <c r="V804" s="153" t="e">
        <f>#REF!</f>
        <v>#REF!</v>
      </c>
      <c r="W804" s="153" t="e">
        <f>#REF!</f>
        <v>#REF!</v>
      </c>
      <c r="X804" s="153" t="e">
        <f>#REF!</f>
        <v>#REF!</v>
      </c>
      <c r="Y804" s="153" t="e">
        <f>#REF!</f>
        <v>#REF!</v>
      </c>
    </row>
    <row r="805" spans="1:25">
      <c r="A805" s="141">
        <v>19</v>
      </c>
      <c r="B805" s="153" t="e">
        <f>#REF!</f>
        <v>#REF!</v>
      </c>
      <c r="C805" s="153" t="e">
        <f>#REF!</f>
        <v>#REF!</v>
      </c>
      <c r="D805" s="153" t="e">
        <f>#REF!</f>
        <v>#REF!</v>
      </c>
      <c r="E805" s="153" t="e">
        <f>#REF!</f>
        <v>#REF!</v>
      </c>
      <c r="F805" s="153" t="e">
        <f>#REF!</f>
        <v>#REF!</v>
      </c>
      <c r="G805" s="153" t="e">
        <f>#REF!</f>
        <v>#REF!</v>
      </c>
      <c r="H805" s="153" t="e">
        <f>#REF!</f>
        <v>#REF!</v>
      </c>
      <c r="I805" s="153" t="e">
        <f>#REF!</f>
        <v>#REF!</v>
      </c>
      <c r="J805" s="153" t="e">
        <f>#REF!</f>
        <v>#REF!</v>
      </c>
      <c r="K805" s="153" t="e">
        <f>#REF!</f>
        <v>#REF!</v>
      </c>
      <c r="L805" s="153" t="e">
        <f>#REF!</f>
        <v>#REF!</v>
      </c>
      <c r="M805" s="153" t="e">
        <f>#REF!</f>
        <v>#REF!</v>
      </c>
      <c r="N805" s="153" t="e">
        <f>#REF!</f>
        <v>#REF!</v>
      </c>
      <c r="O805" s="153" t="e">
        <f>#REF!</f>
        <v>#REF!</v>
      </c>
      <c r="P805" s="153" t="e">
        <f>#REF!</f>
        <v>#REF!</v>
      </c>
      <c r="Q805" s="153" t="e">
        <f>#REF!</f>
        <v>#REF!</v>
      </c>
      <c r="R805" s="153" t="e">
        <f>#REF!</f>
        <v>#REF!</v>
      </c>
      <c r="S805" s="153" t="e">
        <f>#REF!</f>
        <v>#REF!</v>
      </c>
      <c r="T805" s="153" t="e">
        <f>#REF!</f>
        <v>#REF!</v>
      </c>
      <c r="U805" s="153" t="e">
        <f>#REF!</f>
        <v>#REF!</v>
      </c>
      <c r="V805" s="153" t="e">
        <f>#REF!</f>
        <v>#REF!</v>
      </c>
      <c r="W805" s="153" t="e">
        <f>#REF!</f>
        <v>#REF!</v>
      </c>
      <c r="X805" s="153" t="e">
        <f>#REF!</f>
        <v>#REF!</v>
      </c>
      <c r="Y805" s="153" t="e">
        <f>#REF!</f>
        <v>#REF!</v>
      </c>
    </row>
    <row r="806" spans="1:25">
      <c r="A806" s="141">
        <v>20</v>
      </c>
      <c r="B806" s="153" t="e">
        <f>#REF!</f>
        <v>#REF!</v>
      </c>
      <c r="C806" s="153" t="e">
        <f>#REF!</f>
        <v>#REF!</v>
      </c>
      <c r="D806" s="153" t="e">
        <f>#REF!</f>
        <v>#REF!</v>
      </c>
      <c r="E806" s="153" t="e">
        <f>#REF!</f>
        <v>#REF!</v>
      </c>
      <c r="F806" s="153" t="e">
        <f>#REF!</f>
        <v>#REF!</v>
      </c>
      <c r="G806" s="153" t="e">
        <f>#REF!</f>
        <v>#REF!</v>
      </c>
      <c r="H806" s="153" t="e">
        <f>#REF!</f>
        <v>#REF!</v>
      </c>
      <c r="I806" s="153" t="e">
        <f>#REF!</f>
        <v>#REF!</v>
      </c>
      <c r="J806" s="153" t="e">
        <f>#REF!</f>
        <v>#REF!</v>
      </c>
      <c r="K806" s="153" t="e">
        <f>#REF!</f>
        <v>#REF!</v>
      </c>
      <c r="L806" s="153" t="e">
        <f>#REF!</f>
        <v>#REF!</v>
      </c>
      <c r="M806" s="153" t="e">
        <f>#REF!</f>
        <v>#REF!</v>
      </c>
      <c r="N806" s="153" t="e">
        <f>#REF!</f>
        <v>#REF!</v>
      </c>
      <c r="O806" s="153" t="e">
        <f>#REF!</f>
        <v>#REF!</v>
      </c>
      <c r="P806" s="153" t="e">
        <f>#REF!</f>
        <v>#REF!</v>
      </c>
      <c r="Q806" s="153" t="e">
        <f>#REF!</f>
        <v>#REF!</v>
      </c>
      <c r="R806" s="153" t="e">
        <f>#REF!</f>
        <v>#REF!</v>
      </c>
      <c r="S806" s="153" t="e">
        <f>#REF!</f>
        <v>#REF!</v>
      </c>
      <c r="T806" s="153" t="e">
        <f>#REF!</f>
        <v>#REF!</v>
      </c>
      <c r="U806" s="153" t="e">
        <f>#REF!</f>
        <v>#REF!</v>
      </c>
      <c r="V806" s="153" t="e">
        <f>#REF!</f>
        <v>#REF!</v>
      </c>
      <c r="W806" s="153" t="e">
        <f>#REF!</f>
        <v>#REF!</v>
      </c>
      <c r="X806" s="153" t="e">
        <f>#REF!</f>
        <v>#REF!</v>
      </c>
      <c r="Y806" s="153" t="e">
        <f>#REF!</f>
        <v>#REF!</v>
      </c>
    </row>
    <row r="807" spans="1:25">
      <c r="A807" s="141">
        <v>21</v>
      </c>
      <c r="B807" s="153" t="e">
        <f>#REF!</f>
        <v>#REF!</v>
      </c>
      <c r="C807" s="153" t="e">
        <f>#REF!</f>
        <v>#REF!</v>
      </c>
      <c r="D807" s="153" t="e">
        <f>#REF!</f>
        <v>#REF!</v>
      </c>
      <c r="E807" s="153" t="e">
        <f>#REF!</f>
        <v>#REF!</v>
      </c>
      <c r="F807" s="153" t="e">
        <f>#REF!</f>
        <v>#REF!</v>
      </c>
      <c r="G807" s="153" t="e">
        <f>#REF!</f>
        <v>#REF!</v>
      </c>
      <c r="H807" s="153" t="e">
        <f>#REF!</f>
        <v>#REF!</v>
      </c>
      <c r="I807" s="153" t="e">
        <f>#REF!</f>
        <v>#REF!</v>
      </c>
      <c r="J807" s="153" t="e">
        <f>#REF!</f>
        <v>#REF!</v>
      </c>
      <c r="K807" s="153" t="e">
        <f>#REF!</f>
        <v>#REF!</v>
      </c>
      <c r="L807" s="153" t="e">
        <f>#REF!</f>
        <v>#REF!</v>
      </c>
      <c r="M807" s="153" t="e">
        <f>#REF!</f>
        <v>#REF!</v>
      </c>
      <c r="N807" s="153" t="e">
        <f>#REF!</f>
        <v>#REF!</v>
      </c>
      <c r="O807" s="153" t="e">
        <f>#REF!</f>
        <v>#REF!</v>
      </c>
      <c r="P807" s="153" t="e">
        <f>#REF!</f>
        <v>#REF!</v>
      </c>
      <c r="Q807" s="153" t="e">
        <f>#REF!</f>
        <v>#REF!</v>
      </c>
      <c r="R807" s="153" t="e">
        <f>#REF!</f>
        <v>#REF!</v>
      </c>
      <c r="S807" s="153" t="e">
        <f>#REF!</f>
        <v>#REF!</v>
      </c>
      <c r="T807" s="153" t="e">
        <f>#REF!</f>
        <v>#REF!</v>
      </c>
      <c r="U807" s="153" t="e">
        <f>#REF!</f>
        <v>#REF!</v>
      </c>
      <c r="V807" s="153" t="e">
        <f>#REF!</f>
        <v>#REF!</v>
      </c>
      <c r="W807" s="153" t="e">
        <f>#REF!</f>
        <v>#REF!</v>
      </c>
      <c r="X807" s="153" t="e">
        <f>#REF!</f>
        <v>#REF!</v>
      </c>
      <c r="Y807" s="153" t="e">
        <f>#REF!</f>
        <v>#REF!</v>
      </c>
    </row>
    <row r="808" spans="1:25">
      <c r="A808" s="141">
        <v>22</v>
      </c>
      <c r="B808" s="153" t="e">
        <f>#REF!</f>
        <v>#REF!</v>
      </c>
      <c r="C808" s="153" t="e">
        <f>#REF!</f>
        <v>#REF!</v>
      </c>
      <c r="D808" s="153" t="e">
        <f>#REF!</f>
        <v>#REF!</v>
      </c>
      <c r="E808" s="153" t="e">
        <f>#REF!</f>
        <v>#REF!</v>
      </c>
      <c r="F808" s="153" t="e">
        <f>#REF!</f>
        <v>#REF!</v>
      </c>
      <c r="G808" s="153" t="e">
        <f>#REF!</f>
        <v>#REF!</v>
      </c>
      <c r="H808" s="153" t="e">
        <f>#REF!</f>
        <v>#REF!</v>
      </c>
      <c r="I808" s="153" t="e">
        <f>#REF!</f>
        <v>#REF!</v>
      </c>
      <c r="J808" s="153" t="e">
        <f>#REF!</f>
        <v>#REF!</v>
      </c>
      <c r="K808" s="153" t="e">
        <f>#REF!</f>
        <v>#REF!</v>
      </c>
      <c r="L808" s="153" t="e">
        <f>#REF!</f>
        <v>#REF!</v>
      </c>
      <c r="M808" s="153" t="e">
        <f>#REF!</f>
        <v>#REF!</v>
      </c>
      <c r="N808" s="153" t="e">
        <f>#REF!</f>
        <v>#REF!</v>
      </c>
      <c r="O808" s="153" t="e">
        <f>#REF!</f>
        <v>#REF!</v>
      </c>
      <c r="P808" s="153" t="e">
        <f>#REF!</f>
        <v>#REF!</v>
      </c>
      <c r="Q808" s="153" t="e">
        <f>#REF!</f>
        <v>#REF!</v>
      </c>
      <c r="R808" s="153" t="e">
        <f>#REF!</f>
        <v>#REF!</v>
      </c>
      <c r="S808" s="153" t="e">
        <f>#REF!</f>
        <v>#REF!</v>
      </c>
      <c r="T808" s="153" t="e">
        <f>#REF!</f>
        <v>#REF!</v>
      </c>
      <c r="U808" s="153" t="e">
        <f>#REF!</f>
        <v>#REF!</v>
      </c>
      <c r="V808" s="153" t="e">
        <f>#REF!</f>
        <v>#REF!</v>
      </c>
      <c r="W808" s="153" t="e">
        <f>#REF!</f>
        <v>#REF!</v>
      </c>
      <c r="X808" s="153" t="e">
        <f>#REF!</f>
        <v>#REF!</v>
      </c>
      <c r="Y808" s="153" t="e">
        <f>#REF!</f>
        <v>#REF!</v>
      </c>
    </row>
    <row r="809" spans="1:25">
      <c r="A809" s="141">
        <v>23</v>
      </c>
      <c r="B809" s="153" t="e">
        <f>#REF!</f>
        <v>#REF!</v>
      </c>
      <c r="C809" s="153" t="e">
        <f>#REF!</f>
        <v>#REF!</v>
      </c>
      <c r="D809" s="153" t="e">
        <f>#REF!</f>
        <v>#REF!</v>
      </c>
      <c r="E809" s="153" t="e">
        <f>#REF!</f>
        <v>#REF!</v>
      </c>
      <c r="F809" s="153" t="e">
        <f>#REF!</f>
        <v>#REF!</v>
      </c>
      <c r="G809" s="153" t="e">
        <f>#REF!</f>
        <v>#REF!</v>
      </c>
      <c r="H809" s="153" t="e">
        <f>#REF!</f>
        <v>#REF!</v>
      </c>
      <c r="I809" s="153" t="e">
        <f>#REF!</f>
        <v>#REF!</v>
      </c>
      <c r="J809" s="153" t="e">
        <f>#REF!</f>
        <v>#REF!</v>
      </c>
      <c r="K809" s="153" t="e">
        <f>#REF!</f>
        <v>#REF!</v>
      </c>
      <c r="L809" s="153" t="e">
        <f>#REF!</f>
        <v>#REF!</v>
      </c>
      <c r="M809" s="153" t="e">
        <f>#REF!</f>
        <v>#REF!</v>
      </c>
      <c r="N809" s="153" t="e">
        <f>#REF!</f>
        <v>#REF!</v>
      </c>
      <c r="O809" s="153" t="e">
        <f>#REF!</f>
        <v>#REF!</v>
      </c>
      <c r="P809" s="153" t="e">
        <f>#REF!</f>
        <v>#REF!</v>
      </c>
      <c r="Q809" s="153" t="e">
        <f>#REF!</f>
        <v>#REF!</v>
      </c>
      <c r="R809" s="153" t="e">
        <f>#REF!</f>
        <v>#REF!</v>
      </c>
      <c r="S809" s="153" t="e">
        <f>#REF!</f>
        <v>#REF!</v>
      </c>
      <c r="T809" s="153" t="e">
        <f>#REF!</f>
        <v>#REF!</v>
      </c>
      <c r="U809" s="153" t="e">
        <f>#REF!</f>
        <v>#REF!</v>
      </c>
      <c r="V809" s="153" t="e">
        <f>#REF!</f>
        <v>#REF!</v>
      </c>
      <c r="W809" s="153" t="e">
        <f>#REF!</f>
        <v>#REF!</v>
      </c>
      <c r="X809" s="153" t="e">
        <f>#REF!</f>
        <v>#REF!</v>
      </c>
      <c r="Y809" s="153" t="e">
        <f>#REF!</f>
        <v>#REF!</v>
      </c>
    </row>
    <row r="810" spans="1:25">
      <c r="A810" s="141">
        <v>24</v>
      </c>
      <c r="B810" s="153" t="e">
        <f>#REF!</f>
        <v>#REF!</v>
      </c>
      <c r="C810" s="153" t="e">
        <f>#REF!</f>
        <v>#REF!</v>
      </c>
      <c r="D810" s="153" t="e">
        <f>#REF!</f>
        <v>#REF!</v>
      </c>
      <c r="E810" s="153" t="e">
        <f>#REF!</f>
        <v>#REF!</v>
      </c>
      <c r="F810" s="153" t="e">
        <f>#REF!</f>
        <v>#REF!</v>
      </c>
      <c r="G810" s="153" t="e">
        <f>#REF!</f>
        <v>#REF!</v>
      </c>
      <c r="H810" s="153" t="e">
        <f>#REF!</f>
        <v>#REF!</v>
      </c>
      <c r="I810" s="153" t="e">
        <f>#REF!</f>
        <v>#REF!</v>
      </c>
      <c r="J810" s="153" t="e">
        <f>#REF!</f>
        <v>#REF!</v>
      </c>
      <c r="K810" s="153" t="e">
        <f>#REF!</f>
        <v>#REF!</v>
      </c>
      <c r="L810" s="153" t="e">
        <f>#REF!</f>
        <v>#REF!</v>
      </c>
      <c r="M810" s="153" t="e">
        <f>#REF!</f>
        <v>#REF!</v>
      </c>
      <c r="N810" s="153" t="e">
        <f>#REF!</f>
        <v>#REF!</v>
      </c>
      <c r="O810" s="153" t="e">
        <f>#REF!</f>
        <v>#REF!</v>
      </c>
      <c r="P810" s="153" t="e">
        <f>#REF!</f>
        <v>#REF!</v>
      </c>
      <c r="Q810" s="153" t="e">
        <f>#REF!</f>
        <v>#REF!</v>
      </c>
      <c r="R810" s="153" t="e">
        <f>#REF!</f>
        <v>#REF!</v>
      </c>
      <c r="S810" s="153" t="e">
        <f>#REF!</f>
        <v>#REF!</v>
      </c>
      <c r="T810" s="153" t="e">
        <f>#REF!</f>
        <v>#REF!</v>
      </c>
      <c r="U810" s="153" t="e">
        <f>#REF!</f>
        <v>#REF!</v>
      </c>
      <c r="V810" s="153" t="e">
        <f>#REF!</f>
        <v>#REF!</v>
      </c>
      <c r="W810" s="153" t="e">
        <f>#REF!</f>
        <v>#REF!</v>
      </c>
      <c r="X810" s="153" t="e">
        <f>#REF!</f>
        <v>#REF!</v>
      </c>
      <c r="Y810" s="153" t="e">
        <f>#REF!</f>
        <v>#REF!</v>
      </c>
    </row>
    <row r="811" spans="1:25">
      <c r="A811" s="141">
        <v>25</v>
      </c>
      <c r="B811" s="153" t="e">
        <f>#REF!</f>
        <v>#REF!</v>
      </c>
      <c r="C811" s="153" t="e">
        <f>#REF!</f>
        <v>#REF!</v>
      </c>
      <c r="D811" s="153" t="e">
        <f>#REF!</f>
        <v>#REF!</v>
      </c>
      <c r="E811" s="153" t="e">
        <f>#REF!</f>
        <v>#REF!</v>
      </c>
      <c r="F811" s="153" t="e">
        <f>#REF!</f>
        <v>#REF!</v>
      </c>
      <c r="G811" s="153" t="e">
        <f>#REF!</f>
        <v>#REF!</v>
      </c>
      <c r="H811" s="153" t="e">
        <f>#REF!</f>
        <v>#REF!</v>
      </c>
      <c r="I811" s="153" t="e">
        <f>#REF!</f>
        <v>#REF!</v>
      </c>
      <c r="J811" s="153" t="e">
        <f>#REF!</f>
        <v>#REF!</v>
      </c>
      <c r="K811" s="153" t="e">
        <f>#REF!</f>
        <v>#REF!</v>
      </c>
      <c r="L811" s="153" t="e">
        <f>#REF!</f>
        <v>#REF!</v>
      </c>
      <c r="M811" s="153" t="e">
        <f>#REF!</f>
        <v>#REF!</v>
      </c>
      <c r="N811" s="153" t="e">
        <f>#REF!</f>
        <v>#REF!</v>
      </c>
      <c r="O811" s="153" t="e">
        <f>#REF!</f>
        <v>#REF!</v>
      </c>
      <c r="P811" s="153" t="e">
        <f>#REF!</f>
        <v>#REF!</v>
      </c>
      <c r="Q811" s="153" t="e">
        <f>#REF!</f>
        <v>#REF!</v>
      </c>
      <c r="R811" s="153" t="e">
        <f>#REF!</f>
        <v>#REF!</v>
      </c>
      <c r="S811" s="153" t="e">
        <f>#REF!</f>
        <v>#REF!</v>
      </c>
      <c r="T811" s="153" t="e">
        <f>#REF!</f>
        <v>#REF!</v>
      </c>
      <c r="U811" s="153" t="e">
        <f>#REF!</f>
        <v>#REF!</v>
      </c>
      <c r="V811" s="153" t="e">
        <f>#REF!</f>
        <v>#REF!</v>
      </c>
      <c r="W811" s="153" t="e">
        <f>#REF!</f>
        <v>#REF!</v>
      </c>
      <c r="X811" s="153" t="e">
        <f>#REF!</f>
        <v>#REF!</v>
      </c>
      <c r="Y811" s="153" t="e">
        <f>#REF!</f>
        <v>#REF!</v>
      </c>
    </row>
    <row r="812" spans="1:25">
      <c r="A812" s="141">
        <v>26</v>
      </c>
      <c r="B812" s="153" t="e">
        <f>#REF!</f>
        <v>#REF!</v>
      </c>
      <c r="C812" s="153" t="e">
        <f>#REF!</f>
        <v>#REF!</v>
      </c>
      <c r="D812" s="153" t="e">
        <f>#REF!</f>
        <v>#REF!</v>
      </c>
      <c r="E812" s="153" t="e">
        <f>#REF!</f>
        <v>#REF!</v>
      </c>
      <c r="F812" s="153" t="e">
        <f>#REF!</f>
        <v>#REF!</v>
      </c>
      <c r="G812" s="153" t="e">
        <f>#REF!</f>
        <v>#REF!</v>
      </c>
      <c r="H812" s="153" t="e">
        <f>#REF!</f>
        <v>#REF!</v>
      </c>
      <c r="I812" s="153" t="e">
        <f>#REF!</f>
        <v>#REF!</v>
      </c>
      <c r="J812" s="153" t="e">
        <f>#REF!</f>
        <v>#REF!</v>
      </c>
      <c r="K812" s="153" t="e">
        <f>#REF!</f>
        <v>#REF!</v>
      </c>
      <c r="L812" s="153" t="e">
        <f>#REF!</f>
        <v>#REF!</v>
      </c>
      <c r="M812" s="153" t="e">
        <f>#REF!</f>
        <v>#REF!</v>
      </c>
      <c r="N812" s="153" t="e">
        <f>#REF!</f>
        <v>#REF!</v>
      </c>
      <c r="O812" s="153" t="e">
        <f>#REF!</f>
        <v>#REF!</v>
      </c>
      <c r="P812" s="153" t="e">
        <f>#REF!</f>
        <v>#REF!</v>
      </c>
      <c r="Q812" s="153" t="e">
        <f>#REF!</f>
        <v>#REF!</v>
      </c>
      <c r="R812" s="153" t="e">
        <f>#REF!</f>
        <v>#REF!</v>
      </c>
      <c r="S812" s="153" t="e">
        <f>#REF!</f>
        <v>#REF!</v>
      </c>
      <c r="T812" s="153" t="e">
        <f>#REF!</f>
        <v>#REF!</v>
      </c>
      <c r="U812" s="153" t="e">
        <f>#REF!</f>
        <v>#REF!</v>
      </c>
      <c r="V812" s="153" t="e">
        <f>#REF!</f>
        <v>#REF!</v>
      </c>
      <c r="W812" s="153" t="e">
        <f>#REF!</f>
        <v>#REF!</v>
      </c>
      <c r="X812" s="153" t="e">
        <f>#REF!</f>
        <v>#REF!</v>
      </c>
      <c r="Y812" s="153" t="e">
        <f>#REF!</f>
        <v>#REF!</v>
      </c>
    </row>
    <row r="813" spans="1:25">
      <c r="A813" s="141">
        <v>27</v>
      </c>
      <c r="B813" s="153" t="e">
        <f>#REF!</f>
        <v>#REF!</v>
      </c>
      <c r="C813" s="153" t="e">
        <f>#REF!</f>
        <v>#REF!</v>
      </c>
      <c r="D813" s="153" t="e">
        <f>#REF!</f>
        <v>#REF!</v>
      </c>
      <c r="E813" s="153" t="e">
        <f>#REF!</f>
        <v>#REF!</v>
      </c>
      <c r="F813" s="153" t="e">
        <f>#REF!</f>
        <v>#REF!</v>
      </c>
      <c r="G813" s="153" t="e">
        <f>#REF!</f>
        <v>#REF!</v>
      </c>
      <c r="H813" s="153" t="e">
        <f>#REF!</f>
        <v>#REF!</v>
      </c>
      <c r="I813" s="153" t="e">
        <f>#REF!</f>
        <v>#REF!</v>
      </c>
      <c r="J813" s="153" t="e">
        <f>#REF!</f>
        <v>#REF!</v>
      </c>
      <c r="K813" s="153" t="e">
        <f>#REF!</f>
        <v>#REF!</v>
      </c>
      <c r="L813" s="153" t="e">
        <f>#REF!</f>
        <v>#REF!</v>
      </c>
      <c r="M813" s="153" t="e">
        <f>#REF!</f>
        <v>#REF!</v>
      </c>
      <c r="N813" s="153" t="e">
        <f>#REF!</f>
        <v>#REF!</v>
      </c>
      <c r="O813" s="153" t="e">
        <f>#REF!</f>
        <v>#REF!</v>
      </c>
      <c r="P813" s="153" t="e">
        <f>#REF!</f>
        <v>#REF!</v>
      </c>
      <c r="Q813" s="153" t="e">
        <f>#REF!</f>
        <v>#REF!</v>
      </c>
      <c r="R813" s="153" t="e">
        <f>#REF!</f>
        <v>#REF!</v>
      </c>
      <c r="S813" s="153" t="e">
        <f>#REF!</f>
        <v>#REF!</v>
      </c>
      <c r="T813" s="153" t="e">
        <f>#REF!</f>
        <v>#REF!</v>
      </c>
      <c r="U813" s="153" t="e">
        <f>#REF!</f>
        <v>#REF!</v>
      </c>
      <c r="V813" s="153" t="e">
        <f>#REF!</f>
        <v>#REF!</v>
      </c>
      <c r="W813" s="153" t="e">
        <f>#REF!</f>
        <v>#REF!</v>
      </c>
      <c r="X813" s="153" t="e">
        <f>#REF!</f>
        <v>#REF!</v>
      </c>
      <c r="Y813" s="153" t="e">
        <f>#REF!</f>
        <v>#REF!</v>
      </c>
    </row>
    <row r="814" spans="1:25">
      <c r="A814" s="141">
        <v>28</v>
      </c>
      <c r="B814" s="153" t="e">
        <f>#REF!</f>
        <v>#REF!</v>
      </c>
      <c r="C814" s="153" t="e">
        <f>#REF!</f>
        <v>#REF!</v>
      </c>
      <c r="D814" s="153" t="e">
        <f>#REF!</f>
        <v>#REF!</v>
      </c>
      <c r="E814" s="153" t="e">
        <f>#REF!</f>
        <v>#REF!</v>
      </c>
      <c r="F814" s="153" t="e">
        <f>#REF!</f>
        <v>#REF!</v>
      </c>
      <c r="G814" s="153" t="e">
        <f>#REF!</f>
        <v>#REF!</v>
      </c>
      <c r="H814" s="153" t="e">
        <f>#REF!</f>
        <v>#REF!</v>
      </c>
      <c r="I814" s="153" t="e">
        <f>#REF!</f>
        <v>#REF!</v>
      </c>
      <c r="J814" s="153" t="e">
        <f>#REF!</f>
        <v>#REF!</v>
      </c>
      <c r="K814" s="153" t="e">
        <f>#REF!</f>
        <v>#REF!</v>
      </c>
      <c r="L814" s="153" t="e">
        <f>#REF!</f>
        <v>#REF!</v>
      </c>
      <c r="M814" s="153" t="e">
        <f>#REF!</f>
        <v>#REF!</v>
      </c>
      <c r="N814" s="153" t="e">
        <f>#REF!</f>
        <v>#REF!</v>
      </c>
      <c r="O814" s="153" t="e">
        <f>#REF!</f>
        <v>#REF!</v>
      </c>
      <c r="P814" s="153" t="e">
        <f>#REF!</f>
        <v>#REF!</v>
      </c>
      <c r="Q814" s="153" t="e">
        <f>#REF!</f>
        <v>#REF!</v>
      </c>
      <c r="R814" s="153" t="e">
        <f>#REF!</f>
        <v>#REF!</v>
      </c>
      <c r="S814" s="153" t="e">
        <f>#REF!</f>
        <v>#REF!</v>
      </c>
      <c r="T814" s="153" t="e">
        <f>#REF!</f>
        <v>#REF!</v>
      </c>
      <c r="U814" s="153" t="e">
        <f>#REF!</f>
        <v>#REF!</v>
      </c>
      <c r="V814" s="153" t="e">
        <f>#REF!</f>
        <v>#REF!</v>
      </c>
      <c r="W814" s="153" t="e">
        <f>#REF!</f>
        <v>#REF!</v>
      </c>
      <c r="X814" s="153" t="e">
        <f>#REF!</f>
        <v>#REF!</v>
      </c>
      <c r="Y814" s="153" t="e">
        <f>#REF!</f>
        <v>#REF!</v>
      </c>
    </row>
    <row r="815" spans="1:25">
      <c r="A815" s="141">
        <v>29</v>
      </c>
      <c r="B815" s="153" t="e">
        <f>#REF!</f>
        <v>#REF!</v>
      </c>
      <c r="C815" s="153" t="e">
        <f>#REF!</f>
        <v>#REF!</v>
      </c>
      <c r="D815" s="153" t="e">
        <f>#REF!</f>
        <v>#REF!</v>
      </c>
      <c r="E815" s="153" t="e">
        <f>#REF!</f>
        <v>#REF!</v>
      </c>
      <c r="F815" s="153" t="e">
        <f>#REF!</f>
        <v>#REF!</v>
      </c>
      <c r="G815" s="153" t="e">
        <f>#REF!</f>
        <v>#REF!</v>
      </c>
      <c r="H815" s="153" t="e">
        <f>#REF!</f>
        <v>#REF!</v>
      </c>
      <c r="I815" s="153" t="e">
        <f>#REF!</f>
        <v>#REF!</v>
      </c>
      <c r="J815" s="153" t="e">
        <f>#REF!</f>
        <v>#REF!</v>
      </c>
      <c r="K815" s="153" t="e">
        <f>#REF!</f>
        <v>#REF!</v>
      </c>
      <c r="L815" s="153" t="e">
        <f>#REF!</f>
        <v>#REF!</v>
      </c>
      <c r="M815" s="153" t="e">
        <f>#REF!</f>
        <v>#REF!</v>
      </c>
      <c r="N815" s="153" t="e">
        <f>#REF!</f>
        <v>#REF!</v>
      </c>
      <c r="O815" s="153" t="e">
        <f>#REF!</f>
        <v>#REF!</v>
      </c>
      <c r="P815" s="153" t="e">
        <f>#REF!</f>
        <v>#REF!</v>
      </c>
      <c r="Q815" s="153" t="e">
        <f>#REF!</f>
        <v>#REF!</v>
      </c>
      <c r="R815" s="153" t="e">
        <f>#REF!</f>
        <v>#REF!</v>
      </c>
      <c r="S815" s="153" t="e">
        <f>#REF!</f>
        <v>#REF!</v>
      </c>
      <c r="T815" s="153" t="e">
        <f>#REF!</f>
        <v>#REF!</v>
      </c>
      <c r="U815" s="153" t="e">
        <f>#REF!</f>
        <v>#REF!</v>
      </c>
      <c r="V815" s="153" t="e">
        <f>#REF!</f>
        <v>#REF!</v>
      </c>
      <c r="W815" s="153" t="e">
        <f>#REF!</f>
        <v>#REF!</v>
      </c>
      <c r="X815" s="153" t="e">
        <f>#REF!</f>
        <v>#REF!</v>
      </c>
      <c r="Y815" s="153" t="e">
        <f>#REF!</f>
        <v>#REF!</v>
      </c>
    </row>
    <row r="816" spans="1:25">
      <c r="A816" s="141">
        <v>30</v>
      </c>
      <c r="B816" s="153" t="e">
        <f>#REF!</f>
        <v>#REF!</v>
      </c>
      <c r="C816" s="153" t="e">
        <f>#REF!</f>
        <v>#REF!</v>
      </c>
      <c r="D816" s="153" t="e">
        <f>#REF!</f>
        <v>#REF!</v>
      </c>
      <c r="E816" s="153" t="e">
        <f>#REF!</f>
        <v>#REF!</v>
      </c>
      <c r="F816" s="153" t="e">
        <f>#REF!</f>
        <v>#REF!</v>
      </c>
      <c r="G816" s="153" t="e">
        <f>#REF!</f>
        <v>#REF!</v>
      </c>
      <c r="H816" s="153" t="e">
        <f>#REF!</f>
        <v>#REF!</v>
      </c>
      <c r="I816" s="153" t="e">
        <f>#REF!</f>
        <v>#REF!</v>
      </c>
      <c r="J816" s="153" t="e">
        <f>#REF!</f>
        <v>#REF!</v>
      </c>
      <c r="K816" s="153" t="e">
        <f>#REF!</f>
        <v>#REF!</v>
      </c>
      <c r="L816" s="153" t="e">
        <f>#REF!</f>
        <v>#REF!</v>
      </c>
      <c r="M816" s="153" t="e">
        <f>#REF!</f>
        <v>#REF!</v>
      </c>
      <c r="N816" s="153" t="e">
        <f>#REF!</f>
        <v>#REF!</v>
      </c>
      <c r="O816" s="153" t="e">
        <f>#REF!</f>
        <v>#REF!</v>
      </c>
      <c r="P816" s="153" t="e">
        <f>#REF!</f>
        <v>#REF!</v>
      </c>
      <c r="Q816" s="153" t="e">
        <f>#REF!</f>
        <v>#REF!</v>
      </c>
      <c r="R816" s="153" t="e">
        <f>#REF!</f>
        <v>#REF!</v>
      </c>
      <c r="S816" s="153" t="e">
        <f>#REF!</f>
        <v>#REF!</v>
      </c>
      <c r="T816" s="153" t="e">
        <f>#REF!</f>
        <v>#REF!</v>
      </c>
      <c r="U816" s="153" t="e">
        <f>#REF!</f>
        <v>#REF!</v>
      </c>
      <c r="V816" s="153" t="e">
        <f>#REF!</f>
        <v>#REF!</v>
      </c>
      <c r="W816" s="153" t="e">
        <f>#REF!</f>
        <v>#REF!</v>
      </c>
      <c r="X816" s="153" t="e">
        <f>#REF!</f>
        <v>#REF!</v>
      </c>
      <c r="Y816" s="153" t="e">
        <f>#REF!</f>
        <v>#REF!</v>
      </c>
    </row>
    <row r="817" spans="1:25">
      <c r="A817" s="141">
        <v>31</v>
      </c>
      <c r="B817" s="153" t="e">
        <f>#REF!</f>
        <v>#REF!</v>
      </c>
      <c r="C817" s="153" t="e">
        <f>#REF!</f>
        <v>#REF!</v>
      </c>
      <c r="D817" s="153" t="e">
        <f>#REF!</f>
        <v>#REF!</v>
      </c>
      <c r="E817" s="153" t="e">
        <f>#REF!</f>
        <v>#REF!</v>
      </c>
      <c r="F817" s="153" t="e">
        <f>#REF!</f>
        <v>#REF!</v>
      </c>
      <c r="G817" s="153" t="e">
        <f>#REF!</f>
        <v>#REF!</v>
      </c>
      <c r="H817" s="153" t="e">
        <f>#REF!</f>
        <v>#REF!</v>
      </c>
      <c r="I817" s="153" t="e">
        <f>#REF!</f>
        <v>#REF!</v>
      </c>
      <c r="J817" s="153" t="e">
        <f>#REF!</f>
        <v>#REF!</v>
      </c>
      <c r="K817" s="153" t="e">
        <f>#REF!</f>
        <v>#REF!</v>
      </c>
      <c r="L817" s="153" t="e">
        <f>#REF!</f>
        <v>#REF!</v>
      </c>
      <c r="M817" s="153" t="e">
        <f>#REF!</f>
        <v>#REF!</v>
      </c>
      <c r="N817" s="153" t="e">
        <f>#REF!</f>
        <v>#REF!</v>
      </c>
      <c r="O817" s="153" t="e">
        <f>#REF!</f>
        <v>#REF!</v>
      </c>
      <c r="P817" s="153" t="e">
        <f>#REF!</f>
        <v>#REF!</v>
      </c>
      <c r="Q817" s="153" t="e">
        <f>#REF!</f>
        <v>#REF!</v>
      </c>
      <c r="R817" s="153" t="e">
        <f>#REF!</f>
        <v>#REF!</v>
      </c>
      <c r="S817" s="153" t="e">
        <f>#REF!</f>
        <v>#REF!</v>
      </c>
      <c r="T817" s="153" t="e">
        <f>#REF!</f>
        <v>#REF!</v>
      </c>
      <c r="U817" s="153" t="e">
        <f>#REF!</f>
        <v>#REF!</v>
      </c>
      <c r="V817" s="153" t="e">
        <f>#REF!</f>
        <v>#REF!</v>
      </c>
      <c r="W817" s="153" t="e">
        <f>#REF!</f>
        <v>#REF!</v>
      </c>
      <c r="X817" s="153" t="e">
        <f>#REF!</f>
        <v>#REF!</v>
      </c>
      <c r="Y817" s="153" t="e">
        <f>#REF!</f>
        <v>#REF!</v>
      </c>
    </row>
    <row r="819" spans="1:25">
      <c r="A819" s="420" t="s">
        <v>209</v>
      </c>
      <c r="B819" s="421" t="s">
        <v>211</v>
      </c>
      <c r="C819" s="421"/>
      <c r="D819" s="421"/>
      <c r="E819" s="421"/>
      <c r="F819" s="421"/>
      <c r="G819" s="421"/>
      <c r="H819" s="421"/>
      <c r="I819" s="421"/>
      <c r="J819" s="421"/>
      <c r="K819" s="421"/>
      <c r="L819" s="421"/>
      <c r="M819" s="421"/>
      <c r="N819" s="421"/>
      <c r="O819" s="421"/>
      <c r="P819" s="421"/>
      <c r="Q819" s="421"/>
      <c r="R819" s="421"/>
      <c r="S819" s="421"/>
      <c r="T819" s="421"/>
      <c r="U819" s="421"/>
      <c r="V819" s="421"/>
      <c r="W819" s="421"/>
      <c r="X819" s="421"/>
      <c r="Y819" s="421"/>
    </row>
    <row r="820" spans="1:25">
      <c r="A820" s="420"/>
      <c r="B820" s="155" t="s">
        <v>1</v>
      </c>
      <c r="C820" s="155" t="s">
        <v>2</v>
      </c>
      <c r="D820" s="155" t="s">
        <v>3</v>
      </c>
      <c r="E820" s="155" t="s">
        <v>4</v>
      </c>
      <c r="F820" s="155" t="s">
        <v>5</v>
      </c>
      <c r="G820" s="155" t="s">
        <v>6</v>
      </c>
      <c r="H820" s="155" t="s">
        <v>7</v>
      </c>
      <c r="I820" s="155" t="s">
        <v>8</v>
      </c>
      <c r="J820" s="155" t="s">
        <v>9</v>
      </c>
      <c r="K820" s="155" t="s">
        <v>10</v>
      </c>
      <c r="L820" s="155" t="s">
        <v>11</v>
      </c>
      <c r="M820" s="155" t="s">
        <v>12</v>
      </c>
      <c r="N820" s="155" t="s">
        <v>13</v>
      </c>
      <c r="O820" s="155" t="s">
        <v>14</v>
      </c>
      <c r="P820" s="155" t="s">
        <v>15</v>
      </c>
      <c r="Q820" s="155" t="s">
        <v>16</v>
      </c>
      <c r="R820" s="155" t="s">
        <v>17</v>
      </c>
      <c r="S820" s="155" t="s">
        <v>18</v>
      </c>
      <c r="T820" s="155" t="s">
        <v>19</v>
      </c>
      <c r="U820" s="155" t="s">
        <v>20</v>
      </c>
      <c r="V820" s="155" t="s">
        <v>21</v>
      </c>
      <c r="W820" s="155" t="s">
        <v>22</v>
      </c>
      <c r="X820" s="155" t="s">
        <v>23</v>
      </c>
      <c r="Y820" s="155" t="s">
        <v>24</v>
      </c>
    </row>
    <row r="821" spans="1:25">
      <c r="A821" s="141">
        <v>1</v>
      </c>
      <c r="B821" s="153" t="e">
        <f>#REF!</f>
        <v>#REF!</v>
      </c>
      <c r="C821" s="153" t="e">
        <f>#REF!</f>
        <v>#REF!</v>
      </c>
      <c r="D821" s="153" t="e">
        <f>#REF!</f>
        <v>#REF!</v>
      </c>
      <c r="E821" s="153" t="e">
        <f>#REF!</f>
        <v>#REF!</v>
      </c>
      <c r="F821" s="153" t="e">
        <f>#REF!</f>
        <v>#REF!</v>
      </c>
      <c r="G821" s="153" t="e">
        <f>#REF!</f>
        <v>#REF!</v>
      </c>
      <c r="H821" s="153" t="e">
        <f>#REF!</f>
        <v>#REF!</v>
      </c>
      <c r="I821" s="153" t="e">
        <f>#REF!</f>
        <v>#REF!</v>
      </c>
      <c r="J821" s="153" t="e">
        <f>#REF!</f>
        <v>#REF!</v>
      </c>
      <c r="K821" s="153" t="e">
        <f>#REF!</f>
        <v>#REF!</v>
      </c>
      <c r="L821" s="153" t="e">
        <f>#REF!</f>
        <v>#REF!</v>
      </c>
      <c r="M821" s="153" t="e">
        <f>#REF!</f>
        <v>#REF!</v>
      </c>
      <c r="N821" s="153" t="e">
        <f>#REF!</f>
        <v>#REF!</v>
      </c>
      <c r="O821" s="153" t="e">
        <f>#REF!</f>
        <v>#REF!</v>
      </c>
      <c r="P821" s="153" t="e">
        <f>#REF!</f>
        <v>#REF!</v>
      </c>
      <c r="Q821" s="153" t="e">
        <f>#REF!</f>
        <v>#REF!</v>
      </c>
      <c r="R821" s="153" t="e">
        <f>#REF!</f>
        <v>#REF!</v>
      </c>
      <c r="S821" s="153" t="e">
        <f>#REF!</f>
        <v>#REF!</v>
      </c>
      <c r="T821" s="153" t="e">
        <f>#REF!</f>
        <v>#REF!</v>
      </c>
      <c r="U821" s="153" t="e">
        <f>#REF!</f>
        <v>#REF!</v>
      </c>
      <c r="V821" s="153" t="e">
        <f>#REF!</f>
        <v>#REF!</v>
      </c>
      <c r="W821" s="153" t="e">
        <f>#REF!</f>
        <v>#REF!</v>
      </c>
      <c r="X821" s="153" t="e">
        <f>#REF!</f>
        <v>#REF!</v>
      </c>
      <c r="Y821" s="153" t="e">
        <f>#REF!</f>
        <v>#REF!</v>
      </c>
    </row>
    <row r="822" spans="1:25">
      <c r="A822" s="141">
        <v>2</v>
      </c>
      <c r="B822" s="153" t="e">
        <f>#REF!</f>
        <v>#REF!</v>
      </c>
      <c r="C822" s="153" t="e">
        <f>#REF!</f>
        <v>#REF!</v>
      </c>
      <c r="D822" s="153" t="e">
        <f>#REF!</f>
        <v>#REF!</v>
      </c>
      <c r="E822" s="153" t="e">
        <f>#REF!</f>
        <v>#REF!</v>
      </c>
      <c r="F822" s="153" t="e">
        <f>#REF!</f>
        <v>#REF!</v>
      </c>
      <c r="G822" s="153" t="e">
        <f>#REF!</f>
        <v>#REF!</v>
      </c>
      <c r="H822" s="153" t="e">
        <f>#REF!</f>
        <v>#REF!</v>
      </c>
      <c r="I822" s="153" t="e">
        <f>#REF!</f>
        <v>#REF!</v>
      </c>
      <c r="J822" s="153" t="e">
        <f>#REF!</f>
        <v>#REF!</v>
      </c>
      <c r="K822" s="153" t="e">
        <f>#REF!</f>
        <v>#REF!</v>
      </c>
      <c r="L822" s="153" t="e">
        <f>#REF!</f>
        <v>#REF!</v>
      </c>
      <c r="M822" s="153" t="e">
        <f>#REF!</f>
        <v>#REF!</v>
      </c>
      <c r="N822" s="153" t="e">
        <f>#REF!</f>
        <v>#REF!</v>
      </c>
      <c r="O822" s="153" t="e">
        <f>#REF!</f>
        <v>#REF!</v>
      </c>
      <c r="P822" s="153" t="e">
        <f>#REF!</f>
        <v>#REF!</v>
      </c>
      <c r="Q822" s="153" t="e">
        <f>#REF!</f>
        <v>#REF!</v>
      </c>
      <c r="R822" s="153" t="e">
        <f>#REF!</f>
        <v>#REF!</v>
      </c>
      <c r="S822" s="153" t="e">
        <f>#REF!</f>
        <v>#REF!</v>
      </c>
      <c r="T822" s="153" t="e">
        <f>#REF!</f>
        <v>#REF!</v>
      </c>
      <c r="U822" s="153" t="e">
        <f>#REF!</f>
        <v>#REF!</v>
      </c>
      <c r="V822" s="153" t="e">
        <f>#REF!</f>
        <v>#REF!</v>
      </c>
      <c r="W822" s="153" t="e">
        <f>#REF!</f>
        <v>#REF!</v>
      </c>
      <c r="X822" s="153" t="e">
        <f>#REF!</f>
        <v>#REF!</v>
      </c>
      <c r="Y822" s="153" t="e">
        <f>#REF!</f>
        <v>#REF!</v>
      </c>
    </row>
    <row r="823" spans="1:25">
      <c r="A823" s="141">
        <v>3</v>
      </c>
      <c r="B823" s="153" t="e">
        <f>#REF!</f>
        <v>#REF!</v>
      </c>
      <c r="C823" s="153" t="e">
        <f>#REF!</f>
        <v>#REF!</v>
      </c>
      <c r="D823" s="153" t="e">
        <f>#REF!</f>
        <v>#REF!</v>
      </c>
      <c r="E823" s="153" t="e">
        <f>#REF!</f>
        <v>#REF!</v>
      </c>
      <c r="F823" s="153" t="e">
        <f>#REF!</f>
        <v>#REF!</v>
      </c>
      <c r="G823" s="153" t="e">
        <f>#REF!</f>
        <v>#REF!</v>
      </c>
      <c r="H823" s="153" t="e">
        <f>#REF!</f>
        <v>#REF!</v>
      </c>
      <c r="I823" s="153" t="e">
        <f>#REF!</f>
        <v>#REF!</v>
      </c>
      <c r="J823" s="153" t="e">
        <f>#REF!</f>
        <v>#REF!</v>
      </c>
      <c r="K823" s="153" t="e">
        <f>#REF!</f>
        <v>#REF!</v>
      </c>
      <c r="L823" s="153" t="e">
        <f>#REF!</f>
        <v>#REF!</v>
      </c>
      <c r="M823" s="153" t="e">
        <f>#REF!</f>
        <v>#REF!</v>
      </c>
      <c r="N823" s="153" t="e">
        <f>#REF!</f>
        <v>#REF!</v>
      </c>
      <c r="O823" s="153" t="e">
        <f>#REF!</f>
        <v>#REF!</v>
      </c>
      <c r="P823" s="153" t="e">
        <f>#REF!</f>
        <v>#REF!</v>
      </c>
      <c r="Q823" s="153" t="e">
        <f>#REF!</f>
        <v>#REF!</v>
      </c>
      <c r="R823" s="153" t="e">
        <f>#REF!</f>
        <v>#REF!</v>
      </c>
      <c r="S823" s="153" t="e">
        <f>#REF!</f>
        <v>#REF!</v>
      </c>
      <c r="T823" s="153" t="e">
        <f>#REF!</f>
        <v>#REF!</v>
      </c>
      <c r="U823" s="153" t="e">
        <f>#REF!</f>
        <v>#REF!</v>
      </c>
      <c r="V823" s="153" t="e">
        <f>#REF!</f>
        <v>#REF!</v>
      </c>
      <c r="W823" s="153" t="e">
        <f>#REF!</f>
        <v>#REF!</v>
      </c>
      <c r="X823" s="153" t="e">
        <f>#REF!</f>
        <v>#REF!</v>
      </c>
      <c r="Y823" s="153" t="e">
        <f>#REF!</f>
        <v>#REF!</v>
      </c>
    </row>
    <row r="824" spans="1:25">
      <c r="A824" s="141">
        <v>4</v>
      </c>
      <c r="B824" s="153" t="e">
        <f>#REF!</f>
        <v>#REF!</v>
      </c>
      <c r="C824" s="153" t="e">
        <f>#REF!</f>
        <v>#REF!</v>
      </c>
      <c r="D824" s="153" t="e">
        <f>#REF!</f>
        <v>#REF!</v>
      </c>
      <c r="E824" s="153" t="e">
        <f>#REF!</f>
        <v>#REF!</v>
      </c>
      <c r="F824" s="153" t="e">
        <f>#REF!</f>
        <v>#REF!</v>
      </c>
      <c r="G824" s="153" t="e">
        <f>#REF!</f>
        <v>#REF!</v>
      </c>
      <c r="H824" s="153" t="e">
        <f>#REF!</f>
        <v>#REF!</v>
      </c>
      <c r="I824" s="153" t="e">
        <f>#REF!</f>
        <v>#REF!</v>
      </c>
      <c r="J824" s="153" t="e">
        <f>#REF!</f>
        <v>#REF!</v>
      </c>
      <c r="K824" s="153" t="e">
        <f>#REF!</f>
        <v>#REF!</v>
      </c>
      <c r="L824" s="153" t="e">
        <f>#REF!</f>
        <v>#REF!</v>
      </c>
      <c r="M824" s="153" t="e">
        <f>#REF!</f>
        <v>#REF!</v>
      </c>
      <c r="N824" s="153" t="e">
        <f>#REF!</f>
        <v>#REF!</v>
      </c>
      <c r="O824" s="153" t="e">
        <f>#REF!</f>
        <v>#REF!</v>
      </c>
      <c r="P824" s="153" t="e">
        <f>#REF!</f>
        <v>#REF!</v>
      </c>
      <c r="Q824" s="153" t="e">
        <f>#REF!</f>
        <v>#REF!</v>
      </c>
      <c r="R824" s="153" t="e">
        <f>#REF!</f>
        <v>#REF!</v>
      </c>
      <c r="S824" s="153" t="e">
        <f>#REF!</f>
        <v>#REF!</v>
      </c>
      <c r="T824" s="153" t="e">
        <f>#REF!</f>
        <v>#REF!</v>
      </c>
      <c r="U824" s="153" t="e">
        <f>#REF!</f>
        <v>#REF!</v>
      </c>
      <c r="V824" s="153" t="e">
        <f>#REF!</f>
        <v>#REF!</v>
      </c>
      <c r="W824" s="153" t="e">
        <f>#REF!</f>
        <v>#REF!</v>
      </c>
      <c r="X824" s="153" t="e">
        <f>#REF!</f>
        <v>#REF!</v>
      </c>
      <c r="Y824" s="153" t="e">
        <f>#REF!</f>
        <v>#REF!</v>
      </c>
    </row>
    <row r="825" spans="1:25">
      <c r="A825" s="141">
        <v>5</v>
      </c>
      <c r="B825" s="153" t="e">
        <f>#REF!</f>
        <v>#REF!</v>
      </c>
      <c r="C825" s="153" t="e">
        <f>#REF!</f>
        <v>#REF!</v>
      </c>
      <c r="D825" s="153" t="e">
        <f>#REF!</f>
        <v>#REF!</v>
      </c>
      <c r="E825" s="153" t="e">
        <f>#REF!</f>
        <v>#REF!</v>
      </c>
      <c r="F825" s="153" t="e">
        <f>#REF!</f>
        <v>#REF!</v>
      </c>
      <c r="G825" s="153" t="e">
        <f>#REF!</f>
        <v>#REF!</v>
      </c>
      <c r="H825" s="153" t="e">
        <f>#REF!</f>
        <v>#REF!</v>
      </c>
      <c r="I825" s="153" t="e">
        <f>#REF!</f>
        <v>#REF!</v>
      </c>
      <c r="J825" s="153" t="e">
        <f>#REF!</f>
        <v>#REF!</v>
      </c>
      <c r="K825" s="153" t="e">
        <f>#REF!</f>
        <v>#REF!</v>
      </c>
      <c r="L825" s="153" t="e">
        <f>#REF!</f>
        <v>#REF!</v>
      </c>
      <c r="M825" s="153" t="e">
        <f>#REF!</f>
        <v>#REF!</v>
      </c>
      <c r="N825" s="153" t="e">
        <f>#REF!</f>
        <v>#REF!</v>
      </c>
      <c r="O825" s="153" t="e">
        <f>#REF!</f>
        <v>#REF!</v>
      </c>
      <c r="P825" s="153" t="e">
        <f>#REF!</f>
        <v>#REF!</v>
      </c>
      <c r="Q825" s="153" t="e">
        <f>#REF!</f>
        <v>#REF!</v>
      </c>
      <c r="R825" s="153" t="e">
        <f>#REF!</f>
        <v>#REF!</v>
      </c>
      <c r="S825" s="153" t="e">
        <f>#REF!</f>
        <v>#REF!</v>
      </c>
      <c r="T825" s="153" t="e">
        <f>#REF!</f>
        <v>#REF!</v>
      </c>
      <c r="U825" s="153" t="e">
        <f>#REF!</f>
        <v>#REF!</v>
      </c>
      <c r="V825" s="153" t="e">
        <f>#REF!</f>
        <v>#REF!</v>
      </c>
      <c r="W825" s="153" t="e">
        <f>#REF!</f>
        <v>#REF!</v>
      </c>
      <c r="X825" s="153" t="e">
        <f>#REF!</f>
        <v>#REF!</v>
      </c>
      <c r="Y825" s="153" t="e">
        <f>#REF!</f>
        <v>#REF!</v>
      </c>
    </row>
    <row r="826" spans="1:25">
      <c r="A826" s="141">
        <v>6</v>
      </c>
      <c r="B826" s="153" t="e">
        <f>#REF!</f>
        <v>#REF!</v>
      </c>
      <c r="C826" s="153" t="e">
        <f>#REF!</f>
        <v>#REF!</v>
      </c>
      <c r="D826" s="153" t="e">
        <f>#REF!</f>
        <v>#REF!</v>
      </c>
      <c r="E826" s="153" t="e">
        <f>#REF!</f>
        <v>#REF!</v>
      </c>
      <c r="F826" s="153" t="e">
        <f>#REF!</f>
        <v>#REF!</v>
      </c>
      <c r="G826" s="153" t="e">
        <f>#REF!</f>
        <v>#REF!</v>
      </c>
      <c r="H826" s="153" t="e">
        <f>#REF!</f>
        <v>#REF!</v>
      </c>
      <c r="I826" s="153" t="e">
        <f>#REF!</f>
        <v>#REF!</v>
      </c>
      <c r="J826" s="153" t="e">
        <f>#REF!</f>
        <v>#REF!</v>
      </c>
      <c r="K826" s="153" t="e">
        <f>#REF!</f>
        <v>#REF!</v>
      </c>
      <c r="L826" s="153" t="e">
        <f>#REF!</f>
        <v>#REF!</v>
      </c>
      <c r="M826" s="153" t="e">
        <f>#REF!</f>
        <v>#REF!</v>
      </c>
      <c r="N826" s="153" t="e">
        <f>#REF!</f>
        <v>#REF!</v>
      </c>
      <c r="O826" s="153" t="e">
        <f>#REF!</f>
        <v>#REF!</v>
      </c>
      <c r="P826" s="153" t="e">
        <f>#REF!</f>
        <v>#REF!</v>
      </c>
      <c r="Q826" s="153" t="e">
        <f>#REF!</f>
        <v>#REF!</v>
      </c>
      <c r="R826" s="153" t="e">
        <f>#REF!</f>
        <v>#REF!</v>
      </c>
      <c r="S826" s="153" t="e">
        <f>#REF!</f>
        <v>#REF!</v>
      </c>
      <c r="T826" s="153" t="e">
        <f>#REF!</f>
        <v>#REF!</v>
      </c>
      <c r="U826" s="153" t="e">
        <f>#REF!</f>
        <v>#REF!</v>
      </c>
      <c r="V826" s="153" t="e">
        <f>#REF!</f>
        <v>#REF!</v>
      </c>
      <c r="W826" s="153" t="e">
        <f>#REF!</f>
        <v>#REF!</v>
      </c>
      <c r="X826" s="153" t="e">
        <f>#REF!</f>
        <v>#REF!</v>
      </c>
      <c r="Y826" s="153" t="e">
        <f>#REF!</f>
        <v>#REF!</v>
      </c>
    </row>
    <row r="827" spans="1:25">
      <c r="A827" s="141">
        <v>7</v>
      </c>
      <c r="B827" s="153" t="e">
        <f>#REF!</f>
        <v>#REF!</v>
      </c>
      <c r="C827" s="153" t="e">
        <f>#REF!</f>
        <v>#REF!</v>
      </c>
      <c r="D827" s="153" t="e">
        <f>#REF!</f>
        <v>#REF!</v>
      </c>
      <c r="E827" s="153" t="e">
        <f>#REF!</f>
        <v>#REF!</v>
      </c>
      <c r="F827" s="153" t="e">
        <f>#REF!</f>
        <v>#REF!</v>
      </c>
      <c r="G827" s="153" t="e">
        <f>#REF!</f>
        <v>#REF!</v>
      </c>
      <c r="H827" s="153" t="e">
        <f>#REF!</f>
        <v>#REF!</v>
      </c>
      <c r="I827" s="153" t="e">
        <f>#REF!</f>
        <v>#REF!</v>
      </c>
      <c r="J827" s="153" t="e">
        <f>#REF!</f>
        <v>#REF!</v>
      </c>
      <c r="K827" s="153" t="e">
        <f>#REF!</f>
        <v>#REF!</v>
      </c>
      <c r="L827" s="153" t="e">
        <f>#REF!</f>
        <v>#REF!</v>
      </c>
      <c r="M827" s="153" t="e">
        <f>#REF!</f>
        <v>#REF!</v>
      </c>
      <c r="N827" s="153" t="e">
        <f>#REF!</f>
        <v>#REF!</v>
      </c>
      <c r="O827" s="153" t="e">
        <f>#REF!</f>
        <v>#REF!</v>
      </c>
      <c r="P827" s="153" t="e">
        <f>#REF!</f>
        <v>#REF!</v>
      </c>
      <c r="Q827" s="153" t="e">
        <f>#REF!</f>
        <v>#REF!</v>
      </c>
      <c r="R827" s="153" t="e">
        <f>#REF!</f>
        <v>#REF!</v>
      </c>
      <c r="S827" s="153" t="e">
        <f>#REF!</f>
        <v>#REF!</v>
      </c>
      <c r="T827" s="153" t="e">
        <f>#REF!</f>
        <v>#REF!</v>
      </c>
      <c r="U827" s="153" t="e">
        <f>#REF!</f>
        <v>#REF!</v>
      </c>
      <c r="V827" s="153" t="e">
        <f>#REF!</f>
        <v>#REF!</v>
      </c>
      <c r="W827" s="153" t="e">
        <f>#REF!</f>
        <v>#REF!</v>
      </c>
      <c r="X827" s="153" t="e">
        <f>#REF!</f>
        <v>#REF!</v>
      </c>
      <c r="Y827" s="153" t="e">
        <f>#REF!</f>
        <v>#REF!</v>
      </c>
    </row>
    <row r="828" spans="1:25">
      <c r="A828" s="141">
        <v>8</v>
      </c>
      <c r="B828" s="153" t="e">
        <f>#REF!</f>
        <v>#REF!</v>
      </c>
      <c r="C828" s="153" t="e">
        <f>#REF!</f>
        <v>#REF!</v>
      </c>
      <c r="D828" s="153" t="e">
        <f>#REF!</f>
        <v>#REF!</v>
      </c>
      <c r="E828" s="153" t="e">
        <f>#REF!</f>
        <v>#REF!</v>
      </c>
      <c r="F828" s="153" t="e">
        <f>#REF!</f>
        <v>#REF!</v>
      </c>
      <c r="G828" s="153" t="e">
        <f>#REF!</f>
        <v>#REF!</v>
      </c>
      <c r="H828" s="153" t="e">
        <f>#REF!</f>
        <v>#REF!</v>
      </c>
      <c r="I828" s="153" t="e">
        <f>#REF!</f>
        <v>#REF!</v>
      </c>
      <c r="J828" s="153" t="e">
        <f>#REF!</f>
        <v>#REF!</v>
      </c>
      <c r="K828" s="153" t="e">
        <f>#REF!</f>
        <v>#REF!</v>
      </c>
      <c r="L828" s="153" t="e">
        <f>#REF!</f>
        <v>#REF!</v>
      </c>
      <c r="M828" s="153" t="e">
        <f>#REF!</f>
        <v>#REF!</v>
      </c>
      <c r="N828" s="153" t="e">
        <f>#REF!</f>
        <v>#REF!</v>
      </c>
      <c r="O828" s="153" t="e">
        <f>#REF!</f>
        <v>#REF!</v>
      </c>
      <c r="P828" s="153" t="e">
        <f>#REF!</f>
        <v>#REF!</v>
      </c>
      <c r="Q828" s="153" t="e">
        <f>#REF!</f>
        <v>#REF!</v>
      </c>
      <c r="R828" s="153" t="e">
        <f>#REF!</f>
        <v>#REF!</v>
      </c>
      <c r="S828" s="153" t="e">
        <f>#REF!</f>
        <v>#REF!</v>
      </c>
      <c r="T828" s="153" t="e">
        <f>#REF!</f>
        <v>#REF!</v>
      </c>
      <c r="U828" s="153" t="e">
        <f>#REF!</f>
        <v>#REF!</v>
      </c>
      <c r="V828" s="153" t="e">
        <f>#REF!</f>
        <v>#REF!</v>
      </c>
      <c r="W828" s="153" t="e">
        <f>#REF!</f>
        <v>#REF!</v>
      </c>
      <c r="X828" s="153" t="e">
        <f>#REF!</f>
        <v>#REF!</v>
      </c>
      <c r="Y828" s="153" t="e">
        <f>#REF!</f>
        <v>#REF!</v>
      </c>
    </row>
    <row r="829" spans="1:25">
      <c r="A829" s="141">
        <v>9</v>
      </c>
      <c r="B829" s="153" t="e">
        <f>#REF!</f>
        <v>#REF!</v>
      </c>
      <c r="C829" s="153" t="e">
        <f>#REF!</f>
        <v>#REF!</v>
      </c>
      <c r="D829" s="153" t="e">
        <f>#REF!</f>
        <v>#REF!</v>
      </c>
      <c r="E829" s="153" t="e">
        <f>#REF!</f>
        <v>#REF!</v>
      </c>
      <c r="F829" s="153" t="e">
        <f>#REF!</f>
        <v>#REF!</v>
      </c>
      <c r="G829" s="153" t="e">
        <f>#REF!</f>
        <v>#REF!</v>
      </c>
      <c r="H829" s="153" t="e">
        <f>#REF!</f>
        <v>#REF!</v>
      </c>
      <c r="I829" s="153" t="e">
        <f>#REF!</f>
        <v>#REF!</v>
      </c>
      <c r="J829" s="153" t="e">
        <f>#REF!</f>
        <v>#REF!</v>
      </c>
      <c r="K829" s="153" t="e">
        <f>#REF!</f>
        <v>#REF!</v>
      </c>
      <c r="L829" s="153" t="e">
        <f>#REF!</f>
        <v>#REF!</v>
      </c>
      <c r="M829" s="153" t="e">
        <f>#REF!</f>
        <v>#REF!</v>
      </c>
      <c r="N829" s="153" t="e">
        <f>#REF!</f>
        <v>#REF!</v>
      </c>
      <c r="O829" s="153" t="e">
        <f>#REF!</f>
        <v>#REF!</v>
      </c>
      <c r="P829" s="153" t="e">
        <f>#REF!</f>
        <v>#REF!</v>
      </c>
      <c r="Q829" s="153" t="e">
        <f>#REF!</f>
        <v>#REF!</v>
      </c>
      <c r="R829" s="153" t="e">
        <f>#REF!</f>
        <v>#REF!</v>
      </c>
      <c r="S829" s="153" t="e">
        <f>#REF!</f>
        <v>#REF!</v>
      </c>
      <c r="T829" s="153" t="e">
        <f>#REF!</f>
        <v>#REF!</v>
      </c>
      <c r="U829" s="153" t="e">
        <f>#REF!</f>
        <v>#REF!</v>
      </c>
      <c r="V829" s="153" t="e">
        <f>#REF!</f>
        <v>#REF!</v>
      </c>
      <c r="W829" s="153" t="e">
        <f>#REF!</f>
        <v>#REF!</v>
      </c>
      <c r="X829" s="153" t="e">
        <f>#REF!</f>
        <v>#REF!</v>
      </c>
      <c r="Y829" s="153" t="e">
        <f>#REF!</f>
        <v>#REF!</v>
      </c>
    </row>
    <row r="830" spans="1:25">
      <c r="A830" s="141">
        <v>10</v>
      </c>
      <c r="B830" s="153" t="e">
        <f>#REF!</f>
        <v>#REF!</v>
      </c>
      <c r="C830" s="153" t="e">
        <f>#REF!</f>
        <v>#REF!</v>
      </c>
      <c r="D830" s="153" t="e">
        <f>#REF!</f>
        <v>#REF!</v>
      </c>
      <c r="E830" s="153" t="e">
        <f>#REF!</f>
        <v>#REF!</v>
      </c>
      <c r="F830" s="153" t="e">
        <f>#REF!</f>
        <v>#REF!</v>
      </c>
      <c r="G830" s="153" t="e">
        <f>#REF!</f>
        <v>#REF!</v>
      </c>
      <c r="H830" s="153" t="e">
        <f>#REF!</f>
        <v>#REF!</v>
      </c>
      <c r="I830" s="153" t="e">
        <f>#REF!</f>
        <v>#REF!</v>
      </c>
      <c r="J830" s="153" t="e">
        <f>#REF!</f>
        <v>#REF!</v>
      </c>
      <c r="K830" s="153" t="e">
        <f>#REF!</f>
        <v>#REF!</v>
      </c>
      <c r="L830" s="153" t="e">
        <f>#REF!</f>
        <v>#REF!</v>
      </c>
      <c r="M830" s="153" t="e">
        <f>#REF!</f>
        <v>#REF!</v>
      </c>
      <c r="N830" s="153" t="e">
        <f>#REF!</f>
        <v>#REF!</v>
      </c>
      <c r="O830" s="153" t="e">
        <f>#REF!</f>
        <v>#REF!</v>
      </c>
      <c r="P830" s="153" t="e">
        <f>#REF!</f>
        <v>#REF!</v>
      </c>
      <c r="Q830" s="153" t="e">
        <f>#REF!</f>
        <v>#REF!</v>
      </c>
      <c r="R830" s="153" t="e">
        <f>#REF!</f>
        <v>#REF!</v>
      </c>
      <c r="S830" s="153" t="e">
        <f>#REF!</f>
        <v>#REF!</v>
      </c>
      <c r="T830" s="153" t="e">
        <f>#REF!</f>
        <v>#REF!</v>
      </c>
      <c r="U830" s="153" t="e">
        <f>#REF!</f>
        <v>#REF!</v>
      </c>
      <c r="V830" s="153" t="e">
        <f>#REF!</f>
        <v>#REF!</v>
      </c>
      <c r="W830" s="153" t="e">
        <f>#REF!</f>
        <v>#REF!</v>
      </c>
      <c r="X830" s="153" t="e">
        <f>#REF!</f>
        <v>#REF!</v>
      </c>
      <c r="Y830" s="153" t="e">
        <f>#REF!</f>
        <v>#REF!</v>
      </c>
    </row>
    <row r="831" spans="1:25">
      <c r="A831" s="141">
        <v>11</v>
      </c>
      <c r="B831" s="153" t="e">
        <f>#REF!</f>
        <v>#REF!</v>
      </c>
      <c r="C831" s="153" t="e">
        <f>#REF!</f>
        <v>#REF!</v>
      </c>
      <c r="D831" s="153" t="e">
        <f>#REF!</f>
        <v>#REF!</v>
      </c>
      <c r="E831" s="153" t="e">
        <f>#REF!</f>
        <v>#REF!</v>
      </c>
      <c r="F831" s="153" t="e">
        <f>#REF!</f>
        <v>#REF!</v>
      </c>
      <c r="G831" s="153" t="e">
        <f>#REF!</f>
        <v>#REF!</v>
      </c>
      <c r="H831" s="153" t="e">
        <f>#REF!</f>
        <v>#REF!</v>
      </c>
      <c r="I831" s="153" t="e">
        <f>#REF!</f>
        <v>#REF!</v>
      </c>
      <c r="J831" s="153" t="e">
        <f>#REF!</f>
        <v>#REF!</v>
      </c>
      <c r="K831" s="153" t="e">
        <f>#REF!</f>
        <v>#REF!</v>
      </c>
      <c r="L831" s="153" t="e">
        <f>#REF!</f>
        <v>#REF!</v>
      </c>
      <c r="M831" s="153" t="e">
        <f>#REF!</f>
        <v>#REF!</v>
      </c>
      <c r="N831" s="153" t="e">
        <f>#REF!</f>
        <v>#REF!</v>
      </c>
      <c r="O831" s="153" t="e">
        <f>#REF!</f>
        <v>#REF!</v>
      </c>
      <c r="P831" s="153" t="e">
        <f>#REF!</f>
        <v>#REF!</v>
      </c>
      <c r="Q831" s="153" t="e">
        <f>#REF!</f>
        <v>#REF!</v>
      </c>
      <c r="R831" s="153" t="e">
        <f>#REF!</f>
        <v>#REF!</v>
      </c>
      <c r="S831" s="153" t="e">
        <f>#REF!</f>
        <v>#REF!</v>
      </c>
      <c r="T831" s="153" t="e">
        <f>#REF!</f>
        <v>#REF!</v>
      </c>
      <c r="U831" s="153" t="e">
        <f>#REF!</f>
        <v>#REF!</v>
      </c>
      <c r="V831" s="153" t="e">
        <f>#REF!</f>
        <v>#REF!</v>
      </c>
      <c r="W831" s="153" t="e">
        <f>#REF!</f>
        <v>#REF!</v>
      </c>
      <c r="X831" s="153" t="e">
        <f>#REF!</f>
        <v>#REF!</v>
      </c>
      <c r="Y831" s="153" t="e">
        <f>#REF!</f>
        <v>#REF!</v>
      </c>
    </row>
    <row r="832" spans="1:25">
      <c r="A832" s="141">
        <v>12</v>
      </c>
      <c r="B832" s="153" t="e">
        <f>#REF!</f>
        <v>#REF!</v>
      </c>
      <c r="C832" s="153" t="e">
        <f>#REF!</f>
        <v>#REF!</v>
      </c>
      <c r="D832" s="153" t="e">
        <f>#REF!</f>
        <v>#REF!</v>
      </c>
      <c r="E832" s="153" t="e">
        <f>#REF!</f>
        <v>#REF!</v>
      </c>
      <c r="F832" s="153" t="e">
        <f>#REF!</f>
        <v>#REF!</v>
      </c>
      <c r="G832" s="153" t="e">
        <f>#REF!</f>
        <v>#REF!</v>
      </c>
      <c r="H832" s="153" t="e">
        <f>#REF!</f>
        <v>#REF!</v>
      </c>
      <c r="I832" s="153" t="e">
        <f>#REF!</f>
        <v>#REF!</v>
      </c>
      <c r="J832" s="153" t="e">
        <f>#REF!</f>
        <v>#REF!</v>
      </c>
      <c r="K832" s="153" t="e">
        <f>#REF!</f>
        <v>#REF!</v>
      </c>
      <c r="L832" s="153" t="e">
        <f>#REF!</f>
        <v>#REF!</v>
      </c>
      <c r="M832" s="153" t="e">
        <f>#REF!</f>
        <v>#REF!</v>
      </c>
      <c r="N832" s="153" t="e">
        <f>#REF!</f>
        <v>#REF!</v>
      </c>
      <c r="O832" s="153" t="e">
        <f>#REF!</f>
        <v>#REF!</v>
      </c>
      <c r="P832" s="153" t="e">
        <f>#REF!</f>
        <v>#REF!</v>
      </c>
      <c r="Q832" s="153" t="e">
        <f>#REF!</f>
        <v>#REF!</v>
      </c>
      <c r="R832" s="153" t="e">
        <f>#REF!</f>
        <v>#REF!</v>
      </c>
      <c r="S832" s="153" t="e">
        <f>#REF!</f>
        <v>#REF!</v>
      </c>
      <c r="T832" s="153" t="e">
        <f>#REF!</f>
        <v>#REF!</v>
      </c>
      <c r="U832" s="153" t="e">
        <f>#REF!</f>
        <v>#REF!</v>
      </c>
      <c r="V832" s="153" t="e">
        <f>#REF!</f>
        <v>#REF!</v>
      </c>
      <c r="W832" s="153" t="e">
        <f>#REF!</f>
        <v>#REF!</v>
      </c>
      <c r="X832" s="153" t="e">
        <f>#REF!</f>
        <v>#REF!</v>
      </c>
      <c r="Y832" s="153" t="e">
        <f>#REF!</f>
        <v>#REF!</v>
      </c>
    </row>
    <row r="833" spans="1:25">
      <c r="A833" s="141">
        <v>13</v>
      </c>
      <c r="B833" s="153" t="e">
        <f>#REF!</f>
        <v>#REF!</v>
      </c>
      <c r="C833" s="153" t="e">
        <f>#REF!</f>
        <v>#REF!</v>
      </c>
      <c r="D833" s="153" t="e">
        <f>#REF!</f>
        <v>#REF!</v>
      </c>
      <c r="E833" s="153" t="e">
        <f>#REF!</f>
        <v>#REF!</v>
      </c>
      <c r="F833" s="153" t="e">
        <f>#REF!</f>
        <v>#REF!</v>
      </c>
      <c r="G833" s="153" t="e">
        <f>#REF!</f>
        <v>#REF!</v>
      </c>
      <c r="H833" s="153" t="e">
        <f>#REF!</f>
        <v>#REF!</v>
      </c>
      <c r="I833" s="153" t="e">
        <f>#REF!</f>
        <v>#REF!</v>
      </c>
      <c r="J833" s="153" t="e">
        <f>#REF!</f>
        <v>#REF!</v>
      </c>
      <c r="K833" s="153" t="e">
        <f>#REF!</f>
        <v>#REF!</v>
      </c>
      <c r="L833" s="153" t="e">
        <f>#REF!</f>
        <v>#REF!</v>
      </c>
      <c r="M833" s="153" t="e">
        <f>#REF!</f>
        <v>#REF!</v>
      </c>
      <c r="N833" s="153" t="e">
        <f>#REF!</f>
        <v>#REF!</v>
      </c>
      <c r="O833" s="153" t="e">
        <f>#REF!</f>
        <v>#REF!</v>
      </c>
      <c r="P833" s="153" t="e">
        <f>#REF!</f>
        <v>#REF!</v>
      </c>
      <c r="Q833" s="153" t="e">
        <f>#REF!</f>
        <v>#REF!</v>
      </c>
      <c r="R833" s="153" t="e">
        <f>#REF!</f>
        <v>#REF!</v>
      </c>
      <c r="S833" s="153" t="e">
        <f>#REF!</f>
        <v>#REF!</v>
      </c>
      <c r="T833" s="153" t="e">
        <f>#REF!</f>
        <v>#REF!</v>
      </c>
      <c r="U833" s="153" t="e">
        <f>#REF!</f>
        <v>#REF!</v>
      </c>
      <c r="V833" s="153" t="e">
        <f>#REF!</f>
        <v>#REF!</v>
      </c>
      <c r="W833" s="153" t="e">
        <f>#REF!</f>
        <v>#REF!</v>
      </c>
      <c r="X833" s="153" t="e">
        <f>#REF!</f>
        <v>#REF!</v>
      </c>
      <c r="Y833" s="153" t="e">
        <f>#REF!</f>
        <v>#REF!</v>
      </c>
    </row>
    <row r="834" spans="1:25">
      <c r="A834" s="141">
        <v>14</v>
      </c>
      <c r="B834" s="153" t="e">
        <f>#REF!</f>
        <v>#REF!</v>
      </c>
      <c r="C834" s="153" t="e">
        <f>#REF!</f>
        <v>#REF!</v>
      </c>
      <c r="D834" s="153" t="e">
        <f>#REF!</f>
        <v>#REF!</v>
      </c>
      <c r="E834" s="153" t="e">
        <f>#REF!</f>
        <v>#REF!</v>
      </c>
      <c r="F834" s="153" t="e">
        <f>#REF!</f>
        <v>#REF!</v>
      </c>
      <c r="G834" s="153" t="e">
        <f>#REF!</f>
        <v>#REF!</v>
      </c>
      <c r="H834" s="153" t="e">
        <f>#REF!</f>
        <v>#REF!</v>
      </c>
      <c r="I834" s="153" t="e">
        <f>#REF!</f>
        <v>#REF!</v>
      </c>
      <c r="J834" s="153" t="e">
        <f>#REF!</f>
        <v>#REF!</v>
      </c>
      <c r="K834" s="153" t="e">
        <f>#REF!</f>
        <v>#REF!</v>
      </c>
      <c r="L834" s="153" t="e">
        <f>#REF!</f>
        <v>#REF!</v>
      </c>
      <c r="M834" s="153" t="e">
        <f>#REF!</f>
        <v>#REF!</v>
      </c>
      <c r="N834" s="153" t="e">
        <f>#REF!</f>
        <v>#REF!</v>
      </c>
      <c r="O834" s="153" t="e">
        <f>#REF!</f>
        <v>#REF!</v>
      </c>
      <c r="P834" s="153" t="e">
        <f>#REF!</f>
        <v>#REF!</v>
      </c>
      <c r="Q834" s="153" t="e">
        <f>#REF!</f>
        <v>#REF!</v>
      </c>
      <c r="R834" s="153" t="e">
        <f>#REF!</f>
        <v>#REF!</v>
      </c>
      <c r="S834" s="153" t="e">
        <f>#REF!</f>
        <v>#REF!</v>
      </c>
      <c r="T834" s="153" t="e">
        <f>#REF!</f>
        <v>#REF!</v>
      </c>
      <c r="U834" s="153" t="e">
        <f>#REF!</f>
        <v>#REF!</v>
      </c>
      <c r="V834" s="153" t="e">
        <f>#REF!</f>
        <v>#REF!</v>
      </c>
      <c r="W834" s="153" t="e">
        <f>#REF!</f>
        <v>#REF!</v>
      </c>
      <c r="X834" s="153" t="e">
        <f>#REF!</f>
        <v>#REF!</v>
      </c>
      <c r="Y834" s="153" t="e">
        <f>#REF!</f>
        <v>#REF!</v>
      </c>
    </row>
    <row r="835" spans="1:25">
      <c r="A835" s="141">
        <v>15</v>
      </c>
      <c r="B835" s="153" t="e">
        <f>#REF!</f>
        <v>#REF!</v>
      </c>
      <c r="C835" s="153" t="e">
        <f>#REF!</f>
        <v>#REF!</v>
      </c>
      <c r="D835" s="153" t="e">
        <f>#REF!</f>
        <v>#REF!</v>
      </c>
      <c r="E835" s="153" t="e">
        <f>#REF!</f>
        <v>#REF!</v>
      </c>
      <c r="F835" s="153" t="e">
        <f>#REF!</f>
        <v>#REF!</v>
      </c>
      <c r="G835" s="153" t="e">
        <f>#REF!</f>
        <v>#REF!</v>
      </c>
      <c r="H835" s="153" t="e">
        <f>#REF!</f>
        <v>#REF!</v>
      </c>
      <c r="I835" s="153" t="e">
        <f>#REF!</f>
        <v>#REF!</v>
      </c>
      <c r="J835" s="153" t="e">
        <f>#REF!</f>
        <v>#REF!</v>
      </c>
      <c r="K835" s="153" t="e">
        <f>#REF!</f>
        <v>#REF!</v>
      </c>
      <c r="L835" s="153" t="e">
        <f>#REF!</f>
        <v>#REF!</v>
      </c>
      <c r="M835" s="153" t="e">
        <f>#REF!</f>
        <v>#REF!</v>
      </c>
      <c r="N835" s="153" t="e">
        <f>#REF!</f>
        <v>#REF!</v>
      </c>
      <c r="O835" s="153" t="e">
        <f>#REF!</f>
        <v>#REF!</v>
      </c>
      <c r="P835" s="153" t="e">
        <f>#REF!</f>
        <v>#REF!</v>
      </c>
      <c r="Q835" s="153" t="e">
        <f>#REF!</f>
        <v>#REF!</v>
      </c>
      <c r="R835" s="153" t="e">
        <f>#REF!</f>
        <v>#REF!</v>
      </c>
      <c r="S835" s="153" t="e">
        <f>#REF!</f>
        <v>#REF!</v>
      </c>
      <c r="T835" s="153" t="e">
        <f>#REF!</f>
        <v>#REF!</v>
      </c>
      <c r="U835" s="153" t="e">
        <f>#REF!</f>
        <v>#REF!</v>
      </c>
      <c r="V835" s="153" t="e">
        <f>#REF!</f>
        <v>#REF!</v>
      </c>
      <c r="W835" s="153" t="e">
        <f>#REF!</f>
        <v>#REF!</v>
      </c>
      <c r="X835" s="153" t="e">
        <f>#REF!</f>
        <v>#REF!</v>
      </c>
      <c r="Y835" s="153" t="e">
        <f>#REF!</f>
        <v>#REF!</v>
      </c>
    </row>
    <row r="836" spans="1:25">
      <c r="A836" s="141">
        <v>16</v>
      </c>
      <c r="B836" s="153" t="e">
        <f>#REF!</f>
        <v>#REF!</v>
      </c>
      <c r="C836" s="153" t="e">
        <f>#REF!</f>
        <v>#REF!</v>
      </c>
      <c r="D836" s="153" t="e">
        <f>#REF!</f>
        <v>#REF!</v>
      </c>
      <c r="E836" s="153" t="e">
        <f>#REF!</f>
        <v>#REF!</v>
      </c>
      <c r="F836" s="153" t="e">
        <f>#REF!</f>
        <v>#REF!</v>
      </c>
      <c r="G836" s="153" t="e">
        <f>#REF!</f>
        <v>#REF!</v>
      </c>
      <c r="H836" s="153" t="e">
        <f>#REF!</f>
        <v>#REF!</v>
      </c>
      <c r="I836" s="153" t="e">
        <f>#REF!</f>
        <v>#REF!</v>
      </c>
      <c r="J836" s="153" t="e">
        <f>#REF!</f>
        <v>#REF!</v>
      </c>
      <c r="K836" s="153" t="e">
        <f>#REF!</f>
        <v>#REF!</v>
      </c>
      <c r="L836" s="153" t="e">
        <f>#REF!</f>
        <v>#REF!</v>
      </c>
      <c r="M836" s="153" t="e">
        <f>#REF!</f>
        <v>#REF!</v>
      </c>
      <c r="N836" s="153" t="e">
        <f>#REF!</f>
        <v>#REF!</v>
      </c>
      <c r="O836" s="153" t="e">
        <f>#REF!</f>
        <v>#REF!</v>
      </c>
      <c r="P836" s="153" t="e">
        <f>#REF!</f>
        <v>#REF!</v>
      </c>
      <c r="Q836" s="153" t="e">
        <f>#REF!</f>
        <v>#REF!</v>
      </c>
      <c r="R836" s="153" t="e">
        <f>#REF!</f>
        <v>#REF!</v>
      </c>
      <c r="S836" s="153" t="e">
        <f>#REF!</f>
        <v>#REF!</v>
      </c>
      <c r="T836" s="153" t="e">
        <f>#REF!</f>
        <v>#REF!</v>
      </c>
      <c r="U836" s="153" t="e">
        <f>#REF!</f>
        <v>#REF!</v>
      </c>
      <c r="V836" s="153" t="e">
        <f>#REF!</f>
        <v>#REF!</v>
      </c>
      <c r="W836" s="153" t="e">
        <f>#REF!</f>
        <v>#REF!</v>
      </c>
      <c r="X836" s="153" t="e">
        <f>#REF!</f>
        <v>#REF!</v>
      </c>
      <c r="Y836" s="153" t="e">
        <f>#REF!</f>
        <v>#REF!</v>
      </c>
    </row>
    <row r="837" spans="1:25">
      <c r="A837" s="141">
        <v>17</v>
      </c>
      <c r="B837" s="153" t="e">
        <f>#REF!</f>
        <v>#REF!</v>
      </c>
      <c r="C837" s="153" t="e">
        <f>#REF!</f>
        <v>#REF!</v>
      </c>
      <c r="D837" s="153" t="e">
        <f>#REF!</f>
        <v>#REF!</v>
      </c>
      <c r="E837" s="153" t="e">
        <f>#REF!</f>
        <v>#REF!</v>
      </c>
      <c r="F837" s="153" t="e">
        <f>#REF!</f>
        <v>#REF!</v>
      </c>
      <c r="G837" s="153" t="e">
        <f>#REF!</f>
        <v>#REF!</v>
      </c>
      <c r="H837" s="153" t="e">
        <f>#REF!</f>
        <v>#REF!</v>
      </c>
      <c r="I837" s="153" t="e">
        <f>#REF!</f>
        <v>#REF!</v>
      </c>
      <c r="J837" s="153" t="e">
        <f>#REF!</f>
        <v>#REF!</v>
      </c>
      <c r="K837" s="153" t="e">
        <f>#REF!</f>
        <v>#REF!</v>
      </c>
      <c r="L837" s="153" t="e">
        <f>#REF!</f>
        <v>#REF!</v>
      </c>
      <c r="M837" s="153" t="e">
        <f>#REF!</f>
        <v>#REF!</v>
      </c>
      <c r="N837" s="153" t="e">
        <f>#REF!</f>
        <v>#REF!</v>
      </c>
      <c r="O837" s="153" t="e">
        <f>#REF!</f>
        <v>#REF!</v>
      </c>
      <c r="P837" s="153" t="e">
        <f>#REF!</f>
        <v>#REF!</v>
      </c>
      <c r="Q837" s="153" t="e">
        <f>#REF!</f>
        <v>#REF!</v>
      </c>
      <c r="R837" s="153" t="e">
        <f>#REF!</f>
        <v>#REF!</v>
      </c>
      <c r="S837" s="153" t="e">
        <f>#REF!</f>
        <v>#REF!</v>
      </c>
      <c r="T837" s="153" t="e">
        <f>#REF!</f>
        <v>#REF!</v>
      </c>
      <c r="U837" s="153" t="e">
        <f>#REF!</f>
        <v>#REF!</v>
      </c>
      <c r="V837" s="153" t="e">
        <f>#REF!</f>
        <v>#REF!</v>
      </c>
      <c r="W837" s="153" t="e">
        <f>#REF!</f>
        <v>#REF!</v>
      </c>
      <c r="X837" s="153" t="e">
        <f>#REF!</f>
        <v>#REF!</v>
      </c>
      <c r="Y837" s="153" t="e">
        <f>#REF!</f>
        <v>#REF!</v>
      </c>
    </row>
    <row r="838" spans="1:25">
      <c r="A838" s="141">
        <v>18</v>
      </c>
      <c r="B838" s="153" t="e">
        <f>#REF!</f>
        <v>#REF!</v>
      </c>
      <c r="C838" s="153" t="e">
        <f>#REF!</f>
        <v>#REF!</v>
      </c>
      <c r="D838" s="153" t="e">
        <f>#REF!</f>
        <v>#REF!</v>
      </c>
      <c r="E838" s="153" t="e">
        <f>#REF!</f>
        <v>#REF!</v>
      </c>
      <c r="F838" s="153" t="e">
        <f>#REF!</f>
        <v>#REF!</v>
      </c>
      <c r="G838" s="153" t="e">
        <f>#REF!</f>
        <v>#REF!</v>
      </c>
      <c r="H838" s="153" t="e">
        <f>#REF!</f>
        <v>#REF!</v>
      </c>
      <c r="I838" s="153" t="e">
        <f>#REF!</f>
        <v>#REF!</v>
      </c>
      <c r="J838" s="153" t="e">
        <f>#REF!</f>
        <v>#REF!</v>
      </c>
      <c r="K838" s="153" t="e">
        <f>#REF!</f>
        <v>#REF!</v>
      </c>
      <c r="L838" s="153" t="e">
        <f>#REF!</f>
        <v>#REF!</v>
      </c>
      <c r="M838" s="153" t="e">
        <f>#REF!</f>
        <v>#REF!</v>
      </c>
      <c r="N838" s="153" t="e">
        <f>#REF!</f>
        <v>#REF!</v>
      </c>
      <c r="O838" s="153" t="e">
        <f>#REF!</f>
        <v>#REF!</v>
      </c>
      <c r="P838" s="153" t="e">
        <f>#REF!</f>
        <v>#REF!</v>
      </c>
      <c r="Q838" s="153" t="e">
        <f>#REF!</f>
        <v>#REF!</v>
      </c>
      <c r="R838" s="153" t="e">
        <f>#REF!</f>
        <v>#REF!</v>
      </c>
      <c r="S838" s="153" t="e">
        <f>#REF!</f>
        <v>#REF!</v>
      </c>
      <c r="T838" s="153" t="e">
        <f>#REF!</f>
        <v>#REF!</v>
      </c>
      <c r="U838" s="153" t="e">
        <f>#REF!</f>
        <v>#REF!</v>
      </c>
      <c r="V838" s="153" t="e">
        <f>#REF!</f>
        <v>#REF!</v>
      </c>
      <c r="W838" s="153" t="e">
        <f>#REF!</f>
        <v>#REF!</v>
      </c>
      <c r="X838" s="153" t="e">
        <f>#REF!</f>
        <v>#REF!</v>
      </c>
      <c r="Y838" s="153" t="e">
        <f>#REF!</f>
        <v>#REF!</v>
      </c>
    </row>
    <row r="839" spans="1:25">
      <c r="A839" s="141">
        <v>19</v>
      </c>
      <c r="B839" s="153" t="e">
        <f>#REF!</f>
        <v>#REF!</v>
      </c>
      <c r="C839" s="153" t="e">
        <f>#REF!</f>
        <v>#REF!</v>
      </c>
      <c r="D839" s="153" t="e">
        <f>#REF!</f>
        <v>#REF!</v>
      </c>
      <c r="E839" s="153" t="e">
        <f>#REF!</f>
        <v>#REF!</v>
      </c>
      <c r="F839" s="153" t="e">
        <f>#REF!</f>
        <v>#REF!</v>
      </c>
      <c r="G839" s="153" t="e">
        <f>#REF!</f>
        <v>#REF!</v>
      </c>
      <c r="H839" s="153" t="e">
        <f>#REF!</f>
        <v>#REF!</v>
      </c>
      <c r="I839" s="153" t="e">
        <f>#REF!</f>
        <v>#REF!</v>
      </c>
      <c r="J839" s="153" t="e">
        <f>#REF!</f>
        <v>#REF!</v>
      </c>
      <c r="K839" s="153" t="e">
        <f>#REF!</f>
        <v>#REF!</v>
      </c>
      <c r="L839" s="153" t="e">
        <f>#REF!</f>
        <v>#REF!</v>
      </c>
      <c r="M839" s="153" t="e">
        <f>#REF!</f>
        <v>#REF!</v>
      </c>
      <c r="N839" s="153" t="e">
        <f>#REF!</f>
        <v>#REF!</v>
      </c>
      <c r="O839" s="153" t="e">
        <f>#REF!</f>
        <v>#REF!</v>
      </c>
      <c r="P839" s="153" t="e">
        <f>#REF!</f>
        <v>#REF!</v>
      </c>
      <c r="Q839" s="153" t="e">
        <f>#REF!</f>
        <v>#REF!</v>
      </c>
      <c r="R839" s="153" t="e">
        <f>#REF!</f>
        <v>#REF!</v>
      </c>
      <c r="S839" s="153" t="e">
        <f>#REF!</f>
        <v>#REF!</v>
      </c>
      <c r="T839" s="153" t="e">
        <f>#REF!</f>
        <v>#REF!</v>
      </c>
      <c r="U839" s="153" t="e">
        <f>#REF!</f>
        <v>#REF!</v>
      </c>
      <c r="V839" s="153" t="e">
        <f>#REF!</f>
        <v>#REF!</v>
      </c>
      <c r="W839" s="153" t="e">
        <f>#REF!</f>
        <v>#REF!</v>
      </c>
      <c r="X839" s="153" t="e">
        <f>#REF!</f>
        <v>#REF!</v>
      </c>
      <c r="Y839" s="153" t="e">
        <f>#REF!</f>
        <v>#REF!</v>
      </c>
    </row>
    <row r="840" spans="1:25">
      <c r="A840" s="141">
        <v>20</v>
      </c>
      <c r="B840" s="153" t="e">
        <f>#REF!</f>
        <v>#REF!</v>
      </c>
      <c r="C840" s="153" t="e">
        <f>#REF!</f>
        <v>#REF!</v>
      </c>
      <c r="D840" s="153" t="e">
        <f>#REF!</f>
        <v>#REF!</v>
      </c>
      <c r="E840" s="153" t="e">
        <f>#REF!</f>
        <v>#REF!</v>
      </c>
      <c r="F840" s="153" t="e">
        <f>#REF!</f>
        <v>#REF!</v>
      </c>
      <c r="G840" s="153" t="e">
        <f>#REF!</f>
        <v>#REF!</v>
      </c>
      <c r="H840" s="153" t="e">
        <f>#REF!</f>
        <v>#REF!</v>
      </c>
      <c r="I840" s="153" t="e">
        <f>#REF!</f>
        <v>#REF!</v>
      </c>
      <c r="J840" s="153" t="e">
        <f>#REF!</f>
        <v>#REF!</v>
      </c>
      <c r="K840" s="153" t="e">
        <f>#REF!</f>
        <v>#REF!</v>
      </c>
      <c r="L840" s="153" t="e">
        <f>#REF!</f>
        <v>#REF!</v>
      </c>
      <c r="M840" s="153" t="e">
        <f>#REF!</f>
        <v>#REF!</v>
      </c>
      <c r="N840" s="153" t="e">
        <f>#REF!</f>
        <v>#REF!</v>
      </c>
      <c r="O840" s="153" t="e">
        <f>#REF!</f>
        <v>#REF!</v>
      </c>
      <c r="P840" s="153" t="e">
        <f>#REF!</f>
        <v>#REF!</v>
      </c>
      <c r="Q840" s="153" t="e">
        <f>#REF!</f>
        <v>#REF!</v>
      </c>
      <c r="R840" s="153" t="e">
        <f>#REF!</f>
        <v>#REF!</v>
      </c>
      <c r="S840" s="153" t="e">
        <f>#REF!</f>
        <v>#REF!</v>
      </c>
      <c r="T840" s="153" t="e">
        <f>#REF!</f>
        <v>#REF!</v>
      </c>
      <c r="U840" s="153" t="e">
        <f>#REF!</f>
        <v>#REF!</v>
      </c>
      <c r="V840" s="153" t="e">
        <f>#REF!</f>
        <v>#REF!</v>
      </c>
      <c r="W840" s="153" t="e">
        <f>#REF!</f>
        <v>#REF!</v>
      </c>
      <c r="X840" s="153" t="e">
        <f>#REF!</f>
        <v>#REF!</v>
      </c>
      <c r="Y840" s="153" t="e">
        <f>#REF!</f>
        <v>#REF!</v>
      </c>
    </row>
    <row r="841" spans="1:25">
      <c r="A841" s="141">
        <v>21</v>
      </c>
      <c r="B841" s="153" t="e">
        <f>#REF!</f>
        <v>#REF!</v>
      </c>
      <c r="C841" s="153" t="e">
        <f>#REF!</f>
        <v>#REF!</v>
      </c>
      <c r="D841" s="153" t="e">
        <f>#REF!</f>
        <v>#REF!</v>
      </c>
      <c r="E841" s="153" t="e">
        <f>#REF!</f>
        <v>#REF!</v>
      </c>
      <c r="F841" s="153" t="e">
        <f>#REF!</f>
        <v>#REF!</v>
      </c>
      <c r="G841" s="153" t="e">
        <f>#REF!</f>
        <v>#REF!</v>
      </c>
      <c r="H841" s="153" t="e">
        <f>#REF!</f>
        <v>#REF!</v>
      </c>
      <c r="I841" s="153" t="e">
        <f>#REF!</f>
        <v>#REF!</v>
      </c>
      <c r="J841" s="153" t="e">
        <f>#REF!</f>
        <v>#REF!</v>
      </c>
      <c r="K841" s="153" t="e">
        <f>#REF!</f>
        <v>#REF!</v>
      </c>
      <c r="L841" s="153" t="e">
        <f>#REF!</f>
        <v>#REF!</v>
      </c>
      <c r="M841" s="153" t="e">
        <f>#REF!</f>
        <v>#REF!</v>
      </c>
      <c r="N841" s="153" t="e">
        <f>#REF!</f>
        <v>#REF!</v>
      </c>
      <c r="O841" s="153" t="e">
        <f>#REF!</f>
        <v>#REF!</v>
      </c>
      <c r="P841" s="153" t="e">
        <f>#REF!</f>
        <v>#REF!</v>
      </c>
      <c r="Q841" s="153" t="e">
        <f>#REF!</f>
        <v>#REF!</v>
      </c>
      <c r="R841" s="153" t="e">
        <f>#REF!</f>
        <v>#REF!</v>
      </c>
      <c r="S841" s="153" t="e">
        <f>#REF!</f>
        <v>#REF!</v>
      </c>
      <c r="T841" s="153" t="e">
        <f>#REF!</f>
        <v>#REF!</v>
      </c>
      <c r="U841" s="153" t="e">
        <f>#REF!</f>
        <v>#REF!</v>
      </c>
      <c r="V841" s="153" t="e">
        <f>#REF!</f>
        <v>#REF!</v>
      </c>
      <c r="W841" s="153" t="e">
        <f>#REF!</f>
        <v>#REF!</v>
      </c>
      <c r="X841" s="153" t="e">
        <f>#REF!</f>
        <v>#REF!</v>
      </c>
      <c r="Y841" s="153" t="e">
        <f>#REF!</f>
        <v>#REF!</v>
      </c>
    </row>
    <row r="842" spans="1:25">
      <c r="A842" s="141">
        <v>22</v>
      </c>
      <c r="B842" s="153" t="e">
        <f>#REF!</f>
        <v>#REF!</v>
      </c>
      <c r="C842" s="153" t="e">
        <f>#REF!</f>
        <v>#REF!</v>
      </c>
      <c r="D842" s="153" t="e">
        <f>#REF!</f>
        <v>#REF!</v>
      </c>
      <c r="E842" s="153" t="e">
        <f>#REF!</f>
        <v>#REF!</v>
      </c>
      <c r="F842" s="153" t="e">
        <f>#REF!</f>
        <v>#REF!</v>
      </c>
      <c r="G842" s="153" t="e">
        <f>#REF!</f>
        <v>#REF!</v>
      </c>
      <c r="H842" s="153" t="e">
        <f>#REF!</f>
        <v>#REF!</v>
      </c>
      <c r="I842" s="153" t="e">
        <f>#REF!</f>
        <v>#REF!</v>
      </c>
      <c r="J842" s="153" t="e">
        <f>#REF!</f>
        <v>#REF!</v>
      </c>
      <c r="K842" s="153" t="e">
        <f>#REF!</f>
        <v>#REF!</v>
      </c>
      <c r="L842" s="153" t="e">
        <f>#REF!</f>
        <v>#REF!</v>
      </c>
      <c r="M842" s="153" t="e">
        <f>#REF!</f>
        <v>#REF!</v>
      </c>
      <c r="N842" s="153" t="e">
        <f>#REF!</f>
        <v>#REF!</v>
      </c>
      <c r="O842" s="153" t="e">
        <f>#REF!</f>
        <v>#REF!</v>
      </c>
      <c r="P842" s="153" t="e">
        <f>#REF!</f>
        <v>#REF!</v>
      </c>
      <c r="Q842" s="153" t="e">
        <f>#REF!</f>
        <v>#REF!</v>
      </c>
      <c r="R842" s="153" t="e">
        <f>#REF!</f>
        <v>#REF!</v>
      </c>
      <c r="S842" s="153" t="e">
        <f>#REF!</f>
        <v>#REF!</v>
      </c>
      <c r="T842" s="153" t="e">
        <f>#REF!</f>
        <v>#REF!</v>
      </c>
      <c r="U842" s="153" t="e">
        <f>#REF!</f>
        <v>#REF!</v>
      </c>
      <c r="V842" s="153" t="e">
        <f>#REF!</f>
        <v>#REF!</v>
      </c>
      <c r="W842" s="153" t="e">
        <f>#REF!</f>
        <v>#REF!</v>
      </c>
      <c r="X842" s="153" t="e">
        <f>#REF!</f>
        <v>#REF!</v>
      </c>
      <c r="Y842" s="153" t="e">
        <f>#REF!</f>
        <v>#REF!</v>
      </c>
    </row>
    <row r="843" spans="1:25">
      <c r="A843" s="141">
        <v>23</v>
      </c>
      <c r="B843" s="153" t="e">
        <f>#REF!</f>
        <v>#REF!</v>
      </c>
      <c r="C843" s="153" t="e">
        <f>#REF!</f>
        <v>#REF!</v>
      </c>
      <c r="D843" s="153" t="e">
        <f>#REF!</f>
        <v>#REF!</v>
      </c>
      <c r="E843" s="153" t="e">
        <f>#REF!</f>
        <v>#REF!</v>
      </c>
      <c r="F843" s="153" t="e">
        <f>#REF!</f>
        <v>#REF!</v>
      </c>
      <c r="G843" s="153" t="e">
        <f>#REF!</f>
        <v>#REF!</v>
      </c>
      <c r="H843" s="153" t="e">
        <f>#REF!</f>
        <v>#REF!</v>
      </c>
      <c r="I843" s="153" t="e">
        <f>#REF!</f>
        <v>#REF!</v>
      </c>
      <c r="J843" s="153" t="e">
        <f>#REF!</f>
        <v>#REF!</v>
      </c>
      <c r="K843" s="153" t="e">
        <f>#REF!</f>
        <v>#REF!</v>
      </c>
      <c r="L843" s="153" t="e">
        <f>#REF!</f>
        <v>#REF!</v>
      </c>
      <c r="M843" s="153" t="e">
        <f>#REF!</f>
        <v>#REF!</v>
      </c>
      <c r="N843" s="153" t="e">
        <f>#REF!</f>
        <v>#REF!</v>
      </c>
      <c r="O843" s="153" t="e">
        <f>#REF!</f>
        <v>#REF!</v>
      </c>
      <c r="P843" s="153" t="e">
        <f>#REF!</f>
        <v>#REF!</v>
      </c>
      <c r="Q843" s="153" t="e">
        <f>#REF!</f>
        <v>#REF!</v>
      </c>
      <c r="R843" s="153" t="e">
        <f>#REF!</f>
        <v>#REF!</v>
      </c>
      <c r="S843" s="153" t="e">
        <f>#REF!</f>
        <v>#REF!</v>
      </c>
      <c r="T843" s="153" t="e">
        <f>#REF!</f>
        <v>#REF!</v>
      </c>
      <c r="U843" s="153" t="e">
        <f>#REF!</f>
        <v>#REF!</v>
      </c>
      <c r="V843" s="153" t="e">
        <f>#REF!</f>
        <v>#REF!</v>
      </c>
      <c r="W843" s="153" t="e">
        <f>#REF!</f>
        <v>#REF!</v>
      </c>
      <c r="X843" s="153" t="e">
        <f>#REF!</f>
        <v>#REF!</v>
      </c>
      <c r="Y843" s="153" t="e">
        <f>#REF!</f>
        <v>#REF!</v>
      </c>
    </row>
    <row r="844" spans="1:25">
      <c r="A844" s="141">
        <v>24</v>
      </c>
      <c r="B844" s="153" t="e">
        <f>#REF!</f>
        <v>#REF!</v>
      </c>
      <c r="C844" s="153" t="e">
        <f>#REF!</f>
        <v>#REF!</v>
      </c>
      <c r="D844" s="153" t="e">
        <f>#REF!</f>
        <v>#REF!</v>
      </c>
      <c r="E844" s="153" t="e">
        <f>#REF!</f>
        <v>#REF!</v>
      </c>
      <c r="F844" s="153" t="e">
        <f>#REF!</f>
        <v>#REF!</v>
      </c>
      <c r="G844" s="153" t="e">
        <f>#REF!</f>
        <v>#REF!</v>
      </c>
      <c r="H844" s="153" t="e">
        <f>#REF!</f>
        <v>#REF!</v>
      </c>
      <c r="I844" s="153" t="e">
        <f>#REF!</f>
        <v>#REF!</v>
      </c>
      <c r="J844" s="153" t="e">
        <f>#REF!</f>
        <v>#REF!</v>
      </c>
      <c r="K844" s="153" t="e">
        <f>#REF!</f>
        <v>#REF!</v>
      </c>
      <c r="L844" s="153" t="e">
        <f>#REF!</f>
        <v>#REF!</v>
      </c>
      <c r="M844" s="153" t="e">
        <f>#REF!</f>
        <v>#REF!</v>
      </c>
      <c r="N844" s="153" t="e">
        <f>#REF!</f>
        <v>#REF!</v>
      </c>
      <c r="O844" s="153" t="e">
        <f>#REF!</f>
        <v>#REF!</v>
      </c>
      <c r="P844" s="153" t="e">
        <f>#REF!</f>
        <v>#REF!</v>
      </c>
      <c r="Q844" s="153" t="e">
        <f>#REF!</f>
        <v>#REF!</v>
      </c>
      <c r="R844" s="153" t="e">
        <f>#REF!</f>
        <v>#REF!</v>
      </c>
      <c r="S844" s="153" t="e">
        <f>#REF!</f>
        <v>#REF!</v>
      </c>
      <c r="T844" s="153" t="e">
        <f>#REF!</f>
        <v>#REF!</v>
      </c>
      <c r="U844" s="153" t="e">
        <f>#REF!</f>
        <v>#REF!</v>
      </c>
      <c r="V844" s="153" t="e">
        <f>#REF!</f>
        <v>#REF!</v>
      </c>
      <c r="W844" s="153" t="e">
        <f>#REF!</f>
        <v>#REF!</v>
      </c>
      <c r="X844" s="153" t="e">
        <f>#REF!</f>
        <v>#REF!</v>
      </c>
      <c r="Y844" s="153" t="e">
        <f>#REF!</f>
        <v>#REF!</v>
      </c>
    </row>
    <row r="845" spans="1:25">
      <c r="A845" s="141">
        <v>25</v>
      </c>
      <c r="B845" s="153" t="e">
        <f>#REF!</f>
        <v>#REF!</v>
      </c>
      <c r="C845" s="153" t="e">
        <f>#REF!</f>
        <v>#REF!</v>
      </c>
      <c r="D845" s="153" t="e">
        <f>#REF!</f>
        <v>#REF!</v>
      </c>
      <c r="E845" s="153" t="e">
        <f>#REF!</f>
        <v>#REF!</v>
      </c>
      <c r="F845" s="153" t="e">
        <f>#REF!</f>
        <v>#REF!</v>
      </c>
      <c r="G845" s="153" t="e">
        <f>#REF!</f>
        <v>#REF!</v>
      </c>
      <c r="H845" s="153" t="e">
        <f>#REF!</f>
        <v>#REF!</v>
      </c>
      <c r="I845" s="153" t="e">
        <f>#REF!</f>
        <v>#REF!</v>
      </c>
      <c r="J845" s="153" t="e">
        <f>#REF!</f>
        <v>#REF!</v>
      </c>
      <c r="K845" s="153" t="e">
        <f>#REF!</f>
        <v>#REF!</v>
      </c>
      <c r="L845" s="153" t="e">
        <f>#REF!</f>
        <v>#REF!</v>
      </c>
      <c r="M845" s="153" t="e">
        <f>#REF!</f>
        <v>#REF!</v>
      </c>
      <c r="N845" s="153" t="e">
        <f>#REF!</f>
        <v>#REF!</v>
      </c>
      <c r="O845" s="153" t="e">
        <f>#REF!</f>
        <v>#REF!</v>
      </c>
      <c r="P845" s="153" t="e">
        <f>#REF!</f>
        <v>#REF!</v>
      </c>
      <c r="Q845" s="153" t="e">
        <f>#REF!</f>
        <v>#REF!</v>
      </c>
      <c r="R845" s="153" t="e">
        <f>#REF!</f>
        <v>#REF!</v>
      </c>
      <c r="S845" s="153" t="e">
        <f>#REF!</f>
        <v>#REF!</v>
      </c>
      <c r="T845" s="153" t="e">
        <f>#REF!</f>
        <v>#REF!</v>
      </c>
      <c r="U845" s="153" t="e">
        <f>#REF!</f>
        <v>#REF!</v>
      </c>
      <c r="V845" s="153" t="e">
        <f>#REF!</f>
        <v>#REF!</v>
      </c>
      <c r="W845" s="153" t="e">
        <f>#REF!</f>
        <v>#REF!</v>
      </c>
      <c r="X845" s="153" t="e">
        <f>#REF!</f>
        <v>#REF!</v>
      </c>
      <c r="Y845" s="153" t="e">
        <f>#REF!</f>
        <v>#REF!</v>
      </c>
    </row>
    <row r="846" spans="1:25">
      <c r="A846" s="141">
        <v>26</v>
      </c>
      <c r="B846" s="153" t="e">
        <f>#REF!</f>
        <v>#REF!</v>
      </c>
      <c r="C846" s="153" t="e">
        <f>#REF!</f>
        <v>#REF!</v>
      </c>
      <c r="D846" s="153" t="e">
        <f>#REF!</f>
        <v>#REF!</v>
      </c>
      <c r="E846" s="153" t="e">
        <f>#REF!</f>
        <v>#REF!</v>
      </c>
      <c r="F846" s="153" t="e">
        <f>#REF!</f>
        <v>#REF!</v>
      </c>
      <c r="G846" s="153" t="e">
        <f>#REF!</f>
        <v>#REF!</v>
      </c>
      <c r="H846" s="153" t="e">
        <f>#REF!</f>
        <v>#REF!</v>
      </c>
      <c r="I846" s="153" t="e">
        <f>#REF!</f>
        <v>#REF!</v>
      </c>
      <c r="J846" s="153" t="e">
        <f>#REF!</f>
        <v>#REF!</v>
      </c>
      <c r="K846" s="153" t="e">
        <f>#REF!</f>
        <v>#REF!</v>
      </c>
      <c r="L846" s="153" t="e">
        <f>#REF!</f>
        <v>#REF!</v>
      </c>
      <c r="M846" s="153" t="e">
        <f>#REF!</f>
        <v>#REF!</v>
      </c>
      <c r="N846" s="153" t="e">
        <f>#REF!</f>
        <v>#REF!</v>
      </c>
      <c r="O846" s="153" t="e">
        <f>#REF!</f>
        <v>#REF!</v>
      </c>
      <c r="P846" s="153" t="e">
        <f>#REF!</f>
        <v>#REF!</v>
      </c>
      <c r="Q846" s="153" t="e">
        <f>#REF!</f>
        <v>#REF!</v>
      </c>
      <c r="R846" s="153" t="e">
        <f>#REF!</f>
        <v>#REF!</v>
      </c>
      <c r="S846" s="153" t="e">
        <f>#REF!</f>
        <v>#REF!</v>
      </c>
      <c r="T846" s="153" t="e">
        <f>#REF!</f>
        <v>#REF!</v>
      </c>
      <c r="U846" s="153" t="e">
        <f>#REF!</f>
        <v>#REF!</v>
      </c>
      <c r="V846" s="153" t="e">
        <f>#REF!</f>
        <v>#REF!</v>
      </c>
      <c r="W846" s="153" t="e">
        <f>#REF!</f>
        <v>#REF!</v>
      </c>
      <c r="X846" s="153" t="e">
        <f>#REF!</f>
        <v>#REF!</v>
      </c>
      <c r="Y846" s="153" t="e">
        <f>#REF!</f>
        <v>#REF!</v>
      </c>
    </row>
    <row r="847" spans="1:25">
      <c r="A847" s="141">
        <v>27</v>
      </c>
      <c r="B847" s="153" t="e">
        <f>#REF!</f>
        <v>#REF!</v>
      </c>
      <c r="C847" s="153" t="e">
        <f>#REF!</f>
        <v>#REF!</v>
      </c>
      <c r="D847" s="153" t="e">
        <f>#REF!</f>
        <v>#REF!</v>
      </c>
      <c r="E847" s="153" t="e">
        <f>#REF!</f>
        <v>#REF!</v>
      </c>
      <c r="F847" s="153" t="e">
        <f>#REF!</f>
        <v>#REF!</v>
      </c>
      <c r="G847" s="153" t="e">
        <f>#REF!</f>
        <v>#REF!</v>
      </c>
      <c r="H847" s="153" t="e">
        <f>#REF!</f>
        <v>#REF!</v>
      </c>
      <c r="I847" s="153" t="e">
        <f>#REF!</f>
        <v>#REF!</v>
      </c>
      <c r="J847" s="153" t="e">
        <f>#REF!</f>
        <v>#REF!</v>
      </c>
      <c r="K847" s="153" t="e">
        <f>#REF!</f>
        <v>#REF!</v>
      </c>
      <c r="L847" s="153" t="e">
        <f>#REF!</f>
        <v>#REF!</v>
      </c>
      <c r="M847" s="153" t="e">
        <f>#REF!</f>
        <v>#REF!</v>
      </c>
      <c r="N847" s="153" t="e">
        <f>#REF!</f>
        <v>#REF!</v>
      </c>
      <c r="O847" s="153" t="e">
        <f>#REF!</f>
        <v>#REF!</v>
      </c>
      <c r="P847" s="153" t="e">
        <f>#REF!</f>
        <v>#REF!</v>
      </c>
      <c r="Q847" s="153" t="e">
        <f>#REF!</f>
        <v>#REF!</v>
      </c>
      <c r="R847" s="153" t="e">
        <f>#REF!</f>
        <v>#REF!</v>
      </c>
      <c r="S847" s="153" t="e">
        <f>#REF!</f>
        <v>#REF!</v>
      </c>
      <c r="T847" s="153" t="e">
        <f>#REF!</f>
        <v>#REF!</v>
      </c>
      <c r="U847" s="153" t="e">
        <f>#REF!</f>
        <v>#REF!</v>
      </c>
      <c r="V847" s="153" t="e">
        <f>#REF!</f>
        <v>#REF!</v>
      </c>
      <c r="W847" s="153" t="e">
        <f>#REF!</f>
        <v>#REF!</v>
      </c>
      <c r="X847" s="153" t="e">
        <f>#REF!</f>
        <v>#REF!</v>
      </c>
      <c r="Y847" s="153" t="e">
        <f>#REF!</f>
        <v>#REF!</v>
      </c>
    </row>
    <row r="848" spans="1:25">
      <c r="A848" s="141">
        <v>28</v>
      </c>
      <c r="B848" s="153" t="e">
        <f>#REF!</f>
        <v>#REF!</v>
      </c>
      <c r="C848" s="153" t="e">
        <f>#REF!</f>
        <v>#REF!</v>
      </c>
      <c r="D848" s="153" t="e">
        <f>#REF!</f>
        <v>#REF!</v>
      </c>
      <c r="E848" s="153" t="e">
        <f>#REF!</f>
        <v>#REF!</v>
      </c>
      <c r="F848" s="153" t="e">
        <f>#REF!</f>
        <v>#REF!</v>
      </c>
      <c r="G848" s="153" t="e">
        <f>#REF!</f>
        <v>#REF!</v>
      </c>
      <c r="H848" s="153" t="e">
        <f>#REF!</f>
        <v>#REF!</v>
      </c>
      <c r="I848" s="153" t="e">
        <f>#REF!</f>
        <v>#REF!</v>
      </c>
      <c r="J848" s="153" t="e">
        <f>#REF!</f>
        <v>#REF!</v>
      </c>
      <c r="K848" s="153" t="e">
        <f>#REF!</f>
        <v>#REF!</v>
      </c>
      <c r="L848" s="153" t="e">
        <f>#REF!</f>
        <v>#REF!</v>
      </c>
      <c r="M848" s="153" t="e">
        <f>#REF!</f>
        <v>#REF!</v>
      </c>
      <c r="N848" s="153" t="e">
        <f>#REF!</f>
        <v>#REF!</v>
      </c>
      <c r="O848" s="153" t="e">
        <f>#REF!</f>
        <v>#REF!</v>
      </c>
      <c r="P848" s="153" t="e">
        <f>#REF!</f>
        <v>#REF!</v>
      </c>
      <c r="Q848" s="153" t="e">
        <f>#REF!</f>
        <v>#REF!</v>
      </c>
      <c r="R848" s="153" t="e">
        <f>#REF!</f>
        <v>#REF!</v>
      </c>
      <c r="S848" s="153" t="e">
        <f>#REF!</f>
        <v>#REF!</v>
      </c>
      <c r="T848" s="153" t="e">
        <f>#REF!</f>
        <v>#REF!</v>
      </c>
      <c r="U848" s="153" t="e">
        <f>#REF!</f>
        <v>#REF!</v>
      </c>
      <c r="V848" s="153" t="e">
        <f>#REF!</f>
        <v>#REF!</v>
      </c>
      <c r="W848" s="153" t="e">
        <f>#REF!</f>
        <v>#REF!</v>
      </c>
      <c r="X848" s="153" t="e">
        <f>#REF!</f>
        <v>#REF!</v>
      </c>
      <c r="Y848" s="153" t="e">
        <f>#REF!</f>
        <v>#REF!</v>
      </c>
    </row>
    <row r="849" spans="1:25">
      <c r="A849" s="141">
        <v>29</v>
      </c>
      <c r="B849" s="153" t="e">
        <f>#REF!</f>
        <v>#REF!</v>
      </c>
      <c r="C849" s="153" t="e">
        <f>#REF!</f>
        <v>#REF!</v>
      </c>
      <c r="D849" s="153" t="e">
        <f>#REF!</f>
        <v>#REF!</v>
      </c>
      <c r="E849" s="153" t="e">
        <f>#REF!</f>
        <v>#REF!</v>
      </c>
      <c r="F849" s="153" t="e">
        <f>#REF!</f>
        <v>#REF!</v>
      </c>
      <c r="G849" s="153" t="e">
        <f>#REF!</f>
        <v>#REF!</v>
      </c>
      <c r="H849" s="153" t="e">
        <f>#REF!</f>
        <v>#REF!</v>
      </c>
      <c r="I849" s="153" t="e">
        <f>#REF!</f>
        <v>#REF!</v>
      </c>
      <c r="J849" s="153" t="e">
        <f>#REF!</f>
        <v>#REF!</v>
      </c>
      <c r="K849" s="153" t="e">
        <f>#REF!</f>
        <v>#REF!</v>
      </c>
      <c r="L849" s="153" t="e">
        <f>#REF!</f>
        <v>#REF!</v>
      </c>
      <c r="M849" s="153" t="e">
        <f>#REF!</f>
        <v>#REF!</v>
      </c>
      <c r="N849" s="153" t="e">
        <f>#REF!</f>
        <v>#REF!</v>
      </c>
      <c r="O849" s="153" t="e">
        <f>#REF!</f>
        <v>#REF!</v>
      </c>
      <c r="P849" s="153" t="e">
        <f>#REF!</f>
        <v>#REF!</v>
      </c>
      <c r="Q849" s="153" t="e">
        <f>#REF!</f>
        <v>#REF!</v>
      </c>
      <c r="R849" s="153" t="e">
        <f>#REF!</f>
        <v>#REF!</v>
      </c>
      <c r="S849" s="153" t="e">
        <f>#REF!</f>
        <v>#REF!</v>
      </c>
      <c r="T849" s="153" t="e">
        <f>#REF!</f>
        <v>#REF!</v>
      </c>
      <c r="U849" s="153" t="e">
        <f>#REF!</f>
        <v>#REF!</v>
      </c>
      <c r="V849" s="153" t="e">
        <f>#REF!</f>
        <v>#REF!</v>
      </c>
      <c r="W849" s="153" t="e">
        <f>#REF!</f>
        <v>#REF!</v>
      </c>
      <c r="X849" s="153" t="e">
        <f>#REF!</f>
        <v>#REF!</v>
      </c>
      <c r="Y849" s="153" t="e">
        <f>#REF!</f>
        <v>#REF!</v>
      </c>
    </row>
    <row r="850" spans="1:25">
      <c r="A850" s="141">
        <v>30</v>
      </c>
      <c r="B850" s="153" t="e">
        <f>#REF!</f>
        <v>#REF!</v>
      </c>
      <c r="C850" s="153" t="e">
        <f>#REF!</f>
        <v>#REF!</v>
      </c>
      <c r="D850" s="153" t="e">
        <f>#REF!</f>
        <v>#REF!</v>
      </c>
      <c r="E850" s="153" t="e">
        <f>#REF!</f>
        <v>#REF!</v>
      </c>
      <c r="F850" s="153" t="e">
        <f>#REF!</f>
        <v>#REF!</v>
      </c>
      <c r="G850" s="153" t="e">
        <f>#REF!</f>
        <v>#REF!</v>
      </c>
      <c r="H850" s="153" t="e">
        <f>#REF!</f>
        <v>#REF!</v>
      </c>
      <c r="I850" s="153" t="e">
        <f>#REF!</f>
        <v>#REF!</v>
      </c>
      <c r="J850" s="153" t="e">
        <f>#REF!</f>
        <v>#REF!</v>
      </c>
      <c r="K850" s="153" t="e">
        <f>#REF!</f>
        <v>#REF!</v>
      </c>
      <c r="L850" s="153" t="e">
        <f>#REF!</f>
        <v>#REF!</v>
      </c>
      <c r="M850" s="153" t="e">
        <f>#REF!</f>
        <v>#REF!</v>
      </c>
      <c r="N850" s="153" t="e">
        <f>#REF!</f>
        <v>#REF!</v>
      </c>
      <c r="O850" s="153" t="e">
        <f>#REF!</f>
        <v>#REF!</v>
      </c>
      <c r="P850" s="153" t="e">
        <f>#REF!</f>
        <v>#REF!</v>
      </c>
      <c r="Q850" s="153" t="e">
        <f>#REF!</f>
        <v>#REF!</v>
      </c>
      <c r="R850" s="153" t="e">
        <f>#REF!</f>
        <v>#REF!</v>
      </c>
      <c r="S850" s="153" t="e">
        <f>#REF!</f>
        <v>#REF!</v>
      </c>
      <c r="T850" s="153" t="e">
        <f>#REF!</f>
        <v>#REF!</v>
      </c>
      <c r="U850" s="153" t="e">
        <f>#REF!</f>
        <v>#REF!</v>
      </c>
      <c r="V850" s="153" t="e">
        <f>#REF!</f>
        <v>#REF!</v>
      </c>
      <c r="W850" s="153" t="e">
        <f>#REF!</f>
        <v>#REF!</v>
      </c>
      <c r="X850" s="153" t="e">
        <f>#REF!</f>
        <v>#REF!</v>
      </c>
      <c r="Y850" s="153" t="e">
        <f>#REF!</f>
        <v>#REF!</v>
      </c>
    </row>
    <row r="851" spans="1:25">
      <c r="A851" s="141">
        <v>31</v>
      </c>
      <c r="B851" s="153" t="e">
        <f>#REF!</f>
        <v>#REF!</v>
      </c>
      <c r="C851" s="153" t="e">
        <f>#REF!</f>
        <v>#REF!</v>
      </c>
      <c r="D851" s="153" t="e">
        <f>#REF!</f>
        <v>#REF!</v>
      </c>
      <c r="E851" s="153" t="e">
        <f>#REF!</f>
        <v>#REF!</v>
      </c>
      <c r="F851" s="153" t="e">
        <f>#REF!</f>
        <v>#REF!</v>
      </c>
      <c r="G851" s="153" t="e">
        <f>#REF!</f>
        <v>#REF!</v>
      </c>
      <c r="H851" s="153" t="e">
        <f>#REF!</f>
        <v>#REF!</v>
      </c>
      <c r="I851" s="153" t="e">
        <f>#REF!</f>
        <v>#REF!</v>
      </c>
      <c r="J851" s="153" t="e">
        <f>#REF!</f>
        <v>#REF!</v>
      </c>
      <c r="K851" s="153" t="e">
        <f>#REF!</f>
        <v>#REF!</v>
      </c>
      <c r="L851" s="153" t="e">
        <f>#REF!</f>
        <v>#REF!</v>
      </c>
      <c r="M851" s="153" t="e">
        <f>#REF!</f>
        <v>#REF!</v>
      </c>
      <c r="N851" s="153" t="e">
        <f>#REF!</f>
        <v>#REF!</v>
      </c>
      <c r="O851" s="153" t="e">
        <f>#REF!</f>
        <v>#REF!</v>
      </c>
      <c r="P851" s="153" t="e">
        <f>#REF!</f>
        <v>#REF!</v>
      </c>
      <c r="Q851" s="153" t="e">
        <f>#REF!</f>
        <v>#REF!</v>
      </c>
      <c r="R851" s="153" t="e">
        <f>#REF!</f>
        <v>#REF!</v>
      </c>
      <c r="S851" s="153" t="e">
        <f>#REF!</f>
        <v>#REF!</v>
      </c>
      <c r="T851" s="153" t="e">
        <f>#REF!</f>
        <v>#REF!</v>
      </c>
      <c r="U851" s="153" t="e">
        <f>#REF!</f>
        <v>#REF!</v>
      </c>
      <c r="V851" s="153" t="e">
        <f>#REF!</f>
        <v>#REF!</v>
      </c>
      <c r="W851" s="153" t="e">
        <f>#REF!</f>
        <v>#REF!</v>
      </c>
      <c r="X851" s="153" t="e">
        <f>#REF!</f>
        <v>#REF!</v>
      </c>
      <c r="Y851" s="153" t="e">
        <f>#REF!</f>
        <v>#REF!</v>
      </c>
    </row>
    <row r="853" spans="1:25">
      <c r="A853" s="420" t="s">
        <v>209</v>
      </c>
      <c r="B853" s="421" t="s">
        <v>217</v>
      </c>
      <c r="C853" s="421"/>
      <c r="D853" s="421"/>
      <c r="E853" s="421"/>
      <c r="F853" s="421"/>
      <c r="G853" s="421"/>
      <c r="H853" s="421"/>
      <c r="I853" s="421"/>
      <c r="J853" s="421"/>
      <c r="K853" s="421"/>
      <c r="L853" s="421"/>
      <c r="M853" s="421"/>
      <c r="N853" s="421"/>
      <c r="O853" s="421"/>
      <c r="P853" s="421"/>
      <c r="Q853" s="421"/>
      <c r="R853" s="421"/>
      <c r="S853" s="421"/>
      <c r="T853" s="421"/>
      <c r="U853" s="421"/>
      <c r="V853" s="421"/>
      <c r="W853" s="421"/>
      <c r="X853" s="421"/>
      <c r="Y853" s="421"/>
    </row>
    <row r="854" spans="1:25">
      <c r="A854" s="420"/>
      <c r="B854" s="155" t="s">
        <v>1</v>
      </c>
      <c r="C854" s="155" t="s">
        <v>2</v>
      </c>
      <c r="D854" s="155" t="s">
        <v>3</v>
      </c>
      <c r="E854" s="155" t="s">
        <v>4</v>
      </c>
      <c r="F854" s="155" t="s">
        <v>5</v>
      </c>
      <c r="G854" s="155" t="s">
        <v>6</v>
      </c>
      <c r="H854" s="155" t="s">
        <v>7</v>
      </c>
      <c r="I854" s="155" t="s">
        <v>8</v>
      </c>
      <c r="J854" s="155" t="s">
        <v>9</v>
      </c>
      <c r="K854" s="155" t="s">
        <v>10</v>
      </c>
      <c r="L854" s="155" t="s">
        <v>11</v>
      </c>
      <c r="M854" s="155" t="s">
        <v>12</v>
      </c>
      <c r="N854" s="155" t="s">
        <v>13</v>
      </c>
      <c r="O854" s="155" t="s">
        <v>14</v>
      </c>
      <c r="P854" s="155" t="s">
        <v>15</v>
      </c>
      <c r="Q854" s="155" t="s">
        <v>16</v>
      </c>
      <c r="R854" s="155" t="s">
        <v>17</v>
      </c>
      <c r="S854" s="155" t="s">
        <v>18</v>
      </c>
      <c r="T854" s="155" t="s">
        <v>19</v>
      </c>
      <c r="U854" s="155" t="s">
        <v>20</v>
      </c>
      <c r="V854" s="155" t="s">
        <v>21</v>
      </c>
      <c r="W854" s="155" t="s">
        <v>22</v>
      </c>
      <c r="X854" s="155" t="s">
        <v>23</v>
      </c>
      <c r="Y854" s="155" t="s">
        <v>24</v>
      </c>
    </row>
    <row r="855" spans="1:25">
      <c r="A855" s="141">
        <v>1</v>
      </c>
      <c r="B855" s="153" t="e">
        <f>#REF!</f>
        <v>#REF!</v>
      </c>
      <c r="C855" s="153" t="e">
        <f>#REF!</f>
        <v>#REF!</v>
      </c>
      <c r="D855" s="153" t="e">
        <f>#REF!</f>
        <v>#REF!</v>
      </c>
      <c r="E855" s="153" t="e">
        <f>#REF!</f>
        <v>#REF!</v>
      </c>
      <c r="F855" s="153" t="e">
        <f>#REF!</f>
        <v>#REF!</v>
      </c>
      <c r="G855" s="153" t="e">
        <f>#REF!</f>
        <v>#REF!</v>
      </c>
      <c r="H855" s="153" t="e">
        <f>#REF!</f>
        <v>#REF!</v>
      </c>
      <c r="I855" s="153" t="e">
        <f>#REF!</f>
        <v>#REF!</v>
      </c>
      <c r="J855" s="153" t="e">
        <f>#REF!</f>
        <v>#REF!</v>
      </c>
      <c r="K855" s="153" t="e">
        <f>#REF!</f>
        <v>#REF!</v>
      </c>
      <c r="L855" s="153" t="e">
        <f>#REF!</f>
        <v>#REF!</v>
      </c>
      <c r="M855" s="153" t="e">
        <f>#REF!</f>
        <v>#REF!</v>
      </c>
      <c r="N855" s="153" t="e">
        <f>#REF!</f>
        <v>#REF!</v>
      </c>
      <c r="O855" s="153" t="e">
        <f>#REF!</f>
        <v>#REF!</v>
      </c>
      <c r="P855" s="153" t="e">
        <f>#REF!</f>
        <v>#REF!</v>
      </c>
      <c r="Q855" s="153" t="e">
        <f>#REF!</f>
        <v>#REF!</v>
      </c>
      <c r="R855" s="153" t="e">
        <f>#REF!</f>
        <v>#REF!</v>
      </c>
      <c r="S855" s="153" t="e">
        <f>#REF!</f>
        <v>#REF!</v>
      </c>
      <c r="T855" s="153" t="e">
        <f>#REF!</f>
        <v>#REF!</v>
      </c>
      <c r="U855" s="153" t="e">
        <f>#REF!</f>
        <v>#REF!</v>
      </c>
      <c r="V855" s="153" t="e">
        <f>#REF!</f>
        <v>#REF!</v>
      </c>
      <c r="W855" s="153" t="e">
        <f>#REF!</f>
        <v>#REF!</v>
      </c>
      <c r="X855" s="153" t="e">
        <f>#REF!</f>
        <v>#REF!</v>
      </c>
      <c r="Y855" s="153" t="e">
        <f>#REF!</f>
        <v>#REF!</v>
      </c>
    </row>
    <row r="856" spans="1:25">
      <c r="A856" s="141">
        <v>2</v>
      </c>
      <c r="B856" s="153" t="e">
        <f>#REF!</f>
        <v>#REF!</v>
      </c>
      <c r="C856" s="153" t="e">
        <f>#REF!</f>
        <v>#REF!</v>
      </c>
      <c r="D856" s="153" t="e">
        <f>#REF!</f>
        <v>#REF!</v>
      </c>
      <c r="E856" s="153" t="e">
        <f>#REF!</f>
        <v>#REF!</v>
      </c>
      <c r="F856" s="153" t="e">
        <f>#REF!</f>
        <v>#REF!</v>
      </c>
      <c r="G856" s="153" t="e">
        <f>#REF!</f>
        <v>#REF!</v>
      </c>
      <c r="H856" s="153" t="e">
        <f>#REF!</f>
        <v>#REF!</v>
      </c>
      <c r="I856" s="153" t="e">
        <f>#REF!</f>
        <v>#REF!</v>
      </c>
      <c r="J856" s="153" t="e">
        <f>#REF!</f>
        <v>#REF!</v>
      </c>
      <c r="K856" s="153" t="e">
        <f>#REF!</f>
        <v>#REF!</v>
      </c>
      <c r="L856" s="153" t="e">
        <f>#REF!</f>
        <v>#REF!</v>
      </c>
      <c r="M856" s="153" t="e">
        <f>#REF!</f>
        <v>#REF!</v>
      </c>
      <c r="N856" s="153" t="e">
        <f>#REF!</f>
        <v>#REF!</v>
      </c>
      <c r="O856" s="153" t="e">
        <f>#REF!</f>
        <v>#REF!</v>
      </c>
      <c r="P856" s="153" t="e">
        <f>#REF!</f>
        <v>#REF!</v>
      </c>
      <c r="Q856" s="153" t="e">
        <f>#REF!</f>
        <v>#REF!</v>
      </c>
      <c r="R856" s="153" t="e">
        <f>#REF!</f>
        <v>#REF!</v>
      </c>
      <c r="S856" s="153" t="e">
        <f>#REF!</f>
        <v>#REF!</v>
      </c>
      <c r="T856" s="153" t="e">
        <f>#REF!</f>
        <v>#REF!</v>
      </c>
      <c r="U856" s="153" t="e">
        <f>#REF!</f>
        <v>#REF!</v>
      </c>
      <c r="V856" s="153" t="e">
        <f>#REF!</f>
        <v>#REF!</v>
      </c>
      <c r="W856" s="153" t="e">
        <f>#REF!</f>
        <v>#REF!</v>
      </c>
      <c r="X856" s="153" t="e">
        <f>#REF!</f>
        <v>#REF!</v>
      </c>
      <c r="Y856" s="153" t="e">
        <f>#REF!</f>
        <v>#REF!</v>
      </c>
    </row>
    <row r="857" spans="1:25">
      <c r="A857" s="141">
        <v>3</v>
      </c>
      <c r="B857" s="153" t="e">
        <f>#REF!</f>
        <v>#REF!</v>
      </c>
      <c r="C857" s="153" t="e">
        <f>#REF!</f>
        <v>#REF!</v>
      </c>
      <c r="D857" s="153" t="e">
        <f>#REF!</f>
        <v>#REF!</v>
      </c>
      <c r="E857" s="153" t="e">
        <f>#REF!</f>
        <v>#REF!</v>
      </c>
      <c r="F857" s="153" t="e">
        <f>#REF!</f>
        <v>#REF!</v>
      </c>
      <c r="G857" s="153" t="e">
        <f>#REF!</f>
        <v>#REF!</v>
      </c>
      <c r="H857" s="153" t="e">
        <f>#REF!</f>
        <v>#REF!</v>
      </c>
      <c r="I857" s="153" t="e">
        <f>#REF!</f>
        <v>#REF!</v>
      </c>
      <c r="J857" s="153" t="e">
        <f>#REF!</f>
        <v>#REF!</v>
      </c>
      <c r="K857" s="153" t="e">
        <f>#REF!</f>
        <v>#REF!</v>
      </c>
      <c r="L857" s="153" t="e">
        <f>#REF!</f>
        <v>#REF!</v>
      </c>
      <c r="M857" s="153" t="e">
        <f>#REF!</f>
        <v>#REF!</v>
      </c>
      <c r="N857" s="153" t="e">
        <f>#REF!</f>
        <v>#REF!</v>
      </c>
      <c r="O857" s="153" t="e">
        <f>#REF!</f>
        <v>#REF!</v>
      </c>
      <c r="P857" s="153" t="e">
        <f>#REF!</f>
        <v>#REF!</v>
      </c>
      <c r="Q857" s="153" t="e">
        <f>#REF!</f>
        <v>#REF!</v>
      </c>
      <c r="R857" s="153" t="e">
        <f>#REF!</f>
        <v>#REF!</v>
      </c>
      <c r="S857" s="153" t="e">
        <f>#REF!</f>
        <v>#REF!</v>
      </c>
      <c r="T857" s="153" t="e">
        <f>#REF!</f>
        <v>#REF!</v>
      </c>
      <c r="U857" s="153" t="e">
        <f>#REF!</f>
        <v>#REF!</v>
      </c>
      <c r="V857" s="153" t="e">
        <f>#REF!</f>
        <v>#REF!</v>
      </c>
      <c r="W857" s="153" t="e">
        <f>#REF!</f>
        <v>#REF!</v>
      </c>
      <c r="X857" s="153" t="e">
        <f>#REF!</f>
        <v>#REF!</v>
      </c>
      <c r="Y857" s="153" t="e">
        <f>#REF!</f>
        <v>#REF!</v>
      </c>
    </row>
    <row r="858" spans="1:25">
      <c r="A858" s="141">
        <v>4</v>
      </c>
      <c r="B858" s="153" t="e">
        <f>#REF!</f>
        <v>#REF!</v>
      </c>
      <c r="C858" s="153" t="e">
        <f>#REF!</f>
        <v>#REF!</v>
      </c>
      <c r="D858" s="153" t="e">
        <f>#REF!</f>
        <v>#REF!</v>
      </c>
      <c r="E858" s="153" t="e">
        <f>#REF!</f>
        <v>#REF!</v>
      </c>
      <c r="F858" s="153" t="e">
        <f>#REF!</f>
        <v>#REF!</v>
      </c>
      <c r="G858" s="153" t="e">
        <f>#REF!</f>
        <v>#REF!</v>
      </c>
      <c r="H858" s="153" t="e">
        <f>#REF!</f>
        <v>#REF!</v>
      </c>
      <c r="I858" s="153" t="e">
        <f>#REF!</f>
        <v>#REF!</v>
      </c>
      <c r="J858" s="153" t="e">
        <f>#REF!</f>
        <v>#REF!</v>
      </c>
      <c r="K858" s="153" t="e">
        <f>#REF!</f>
        <v>#REF!</v>
      </c>
      <c r="L858" s="153" t="e">
        <f>#REF!</f>
        <v>#REF!</v>
      </c>
      <c r="M858" s="153" t="e">
        <f>#REF!</f>
        <v>#REF!</v>
      </c>
      <c r="N858" s="153" t="e">
        <f>#REF!</f>
        <v>#REF!</v>
      </c>
      <c r="O858" s="153" t="e">
        <f>#REF!</f>
        <v>#REF!</v>
      </c>
      <c r="P858" s="153" t="e">
        <f>#REF!</f>
        <v>#REF!</v>
      </c>
      <c r="Q858" s="153" t="e">
        <f>#REF!</f>
        <v>#REF!</v>
      </c>
      <c r="R858" s="153" t="e">
        <f>#REF!</f>
        <v>#REF!</v>
      </c>
      <c r="S858" s="153" t="e">
        <f>#REF!</f>
        <v>#REF!</v>
      </c>
      <c r="T858" s="153" t="e">
        <f>#REF!</f>
        <v>#REF!</v>
      </c>
      <c r="U858" s="153" t="e">
        <f>#REF!</f>
        <v>#REF!</v>
      </c>
      <c r="V858" s="153" t="e">
        <f>#REF!</f>
        <v>#REF!</v>
      </c>
      <c r="W858" s="153" t="e">
        <f>#REF!</f>
        <v>#REF!</v>
      </c>
      <c r="X858" s="153" t="e">
        <f>#REF!</f>
        <v>#REF!</v>
      </c>
      <c r="Y858" s="153" t="e">
        <f>#REF!</f>
        <v>#REF!</v>
      </c>
    </row>
    <row r="859" spans="1:25">
      <c r="A859" s="141">
        <v>5</v>
      </c>
      <c r="B859" s="153" t="e">
        <f>#REF!</f>
        <v>#REF!</v>
      </c>
      <c r="C859" s="153" t="e">
        <f>#REF!</f>
        <v>#REF!</v>
      </c>
      <c r="D859" s="153" t="e">
        <f>#REF!</f>
        <v>#REF!</v>
      </c>
      <c r="E859" s="153" t="e">
        <f>#REF!</f>
        <v>#REF!</v>
      </c>
      <c r="F859" s="153" t="e">
        <f>#REF!</f>
        <v>#REF!</v>
      </c>
      <c r="G859" s="153" t="e">
        <f>#REF!</f>
        <v>#REF!</v>
      </c>
      <c r="H859" s="153" t="e">
        <f>#REF!</f>
        <v>#REF!</v>
      </c>
      <c r="I859" s="153" t="e">
        <f>#REF!</f>
        <v>#REF!</v>
      </c>
      <c r="J859" s="153" t="e">
        <f>#REF!</f>
        <v>#REF!</v>
      </c>
      <c r="K859" s="153" t="e">
        <f>#REF!</f>
        <v>#REF!</v>
      </c>
      <c r="L859" s="153" t="e">
        <f>#REF!</f>
        <v>#REF!</v>
      </c>
      <c r="M859" s="153" t="e">
        <f>#REF!</f>
        <v>#REF!</v>
      </c>
      <c r="N859" s="153" t="e">
        <f>#REF!</f>
        <v>#REF!</v>
      </c>
      <c r="O859" s="153" t="e">
        <f>#REF!</f>
        <v>#REF!</v>
      </c>
      <c r="P859" s="153" t="e">
        <f>#REF!</f>
        <v>#REF!</v>
      </c>
      <c r="Q859" s="153" t="e">
        <f>#REF!</f>
        <v>#REF!</v>
      </c>
      <c r="R859" s="153" t="e">
        <f>#REF!</f>
        <v>#REF!</v>
      </c>
      <c r="S859" s="153" t="e">
        <f>#REF!</f>
        <v>#REF!</v>
      </c>
      <c r="T859" s="153" t="e">
        <f>#REF!</f>
        <v>#REF!</v>
      </c>
      <c r="U859" s="153" t="e">
        <f>#REF!</f>
        <v>#REF!</v>
      </c>
      <c r="V859" s="153" t="e">
        <f>#REF!</f>
        <v>#REF!</v>
      </c>
      <c r="W859" s="153" t="e">
        <f>#REF!</f>
        <v>#REF!</v>
      </c>
      <c r="X859" s="153" t="e">
        <f>#REF!</f>
        <v>#REF!</v>
      </c>
      <c r="Y859" s="153" t="e">
        <f>#REF!</f>
        <v>#REF!</v>
      </c>
    </row>
    <row r="860" spans="1:25">
      <c r="A860" s="141">
        <v>6</v>
      </c>
      <c r="B860" s="153" t="e">
        <f>#REF!</f>
        <v>#REF!</v>
      </c>
      <c r="C860" s="153" t="e">
        <f>#REF!</f>
        <v>#REF!</v>
      </c>
      <c r="D860" s="153" t="e">
        <f>#REF!</f>
        <v>#REF!</v>
      </c>
      <c r="E860" s="153" t="e">
        <f>#REF!</f>
        <v>#REF!</v>
      </c>
      <c r="F860" s="153" t="e">
        <f>#REF!</f>
        <v>#REF!</v>
      </c>
      <c r="G860" s="153" t="e">
        <f>#REF!</f>
        <v>#REF!</v>
      </c>
      <c r="H860" s="153" t="e">
        <f>#REF!</f>
        <v>#REF!</v>
      </c>
      <c r="I860" s="153" t="e">
        <f>#REF!</f>
        <v>#REF!</v>
      </c>
      <c r="J860" s="153" t="e">
        <f>#REF!</f>
        <v>#REF!</v>
      </c>
      <c r="K860" s="153" t="e">
        <f>#REF!</f>
        <v>#REF!</v>
      </c>
      <c r="L860" s="153" t="e">
        <f>#REF!</f>
        <v>#REF!</v>
      </c>
      <c r="M860" s="153" t="e">
        <f>#REF!</f>
        <v>#REF!</v>
      </c>
      <c r="N860" s="153" t="e">
        <f>#REF!</f>
        <v>#REF!</v>
      </c>
      <c r="O860" s="153" t="e">
        <f>#REF!</f>
        <v>#REF!</v>
      </c>
      <c r="P860" s="153" t="e">
        <f>#REF!</f>
        <v>#REF!</v>
      </c>
      <c r="Q860" s="153" t="e">
        <f>#REF!</f>
        <v>#REF!</v>
      </c>
      <c r="R860" s="153" t="e">
        <f>#REF!</f>
        <v>#REF!</v>
      </c>
      <c r="S860" s="153" t="e">
        <f>#REF!</f>
        <v>#REF!</v>
      </c>
      <c r="T860" s="153" t="e">
        <f>#REF!</f>
        <v>#REF!</v>
      </c>
      <c r="U860" s="153" t="e">
        <f>#REF!</f>
        <v>#REF!</v>
      </c>
      <c r="V860" s="153" t="e">
        <f>#REF!</f>
        <v>#REF!</v>
      </c>
      <c r="W860" s="153" t="e">
        <f>#REF!</f>
        <v>#REF!</v>
      </c>
      <c r="X860" s="153" t="e">
        <f>#REF!</f>
        <v>#REF!</v>
      </c>
      <c r="Y860" s="153" t="e">
        <f>#REF!</f>
        <v>#REF!</v>
      </c>
    </row>
    <row r="861" spans="1:25">
      <c r="A861" s="141">
        <v>7</v>
      </c>
      <c r="B861" s="153" t="e">
        <f>#REF!</f>
        <v>#REF!</v>
      </c>
      <c r="C861" s="153" t="e">
        <f>#REF!</f>
        <v>#REF!</v>
      </c>
      <c r="D861" s="153" t="e">
        <f>#REF!</f>
        <v>#REF!</v>
      </c>
      <c r="E861" s="153" t="e">
        <f>#REF!</f>
        <v>#REF!</v>
      </c>
      <c r="F861" s="153" t="e">
        <f>#REF!</f>
        <v>#REF!</v>
      </c>
      <c r="G861" s="153" t="e">
        <f>#REF!</f>
        <v>#REF!</v>
      </c>
      <c r="H861" s="153" t="e">
        <f>#REF!</f>
        <v>#REF!</v>
      </c>
      <c r="I861" s="153" t="e">
        <f>#REF!</f>
        <v>#REF!</v>
      </c>
      <c r="J861" s="153" t="e">
        <f>#REF!</f>
        <v>#REF!</v>
      </c>
      <c r="K861" s="153" t="e">
        <f>#REF!</f>
        <v>#REF!</v>
      </c>
      <c r="L861" s="153" t="e">
        <f>#REF!</f>
        <v>#REF!</v>
      </c>
      <c r="M861" s="153" t="e">
        <f>#REF!</f>
        <v>#REF!</v>
      </c>
      <c r="N861" s="153" t="e">
        <f>#REF!</f>
        <v>#REF!</v>
      </c>
      <c r="O861" s="153" t="e">
        <f>#REF!</f>
        <v>#REF!</v>
      </c>
      <c r="P861" s="153" t="e">
        <f>#REF!</f>
        <v>#REF!</v>
      </c>
      <c r="Q861" s="153" t="e">
        <f>#REF!</f>
        <v>#REF!</v>
      </c>
      <c r="R861" s="153" t="e">
        <f>#REF!</f>
        <v>#REF!</v>
      </c>
      <c r="S861" s="153" t="e">
        <f>#REF!</f>
        <v>#REF!</v>
      </c>
      <c r="T861" s="153" t="e">
        <f>#REF!</f>
        <v>#REF!</v>
      </c>
      <c r="U861" s="153" t="e">
        <f>#REF!</f>
        <v>#REF!</v>
      </c>
      <c r="V861" s="153" t="e">
        <f>#REF!</f>
        <v>#REF!</v>
      </c>
      <c r="W861" s="153" t="e">
        <f>#REF!</f>
        <v>#REF!</v>
      </c>
      <c r="X861" s="153" t="e">
        <f>#REF!</f>
        <v>#REF!</v>
      </c>
      <c r="Y861" s="153" t="e">
        <f>#REF!</f>
        <v>#REF!</v>
      </c>
    </row>
    <row r="862" spans="1:25">
      <c r="A862" s="141">
        <v>8</v>
      </c>
      <c r="B862" s="153" t="e">
        <f>#REF!</f>
        <v>#REF!</v>
      </c>
      <c r="C862" s="153" t="e">
        <f>#REF!</f>
        <v>#REF!</v>
      </c>
      <c r="D862" s="153" t="e">
        <f>#REF!</f>
        <v>#REF!</v>
      </c>
      <c r="E862" s="153" t="e">
        <f>#REF!</f>
        <v>#REF!</v>
      </c>
      <c r="F862" s="153" t="e">
        <f>#REF!</f>
        <v>#REF!</v>
      </c>
      <c r="G862" s="153" t="e">
        <f>#REF!</f>
        <v>#REF!</v>
      </c>
      <c r="H862" s="153" t="e">
        <f>#REF!</f>
        <v>#REF!</v>
      </c>
      <c r="I862" s="153" t="e">
        <f>#REF!</f>
        <v>#REF!</v>
      </c>
      <c r="J862" s="153" t="e">
        <f>#REF!</f>
        <v>#REF!</v>
      </c>
      <c r="K862" s="153" t="e">
        <f>#REF!</f>
        <v>#REF!</v>
      </c>
      <c r="L862" s="153" t="e">
        <f>#REF!</f>
        <v>#REF!</v>
      </c>
      <c r="M862" s="153" t="e">
        <f>#REF!</f>
        <v>#REF!</v>
      </c>
      <c r="N862" s="153" t="e">
        <f>#REF!</f>
        <v>#REF!</v>
      </c>
      <c r="O862" s="153" t="e">
        <f>#REF!</f>
        <v>#REF!</v>
      </c>
      <c r="P862" s="153" t="e">
        <f>#REF!</f>
        <v>#REF!</v>
      </c>
      <c r="Q862" s="153" t="e">
        <f>#REF!</f>
        <v>#REF!</v>
      </c>
      <c r="R862" s="153" t="e">
        <f>#REF!</f>
        <v>#REF!</v>
      </c>
      <c r="S862" s="153" t="e">
        <f>#REF!</f>
        <v>#REF!</v>
      </c>
      <c r="T862" s="153" t="e">
        <f>#REF!</f>
        <v>#REF!</v>
      </c>
      <c r="U862" s="153" t="e">
        <f>#REF!</f>
        <v>#REF!</v>
      </c>
      <c r="V862" s="153" t="e">
        <f>#REF!</f>
        <v>#REF!</v>
      </c>
      <c r="W862" s="153" t="e">
        <f>#REF!</f>
        <v>#REF!</v>
      </c>
      <c r="X862" s="153" t="e">
        <f>#REF!</f>
        <v>#REF!</v>
      </c>
      <c r="Y862" s="153" t="e">
        <f>#REF!</f>
        <v>#REF!</v>
      </c>
    </row>
    <row r="863" spans="1:25">
      <c r="A863" s="141">
        <v>9</v>
      </c>
      <c r="B863" s="153" t="e">
        <f>#REF!</f>
        <v>#REF!</v>
      </c>
      <c r="C863" s="153" t="e">
        <f>#REF!</f>
        <v>#REF!</v>
      </c>
      <c r="D863" s="153" t="e">
        <f>#REF!</f>
        <v>#REF!</v>
      </c>
      <c r="E863" s="153" t="e">
        <f>#REF!</f>
        <v>#REF!</v>
      </c>
      <c r="F863" s="153" t="e">
        <f>#REF!</f>
        <v>#REF!</v>
      </c>
      <c r="G863" s="153" t="e">
        <f>#REF!</f>
        <v>#REF!</v>
      </c>
      <c r="H863" s="153" t="e">
        <f>#REF!</f>
        <v>#REF!</v>
      </c>
      <c r="I863" s="153" t="e">
        <f>#REF!</f>
        <v>#REF!</v>
      </c>
      <c r="J863" s="153" t="e">
        <f>#REF!</f>
        <v>#REF!</v>
      </c>
      <c r="K863" s="153" t="e">
        <f>#REF!</f>
        <v>#REF!</v>
      </c>
      <c r="L863" s="153" t="e">
        <f>#REF!</f>
        <v>#REF!</v>
      </c>
      <c r="M863" s="153" t="e">
        <f>#REF!</f>
        <v>#REF!</v>
      </c>
      <c r="N863" s="153" t="e">
        <f>#REF!</f>
        <v>#REF!</v>
      </c>
      <c r="O863" s="153" t="e">
        <f>#REF!</f>
        <v>#REF!</v>
      </c>
      <c r="P863" s="153" t="e">
        <f>#REF!</f>
        <v>#REF!</v>
      </c>
      <c r="Q863" s="153" t="e">
        <f>#REF!</f>
        <v>#REF!</v>
      </c>
      <c r="R863" s="153" t="e">
        <f>#REF!</f>
        <v>#REF!</v>
      </c>
      <c r="S863" s="153" t="e">
        <f>#REF!</f>
        <v>#REF!</v>
      </c>
      <c r="T863" s="153" t="e">
        <f>#REF!</f>
        <v>#REF!</v>
      </c>
      <c r="U863" s="153" t="e">
        <f>#REF!</f>
        <v>#REF!</v>
      </c>
      <c r="V863" s="153" t="e">
        <f>#REF!</f>
        <v>#REF!</v>
      </c>
      <c r="W863" s="153" t="e">
        <f>#REF!</f>
        <v>#REF!</v>
      </c>
      <c r="X863" s="153" t="e">
        <f>#REF!</f>
        <v>#REF!</v>
      </c>
      <c r="Y863" s="153" t="e">
        <f>#REF!</f>
        <v>#REF!</v>
      </c>
    </row>
    <row r="864" spans="1:25">
      <c r="A864" s="141">
        <v>10</v>
      </c>
      <c r="B864" s="153" t="e">
        <f>#REF!</f>
        <v>#REF!</v>
      </c>
      <c r="C864" s="153" t="e">
        <f>#REF!</f>
        <v>#REF!</v>
      </c>
      <c r="D864" s="153" t="e">
        <f>#REF!</f>
        <v>#REF!</v>
      </c>
      <c r="E864" s="153" t="e">
        <f>#REF!</f>
        <v>#REF!</v>
      </c>
      <c r="F864" s="153" t="e">
        <f>#REF!</f>
        <v>#REF!</v>
      </c>
      <c r="G864" s="153" t="e">
        <f>#REF!</f>
        <v>#REF!</v>
      </c>
      <c r="H864" s="153" t="e">
        <f>#REF!</f>
        <v>#REF!</v>
      </c>
      <c r="I864" s="153" t="e">
        <f>#REF!</f>
        <v>#REF!</v>
      </c>
      <c r="J864" s="153" t="e">
        <f>#REF!</f>
        <v>#REF!</v>
      </c>
      <c r="K864" s="153" t="e">
        <f>#REF!</f>
        <v>#REF!</v>
      </c>
      <c r="L864" s="153" t="e">
        <f>#REF!</f>
        <v>#REF!</v>
      </c>
      <c r="M864" s="153" t="e">
        <f>#REF!</f>
        <v>#REF!</v>
      </c>
      <c r="N864" s="153" t="e">
        <f>#REF!</f>
        <v>#REF!</v>
      </c>
      <c r="O864" s="153" t="e">
        <f>#REF!</f>
        <v>#REF!</v>
      </c>
      <c r="P864" s="153" t="e">
        <f>#REF!</f>
        <v>#REF!</v>
      </c>
      <c r="Q864" s="153" t="e">
        <f>#REF!</f>
        <v>#REF!</v>
      </c>
      <c r="R864" s="153" t="e">
        <f>#REF!</f>
        <v>#REF!</v>
      </c>
      <c r="S864" s="153" t="e">
        <f>#REF!</f>
        <v>#REF!</v>
      </c>
      <c r="T864" s="153" t="e">
        <f>#REF!</f>
        <v>#REF!</v>
      </c>
      <c r="U864" s="153" t="e">
        <f>#REF!</f>
        <v>#REF!</v>
      </c>
      <c r="V864" s="153" t="e">
        <f>#REF!</f>
        <v>#REF!</v>
      </c>
      <c r="W864" s="153" t="e">
        <f>#REF!</f>
        <v>#REF!</v>
      </c>
      <c r="X864" s="153" t="e">
        <f>#REF!</f>
        <v>#REF!</v>
      </c>
      <c r="Y864" s="153" t="e">
        <f>#REF!</f>
        <v>#REF!</v>
      </c>
    </row>
    <row r="865" spans="1:25">
      <c r="A865" s="141">
        <v>11</v>
      </c>
      <c r="B865" s="153" t="e">
        <f>#REF!</f>
        <v>#REF!</v>
      </c>
      <c r="C865" s="153" t="e">
        <f>#REF!</f>
        <v>#REF!</v>
      </c>
      <c r="D865" s="153" t="e">
        <f>#REF!</f>
        <v>#REF!</v>
      </c>
      <c r="E865" s="153" t="e">
        <f>#REF!</f>
        <v>#REF!</v>
      </c>
      <c r="F865" s="153" t="e">
        <f>#REF!</f>
        <v>#REF!</v>
      </c>
      <c r="G865" s="153" t="e">
        <f>#REF!</f>
        <v>#REF!</v>
      </c>
      <c r="H865" s="153" t="e">
        <f>#REF!</f>
        <v>#REF!</v>
      </c>
      <c r="I865" s="153" t="e">
        <f>#REF!</f>
        <v>#REF!</v>
      </c>
      <c r="J865" s="153" t="e">
        <f>#REF!</f>
        <v>#REF!</v>
      </c>
      <c r="K865" s="153" t="e">
        <f>#REF!</f>
        <v>#REF!</v>
      </c>
      <c r="L865" s="153" t="e">
        <f>#REF!</f>
        <v>#REF!</v>
      </c>
      <c r="M865" s="153" t="e">
        <f>#REF!</f>
        <v>#REF!</v>
      </c>
      <c r="N865" s="153" t="e">
        <f>#REF!</f>
        <v>#REF!</v>
      </c>
      <c r="O865" s="153" t="e">
        <f>#REF!</f>
        <v>#REF!</v>
      </c>
      <c r="P865" s="153" t="e">
        <f>#REF!</f>
        <v>#REF!</v>
      </c>
      <c r="Q865" s="153" t="e">
        <f>#REF!</f>
        <v>#REF!</v>
      </c>
      <c r="R865" s="153" t="e">
        <f>#REF!</f>
        <v>#REF!</v>
      </c>
      <c r="S865" s="153" t="e">
        <f>#REF!</f>
        <v>#REF!</v>
      </c>
      <c r="T865" s="153" t="e">
        <f>#REF!</f>
        <v>#REF!</v>
      </c>
      <c r="U865" s="153" t="e">
        <f>#REF!</f>
        <v>#REF!</v>
      </c>
      <c r="V865" s="153" t="e">
        <f>#REF!</f>
        <v>#REF!</v>
      </c>
      <c r="W865" s="153" t="e">
        <f>#REF!</f>
        <v>#REF!</v>
      </c>
      <c r="X865" s="153" t="e">
        <f>#REF!</f>
        <v>#REF!</v>
      </c>
      <c r="Y865" s="153" t="e">
        <f>#REF!</f>
        <v>#REF!</v>
      </c>
    </row>
    <row r="866" spans="1:25">
      <c r="A866" s="141">
        <v>12</v>
      </c>
      <c r="B866" s="153" t="e">
        <f>#REF!</f>
        <v>#REF!</v>
      </c>
      <c r="C866" s="153" t="e">
        <f>#REF!</f>
        <v>#REF!</v>
      </c>
      <c r="D866" s="153" t="e">
        <f>#REF!</f>
        <v>#REF!</v>
      </c>
      <c r="E866" s="153" t="e">
        <f>#REF!</f>
        <v>#REF!</v>
      </c>
      <c r="F866" s="153" t="e">
        <f>#REF!</f>
        <v>#REF!</v>
      </c>
      <c r="G866" s="153" t="e">
        <f>#REF!</f>
        <v>#REF!</v>
      </c>
      <c r="H866" s="153" t="e">
        <f>#REF!</f>
        <v>#REF!</v>
      </c>
      <c r="I866" s="153" t="e">
        <f>#REF!</f>
        <v>#REF!</v>
      </c>
      <c r="J866" s="153" t="e">
        <f>#REF!</f>
        <v>#REF!</v>
      </c>
      <c r="K866" s="153" t="e">
        <f>#REF!</f>
        <v>#REF!</v>
      </c>
      <c r="L866" s="153" t="e">
        <f>#REF!</f>
        <v>#REF!</v>
      </c>
      <c r="M866" s="153" t="e">
        <f>#REF!</f>
        <v>#REF!</v>
      </c>
      <c r="N866" s="153" t="e">
        <f>#REF!</f>
        <v>#REF!</v>
      </c>
      <c r="O866" s="153" t="e">
        <f>#REF!</f>
        <v>#REF!</v>
      </c>
      <c r="P866" s="153" t="e">
        <f>#REF!</f>
        <v>#REF!</v>
      </c>
      <c r="Q866" s="153" t="e">
        <f>#REF!</f>
        <v>#REF!</v>
      </c>
      <c r="R866" s="153" t="e">
        <f>#REF!</f>
        <v>#REF!</v>
      </c>
      <c r="S866" s="153" t="e">
        <f>#REF!</f>
        <v>#REF!</v>
      </c>
      <c r="T866" s="153" t="e">
        <f>#REF!</f>
        <v>#REF!</v>
      </c>
      <c r="U866" s="153" t="e">
        <f>#REF!</f>
        <v>#REF!</v>
      </c>
      <c r="V866" s="153" t="e">
        <f>#REF!</f>
        <v>#REF!</v>
      </c>
      <c r="W866" s="153" t="e">
        <f>#REF!</f>
        <v>#REF!</v>
      </c>
      <c r="X866" s="153" t="e">
        <f>#REF!</f>
        <v>#REF!</v>
      </c>
      <c r="Y866" s="153" t="e">
        <f>#REF!</f>
        <v>#REF!</v>
      </c>
    </row>
    <row r="867" spans="1:25">
      <c r="A867" s="141">
        <v>13</v>
      </c>
      <c r="B867" s="153" t="e">
        <f>#REF!</f>
        <v>#REF!</v>
      </c>
      <c r="C867" s="153" t="e">
        <f>#REF!</f>
        <v>#REF!</v>
      </c>
      <c r="D867" s="153" t="e">
        <f>#REF!</f>
        <v>#REF!</v>
      </c>
      <c r="E867" s="153" t="e">
        <f>#REF!</f>
        <v>#REF!</v>
      </c>
      <c r="F867" s="153" t="e">
        <f>#REF!</f>
        <v>#REF!</v>
      </c>
      <c r="G867" s="153" t="e">
        <f>#REF!</f>
        <v>#REF!</v>
      </c>
      <c r="H867" s="153" t="e">
        <f>#REF!</f>
        <v>#REF!</v>
      </c>
      <c r="I867" s="153" t="e">
        <f>#REF!</f>
        <v>#REF!</v>
      </c>
      <c r="J867" s="153" t="e">
        <f>#REF!</f>
        <v>#REF!</v>
      </c>
      <c r="K867" s="153" t="e">
        <f>#REF!</f>
        <v>#REF!</v>
      </c>
      <c r="L867" s="153" t="e">
        <f>#REF!</f>
        <v>#REF!</v>
      </c>
      <c r="M867" s="153" t="e">
        <f>#REF!</f>
        <v>#REF!</v>
      </c>
      <c r="N867" s="153" t="e">
        <f>#REF!</f>
        <v>#REF!</v>
      </c>
      <c r="O867" s="153" t="e">
        <f>#REF!</f>
        <v>#REF!</v>
      </c>
      <c r="P867" s="153" t="e">
        <f>#REF!</f>
        <v>#REF!</v>
      </c>
      <c r="Q867" s="153" t="e">
        <f>#REF!</f>
        <v>#REF!</v>
      </c>
      <c r="R867" s="153" t="e">
        <f>#REF!</f>
        <v>#REF!</v>
      </c>
      <c r="S867" s="153" t="e">
        <f>#REF!</f>
        <v>#REF!</v>
      </c>
      <c r="T867" s="153" t="e">
        <f>#REF!</f>
        <v>#REF!</v>
      </c>
      <c r="U867" s="153" t="e">
        <f>#REF!</f>
        <v>#REF!</v>
      </c>
      <c r="V867" s="153" t="e">
        <f>#REF!</f>
        <v>#REF!</v>
      </c>
      <c r="W867" s="153" t="e">
        <f>#REF!</f>
        <v>#REF!</v>
      </c>
      <c r="X867" s="153" t="e">
        <f>#REF!</f>
        <v>#REF!</v>
      </c>
      <c r="Y867" s="153" t="e">
        <f>#REF!</f>
        <v>#REF!</v>
      </c>
    </row>
    <row r="868" spans="1:25">
      <c r="A868" s="141">
        <v>14</v>
      </c>
      <c r="B868" s="153" t="e">
        <f>#REF!</f>
        <v>#REF!</v>
      </c>
      <c r="C868" s="153" t="e">
        <f>#REF!</f>
        <v>#REF!</v>
      </c>
      <c r="D868" s="153" t="e">
        <f>#REF!</f>
        <v>#REF!</v>
      </c>
      <c r="E868" s="153" t="e">
        <f>#REF!</f>
        <v>#REF!</v>
      </c>
      <c r="F868" s="153" t="e">
        <f>#REF!</f>
        <v>#REF!</v>
      </c>
      <c r="G868" s="153" t="e">
        <f>#REF!</f>
        <v>#REF!</v>
      </c>
      <c r="H868" s="153" t="e">
        <f>#REF!</f>
        <v>#REF!</v>
      </c>
      <c r="I868" s="153" t="e">
        <f>#REF!</f>
        <v>#REF!</v>
      </c>
      <c r="J868" s="153" t="e">
        <f>#REF!</f>
        <v>#REF!</v>
      </c>
      <c r="K868" s="153" t="e">
        <f>#REF!</f>
        <v>#REF!</v>
      </c>
      <c r="L868" s="153" t="e">
        <f>#REF!</f>
        <v>#REF!</v>
      </c>
      <c r="M868" s="153" t="e">
        <f>#REF!</f>
        <v>#REF!</v>
      </c>
      <c r="N868" s="153" t="e">
        <f>#REF!</f>
        <v>#REF!</v>
      </c>
      <c r="O868" s="153" t="e">
        <f>#REF!</f>
        <v>#REF!</v>
      </c>
      <c r="P868" s="153" t="e">
        <f>#REF!</f>
        <v>#REF!</v>
      </c>
      <c r="Q868" s="153" t="e">
        <f>#REF!</f>
        <v>#REF!</v>
      </c>
      <c r="R868" s="153" t="e">
        <f>#REF!</f>
        <v>#REF!</v>
      </c>
      <c r="S868" s="153" t="e">
        <f>#REF!</f>
        <v>#REF!</v>
      </c>
      <c r="T868" s="153" t="e">
        <f>#REF!</f>
        <v>#REF!</v>
      </c>
      <c r="U868" s="153" t="e">
        <f>#REF!</f>
        <v>#REF!</v>
      </c>
      <c r="V868" s="153" t="e">
        <f>#REF!</f>
        <v>#REF!</v>
      </c>
      <c r="W868" s="153" t="e">
        <f>#REF!</f>
        <v>#REF!</v>
      </c>
      <c r="X868" s="153" t="e">
        <f>#REF!</f>
        <v>#REF!</v>
      </c>
      <c r="Y868" s="153" t="e">
        <f>#REF!</f>
        <v>#REF!</v>
      </c>
    </row>
    <row r="869" spans="1:25">
      <c r="A869" s="141">
        <v>15</v>
      </c>
      <c r="B869" s="153" t="e">
        <f>#REF!</f>
        <v>#REF!</v>
      </c>
      <c r="C869" s="153" t="e">
        <f>#REF!</f>
        <v>#REF!</v>
      </c>
      <c r="D869" s="153" t="e">
        <f>#REF!</f>
        <v>#REF!</v>
      </c>
      <c r="E869" s="153" t="e">
        <f>#REF!</f>
        <v>#REF!</v>
      </c>
      <c r="F869" s="153" t="e">
        <f>#REF!</f>
        <v>#REF!</v>
      </c>
      <c r="G869" s="153" t="e">
        <f>#REF!</f>
        <v>#REF!</v>
      </c>
      <c r="H869" s="153" t="e">
        <f>#REF!</f>
        <v>#REF!</v>
      </c>
      <c r="I869" s="153" t="e">
        <f>#REF!</f>
        <v>#REF!</v>
      </c>
      <c r="J869" s="153" t="e">
        <f>#REF!</f>
        <v>#REF!</v>
      </c>
      <c r="K869" s="153" t="e">
        <f>#REF!</f>
        <v>#REF!</v>
      </c>
      <c r="L869" s="153" t="e">
        <f>#REF!</f>
        <v>#REF!</v>
      </c>
      <c r="M869" s="153" t="e">
        <f>#REF!</f>
        <v>#REF!</v>
      </c>
      <c r="N869" s="153" t="e">
        <f>#REF!</f>
        <v>#REF!</v>
      </c>
      <c r="O869" s="153" t="e">
        <f>#REF!</f>
        <v>#REF!</v>
      </c>
      <c r="P869" s="153" t="e">
        <f>#REF!</f>
        <v>#REF!</v>
      </c>
      <c r="Q869" s="153" t="e">
        <f>#REF!</f>
        <v>#REF!</v>
      </c>
      <c r="R869" s="153" t="e">
        <f>#REF!</f>
        <v>#REF!</v>
      </c>
      <c r="S869" s="153" t="e">
        <f>#REF!</f>
        <v>#REF!</v>
      </c>
      <c r="T869" s="153" t="e">
        <f>#REF!</f>
        <v>#REF!</v>
      </c>
      <c r="U869" s="153" t="e">
        <f>#REF!</f>
        <v>#REF!</v>
      </c>
      <c r="V869" s="153" t="e">
        <f>#REF!</f>
        <v>#REF!</v>
      </c>
      <c r="W869" s="153" t="e">
        <f>#REF!</f>
        <v>#REF!</v>
      </c>
      <c r="X869" s="153" t="e">
        <f>#REF!</f>
        <v>#REF!</v>
      </c>
      <c r="Y869" s="153" t="e">
        <f>#REF!</f>
        <v>#REF!</v>
      </c>
    </row>
    <row r="870" spans="1:25">
      <c r="A870" s="141">
        <v>16</v>
      </c>
      <c r="B870" s="153" t="e">
        <f>#REF!</f>
        <v>#REF!</v>
      </c>
      <c r="C870" s="153" t="e">
        <f>#REF!</f>
        <v>#REF!</v>
      </c>
      <c r="D870" s="153" t="e">
        <f>#REF!</f>
        <v>#REF!</v>
      </c>
      <c r="E870" s="153" t="e">
        <f>#REF!</f>
        <v>#REF!</v>
      </c>
      <c r="F870" s="153" t="e">
        <f>#REF!</f>
        <v>#REF!</v>
      </c>
      <c r="G870" s="153" t="e">
        <f>#REF!</f>
        <v>#REF!</v>
      </c>
      <c r="H870" s="153" t="e">
        <f>#REF!</f>
        <v>#REF!</v>
      </c>
      <c r="I870" s="153" t="e">
        <f>#REF!</f>
        <v>#REF!</v>
      </c>
      <c r="J870" s="153" t="e">
        <f>#REF!</f>
        <v>#REF!</v>
      </c>
      <c r="K870" s="153" t="e">
        <f>#REF!</f>
        <v>#REF!</v>
      </c>
      <c r="L870" s="153" t="e">
        <f>#REF!</f>
        <v>#REF!</v>
      </c>
      <c r="M870" s="153" t="e">
        <f>#REF!</f>
        <v>#REF!</v>
      </c>
      <c r="N870" s="153" t="e">
        <f>#REF!</f>
        <v>#REF!</v>
      </c>
      <c r="O870" s="153" t="e">
        <f>#REF!</f>
        <v>#REF!</v>
      </c>
      <c r="P870" s="153" t="e">
        <f>#REF!</f>
        <v>#REF!</v>
      </c>
      <c r="Q870" s="153" t="e">
        <f>#REF!</f>
        <v>#REF!</v>
      </c>
      <c r="R870" s="153" t="e">
        <f>#REF!</f>
        <v>#REF!</v>
      </c>
      <c r="S870" s="153" t="e">
        <f>#REF!</f>
        <v>#REF!</v>
      </c>
      <c r="T870" s="153" t="e">
        <f>#REF!</f>
        <v>#REF!</v>
      </c>
      <c r="U870" s="153" t="e">
        <f>#REF!</f>
        <v>#REF!</v>
      </c>
      <c r="V870" s="153" t="e">
        <f>#REF!</f>
        <v>#REF!</v>
      </c>
      <c r="W870" s="153" t="e">
        <f>#REF!</f>
        <v>#REF!</v>
      </c>
      <c r="X870" s="153" t="e">
        <f>#REF!</f>
        <v>#REF!</v>
      </c>
      <c r="Y870" s="153" t="e">
        <f>#REF!</f>
        <v>#REF!</v>
      </c>
    </row>
    <row r="871" spans="1:25">
      <c r="A871" s="141">
        <v>17</v>
      </c>
      <c r="B871" s="153" t="e">
        <f>#REF!</f>
        <v>#REF!</v>
      </c>
      <c r="C871" s="153" t="e">
        <f>#REF!</f>
        <v>#REF!</v>
      </c>
      <c r="D871" s="153" t="e">
        <f>#REF!</f>
        <v>#REF!</v>
      </c>
      <c r="E871" s="153" t="e">
        <f>#REF!</f>
        <v>#REF!</v>
      </c>
      <c r="F871" s="153" t="e">
        <f>#REF!</f>
        <v>#REF!</v>
      </c>
      <c r="G871" s="153" t="e">
        <f>#REF!</f>
        <v>#REF!</v>
      </c>
      <c r="H871" s="153" t="e">
        <f>#REF!</f>
        <v>#REF!</v>
      </c>
      <c r="I871" s="153" t="e">
        <f>#REF!</f>
        <v>#REF!</v>
      </c>
      <c r="J871" s="153" t="e">
        <f>#REF!</f>
        <v>#REF!</v>
      </c>
      <c r="K871" s="153" t="e">
        <f>#REF!</f>
        <v>#REF!</v>
      </c>
      <c r="L871" s="153" t="e">
        <f>#REF!</f>
        <v>#REF!</v>
      </c>
      <c r="M871" s="153" t="e">
        <f>#REF!</f>
        <v>#REF!</v>
      </c>
      <c r="N871" s="153" t="e">
        <f>#REF!</f>
        <v>#REF!</v>
      </c>
      <c r="O871" s="153" t="e">
        <f>#REF!</f>
        <v>#REF!</v>
      </c>
      <c r="P871" s="153" t="e">
        <f>#REF!</f>
        <v>#REF!</v>
      </c>
      <c r="Q871" s="153" t="e">
        <f>#REF!</f>
        <v>#REF!</v>
      </c>
      <c r="R871" s="153" t="e">
        <f>#REF!</f>
        <v>#REF!</v>
      </c>
      <c r="S871" s="153" t="e">
        <f>#REF!</f>
        <v>#REF!</v>
      </c>
      <c r="T871" s="153" t="e">
        <f>#REF!</f>
        <v>#REF!</v>
      </c>
      <c r="U871" s="153" t="e">
        <f>#REF!</f>
        <v>#REF!</v>
      </c>
      <c r="V871" s="153" t="e">
        <f>#REF!</f>
        <v>#REF!</v>
      </c>
      <c r="W871" s="153" t="e">
        <f>#REF!</f>
        <v>#REF!</v>
      </c>
      <c r="X871" s="153" t="e">
        <f>#REF!</f>
        <v>#REF!</v>
      </c>
      <c r="Y871" s="153" t="e">
        <f>#REF!</f>
        <v>#REF!</v>
      </c>
    </row>
    <row r="872" spans="1:25">
      <c r="A872" s="141">
        <v>18</v>
      </c>
      <c r="B872" s="153" t="e">
        <f>#REF!</f>
        <v>#REF!</v>
      </c>
      <c r="C872" s="153" t="e">
        <f>#REF!</f>
        <v>#REF!</v>
      </c>
      <c r="D872" s="153" t="e">
        <f>#REF!</f>
        <v>#REF!</v>
      </c>
      <c r="E872" s="153" t="e">
        <f>#REF!</f>
        <v>#REF!</v>
      </c>
      <c r="F872" s="153" t="e">
        <f>#REF!</f>
        <v>#REF!</v>
      </c>
      <c r="G872" s="153" t="e">
        <f>#REF!</f>
        <v>#REF!</v>
      </c>
      <c r="H872" s="153" t="e">
        <f>#REF!</f>
        <v>#REF!</v>
      </c>
      <c r="I872" s="153" t="e">
        <f>#REF!</f>
        <v>#REF!</v>
      </c>
      <c r="J872" s="153" t="e">
        <f>#REF!</f>
        <v>#REF!</v>
      </c>
      <c r="K872" s="153" t="e">
        <f>#REF!</f>
        <v>#REF!</v>
      </c>
      <c r="L872" s="153" t="e">
        <f>#REF!</f>
        <v>#REF!</v>
      </c>
      <c r="M872" s="153" t="e">
        <f>#REF!</f>
        <v>#REF!</v>
      </c>
      <c r="N872" s="153" t="e">
        <f>#REF!</f>
        <v>#REF!</v>
      </c>
      <c r="O872" s="153" t="e">
        <f>#REF!</f>
        <v>#REF!</v>
      </c>
      <c r="P872" s="153" t="e">
        <f>#REF!</f>
        <v>#REF!</v>
      </c>
      <c r="Q872" s="153" t="e">
        <f>#REF!</f>
        <v>#REF!</v>
      </c>
      <c r="R872" s="153" t="e">
        <f>#REF!</f>
        <v>#REF!</v>
      </c>
      <c r="S872" s="153" t="e">
        <f>#REF!</f>
        <v>#REF!</v>
      </c>
      <c r="T872" s="153" t="e">
        <f>#REF!</f>
        <v>#REF!</v>
      </c>
      <c r="U872" s="153" t="e">
        <f>#REF!</f>
        <v>#REF!</v>
      </c>
      <c r="V872" s="153" t="e">
        <f>#REF!</f>
        <v>#REF!</v>
      </c>
      <c r="W872" s="153" t="e">
        <f>#REF!</f>
        <v>#REF!</v>
      </c>
      <c r="X872" s="153" t="e">
        <f>#REF!</f>
        <v>#REF!</v>
      </c>
      <c r="Y872" s="153" t="e">
        <f>#REF!</f>
        <v>#REF!</v>
      </c>
    </row>
    <row r="873" spans="1:25">
      <c r="A873" s="141">
        <v>19</v>
      </c>
      <c r="B873" s="153" t="e">
        <f>#REF!</f>
        <v>#REF!</v>
      </c>
      <c r="C873" s="153" t="e">
        <f>#REF!</f>
        <v>#REF!</v>
      </c>
      <c r="D873" s="153" t="e">
        <f>#REF!</f>
        <v>#REF!</v>
      </c>
      <c r="E873" s="153" t="e">
        <f>#REF!</f>
        <v>#REF!</v>
      </c>
      <c r="F873" s="153" t="e">
        <f>#REF!</f>
        <v>#REF!</v>
      </c>
      <c r="G873" s="153" t="e">
        <f>#REF!</f>
        <v>#REF!</v>
      </c>
      <c r="H873" s="153" t="e">
        <f>#REF!</f>
        <v>#REF!</v>
      </c>
      <c r="I873" s="153" t="e">
        <f>#REF!</f>
        <v>#REF!</v>
      </c>
      <c r="J873" s="153" t="e">
        <f>#REF!</f>
        <v>#REF!</v>
      </c>
      <c r="K873" s="153" t="e">
        <f>#REF!</f>
        <v>#REF!</v>
      </c>
      <c r="L873" s="153" t="e">
        <f>#REF!</f>
        <v>#REF!</v>
      </c>
      <c r="M873" s="153" t="e">
        <f>#REF!</f>
        <v>#REF!</v>
      </c>
      <c r="N873" s="153" t="e">
        <f>#REF!</f>
        <v>#REF!</v>
      </c>
      <c r="O873" s="153" t="e">
        <f>#REF!</f>
        <v>#REF!</v>
      </c>
      <c r="P873" s="153" t="e">
        <f>#REF!</f>
        <v>#REF!</v>
      </c>
      <c r="Q873" s="153" t="e">
        <f>#REF!</f>
        <v>#REF!</v>
      </c>
      <c r="R873" s="153" t="e">
        <f>#REF!</f>
        <v>#REF!</v>
      </c>
      <c r="S873" s="153" t="e">
        <f>#REF!</f>
        <v>#REF!</v>
      </c>
      <c r="T873" s="153" t="e">
        <f>#REF!</f>
        <v>#REF!</v>
      </c>
      <c r="U873" s="153" t="e">
        <f>#REF!</f>
        <v>#REF!</v>
      </c>
      <c r="V873" s="153" t="e">
        <f>#REF!</f>
        <v>#REF!</v>
      </c>
      <c r="W873" s="153" t="e">
        <f>#REF!</f>
        <v>#REF!</v>
      </c>
      <c r="X873" s="153" t="e">
        <f>#REF!</f>
        <v>#REF!</v>
      </c>
      <c r="Y873" s="153" t="e">
        <f>#REF!</f>
        <v>#REF!</v>
      </c>
    </row>
    <row r="874" spans="1:25">
      <c r="A874" s="141">
        <v>20</v>
      </c>
      <c r="B874" s="153" t="e">
        <f>#REF!</f>
        <v>#REF!</v>
      </c>
      <c r="C874" s="153" t="e">
        <f>#REF!</f>
        <v>#REF!</v>
      </c>
      <c r="D874" s="153" t="e">
        <f>#REF!</f>
        <v>#REF!</v>
      </c>
      <c r="E874" s="153" t="e">
        <f>#REF!</f>
        <v>#REF!</v>
      </c>
      <c r="F874" s="153" t="e">
        <f>#REF!</f>
        <v>#REF!</v>
      </c>
      <c r="G874" s="153" t="e">
        <f>#REF!</f>
        <v>#REF!</v>
      </c>
      <c r="H874" s="153" t="e">
        <f>#REF!</f>
        <v>#REF!</v>
      </c>
      <c r="I874" s="153" t="e">
        <f>#REF!</f>
        <v>#REF!</v>
      </c>
      <c r="J874" s="153" t="e">
        <f>#REF!</f>
        <v>#REF!</v>
      </c>
      <c r="K874" s="153" t="e">
        <f>#REF!</f>
        <v>#REF!</v>
      </c>
      <c r="L874" s="153" t="e">
        <f>#REF!</f>
        <v>#REF!</v>
      </c>
      <c r="M874" s="153" t="e">
        <f>#REF!</f>
        <v>#REF!</v>
      </c>
      <c r="N874" s="153" t="e">
        <f>#REF!</f>
        <v>#REF!</v>
      </c>
      <c r="O874" s="153" t="e">
        <f>#REF!</f>
        <v>#REF!</v>
      </c>
      <c r="P874" s="153" t="e">
        <f>#REF!</f>
        <v>#REF!</v>
      </c>
      <c r="Q874" s="153" t="e">
        <f>#REF!</f>
        <v>#REF!</v>
      </c>
      <c r="R874" s="153" t="e">
        <f>#REF!</f>
        <v>#REF!</v>
      </c>
      <c r="S874" s="153" t="e">
        <f>#REF!</f>
        <v>#REF!</v>
      </c>
      <c r="T874" s="153" t="e">
        <f>#REF!</f>
        <v>#REF!</v>
      </c>
      <c r="U874" s="153" t="e">
        <f>#REF!</f>
        <v>#REF!</v>
      </c>
      <c r="V874" s="153" t="e">
        <f>#REF!</f>
        <v>#REF!</v>
      </c>
      <c r="W874" s="153" t="e">
        <f>#REF!</f>
        <v>#REF!</v>
      </c>
      <c r="X874" s="153" t="e">
        <f>#REF!</f>
        <v>#REF!</v>
      </c>
      <c r="Y874" s="153" t="e">
        <f>#REF!</f>
        <v>#REF!</v>
      </c>
    </row>
    <row r="875" spans="1:25">
      <c r="A875" s="141">
        <v>21</v>
      </c>
      <c r="B875" s="153" t="e">
        <f>#REF!</f>
        <v>#REF!</v>
      </c>
      <c r="C875" s="153" t="e">
        <f>#REF!</f>
        <v>#REF!</v>
      </c>
      <c r="D875" s="153" t="e">
        <f>#REF!</f>
        <v>#REF!</v>
      </c>
      <c r="E875" s="153" t="e">
        <f>#REF!</f>
        <v>#REF!</v>
      </c>
      <c r="F875" s="153" t="e">
        <f>#REF!</f>
        <v>#REF!</v>
      </c>
      <c r="G875" s="153" t="e">
        <f>#REF!</f>
        <v>#REF!</v>
      </c>
      <c r="H875" s="153" t="e">
        <f>#REF!</f>
        <v>#REF!</v>
      </c>
      <c r="I875" s="153" t="e">
        <f>#REF!</f>
        <v>#REF!</v>
      </c>
      <c r="J875" s="153" t="e">
        <f>#REF!</f>
        <v>#REF!</v>
      </c>
      <c r="K875" s="153" t="e">
        <f>#REF!</f>
        <v>#REF!</v>
      </c>
      <c r="L875" s="153" t="e">
        <f>#REF!</f>
        <v>#REF!</v>
      </c>
      <c r="M875" s="153" t="e">
        <f>#REF!</f>
        <v>#REF!</v>
      </c>
      <c r="N875" s="153" t="e">
        <f>#REF!</f>
        <v>#REF!</v>
      </c>
      <c r="O875" s="153" t="e">
        <f>#REF!</f>
        <v>#REF!</v>
      </c>
      <c r="P875" s="153" t="e">
        <f>#REF!</f>
        <v>#REF!</v>
      </c>
      <c r="Q875" s="153" t="e">
        <f>#REF!</f>
        <v>#REF!</v>
      </c>
      <c r="R875" s="153" t="e">
        <f>#REF!</f>
        <v>#REF!</v>
      </c>
      <c r="S875" s="153" t="e">
        <f>#REF!</f>
        <v>#REF!</v>
      </c>
      <c r="T875" s="153" t="e">
        <f>#REF!</f>
        <v>#REF!</v>
      </c>
      <c r="U875" s="153" t="e">
        <f>#REF!</f>
        <v>#REF!</v>
      </c>
      <c r="V875" s="153" t="e">
        <f>#REF!</f>
        <v>#REF!</v>
      </c>
      <c r="W875" s="153" t="e">
        <f>#REF!</f>
        <v>#REF!</v>
      </c>
      <c r="X875" s="153" t="e">
        <f>#REF!</f>
        <v>#REF!</v>
      </c>
      <c r="Y875" s="153" t="e">
        <f>#REF!</f>
        <v>#REF!</v>
      </c>
    </row>
    <row r="876" spans="1:25">
      <c r="A876" s="141">
        <v>22</v>
      </c>
      <c r="B876" s="153" t="e">
        <f>#REF!</f>
        <v>#REF!</v>
      </c>
      <c r="C876" s="153" t="e">
        <f>#REF!</f>
        <v>#REF!</v>
      </c>
      <c r="D876" s="153" t="e">
        <f>#REF!</f>
        <v>#REF!</v>
      </c>
      <c r="E876" s="153" t="e">
        <f>#REF!</f>
        <v>#REF!</v>
      </c>
      <c r="F876" s="153" t="e">
        <f>#REF!</f>
        <v>#REF!</v>
      </c>
      <c r="G876" s="153" t="e">
        <f>#REF!</f>
        <v>#REF!</v>
      </c>
      <c r="H876" s="153" t="e">
        <f>#REF!</f>
        <v>#REF!</v>
      </c>
      <c r="I876" s="153" t="e">
        <f>#REF!</f>
        <v>#REF!</v>
      </c>
      <c r="J876" s="153" t="e">
        <f>#REF!</f>
        <v>#REF!</v>
      </c>
      <c r="K876" s="153" t="e">
        <f>#REF!</f>
        <v>#REF!</v>
      </c>
      <c r="L876" s="153" t="e">
        <f>#REF!</f>
        <v>#REF!</v>
      </c>
      <c r="M876" s="153" t="e">
        <f>#REF!</f>
        <v>#REF!</v>
      </c>
      <c r="N876" s="153" t="e">
        <f>#REF!</f>
        <v>#REF!</v>
      </c>
      <c r="O876" s="153" t="e">
        <f>#REF!</f>
        <v>#REF!</v>
      </c>
      <c r="P876" s="153" t="e">
        <f>#REF!</f>
        <v>#REF!</v>
      </c>
      <c r="Q876" s="153" t="e">
        <f>#REF!</f>
        <v>#REF!</v>
      </c>
      <c r="R876" s="153" t="e">
        <f>#REF!</f>
        <v>#REF!</v>
      </c>
      <c r="S876" s="153" t="e">
        <f>#REF!</f>
        <v>#REF!</v>
      </c>
      <c r="T876" s="153" t="e">
        <f>#REF!</f>
        <v>#REF!</v>
      </c>
      <c r="U876" s="153" t="e">
        <f>#REF!</f>
        <v>#REF!</v>
      </c>
      <c r="V876" s="153" t="e">
        <f>#REF!</f>
        <v>#REF!</v>
      </c>
      <c r="W876" s="153" t="e">
        <f>#REF!</f>
        <v>#REF!</v>
      </c>
      <c r="X876" s="153" t="e">
        <f>#REF!</f>
        <v>#REF!</v>
      </c>
      <c r="Y876" s="153" t="e">
        <f>#REF!</f>
        <v>#REF!</v>
      </c>
    </row>
    <row r="877" spans="1:25">
      <c r="A877" s="141">
        <v>23</v>
      </c>
      <c r="B877" s="153" t="e">
        <f>#REF!</f>
        <v>#REF!</v>
      </c>
      <c r="C877" s="153" t="e">
        <f>#REF!</f>
        <v>#REF!</v>
      </c>
      <c r="D877" s="153" t="e">
        <f>#REF!</f>
        <v>#REF!</v>
      </c>
      <c r="E877" s="153" t="e">
        <f>#REF!</f>
        <v>#REF!</v>
      </c>
      <c r="F877" s="153" t="e">
        <f>#REF!</f>
        <v>#REF!</v>
      </c>
      <c r="G877" s="153" t="e">
        <f>#REF!</f>
        <v>#REF!</v>
      </c>
      <c r="H877" s="153" t="e">
        <f>#REF!</f>
        <v>#REF!</v>
      </c>
      <c r="I877" s="153" t="e">
        <f>#REF!</f>
        <v>#REF!</v>
      </c>
      <c r="J877" s="153" t="e">
        <f>#REF!</f>
        <v>#REF!</v>
      </c>
      <c r="K877" s="153" t="e">
        <f>#REF!</f>
        <v>#REF!</v>
      </c>
      <c r="L877" s="153" t="e">
        <f>#REF!</f>
        <v>#REF!</v>
      </c>
      <c r="M877" s="153" t="e">
        <f>#REF!</f>
        <v>#REF!</v>
      </c>
      <c r="N877" s="153" t="e">
        <f>#REF!</f>
        <v>#REF!</v>
      </c>
      <c r="O877" s="153" t="e">
        <f>#REF!</f>
        <v>#REF!</v>
      </c>
      <c r="P877" s="153" t="e">
        <f>#REF!</f>
        <v>#REF!</v>
      </c>
      <c r="Q877" s="153" t="e">
        <f>#REF!</f>
        <v>#REF!</v>
      </c>
      <c r="R877" s="153" t="e">
        <f>#REF!</f>
        <v>#REF!</v>
      </c>
      <c r="S877" s="153" t="e">
        <f>#REF!</f>
        <v>#REF!</v>
      </c>
      <c r="T877" s="153" t="e">
        <f>#REF!</f>
        <v>#REF!</v>
      </c>
      <c r="U877" s="153" t="e">
        <f>#REF!</f>
        <v>#REF!</v>
      </c>
      <c r="V877" s="153" t="e">
        <f>#REF!</f>
        <v>#REF!</v>
      </c>
      <c r="W877" s="153" t="e">
        <f>#REF!</f>
        <v>#REF!</v>
      </c>
      <c r="X877" s="153" t="e">
        <f>#REF!</f>
        <v>#REF!</v>
      </c>
      <c r="Y877" s="153" t="e">
        <f>#REF!</f>
        <v>#REF!</v>
      </c>
    </row>
    <row r="878" spans="1:25">
      <c r="A878" s="141">
        <v>24</v>
      </c>
      <c r="B878" s="153" t="e">
        <f>#REF!</f>
        <v>#REF!</v>
      </c>
      <c r="C878" s="153" t="e">
        <f>#REF!</f>
        <v>#REF!</v>
      </c>
      <c r="D878" s="153" t="e">
        <f>#REF!</f>
        <v>#REF!</v>
      </c>
      <c r="E878" s="153" t="e">
        <f>#REF!</f>
        <v>#REF!</v>
      </c>
      <c r="F878" s="153" t="e">
        <f>#REF!</f>
        <v>#REF!</v>
      </c>
      <c r="G878" s="153" t="e">
        <f>#REF!</f>
        <v>#REF!</v>
      </c>
      <c r="H878" s="153" t="e">
        <f>#REF!</f>
        <v>#REF!</v>
      </c>
      <c r="I878" s="153" t="e">
        <f>#REF!</f>
        <v>#REF!</v>
      </c>
      <c r="J878" s="153" t="e">
        <f>#REF!</f>
        <v>#REF!</v>
      </c>
      <c r="K878" s="153" t="e">
        <f>#REF!</f>
        <v>#REF!</v>
      </c>
      <c r="L878" s="153" t="e">
        <f>#REF!</f>
        <v>#REF!</v>
      </c>
      <c r="M878" s="153" t="e">
        <f>#REF!</f>
        <v>#REF!</v>
      </c>
      <c r="N878" s="153" t="e">
        <f>#REF!</f>
        <v>#REF!</v>
      </c>
      <c r="O878" s="153" t="e">
        <f>#REF!</f>
        <v>#REF!</v>
      </c>
      <c r="P878" s="153" t="e">
        <f>#REF!</f>
        <v>#REF!</v>
      </c>
      <c r="Q878" s="153" t="e">
        <f>#REF!</f>
        <v>#REF!</v>
      </c>
      <c r="R878" s="153" t="e">
        <f>#REF!</f>
        <v>#REF!</v>
      </c>
      <c r="S878" s="153" t="e">
        <f>#REF!</f>
        <v>#REF!</v>
      </c>
      <c r="T878" s="153" t="e">
        <f>#REF!</f>
        <v>#REF!</v>
      </c>
      <c r="U878" s="153" t="e">
        <f>#REF!</f>
        <v>#REF!</v>
      </c>
      <c r="V878" s="153" t="e">
        <f>#REF!</f>
        <v>#REF!</v>
      </c>
      <c r="W878" s="153" t="e">
        <f>#REF!</f>
        <v>#REF!</v>
      </c>
      <c r="X878" s="153" t="e">
        <f>#REF!</f>
        <v>#REF!</v>
      </c>
      <c r="Y878" s="153" t="e">
        <f>#REF!</f>
        <v>#REF!</v>
      </c>
    </row>
    <row r="879" spans="1:25">
      <c r="A879" s="141">
        <v>25</v>
      </c>
      <c r="B879" s="153" t="e">
        <f>#REF!</f>
        <v>#REF!</v>
      </c>
      <c r="C879" s="153" t="e">
        <f>#REF!</f>
        <v>#REF!</v>
      </c>
      <c r="D879" s="153" t="e">
        <f>#REF!</f>
        <v>#REF!</v>
      </c>
      <c r="E879" s="153" t="e">
        <f>#REF!</f>
        <v>#REF!</v>
      </c>
      <c r="F879" s="153" t="e">
        <f>#REF!</f>
        <v>#REF!</v>
      </c>
      <c r="G879" s="153" t="e">
        <f>#REF!</f>
        <v>#REF!</v>
      </c>
      <c r="H879" s="153" t="e">
        <f>#REF!</f>
        <v>#REF!</v>
      </c>
      <c r="I879" s="153" t="e">
        <f>#REF!</f>
        <v>#REF!</v>
      </c>
      <c r="J879" s="153" t="e">
        <f>#REF!</f>
        <v>#REF!</v>
      </c>
      <c r="K879" s="153" t="e">
        <f>#REF!</f>
        <v>#REF!</v>
      </c>
      <c r="L879" s="153" t="e">
        <f>#REF!</f>
        <v>#REF!</v>
      </c>
      <c r="M879" s="153" t="e">
        <f>#REF!</f>
        <v>#REF!</v>
      </c>
      <c r="N879" s="153" t="e">
        <f>#REF!</f>
        <v>#REF!</v>
      </c>
      <c r="O879" s="153" t="e">
        <f>#REF!</f>
        <v>#REF!</v>
      </c>
      <c r="P879" s="153" t="e">
        <f>#REF!</f>
        <v>#REF!</v>
      </c>
      <c r="Q879" s="153" t="e">
        <f>#REF!</f>
        <v>#REF!</v>
      </c>
      <c r="R879" s="153" t="e">
        <f>#REF!</f>
        <v>#REF!</v>
      </c>
      <c r="S879" s="153" t="e">
        <f>#REF!</f>
        <v>#REF!</v>
      </c>
      <c r="T879" s="153" t="e">
        <f>#REF!</f>
        <v>#REF!</v>
      </c>
      <c r="U879" s="153" t="e">
        <f>#REF!</f>
        <v>#REF!</v>
      </c>
      <c r="V879" s="153" t="e">
        <f>#REF!</f>
        <v>#REF!</v>
      </c>
      <c r="W879" s="153" t="e">
        <f>#REF!</f>
        <v>#REF!</v>
      </c>
      <c r="X879" s="153" t="e">
        <f>#REF!</f>
        <v>#REF!</v>
      </c>
      <c r="Y879" s="153" t="e">
        <f>#REF!</f>
        <v>#REF!</v>
      </c>
    </row>
    <row r="880" spans="1:25">
      <c r="A880" s="141">
        <v>26</v>
      </c>
      <c r="B880" s="153" t="e">
        <f>#REF!</f>
        <v>#REF!</v>
      </c>
      <c r="C880" s="153" t="e">
        <f>#REF!</f>
        <v>#REF!</v>
      </c>
      <c r="D880" s="153" t="e">
        <f>#REF!</f>
        <v>#REF!</v>
      </c>
      <c r="E880" s="153" t="e">
        <f>#REF!</f>
        <v>#REF!</v>
      </c>
      <c r="F880" s="153" t="e">
        <f>#REF!</f>
        <v>#REF!</v>
      </c>
      <c r="G880" s="153" t="e">
        <f>#REF!</f>
        <v>#REF!</v>
      </c>
      <c r="H880" s="153" t="e">
        <f>#REF!</f>
        <v>#REF!</v>
      </c>
      <c r="I880" s="153" t="e">
        <f>#REF!</f>
        <v>#REF!</v>
      </c>
      <c r="J880" s="153" t="e">
        <f>#REF!</f>
        <v>#REF!</v>
      </c>
      <c r="K880" s="153" t="e">
        <f>#REF!</f>
        <v>#REF!</v>
      </c>
      <c r="L880" s="153" t="e">
        <f>#REF!</f>
        <v>#REF!</v>
      </c>
      <c r="M880" s="153" t="e">
        <f>#REF!</f>
        <v>#REF!</v>
      </c>
      <c r="N880" s="153" t="e">
        <f>#REF!</f>
        <v>#REF!</v>
      </c>
      <c r="O880" s="153" t="e">
        <f>#REF!</f>
        <v>#REF!</v>
      </c>
      <c r="P880" s="153" t="e">
        <f>#REF!</f>
        <v>#REF!</v>
      </c>
      <c r="Q880" s="153" t="e">
        <f>#REF!</f>
        <v>#REF!</v>
      </c>
      <c r="R880" s="153" t="e">
        <f>#REF!</f>
        <v>#REF!</v>
      </c>
      <c r="S880" s="153" t="e">
        <f>#REF!</f>
        <v>#REF!</v>
      </c>
      <c r="T880" s="153" t="e">
        <f>#REF!</f>
        <v>#REF!</v>
      </c>
      <c r="U880" s="153" t="e">
        <f>#REF!</f>
        <v>#REF!</v>
      </c>
      <c r="V880" s="153" t="e">
        <f>#REF!</f>
        <v>#REF!</v>
      </c>
      <c r="W880" s="153" t="e">
        <f>#REF!</f>
        <v>#REF!</v>
      </c>
      <c r="X880" s="153" t="e">
        <f>#REF!</f>
        <v>#REF!</v>
      </c>
      <c r="Y880" s="153" t="e">
        <f>#REF!</f>
        <v>#REF!</v>
      </c>
    </row>
    <row r="881" spans="1:25">
      <c r="A881" s="141">
        <v>27</v>
      </c>
      <c r="B881" s="153" t="e">
        <f>#REF!</f>
        <v>#REF!</v>
      </c>
      <c r="C881" s="153" t="e">
        <f>#REF!</f>
        <v>#REF!</v>
      </c>
      <c r="D881" s="153" t="e">
        <f>#REF!</f>
        <v>#REF!</v>
      </c>
      <c r="E881" s="153" t="e">
        <f>#REF!</f>
        <v>#REF!</v>
      </c>
      <c r="F881" s="153" t="e">
        <f>#REF!</f>
        <v>#REF!</v>
      </c>
      <c r="G881" s="153" t="e">
        <f>#REF!</f>
        <v>#REF!</v>
      </c>
      <c r="H881" s="153" t="e">
        <f>#REF!</f>
        <v>#REF!</v>
      </c>
      <c r="I881" s="153" t="e">
        <f>#REF!</f>
        <v>#REF!</v>
      </c>
      <c r="J881" s="153" t="e">
        <f>#REF!</f>
        <v>#REF!</v>
      </c>
      <c r="K881" s="153" t="e">
        <f>#REF!</f>
        <v>#REF!</v>
      </c>
      <c r="L881" s="153" t="e">
        <f>#REF!</f>
        <v>#REF!</v>
      </c>
      <c r="M881" s="153" t="e">
        <f>#REF!</f>
        <v>#REF!</v>
      </c>
      <c r="N881" s="153" t="e">
        <f>#REF!</f>
        <v>#REF!</v>
      </c>
      <c r="O881" s="153" t="e">
        <f>#REF!</f>
        <v>#REF!</v>
      </c>
      <c r="P881" s="153" t="e">
        <f>#REF!</f>
        <v>#REF!</v>
      </c>
      <c r="Q881" s="153" t="e">
        <f>#REF!</f>
        <v>#REF!</v>
      </c>
      <c r="R881" s="153" t="e">
        <f>#REF!</f>
        <v>#REF!</v>
      </c>
      <c r="S881" s="153" t="e">
        <f>#REF!</f>
        <v>#REF!</v>
      </c>
      <c r="T881" s="153" t="e">
        <f>#REF!</f>
        <v>#REF!</v>
      </c>
      <c r="U881" s="153" t="e">
        <f>#REF!</f>
        <v>#REF!</v>
      </c>
      <c r="V881" s="153" t="e">
        <f>#REF!</f>
        <v>#REF!</v>
      </c>
      <c r="W881" s="153" t="e">
        <f>#REF!</f>
        <v>#REF!</v>
      </c>
      <c r="X881" s="153" t="e">
        <f>#REF!</f>
        <v>#REF!</v>
      </c>
      <c r="Y881" s="153" t="e">
        <f>#REF!</f>
        <v>#REF!</v>
      </c>
    </row>
    <row r="882" spans="1:25">
      <c r="A882" s="141">
        <v>28</v>
      </c>
      <c r="B882" s="153" t="e">
        <f>#REF!</f>
        <v>#REF!</v>
      </c>
      <c r="C882" s="153" t="e">
        <f>#REF!</f>
        <v>#REF!</v>
      </c>
      <c r="D882" s="153" t="e">
        <f>#REF!</f>
        <v>#REF!</v>
      </c>
      <c r="E882" s="153" t="e">
        <f>#REF!</f>
        <v>#REF!</v>
      </c>
      <c r="F882" s="153" t="e">
        <f>#REF!</f>
        <v>#REF!</v>
      </c>
      <c r="G882" s="153" t="e">
        <f>#REF!</f>
        <v>#REF!</v>
      </c>
      <c r="H882" s="153" t="e">
        <f>#REF!</f>
        <v>#REF!</v>
      </c>
      <c r="I882" s="153" t="e">
        <f>#REF!</f>
        <v>#REF!</v>
      </c>
      <c r="J882" s="153" t="e">
        <f>#REF!</f>
        <v>#REF!</v>
      </c>
      <c r="K882" s="153" t="e">
        <f>#REF!</f>
        <v>#REF!</v>
      </c>
      <c r="L882" s="153" t="e">
        <f>#REF!</f>
        <v>#REF!</v>
      </c>
      <c r="M882" s="153" t="e">
        <f>#REF!</f>
        <v>#REF!</v>
      </c>
      <c r="N882" s="153" t="e">
        <f>#REF!</f>
        <v>#REF!</v>
      </c>
      <c r="O882" s="153" t="e">
        <f>#REF!</f>
        <v>#REF!</v>
      </c>
      <c r="P882" s="153" t="e">
        <f>#REF!</f>
        <v>#REF!</v>
      </c>
      <c r="Q882" s="153" t="e">
        <f>#REF!</f>
        <v>#REF!</v>
      </c>
      <c r="R882" s="153" t="e">
        <f>#REF!</f>
        <v>#REF!</v>
      </c>
      <c r="S882" s="153" t="e">
        <f>#REF!</f>
        <v>#REF!</v>
      </c>
      <c r="T882" s="153" t="e">
        <f>#REF!</f>
        <v>#REF!</v>
      </c>
      <c r="U882" s="153" t="e">
        <f>#REF!</f>
        <v>#REF!</v>
      </c>
      <c r="V882" s="153" t="e">
        <f>#REF!</f>
        <v>#REF!</v>
      </c>
      <c r="W882" s="153" t="e">
        <f>#REF!</f>
        <v>#REF!</v>
      </c>
      <c r="X882" s="153" t="e">
        <f>#REF!</f>
        <v>#REF!</v>
      </c>
      <c r="Y882" s="153" t="e">
        <f>#REF!</f>
        <v>#REF!</v>
      </c>
    </row>
    <row r="883" spans="1:25">
      <c r="A883" s="141">
        <v>29</v>
      </c>
      <c r="B883" s="153" t="e">
        <f>#REF!</f>
        <v>#REF!</v>
      </c>
      <c r="C883" s="153" t="e">
        <f>#REF!</f>
        <v>#REF!</v>
      </c>
      <c r="D883" s="153" t="e">
        <f>#REF!</f>
        <v>#REF!</v>
      </c>
      <c r="E883" s="153" t="e">
        <f>#REF!</f>
        <v>#REF!</v>
      </c>
      <c r="F883" s="153" t="e">
        <f>#REF!</f>
        <v>#REF!</v>
      </c>
      <c r="G883" s="153" t="e">
        <f>#REF!</f>
        <v>#REF!</v>
      </c>
      <c r="H883" s="153" t="e">
        <f>#REF!</f>
        <v>#REF!</v>
      </c>
      <c r="I883" s="153" t="e">
        <f>#REF!</f>
        <v>#REF!</v>
      </c>
      <c r="J883" s="153" t="e">
        <f>#REF!</f>
        <v>#REF!</v>
      </c>
      <c r="K883" s="153" t="e">
        <f>#REF!</f>
        <v>#REF!</v>
      </c>
      <c r="L883" s="153" t="e">
        <f>#REF!</f>
        <v>#REF!</v>
      </c>
      <c r="M883" s="153" t="e">
        <f>#REF!</f>
        <v>#REF!</v>
      </c>
      <c r="N883" s="153" t="e">
        <f>#REF!</f>
        <v>#REF!</v>
      </c>
      <c r="O883" s="153" t="e">
        <f>#REF!</f>
        <v>#REF!</v>
      </c>
      <c r="P883" s="153" t="e">
        <f>#REF!</f>
        <v>#REF!</v>
      </c>
      <c r="Q883" s="153" t="e">
        <f>#REF!</f>
        <v>#REF!</v>
      </c>
      <c r="R883" s="153" t="e">
        <f>#REF!</f>
        <v>#REF!</v>
      </c>
      <c r="S883" s="153" t="e">
        <f>#REF!</f>
        <v>#REF!</v>
      </c>
      <c r="T883" s="153" t="e">
        <f>#REF!</f>
        <v>#REF!</v>
      </c>
      <c r="U883" s="153" t="e">
        <f>#REF!</f>
        <v>#REF!</v>
      </c>
      <c r="V883" s="153" t="e">
        <f>#REF!</f>
        <v>#REF!</v>
      </c>
      <c r="W883" s="153" t="e">
        <f>#REF!</f>
        <v>#REF!</v>
      </c>
      <c r="X883" s="153" t="e">
        <f>#REF!</f>
        <v>#REF!</v>
      </c>
      <c r="Y883" s="153" t="e">
        <f>#REF!</f>
        <v>#REF!</v>
      </c>
    </row>
    <row r="884" spans="1:25">
      <c r="A884" s="141">
        <v>30</v>
      </c>
      <c r="B884" s="153" t="e">
        <f>#REF!</f>
        <v>#REF!</v>
      </c>
      <c r="C884" s="153" t="e">
        <f>#REF!</f>
        <v>#REF!</v>
      </c>
      <c r="D884" s="153" t="e">
        <f>#REF!</f>
        <v>#REF!</v>
      </c>
      <c r="E884" s="153" t="e">
        <f>#REF!</f>
        <v>#REF!</v>
      </c>
      <c r="F884" s="153" t="e">
        <f>#REF!</f>
        <v>#REF!</v>
      </c>
      <c r="G884" s="153" t="e">
        <f>#REF!</f>
        <v>#REF!</v>
      </c>
      <c r="H884" s="153" t="e">
        <f>#REF!</f>
        <v>#REF!</v>
      </c>
      <c r="I884" s="153" t="e">
        <f>#REF!</f>
        <v>#REF!</v>
      </c>
      <c r="J884" s="153" t="e">
        <f>#REF!</f>
        <v>#REF!</v>
      </c>
      <c r="K884" s="153" t="e">
        <f>#REF!</f>
        <v>#REF!</v>
      </c>
      <c r="L884" s="153" t="e">
        <f>#REF!</f>
        <v>#REF!</v>
      </c>
      <c r="M884" s="153" t="e">
        <f>#REF!</f>
        <v>#REF!</v>
      </c>
      <c r="N884" s="153" t="e">
        <f>#REF!</f>
        <v>#REF!</v>
      </c>
      <c r="O884" s="153" t="e">
        <f>#REF!</f>
        <v>#REF!</v>
      </c>
      <c r="P884" s="153" t="e">
        <f>#REF!</f>
        <v>#REF!</v>
      </c>
      <c r="Q884" s="153" t="e">
        <f>#REF!</f>
        <v>#REF!</v>
      </c>
      <c r="R884" s="153" t="e">
        <f>#REF!</f>
        <v>#REF!</v>
      </c>
      <c r="S884" s="153" t="e">
        <f>#REF!</f>
        <v>#REF!</v>
      </c>
      <c r="T884" s="153" t="e">
        <f>#REF!</f>
        <v>#REF!</v>
      </c>
      <c r="U884" s="153" t="e">
        <f>#REF!</f>
        <v>#REF!</v>
      </c>
      <c r="V884" s="153" t="e">
        <f>#REF!</f>
        <v>#REF!</v>
      </c>
      <c r="W884" s="153" t="e">
        <f>#REF!</f>
        <v>#REF!</v>
      </c>
      <c r="X884" s="153" t="e">
        <f>#REF!</f>
        <v>#REF!</v>
      </c>
      <c r="Y884" s="153" t="e">
        <f>#REF!</f>
        <v>#REF!</v>
      </c>
    </row>
    <row r="885" spans="1:25">
      <c r="A885" s="141">
        <v>31</v>
      </c>
      <c r="B885" s="153" t="e">
        <f>#REF!</f>
        <v>#REF!</v>
      </c>
      <c r="C885" s="153" t="e">
        <f>#REF!</f>
        <v>#REF!</v>
      </c>
      <c r="D885" s="153" t="e">
        <f>#REF!</f>
        <v>#REF!</v>
      </c>
      <c r="E885" s="153" t="e">
        <f>#REF!</f>
        <v>#REF!</v>
      </c>
      <c r="F885" s="153" t="e">
        <f>#REF!</f>
        <v>#REF!</v>
      </c>
      <c r="G885" s="153" t="e">
        <f>#REF!</f>
        <v>#REF!</v>
      </c>
      <c r="H885" s="153" t="e">
        <f>#REF!</f>
        <v>#REF!</v>
      </c>
      <c r="I885" s="153" t="e">
        <f>#REF!</f>
        <v>#REF!</v>
      </c>
      <c r="J885" s="153" t="e">
        <f>#REF!</f>
        <v>#REF!</v>
      </c>
      <c r="K885" s="153" t="e">
        <f>#REF!</f>
        <v>#REF!</v>
      </c>
      <c r="L885" s="153" t="e">
        <f>#REF!</f>
        <v>#REF!</v>
      </c>
      <c r="M885" s="153" t="e">
        <f>#REF!</f>
        <v>#REF!</v>
      </c>
      <c r="N885" s="153" t="e">
        <f>#REF!</f>
        <v>#REF!</v>
      </c>
      <c r="O885" s="153" t="e">
        <f>#REF!</f>
        <v>#REF!</v>
      </c>
      <c r="P885" s="153" t="e">
        <f>#REF!</f>
        <v>#REF!</v>
      </c>
      <c r="Q885" s="153" t="e">
        <f>#REF!</f>
        <v>#REF!</v>
      </c>
      <c r="R885" s="153" t="e">
        <f>#REF!</f>
        <v>#REF!</v>
      </c>
      <c r="S885" s="153" t="e">
        <f>#REF!</f>
        <v>#REF!</v>
      </c>
      <c r="T885" s="153" t="e">
        <f>#REF!</f>
        <v>#REF!</v>
      </c>
      <c r="U885" s="153" t="e">
        <f>#REF!</f>
        <v>#REF!</v>
      </c>
      <c r="V885" s="153" t="e">
        <f>#REF!</f>
        <v>#REF!</v>
      </c>
      <c r="W885" s="153" t="e">
        <f>#REF!</f>
        <v>#REF!</v>
      </c>
      <c r="X885" s="153" t="e">
        <f>#REF!</f>
        <v>#REF!</v>
      </c>
      <c r="Y885" s="153" t="e">
        <f>#REF!</f>
        <v>#REF!</v>
      </c>
    </row>
    <row r="886" spans="1:25">
      <c r="A886" s="51"/>
      <c r="B886" s="146"/>
      <c r="C886" s="146"/>
      <c r="D886" s="146"/>
      <c r="E886" s="146"/>
      <c r="F886" s="146"/>
      <c r="G886" s="146"/>
      <c r="H886" s="146"/>
      <c r="I886" s="146"/>
      <c r="J886" s="146"/>
      <c r="K886" s="146"/>
      <c r="L886" s="146"/>
      <c r="M886" s="146"/>
      <c r="N886" s="146"/>
      <c r="O886" s="146"/>
      <c r="P886" s="146"/>
      <c r="Q886" s="146"/>
      <c r="R886" s="146"/>
      <c r="S886" s="146"/>
      <c r="T886" s="146"/>
      <c r="U886" s="146"/>
      <c r="V886" s="146"/>
      <c r="W886" s="146"/>
      <c r="X886" s="146"/>
      <c r="Y886" s="146"/>
    </row>
    <row r="887" spans="1:25">
      <c r="A887" s="420" t="s">
        <v>209</v>
      </c>
      <c r="B887" s="421" t="s">
        <v>212</v>
      </c>
      <c r="C887" s="421"/>
      <c r="D887" s="421"/>
      <c r="E887" s="421"/>
      <c r="F887" s="421"/>
      <c r="G887" s="421"/>
      <c r="H887" s="421"/>
      <c r="I887" s="421"/>
      <c r="J887" s="421"/>
      <c r="K887" s="421"/>
      <c r="L887" s="421"/>
      <c r="M887" s="421"/>
      <c r="N887" s="421"/>
      <c r="O887" s="421"/>
      <c r="P887" s="421"/>
      <c r="Q887" s="421"/>
      <c r="R887" s="421"/>
      <c r="S887" s="421"/>
      <c r="T887" s="421"/>
      <c r="U887" s="421"/>
      <c r="V887" s="421"/>
      <c r="W887" s="421"/>
      <c r="X887" s="421"/>
      <c r="Y887" s="421"/>
    </row>
    <row r="888" spans="1:25">
      <c r="A888" s="420"/>
      <c r="B888" s="155" t="s">
        <v>1</v>
      </c>
      <c r="C888" s="155" t="s">
        <v>2</v>
      </c>
      <c r="D888" s="155" t="s">
        <v>3</v>
      </c>
      <c r="E888" s="155" t="s">
        <v>4</v>
      </c>
      <c r="F888" s="155" t="s">
        <v>5</v>
      </c>
      <c r="G888" s="155" t="s">
        <v>6</v>
      </c>
      <c r="H888" s="155" t="s">
        <v>7</v>
      </c>
      <c r="I888" s="155" t="s">
        <v>8</v>
      </c>
      <c r="J888" s="155" t="s">
        <v>9</v>
      </c>
      <c r="K888" s="155" t="s">
        <v>10</v>
      </c>
      <c r="L888" s="155" t="s">
        <v>11</v>
      </c>
      <c r="M888" s="155" t="s">
        <v>12</v>
      </c>
      <c r="N888" s="155" t="s">
        <v>13</v>
      </c>
      <c r="O888" s="155" t="s">
        <v>14</v>
      </c>
      <c r="P888" s="155" t="s">
        <v>15</v>
      </c>
      <c r="Q888" s="155" t="s">
        <v>16</v>
      </c>
      <c r="R888" s="155" t="s">
        <v>17</v>
      </c>
      <c r="S888" s="155" t="s">
        <v>18</v>
      </c>
      <c r="T888" s="155" t="s">
        <v>19</v>
      </c>
      <c r="U888" s="155" t="s">
        <v>20</v>
      </c>
      <c r="V888" s="155" t="s">
        <v>21</v>
      </c>
      <c r="W888" s="155" t="s">
        <v>22</v>
      </c>
      <c r="X888" s="155" t="s">
        <v>23</v>
      </c>
      <c r="Y888" s="155" t="s">
        <v>24</v>
      </c>
    </row>
    <row r="889" spans="1:25">
      <c r="A889" s="141">
        <v>1</v>
      </c>
      <c r="B889" s="153" t="e">
        <f>#REF!</f>
        <v>#REF!</v>
      </c>
      <c r="C889" s="153" t="e">
        <f>#REF!</f>
        <v>#REF!</v>
      </c>
      <c r="D889" s="153" t="e">
        <f>#REF!</f>
        <v>#REF!</v>
      </c>
      <c r="E889" s="153" t="e">
        <f>#REF!</f>
        <v>#REF!</v>
      </c>
      <c r="F889" s="153" t="e">
        <f>#REF!</f>
        <v>#REF!</v>
      </c>
      <c r="G889" s="153" t="e">
        <f>#REF!</f>
        <v>#REF!</v>
      </c>
      <c r="H889" s="153" t="e">
        <f>#REF!</f>
        <v>#REF!</v>
      </c>
      <c r="I889" s="153" t="e">
        <f>#REF!</f>
        <v>#REF!</v>
      </c>
      <c r="J889" s="153" t="e">
        <f>#REF!</f>
        <v>#REF!</v>
      </c>
      <c r="K889" s="153" t="e">
        <f>#REF!</f>
        <v>#REF!</v>
      </c>
      <c r="L889" s="153" t="e">
        <f>#REF!</f>
        <v>#REF!</v>
      </c>
      <c r="M889" s="153" t="e">
        <f>#REF!</f>
        <v>#REF!</v>
      </c>
      <c r="N889" s="153" t="e">
        <f>#REF!</f>
        <v>#REF!</v>
      </c>
      <c r="O889" s="153" t="e">
        <f>#REF!</f>
        <v>#REF!</v>
      </c>
      <c r="P889" s="153" t="e">
        <f>#REF!</f>
        <v>#REF!</v>
      </c>
      <c r="Q889" s="153" t="e">
        <f>#REF!</f>
        <v>#REF!</v>
      </c>
      <c r="R889" s="153" t="e">
        <f>#REF!</f>
        <v>#REF!</v>
      </c>
      <c r="S889" s="153" t="e">
        <f>#REF!</f>
        <v>#REF!</v>
      </c>
      <c r="T889" s="153" t="e">
        <f>#REF!</f>
        <v>#REF!</v>
      </c>
      <c r="U889" s="153" t="e">
        <f>#REF!</f>
        <v>#REF!</v>
      </c>
      <c r="V889" s="153" t="e">
        <f>#REF!</f>
        <v>#REF!</v>
      </c>
      <c r="W889" s="153" t="e">
        <f>#REF!</f>
        <v>#REF!</v>
      </c>
      <c r="X889" s="153" t="e">
        <f>#REF!</f>
        <v>#REF!</v>
      </c>
      <c r="Y889" s="153" t="e">
        <f>#REF!</f>
        <v>#REF!</v>
      </c>
    </row>
    <row r="890" spans="1:25">
      <c r="A890" s="141">
        <v>2</v>
      </c>
      <c r="B890" s="153" t="e">
        <f>#REF!</f>
        <v>#REF!</v>
      </c>
      <c r="C890" s="153" t="e">
        <f>#REF!</f>
        <v>#REF!</v>
      </c>
      <c r="D890" s="153" t="e">
        <f>#REF!</f>
        <v>#REF!</v>
      </c>
      <c r="E890" s="153" t="e">
        <f>#REF!</f>
        <v>#REF!</v>
      </c>
      <c r="F890" s="153" t="e">
        <f>#REF!</f>
        <v>#REF!</v>
      </c>
      <c r="G890" s="153" t="e">
        <f>#REF!</f>
        <v>#REF!</v>
      </c>
      <c r="H890" s="153" t="e">
        <f>#REF!</f>
        <v>#REF!</v>
      </c>
      <c r="I890" s="153" t="e">
        <f>#REF!</f>
        <v>#REF!</v>
      </c>
      <c r="J890" s="153" t="e">
        <f>#REF!</f>
        <v>#REF!</v>
      </c>
      <c r="K890" s="153" t="e">
        <f>#REF!</f>
        <v>#REF!</v>
      </c>
      <c r="L890" s="153" t="e">
        <f>#REF!</f>
        <v>#REF!</v>
      </c>
      <c r="M890" s="153" t="e">
        <f>#REF!</f>
        <v>#REF!</v>
      </c>
      <c r="N890" s="153" t="e">
        <f>#REF!</f>
        <v>#REF!</v>
      </c>
      <c r="O890" s="153" t="e">
        <f>#REF!</f>
        <v>#REF!</v>
      </c>
      <c r="P890" s="153" t="e">
        <f>#REF!</f>
        <v>#REF!</v>
      </c>
      <c r="Q890" s="153" t="e">
        <f>#REF!</f>
        <v>#REF!</v>
      </c>
      <c r="R890" s="153" t="e">
        <f>#REF!</f>
        <v>#REF!</v>
      </c>
      <c r="S890" s="153" t="e">
        <f>#REF!</f>
        <v>#REF!</v>
      </c>
      <c r="T890" s="153" t="e">
        <f>#REF!</f>
        <v>#REF!</v>
      </c>
      <c r="U890" s="153" t="e">
        <f>#REF!</f>
        <v>#REF!</v>
      </c>
      <c r="V890" s="153" t="e">
        <f>#REF!</f>
        <v>#REF!</v>
      </c>
      <c r="W890" s="153" t="e">
        <f>#REF!</f>
        <v>#REF!</v>
      </c>
      <c r="X890" s="153" t="e">
        <f>#REF!</f>
        <v>#REF!</v>
      </c>
      <c r="Y890" s="153" t="e">
        <f>#REF!</f>
        <v>#REF!</v>
      </c>
    </row>
    <row r="891" spans="1:25">
      <c r="A891" s="141">
        <v>3</v>
      </c>
      <c r="B891" s="153" t="e">
        <f>#REF!</f>
        <v>#REF!</v>
      </c>
      <c r="C891" s="153" t="e">
        <f>#REF!</f>
        <v>#REF!</v>
      </c>
      <c r="D891" s="153" t="e">
        <f>#REF!</f>
        <v>#REF!</v>
      </c>
      <c r="E891" s="153" t="e">
        <f>#REF!</f>
        <v>#REF!</v>
      </c>
      <c r="F891" s="153" t="e">
        <f>#REF!</f>
        <v>#REF!</v>
      </c>
      <c r="G891" s="153" t="e">
        <f>#REF!</f>
        <v>#REF!</v>
      </c>
      <c r="H891" s="153" t="e">
        <f>#REF!</f>
        <v>#REF!</v>
      </c>
      <c r="I891" s="153" t="e">
        <f>#REF!</f>
        <v>#REF!</v>
      </c>
      <c r="J891" s="153" t="e">
        <f>#REF!</f>
        <v>#REF!</v>
      </c>
      <c r="K891" s="153" t="e">
        <f>#REF!</f>
        <v>#REF!</v>
      </c>
      <c r="L891" s="153" t="e">
        <f>#REF!</f>
        <v>#REF!</v>
      </c>
      <c r="M891" s="153" t="e">
        <f>#REF!</f>
        <v>#REF!</v>
      </c>
      <c r="N891" s="153" t="e">
        <f>#REF!</f>
        <v>#REF!</v>
      </c>
      <c r="O891" s="153" t="e">
        <f>#REF!</f>
        <v>#REF!</v>
      </c>
      <c r="P891" s="153" t="e">
        <f>#REF!</f>
        <v>#REF!</v>
      </c>
      <c r="Q891" s="153" t="e">
        <f>#REF!</f>
        <v>#REF!</v>
      </c>
      <c r="R891" s="153" t="e">
        <f>#REF!</f>
        <v>#REF!</v>
      </c>
      <c r="S891" s="153" t="e">
        <f>#REF!</f>
        <v>#REF!</v>
      </c>
      <c r="T891" s="153" t="e">
        <f>#REF!</f>
        <v>#REF!</v>
      </c>
      <c r="U891" s="153" t="e">
        <f>#REF!</f>
        <v>#REF!</v>
      </c>
      <c r="V891" s="153" t="e">
        <f>#REF!</f>
        <v>#REF!</v>
      </c>
      <c r="W891" s="153" t="e">
        <f>#REF!</f>
        <v>#REF!</v>
      </c>
      <c r="X891" s="153" t="e">
        <f>#REF!</f>
        <v>#REF!</v>
      </c>
      <c r="Y891" s="153" t="e">
        <f>#REF!</f>
        <v>#REF!</v>
      </c>
    </row>
    <row r="892" spans="1:25">
      <c r="A892" s="141">
        <v>4</v>
      </c>
      <c r="B892" s="153" t="e">
        <f>#REF!</f>
        <v>#REF!</v>
      </c>
      <c r="C892" s="153" t="e">
        <f>#REF!</f>
        <v>#REF!</v>
      </c>
      <c r="D892" s="153" t="e">
        <f>#REF!</f>
        <v>#REF!</v>
      </c>
      <c r="E892" s="153" t="e">
        <f>#REF!</f>
        <v>#REF!</v>
      </c>
      <c r="F892" s="153" t="e">
        <f>#REF!</f>
        <v>#REF!</v>
      </c>
      <c r="G892" s="153" t="e">
        <f>#REF!</f>
        <v>#REF!</v>
      </c>
      <c r="H892" s="153" t="e">
        <f>#REF!</f>
        <v>#REF!</v>
      </c>
      <c r="I892" s="153" t="e">
        <f>#REF!</f>
        <v>#REF!</v>
      </c>
      <c r="J892" s="153" t="e">
        <f>#REF!</f>
        <v>#REF!</v>
      </c>
      <c r="K892" s="153" t="e">
        <f>#REF!</f>
        <v>#REF!</v>
      </c>
      <c r="L892" s="153" t="e">
        <f>#REF!</f>
        <v>#REF!</v>
      </c>
      <c r="M892" s="153" t="e">
        <f>#REF!</f>
        <v>#REF!</v>
      </c>
      <c r="N892" s="153" t="e">
        <f>#REF!</f>
        <v>#REF!</v>
      </c>
      <c r="O892" s="153" t="e">
        <f>#REF!</f>
        <v>#REF!</v>
      </c>
      <c r="P892" s="153" t="e">
        <f>#REF!</f>
        <v>#REF!</v>
      </c>
      <c r="Q892" s="153" t="e">
        <f>#REF!</f>
        <v>#REF!</v>
      </c>
      <c r="R892" s="153" t="e">
        <f>#REF!</f>
        <v>#REF!</v>
      </c>
      <c r="S892" s="153" t="e">
        <f>#REF!</f>
        <v>#REF!</v>
      </c>
      <c r="T892" s="153" t="e">
        <f>#REF!</f>
        <v>#REF!</v>
      </c>
      <c r="U892" s="153" t="e">
        <f>#REF!</f>
        <v>#REF!</v>
      </c>
      <c r="V892" s="153" t="e">
        <f>#REF!</f>
        <v>#REF!</v>
      </c>
      <c r="W892" s="153" t="e">
        <f>#REF!</f>
        <v>#REF!</v>
      </c>
      <c r="X892" s="153" t="e">
        <f>#REF!</f>
        <v>#REF!</v>
      </c>
      <c r="Y892" s="153" t="e">
        <f>#REF!</f>
        <v>#REF!</v>
      </c>
    </row>
    <row r="893" spans="1:25">
      <c r="A893" s="141">
        <v>5</v>
      </c>
      <c r="B893" s="153" t="e">
        <f>#REF!</f>
        <v>#REF!</v>
      </c>
      <c r="C893" s="153" t="e">
        <f>#REF!</f>
        <v>#REF!</v>
      </c>
      <c r="D893" s="153" t="e">
        <f>#REF!</f>
        <v>#REF!</v>
      </c>
      <c r="E893" s="153" t="e">
        <f>#REF!</f>
        <v>#REF!</v>
      </c>
      <c r="F893" s="153" t="e">
        <f>#REF!</f>
        <v>#REF!</v>
      </c>
      <c r="G893" s="153" t="e">
        <f>#REF!</f>
        <v>#REF!</v>
      </c>
      <c r="H893" s="153" t="e">
        <f>#REF!</f>
        <v>#REF!</v>
      </c>
      <c r="I893" s="153" t="e">
        <f>#REF!</f>
        <v>#REF!</v>
      </c>
      <c r="J893" s="153" t="e">
        <f>#REF!</f>
        <v>#REF!</v>
      </c>
      <c r="K893" s="153" t="e">
        <f>#REF!</f>
        <v>#REF!</v>
      </c>
      <c r="L893" s="153" t="e">
        <f>#REF!</f>
        <v>#REF!</v>
      </c>
      <c r="M893" s="153" t="e">
        <f>#REF!</f>
        <v>#REF!</v>
      </c>
      <c r="N893" s="153" t="e">
        <f>#REF!</f>
        <v>#REF!</v>
      </c>
      <c r="O893" s="153" t="e">
        <f>#REF!</f>
        <v>#REF!</v>
      </c>
      <c r="P893" s="153" t="e">
        <f>#REF!</f>
        <v>#REF!</v>
      </c>
      <c r="Q893" s="153" t="e">
        <f>#REF!</f>
        <v>#REF!</v>
      </c>
      <c r="R893" s="153" t="e">
        <f>#REF!</f>
        <v>#REF!</v>
      </c>
      <c r="S893" s="153" t="e">
        <f>#REF!</f>
        <v>#REF!</v>
      </c>
      <c r="T893" s="153" t="e">
        <f>#REF!</f>
        <v>#REF!</v>
      </c>
      <c r="U893" s="153" t="e">
        <f>#REF!</f>
        <v>#REF!</v>
      </c>
      <c r="V893" s="153" t="e">
        <f>#REF!</f>
        <v>#REF!</v>
      </c>
      <c r="W893" s="153" t="e">
        <f>#REF!</f>
        <v>#REF!</v>
      </c>
      <c r="X893" s="153" t="e">
        <f>#REF!</f>
        <v>#REF!</v>
      </c>
      <c r="Y893" s="153" t="e">
        <f>#REF!</f>
        <v>#REF!</v>
      </c>
    </row>
    <row r="894" spans="1:25">
      <c r="A894" s="141">
        <v>6</v>
      </c>
      <c r="B894" s="153" t="e">
        <f>#REF!</f>
        <v>#REF!</v>
      </c>
      <c r="C894" s="153" t="e">
        <f>#REF!</f>
        <v>#REF!</v>
      </c>
      <c r="D894" s="153" t="e">
        <f>#REF!</f>
        <v>#REF!</v>
      </c>
      <c r="E894" s="153" t="e">
        <f>#REF!</f>
        <v>#REF!</v>
      </c>
      <c r="F894" s="153" t="e">
        <f>#REF!</f>
        <v>#REF!</v>
      </c>
      <c r="G894" s="153" t="e">
        <f>#REF!</f>
        <v>#REF!</v>
      </c>
      <c r="H894" s="153" t="e">
        <f>#REF!</f>
        <v>#REF!</v>
      </c>
      <c r="I894" s="153" t="e">
        <f>#REF!</f>
        <v>#REF!</v>
      </c>
      <c r="J894" s="153" t="e">
        <f>#REF!</f>
        <v>#REF!</v>
      </c>
      <c r="K894" s="153" t="e">
        <f>#REF!</f>
        <v>#REF!</v>
      </c>
      <c r="L894" s="153" t="e">
        <f>#REF!</f>
        <v>#REF!</v>
      </c>
      <c r="M894" s="153" t="e">
        <f>#REF!</f>
        <v>#REF!</v>
      </c>
      <c r="N894" s="153" t="e">
        <f>#REF!</f>
        <v>#REF!</v>
      </c>
      <c r="O894" s="153" t="e">
        <f>#REF!</f>
        <v>#REF!</v>
      </c>
      <c r="P894" s="153" t="e">
        <f>#REF!</f>
        <v>#REF!</v>
      </c>
      <c r="Q894" s="153" t="e">
        <f>#REF!</f>
        <v>#REF!</v>
      </c>
      <c r="R894" s="153" t="e">
        <f>#REF!</f>
        <v>#REF!</v>
      </c>
      <c r="S894" s="153" t="e">
        <f>#REF!</f>
        <v>#REF!</v>
      </c>
      <c r="T894" s="153" t="e">
        <f>#REF!</f>
        <v>#REF!</v>
      </c>
      <c r="U894" s="153" t="e">
        <f>#REF!</f>
        <v>#REF!</v>
      </c>
      <c r="V894" s="153" t="e">
        <f>#REF!</f>
        <v>#REF!</v>
      </c>
      <c r="W894" s="153" t="e">
        <f>#REF!</f>
        <v>#REF!</v>
      </c>
      <c r="X894" s="153" t="e">
        <f>#REF!</f>
        <v>#REF!</v>
      </c>
      <c r="Y894" s="153" t="e">
        <f>#REF!</f>
        <v>#REF!</v>
      </c>
    </row>
    <row r="895" spans="1:25">
      <c r="A895" s="141">
        <v>7</v>
      </c>
      <c r="B895" s="153" t="e">
        <f>#REF!</f>
        <v>#REF!</v>
      </c>
      <c r="C895" s="153" t="e">
        <f>#REF!</f>
        <v>#REF!</v>
      </c>
      <c r="D895" s="153" t="e">
        <f>#REF!</f>
        <v>#REF!</v>
      </c>
      <c r="E895" s="153" t="e">
        <f>#REF!</f>
        <v>#REF!</v>
      </c>
      <c r="F895" s="153" t="e">
        <f>#REF!</f>
        <v>#REF!</v>
      </c>
      <c r="G895" s="153" t="e">
        <f>#REF!</f>
        <v>#REF!</v>
      </c>
      <c r="H895" s="153" t="e">
        <f>#REF!</f>
        <v>#REF!</v>
      </c>
      <c r="I895" s="153" t="e">
        <f>#REF!</f>
        <v>#REF!</v>
      </c>
      <c r="J895" s="153" t="e">
        <f>#REF!</f>
        <v>#REF!</v>
      </c>
      <c r="K895" s="153" t="e">
        <f>#REF!</f>
        <v>#REF!</v>
      </c>
      <c r="L895" s="153" t="e">
        <f>#REF!</f>
        <v>#REF!</v>
      </c>
      <c r="M895" s="153" t="e">
        <f>#REF!</f>
        <v>#REF!</v>
      </c>
      <c r="N895" s="153" t="e">
        <f>#REF!</f>
        <v>#REF!</v>
      </c>
      <c r="O895" s="153" t="e">
        <f>#REF!</f>
        <v>#REF!</v>
      </c>
      <c r="P895" s="153" t="e">
        <f>#REF!</f>
        <v>#REF!</v>
      </c>
      <c r="Q895" s="153" t="e">
        <f>#REF!</f>
        <v>#REF!</v>
      </c>
      <c r="R895" s="153" t="e">
        <f>#REF!</f>
        <v>#REF!</v>
      </c>
      <c r="S895" s="153" t="e">
        <f>#REF!</f>
        <v>#REF!</v>
      </c>
      <c r="T895" s="153" t="e">
        <f>#REF!</f>
        <v>#REF!</v>
      </c>
      <c r="U895" s="153" t="e">
        <f>#REF!</f>
        <v>#REF!</v>
      </c>
      <c r="V895" s="153" t="e">
        <f>#REF!</f>
        <v>#REF!</v>
      </c>
      <c r="W895" s="153" t="e">
        <f>#REF!</f>
        <v>#REF!</v>
      </c>
      <c r="X895" s="153" t="e">
        <f>#REF!</f>
        <v>#REF!</v>
      </c>
      <c r="Y895" s="153" t="e">
        <f>#REF!</f>
        <v>#REF!</v>
      </c>
    </row>
    <row r="896" spans="1:25">
      <c r="A896" s="141">
        <v>8</v>
      </c>
      <c r="B896" s="153" t="e">
        <f>#REF!</f>
        <v>#REF!</v>
      </c>
      <c r="C896" s="153" t="e">
        <f>#REF!</f>
        <v>#REF!</v>
      </c>
      <c r="D896" s="153" t="e">
        <f>#REF!</f>
        <v>#REF!</v>
      </c>
      <c r="E896" s="153" t="e">
        <f>#REF!</f>
        <v>#REF!</v>
      </c>
      <c r="F896" s="153" t="e">
        <f>#REF!</f>
        <v>#REF!</v>
      </c>
      <c r="G896" s="153" t="e">
        <f>#REF!</f>
        <v>#REF!</v>
      </c>
      <c r="H896" s="153" t="e">
        <f>#REF!</f>
        <v>#REF!</v>
      </c>
      <c r="I896" s="153" t="e">
        <f>#REF!</f>
        <v>#REF!</v>
      </c>
      <c r="J896" s="153" t="e">
        <f>#REF!</f>
        <v>#REF!</v>
      </c>
      <c r="K896" s="153" t="e">
        <f>#REF!</f>
        <v>#REF!</v>
      </c>
      <c r="L896" s="153" t="e">
        <f>#REF!</f>
        <v>#REF!</v>
      </c>
      <c r="M896" s="153" t="e">
        <f>#REF!</f>
        <v>#REF!</v>
      </c>
      <c r="N896" s="153" t="e">
        <f>#REF!</f>
        <v>#REF!</v>
      </c>
      <c r="O896" s="153" t="e">
        <f>#REF!</f>
        <v>#REF!</v>
      </c>
      <c r="P896" s="153" t="e">
        <f>#REF!</f>
        <v>#REF!</v>
      </c>
      <c r="Q896" s="153" t="e">
        <f>#REF!</f>
        <v>#REF!</v>
      </c>
      <c r="R896" s="153" t="e">
        <f>#REF!</f>
        <v>#REF!</v>
      </c>
      <c r="S896" s="153" t="e">
        <f>#REF!</f>
        <v>#REF!</v>
      </c>
      <c r="T896" s="153" t="e">
        <f>#REF!</f>
        <v>#REF!</v>
      </c>
      <c r="U896" s="153" t="e">
        <f>#REF!</f>
        <v>#REF!</v>
      </c>
      <c r="V896" s="153" t="e">
        <f>#REF!</f>
        <v>#REF!</v>
      </c>
      <c r="W896" s="153" t="e">
        <f>#REF!</f>
        <v>#REF!</v>
      </c>
      <c r="X896" s="153" t="e">
        <f>#REF!</f>
        <v>#REF!</v>
      </c>
      <c r="Y896" s="153" t="e">
        <f>#REF!</f>
        <v>#REF!</v>
      </c>
    </row>
    <row r="897" spans="1:25">
      <c r="A897" s="141">
        <v>9</v>
      </c>
      <c r="B897" s="153" t="e">
        <f>#REF!</f>
        <v>#REF!</v>
      </c>
      <c r="C897" s="153" t="e">
        <f>#REF!</f>
        <v>#REF!</v>
      </c>
      <c r="D897" s="153" t="e">
        <f>#REF!</f>
        <v>#REF!</v>
      </c>
      <c r="E897" s="153" t="e">
        <f>#REF!</f>
        <v>#REF!</v>
      </c>
      <c r="F897" s="153" t="e">
        <f>#REF!</f>
        <v>#REF!</v>
      </c>
      <c r="G897" s="153" t="e">
        <f>#REF!</f>
        <v>#REF!</v>
      </c>
      <c r="H897" s="153" t="e">
        <f>#REF!</f>
        <v>#REF!</v>
      </c>
      <c r="I897" s="153" t="e">
        <f>#REF!</f>
        <v>#REF!</v>
      </c>
      <c r="J897" s="153" t="e">
        <f>#REF!</f>
        <v>#REF!</v>
      </c>
      <c r="K897" s="153" t="e">
        <f>#REF!</f>
        <v>#REF!</v>
      </c>
      <c r="L897" s="153" t="e">
        <f>#REF!</f>
        <v>#REF!</v>
      </c>
      <c r="M897" s="153" t="e">
        <f>#REF!</f>
        <v>#REF!</v>
      </c>
      <c r="N897" s="153" t="e">
        <f>#REF!</f>
        <v>#REF!</v>
      </c>
      <c r="O897" s="153" t="e">
        <f>#REF!</f>
        <v>#REF!</v>
      </c>
      <c r="P897" s="153" t="e">
        <f>#REF!</f>
        <v>#REF!</v>
      </c>
      <c r="Q897" s="153" t="e">
        <f>#REF!</f>
        <v>#REF!</v>
      </c>
      <c r="R897" s="153" t="e">
        <f>#REF!</f>
        <v>#REF!</v>
      </c>
      <c r="S897" s="153" t="e">
        <f>#REF!</f>
        <v>#REF!</v>
      </c>
      <c r="T897" s="153" t="e">
        <f>#REF!</f>
        <v>#REF!</v>
      </c>
      <c r="U897" s="153" t="e">
        <f>#REF!</f>
        <v>#REF!</v>
      </c>
      <c r="V897" s="153" t="e">
        <f>#REF!</f>
        <v>#REF!</v>
      </c>
      <c r="W897" s="153" t="e">
        <f>#REF!</f>
        <v>#REF!</v>
      </c>
      <c r="X897" s="153" t="e">
        <f>#REF!</f>
        <v>#REF!</v>
      </c>
      <c r="Y897" s="153" t="e">
        <f>#REF!</f>
        <v>#REF!</v>
      </c>
    </row>
    <row r="898" spans="1:25">
      <c r="A898" s="141">
        <v>10</v>
      </c>
      <c r="B898" s="153" t="e">
        <f>#REF!</f>
        <v>#REF!</v>
      </c>
      <c r="C898" s="153" t="e">
        <f>#REF!</f>
        <v>#REF!</v>
      </c>
      <c r="D898" s="153" t="e">
        <f>#REF!</f>
        <v>#REF!</v>
      </c>
      <c r="E898" s="153" t="e">
        <f>#REF!</f>
        <v>#REF!</v>
      </c>
      <c r="F898" s="153" t="e">
        <f>#REF!</f>
        <v>#REF!</v>
      </c>
      <c r="G898" s="153" t="e">
        <f>#REF!</f>
        <v>#REF!</v>
      </c>
      <c r="H898" s="153" t="e">
        <f>#REF!</f>
        <v>#REF!</v>
      </c>
      <c r="I898" s="153" t="e">
        <f>#REF!</f>
        <v>#REF!</v>
      </c>
      <c r="J898" s="153" t="e">
        <f>#REF!</f>
        <v>#REF!</v>
      </c>
      <c r="K898" s="153" t="e">
        <f>#REF!</f>
        <v>#REF!</v>
      </c>
      <c r="L898" s="153" t="e">
        <f>#REF!</f>
        <v>#REF!</v>
      </c>
      <c r="M898" s="153" t="e">
        <f>#REF!</f>
        <v>#REF!</v>
      </c>
      <c r="N898" s="153" t="e">
        <f>#REF!</f>
        <v>#REF!</v>
      </c>
      <c r="O898" s="153" t="e">
        <f>#REF!</f>
        <v>#REF!</v>
      </c>
      <c r="P898" s="153" t="e">
        <f>#REF!</f>
        <v>#REF!</v>
      </c>
      <c r="Q898" s="153" t="e">
        <f>#REF!</f>
        <v>#REF!</v>
      </c>
      <c r="R898" s="153" t="e">
        <f>#REF!</f>
        <v>#REF!</v>
      </c>
      <c r="S898" s="153" t="e">
        <f>#REF!</f>
        <v>#REF!</v>
      </c>
      <c r="T898" s="153" t="e">
        <f>#REF!</f>
        <v>#REF!</v>
      </c>
      <c r="U898" s="153" t="e">
        <f>#REF!</f>
        <v>#REF!</v>
      </c>
      <c r="V898" s="153" t="e">
        <f>#REF!</f>
        <v>#REF!</v>
      </c>
      <c r="W898" s="153" t="e">
        <f>#REF!</f>
        <v>#REF!</v>
      </c>
      <c r="X898" s="153" t="e">
        <f>#REF!</f>
        <v>#REF!</v>
      </c>
      <c r="Y898" s="153" t="e">
        <f>#REF!</f>
        <v>#REF!</v>
      </c>
    </row>
    <row r="899" spans="1:25">
      <c r="A899" s="141">
        <v>11</v>
      </c>
      <c r="B899" s="153" t="e">
        <f>#REF!</f>
        <v>#REF!</v>
      </c>
      <c r="C899" s="153" t="e">
        <f>#REF!</f>
        <v>#REF!</v>
      </c>
      <c r="D899" s="153" t="e">
        <f>#REF!</f>
        <v>#REF!</v>
      </c>
      <c r="E899" s="153" t="e">
        <f>#REF!</f>
        <v>#REF!</v>
      </c>
      <c r="F899" s="153" t="e">
        <f>#REF!</f>
        <v>#REF!</v>
      </c>
      <c r="G899" s="153" t="e">
        <f>#REF!</f>
        <v>#REF!</v>
      </c>
      <c r="H899" s="153" t="e">
        <f>#REF!</f>
        <v>#REF!</v>
      </c>
      <c r="I899" s="153" t="e">
        <f>#REF!</f>
        <v>#REF!</v>
      </c>
      <c r="J899" s="153" t="e">
        <f>#REF!</f>
        <v>#REF!</v>
      </c>
      <c r="K899" s="153" t="e">
        <f>#REF!</f>
        <v>#REF!</v>
      </c>
      <c r="L899" s="153" t="e">
        <f>#REF!</f>
        <v>#REF!</v>
      </c>
      <c r="M899" s="153" t="e">
        <f>#REF!</f>
        <v>#REF!</v>
      </c>
      <c r="N899" s="153" t="e">
        <f>#REF!</f>
        <v>#REF!</v>
      </c>
      <c r="O899" s="153" t="e">
        <f>#REF!</f>
        <v>#REF!</v>
      </c>
      <c r="P899" s="153" t="e">
        <f>#REF!</f>
        <v>#REF!</v>
      </c>
      <c r="Q899" s="153" t="e">
        <f>#REF!</f>
        <v>#REF!</v>
      </c>
      <c r="R899" s="153" t="e">
        <f>#REF!</f>
        <v>#REF!</v>
      </c>
      <c r="S899" s="153" t="e">
        <f>#REF!</f>
        <v>#REF!</v>
      </c>
      <c r="T899" s="153" t="e">
        <f>#REF!</f>
        <v>#REF!</v>
      </c>
      <c r="U899" s="153" t="e">
        <f>#REF!</f>
        <v>#REF!</v>
      </c>
      <c r="V899" s="153" t="e">
        <f>#REF!</f>
        <v>#REF!</v>
      </c>
      <c r="W899" s="153" t="e">
        <f>#REF!</f>
        <v>#REF!</v>
      </c>
      <c r="X899" s="153" t="e">
        <f>#REF!</f>
        <v>#REF!</v>
      </c>
      <c r="Y899" s="153" t="e">
        <f>#REF!</f>
        <v>#REF!</v>
      </c>
    </row>
    <row r="900" spans="1:25">
      <c r="A900" s="141">
        <v>12</v>
      </c>
      <c r="B900" s="153" t="e">
        <f>#REF!</f>
        <v>#REF!</v>
      </c>
      <c r="C900" s="153" t="e">
        <f>#REF!</f>
        <v>#REF!</v>
      </c>
      <c r="D900" s="153" t="e">
        <f>#REF!</f>
        <v>#REF!</v>
      </c>
      <c r="E900" s="153" t="e">
        <f>#REF!</f>
        <v>#REF!</v>
      </c>
      <c r="F900" s="153" t="e">
        <f>#REF!</f>
        <v>#REF!</v>
      </c>
      <c r="G900" s="153" t="e">
        <f>#REF!</f>
        <v>#REF!</v>
      </c>
      <c r="H900" s="153" t="e">
        <f>#REF!</f>
        <v>#REF!</v>
      </c>
      <c r="I900" s="153" t="e">
        <f>#REF!</f>
        <v>#REF!</v>
      </c>
      <c r="J900" s="153" t="e">
        <f>#REF!</f>
        <v>#REF!</v>
      </c>
      <c r="K900" s="153" t="e">
        <f>#REF!</f>
        <v>#REF!</v>
      </c>
      <c r="L900" s="153" t="e">
        <f>#REF!</f>
        <v>#REF!</v>
      </c>
      <c r="M900" s="153" t="e">
        <f>#REF!</f>
        <v>#REF!</v>
      </c>
      <c r="N900" s="153" t="e">
        <f>#REF!</f>
        <v>#REF!</v>
      </c>
      <c r="O900" s="153" t="e">
        <f>#REF!</f>
        <v>#REF!</v>
      </c>
      <c r="P900" s="153" t="e">
        <f>#REF!</f>
        <v>#REF!</v>
      </c>
      <c r="Q900" s="153" t="e">
        <f>#REF!</f>
        <v>#REF!</v>
      </c>
      <c r="R900" s="153" t="e">
        <f>#REF!</f>
        <v>#REF!</v>
      </c>
      <c r="S900" s="153" t="e">
        <f>#REF!</f>
        <v>#REF!</v>
      </c>
      <c r="T900" s="153" t="e">
        <f>#REF!</f>
        <v>#REF!</v>
      </c>
      <c r="U900" s="153" t="e">
        <f>#REF!</f>
        <v>#REF!</v>
      </c>
      <c r="V900" s="153" t="e">
        <f>#REF!</f>
        <v>#REF!</v>
      </c>
      <c r="W900" s="153" t="e">
        <f>#REF!</f>
        <v>#REF!</v>
      </c>
      <c r="X900" s="153" t="e">
        <f>#REF!</f>
        <v>#REF!</v>
      </c>
      <c r="Y900" s="153" t="e">
        <f>#REF!</f>
        <v>#REF!</v>
      </c>
    </row>
    <row r="901" spans="1:25">
      <c r="A901" s="141">
        <v>13</v>
      </c>
      <c r="B901" s="153" t="e">
        <f>#REF!</f>
        <v>#REF!</v>
      </c>
      <c r="C901" s="153" t="e">
        <f>#REF!</f>
        <v>#REF!</v>
      </c>
      <c r="D901" s="153" t="e">
        <f>#REF!</f>
        <v>#REF!</v>
      </c>
      <c r="E901" s="153" t="e">
        <f>#REF!</f>
        <v>#REF!</v>
      </c>
      <c r="F901" s="153" t="e">
        <f>#REF!</f>
        <v>#REF!</v>
      </c>
      <c r="G901" s="153" t="e">
        <f>#REF!</f>
        <v>#REF!</v>
      </c>
      <c r="H901" s="153" t="e">
        <f>#REF!</f>
        <v>#REF!</v>
      </c>
      <c r="I901" s="153" t="e">
        <f>#REF!</f>
        <v>#REF!</v>
      </c>
      <c r="J901" s="153" t="e">
        <f>#REF!</f>
        <v>#REF!</v>
      </c>
      <c r="K901" s="153" t="e">
        <f>#REF!</f>
        <v>#REF!</v>
      </c>
      <c r="L901" s="153" t="e">
        <f>#REF!</f>
        <v>#REF!</v>
      </c>
      <c r="M901" s="153" t="e">
        <f>#REF!</f>
        <v>#REF!</v>
      </c>
      <c r="N901" s="153" t="e">
        <f>#REF!</f>
        <v>#REF!</v>
      </c>
      <c r="O901" s="153" t="e">
        <f>#REF!</f>
        <v>#REF!</v>
      </c>
      <c r="P901" s="153" t="e">
        <f>#REF!</f>
        <v>#REF!</v>
      </c>
      <c r="Q901" s="153" t="e">
        <f>#REF!</f>
        <v>#REF!</v>
      </c>
      <c r="R901" s="153" t="e">
        <f>#REF!</f>
        <v>#REF!</v>
      </c>
      <c r="S901" s="153" t="e">
        <f>#REF!</f>
        <v>#REF!</v>
      </c>
      <c r="T901" s="153" t="e">
        <f>#REF!</f>
        <v>#REF!</v>
      </c>
      <c r="U901" s="153" t="e">
        <f>#REF!</f>
        <v>#REF!</v>
      </c>
      <c r="V901" s="153" t="e">
        <f>#REF!</f>
        <v>#REF!</v>
      </c>
      <c r="W901" s="153" t="e">
        <f>#REF!</f>
        <v>#REF!</v>
      </c>
      <c r="X901" s="153" t="e">
        <f>#REF!</f>
        <v>#REF!</v>
      </c>
      <c r="Y901" s="153" t="e">
        <f>#REF!</f>
        <v>#REF!</v>
      </c>
    </row>
    <row r="902" spans="1:25">
      <c r="A902" s="141">
        <v>14</v>
      </c>
      <c r="B902" s="153" t="e">
        <f>#REF!</f>
        <v>#REF!</v>
      </c>
      <c r="C902" s="153" t="e">
        <f>#REF!</f>
        <v>#REF!</v>
      </c>
      <c r="D902" s="153" t="e">
        <f>#REF!</f>
        <v>#REF!</v>
      </c>
      <c r="E902" s="153" t="e">
        <f>#REF!</f>
        <v>#REF!</v>
      </c>
      <c r="F902" s="153" t="e">
        <f>#REF!</f>
        <v>#REF!</v>
      </c>
      <c r="G902" s="153" t="e">
        <f>#REF!</f>
        <v>#REF!</v>
      </c>
      <c r="H902" s="153" t="e">
        <f>#REF!</f>
        <v>#REF!</v>
      </c>
      <c r="I902" s="153" t="e">
        <f>#REF!</f>
        <v>#REF!</v>
      </c>
      <c r="J902" s="153" t="e">
        <f>#REF!</f>
        <v>#REF!</v>
      </c>
      <c r="K902" s="153" t="e">
        <f>#REF!</f>
        <v>#REF!</v>
      </c>
      <c r="L902" s="153" t="e">
        <f>#REF!</f>
        <v>#REF!</v>
      </c>
      <c r="M902" s="153" t="e">
        <f>#REF!</f>
        <v>#REF!</v>
      </c>
      <c r="N902" s="153" t="e">
        <f>#REF!</f>
        <v>#REF!</v>
      </c>
      <c r="O902" s="153" t="e">
        <f>#REF!</f>
        <v>#REF!</v>
      </c>
      <c r="P902" s="153" t="e">
        <f>#REF!</f>
        <v>#REF!</v>
      </c>
      <c r="Q902" s="153" t="e">
        <f>#REF!</f>
        <v>#REF!</v>
      </c>
      <c r="R902" s="153" t="e">
        <f>#REF!</f>
        <v>#REF!</v>
      </c>
      <c r="S902" s="153" t="e">
        <f>#REF!</f>
        <v>#REF!</v>
      </c>
      <c r="T902" s="153" t="e">
        <f>#REF!</f>
        <v>#REF!</v>
      </c>
      <c r="U902" s="153" t="e">
        <f>#REF!</f>
        <v>#REF!</v>
      </c>
      <c r="V902" s="153" t="e">
        <f>#REF!</f>
        <v>#REF!</v>
      </c>
      <c r="W902" s="153" t="e">
        <f>#REF!</f>
        <v>#REF!</v>
      </c>
      <c r="X902" s="153" t="e">
        <f>#REF!</f>
        <v>#REF!</v>
      </c>
      <c r="Y902" s="153" t="e">
        <f>#REF!</f>
        <v>#REF!</v>
      </c>
    </row>
    <row r="903" spans="1:25">
      <c r="A903" s="141">
        <v>15</v>
      </c>
      <c r="B903" s="153" t="e">
        <f>#REF!</f>
        <v>#REF!</v>
      </c>
      <c r="C903" s="153" t="e">
        <f>#REF!</f>
        <v>#REF!</v>
      </c>
      <c r="D903" s="153" t="e">
        <f>#REF!</f>
        <v>#REF!</v>
      </c>
      <c r="E903" s="153" t="e">
        <f>#REF!</f>
        <v>#REF!</v>
      </c>
      <c r="F903" s="153" t="e">
        <f>#REF!</f>
        <v>#REF!</v>
      </c>
      <c r="G903" s="153" t="e">
        <f>#REF!</f>
        <v>#REF!</v>
      </c>
      <c r="H903" s="153" t="e">
        <f>#REF!</f>
        <v>#REF!</v>
      </c>
      <c r="I903" s="153" t="e">
        <f>#REF!</f>
        <v>#REF!</v>
      </c>
      <c r="J903" s="153" t="e">
        <f>#REF!</f>
        <v>#REF!</v>
      </c>
      <c r="K903" s="153" t="e">
        <f>#REF!</f>
        <v>#REF!</v>
      </c>
      <c r="L903" s="153" t="e">
        <f>#REF!</f>
        <v>#REF!</v>
      </c>
      <c r="M903" s="153" t="e">
        <f>#REF!</f>
        <v>#REF!</v>
      </c>
      <c r="N903" s="153" t="e">
        <f>#REF!</f>
        <v>#REF!</v>
      </c>
      <c r="O903" s="153" t="e">
        <f>#REF!</f>
        <v>#REF!</v>
      </c>
      <c r="P903" s="153" t="e">
        <f>#REF!</f>
        <v>#REF!</v>
      </c>
      <c r="Q903" s="153" t="e">
        <f>#REF!</f>
        <v>#REF!</v>
      </c>
      <c r="R903" s="153" t="e">
        <f>#REF!</f>
        <v>#REF!</v>
      </c>
      <c r="S903" s="153" t="e">
        <f>#REF!</f>
        <v>#REF!</v>
      </c>
      <c r="T903" s="153" t="e">
        <f>#REF!</f>
        <v>#REF!</v>
      </c>
      <c r="U903" s="153" t="e">
        <f>#REF!</f>
        <v>#REF!</v>
      </c>
      <c r="V903" s="153" t="e">
        <f>#REF!</f>
        <v>#REF!</v>
      </c>
      <c r="W903" s="153" t="e">
        <f>#REF!</f>
        <v>#REF!</v>
      </c>
      <c r="X903" s="153" t="e">
        <f>#REF!</f>
        <v>#REF!</v>
      </c>
      <c r="Y903" s="153" t="e">
        <f>#REF!</f>
        <v>#REF!</v>
      </c>
    </row>
    <row r="904" spans="1:25">
      <c r="A904" s="141">
        <v>16</v>
      </c>
      <c r="B904" s="153" t="e">
        <f>#REF!</f>
        <v>#REF!</v>
      </c>
      <c r="C904" s="153" t="e">
        <f>#REF!</f>
        <v>#REF!</v>
      </c>
      <c r="D904" s="153" t="e">
        <f>#REF!</f>
        <v>#REF!</v>
      </c>
      <c r="E904" s="153" t="e">
        <f>#REF!</f>
        <v>#REF!</v>
      </c>
      <c r="F904" s="153" t="e">
        <f>#REF!</f>
        <v>#REF!</v>
      </c>
      <c r="G904" s="153" t="e">
        <f>#REF!</f>
        <v>#REF!</v>
      </c>
      <c r="H904" s="153" t="e">
        <f>#REF!</f>
        <v>#REF!</v>
      </c>
      <c r="I904" s="153" t="e">
        <f>#REF!</f>
        <v>#REF!</v>
      </c>
      <c r="J904" s="153" t="e">
        <f>#REF!</f>
        <v>#REF!</v>
      </c>
      <c r="K904" s="153" t="e">
        <f>#REF!</f>
        <v>#REF!</v>
      </c>
      <c r="L904" s="153" t="e">
        <f>#REF!</f>
        <v>#REF!</v>
      </c>
      <c r="M904" s="153" t="e">
        <f>#REF!</f>
        <v>#REF!</v>
      </c>
      <c r="N904" s="153" t="e">
        <f>#REF!</f>
        <v>#REF!</v>
      </c>
      <c r="O904" s="153" t="e">
        <f>#REF!</f>
        <v>#REF!</v>
      </c>
      <c r="P904" s="153" t="e">
        <f>#REF!</f>
        <v>#REF!</v>
      </c>
      <c r="Q904" s="153" t="e">
        <f>#REF!</f>
        <v>#REF!</v>
      </c>
      <c r="R904" s="153" t="e">
        <f>#REF!</f>
        <v>#REF!</v>
      </c>
      <c r="S904" s="153" t="e">
        <f>#REF!</f>
        <v>#REF!</v>
      </c>
      <c r="T904" s="153" t="e">
        <f>#REF!</f>
        <v>#REF!</v>
      </c>
      <c r="U904" s="153" t="e">
        <f>#REF!</f>
        <v>#REF!</v>
      </c>
      <c r="V904" s="153" t="e">
        <f>#REF!</f>
        <v>#REF!</v>
      </c>
      <c r="W904" s="153" t="e">
        <f>#REF!</f>
        <v>#REF!</v>
      </c>
      <c r="X904" s="153" t="e">
        <f>#REF!</f>
        <v>#REF!</v>
      </c>
      <c r="Y904" s="153" t="e">
        <f>#REF!</f>
        <v>#REF!</v>
      </c>
    </row>
    <row r="905" spans="1:25">
      <c r="A905" s="141">
        <v>17</v>
      </c>
      <c r="B905" s="153" t="e">
        <f>#REF!</f>
        <v>#REF!</v>
      </c>
      <c r="C905" s="153" t="e">
        <f>#REF!</f>
        <v>#REF!</v>
      </c>
      <c r="D905" s="153" t="e">
        <f>#REF!</f>
        <v>#REF!</v>
      </c>
      <c r="E905" s="153" t="e">
        <f>#REF!</f>
        <v>#REF!</v>
      </c>
      <c r="F905" s="153" t="e">
        <f>#REF!</f>
        <v>#REF!</v>
      </c>
      <c r="G905" s="153" t="e">
        <f>#REF!</f>
        <v>#REF!</v>
      </c>
      <c r="H905" s="153" t="e">
        <f>#REF!</f>
        <v>#REF!</v>
      </c>
      <c r="I905" s="153" t="e">
        <f>#REF!</f>
        <v>#REF!</v>
      </c>
      <c r="J905" s="153" t="e">
        <f>#REF!</f>
        <v>#REF!</v>
      </c>
      <c r="K905" s="153" t="e">
        <f>#REF!</f>
        <v>#REF!</v>
      </c>
      <c r="L905" s="153" t="e">
        <f>#REF!</f>
        <v>#REF!</v>
      </c>
      <c r="M905" s="153" t="e">
        <f>#REF!</f>
        <v>#REF!</v>
      </c>
      <c r="N905" s="153" t="e">
        <f>#REF!</f>
        <v>#REF!</v>
      </c>
      <c r="O905" s="153" t="e">
        <f>#REF!</f>
        <v>#REF!</v>
      </c>
      <c r="P905" s="153" t="e">
        <f>#REF!</f>
        <v>#REF!</v>
      </c>
      <c r="Q905" s="153" t="e">
        <f>#REF!</f>
        <v>#REF!</v>
      </c>
      <c r="R905" s="153" t="e">
        <f>#REF!</f>
        <v>#REF!</v>
      </c>
      <c r="S905" s="153" t="e">
        <f>#REF!</f>
        <v>#REF!</v>
      </c>
      <c r="T905" s="153" t="e">
        <f>#REF!</f>
        <v>#REF!</v>
      </c>
      <c r="U905" s="153" t="e">
        <f>#REF!</f>
        <v>#REF!</v>
      </c>
      <c r="V905" s="153" t="e">
        <f>#REF!</f>
        <v>#REF!</v>
      </c>
      <c r="W905" s="153" t="e">
        <f>#REF!</f>
        <v>#REF!</v>
      </c>
      <c r="X905" s="153" t="e">
        <f>#REF!</f>
        <v>#REF!</v>
      </c>
      <c r="Y905" s="153" t="e">
        <f>#REF!</f>
        <v>#REF!</v>
      </c>
    </row>
    <row r="906" spans="1:25">
      <c r="A906" s="141">
        <v>18</v>
      </c>
      <c r="B906" s="153" t="e">
        <f>#REF!</f>
        <v>#REF!</v>
      </c>
      <c r="C906" s="153" t="e">
        <f>#REF!</f>
        <v>#REF!</v>
      </c>
      <c r="D906" s="153" t="e">
        <f>#REF!</f>
        <v>#REF!</v>
      </c>
      <c r="E906" s="153" t="e">
        <f>#REF!</f>
        <v>#REF!</v>
      </c>
      <c r="F906" s="153" t="e">
        <f>#REF!</f>
        <v>#REF!</v>
      </c>
      <c r="G906" s="153" t="e">
        <f>#REF!</f>
        <v>#REF!</v>
      </c>
      <c r="H906" s="153" t="e">
        <f>#REF!</f>
        <v>#REF!</v>
      </c>
      <c r="I906" s="153" t="e">
        <f>#REF!</f>
        <v>#REF!</v>
      </c>
      <c r="J906" s="153" t="e">
        <f>#REF!</f>
        <v>#REF!</v>
      </c>
      <c r="K906" s="153" t="e">
        <f>#REF!</f>
        <v>#REF!</v>
      </c>
      <c r="L906" s="153" t="e">
        <f>#REF!</f>
        <v>#REF!</v>
      </c>
      <c r="M906" s="153" t="e">
        <f>#REF!</f>
        <v>#REF!</v>
      </c>
      <c r="N906" s="153" t="e">
        <f>#REF!</f>
        <v>#REF!</v>
      </c>
      <c r="O906" s="153" t="e">
        <f>#REF!</f>
        <v>#REF!</v>
      </c>
      <c r="P906" s="153" t="e">
        <f>#REF!</f>
        <v>#REF!</v>
      </c>
      <c r="Q906" s="153" t="e">
        <f>#REF!</f>
        <v>#REF!</v>
      </c>
      <c r="R906" s="153" t="e">
        <f>#REF!</f>
        <v>#REF!</v>
      </c>
      <c r="S906" s="153" t="e">
        <f>#REF!</f>
        <v>#REF!</v>
      </c>
      <c r="T906" s="153" t="e">
        <f>#REF!</f>
        <v>#REF!</v>
      </c>
      <c r="U906" s="153" t="e">
        <f>#REF!</f>
        <v>#REF!</v>
      </c>
      <c r="V906" s="153" t="e">
        <f>#REF!</f>
        <v>#REF!</v>
      </c>
      <c r="W906" s="153" t="e">
        <f>#REF!</f>
        <v>#REF!</v>
      </c>
      <c r="X906" s="153" t="e">
        <f>#REF!</f>
        <v>#REF!</v>
      </c>
      <c r="Y906" s="153" t="e">
        <f>#REF!</f>
        <v>#REF!</v>
      </c>
    </row>
    <row r="907" spans="1:25">
      <c r="A907" s="141">
        <v>19</v>
      </c>
      <c r="B907" s="153" t="e">
        <f>#REF!</f>
        <v>#REF!</v>
      </c>
      <c r="C907" s="153" t="e">
        <f>#REF!</f>
        <v>#REF!</v>
      </c>
      <c r="D907" s="153" t="e">
        <f>#REF!</f>
        <v>#REF!</v>
      </c>
      <c r="E907" s="153" t="e">
        <f>#REF!</f>
        <v>#REF!</v>
      </c>
      <c r="F907" s="153" t="e">
        <f>#REF!</f>
        <v>#REF!</v>
      </c>
      <c r="G907" s="153" t="e">
        <f>#REF!</f>
        <v>#REF!</v>
      </c>
      <c r="H907" s="153" t="e">
        <f>#REF!</f>
        <v>#REF!</v>
      </c>
      <c r="I907" s="153" t="e">
        <f>#REF!</f>
        <v>#REF!</v>
      </c>
      <c r="J907" s="153" t="e">
        <f>#REF!</f>
        <v>#REF!</v>
      </c>
      <c r="K907" s="153" t="e">
        <f>#REF!</f>
        <v>#REF!</v>
      </c>
      <c r="L907" s="153" t="e">
        <f>#REF!</f>
        <v>#REF!</v>
      </c>
      <c r="M907" s="153" t="e">
        <f>#REF!</f>
        <v>#REF!</v>
      </c>
      <c r="N907" s="153" t="e">
        <f>#REF!</f>
        <v>#REF!</v>
      </c>
      <c r="O907" s="153" t="e">
        <f>#REF!</f>
        <v>#REF!</v>
      </c>
      <c r="P907" s="153" t="e">
        <f>#REF!</f>
        <v>#REF!</v>
      </c>
      <c r="Q907" s="153" t="e">
        <f>#REF!</f>
        <v>#REF!</v>
      </c>
      <c r="R907" s="153" t="e">
        <f>#REF!</f>
        <v>#REF!</v>
      </c>
      <c r="S907" s="153" t="e">
        <f>#REF!</f>
        <v>#REF!</v>
      </c>
      <c r="T907" s="153" t="e">
        <f>#REF!</f>
        <v>#REF!</v>
      </c>
      <c r="U907" s="153" t="e">
        <f>#REF!</f>
        <v>#REF!</v>
      </c>
      <c r="V907" s="153" t="e">
        <f>#REF!</f>
        <v>#REF!</v>
      </c>
      <c r="W907" s="153" t="e">
        <f>#REF!</f>
        <v>#REF!</v>
      </c>
      <c r="X907" s="153" t="e">
        <f>#REF!</f>
        <v>#REF!</v>
      </c>
      <c r="Y907" s="153" t="e">
        <f>#REF!</f>
        <v>#REF!</v>
      </c>
    </row>
    <row r="908" spans="1:25">
      <c r="A908" s="141">
        <v>20</v>
      </c>
      <c r="B908" s="153" t="e">
        <f>#REF!</f>
        <v>#REF!</v>
      </c>
      <c r="C908" s="153" t="e">
        <f>#REF!</f>
        <v>#REF!</v>
      </c>
      <c r="D908" s="153" t="e">
        <f>#REF!</f>
        <v>#REF!</v>
      </c>
      <c r="E908" s="153" t="e">
        <f>#REF!</f>
        <v>#REF!</v>
      </c>
      <c r="F908" s="153" t="e">
        <f>#REF!</f>
        <v>#REF!</v>
      </c>
      <c r="G908" s="153" t="e">
        <f>#REF!</f>
        <v>#REF!</v>
      </c>
      <c r="H908" s="153" t="e">
        <f>#REF!</f>
        <v>#REF!</v>
      </c>
      <c r="I908" s="153" t="e">
        <f>#REF!</f>
        <v>#REF!</v>
      </c>
      <c r="J908" s="153" t="e">
        <f>#REF!</f>
        <v>#REF!</v>
      </c>
      <c r="K908" s="153" t="e">
        <f>#REF!</f>
        <v>#REF!</v>
      </c>
      <c r="L908" s="153" t="e">
        <f>#REF!</f>
        <v>#REF!</v>
      </c>
      <c r="M908" s="153" t="e">
        <f>#REF!</f>
        <v>#REF!</v>
      </c>
      <c r="N908" s="153" t="e">
        <f>#REF!</f>
        <v>#REF!</v>
      </c>
      <c r="O908" s="153" t="e">
        <f>#REF!</f>
        <v>#REF!</v>
      </c>
      <c r="P908" s="153" t="e">
        <f>#REF!</f>
        <v>#REF!</v>
      </c>
      <c r="Q908" s="153" t="e">
        <f>#REF!</f>
        <v>#REF!</v>
      </c>
      <c r="R908" s="153" t="e">
        <f>#REF!</f>
        <v>#REF!</v>
      </c>
      <c r="S908" s="153" t="e">
        <f>#REF!</f>
        <v>#REF!</v>
      </c>
      <c r="T908" s="153" t="e">
        <f>#REF!</f>
        <v>#REF!</v>
      </c>
      <c r="U908" s="153" t="e">
        <f>#REF!</f>
        <v>#REF!</v>
      </c>
      <c r="V908" s="153" t="e">
        <f>#REF!</f>
        <v>#REF!</v>
      </c>
      <c r="W908" s="153" t="e">
        <f>#REF!</f>
        <v>#REF!</v>
      </c>
      <c r="X908" s="153" t="e">
        <f>#REF!</f>
        <v>#REF!</v>
      </c>
      <c r="Y908" s="153" t="e">
        <f>#REF!</f>
        <v>#REF!</v>
      </c>
    </row>
    <row r="909" spans="1:25">
      <c r="A909" s="141">
        <v>21</v>
      </c>
      <c r="B909" s="153" t="e">
        <f>#REF!</f>
        <v>#REF!</v>
      </c>
      <c r="C909" s="153" t="e">
        <f>#REF!</f>
        <v>#REF!</v>
      </c>
      <c r="D909" s="153" t="e">
        <f>#REF!</f>
        <v>#REF!</v>
      </c>
      <c r="E909" s="153" t="e">
        <f>#REF!</f>
        <v>#REF!</v>
      </c>
      <c r="F909" s="153" t="e">
        <f>#REF!</f>
        <v>#REF!</v>
      </c>
      <c r="G909" s="153" t="e">
        <f>#REF!</f>
        <v>#REF!</v>
      </c>
      <c r="H909" s="153" t="e">
        <f>#REF!</f>
        <v>#REF!</v>
      </c>
      <c r="I909" s="153" t="e">
        <f>#REF!</f>
        <v>#REF!</v>
      </c>
      <c r="J909" s="153" t="e">
        <f>#REF!</f>
        <v>#REF!</v>
      </c>
      <c r="K909" s="153" t="e">
        <f>#REF!</f>
        <v>#REF!</v>
      </c>
      <c r="L909" s="153" t="e">
        <f>#REF!</f>
        <v>#REF!</v>
      </c>
      <c r="M909" s="153" t="e">
        <f>#REF!</f>
        <v>#REF!</v>
      </c>
      <c r="N909" s="153" t="e">
        <f>#REF!</f>
        <v>#REF!</v>
      </c>
      <c r="O909" s="153" t="e">
        <f>#REF!</f>
        <v>#REF!</v>
      </c>
      <c r="P909" s="153" t="e">
        <f>#REF!</f>
        <v>#REF!</v>
      </c>
      <c r="Q909" s="153" t="e">
        <f>#REF!</f>
        <v>#REF!</v>
      </c>
      <c r="R909" s="153" t="e">
        <f>#REF!</f>
        <v>#REF!</v>
      </c>
      <c r="S909" s="153" t="e">
        <f>#REF!</f>
        <v>#REF!</v>
      </c>
      <c r="T909" s="153" t="e">
        <f>#REF!</f>
        <v>#REF!</v>
      </c>
      <c r="U909" s="153" t="e">
        <f>#REF!</f>
        <v>#REF!</v>
      </c>
      <c r="V909" s="153" t="e">
        <f>#REF!</f>
        <v>#REF!</v>
      </c>
      <c r="W909" s="153" t="e">
        <f>#REF!</f>
        <v>#REF!</v>
      </c>
      <c r="X909" s="153" t="e">
        <f>#REF!</f>
        <v>#REF!</v>
      </c>
      <c r="Y909" s="153" t="e">
        <f>#REF!</f>
        <v>#REF!</v>
      </c>
    </row>
    <row r="910" spans="1:25">
      <c r="A910" s="141">
        <v>22</v>
      </c>
      <c r="B910" s="153" t="e">
        <f>#REF!</f>
        <v>#REF!</v>
      </c>
      <c r="C910" s="153" t="e">
        <f>#REF!</f>
        <v>#REF!</v>
      </c>
      <c r="D910" s="153" t="e">
        <f>#REF!</f>
        <v>#REF!</v>
      </c>
      <c r="E910" s="153" t="e">
        <f>#REF!</f>
        <v>#REF!</v>
      </c>
      <c r="F910" s="153" t="e">
        <f>#REF!</f>
        <v>#REF!</v>
      </c>
      <c r="G910" s="153" t="e">
        <f>#REF!</f>
        <v>#REF!</v>
      </c>
      <c r="H910" s="153" t="e">
        <f>#REF!</f>
        <v>#REF!</v>
      </c>
      <c r="I910" s="153" t="e">
        <f>#REF!</f>
        <v>#REF!</v>
      </c>
      <c r="J910" s="153" t="e">
        <f>#REF!</f>
        <v>#REF!</v>
      </c>
      <c r="K910" s="153" t="e">
        <f>#REF!</f>
        <v>#REF!</v>
      </c>
      <c r="L910" s="153" t="e">
        <f>#REF!</f>
        <v>#REF!</v>
      </c>
      <c r="M910" s="153" t="e">
        <f>#REF!</f>
        <v>#REF!</v>
      </c>
      <c r="N910" s="153" t="e">
        <f>#REF!</f>
        <v>#REF!</v>
      </c>
      <c r="O910" s="153" t="e">
        <f>#REF!</f>
        <v>#REF!</v>
      </c>
      <c r="P910" s="153" t="e">
        <f>#REF!</f>
        <v>#REF!</v>
      </c>
      <c r="Q910" s="153" t="e">
        <f>#REF!</f>
        <v>#REF!</v>
      </c>
      <c r="R910" s="153" t="e">
        <f>#REF!</f>
        <v>#REF!</v>
      </c>
      <c r="S910" s="153" t="e">
        <f>#REF!</f>
        <v>#REF!</v>
      </c>
      <c r="T910" s="153" t="e">
        <f>#REF!</f>
        <v>#REF!</v>
      </c>
      <c r="U910" s="153" t="e">
        <f>#REF!</f>
        <v>#REF!</v>
      </c>
      <c r="V910" s="153" t="e">
        <f>#REF!</f>
        <v>#REF!</v>
      </c>
      <c r="W910" s="153" t="e">
        <f>#REF!</f>
        <v>#REF!</v>
      </c>
      <c r="X910" s="153" t="e">
        <f>#REF!</f>
        <v>#REF!</v>
      </c>
      <c r="Y910" s="153" t="e">
        <f>#REF!</f>
        <v>#REF!</v>
      </c>
    </row>
    <row r="911" spans="1:25">
      <c r="A911" s="141">
        <v>23</v>
      </c>
      <c r="B911" s="153" t="e">
        <f>#REF!</f>
        <v>#REF!</v>
      </c>
      <c r="C911" s="153" t="e">
        <f>#REF!</f>
        <v>#REF!</v>
      </c>
      <c r="D911" s="153" t="e">
        <f>#REF!</f>
        <v>#REF!</v>
      </c>
      <c r="E911" s="153" t="e">
        <f>#REF!</f>
        <v>#REF!</v>
      </c>
      <c r="F911" s="153" t="e">
        <f>#REF!</f>
        <v>#REF!</v>
      </c>
      <c r="G911" s="153" t="e">
        <f>#REF!</f>
        <v>#REF!</v>
      </c>
      <c r="H911" s="153" t="e">
        <f>#REF!</f>
        <v>#REF!</v>
      </c>
      <c r="I911" s="153" t="e">
        <f>#REF!</f>
        <v>#REF!</v>
      </c>
      <c r="J911" s="153" t="e">
        <f>#REF!</f>
        <v>#REF!</v>
      </c>
      <c r="K911" s="153" t="e">
        <f>#REF!</f>
        <v>#REF!</v>
      </c>
      <c r="L911" s="153" t="e">
        <f>#REF!</f>
        <v>#REF!</v>
      </c>
      <c r="M911" s="153" t="e">
        <f>#REF!</f>
        <v>#REF!</v>
      </c>
      <c r="N911" s="153" t="e">
        <f>#REF!</f>
        <v>#REF!</v>
      </c>
      <c r="O911" s="153" t="e">
        <f>#REF!</f>
        <v>#REF!</v>
      </c>
      <c r="P911" s="153" t="e">
        <f>#REF!</f>
        <v>#REF!</v>
      </c>
      <c r="Q911" s="153" t="e">
        <f>#REF!</f>
        <v>#REF!</v>
      </c>
      <c r="R911" s="153" t="e">
        <f>#REF!</f>
        <v>#REF!</v>
      </c>
      <c r="S911" s="153" t="e">
        <f>#REF!</f>
        <v>#REF!</v>
      </c>
      <c r="T911" s="153" t="e">
        <f>#REF!</f>
        <v>#REF!</v>
      </c>
      <c r="U911" s="153" t="e">
        <f>#REF!</f>
        <v>#REF!</v>
      </c>
      <c r="V911" s="153" t="e">
        <f>#REF!</f>
        <v>#REF!</v>
      </c>
      <c r="W911" s="153" t="e">
        <f>#REF!</f>
        <v>#REF!</v>
      </c>
      <c r="X911" s="153" t="e">
        <f>#REF!</f>
        <v>#REF!</v>
      </c>
      <c r="Y911" s="153" t="e">
        <f>#REF!</f>
        <v>#REF!</v>
      </c>
    </row>
    <row r="912" spans="1:25">
      <c r="A912" s="141">
        <v>24</v>
      </c>
      <c r="B912" s="153" t="e">
        <f>#REF!</f>
        <v>#REF!</v>
      </c>
      <c r="C912" s="153" t="e">
        <f>#REF!</f>
        <v>#REF!</v>
      </c>
      <c r="D912" s="153" t="e">
        <f>#REF!</f>
        <v>#REF!</v>
      </c>
      <c r="E912" s="153" t="e">
        <f>#REF!</f>
        <v>#REF!</v>
      </c>
      <c r="F912" s="153" t="e">
        <f>#REF!</f>
        <v>#REF!</v>
      </c>
      <c r="G912" s="153" t="e">
        <f>#REF!</f>
        <v>#REF!</v>
      </c>
      <c r="H912" s="153" t="e">
        <f>#REF!</f>
        <v>#REF!</v>
      </c>
      <c r="I912" s="153" t="e">
        <f>#REF!</f>
        <v>#REF!</v>
      </c>
      <c r="J912" s="153" t="e">
        <f>#REF!</f>
        <v>#REF!</v>
      </c>
      <c r="K912" s="153" t="e">
        <f>#REF!</f>
        <v>#REF!</v>
      </c>
      <c r="L912" s="153" t="e">
        <f>#REF!</f>
        <v>#REF!</v>
      </c>
      <c r="M912" s="153" t="e">
        <f>#REF!</f>
        <v>#REF!</v>
      </c>
      <c r="N912" s="153" t="e">
        <f>#REF!</f>
        <v>#REF!</v>
      </c>
      <c r="O912" s="153" t="e">
        <f>#REF!</f>
        <v>#REF!</v>
      </c>
      <c r="P912" s="153" t="e">
        <f>#REF!</f>
        <v>#REF!</v>
      </c>
      <c r="Q912" s="153" t="e">
        <f>#REF!</f>
        <v>#REF!</v>
      </c>
      <c r="R912" s="153" t="e">
        <f>#REF!</f>
        <v>#REF!</v>
      </c>
      <c r="S912" s="153" t="e">
        <f>#REF!</f>
        <v>#REF!</v>
      </c>
      <c r="T912" s="153" t="e">
        <f>#REF!</f>
        <v>#REF!</v>
      </c>
      <c r="U912" s="153" t="e">
        <f>#REF!</f>
        <v>#REF!</v>
      </c>
      <c r="V912" s="153" t="e">
        <f>#REF!</f>
        <v>#REF!</v>
      </c>
      <c r="W912" s="153" t="e">
        <f>#REF!</f>
        <v>#REF!</v>
      </c>
      <c r="X912" s="153" t="e">
        <f>#REF!</f>
        <v>#REF!</v>
      </c>
      <c r="Y912" s="153" t="e">
        <f>#REF!</f>
        <v>#REF!</v>
      </c>
    </row>
    <row r="913" spans="1:25">
      <c r="A913" s="141">
        <v>25</v>
      </c>
      <c r="B913" s="153" t="e">
        <f>#REF!</f>
        <v>#REF!</v>
      </c>
      <c r="C913" s="153" t="e">
        <f>#REF!</f>
        <v>#REF!</v>
      </c>
      <c r="D913" s="153" t="e">
        <f>#REF!</f>
        <v>#REF!</v>
      </c>
      <c r="E913" s="153" t="e">
        <f>#REF!</f>
        <v>#REF!</v>
      </c>
      <c r="F913" s="153" t="e">
        <f>#REF!</f>
        <v>#REF!</v>
      </c>
      <c r="G913" s="153" t="e">
        <f>#REF!</f>
        <v>#REF!</v>
      </c>
      <c r="H913" s="153" t="e">
        <f>#REF!</f>
        <v>#REF!</v>
      </c>
      <c r="I913" s="153" t="e">
        <f>#REF!</f>
        <v>#REF!</v>
      </c>
      <c r="J913" s="153" t="e">
        <f>#REF!</f>
        <v>#REF!</v>
      </c>
      <c r="K913" s="153" t="e">
        <f>#REF!</f>
        <v>#REF!</v>
      </c>
      <c r="L913" s="153" t="e">
        <f>#REF!</f>
        <v>#REF!</v>
      </c>
      <c r="M913" s="153" t="e">
        <f>#REF!</f>
        <v>#REF!</v>
      </c>
      <c r="N913" s="153" t="e">
        <f>#REF!</f>
        <v>#REF!</v>
      </c>
      <c r="O913" s="153" t="e">
        <f>#REF!</f>
        <v>#REF!</v>
      </c>
      <c r="P913" s="153" t="e">
        <f>#REF!</f>
        <v>#REF!</v>
      </c>
      <c r="Q913" s="153" t="e">
        <f>#REF!</f>
        <v>#REF!</v>
      </c>
      <c r="R913" s="153" t="e">
        <f>#REF!</f>
        <v>#REF!</v>
      </c>
      <c r="S913" s="153" t="e">
        <f>#REF!</f>
        <v>#REF!</v>
      </c>
      <c r="T913" s="153" t="e">
        <f>#REF!</f>
        <v>#REF!</v>
      </c>
      <c r="U913" s="153" t="e">
        <f>#REF!</f>
        <v>#REF!</v>
      </c>
      <c r="V913" s="153" t="e">
        <f>#REF!</f>
        <v>#REF!</v>
      </c>
      <c r="W913" s="153" t="e">
        <f>#REF!</f>
        <v>#REF!</v>
      </c>
      <c r="X913" s="153" t="e">
        <f>#REF!</f>
        <v>#REF!</v>
      </c>
      <c r="Y913" s="153" t="e">
        <f>#REF!</f>
        <v>#REF!</v>
      </c>
    </row>
    <row r="914" spans="1:25">
      <c r="A914" s="141">
        <v>26</v>
      </c>
      <c r="B914" s="153" t="e">
        <f>#REF!</f>
        <v>#REF!</v>
      </c>
      <c r="C914" s="153" t="e">
        <f>#REF!</f>
        <v>#REF!</v>
      </c>
      <c r="D914" s="153" t="e">
        <f>#REF!</f>
        <v>#REF!</v>
      </c>
      <c r="E914" s="153" t="e">
        <f>#REF!</f>
        <v>#REF!</v>
      </c>
      <c r="F914" s="153" t="e">
        <f>#REF!</f>
        <v>#REF!</v>
      </c>
      <c r="G914" s="153" t="e">
        <f>#REF!</f>
        <v>#REF!</v>
      </c>
      <c r="H914" s="153" t="e">
        <f>#REF!</f>
        <v>#REF!</v>
      </c>
      <c r="I914" s="153" t="e">
        <f>#REF!</f>
        <v>#REF!</v>
      </c>
      <c r="J914" s="153" t="e">
        <f>#REF!</f>
        <v>#REF!</v>
      </c>
      <c r="K914" s="153" t="e">
        <f>#REF!</f>
        <v>#REF!</v>
      </c>
      <c r="L914" s="153" t="e">
        <f>#REF!</f>
        <v>#REF!</v>
      </c>
      <c r="M914" s="153" t="e">
        <f>#REF!</f>
        <v>#REF!</v>
      </c>
      <c r="N914" s="153" t="e">
        <f>#REF!</f>
        <v>#REF!</v>
      </c>
      <c r="O914" s="153" t="e">
        <f>#REF!</f>
        <v>#REF!</v>
      </c>
      <c r="P914" s="153" t="e">
        <f>#REF!</f>
        <v>#REF!</v>
      </c>
      <c r="Q914" s="153" t="e">
        <f>#REF!</f>
        <v>#REF!</v>
      </c>
      <c r="R914" s="153" t="e">
        <f>#REF!</f>
        <v>#REF!</v>
      </c>
      <c r="S914" s="153" t="e">
        <f>#REF!</f>
        <v>#REF!</v>
      </c>
      <c r="T914" s="153" t="e">
        <f>#REF!</f>
        <v>#REF!</v>
      </c>
      <c r="U914" s="153" t="e">
        <f>#REF!</f>
        <v>#REF!</v>
      </c>
      <c r="V914" s="153" t="e">
        <f>#REF!</f>
        <v>#REF!</v>
      </c>
      <c r="W914" s="153" t="e">
        <f>#REF!</f>
        <v>#REF!</v>
      </c>
      <c r="X914" s="153" t="e">
        <f>#REF!</f>
        <v>#REF!</v>
      </c>
      <c r="Y914" s="153" t="e">
        <f>#REF!</f>
        <v>#REF!</v>
      </c>
    </row>
    <row r="915" spans="1:25">
      <c r="A915" s="141">
        <v>27</v>
      </c>
      <c r="B915" s="153" t="e">
        <f>#REF!</f>
        <v>#REF!</v>
      </c>
      <c r="C915" s="153" t="e">
        <f>#REF!</f>
        <v>#REF!</v>
      </c>
      <c r="D915" s="153" t="e">
        <f>#REF!</f>
        <v>#REF!</v>
      </c>
      <c r="E915" s="153" t="e">
        <f>#REF!</f>
        <v>#REF!</v>
      </c>
      <c r="F915" s="153" t="e">
        <f>#REF!</f>
        <v>#REF!</v>
      </c>
      <c r="G915" s="153" t="e">
        <f>#REF!</f>
        <v>#REF!</v>
      </c>
      <c r="H915" s="153" t="e">
        <f>#REF!</f>
        <v>#REF!</v>
      </c>
      <c r="I915" s="153" t="e">
        <f>#REF!</f>
        <v>#REF!</v>
      </c>
      <c r="J915" s="153" t="e">
        <f>#REF!</f>
        <v>#REF!</v>
      </c>
      <c r="K915" s="153" t="e">
        <f>#REF!</f>
        <v>#REF!</v>
      </c>
      <c r="L915" s="153" t="e">
        <f>#REF!</f>
        <v>#REF!</v>
      </c>
      <c r="M915" s="153" t="e">
        <f>#REF!</f>
        <v>#REF!</v>
      </c>
      <c r="N915" s="153" t="e">
        <f>#REF!</f>
        <v>#REF!</v>
      </c>
      <c r="O915" s="153" t="e">
        <f>#REF!</f>
        <v>#REF!</v>
      </c>
      <c r="P915" s="153" t="e">
        <f>#REF!</f>
        <v>#REF!</v>
      </c>
      <c r="Q915" s="153" t="e">
        <f>#REF!</f>
        <v>#REF!</v>
      </c>
      <c r="R915" s="153" t="e">
        <f>#REF!</f>
        <v>#REF!</v>
      </c>
      <c r="S915" s="153" t="e">
        <f>#REF!</f>
        <v>#REF!</v>
      </c>
      <c r="T915" s="153" t="e">
        <f>#REF!</f>
        <v>#REF!</v>
      </c>
      <c r="U915" s="153" t="e">
        <f>#REF!</f>
        <v>#REF!</v>
      </c>
      <c r="V915" s="153" t="e">
        <f>#REF!</f>
        <v>#REF!</v>
      </c>
      <c r="W915" s="153" t="e">
        <f>#REF!</f>
        <v>#REF!</v>
      </c>
      <c r="X915" s="153" t="e">
        <f>#REF!</f>
        <v>#REF!</v>
      </c>
      <c r="Y915" s="153" t="e">
        <f>#REF!</f>
        <v>#REF!</v>
      </c>
    </row>
    <row r="916" spans="1:25">
      <c r="A916" s="141">
        <v>28</v>
      </c>
      <c r="B916" s="153" t="e">
        <f>#REF!</f>
        <v>#REF!</v>
      </c>
      <c r="C916" s="153" t="e">
        <f>#REF!</f>
        <v>#REF!</v>
      </c>
      <c r="D916" s="153" t="e">
        <f>#REF!</f>
        <v>#REF!</v>
      </c>
      <c r="E916" s="153" t="e">
        <f>#REF!</f>
        <v>#REF!</v>
      </c>
      <c r="F916" s="153" t="e">
        <f>#REF!</f>
        <v>#REF!</v>
      </c>
      <c r="G916" s="153" t="e">
        <f>#REF!</f>
        <v>#REF!</v>
      </c>
      <c r="H916" s="153" t="e">
        <f>#REF!</f>
        <v>#REF!</v>
      </c>
      <c r="I916" s="153" t="e">
        <f>#REF!</f>
        <v>#REF!</v>
      </c>
      <c r="J916" s="153" t="e">
        <f>#REF!</f>
        <v>#REF!</v>
      </c>
      <c r="K916" s="153" t="e">
        <f>#REF!</f>
        <v>#REF!</v>
      </c>
      <c r="L916" s="153" t="e">
        <f>#REF!</f>
        <v>#REF!</v>
      </c>
      <c r="M916" s="153" t="e">
        <f>#REF!</f>
        <v>#REF!</v>
      </c>
      <c r="N916" s="153" t="e">
        <f>#REF!</f>
        <v>#REF!</v>
      </c>
      <c r="O916" s="153" t="e">
        <f>#REF!</f>
        <v>#REF!</v>
      </c>
      <c r="P916" s="153" t="e">
        <f>#REF!</f>
        <v>#REF!</v>
      </c>
      <c r="Q916" s="153" t="e">
        <f>#REF!</f>
        <v>#REF!</v>
      </c>
      <c r="R916" s="153" t="e">
        <f>#REF!</f>
        <v>#REF!</v>
      </c>
      <c r="S916" s="153" t="e">
        <f>#REF!</f>
        <v>#REF!</v>
      </c>
      <c r="T916" s="153" t="e">
        <f>#REF!</f>
        <v>#REF!</v>
      </c>
      <c r="U916" s="153" t="e">
        <f>#REF!</f>
        <v>#REF!</v>
      </c>
      <c r="V916" s="153" t="e">
        <f>#REF!</f>
        <v>#REF!</v>
      </c>
      <c r="W916" s="153" t="e">
        <f>#REF!</f>
        <v>#REF!</v>
      </c>
      <c r="X916" s="153" t="e">
        <f>#REF!</f>
        <v>#REF!</v>
      </c>
      <c r="Y916" s="153" t="e">
        <f>#REF!</f>
        <v>#REF!</v>
      </c>
    </row>
    <row r="917" spans="1:25">
      <c r="A917" s="141">
        <v>29</v>
      </c>
      <c r="B917" s="153" t="e">
        <f>#REF!</f>
        <v>#REF!</v>
      </c>
      <c r="C917" s="153" t="e">
        <f>#REF!</f>
        <v>#REF!</v>
      </c>
      <c r="D917" s="153" t="e">
        <f>#REF!</f>
        <v>#REF!</v>
      </c>
      <c r="E917" s="153" t="e">
        <f>#REF!</f>
        <v>#REF!</v>
      </c>
      <c r="F917" s="153" t="e">
        <f>#REF!</f>
        <v>#REF!</v>
      </c>
      <c r="G917" s="153" t="e">
        <f>#REF!</f>
        <v>#REF!</v>
      </c>
      <c r="H917" s="153" t="e">
        <f>#REF!</f>
        <v>#REF!</v>
      </c>
      <c r="I917" s="153" t="e">
        <f>#REF!</f>
        <v>#REF!</v>
      </c>
      <c r="J917" s="153" t="e">
        <f>#REF!</f>
        <v>#REF!</v>
      </c>
      <c r="K917" s="153" t="e">
        <f>#REF!</f>
        <v>#REF!</v>
      </c>
      <c r="L917" s="153" t="e">
        <f>#REF!</f>
        <v>#REF!</v>
      </c>
      <c r="M917" s="153" t="e">
        <f>#REF!</f>
        <v>#REF!</v>
      </c>
      <c r="N917" s="153" t="e">
        <f>#REF!</f>
        <v>#REF!</v>
      </c>
      <c r="O917" s="153" t="e">
        <f>#REF!</f>
        <v>#REF!</v>
      </c>
      <c r="P917" s="153" t="e">
        <f>#REF!</f>
        <v>#REF!</v>
      </c>
      <c r="Q917" s="153" t="e">
        <f>#REF!</f>
        <v>#REF!</v>
      </c>
      <c r="R917" s="153" t="e">
        <f>#REF!</f>
        <v>#REF!</v>
      </c>
      <c r="S917" s="153" t="e">
        <f>#REF!</f>
        <v>#REF!</v>
      </c>
      <c r="T917" s="153" t="e">
        <f>#REF!</f>
        <v>#REF!</v>
      </c>
      <c r="U917" s="153" t="e">
        <f>#REF!</f>
        <v>#REF!</v>
      </c>
      <c r="V917" s="153" t="e">
        <f>#REF!</f>
        <v>#REF!</v>
      </c>
      <c r="W917" s="153" t="e">
        <f>#REF!</f>
        <v>#REF!</v>
      </c>
      <c r="X917" s="153" t="e">
        <f>#REF!</f>
        <v>#REF!</v>
      </c>
      <c r="Y917" s="153" t="e">
        <f>#REF!</f>
        <v>#REF!</v>
      </c>
    </row>
    <row r="918" spans="1:25">
      <c r="A918" s="141">
        <v>30</v>
      </c>
      <c r="B918" s="153" t="e">
        <f>#REF!</f>
        <v>#REF!</v>
      </c>
      <c r="C918" s="153" t="e">
        <f>#REF!</f>
        <v>#REF!</v>
      </c>
      <c r="D918" s="153" t="e">
        <f>#REF!</f>
        <v>#REF!</v>
      </c>
      <c r="E918" s="153" t="e">
        <f>#REF!</f>
        <v>#REF!</v>
      </c>
      <c r="F918" s="153" t="e">
        <f>#REF!</f>
        <v>#REF!</v>
      </c>
      <c r="G918" s="153" t="e">
        <f>#REF!</f>
        <v>#REF!</v>
      </c>
      <c r="H918" s="153" t="e">
        <f>#REF!</f>
        <v>#REF!</v>
      </c>
      <c r="I918" s="153" t="e">
        <f>#REF!</f>
        <v>#REF!</v>
      </c>
      <c r="J918" s="153" t="e">
        <f>#REF!</f>
        <v>#REF!</v>
      </c>
      <c r="K918" s="153" t="e">
        <f>#REF!</f>
        <v>#REF!</v>
      </c>
      <c r="L918" s="153" t="e">
        <f>#REF!</f>
        <v>#REF!</v>
      </c>
      <c r="M918" s="153" t="e">
        <f>#REF!</f>
        <v>#REF!</v>
      </c>
      <c r="N918" s="153" t="e">
        <f>#REF!</f>
        <v>#REF!</v>
      </c>
      <c r="O918" s="153" t="e">
        <f>#REF!</f>
        <v>#REF!</v>
      </c>
      <c r="P918" s="153" t="e">
        <f>#REF!</f>
        <v>#REF!</v>
      </c>
      <c r="Q918" s="153" t="e">
        <f>#REF!</f>
        <v>#REF!</v>
      </c>
      <c r="R918" s="153" t="e">
        <f>#REF!</f>
        <v>#REF!</v>
      </c>
      <c r="S918" s="153" t="e">
        <f>#REF!</f>
        <v>#REF!</v>
      </c>
      <c r="T918" s="153" t="e">
        <f>#REF!</f>
        <v>#REF!</v>
      </c>
      <c r="U918" s="153" t="e">
        <f>#REF!</f>
        <v>#REF!</v>
      </c>
      <c r="V918" s="153" t="e">
        <f>#REF!</f>
        <v>#REF!</v>
      </c>
      <c r="W918" s="153" t="e">
        <f>#REF!</f>
        <v>#REF!</v>
      </c>
      <c r="X918" s="153" t="e">
        <f>#REF!</f>
        <v>#REF!</v>
      </c>
      <c r="Y918" s="153" t="e">
        <f>#REF!</f>
        <v>#REF!</v>
      </c>
    </row>
    <row r="919" spans="1:25">
      <c r="A919" s="141">
        <v>31</v>
      </c>
      <c r="B919" s="153" t="e">
        <f>#REF!</f>
        <v>#REF!</v>
      </c>
      <c r="C919" s="153" t="e">
        <f>#REF!</f>
        <v>#REF!</v>
      </c>
      <c r="D919" s="153" t="e">
        <f>#REF!</f>
        <v>#REF!</v>
      </c>
      <c r="E919" s="153" t="e">
        <f>#REF!</f>
        <v>#REF!</v>
      </c>
      <c r="F919" s="153" t="e">
        <f>#REF!</f>
        <v>#REF!</v>
      </c>
      <c r="G919" s="153" t="e">
        <f>#REF!</f>
        <v>#REF!</v>
      </c>
      <c r="H919" s="153" t="e">
        <f>#REF!</f>
        <v>#REF!</v>
      </c>
      <c r="I919" s="153" t="e">
        <f>#REF!</f>
        <v>#REF!</v>
      </c>
      <c r="J919" s="153" t="e">
        <f>#REF!</f>
        <v>#REF!</v>
      </c>
      <c r="K919" s="153" t="e">
        <f>#REF!</f>
        <v>#REF!</v>
      </c>
      <c r="L919" s="153" t="e">
        <f>#REF!</f>
        <v>#REF!</v>
      </c>
      <c r="M919" s="153" t="e">
        <f>#REF!</f>
        <v>#REF!</v>
      </c>
      <c r="N919" s="153" t="e">
        <f>#REF!</f>
        <v>#REF!</v>
      </c>
      <c r="O919" s="153" t="e">
        <f>#REF!</f>
        <v>#REF!</v>
      </c>
      <c r="P919" s="153" t="e">
        <f>#REF!</f>
        <v>#REF!</v>
      </c>
      <c r="Q919" s="153" t="e">
        <f>#REF!</f>
        <v>#REF!</v>
      </c>
      <c r="R919" s="153" t="e">
        <f>#REF!</f>
        <v>#REF!</v>
      </c>
      <c r="S919" s="153" t="e">
        <f>#REF!</f>
        <v>#REF!</v>
      </c>
      <c r="T919" s="153" t="e">
        <f>#REF!</f>
        <v>#REF!</v>
      </c>
      <c r="U919" s="153" t="e">
        <f>#REF!</f>
        <v>#REF!</v>
      </c>
      <c r="V919" s="153" t="e">
        <f>#REF!</f>
        <v>#REF!</v>
      </c>
      <c r="W919" s="153" t="e">
        <f>#REF!</f>
        <v>#REF!</v>
      </c>
      <c r="X919" s="153" t="e">
        <f>#REF!</f>
        <v>#REF!</v>
      </c>
      <c r="Y919" s="153" t="e">
        <f>#REF!</f>
        <v>#REF!</v>
      </c>
    </row>
    <row r="920" spans="1:25">
      <c r="A920" s="148"/>
      <c r="B920" s="145"/>
      <c r="C920" s="145"/>
      <c r="D920" s="145"/>
      <c r="E920" s="145"/>
      <c r="F920" s="145"/>
      <c r="G920" s="145"/>
      <c r="H920" s="145"/>
      <c r="I920" s="145"/>
      <c r="J920" s="145"/>
      <c r="K920" s="145"/>
      <c r="L920" s="145"/>
      <c r="M920" s="145"/>
      <c r="N920" s="145"/>
      <c r="O920" s="145"/>
      <c r="P920" s="145"/>
      <c r="Q920" s="145"/>
      <c r="R920" s="145"/>
      <c r="S920" s="145"/>
      <c r="T920" s="145"/>
      <c r="U920" s="145"/>
      <c r="V920" s="145"/>
      <c r="W920" s="145"/>
      <c r="X920" s="145"/>
      <c r="Y920" s="149"/>
    </row>
    <row r="921" spans="1:25">
      <c r="A921" s="420" t="s">
        <v>209</v>
      </c>
      <c r="B921" s="421" t="s">
        <v>213</v>
      </c>
      <c r="C921" s="421"/>
      <c r="D921" s="421"/>
      <c r="E921" s="421"/>
      <c r="F921" s="421"/>
      <c r="G921" s="421"/>
      <c r="H921" s="421"/>
      <c r="I921" s="421"/>
      <c r="J921" s="421"/>
      <c r="K921" s="421"/>
      <c r="L921" s="421"/>
      <c r="M921" s="421"/>
      <c r="N921" s="421"/>
      <c r="O921" s="421"/>
      <c r="P921" s="421"/>
      <c r="Q921" s="421"/>
      <c r="R921" s="421"/>
      <c r="S921" s="421"/>
      <c r="T921" s="421"/>
      <c r="U921" s="421"/>
      <c r="V921" s="421"/>
      <c r="W921" s="421"/>
      <c r="X921" s="421"/>
      <c r="Y921" s="421"/>
    </row>
    <row r="922" spans="1:25">
      <c r="A922" s="420"/>
      <c r="B922" s="155" t="s">
        <v>1</v>
      </c>
      <c r="C922" s="155" t="s">
        <v>2</v>
      </c>
      <c r="D922" s="155" t="s">
        <v>3</v>
      </c>
      <c r="E922" s="155" t="s">
        <v>4</v>
      </c>
      <c r="F922" s="155" t="s">
        <v>5</v>
      </c>
      <c r="G922" s="155" t="s">
        <v>6</v>
      </c>
      <c r="H922" s="155" t="s">
        <v>7</v>
      </c>
      <c r="I922" s="155" t="s">
        <v>8</v>
      </c>
      <c r="J922" s="155" t="s">
        <v>9</v>
      </c>
      <c r="K922" s="155" t="s">
        <v>10</v>
      </c>
      <c r="L922" s="155" t="s">
        <v>11</v>
      </c>
      <c r="M922" s="155" t="s">
        <v>12</v>
      </c>
      <c r="N922" s="155" t="s">
        <v>13</v>
      </c>
      <c r="O922" s="155" t="s">
        <v>14</v>
      </c>
      <c r="P922" s="155" t="s">
        <v>15</v>
      </c>
      <c r="Q922" s="155" t="s">
        <v>16</v>
      </c>
      <c r="R922" s="155" t="s">
        <v>17</v>
      </c>
      <c r="S922" s="155" t="s">
        <v>18</v>
      </c>
      <c r="T922" s="155" t="s">
        <v>19</v>
      </c>
      <c r="U922" s="155" t="s">
        <v>20</v>
      </c>
      <c r="V922" s="155" t="s">
        <v>21</v>
      </c>
      <c r="W922" s="155" t="s">
        <v>22</v>
      </c>
      <c r="X922" s="155" t="s">
        <v>23</v>
      </c>
      <c r="Y922" s="155" t="s">
        <v>24</v>
      </c>
    </row>
    <row r="923" spans="1:25">
      <c r="A923" s="141">
        <v>1</v>
      </c>
      <c r="B923" s="153" t="e">
        <f>#REF!</f>
        <v>#REF!</v>
      </c>
      <c r="C923" s="153" t="e">
        <f>#REF!</f>
        <v>#REF!</v>
      </c>
      <c r="D923" s="153" t="e">
        <f>#REF!</f>
        <v>#REF!</v>
      </c>
      <c r="E923" s="153" t="e">
        <f>#REF!</f>
        <v>#REF!</v>
      </c>
      <c r="F923" s="153" t="e">
        <f>#REF!</f>
        <v>#REF!</v>
      </c>
      <c r="G923" s="153" t="e">
        <f>#REF!</f>
        <v>#REF!</v>
      </c>
      <c r="H923" s="153" t="e">
        <f>#REF!</f>
        <v>#REF!</v>
      </c>
      <c r="I923" s="153" t="e">
        <f>#REF!</f>
        <v>#REF!</v>
      </c>
      <c r="J923" s="153" t="e">
        <f>#REF!</f>
        <v>#REF!</v>
      </c>
      <c r="K923" s="153" t="e">
        <f>#REF!</f>
        <v>#REF!</v>
      </c>
      <c r="L923" s="153" t="e">
        <f>#REF!</f>
        <v>#REF!</v>
      </c>
      <c r="M923" s="153" t="e">
        <f>#REF!</f>
        <v>#REF!</v>
      </c>
      <c r="N923" s="153" t="e">
        <f>#REF!</f>
        <v>#REF!</v>
      </c>
      <c r="O923" s="153" t="e">
        <f>#REF!</f>
        <v>#REF!</v>
      </c>
      <c r="P923" s="153" t="e">
        <f>#REF!</f>
        <v>#REF!</v>
      </c>
      <c r="Q923" s="153" t="e">
        <f>#REF!</f>
        <v>#REF!</v>
      </c>
      <c r="R923" s="153" t="e">
        <f>#REF!</f>
        <v>#REF!</v>
      </c>
      <c r="S923" s="153" t="e">
        <f>#REF!</f>
        <v>#REF!</v>
      </c>
      <c r="T923" s="153" t="e">
        <f>#REF!</f>
        <v>#REF!</v>
      </c>
      <c r="U923" s="153" t="e">
        <f>#REF!</f>
        <v>#REF!</v>
      </c>
      <c r="V923" s="153" t="e">
        <f>#REF!</f>
        <v>#REF!</v>
      </c>
      <c r="W923" s="153" t="e">
        <f>#REF!</f>
        <v>#REF!</v>
      </c>
      <c r="X923" s="153" t="e">
        <f>#REF!</f>
        <v>#REF!</v>
      </c>
      <c r="Y923" s="153" t="e">
        <f>#REF!</f>
        <v>#REF!</v>
      </c>
    </row>
    <row r="924" spans="1:25">
      <c r="A924" s="141">
        <v>2</v>
      </c>
      <c r="B924" s="153" t="e">
        <f>#REF!</f>
        <v>#REF!</v>
      </c>
      <c r="C924" s="153" t="e">
        <f>#REF!</f>
        <v>#REF!</v>
      </c>
      <c r="D924" s="153" t="e">
        <f>#REF!</f>
        <v>#REF!</v>
      </c>
      <c r="E924" s="153" t="e">
        <f>#REF!</f>
        <v>#REF!</v>
      </c>
      <c r="F924" s="153" t="e">
        <f>#REF!</f>
        <v>#REF!</v>
      </c>
      <c r="G924" s="153" t="e">
        <f>#REF!</f>
        <v>#REF!</v>
      </c>
      <c r="H924" s="153" t="e">
        <f>#REF!</f>
        <v>#REF!</v>
      </c>
      <c r="I924" s="153" t="e">
        <f>#REF!</f>
        <v>#REF!</v>
      </c>
      <c r="J924" s="153" t="e">
        <f>#REF!</f>
        <v>#REF!</v>
      </c>
      <c r="K924" s="153" t="e">
        <f>#REF!</f>
        <v>#REF!</v>
      </c>
      <c r="L924" s="153" t="e">
        <f>#REF!</f>
        <v>#REF!</v>
      </c>
      <c r="M924" s="153" t="e">
        <f>#REF!</f>
        <v>#REF!</v>
      </c>
      <c r="N924" s="153" t="e">
        <f>#REF!</f>
        <v>#REF!</v>
      </c>
      <c r="O924" s="153" t="e">
        <f>#REF!</f>
        <v>#REF!</v>
      </c>
      <c r="P924" s="153" t="e">
        <f>#REF!</f>
        <v>#REF!</v>
      </c>
      <c r="Q924" s="153" t="e">
        <f>#REF!</f>
        <v>#REF!</v>
      </c>
      <c r="R924" s="153" t="e">
        <f>#REF!</f>
        <v>#REF!</v>
      </c>
      <c r="S924" s="153" t="e">
        <f>#REF!</f>
        <v>#REF!</v>
      </c>
      <c r="T924" s="153" t="e">
        <f>#REF!</f>
        <v>#REF!</v>
      </c>
      <c r="U924" s="153" t="e">
        <f>#REF!</f>
        <v>#REF!</v>
      </c>
      <c r="V924" s="153" t="e">
        <f>#REF!</f>
        <v>#REF!</v>
      </c>
      <c r="W924" s="153" t="e">
        <f>#REF!</f>
        <v>#REF!</v>
      </c>
      <c r="X924" s="153" t="e">
        <f>#REF!</f>
        <v>#REF!</v>
      </c>
      <c r="Y924" s="153" t="e">
        <f>#REF!</f>
        <v>#REF!</v>
      </c>
    </row>
    <row r="925" spans="1:25">
      <c r="A925" s="141">
        <v>3</v>
      </c>
      <c r="B925" s="153" t="e">
        <f>#REF!</f>
        <v>#REF!</v>
      </c>
      <c r="C925" s="153" t="e">
        <f>#REF!</f>
        <v>#REF!</v>
      </c>
      <c r="D925" s="153" t="e">
        <f>#REF!</f>
        <v>#REF!</v>
      </c>
      <c r="E925" s="153" t="e">
        <f>#REF!</f>
        <v>#REF!</v>
      </c>
      <c r="F925" s="153" t="e">
        <f>#REF!</f>
        <v>#REF!</v>
      </c>
      <c r="G925" s="153" t="e">
        <f>#REF!</f>
        <v>#REF!</v>
      </c>
      <c r="H925" s="153" t="e">
        <f>#REF!</f>
        <v>#REF!</v>
      </c>
      <c r="I925" s="153" t="e">
        <f>#REF!</f>
        <v>#REF!</v>
      </c>
      <c r="J925" s="153" t="e">
        <f>#REF!</f>
        <v>#REF!</v>
      </c>
      <c r="K925" s="153" t="e">
        <f>#REF!</f>
        <v>#REF!</v>
      </c>
      <c r="L925" s="153" t="e">
        <f>#REF!</f>
        <v>#REF!</v>
      </c>
      <c r="M925" s="153" t="e">
        <f>#REF!</f>
        <v>#REF!</v>
      </c>
      <c r="N925" s="153" t="e">
        <f>#REF!</f>
        <v>#REF!</v>
      </c>
      <c r="O925" s="153" t="e">
        <f>#REF!</f>
        <v>#REF!</v>
      </c>
      <c r="P925" s="153" t="e">
        <f>#REF!</f>
        <v>#REF!</v>
      </c>
      <c r="Q925" s="153" t="e">
        <f>#REF!</f>
        <v>#REF!</v>
      </c>
      <c r="R925" s="153" t="e">
        <f>#REF!</f>
        <v>#REF!</v>
      </c>
      <c r="S925" s="153" t="e">
        <f>#REF!</f>
        <v>#REF!</v>
      </c>
      <c r="T925" s="153" t="e">
        <f>#REF!</f>
        <v>#REF!</v>
      </c>
      <c r="U925" s="153" t="e">
        <f>#REF!</f>
        <v>#REF!</v>
      </c>
      <c r="V925" s="153" t="e">
        <f>#REF!</f>
        <v>#REF!</v>
      </c>
      <c r="W925" s="153" t="e">
        <f>#REF!</f>
        <v>#REF!</v>
      </c>
      <c r="X925" s="153" t="e">
        <f>#REF!</f>
        <v>#REF!</v>
      </c>
      <c r="Y925" s="153" t="e">
        <f>#REF!</f>
        <v>#REF!</v>
      </c>
    </row>
    <row r="926" spans="1:25">
      <c r="A926" s="141">
        <v>4</v>
      </c>
      <c r="B926" s="153" t="e">
        <f>#REF!</f>
        <v>#REF!</v>
      </c>
      <c r="C926" s="153" t="e">
        <f>#REF!</f>
        <v>#REF!</v>
      </c>
      <c r="D926" s="153" t="e">
        <f>#REF!</f>
        <v>#REF!</v>
      </c>
      <c r="E926" s="153" t="e">
        <f>#REF!</f>
        <v>#REF!</v>
      </c>
      <c r="F926" s="153" t="e">
        <f>#REF!</f>
        <v>#REF!</v>
      </c>
      <c r="G926" s="153" t="e">
        <f>#REF!</f>
        <v>#REF!</v>
      </c>
      <c r="H926" s="153" t="e">
        <f>#REF!</f>
        <v>#REF!</v>
      </c>
      <c r="I926" s="153" t="e">
        <f>#REF!</f>
        <v>#REF!</v>
      </c>
      <c r="J926" s="153" t="e">
        <f>#REF!</f>
        <v>#REF!</v>
      </c>
      <c r="K926" s="153" t="e">
        <f>#REF!</f>
        <v>#REF!</v>
      </c>
      <c r="L926" s="153" t="e">
        <f>#REF!</f>
        <v>#REF!</v>
      </c>
      <c r="M926" s="153" t="e">
        <f>#REF!</f>
        <v>#REF!</v>
      </c>
      <c r="N926" s="153" t="e">
        <f>#REF!</f>
        <v>#REF!</v>
      </c>
      <c r="O926" s="153" t="e">
        <f>#REF!</f>
        <v>#REF!</v>
      </c>
      <c r="P926" s="153" t="e">
        <f>#REF!</f>
        <v>#REF!</v>
      </c>
      <c r="Q926" s="153" t="e">
        <f>#REF!</f>
        <v>#REF!</v>
      </c>
      <c r="R926" s="153" t="e">
        <f>#REF!</f>
        <v>#REF!</v>
      </c>
      <c r="S926" s="153" t="e">
        <f>#REF!</f>
        <v>#REF!</v>
      </c>
      <c r="T926" s="153" t="e">
        <f>#REF!</f>
        <v>#REF!</v>
      </c>
      <c r="U926" s="153" t="e">
        <f>#REF!</f>
        <v>#REF!</v>
      </c>
      <c r="V926" s="153" t="e">
        <f>#REF!</f>
        <v>#REF!</v>
      </c>
      <c r="W926" s="153" t="e">
        <f>#REF!</f>
        <v>#REF!</v>
      </c>
      <c r="X926" s="153" t="e">
        <f>#REF!</f>
        <v>#REF!</v>
      </c>
      <c r="Y926" s="153" t="e">
        <f>#REF!</f>
        <v>#REF!</v>
      </c>
    </row>
    <row r="927" spans="1:25">
      <c r="A927" s="141">
        <v>5</v>
      </c>
      <c r="B927" s="153" t="e">
        <f>#REF!</f>
        <v>#REF!</v>
      </c>
      <c r="C927" s="153" t="e">
        <f>#REF!</f>
        <v>#REF!</v>
      </c>
      <c r="D927" s="153" t="e">
        <f>#REF!</f>
        <v>#REF!</v>
      </c>
      <c r="E927" s="153" t="e">
        <f>#REF!</f>
        <v>#REF!</v>
      </c>
      <c r="F927" s="153" t="e">
        <f>#REF!</f>
        <v>#REF!</v>
      </c>
      <c r="G927" s="153" t="e">
        <f>#REF!</f>
        <v>#REF!</v>
      </c>
      <c r="H927" s="153" t="e">
        <f>#REF!</f>
        <v>#REF!</v>
      </c>
      <c r="I927" s="153" t="e">
        <f>#REF!</f>
        <v>#REF!</v>
      </c>
      <c r="J927" s="153" t="e">
        <f>#REF!</f>
        <v>#REF!</v>
      </c>
      <c r="K927" s="153" t="e">
        <f>#REF!</f>
        <v>#REF!</v>
      </c>
      <c r="L927" s="153" t="e">
        <f>#REF!</f>
        <v>#REF!</v>
      </c>
      <c r="M927" s="153" t="e">
        <f>#REF!</f>
        <v>#REF!</v>
      </c>
      <c r="N927" s="153" t="e">
        <f>#REF!</f>
        <v>#REF!</v>
      </c>
      <c r="O927" s="153" t="e">
        <f>#REF!</f>
        <v>#REF!</v>
      </c>
      <c r="P927" s="153" t="e">
        <f>#REF!</f>
        <v>#REF!</v>
      </c>
      <c r="Q927" s="153" t="e">
        <f>#REF!</f>
        <v>#REF!</v>
      </c>
      <c r="R927" s="153" t="e">
        <f>#REF!</f>
        <v>#REF!</v>
      </c>
      <c r="S927" s="153" t="e">
        <f>#REF!</f>
        <v>#REF!</v>
      </c>
      <c r="T927" s="153" t="e">
        <f>#REF!</f>
        <v>#REF!</v>
      </c>
      <c r="U927" s="153" t="e">
        <f>#REF!</f>
        <v>#REF!</v>
      </c>
      <c r="V927" s="153" t="e">
        <f>#REF!</f>
        <v>#REF!</v>
      </c>
      <c r="W927" s="153" t="e">
        <f>#REF!</f>
        <v>#REF!</v>
      </c>
      <c r="X927" s="153" t="e">
        <f>#REF!</f>
        <v>#REF!</v>
      </c>
      <c r="Y927" s="153" t="e">
        <f>#REF!</f>
        <v>#REF!</v>
      </c>
    </row>
    <row r="928" spans="1:25">
      <c r="A928" s="141">
        <v>6</v>
      </c>
      <c r="B928" s="153" t="e">
        <f>#REF!</f>
        <v>#REF!</v>
      </c>
      <c r="C928" s="153" t="e">
        <f>#REF!</f>
        <v>#REF!</v>
      </c>
      <c r="D928" s="153" t="e">
        <f>#REF!</f>
        <v>#REF!</v>
      </c>
      <c r="E928" s="153" t="e">
        <f>#REF!</f>
        <v>#REF!</v>
      </c>
      <c r="F928" s="153" t="e">
        <f>#REF!</f>
        <v>#REF!</v>
      </c>
      <c r="G928" s="153" t="e">
        <f>#REF!</f>
        <v>#REF!</v>
      </c>
      <c r="H928" s="153" t="e">
        <f>#REF!</f>
        <v>#REF!</v>
      </c>
      <c r="I928" s="153" t="e">
        <f>#REF!</f>
        <v>#REF!</v>
      </c>
      <c r="J928" s="153" t="e">
        <f>#REF!</f>
        <v>#REF!</v>
      </c>
      <c r="K928" s="153" t="e">
        <f>#REF!</f>
        <v>#REF!</v>
      </c>
      <c r="L928" s="153" t="e">
        <f>#REF!</f>
        <v>#REF!</v>
      </c>
      <c r="M928" s="153" t="e">
        <f>#REF!</f>
        <v>#REF!</v>
      </c>
      <c r="N928" s="153" t="e">
        <f>#REF!</f>
        <v>#REF!</v>
      </c>
      <c r="O928" s="153" t="e">
        <f>#REF!</f>
        <v>#REF!</v>
      </c>
      <c r="P928" s="153" t="e">
        <f>#REF!</f>
        <v>#REF!</v>
      </c>
      <c r="Q928" s="153" t="e">
        <f>#REF!</f>
        <v>#REF!</v>
      </c>
      <c r="R928" s="153" t="e">
        <f>#REF!</f>
        <v>#REF!</v>
      </c>
      <c r="S928" s="153" t="e">
        <f>#REF!</f>
        <v>#REF!</v>
      </c>
      <c r="T928" s="153" t="e">
        <f>#REF!</f>
        <v>#REF!</v>
      </c>
      <c r="U928" s="153" t="e">
        <f>#REF!</f>
        <v>#REF!</v>
      </c>
      <c r="V928" s="153" t="e">
        <f>#REF!</f>
        <v>#REF!</v>
      </c>
      <c r="W928" s="153" t="e">
        <f>#REF!</f>
        <v>#REF!</v>
      </c>
      <c r="X928" s="153" t="e">
        <f>#REF!</f>
        <v>#REF!</v>
      </c>
      <c r="Y928" s="153" t="e">
        <f>#REF!</f>
        <v>#REF!</v>
      </c>
    </row>
    <row r="929" spans="1:25">
      <c r="A929" s="141">
        <v>7</v>
      </c>
      <c r="B929" s="153" t="e">
        <f>#REF!</f>
        <v>#REF!</v>
      </c>
      <c r="C929" s="153" t="e">
        <f>#REF!</f>
        <v>#REF!</v>
      </c>
      <c r="D929" s="153" t="e">
        <f>#REF!</f>
        <v>#REF!</v>
      </c>
      <c r="E929" s="153" t="e">
        <f>#REF!</f>
        <v>#REF!</v>
      </c>
      <c r="F929" s="153" t="e">
        <f>#REF!</f>
        <v>#REF!</v>
      </c>
      <c r="G929" s="153" t="e">
        <f>#REF!</f>
        <v>#REF!</v>
      </c>
      <c r="H929" s="153" t="e">
        <f>#REF!</f>
        <v>#REF!</v>
      </c>
      <c r="I929" s="153" t="e">
        <f>#REF!</f>
        <v>#REF!</v>
      </c>
      <c r="J929" s="153" t="e">
        <f>#REF!</f>
        <v>#REF!</v>
      </c>
      <c r="K929" s="153" t="e">
        <f>#REF!</f>
        <v>#REF!</v>
      </c>
      <c r="L929" s="153" t="e">
        <f>#REF!</f>
        <v>#REF!</v>
      </c>
      <c r="M929" s="153" t="e">
        <f>#REF!</f>
        <v>#REF!</v>
      </c>
      <c r="N929" s="153" t="e">
        <f>#REF!</f>
        <v>#REF!</v>
      </c>
      <c r="O929" s="153" t="e">
        <f>#REF!</f>
        <v>#REF!</v>
      </c>
      <c r="P929" s="153" t="e">
        <f>#REF!</f>
        <v>#REF!</v>
      </c>
      <c r="Q929" s="153" t="e">
        <f>#REF!</f>
        <v>#REF!</v>
      </c>
      <c r="R929" s="153" t="e">
        <f>#REF!</f>
        <v>#REF!</v>
      </c>
      <c r="S929" s="153" t="e">
        <f>#REF!</f>
        <v>#REF!</v>
      </c>
      <c r="T929" s="153" t="e">
        <f>#REF!</f>
        <v>#REF!</v>
      </c>
      <c r="U929" s="153" t="e">
        <f>#REF!</f>
        <v>#REF!</v>
      </c>
      <c r="V929" s="153" t="e">
        <f>#REF!</f>
        <v>#REF!</v>
      </c>
      <c r="W929" s="153" t="e">
        <f>#REF!</f>
        <v>#REF!</v>
      </c>
      <c r="X929" s="153" t="e">
        <f>#REF!</f>
        <v>#REF!</v>
      </c>
      <c r="Y929" s="153" t="e">
        <f>#REF!</f>
        <v>#REF!</v>
      </c>
    </row>
    <row r="930" spans="1:25">
      <c r="A930" s="141">
        <v>8</v>
      </c>
      <c r="B930" s="153" t="e">
        <f>#REF!</f>
        <v>#REF!</v>
      </c>
      <c r="C930" s="153" t="e">
        <f>#REF!</f>
        <v>#REF!</v>
      </c>
      <c r="D930" s="153" t="e">
        <f>#REF!</f>
        <v>#REF!</v>
      </c>
      <c r="E930" s="153" t="e">
        <f>#REF!</f>
        <v>#REF!</v>
      </c>
      <c r="F930" s="153" t="e">
        <f>#REF!</f>
        <v>#REF!</v>
      </c>
      <c r="G930" s="153" t="e">
        <f>#REF!</f>
        <v>#REF!</v>
      </c>
      <c r="H930" s="153" t="e">
        <f>#REF!</f>
        <v>#REF!</v>
      </c>
      <c r="I930" s="153" t="e">
        <f>#REF!</f>
        <v>#REF!</v>
      </c>
      <c r="J930" s="153" t="e">
        <f>#REF!</f>
        <v>#REF!</v>
      </c>
      <c r="K930" s="153" t="e">
        <f>#REF!</f>
        <v>#REF!</v>
      </c>
      <c r="L930" s="153" t="e">
        <f>#REF!</f>
        <v>#REF!</v>
      </c>
      <c r="M930" s="153" t="e">
        <f>#REF!</f>
        <v>#REF!</v>
      </c>
      <c r="N930" s="153" t="e">
        <f>#REF!</f>
        <v>#REF!</v>
      </c>
      <c r="O930" s="153" t="e">
        <f>#REF!</f>
        <v>#REF!</v>
      </c>
      <c r="P930" s="153" t="e">
        <f>#REF!</f>
        <v>#REF!</v>
      </c>
      <c r="Q930" s="153" t="e">
        <f>#REF!</f>
        <v>#REF!</v>
      </c>
      <c r="R930" s="153" t="e">
        <f>#REF!</f>
        <v>#REF!</v>
      </c>
      <c r="S930" s="153" t="e">
        <f>#REF!</f>
        <v>#REF!</v>
      </c>
      <c r="T930" s="153" t="e">
        <f>#REF!</f>
        <v>#REF!</v>
      </c>
      <c r="U930" s="153" t="e">
        <f>#REF!</f>
        <v>#REF!</v>
      </c>
      <c r="V930" s="153" t="e">
        <f>#REF!</f>
        <v>#REF!</v>
      </c>
      <c r="W930" s="153" t="e">
        <f>#REF!</f>
        <v>#REF!</v>
      </c>
      <c r="X930" s="153" t="e">
        <f>#REF!</f>
        <v>#REF!</v>
      </c>
      <c r="Y930" s="153" t="e">
        <f>#REF!</f>
        <v>#REF!</v>
      </c>
    </row>
    <row r="931" spans="1:25">
      <c r="A931" s="141">
        <v>9</v>
      </c>
      <c r="B931" s="153" t="e">
        <f>#REF!</f>
        <v>#REF!</v>
      </c>
      <c r="C931" s="153" t="e">
        <f>#REF!</f>
        <v>#REF!</v>
      </c>
      <c r="D931" s="153" t="e">
        <f>#REF!</f>
        <v>#REF!</v>
      </c>
      <c r="E931" s="153" t="e">
        <f>#REF!</f>
        <v>#REF!</v>
      </c>
      <c r="F931" s="153" t="e">
        <f>#REF!</f>
        <v>#REF!</v>
      </c>
      <c r="G931" s="153" t="e">
        <f>#REF!</f>
        <v>#REF!</v>
      </c>
      <c r="H931" s="153" t="e">
        <f>#REF!</f>
        <v>#REF!</v>
      </c>
      <c r="I931" s="153" t="e">
        <f>#REF!</f>
        <v>#REF!</v>
      </c>
      <c r="J931" s="153" t="e">
        <f>#REF!</f>
        <v>#REF!</v>
      </c>
      <c r="K931" s="153" t="e">
        <f>#REF!</f>
        <v>#REF!</v>
      </c>
      <c r="L931" s="153" t="e">
        <f>#REF!</f>
        <v>#REF!</v>
      </c>
      <c r="M931" s="153" t="e">
        <f>#REF!</f>
        <v>#REF!</v>
      </c>
      <c r="N931" s="153" t="e">
        <f>#REF!</f>
        <v>#REF!</v>
      </c>
      <c r="O931" s="153" t="e">
        <f>#REF!</f>
        <v>#REF!</v>
      </c>
      <c r="P931" s="153" t="e">
        <f>#REF!</f>
        <v>#REF!</v>
      </c>
      <c r="Q931" s="153" t="e">
        <f>#REF!</f>
        <v>#REF!</v>
      </c>
      <c r="R931" s="153" t="e">
        <f>#REF!</f>
        <v>#REF!</v>
      </c>
      <c r="S931" s="153" t="e">
        <f>#REF!</f>
        <v>#REF!</v>
      </c>
      <c r="T931" s="153" t="e">
        <f>#REF!</f>
        <v>#REF!</v>
      </c>
      <c r="U931" s="153" t="e">
        <f>#REF!</f>
        <v>#REF!</v>
      </c>
      <c r="V931" s="153" t="e">
        <f>#REF!</f>
        <v>#REF!</v>
      </c>
      <c r="W931" s="153" t="e">
        <f>#REF!</f>
        <v>#REF!</v>
      </c>
      <c r="X931" s="153" t="e">
        <f>#REF!</f>
        <v>#REF!</v>
      </c>
      <c r="Y931" s="153" t="e">
        <f>#REF!</f>
        <v>#REF!</v>
      </c>
    </row>
    <row r="932" spans="1:25">
      <c r="A932" s="141">
        <v>10</v>
      </c>
      <c r="B932" s="153" t="e">
        <f>#REF!</f>
        <v>#REF!</v>
      </c>
      <c r="C932" s="153" t="e">
        <f>#REF!</f>
        <v>#REF!</v>
      </c>
      <c r="D932" s="153" t="e">
        <f>#REF!</f>
        <v>#REF!</v>
      </c>
      <c r="E932" s="153" t="e">
        <f>#REF!</f>
        <v>#REF!</v>
      </c>
      <c r="F932" s="153" t="e">
        <f>#REF!</f>
        <v>#REF!</v>
      </c>
      <c r="G932" s="153" t="e">
        <f>#REF!</f>
        <v>#REF!</v>
      </c>
      <c r="H932" s="153" t="e">
        <f>#REF!</f>
        <v>#REF!</v>
      </c>
      <c r="I932" s="153" t="e">
        <f>#REF!</f>
        <v>#REF!</v>
      </c>
      <c r="J932" s="153" t="e">
        <f>#REF!</f>
        <v>#REF!</v>
      </c>
      <c r="K932" s="153" t="e">
        <f>#REF!</f>
        <v>#REF!</v>
      </c>
      <c r="L932" s="153" t="e">
        <f>#REF!</f>
        <v>#REF!</v>
      </c>
      <c r="M932" s="153" t="e">
        <f>#REF!</f>
        <v>#REF!</v>
      </c>
      <c r="N932" s="153" t="e">
        <f>#REF!</f>
        <v>#REF!</v>
      </c>
      <c r="O932" s="153" t="e">
        <f>#REF!</f>
        <v>#REF!</v>
      </c>
      <c r="P932" s="153" t="e">
        <f>#REF!</f>
        <v>#REF!</v>
      </c>
      <c r="Q932" s="153" t="e">
        <f>#REF!</f>
        <v>#REF!</v>
      </c>
      <c r="R932" s="153" t="e">
        <f>#REF!</f>
        <v>#REF!</v>
      </c>
      <c r="S932" s="153" t="e">
        <f>#REF!</f>
        <v>#REF!</v>
      </c>
      <c r="T932" s="153" t="e">
        <f>#REF!</f>
        <v>#REF!</v>
      </c>
      <c r="U932" s="153" t="e">
        <f>#REF!</f>
        <v>#REF!</v>
      </c>
      <c r="V932" s="153" t="e">
        <f>#REF!</f>
        <v>#REF!</v>
      </c>
      <c r="W932" s="153" t="e">
        <f>#REF!</f>
        <v>#REF!</v>
      </c>
      <c r="X932" s="153" t="e">
        <f>#REF!</f>
        <v>#REF!</v>
      </c>
      <c r="Y932" s="153" t="e">
        <f>#REF!</f>
        <v>#REF!</v>
      </c>
    </row>
    <row r="933" spans="1:25">
      <c r="A933" s="141">
        <v>11</v>
      </c>
      <c r="B933" s="153" t="e">
        <f>#REF!</f>
        <v>#REF!</v>
      </c>
      <c r="C933" s="153" t="e">
        <f>#REF!</f>
        <v>#REF!</v>
      </c>
      <c r="D933" s="153" t="e">
        <f>#REF!</f>
        <v>#REF!</v>
      </c>
      <c r="E933" s="153" t="e">
        <f>#REF!</f>
        <v>#REF!</v>
      </c>
      <c r="F933" s="153" t="e">
        <f>#REF!</f>
        <v>#REF!</v>
      </c>
      <c r="G933" s="153" t="e">
        <f>#REF!</f>
        <v>#REF!</v>
      </c>
      <c r="H933" s="153" t="e">
        <f>#REF!</f>
        <v>#REF!</v>
      </c>
      <c r="I933" s="153" t="e">
        <f>#REF!</f>
        <v>#REF!</v>
      </c>
      <c r="J933" s="153" t="e">
        <f>#REF!</f>
        <v>#REF!</v>
      </c>
      <c r="K933" s="153" t="e">
        <f>#REF!</f>
        <v>#REF!</v>
      </c>
      <c r="L933" s="153" t="e">
        <f>#REF!</f>
        <v>#REF!</v>
      </c>
      <c r="M933" s="153" t="e">
        <f>#REF!</f>
        <v>#REF!</v>
      </c>
      <c r="N933" s="153" t="e">
        <f>#REF!</f>
        <v>#REF!</v>
      </c>
      <c r="O933" s="153" t="e">
        <f>#REF!</f>
        <v>#REF!</v>
      </c>
      <c r="P933" s="153" t="e">
        <f>#REF!</f>
        <v>#REF!</v>
      </c>
      <c r="Q933" s="153" t="e">
        <f>#REF!</f>
        <v>#REF!</v>
      </c>
      <c r="R933" s="153" t="e">
        <f>#REF!</f>
        <v>#REF!</v>
      </c>
      <c r="S933" s="153" t="e">
        <f>#REF!</f>
        <v>#REF!</v>
      </c>
      <c r="T933" s="153" t="e">
        <f>#REF!</f>
        <v>#REF!</v>
      </c>
      <c r="U933" s="153" t="e">
        <f>#REF!</f>
        <v>#REF!</v>
      </c>
      <c r="V933" s="153" t="e">
        <f>#REF!</f>
        <v>#REF!</v>
      </c>
      <c r="W933" s="153" t="e">
        <f>#REF!</f>
        <v>#REF!</v>
      </c>
      <c r="X933" s="153" t="e">
        <f>#REF!</f>
        <v>#REF!</v>
      </c>
      <c r="Y933" s="153" t="e">
        <f>#REF!</f>
        <v>#REF!</v>
      </c>
    </row>
    <row r="934" spans="1:25">
      <c r="A934" s="141">
        <v>12</v>
      </c>
      <c r="B934" s="153" t="e">
        <f>#REF!</f>
        <v>#REF!</v>
      </c>
      <c r="C934" s="153" t="e">
        <f>#REF!</f>
        <v>#REF!</v>
      </c>
      <c r="D934" s="153" t="e">
        <f>#REF!</f>
        <v>#REF!</v>
      </c>
      <c r="E934" s="153" t="e">
        <f>#REF!</f>
        <v>#REF!</v>
      </c>
      <c r="F934" s="153" t="e">
        <f>#REF!</f>
        <v>#REF!</v>
      </c>
      <c r="G934" s="153" t="e">
        <f>#REF!</f>
        <v>#REF!</v>
      </c>
      <c r="H934" s="153" t="e">
        <f>#REF!</f>
        <v>#REF!</v>
      </c>
      <c r="I934" s="153" t="e">
        <f>#REF!</f>
        <v>#REF!</v>
      </c>
      <c r="J934" s="153" t="e">
        <f>#REF!</f>
        <v>#REF!</v>
      </c>
      <c r="K934" s="153" t="e">
        <f>#REF!</f>
        <v>#REF!</v>
      </c>
      <c r="L934" s="153" t="e">
        <f>#REF!</f>
        <v>#REF!</v>
      </c>
      <c r="M934" s="153" t="e">
        <f>#REF!</f>
        <v>#REF!</v>
      </c>
      <c r="N934" s="153" t="e">
        <f>#REF!</f>
        <v>#REF!</v>
      </c>
      <c r="O934" s="153" t="e">
        <f>#REF!</f>
        <v>#REF!</v>
      </c>
      <c r="P934" s="153" t="e">
        <f>#REF!</f>
        <v>#REF!</v>
      </c>
      <c r="Q934" s="153" t="e">
        <f>#REF!</f>
        <v>#REF!</v>
      </c>
      <c r="R934" s="153" t="e">
        <f>#REF!</f>
        <v>#REF!</v>
      </c>
      <c r="S934" s="153" t="e">
        <f>#REF!</f>
        <v>#REF!</v>
      </c>
      <c r="T934" s="153" t="e">
        <f>#REF!</f>
        <v>#REF!</v>
      </c>
      <c r="U934" s="153" t="e">
        <f>#REF!</f>
        <v>#REF!</v>
      </c>
      <c r="V934" s="153" t="e">
        <f>#REF!</f>
        <v>#REF!</v>
      </c>
      <c r="W934" s="153" t="e">
        <f>#REF!</f>
        <v>#REF!</v>
      </c>
      <c r="X934" s="153" t="e">
        <f>#REF!</f>
        <v>#REF!</v>
      </c>
      <c r="Y934" s="153" t="e">
        <f>#REF!</f>
        <v>#REF!</v>
      </c>
    </row>
    <row r="935" spans="1:25">
      <c r="A935" s="141">
        <v>13</v>
      </c>
      <c r="B935" s="153" t="e">
        <f>#REF!</f>
        <v>#REF!</v>
      </c>
      <c r="C935" s="153" t="e">
        <f>#REF!</f>
        <v>#REF!</v>
      </c>
      <c r="D935" s="153" t="e">
        <f>#REF!</f>
        <v>#REF!</v>
      </c>
      <c r="E935" s="153" t="e">
        <f>#REF!</f>
        <v>#REF!</v>
      </c>
      <c r="F935" s="153" t="e">
        <f>#REF!</f>
        <v>#REF!</v>
      </c>
      <c r="G935" s="153" t="e">
        <f>#REF!</f>
        <v>#REF!</v>
      </c>
      <c r="H935" s="153" t="e">
        <f>#REF!</f>
        <v>#REF!</v>
      </c>
      <c r="I935" s="153" t="e">
        <f>#REF!</f>
        <v>#REF!</v>
      </c>
      <c r="J935" s="153" t="e">
        <f>#REF!</f>
        <v>#REF!</v>
      </c>
      <c r="K935" s="153" t="e">
        <f>#REF!</f>
        <v>#REF!</v>
      </c>
      <c r="L935" s="153" t="e">
        <f>#REF!</f>
        <v>#REF!</v>
      </c>
      <c r="M935" s="153" t="e">
        <f>#REF!</f>
        <v>#REF!</v>
      </c>
      <c r="N935" s="153" t="e">
        <f>#REF!</f>
        <v>#REF!</v>
      </c>
      <c r="O935" s="153" t="e">
        <f>#REF!</f>
        <v>#REF!</v>
      </c>
      <c r="P935" s="153" t="e">
        <f>#REF!</f>
        <v>#REF!</v>
      </c>
      <c r="Q935" s="153" t="e">
        <f>#REF!</f>
        <v>#REF!</v>
      </c>
      <c r="R935" s="153" t="e">
        <f>#REF!</f>
        <v>#REF!</v>
      </c>
      <c r="S935" s="153" t="e">
        <f>#REF!</f>
        <v>#REF!</v>
      </c>
      <c r="T935" s="153" t="e">
        <f>#REF!</f>
        <v>#REF!</v>
      </c>
      <c r="U935" s="153" t="e">
        <f>#REF!</f>
        <v>#REF!</v>
      </c>
      <c r="V935" s="153" t="e">
        <f>#REF!</f>
        <v>#REF!</v>
      </c>
      <c r="W935" s="153" t="e">
        <f>#REF!</f>
        <v>#REF!</v>
      </c>
      <c r="X935" s="153" t="e">
        <f>#REF!</f>
        <v>#REF!</v>
      </c>
      <c r="Y935" s="153" t="e">
        <f>#REF!</f>
        <v>#REF!</v>
      </c>
    </row>
    <row r="936" spans="1:25">
      <c r="A936" s="141">
        <v>14</v>
      </c>
      <c r="B936" s="153" t="e">
        <f>#REF!</f>
        <v>#REF!</v>
      </c>
      <c r="C936" s="153" t="e">
        <f>#REF!</f>
        <v>#REF!</v>
      </c>
      <c r="D936" s="153" t="e">
        <f>#REF!</f>
        <v>#REF!</v>
      </c>
      <c r="E936" s="153" t="e">
        <f>#REF!</f>
        <v>#REF!</v>
      </c>
      <c r="F936" s="153" t="e">
        <f>#REF!</f>
        <v>#REF!</v>
      </c>
      <c r="G936" s="153" t="e">
        <f>#REF!</f>
        <v>#REF!</v>
      </c>
      <c r="H936" s="153" t="e">
        <f>#REF!</f>
        <v>#REF!</v>
      </c>
      <c r="I936" s="153" t="e">
        <f>#REF!</f>
        <v>#REF!</v>
      </c>
      <c r="J936" s="153" t="e">
        <f>#REF!</f>
        <v>#REF!</v>
      </c>
      <c r="K936" s="153" t="e">
        <f>#REF!</f>
        <v>#REF!</v>
      </c>
      <c r="L936" s="153" t="e">
        <f>#REF!</f>
        <v>#REF!</v>
      </c>
      <c r="M936" s="153" t="e">
        <f>#REF!</f>
        <v>#REF!</v>
      </c>
      <c r="N936" s="153" t="e">
        <f>#REF!</f>
        <v>#REF!</v>
      </c>
      <c r="O936" s="153" t="e">
        <f>#REF!</f>
        <v>#REF!</v>
      </c>
      <c r="P936" s="153" t="e">
        <f>#REF!</f>
        <v>#REF!</v>
      </c>
      <c r="Q936" s="153" t="e">
        <f>#REF!</f>
        <v>#REF!</v>
      </c>
      <c r="R936" s="153" t="e">
        <f>#REF!</f>
        <v>#REF!</v>
      </c>
      <c r="S936" s="153" t="e">
        <f>#REF!</f>
        <v>#REF!</v>
      </c>
      <c r="T936" s="153" t="e">
        <f>#REF!</f>
        <v>#REF!</v>
      </c>
      <c r="U936" s="153" t="e">
        <f>#REF!</f>
        <v>#REF!</v>
      </c>
      <c r="V936" s="153" t="e">
        <f>#REF!</f>
        <v>#REF!</v>
      </c>
      <c r="W936" s="153" t="e">
        <f>#REF!</f>
        <v>#REF!</v>
      </c>
      <c r="X936" s="153" t="e">
        <f>#REF!</f>
        <v>#REF!</v>
      </c>
      <c r="Y936" s="153" t="e">
        <f>#REF!</f>
        <v>#REF!</v>
      </c>
    </row>
    <row r="937" spans="1:25">
      <c r="A937" s="141">
        <v>15</v>
      </c>
      <c r="B937" s="153" t="e">
        <f>#REF!</f>
        <v>#REF!</v>
      </c>
      <c r="C937" s="153" t="e">
        <f>#REF!</f>
        <v>#REF!</v>
      </c>
      <c r="D937" s="153" t="e">
        <f>#REF!</f>
        <v>#REF!</v>
      </c>
      <c r="E937" s="153" t="e">
        <f>#REF!</f>
        <v>#REF!</v>
      </c>
      <c r="F937" s="153" t="e">
        <f>#REF!</f>
        <v>#REF!</v>
      </c>
      <c r="G937" s="153" t="e">
        <f>#REF!</f>
        <v>#REF!</v>
      </c>
      <c r="H937" s="153" t="e">
        <f>#REF!</f>
        <v>#REF!</v>
      </c>
      <c r="I937" s="153" t="e">
        <f>#REF!</f>
        <v>#REF!</v>
      </c>
      <c r="J937" s="153" t="e">
        <f>#REF!</f>
        <v>#REF!</v>
      </c>
      <c r="K937" s="153" t="e">
        <f>#REF!</f>
        <v>#REF!</v>
      </c>
      <c r="L937" s="153" t="e">
        <f>#REF!</f>
        <v>#REF!</v>
      </c>
      <c r="M937" s="153" t="e">
        <f>#REF!</f>
        <v>#REF!</v>
      </c>
      <c r="N937" s="153" t="e">
        <f>#REF!</f>
        <v>#REF!</v>
      </c>
      <c r="O937" s="153" t="e">
        <f>#REF!</f>
        <v>#REF!</v>
      </c>
      <c r="P937" s="153" t="e">
        <f>#REF!</f>
        <v>#REF!</v>
      </c>
      <c r="Q937" s="153" t="e">
        <f>#REF!</f>
        <v>#REF!</v>
      </c>
      <c r="R937" s="153" t="e">
        <f>#REF!</f>
        <v>#REF!</v>
      </c>
      <c r="S937" s="153" t="e">
        <f>#REF!</f>
        <v>#REF!</v>
      </c>
      <c r="T937" s="153" t="e">
        <f>#REF!</f>
        <v>#REF!</v>
      </c>
      <c r="U937" s="153" t="e">
        <f>#REF!</f>
        <v>#REF!</v>
      </c>
      <c r="V937" s="153" t="e">
        <f>#REF!</f>
        <v>#REF!</v>
      </c>
      <c r="W937" s="153" t="e">
        <f>#REF!</f>
        <v>#REF!</v>
      </c>
      <c r="X937" s="153" t="e">
        <f>#REF!</f>
        <v>#REF!</v>
      </c>
      <c r="Y937" s="153" t="e">
        <f>#REF!</f>
        <v>#REF!</v>
      </c>
    </row>
    <row r="938" spans="1:25">
      <c r="A938" s="141">
        <v>16</v>
      </c>
      <c r="B938" s="153" t="e">
        <f>#REF!</f>
        <v>#REF!</v>
      </c>
      <c r="C938" s="153" t="e">
        <f>#REF!</f>
        <v>#REF!</v>
      </c>
      <c r="D938" s="153" t="e">
        <f>#REF!</f>
        <v>#REF!</v>
      </c>
      <c r="E938" s="153" t="e">
        <f>#REF!</f>
        <v>#REF!</v>
      </c>
      <c r="F938" s="153" t="e">
        <f>#REF!</f>
        <v>#REF!</v>
      </c>
      <c r="G938" s="153" t="e">
        <f>#REF!</f>
        <v>#REF!</v>
      </c>
      <c r="H938" s="153" t="e">
        <f>#REF!</f>
        <v>#REF!</v>
      </c>
      <c r="I938" s="153" t="e">
        <f>#REF!</f>
        <v>#REF!</v>
      </c>
      <c r="J938" s="153" t="e">
        <f>#REF!</f>
        <v>#REF!</v>
      </c>
      <c r="K938" s="153" t="e">
        <f>#REF!</f>
        <v>#REF!</v>
      </c>
      <c r="L938" s="153" t="e">
        <f>#REF!</f>
        <v>#REF!</v>
      </c>
      <c r="M938" s="153" t="e">
        <f>#REF!</f>
        <v>#REF!</v>
      </c>
      <c r="N938" s="153" t="e">
        <f>#REF!</f>
        <v>#REF!</v>
      </c>
      <c r="O938" s="153" t="e">
        <f>#REF!</f>
        <v>#REF!</v>
      </c>
      <c r="P938" s="153" t="e">
        <f>#REF!</f>
        <v>#REF!</v>
      </c>
      <c r="Q938" s="153" t="e">
        <f>#REF!</f>
        <v>#REF!</v>
      </c>
      <c r="R938" s="153" t="e">
        <f>#REF!</f>
        <v>#REF!</v>
      </c>
      <c r="S938" s="153" t="e">
        <f>#REF!</f>
        <v>#REF!</v>
      </c>
      <c r="T938" s="153" t="e">
        <f>#REF!</f>
        <v>#REF!</v>
      </c>
      <c r="U938" s="153" t="e">
        <f>#REF!</f>
        <v>#REF!</v>
      </c>
      <c r="V938" s="153" t="e">
        <f>#REF!</f>
        <v>#REF!</v>
      </c>
      <c r="W938" s="153" t="e">
        <f>#REF!</f>
        <v>#REF!</v>
      </c>
      <c r="X938" s="153" t="e">
        <f>#REF!</f>
        <v>#REF!</v>
      </c>
      <c r="Y938" s="153" t="e">
        <f>#REF!</f>
        <v>#REF!</v>
      </c>
    </row>
    <row r="939" spans="1:25">
      <c r="A939" s="141">
        <v>17</v>
      </c>
      <c r="B939" s="153" t="e">
        <f>#REF!</f>
        <v>#REF!</v>
      </c>
      <c r="C939" s="153" t="e">
        <f>#REF!</f>
        <v>#REF!</v>
      </c>
      <c r="D939" s="153" t="e">
        <f>#REF!</f>
        <v>#REF!</v>
      </c>
      <c r="E939" s="153" t="e">
        <f>#REF!</f>
        <v>#REF!</v>
      </c>
      <c r="F939" s="153" t="e">
        <f>#REF!</f>
        <v>#REF!</v>
      </c>
      <c r="G939" s="153" t="e">
        <f>#REF!</f>
        <v>#REF!</v>
      </c>
      <c r="H939" s="153" t="e">
        <f>#REF!</f>
        <v>#REF!</v>
      </c>
      <c r="I939" s="153" t="e">
        <f>#REF!</f>
        <v>#REF!</v>
      </c>
      <c r="J939" s="153" t="e">
        <f>#REF!</f>
        <v>#REF!</v>
      </c>
      <c r="K939" s="153" t="e">
        <f>#REF!</f>
        <v>#REF!</v>
      </c>
      <c r="L939" s="153" t="e">
        <f>#REF!</f>
        <v>#REF!</v>
      </c>
      <c r="M939" s="153" t="e">
        <f>#REF!</f>
        <v>#REF!</v>
      </c>
      <c r="N939" s="153" t="e">
        <f>#REF!</f>
        <v>#REF!</v>
      </c>
      <c r="O939" s="153" t="e">
        <f>#REF!</f>
        <v>#REF!</v>
      </c>
      <c r="P939" s="153" t="e">
        <f>#REF!</f>
        <v>#REF!</v>
      </c>
      <c r="Q939" s="153" t="e">
        <f>#REF!</f>
        <v>#REF!</v>
      </c>
      <c r="R939" s="153" t="e">
        <f>#REF!</f>
        <v>#REF!</v>
      </c>
      <c r="S939" s="153" t="e">
        <f>#REF!</f>
        <v>#REF!</v>
      </c>
      <c r="T939" s="153" t="e">
        <f>#REF!</f>
        <v>#REF!</v>
      </c>
      <c r="U939" s="153" t="e">
        <f>#REF!</f>
        <v>#REF!</v>
      </c>
      <c r="V939" s="153" t="e">
        <f>#REF!</f>
        <v>#REF!</v>
      </c>
      <c r="W939" s="153" t="e">
        <f>#REF!</f>
        <v>#REF!</v>
      </c>
      <c r="X939" s="153" t="e">
        <f>#REF!</f>
        <v>#REF!</v>
      </c>
      <c r="Y939" s="153" t="e">
        <f>#REF!</f>
        <v>#REF!</v>
      </c>
    </row>
    <row r="940" spans="1:25">
      <c r="A940" s="141">
        <v>18</v>
      </c>
      <c r="B940" s="153" t="e">
        <f>#REF!</f>
        <v>#REF!</v>
      </c>
      <c r="C940" s="153" t="e">
        <f>#REF!</f>
        <v>#REF!</v>
      </c>
      <c r="D940" s="153" t="e">
        <f>#REF!</f>
        <v>#REF!</v>
      </c>
      <c r="E940" s="153" t="e">
        <f>#REF!</f>
        <v>#REF!</v>
      </c>
      <c r="F940" s="153" t="e">
        <f>#REF!</f>
        <v>#REF!</v>
      </c>
      <c r="G940" s="153" t="e">
        <f>#REF!</f>
        <v>#REF!</v>
      </c>
      <c r="H940" s="153" t="e">
        <f>#REF!</f>
        <v>#REF!</v>
      </c>
      <c r="I940" s="153" t="e">
        <f>#REF!</f>
        <v>#REF!</v>
      </c>
      <c r="J940" s="153" t="e">
        <f>#REF!</f>
        <v>#REF!</v>
      </c>
      <c r="K940" s="153" t="e">
        <f>#REF!</f>
        <v>#REF!</v>
      </c>
      <c r="L940" s="153" t="e">
        <f>#REF!</f>
        <v>#REF!</v>
      </c>
      <c r="M940" s="153" t="e">
        <f>#REF!</f>
        <v>#REF!</v>
      </c>
      <c r="N940" s="153" t="e">
        <f>#REF!</f>
        <v>#REF!</v>
      </c>
      <c r="O940" s="153" t="e">
        <f>#REF!</f>
        <v>#REF!</v>
      </c>
      <c r="P940" s="153" t="e">
        <f>#REF!</f>
        <v>#REF!</v>
      </c>
      <c r="Q940" s="153" t="e">
        <f>#REF!</f>
        <v>#REF!</v>
      </c>
      <c r="R940" s="153" t="e">
        <f>#REF!</f>
        <v>#REF!</v>
      </c>
      <c r="S940" s="153" t="e">
        <f>#REF!</f>
        <v>#REF!</v>
      </c>
      <c r="T940" s="153" t="e">
        <f>#REF!</f>
        <v>#REF!</v>
      </c>
      <c r="U940" s="153" t="e">
        <f>#REF!</f>
        <v>#REF!</v>
      </c>
      <c r="V940" s="153" t="e">
        <f>#REF!</f>
        <v>#REF!</v>
      </c>
      <c r="W940" s="153" t="e">
        <f>#REF!</f>
        <v>#REF!</v>
      </c>
      <c r="X940" s="153" t="e">
        <f>#REF!</f>
        <v>#REF!</v>
      </c>
      <c r="Y940" s="153" t="e">
        <f>#REF!</f>
        <v>#REF!</v>
      </c>
    </row>
    <row r="941" spans="1:25">
      <c r="A941" s="141">
        <v>19</v>
      </c>
      <c r="B941" s="153" t="e">
        <f>#REF!</f>
        <v>#REF!</v>
      </c>
      <c r="C941" s="153" t="e">
        <f>#REF!</f>
        <v>#REF!</v>
      </c>
      <c r="D941" s="153" t="e">
        <f>#REF!</f>
        <v>#REF!</v>
      </c>
      <c r="E941" s="153" t="e">
        <f>#REF!</f>
        <v>#REF!</v>
      </c>
      <c r="F941" s="153" t="e">
        <f>#REF!</f>
        <v>#REF!</v>
      </c>
      <c r="G941" s="153" t="e">
        <f>#REF!</f>
        <v>#REF!</v>
      </c>
      <c r="H941" s="153" t="e">
        <f>#REF!</f>
        <v>#REF!</v>
      </c>
      <c r="I941" s="153" t="e">
        <f>#REF!</f>
        <v>#REF!</v>
      </c>
      <c r="J941" s="153" t="e">
        <f>#REF!</f>
        <v>#REF!</v>
      </c>
      <c r="K941" s="153" t="e">
        <f>#REF!</f>
        <v>#REF!</v>
      </c>
      <c r="L941" s="153" t="e">
        <f>#REF!</f>
        <v>#REF!</v>
      </c>
      <c r="M941" s="153" t="e">
        <f>#REF!</f>
        <v>#REF!</v>
      </c>
      <c r="N941" s="153" t="e">
        <f>#REF!</f>
        <v>#REF!</v>
      </c>
      <c r="O941" s="153" t="e">
        <f>#REF!</f>
        <v>#REF!</v>
      </c>
      <c r="P941" s="153" t="e">
        <f>#REF!</f>
        <v>#REF!</v>
      </c>
      <c r="Q941" s="153" t="e">
        <f>#REF!</f>
        <v>#REF!</v>
      </c>
      <c r="R941" s="153" t="e">
        <f>#REF!</f>
        <v>#REF!</v>
      </c>
      <c r="S941" s="153" t="e">
        <f>#REF!</f>
        <v>#REF!</v>
      </c>
      <c r="T941" s="153" t="e">
        <f>#REF!</f>
        <v>#REF!</v>
      </c>
      <c r="U941" s="153" t="e">
        <f>#REF!</f>
        <v>#REF!</v>
      </c>
      <c r="V941" s="153" t="e">
        <f>#REF!</f>
        <v>#REF!</v>
      </c>
      <c r="W941" s="153" t="e">
        <f>#REF!</f>
        <v>#REF!</v>
      </c>
      <c r="X941" s="153" t="e">
        <f>#REF!</f>
        <v>#REF!</v>
      </c>
      <c r="Y941" s="153" t="e">
        <f>#REF!</f>
        <v>#REF!</v>
      </c>
    </row>
    <row r="942" spans="1:25">
      <c r="A942" s="141">
        <v>20</v>
      </c>
      <c r="B942" s="153" t="e">
        <f>#REF!</f>
        <v>#REF!</v>
      </c>
      <c r="C942" s="153" t="e">
        <f>#REF!</f>
        <v>#REF!</v>
      </c>
      <c r="D942" s="153" t="e">
        <f>#REF!</f>
        <v>#REF!</v>
      </c>
      <c r="E942" s="153" t="e">
        <f>#REF!</f>
        <v>#REF!</v>
      </c>
      <c r="F942" s="153" t="e">
        <f>#REF!</f>
        <v>#REF!</v>
      </c>
      <c r="G942" s="153" t="e">
        <f>#REF!</f>
        <v>#REF!</v>
      </c>
      <c r="H942" s="153" t="e">
        <f>#REF!</f>
        <v>#REF!</v>
      </c>
      <c r="I942" s="153" t="e">
        <f>#REF!</f>
        <v>#REF!</v>
      </c>
      <c r="J942" s="153" t="e">
        <f>#REF!</f>
        <v>#REF!</v>
      </c>
      <c r="K942" s="153" t="e">
        <f>#REF!</f>
        <v>#REF!</v>
      </c>
      <c r="L942" s="153" t="e">
        <f>#REF!</f>
        <v>#REF!</v>
      </c>
      <c r="M942" s="153" t="e">
        <f>#REF!</f>
        <v>#REF!</v>
      </c>
      <c r="N942" s="153" t="e">
        <f>#REF!</f>
        <v>#REF!</v>
      </c>
      <c r="O942" s="153" t="e">
        <f>#REF!</f>
        <v>#REF!</v>
      </c>
      <c r="P942" s="153" t="e">
        <f>#REF!</f>
        <v>#REF!</v>
      </c>
      <c r="Q942" s="153" t="e">
        <f>#REF!</f>
        <v>#REF!</v>
      </c>
      <c r="R942" s="153" t="e">
        <f>#REF!</f>
        <v>#REF!</v>
      </c>
      <c r="S942" s="153" t="e">
        <f>#REF!</f>
        <v>#REF!</v>
      </c>
      <c r="T942" s="153" t="e">
        <f>#REF!</f>
        <v>#REF!</v>
      </c>
      <c r="U942" s="153" t="e">
        <f>#REF!</f>
        <v>#REF!</v>
      </c>
      <c r="V942" s="153" t="e">
        <f>#REF!</f>
        <v>#REF!</v>
      </c>
      <c r="W942" s="153" t="e">
        <f>#REF!</f>
        <v>#REF!</v>
      </c>
      <c r="X942" s="153" t="e">
        <f>#REF!</f>
        <v>#REF!</v>
      </c>
      <c r="Y942" s="153" t="e">
        <f>#REF!</f>
        <v>#REF!</v>
      </c>
    </row>
    <row r="943" spans="1:25">
      <c r="A943" s="141">
        <v>21</v>
      </c>
      <c r="B943" s="153" t="e">
        <f>#REF!</f>
        <v>#REF!</v>
      </c>
      <c r="C943" s="153" t="e">
        <f>#REF!</f>
        <v>#REF!</v>
      </c>
      <c r="D943" s="153" t="e">
        <f>#REF!</f>
        <v>#REF!</v>
      </c>
      <c r="E943" s="153" t="e">
        <f>#REF!</f>
        <v>#REF!</v>
      </c>
      <c r="F943" s="153" t="e">
        <f>#REF!</f>
        <v>#REF!</v>
      </c>
      <c r="G943" s="153" t="e">
        <f>#REF!</f>
        <v>#REF!</v>
      </c>
      <c r="H943" s="153" t="e">
        <f>#REF!</f>
        <v>#REF!</v>
      </c>
      <c r="I943" s="153" t="e">
        <f>#REF!</f>
        <v>#REF!</v>
      </c>
      <c r="J943" s="153" t="e">
        <f>#REF!</f>
        <v>#REF!</v>
      </c>
      <c r="K943" s="153" t="e">
        <f>#REF!</f>
        <v>#REF!</v>
      </c>
      <c r="L943" s="153" t="e">
        <f>#REF!</f>
        <v>#REF!</v>
      </c>
      <c r="M943" s="153" t="e">
        <f>#REF!</f>
        <v>#REF!</v>
      </c>
      <c r="N943" s="153" t="e">
        <f>#REF!</f>
        <v>#REF!</v>
      </c>
      <c r="O943" s="153" t="e">
        <f>#REF!</f>
        <v>#REF!</v>
      </c>
      <c r="P943" s="153" t="e">
        <f>#REF!</f>
        <v>#REF!</v>
      </c>
      <c r="Q943" s="153" t="e">
        <f>#REF!</f>
        <v>#REF!</v>
      </c>
      <c r="R943" s="153" t="e">
        <f>#REF!</f>
        <v>#REF!</v>
      </c>
      <c r="S943" s="153" t="e">
        <f>#REF!</f>
        <v>#REF!</v>
      </c>
      <c r="T943" s="153" t="e">
        <f>#REF!</f>
        <v>#REF!</v>
      </c>
      <c r="U943" s="153" t="e">
        <f>#REF!</f>
        <v>#REF!</v>
      </c>
      <c r="V943" s="153" t="e">
        <f>#REF!</f>
        <v>#REF!</v>
      </c>
      <c r="W943" s="153" t="e">
        <f>#REF!</f>
        <v>#REF!</v>
      </c>
      <c r="X943" s="153" t="e">
        <f>#REF!</f>
        <v>#REF!</v>
      </c>
      <c r="Y943" s="153" t="e">
        <f>#REF!</f>
        <v>#REF!</v>
      </c>
    </row>
    <row r="944" spans="1:25">
      <c r="A944" s="141">
        <v>22</v>
      </c>
      <c r="B944" s="153" t="e">
        <f>#REF!</f>
        <v>#REF!</v>
      </c>
      <c r="C944" s="153" t="e">
        <f>#REF!</f>
        <v>#REF!</v>
      </c>
      <c r="D944" s="153" t="e">
        <f>#REF!</f>
        <v>#REF!</v>
      </c>
      <c r="E944" s="153" t="e">
        <f>#REF!</f>
        <v>#REF!</v>
      </c>
      <c r="F944" s="153" t="e">
        <f>#REF!</f>
        <v>#REF!</v>
      </c>
      <c r="G944" s="153" t="e">
        <f>#REF!</f>
        <v>#REF!</v>
      </c>
      <c r="H944" s="153" t="e">
        <f>#REF!</f>
        <v>#REF!</v>
      </c>
      <c r="I944" s="153" t="e">
        <f>#REF!</f>
        <v>#REF!</v>
      </c>
      <c r="J944" s="153" t="e">
        <f>#REF!</f>
        <v>#REF!</v>
      </c>
      <c r="K944" s="153" t="e">
        <f>#REF!</f>
        <v>#REF!</v>
      </c>
      <c r="L944" s="153" t="e">
        <f>#REF!</f>
        <v>#REF!</v>
      </c>
      <c r="M944" s="153" t="e">
        <f>#REF!</f>
        <v>#REF!</v>
      </c>
      <c r="N944" s="153" t="e">
        <f>#REF!</f>
        <v>#REF!</v>
      </c>
      <c r="O944" s="153" t="e">
        <f>#REF!</f>
        <v>#REF!</v>
      </c>
      <c r="P944" s="153" t="e">
        <f>#REF!</f>
        <v>#REF!</v>
      </c>
      <c r="Q944" s="153" t="e">
        <f>#REF!</f>
        <v>#REF!</v>
      </c>
      <c r="R944" s="153" t="e">
        <f>#REF!</f>
        <v>#REF!</v>
      </c>
      <c r="S944" s="153" t="e">
        <f>#REF!</f>
        <v>#REF!</v>
      </c>
      <c r="T944" s="153" t="e">
        <f>#REF!</f>
        <v>#REF!</v>
      </c>
      <c r="U944" s="153" t="e">
        <f>#REF!</f>
        <v>#REF!</v>
      </c>
      <c r="V944" s="153" t="e">
        <f>#REF!</f>
        <v>#REF!</v>
      </c>
      <c r="W944" s="153" t="e">
        <f>#REF!</f>
        <v>#REF!</v>
      </c>
      <c r="X944" s="153" t="e">
        <f>#REF!</f>
        <v>#REF!</v>
      </c>
      <c r="Y944" s="153" t="e">
        <f>#REF!</f>
        <v>#REF!</v>
      </c>
    </row>
    <row r="945" spans="1:25">
      <c r="A945" s="141">
        <v>23</v>
      </c>
      <c r="B945" s="153" t="e">
        <f>#REF!</f>
        <v>#REF!</v>
      </c>
      <c r="C945" s="153" t="e">
        <f>#REF!</f>
        <v>#REF!</v>
      </c>
      <c r="D945" s="153" t="e">
        <f>#REF!</f>
        <v>#REF!</v>
      </c>
      <c r="E945" s="153" t="e">
        <f>#REF!</f>
        <v>#REF!</v>
      </c>
      <c r="F945" s="153" t="e">
        <f>#REF!</f>
        <v>#REF!</v>
      </c>
      <c r="G945" s="153" t="e">
        <f>#REF!</f>
        <v>#REF!</v>
      </c>
      <c r="H945" s="153" t="e">
        <f>#REF!</f>
        <v>#REF!</v>
      </c>
      <c r="I945" s="153" t="e">
        <f>#REF!</f>
        <v>#REF!</v>
      </c>
      <c r="J945" s="153" t="e">
        <f>#REF!</f>
        <v>#REF!</v>
      </c>
      <c r="K945" s="153" t="e">
        <f>#REF!</f>
        <v>#REF!</v>
      </c>
      <c r="L945" s="153" t="e">
        <f>#REF!</f>
        <v>#REF!</v>
      </c>
      <c r="M945" s="153" t="e">
        <f>#REF!</f>
        <v>#REF!</v>
      </c>
      <c r="N945" s="153" t="e">
        <f>#REF!</f>
        <v>#REF!</v>
      </c>
      <c r="O945" s="153" t="e">
        <f>#REF!</f>
        <v>#REF!</v>
      </c>
      <c r="P945" s="153" t="e">
        <f>#REF!</f>
        <v>#REF!</v>
      </c>
      <c r="Q945" s="153" t="e">
        <f>#REF!</f>
        <v>#REF!</v>
      </c>
      <c r="R945" s="153" t="e">
        <f>#REF!</f>
        <v>#REF!</v>
      </c>
      <c r="S945" s="153" t="e">
        <f>#REF!</f>
        <v>#REF!</v>
      </c>
      <c r="T945" s="153" t="e">
        <f>#REF!</f>
        <v>#REF!</v>
      </c>
      <c r="U945" s="153" t="e">
        <f>#REF!</f>
        <v>#REF!</v>
      </c>
      <c r="V945" s="153" t="e">
        <f>#REF!</f>
        <v>#REF!</v>
      </c>
      <c r="W945" s="153" t="e">
        <f>#REF!</f>
        <v>#REF!</v>
      </c>
      <c r="X945" s="153" t="e">
        <f>#REF!</f>
        <v>#REF!</v>
      </c>
      <c r="Y945" s="153" t="e">
        <f>#REF!</f>
        <v>#REF!</v>
      </c>
    </row>
    <row r="946" spans="1:25">
      <c r="A946" s="141">
        <v>24</v>
      </c>
      <c r="B946" s="153" t="e">
        <f>#REF!</f>
        <v>#REF!</v>
      </c>
      <c r="C946" s="153" t="e">
        <f>#REF!</f>
        <v>#REF!</v>
      </c>
      <c r="D946" s="153" t="e">
        <f>#REF!</f>
        <v>#REF!</v>
      </c>
      <c r="E946" s="153" t="e">
        <f>#REF!</f>
        <v>#REF!</v>
      </c>
      <c r="F946" s="153" t="e">
        <f>#REF!</f>
        <v>#REF!</v>
      </c>
      <c r="G946" s="153" t="e">
        <f>#REF!</f>
        <v>#REF!</v>
      </c>
      <c r="H946" s="153" t="e">
        <f>#REF!</f>
        <v>#REF!</v>
      </c>
      <c r="I946" s="153" t="e">
        <f>#REF!</f>
        <v>#REF!</v>
      </c>
      <c r="J946" s="153" t="e">
        <f>#REF!</f>
        <v>#REF!</v>
      </c>
      <c r="K946" s="153" t="e">
        <f>#REF!</f>
        <v>#REF!</v>
      </c>
      <c r="L946" s="153" t="e">
        <f>#REF!</f>
        <v>#REF!</v>
      </c>
      <c r="M946" s="153" t="e">
        <f>#REF!</f>
        <v>#REF!</v>
      </c>
      <c r="N946" s="153" t="e">
        <f>#REF!</f>
        <v>#REF!</v>
      </c>
      <c r="O946" s="153" t="e">
        <f>#REF!</f>
        <v>#REF!</v>
      </c>
      <c r="P946" s="153" t="e">
        <f>#REF!</f>
        <v>#REF!</v>
      </c>
      <c r="Q946" s="153" t="e">
        <f>#REF!</f>
        <v>#REF!</v>
      </c>
      <c r="R946" s="153" t="e">
        <f>#REF!</f>
        <v>#REF!</v>
      </c>
      <c r="S946" s="153" t="e">
        <f>#REF!</f>
        <v>#REF!</v>
      </c>
      <c r="T946" s="153" t="e">
        <f>#REF!</f>
        <v>#REF!</v>
      </c>
      <c r="U946" s="153" t="e">
        <f>#REF!</f>
        <v>#REF!</v>
      </c>
      <c r="V946" s="153" t="e">
        <f>#REF!</f>
        <v>#REF!</v>
      </c>
      <c r="W946" s="153" t="e">
        <f>#REF!</f>
        <v>#REF!</v>
      </c>
      <c r="X946" s="153" t="e">
        <f>#REF!</f>
        <v>#REF!</v>
      </c>
      <c r="Y946" s="153" t="e">
        <f>#REF!</f>
        <v>#REF!</v>
      </c>
    </row>
    <row r="947" spans="1:25">
      <c r="A947" s="141">
        <v>25</v>
      </c>
      <c r="B947" s="153" t="e">
        <f>#REF!</f>
        <v>#REF!</v>
      </c>
      <c r="C947" s="153" t="e">
        <f>#REF!</f>
        <v>#REF!</v>
      </c>
      <c r="D947" s="153" t="e">
        <f>#REF!</f>
        <v>#REF!</v>
      </c>
      <c r="E947" s="153" t="e">
        <f>#REF!</f>
        <v>#REF!</v>
      </c>
      <c r="F947" s="153" t="e">
        <f>#REF!</f>
        <v>#REF!</v>
      </c>
      <c r="G947" s="153" t="e">
        <f>#REF!</f>
        <v>#REF!</v>
      </c>
      <c r="H947" s="153" t="e">
        <f>#REF!</f>
        <v>#REF!</v>
      </c>
      <c r="I947" s="153" t="e">
        <f>#REF!</f>
        <v>#REF!</v>
      </c>
      <c r="J947" s="153" t="e">
        <f>#REF!</f>
        <v>#REF!</v>
      </c>
      <c r="K947" s="153" t="e">
        <f>#REF!</f>
        <v>#REF!</v>
      </c>
      <c r="L947" s="153" t="e">
        <f>#REF!</f>
        <v>#REF!</v>
      </c>
      <c r="M947" s="153" t="e">
        <f>#REF!</f>
        <v>#REF!</v>
      </c>
      <c r="N947" s="153" t="e">
        <f>#REF!</f>
        <v>#REF!</v>
      </c>
      <c r="O947" s="153" t="e">
        <f>#REF!</f>
        <v>#REF!</v>
      </c>
      <c r="P947" s="153" t="e">
        <f>#REF!</f>
        <v>#REF!</v>
      </c>
      <c r="Q947" s="153" t="e">
        <f>#REF!</f>
        <v>#REF!</v>
      </c>
      <c r="R947" s="153" t="e">
        <f>#REF!</f>
        <v>#REF!</v>
      </c>
      <c r="S947" s="153" t="e">
        <f>#REF!</f>
        <v>#REF!</v>
      </c>
      <c r="T947" s="153" t="e">
        <f>#REF!</f>
        <v>#REF!</v>
      </c>
      <c r="U947" s="153" t="e">
        <f>#REF!</f>
        <v>#REF!</v>
      </c>
      <c r="V947" s="153" t="e">
        <f>#REF!</f>
        <v>#REF!</v>
      </c>
      <c r="W947" s="153" t="e">
        <f>#REF!</f>
        <v>#REF!</v>
      </c>
      <c r="X947" s="153" t="e">
        <f>#REF!</f>
        <v>#REF!</v>
      </c>
      <c r="Y947" s="153" t="e">
        <f>#REF!</f>
        <v>#REF!</v>
      </c>
    </row>
    <row r="948" spans="1:25">
      <c r="A948" s="141">
        <v>26</v>
      </c>
      <c r="B948" s="153" t="e">
        <f>#REF!</f>
        <v>#REF!</v>
      </c>
      <c r="C948" s="153" t="e">
        <f>#REF!</f>
        <v>#REF!</v>
      </c>
      <c r="D948" s="153" t="e">
        <f>#REF!</f>
        <v>#REF!</v>
      </c>
      <c r="E948" s="153" t="e">
        <f>#REF!</f>
        <v>#REF!</v>
      </c>
      <c r="F948" s="153" t="e">
        <f>#REF!</f>
        <v>#REF!</v>
      </c>
      <c r="G948" s="153" t="e">
        <f>#REF!</f>
        <v>#REF!</v>
      </c>
      <c r="H948" s="153" t="e">
        <f>#REF!</f>
        <v>#REF!</v>
      </c>
      <c r="I948" s="153" t="e">
        <f>#REF!</f>
        <v>#REF!</v>
      </c>
      <c r="J948" s="153" t="e">
        <f>#REF!</f>
        <v>#REF!</v>
      </c>
      <c r="K948" s="153" t="e">
        <f>#REF!</f>
        <v>#REF!</v>
      </c>
      <c r="L948" s="153" t="e">
        <f>#REF!</f>
        <v>#REF!</v>
      </c>
      <c r="M948" s="153" t="e">
        <f>#REF!</f>
        <v>#REF!</v>
      </c>
      <c r="N948" s="153" t="e">
        <f>#REF!</f>
        <v>#REF!</v>
      </c>
      <c r="O948" s="153" t="e">
        <f>#REF!</f>
        <v>#REF!</v>
      </c>
      <c r="P948" s="153" t="e">
        <f>#REF!</f>
        <v>#REF!</v>
      </c>
      <c r="Q948" s="153" t="e">
        <f>#REF!</f>
        <v>#REF!</v>
      </c>
      <c r="R948" s="153" t="e">
        <f>#REF!</f>
        <v>#REF!</v>
      </c>
      <c r="S948" s="153" t="e">
        <f>#REF!</f>
        <v>#REF!</v>
      </c>
      <c r="T948" s="153" t="e">
        <f>#REF!</f>
        <v>#REF!</v>
      </c>
      <c r="U948" s="153" t="e">
        <f>#REF!</f>
        <v>#REF!</v>
      </c>
      <c r="V948" s="153" t="e">
        <f>#REF!</f>
        <v>#REF!</v>
      </c>
      <c r="W948" s="153" t="e">
        <f>#REF!</f>
        <v>#REF!</v>
      </c>
      <c r="X948" s="153" t="e">
        <f>#REF!</f>
        <v>#REF!</v>
      </c>
      <c r="Y948" s="153" t="e">
        <f>#REF!</f>
        <v>#REF!</v>
      </c>
    </row>
    <row r="949" spans="1:25">
      <c r="A949" s="141">
        <v>27</v>
      </c>
      <c r="B949" s="153" t="e">
        <f>#REF!</f>
        <v>#REF!</v>
      </c>
      <c r="C949" s="153" t="e">
        <f>#REF!</f>
        <v>#REF!</v>
      </c>
      <c r="D949" s="153" t="e">
        <f>#REF!</f>
        <v>#REF!</v>
      </c>
      <c r="E949" s="153" t="e">
        <f>#REF!</f>
        <v>#REF!</v>
      </c>
      <c r="F949" s="153" t="e">
        <f>#REF!</f>
        <v>#REF!</v>
      </c>
      <c r="G949" s="153" t="e">
        <f>#REF!</f>
        <v>#REF!</v>
      </c>
      <c r="H949" s="153" t="e">
        <f>#REF!</f>
        <v>#REF!</v>
      </c>
      <c r="I949" s="153" t="e">
        <f>#REF!</f>
        <v>#REF!</v>
      </c>
      <c r="J949" s="153" t="e">
        <f>#REF!</f>
        <v>#REF!</v>
      </c>
      <c r="K949" s="153" t="e">
        <f>#REF!</f>
        <v>#REF!</v>
      </c>
      <c r="L949" s="153" t="e">
        <f>#REF!</f>
        <v>#REF!</v>
      </c>
      <c r="M949" s="153" t="e">
        <f>#REF!</f>
        <v>#REF!</v>
      </c>
      <c r="N949" s="153" t="e">
        <f>#REF!</f>
        <v>#REF!</v>
      </c>
      <c r="O949" s="153" t="e">
        <f>#REF!</f>
        <v>#REF!</v>
      </c>
      <c r="P949" s="153" t="e">
        <f>#REF!</f>
        <v>#REF!</v>
      </c>
      <c r="Q949" s="153" t="e">
        <f>#REF!</f>
        <v>#REF!</v>
      </c>
      <c r="R949" s="153" t="e">
        <f>#REF!</f>
        <v>#REF!</v>
      </c>
      <c r="S949" s="153" t="e">
        <f>#REF!</f>
        <v>#REF!</v>
      </c>
      <c r="T949" s="153" t="e">
        <f>#REF!</f>
        <v>#REF!</v>
      </c>
      <c r="U949" s="153" t="e">
        <f>#REF!</f>
        <v>#REF!</v>
      </c>
      <c r="V949" s="153" t="e">
        <f>#REF!</f>
        <v>#REF!</v>
      </c>
      <c r="W949" s="153" t="e">
        <f>#REF!</f>
        <v>#REF!</v>
      </c>
      <c r="X949" s="153" t="e">
        <f>#REF!</f>
        <v>#REF!</v>
      </c>
      <c r="Y949" s="153" t="e">
        <f>#REF!</f>
        <v>#REF!</v>
      </c>
    </row>
    <row r="950" spans="1:25">
      <c r="A950" s="141">
        <v>28</v>
      </c>
      <c r="B950" s="153" t="e">
        <f>#REF!</f>
        <v>#REF!</v>
      </c>
      <c r="C950" s="153" t="e">
        <f>#REF!</f>
        <v>#REF!</v>
      </c>
      <c r="D950" s="153" t="e">
        <f>#REF!</f>
        <v>#REF!</v>
      </c>
      <c r="E950" s="153" t="e">
        <f>#REF!</f>
        <v>#REF!</v>
      </c>
      <c r="F950" s="153" t="e">
        <f>#REF!</f>
        <v>#REF!</v>
      </c>
      <c r="G950" s="153" t="e">
        <f>#REF!</f>
        <v>#REF!</v>
      </c>
      <c r="H950" s="153" t="e">
        <f>#REF!</f>
        <v>#REF!</v>
      </c>
      <c r="I950" s="153" t="e">
        <f>#REF!</f>
        <v>#REF!</v>
      </c>
      <c r="J950" s="153" t="e">
        <f>#REF!</f>
        <v>#REF!</v>
      </c>
      <c r="K950" s="153" t="e">
        <f>#REF!</f>
        <v>#REF!</v>
      </c>
      <c r="L950" s="153" t="e">
        <f>#REF!</f>
        <v>#REF!</v>
      </c>
      <c r="M950" s="153" t="e">
        <f>#REF!</f>
        <v>#REF!</v>
      </c>
      <c r="N950" s="153" t="e">
        <f>#REF!</f>
        <v>#REF!</v>
      </c>
      <c r="O950" s="153" t="e">
        <f>#REF!</f>
        <v>#REF!</v>
      </c>
      <c r="P950" s="153" t="e">
        <f>#REF!</f>
        <v>#REF!</v>
      </c>
      <c r="Q950" s="153" t="e">
        <f>#REF!</f>
        <v>#REF!</v>
      </c>
      <c r="R950" s="153" t="e">
        <f>#REF!</f>
        <v>#REF!</v>
      </c>
      <c r="S950" s="153" t="e">
        <f>#REF!</f>
        <v>#REF!</v>
      </c>
      <c r="T950" s="153" t="e">
        <f>#REF!</f>
        <v>#REF!</v>
      </c>
      <c r="U950" s="153" t="e">
        <f>#REF!</f>
        <v>#REF!</v>
      </c>
      <c r="V950" s="153" t="e">
        <f>#REF!</f>
        <v>#REF!</v>
      </c>
      <c r="W950" s="153" t="e">
        <f>#REF!</f>
        <v>#REF!</v>
      </c>
      <c r="X950" s="153" t="e">
        <f>#REF!</f>
        <v>#REF!</v>
      </c>
      <c r="Y950" s="153" t="e">
        <f>#REF!</f>
        <v>#REF!</v>
      </c>
    </row>
    <row r="951" spans="1:25">
      <c r="A951" s="141">
        <v>29</v>
      </c>
      <c r="B951" s="153" t="e">
        <f>#REF!</f>
        <v>#REF!</v>
      </c>
      <c r="C951" s="153" t="e">
        <f>#REF!</f>
        <v>#REF!</v>
      </c>
      <c r="D951" s="153" t="e">
        <f>#REF!</f>
        <v>#REF!</v>
      </c>
      <c r="E951" s="153" t="e">
        <f>#REF!</f>
        <v>#REF!</v>
      </c>
      <c r="F951" s="153" t="e">
        <f>#REF!</f>
        <v>#REF!</v>
      </c>
      <c r="G951" s="153" t="e">
        <f>#REF!</f>
        <v>#REF!</v>
      </c>
      <c r="H951" s="153" t="e">
        <f>#REF!</f>
        <v>#REF!</v>
      </c>
      <c r="I951" s="153" t="e">
        <f>#REF!</f>
        <v>#REF!</v>
      </c>
      <c r="J951" s="153" t="e">
        <f>#REF!</f>
        <v>#REF!</v>
      </c>
      <c r="K951" s="153" t="e">
        <f>#REF!</f>
        <v>#REF!</v>
      </c>
      <c r="L951" s="153" t="e">
        <f>#REF!</f>
        <v>#REF!</v>
      </c>
      <c r="M951" s="153" t="e">
        <f>#REF!</f>
        <v>#REF!</v>
      </c>
      <c r="N951" s="153" t="e">
        <f>#REF!</f>
        <v>#REF!</v>
      </c>
      <c r="O951" s="153" t="e">
        <f>#REF!</f>
        <v>#REF!</v>
      </c>
      <c r="P951" s="153" t="e">
        <f>#REF!</f>
        <v>#REF!</v>
      </c>
      <c r="Q951" s="153" t="e">
        <f>#REF!</f>
        <v>#REF!</v>
      </c>
      <c r="R951" s="153" t="e">
        <f>#REF!</f>
        <v>#REF!</v>
      </c>
      <c r="S951" s="153" t="e">
        <f>#REF!</f>
        <v>#REF!</v>
      </c>
      <c r="T951" s="153" t="e">
        <f>#REF!</f>
        <v>#REF!</v>
      </c>
      <c r="U951" s="153" t="e">
        <f>#REF!</f>
        <v>#REF!</v>
      </c>
      <c r="V951" s="153" t="e">
        <f>#REF!</f>
        <v>#REF!</v>
      </c>
      <c r="W951" s="153" t="e">
        <f>#REF!</f>
        <v>#REF!</v>
      </c>
      <c r="X951" s="153" t="e">
        <f>#REF!</f>
        <v>#REF!</v>
      </c>
      <c r="Y951" s="153" t="e">
        <f>#REF!</f>
        <v>#REF!</v>
      </c>
    </row>
    <row r="952" spans="1:25">
      <c r="A952" s="141">
        <v>30</v>
      </c>
      <c r="B952" s="153" t="e">
        <f>#REF!</f>
        <v>#REF!</v>
      </c>
      <c r="C952" s="153" t="e">
        <f>#REF!</f>
        <v>#REF!</v>
      </c>
      <c r="D952" s="153" t="e">
        <f>#REF!</f>
        <v>#REF!</v>
      </c>
      <c r="E952" s="153" t="e">
        <f>#REF!</f>
        <v>#REF!</v>
      </c>
      <c r="F952" s="153" t="e">
        <f>#REF!</f>
        <v>#REF!</v>
      </c>
      <c r="G952" s="153" t="e">
        <f>#REF!</f>
        <v>#REF!</v>
      </c>
      <c r="H952" s="153" t="e">
        <f>#REF!</f>
        <v>#REF!</v>
      </c>
      <c r="I952" s="153" t="e">
        <f>#REF!</f>
        <v>#REF!</v>
      </c>
      <c r="J952" s="153" t="e">
        <f>#REF!</f>
        <v>#REF!</v>
      </c>
      <c r="K952" s="153" t="e">
        <f>#REF!</f>
        <v>#REF!</v>
      </c>
      <c r="L952" s="153" t="e">
        <f>#REF!</f>
        <v>#REF!</v>
      </c>
      <c r="M952" s="153" t="e">
        <f>#REF!</f>
        <v>#REF!</v>
      </c>
      <c r="N952" s="153" t="e">
        <f>#REF!</f>
        <v>#REF!</v>
      </c>
      <c r="O952" s="153" t="e">
        <f>#REF!</f>
        <v>#REF!</v>
      </c>
      <c r="P952" s="153" t="e">
        <f>#REF!</f>
        <v>#REF!</v>
      </c>
      <c r="Q952" s="153" t="e">
        <f>#REF!</f>
        <v>#REF!</v>
      </c>
      <c r="R952" s="153" t="e">
        <f>#REF!</f>
        <v>#REF!</v>
      </c>
      <c r="S952" s="153" t="e">
        <f>#REF!</f>
        <v>#REF!</v>
      </c>
      <c r="T952" s="153" t="e">
        <f>#REF!</f>
        <v>#REF!</v>
      </c>
      <c r="U952" s="153" t="e">
        <f>#REF!</f>
        <v>#REF!</v>
      </c>
      <c r="V952" s="153" t="e">
        <f>#REF!</f>
        <v>#REF!</v>
      </c>
      <c r="W952" s="153" t="e">
        <f>#REF!</f>
        <v>#REF!</v>
      </c>
      <c r="X952" s="153" t="e">
        <f>#REF!</f>
        <v>#REF!</v>
      </c>
      <c r="Y952" s="153" t="e">
        <f>#REF!</f>
        <v>#REF!</v>
      </c>
    </row>
    <row r="953" spans="1:25">
      <c r="A953" s="141">
        <v>31</v>
      </c>
      <c r="B953" s="153" t="e">
        <f>#REF!</f>
        <v>#REF!</v>
      </c>
      <c r="C953" s="153" t="e">
        <f>#REF!</f>
        <v>#REF!</v>
      </c>
      <c r="D953" s="153" t="e">
        <f>#REF!</f>
        <v>#REF!</v>
      </c>
      <c r="E953" s="153" t="e">
        <f>#REF!</f>
        <v>#REF!</v>
      </c>
      <c r="F953" s="153" t="e">
        <f>#REF!</f>
        <v>#REF!</v>
      </c>
      <c r="G953" s="153" t="e">
        <f>#REF!</f>
        <v>#REF!</v>
      </c>
      <c r="H953" s="153" t="e">
        <f>#REF!</f>
        <v>#REF!</v>
      </c>
      <c r="I953" s="153" t="e">
        <f>#REF!</f>
        <v>#REF!</v>
      </c>
      <c r="J953" s="153" t="e">
        <f>#REF!</f>
        <v>#REF!</v>
      </c>
      <c r="K953" s="153" t="e">
        <f>#REF!</f>
        <v>#REF!</v>
      </c>
      <c r="L953" s="153" t="e">
        <f>#REF!</f>
        <v>#REF!</v>
      </c>
      <c r="M953" s="153" t="e">
        <f>#REF!</f>
        <v>#REF!</v>
      </c>
      <c r="N953" s="153" t="e">
        <f>#REF!</f>
        <v>#REF!</v>
      </c>
      <c r="O953" s="153" t="e">
        <f>#REF!</f>
        <v>#REF!</v>
      </c>
      <c r="P953" s="153" t="e">
        <f>#REF!</f>
        <v>#REF!</v>
      </c>
      <c r="Q953" s="153" t="e">
        <f>#REF!</f>
        <v>#REF!</v>
      </c>
      <c r="R953" s="153" t="e">
        <f>#REF!</f>
        <v>#REF!</v>
      </c>
      <c r="S953" s="153" t="e">
        <f>#REF!</f>
        <v>#REF!</v>
      </c>
      <c r="T953" s="153" t="e">
        <f>#REF!</f>
        <v>#REF!</v>
      </c>
      <c r="U953" s="153" t="e">
        <f>#REF!</f>
        <v>#REF!</v>
      </c>
      <c r="V953" s="153" t="e">
        <f>#REF!</f>
        <v>#REF!</v>
      </c>
      <c r="W953" s="153" t="e">
        <f>#REF!</f>
        <v>#REF!</v>
      </c>
      <c r="X953" s="153" t="e">
        <f>#REF!</f>
        <v>#REF!</v>
      </c>
      <c r="Y953" s="153" t="e">
        <f>#REF!</f>
        <v>#REF!</v>
      </c>
    </row>
    <row r="955" spans="1:25">
      <c r="A955" s="420" t="s">
        <v>209</v>
      </c>
      <c r="B955" s="421" t="s">
        <v>214</v>
      </c>
      <c r="C955" s="421"/>
      <c r="D955" s="421"/>
      <c r="E955" s="421"/>
      <c r="F955" s="421"/>
      <c r="G955" s="421"/>
      <c r="H955" s="421"/>
      <c r="I955" s="421"/>
      <c r="J955" s="421"/>
      <c r="K955" s="421"/>
      <c r="L955" s="421"/>
      <c r="M955" s="421"/>
      <c r="N955" s="421"/>
      <c r="O955" s="421"/>
      <c r="P955" s="421"/>
      <c r="Q955" s="421"/>
      <c r="R955" s="421"/>
      <c r="S955" s="421"/>
      <c r="T955" s="421"/>
      <c r="U955" s="421"/>
      <c r="V955" s="421"/>
      <c r="W955" s="421"/>
      <c r="X955" s="421"/>
      <c r="Y955" s="421"/>
    </row>
    <row r="956" spans="1:25">
      <c r="A956" s="420"/>
      <c r="B956" s="155" t="s">
        <v>1</v>
      </c>
      <c r="C956" s="155" t="s">
        <v>2</v>
      </c>
      <c r="D956" s="155" t="s">
        <v>3</v>
      </c>
      <c r="E956" s="155" t="s">
        <v>4</v>
      </c>
      <c r="F956" s="155" t="s">
        <v>5</v>
      </c>
      <c r="G956" s="155" t="s">
        <v>6</v>
      </c>
      <c r="H956" s="155" t="s">
        <v>7</v>
      </c>
      <c r="I956" s="155" t="s">
        <v>8</v>
      </c>
      <c r="J956" s="155" t="s">
        <v>9</v>
      </c>
      <c r="K956" s="155" t="s">
        <v>10</v>
      </c>
      <c r="L956" s="155" t="s">
        <v>11</v>
      </c>
      <c r="M956" s="155" t="s">
        <v>12</v>
      </c>
      <c r="N956" s="155" t="s">
        <v>13</v>
      </c>
      <c r="O956" s="155" t="s">
        <v>14</v>
      </c>
      <c r="P956" s="155" t="s">
        <v>15</v>
      </c>
      <c r="Q956" s="155" t="s">
        <v>16</v>
      </c>
      <c r="R956" s="155" t="s">
        <v>17</v>
      </c>
      <c r="S956" s="155" t="s">
        <v>18</v>
      </c>
      <c r="T956" s="155" t="s">
        <v>19</v>
      </c>
      <c r="U956" s="155" t="s">
        <v>20</v>
      </c>
      <c r="V956" s="155" t="s">
        <v>21</v>
      </c>
      <c r="W956" s="155" t="s">
        <v>22</v>
      </c>
      <c r="X956" s="155" t="s">
        <v>23</v>
      </c>
      <c r="Y956" s="155" t="s">
        <v>24</v>
      </c>
    </row>
    <row r="957" spans="1:25">
      <c r="A957" s="141">
        <v>1</v>
      </c>
      <c r="B957" s="153" t="e">
        <f>#REF!</f>
        <v>#REF!</v>
      </c>
      <c r="C957" s="153" t="e">
        <f>#REF!</f>
        <v>#REF!</v>
      </c>
      <c r="D957" s="153" t="e">
        <f>#REF!</f>
        <v>#REF!</v>
      </c>
      <c r="E957" s="153" t="e">
        <f>#REF!</f>
        <v>#REF!</v>
      </c>
      <c r="F957" s="153" t="e">
        <f>#REF!</f>
        <v>#REF!</v>
      </c>
      <c r="G957" s="153" t="e">
        <f>#REF!</f>
        <v>#REF!</v>
      </c>
      <c r="H957" s="153" t="e">
        <f>#REF!</f>
        <v>#REF!</v>
      </c>
      <c r="I957" s="153" t="e">
        <f>#REF!</f>
        <v>#REF!</v>
      </c>
      <c r="J957" s="153" t="e">
        <f>#REF!</f>
        <v>#REF!</v>
      </c>
      <c r="K957" s="153" t="e">
        <f>#REF!</f>
        <v>#REF!</v>
      </c>
      <c r="L957" s="153" t="e">
        <f>#REF!</f>
        <v>#REF!</v>
      </c>
      <c r="M957" s="153" t="e">
        <f>#REF!</f>
        <v>#REF!</v>
      </c>
      <c r="N957" s="153" t="e">
        <f>#REF!</f>
        <v>#REF!</v>
      </c>
      <c r="O957" s="153" t="e">
        <f>#REF!</f>
        <v>#REF!</v>
      </c>
      <c r="P957" s="153" t="e">
        <f>#REF!</f>
        <v>#REF!</v>
      </c>
      <c r="Q957" s="153" t="e">
        <f>#REF!</f>
        <v>#REF!</v>
      </c>
      <c r="R957" s="153" t="e">
        <f>#REF!</f>
        <v>#REF!</v>
      </c>
      <c r="S957" s="153" t="e">
        <f>#REF!</f>
        <v>#REF!</v>
      </c>
      <c r="T957" s="153" t="e">
        <f>#REF!</f>
        <v>#REF!</v>
      </c>
      <c r="U957" s="153" t="e">
        <f>#REF!</f>
        <v>#REF!</v>
      </c>
      <c r="V957" s="153" t="e">
        <f>#REF!</f>
        <v>#REF!</v>
      </c>
      <c r="W957" s="153" t="e">
        <f>#REF!</f>
        <v>#REF!</v>
      </c>
      <c r="X957" s="153" t="e">
        <f>#REF!</f>
        <v>#REF!</v>
      </c>
      <c r="Y957" s="153" t="e">
        <f>#REF!</f>
        <v>#REF!</v>
      </c>
    </row>
    <row r="958" spans="1:25">
      <c r="A958" s="141">
        <v>2</v>
      </c>
      <c r="B958" s="153" t="e">
        <f>#REF!</f>
        <v>#REF!</v>
      </c>
      <c r="C958" s="153" t="e">
        <f>#REF!</f>
        <v>#REF!</v>
      </c>
      <c r="D958" s="153" t="e">
        <f>#REF!</f>
        <v>#REF!</v>
      </c>
      <c r="E958" s="153" t="e">
        <f>#REF!</f>
        <v>#REF!</v>
      </c>
      <c r="F958" s="153" t="e">
        <f>#REF!</f>
        <v>#REF!</v>
      </c>
      <c r="G958" s="153" t="e">
        <f>#REF!</f>
        <v>#REF!</v>
      </c>
      <c r="H958" s="153" t="e">
        <f>#REF!</f>
        <v>#REF!</v>
      </c>
      <c r="I958" s="153" t="e">
        <f>#REF!</f>
        <v>#REF!</v>
      </c>
      <c r="J958" s="153" t="e">
        <f>#REF!</f>
        <v>#REF!</v>
      </c>
      <c r="K958" s="153" t="e">
        <f>#REF!</f>
        <v>#REF!</v>
      </c>
      <c r="L958" s="153" t="e">
        <f>#REF!</f>
        <v>#REF!</v>
      </c>
      <c r="M958" s="153" t="e">
        <f>#REF!</f>
        <v>#REF!</v>
      </c>
      <c r="N958" s="153" t="e">
        <f>#REF!</f>
        <v>#REF!</v>
      </c>
      <c r="O958" s="153" t="e">
        <f>#REF!</f>
        <v>#REF!</v>
      </c>
      <c r="P958" s="153" t="e">
        <f>#REF!</f>
        <v>#REF!</v>
      </c>
      <c r="Q958" s="153" t="e">
        <f>#REF!</f>
        <v>#REF!</v>
      </c>
      <c r="R958" s="153" t="e">
        <f>#REF!</f>
        <v>#REF!</v>
      </c>
      <c r="S958" s="153" t="e">
        <f>#REF!</f>
        <v>#REF!</v>
      </c>
      <c r="T958" s="153" t="e">
        <f>#REF!</f>
        <v>#REF!</v>
      </c>
      <c r="U958" s="153" t="e">
        <f>#REF!</f>
        <v>#REF!</v>
      </c>
      <c r="V958" s="153" t="e">
        <f>#REF!</f>
        <v>#REF!</v>
      </c>
      <c r="W958" s="153" t="e">
        <f>#REF!</f>
        <v>#REF!</v>
      </c>
      <c r="X958" s="153" t="e">
        <f>#REF!</f>
        <v>#REF!</v>
      </c>
      <c r="Y958" s="153" t="e">
        <f>#REF!</f>
        <v>#REF!</v>
      </c>
    </row>
    <row r="959" spans="1:25">
      <c r="A959" s="141">
        <v>3</v>
      </c>
      <c r="B959" s="153" t="e">
        <f>#REF!</f>
        <v>#REF!</v>
      </c>
      <c r="C959" s="153" t="e">
        <f>#REF!</f>
        <v>#REF!</v>
      </c>
      <c r="D959" s="153" t="e">
        <f>#REF!</f>
        <v>#REF!</v>
      </c>
      <c r="E959" s="153" t="e">
        <f>#REF!</f>
        <v>#REF!</v>
      </c>
      <c r="F959" s="153" t="e">
        <f>#REF!</f>
        <v>#REF!</v>
      </c>
      <c r="G959" s="153" t="e">
        <f>#REF!</f>
        <v>#REF!</v>
      </c>
      <c r="H959" s="153" t="e">
        <f>#REF!</f>
        <v>#REF!</v>
      </c>
      <c r="I959" s="153" t="e">
        <f>#REF!</f>
        <v>#REF!</v>
      </c>
      <c r="J959" s="153" t="e">
        <f>#REF!</f>
        <v>#REF!</v>
      </c>
      <c r="K959" s="153" t="e">
        <f>#REF!</f>
        <v>#REF!</v>
      </c>
      <c r="L959" s="153" t="e">
        <f>#REF!</f>
        <v>#REF!</v>
      </c>
      <c r="M959" s="153" t="e">
        <f>#REF!</f>
        <v>#REF!</v>
      </c>
      <c r="N959" s="153" t="e">
        <f>#REF!</f>
        <v>#REF!</v>
      </c>
      <c r="O959" s="153" t="e">
        <f>#REF!</f>
        <v>#REF!</v>
      </c>
      <c r="P959" s="153" t="e">
        <f>#REF!</f>
        <v>#REF!</v>
      </c>
      <c r="Q959" s="153" t="e">
        <f>#REF!</f>
        <v>#REF!</v>
      </c>
      <c r="R959" s="153" t="e">
        <f>#REF!</f>
        <v>#REF!</v>
      </c>
      <c r="S959" s="153" t="e">
        <f>#REF!</f>
        <v>#REF!</v>
      </c>
      <c r="T959" s="153" t="e">
        <f>#REF!</f>
        <v>#REF!</v>
      </c>
      <c r="U959" s="153" t="e">
        <f>#REF!</f>
        <v>#REF!</v>
      </c>
      <c r="V959" s="153" t="e">
        <f>#REF!</f>
        <v>#REF!</v>
      </c>
      <c r="W959" s="153" t="e">
        <f>#REF!</f>
        <v>#REF!</v>
      </c>
      <c r="X959" s="153" t="e">
        <f>#REF!</f>
        <v>#REF!</v>
      </c>
      <c r="Y959" s="153" t="e">
        <f>#REF!</f>
        <v>#REF!</v>
      </c>
    </row>
    <row r="960" spans="1:25">
      <c r="A960" s="141">
        <v>4</v>
      </c>
      <c r="B960" s="153" t="e">
        <f>#REF!</f>
        <v>#REF!</v>
      </c>
      <c r="C960" s="153" t="e">
        <f>#REF!</f>
        <v>#REF!</v>
      </c>
      <c r="D960" s="153" t="e">
        <f>#REF!</f>
        <v>#REF!</v>
      </c>
      <c r="E960" s="153" t="e">
        <f>#REF!</f>
        <v>#REF!</v>
      </c>
      <c r="F960" s="153" t="e">
        <f>#REF!</f>
        <v>#REF!</v>
      </c>
      <c r="G960" s="153" t="e">
        <f>#REF!</f>
        <v>#REF!</v>
      </c>
      <c r="H960" s="153" t="e">
        <f>#REF!</f>
        <v>#REF!</v>
      </c>
      <c r="I960" s="153" t="e">
        <f>#REF!</f>
        <v>#REF!</v>
      </c>
      <c r="J960" s="153" t="e">
        <f>#REF!</f>
        <v>#REF!</v>
      </c>
      <c r="K960" s="153" t="e">
        <f>#REF!</f>
        <v>#REF!</v>
      </c>
      <c r="L960" s="153" t="e">
        <f>#REF!</f>
        <v>#REF!</v>
      </c>
      <c r="M960" s="153" t="e">
        <f>#REF!</f>
        <v>#REF!</v>
      </c>
      <c r="N960" s="153" t="e">
        <f>#REF!</f>
        <v>#REF!</v>
      </c>
      <c r="O960" s="153" t="e">
        <f>#REF!</f>
        <v>#REF!</v>
      </c>
      <c r="P960" s="153" t="e">
        <f>#REF!</f>
        <v>#REF!</v>
      </c>
      <c r="Q960" s="153" t="e">
        <f>#REF!</f>
        <v>#REF!</v>
      </c>
      <c r="R960" s="153" t="e">
        <f>#REF!</f>
        <v>#REF!</v>
      </c>
      <c r="S960" s="153" t="e">
        <f>#REF!</f>
        <v>#REF!</v>
      </c>
      <c r="T960" s="153" t="e">
        <f>#REF!</f>
        <v>#REF!</v>
      </c>
      <c r="U960" s="153" t="e">
        <f>#REF!</f>
        <v>#REF!</v>
      </c>
      <c r="V960" s="153" t="e">
        <f>#REF!</f>
        <v>#REF!</v>
      </c>
      <c r="W960" s="153" t="e">
        <f>#REF!</f>
        <v>#REF!</v>
      </c>
      <c r="X960" s="153" t="e">
        <f>#REF!</f>
        <v>#REF!</v>
      </c>
      <c r="Y960" s="153" t="e">
        <f>#REF!</f>
        <v>#REF!</v>
      </c>
    </row>
    <row r="961" spans="1:25">
      <c r="A961" s="141">
        <v>5</v>
      </c>
      <c r="B961" s="153" t="e">
        <f>#REF!</f>
        <v>#REF!</v>
      </c>
      <c r="C961" s="153" t="e">
        <f>#REF!</f>
        <v>#REF!</v>
      </c>
      <c r="D961" s="153" t="e">
        <f>#REF!</f>
        <v>#REF!</v>
      </c>
      <c r="E961" s="153" t="e">
        <f>#REF!</f>
        <v>#REF!</v>
      </c>
      <c r="F961" s="153" t="e">
        <f>#REF!</f>
        <v>#REF!</v>
      </c>
      <c r="G961" s="153" t="e">
        <f>#REF!</f>
        <v>#REF!</v>
      </c>
      <c r="H961" s="153" t="e">
        <f>#REF!</f>
        <v>#REF!</v>
      </c>
      <c r="I961" s="153" t="e">
        <f>#REF!</f>
        <v>#REF!</v>
      </c>
      <c r="J961" s="153" t="e">
        <f>#REF!</f>
        <v>#REF!</v>
      </c>
      <c r="K961" s="153" t="e">
        <f>#REF!</f>
        <v>#REF!</v>
      </c>
      <c r="L961" s="153" t="e">
        <f>#REF!</f>
        <v>#REF!</v>
      </c>
      <c r="M961" s="153" t="e">
        <f>#REF!</f>
        <v>#REF!</v>
      </c>
      <c r="N961" s="153" t="e">
        <f>#REF!</f>
        <v>#REF!</v>
      </c>
      <c r="O961" s="153" t="e">
        <f>#REF!</f>
        <v>#REF!</v>
      </c>
      <c r="P961" s="153" t="e">
        <f>#REF!</f>
        <v>#REF!</v>
      </c>
      <c r="Q961" s="153" t="e">
        <f>#REF!</f>
        <v>#REF!</v>
      </c>
      <c r="R961" s="153" t="e">
        <f>#REF!</f>
        <v>#REF!</v>
      </c>
      <c r="S961" s="153" t="e">
        <f>#REF!</f>
        <v>#REF!</v>
      </c>
      <c r="T961" s="153" t="e">
        <f>#REF!</f>
        <v>#REF!</v>
      </c>
      <c r="U961" s="153" t="e">
        <f>#REF!</f>
        <v>#REF!</v>
      </c>
      <c r="V961" s="153" t="e">
        <f>#REF!</f>
        <v>#REF!</v>
      </c>
      <c r="W961" s="153" t="e">
        <f>#REF!</f>
        <v>#REF!</v>
      </c>
      <c r="X961" s="153" t="e">
        <f>#REF!</f>
        <v>#REF!</v>
      </c>
      <c r="Y961" s="153" t="e">
        <f>#REF!</f>
        <v>#REF!</v>
      </c>
    </row>
    <row r="962" spans="1:25">
      <c r="A962" s="141">
        <v>6</v>
      </c>
      <c r="B962" s="153" t="e">
        <f>#REF!</f>
        <v>#REF!</v>
      </c>
      <c r="C962" s="153" t="e">
        <f>#REF!</f>
        <v>#REF!</v>
      </c>
      <c r="D962" s="153" t="e">
        <f>#REF!</f>
        <v>#REF!</v>
      </c>
      <c r="E962" s="153" t="e">
        <f>#REF!</f>
        <v>#REF!</v>
      </c>
      <c r="F962" s="153" t="e">
        <f>#REF!</f>
        <v>#REF!</v>
      </c>
      <c r="G962" s="153" t="e">
        <f>#REF!</f>
        <v>#REF!</v>
      </c>
      <c r="H962" s="153" t="e">
        <f>#REF!</f>
        <v>#REF!</v>
      </c>
      <c r="I962" s="153" t="e">
        <f>#REF!</f>
        <v>#REF!</v>
      </c>
      <c r="J962" s="153" t="e">
        <f>#REF!</f>
        <v>#REF!</v>
      </c>
      <c r="K962" s="153" t="e">
        <f>#REF!</f>
        <v>#REF!</v>
      </c>
      <c r="L962" s="153" t="e">
        <f>#REF!</f>
        <v>#REF!</v>
      </c>
      <c r="M962" s="153" t="e">
        <f>#REF!</f>
        <v>#REF!</v>
      </c>
      <c r="N962" s="153" t="e">
        <f>#REF!</f>
        <v>#REF!</v>
      </c>
      <c r="O962" s="153" t="e">
        <f>#REF!</f>
        <v>#REF!</v>
      </c>
      <c r="P962" s="153" t="e">
        <f>#REF!</f>
        <v>#REF!</v>
      </c>
      <c r="Q962" s="153" t="e">
        <f>#REF!</f>
        <v>#REF!</v>
      </c>
      <c r="R962" s="153" t="e">
        <f>#REF!</f>
        <v>#REF!</v>
      </c>
      <c r="S962" s="153" t="e">
        <f>#REF!</f>
        <v>#REF!</v>
      </c>
      <c r="T962" s="153" t="e">
        <f>#REF!</f>
        <v>#REF!</v>
      </c>
      <c r="U962" s="153" t="e">
        <f>#REF!</f>
        <v>#REF!</v>
      </c>
      <c r="V962" s="153" t="e">
        <f>#REF!</f>
        <v>#REF!</v>
      </c>
      <c r="W962" s="153" t="e">
        <f>#REF!</f>
        <v>#REF!</v>
      </c>
      <c r="X962" s="153" t="e">
        <f>#REF!</f>
        <v>#REF!</v>
      </c>
      <c r="Y962" s="153" t="e">
        <f>#REF!</f>
        <v>#REF!</v>
      </c>
    </row>
    <row r="963" spans="1:25">
      <c r="A963" s="141">
        <v>7</v>
      </c>
      <c r="B963" s="153" t="e">
        <f>#REF!</f>
        <v>#REF!</v>
      </c>
      <c r="C963" s="153" t="e">
        <f>#REF!</f>
        <v>#REF!</v>
      </c>
      <c r="D963" s="153" t="e">
        <f>#REF!</f>
        <v>#REF!</v>
      </c>
      <c r="E963" s="153" t="e">
        <f>#REF!</f>
        <v>#REF!</v>
      </c>
      <c r="F963" s="153" t="e">
        <f>#REF!</f>
        <v>#REF!</v>
      </c>
      <c r="G963" s="153" t="e">
        <f>#REF!</f>
        <v>#REF!</v>
      </c>
      <c r="H963" s="153" t="e">
        <f>#REF!</f>
        <v>#REF!</v>
      </c>
      <c r="I963" s="153" t="e">
        <f>#REF!</f>
        <v>#REF!</v>
      </c>
      <c r="J963" s="153" t="e">
        <f>#REF!</f>
        <v>#REF!</v>
      </c>
      <c r="K963" s="153" t="e">
        <f>#REF!</f>
        <v>#REF!</v>
      </c>
      <c r="L963" s="153" t="e">
        <f>#REF!</f>
        <v>#REF!</v>
      </c>
      <c r="M963" s="153" t="e">
        <f>#REF!</f>
        <v>#REF!</v>
      </c>
      <c r="N963" s="153" t="e">
        <f>#REF!</f>
        <v>#REF!</v>
      </c>
      <c r="O963" s="153" t="e">
        <f>#REF!</f>
        <v>#REF!</v>
      </c>
      <c r="P963" s="153" t="e">
        <f>#REF!</f>
        <v>#REF!</v>
      </c>
      <c r="Q963" s="153" t="e">
        <f>#REF!</f>
        <v>#REF!</v>
      </c>
      <c r="R963" s="153" t="e">
        <f>#REF!</f>
        <v>#REF!</v>
      </c>
      <c r="S963" s="153" t="e">
        <f>#REF!</f>
        <v>#REF!</v>
      </c>
      <c r="T963" s="153" t="e">
        <f>#REF!</f>
        <v>#REF!</v>
      </c>
      <c r="U963" s="153" t="e">
        <f>#REF!</f>
        <v>#REF!</v>
      </c>
      <c r="V963" s="153" t="e">
        <f>#REF!</f>
        <v>#REF!</v>
      </c>
      <c r="W963" s="153" t="e">
        <f>#REF!</f>
        <v>#REF!</v>
      </c>
      <c r="X963" s="153" t="e">
        <f>#REF!</f>
        <v>#REF!</v>
      </c>
      <c r="Y963" s="153" t="e">
        <f>#REF!</f>
        <v>#REF!</v>
      </c>
    </row>
    <row r="964" spans="1:25">
      <c r="A964" s="141">
        <v>8</v>
      </c>
      <c r="B964" s="153" t="e">
        <f>#REF!</f>
        <v>#REF!</v>
      </c>
      <c r="C964" s="153" t="e">
        <f>#REF!</f>
        <v>#REF!</v>
      </c>
      <c r="D964" s="153" t="e">
        <f>#REF!</f>
        <v>#REF!</v>
      </c>
      <c r="E964" s="153" t="e">
        <f>#REF!</f>
        <v>#REF!</v>
      </c>
      <c r="F964" s="153" t="e">
        <f>#REF!</f>
        <v>#REF!</v>
      </c>
      <c r="G964" s="153" t="e">
        <f>#REF!</f>
        <v>#REF!</v>
      </c>
      <c r="H964" s="153" t="e">
        <f>#REF!</f>
        <v>#REF!</v>
      </c>
      <c r="I964" s="153" t="e">
        <f>#REF!</f>
        <v>#REF!</v>
      </c>
      <c r="J964" s="153" t="e">
        <f>#REF!</f>
        <v>#REF!</v>
      </c>
      <c r="K964" s="153" t="e">
        <f>#REF!</f>
        <v>#REF!</v>
      </c>
      <c r="L964" s="153" t="e">
        <f>#REF!</f>
        <v>#REF!</v>
      </c>
      <c r="M964" s="153" t="e">
        <f>#REF!</f>
        <v>#REF!</v>
      </c>
      <c r="N964" s="153" t="e">
        <f>#REF!</f>
        <v>#REF!</v>
      </c>
      <c r="O964" s="153" t="e">
        <f>#REF!</f>
        <v>#REF!</v>
      </c>
      <c r="P964" s="153" t="e">
        <f>#REF!</f>
        <v>#REF!</v>
      </c>
      <c r="Q964" s="153" t="e">
        <f>#REF!</f>
        <v>#REF!</v>
      </c>
      <c r="R964" s="153" t="e">
        <f>#REF!</f>
        <v>#REF!</v>
      </c>
      <c r="S964" s="153" t="e">
        <f>#REF!</f>
        <v>#REF!</v>
      </c>
      <c r="T964" s="153" t="e">
        <f>#REF!</f>
        <v>#REF!</v>
      </c>
      <c r="U964" s="153" t="e">
        <f>#REF!</f>
        <v>#REF!</v>
      </c>
      <c r="V964" s="153" t="e">
        <f>#REF!</f>
        <v>#REF!</v>
      </c>
      <c r="W964" s="153" t="e">
        <f>#REF!</f>
        <v>#REF!</v>
      </c>
      <c r="X964" s="153" t="e">
        <f>#REF!</f>
        <v>#REF!</v>
      </c>
      <c r="Y964" s="153" t="e">
        <f>#REF!</f>
        <v>#REF!</v>
      </c>
    </row>
    <row r="965" spans="1:25">
      <c r="A965" s="141">
        <v>9</v>
      </c>
      <c r="B965" s="153" t="e">
        <f>#REF!</f>
        <v>#REF!</v>
      </c>
      <c r="C965" s="153" t="e">
        <f>#REF!</f>
        <v>#REF!</v>
      </c>
      <c r="D965" s="153" t="e">
        <f>#REF!</f>
        <v>#REF!</v>
      </c>
      <c r="E965" s="153" t="e">
        <f>#REF!</f>
        <v>#REF!</v>
      </c>
      <c r="F965" s="153" t="e">
        <f>#REF!</f>
        <v>#REF!</v>
      </c>
      <c r="G965" s="153" t="e">
        <f>#REF!</f>
        <v>#REF!</v>
      </c>
      <c r="H965" s="153" t="e">
        <f>#REF!</f>
        <v>#REF!</v>
      </c>
      <c r="I965" s="153" t="e">
        <f>#REF!</f>
        <v>#REF!</v>
      </c>
      <c r="J965" s="153" t="e">
        <f>#REF!</f>
        <v>#REF!</v>
      </c>
      <c r="K965" s="153" t="e">
        <f>#REF!</f>
        <v>#REF!</v>
      </c>
      <c r="L965" s="153" t="e">
        <f>#REF!</f>
        <v>#REF!</v>
      </c>
      <c r="M965" s="153" t="e">
        <f>#REF!</f>
        <v>#REF!</v>
      </c>
      <c r="N965" s="153" t="e">
        <f>#REF!</f>
        <v>#REF!</v>
      </c>
      <c r="O965" s="153" t="e">
        <f>#REF!</f>
        <v>#REF!</v>
      </c>
      <c r="P965" s="153" t="e">
        <f>#REF!</f>
        <v>#REF!</v>
      </c>
      <c r="Q965" s="153" t="e">
        <f>#REF!</f>
        <v>#REF!</v>
      </c>
      <c r="R965" s="153" t="e">
        <f>#REF!</f>
        <v>#REF!</v>
      </c>
      <c r="S965" s="153" t="e">
        <f>#REF!</f>
        <v>#REF!</v>
      </c>
      <c r="T965" s="153" t="e">
        <f>#REF!</f>
        <v>#REF!</v>
      </c>
      <c r="U965" s="153" t="e">
        <f>#REF!</f>
        <v>#REF!</v>
      </c>
      <c r="V965" s="153" t="e">
        <f>#REF!</f>
        <v>#REF!</v>
      </c>
      <c r="W965" s="153" t="e">
        <f>#REF!</f>
        <v>#REF!</v>
      </c>
      <c r="X965" s="153" t="e">
        <f>#REF!</f>
        <v>#REF!</v>
      </c>
      <c r="Y965" s="153" t="e">
        <f>#REF!</f>
        <v>#REF!</v>
      </c>
    </row>
    <row r="966" spans="1:25">
      <c r="A966" s="141">
        <v>10</v>
      </c>
      <c r="B966" s="153" t="e">
        <f>#REF!</f>
        <v>#REF!</v>
      </c>
      <c r="C966" s="153" t="e">
        <f>#REF!</f>
        <v>#REF!</v>
      </c>
      <c r="D966" s="153" t="e">
        <f>#REF!</f>
        <v>#REF!</v>
      </c>
      <c r="E966" s="153" t="e">
        <f>#REF!</f>
        <v>#REF!</v>
      </c>
      <c r="F966" s="153" t="e">
        <f>#REF!</f>
        <v>#REF!</v>
      </c>
      <c r="G966" s="153" t="e">
        <f>#REF!</f>
        <v>#REF!</v>
      </c>
      <c r="H966" s="153" t="e">
        <f>#REF!</f>
        <v>#REF!</v>
      </c>
      <c r="I966" s="153" t="e">
        <f>#REF!</f>
        <v>#REF!</v>
      </c>
      <c r="J966" s="153" t="e">
        <f>#REF!</f>
        <v>#REF!</v>
      </c>
      <c r="K966" s="153" t="e">
        <f>#REF!</f>
        <v>#REF!</v>
      </c>
      <c r="L966" s="153" t="e">
        <f>#REF!</f>
        <v>#REF!</v>
      </c>
      <c r="M966" s="153" t="e">
        <f>#REF!</f>
        <v>#REF!</v>
      </c>
      <c r="N966" s="153" t="e">
        <f>#REF!</f>
        <v>#REF!</v>
      </c>
      <c r="O966" s="153" t="e">
        <f>#REF!</f>
        <v>#REF!</v>
      </c>
      <c r="P966" s="153" t="e">
        <f>#REF!</f>
        <v>#REF!</v>
      </c>
      <c r="Q966" s="153" t="e">
        <f>#REF!</f>
        <v>#REF!</v>
      </c>
      <c r="R966" s="153" t="e">
        <f>#REF!</f>
        <v>#REF!</v>
      </c>
      <c r="S966" s="153" t="e">
        <f>#REF!</f>
        <v>#REF!</v>
      </c>
      <c r="T966" s="153" t="e">
        <f>#REF!</f>
        <v>#REF!</v>
      </c>
      <c r="U966" s="153" t="e">
        <f>#REF!</f>
        <v>#REF!</v>
      </c>
      <c r="V966" s="153" t="e">
        <f>#REF!</f>
        <v>#REF!</v>
      </c>
      <c r="W966" s="153" t="e">
        <f>#REF!</f>
        <v>#REF!</v>
      </c>
      <c r="X966" s="153" t="e">
        <f>#REF!</f>
        <v>#REF!</v>
      </c>
      <c r="Y966" s="153" t="e">
        <f>#REF!</f>
        <v>#REF!</v>
      </c>
    </row>
    <row r="967" spans="1:25">
      <c r="A967" s="141">
        <v>11</v>
      </c>
      <c r="B967" s="153" t="e">
        <f>#REF!</f>
        <v>#REF!</v>
      </c>
      <c r="C967" s="153" t="e">
        <f>#REF!</f>
        <v>#REF!</v>
      </c>
      <c r="D967" s="153" t="e">
        <f>#REF!</f>
        <v>#REF!</v>
      </c>
      <c r="E967" s="153" t="e">
        <f>#REF!</f>
        <v>#REF!</v>
      </c>
      <c r="F967" s="153" t="e">
        <f>#REF!</f>
        <v>#REF!</v>
      </c>
      <c r="G967" s="153" t="e">
        <f>#REF!</f>
        <v>#REF!</v>
      </c>
      <c r="H967" s="153" t="e">
        <f>#REF!</f>
        <v>#REF!</v>
      </c>
      <c r="I967" s="153" t="e">
        <f>#REF!</f>
        <v>#REF!</v>
      </c>
      <c r="J967" s="153" t="e">
        <f>#REF!</f>
        <v>#REF!</v>
      </c>
      <c r="K967" s="153" t="e">
        <f>#REF!</f>
        <v>#REF!</v>
      </c>
      <c r="L967" s="153" t="e">
        <f>#REF!</f>
        <v>#REF!</v>
      </c>
      <c r="M967" s="153" t="e">
        <f>#REF!</f>
        <v>#REF!</v>
      </c>
      <c r="N967" s="153" t="e">
        <f>#REF!</f>
        <v>#REF!</v>
      </c>
      <c r="O967" s="153" t="e">
        <f>#REF!</f>
        <v>#REF!</v>
      </c>
      <c r="P967" s="153" t="e">
        <f>#REF!</f>
        <v>#REF!</v>
      </c>
      <c r="Q967" s="153" t="e">
        <f>#REF!</f>
        <v>#REF!</v>
      </c>
      <c r="R967" s="153" t="e">
        <f>#REF!</f>
        <v>#REF!</v>
      </c>
      <c r="S967" s="153" t="e">
        <f>#REF!</f>
        <v>#REF!</v>
      </c>
      <c r="T967" s="153" t="e">
        <f>#REF!</f>
        <v>#REF!</v>
      </c>
      <c r="U967" s="153" t="e">
        <f>#REF!</f>
        <v>#REF!</v>
      </c>
      <c r="V967" s="153" t="e">
        <f>#REF!</f>
        <v>#REF!</v>
      </c>
      <c r="W967" s="153" t="e">
        <f>#REF!</f>
        <v>#REF!</v>
      </c>
      <c r="X967" s="153" t="e">
        <f>#REF!</f>
        <v>#REF!</v>
      </c>
      <c r="Y967" s="153" t="e">
        <f>#REF!</f>
        <v>#REF!</v>
      </c>
    </row>
    <row r="968" spans="1:25">
      <c r="A968" s="141">
        <v>12</v>
      </c>
      <c r="B968" s="153" t="e">
        <f>#REF!</f>
        <v>#REF!</v>
      </c>
      <c r="C968" s="153" t="e">
        <f>#REF!</f>
        <v>#REF!</v>
      </c>
      <c r="D968" s="153" t="e">
        <f>#REF!</f>
        <v>#REF!</v>
      </c>
      <c r="E968" s="153" t="e">
        <f>#REF!</f>
        <v>#REF!</v>
      </c>
      <c r="F968" s="153" t="e">
        <f>#REF!</f>
        <v>#REF!</v>
      </c>
      <c r="G968" s="153" t="e">
        <f>#REF!</f>
        <v>#REF!</v>
      </c>
      <c r="H968" s="153" t="e">
        <f>#REF!</f>
        <v>#REF!</v>
      </c>
      <c r="I968" s="153" t="e">
        <f>#REF!</f>
        <v>#REF!</v>
      </c>
      <c r="J968" s="153" t="e">
        <f>#REF!</f>
        <v>#REF!</v>
      </c>
      <c r="K968" s="153" t="e">
        <f>#REF!</f>
        <v>#REF!</v>
      </c>
      <c r="L968" s="153" t="e">
        <f>#REF!</f>
        <v>#REF!</v>
      </c>
      <c r="M968" s="153" t="e">
        <f>#REF!</f>
        <v>#REF!</v>
      </c>
      <c r="N968" s="153" t="e">
        <f>#REF!</f>
        <v>#REF!</v>
      </c>
      <c r="O968" s="153" t="e">
        <f>#REF!</f>
        <v>#REF!</v>
      </c>
      <c r="P968" s="153" t="e">
        <f>#REF!</f>
        <v>#REF!</v>
      </c>
      <c r="Q968" s="153" t="e">
        <f>#REF!</f>
        <v>#REF!</v>
      </c>
      <c r="R968" s="153" t="e">
        <f>#REF!</f>
        <v>#REF!</v>
      </c>
      <c r="S968" s="153" t="e">
        <f>#REF!</f>
        <v>#REF!</v>
      </c>
      <c r="T968" s="153" t="e">
        <f>#REF!</f>
        <v>#REF!</v>
      </c>
      <c r="U968" s="153" t="e">
        <f>#REF!</f>
        <v>#REF!</v>
      </c>
      <c r="V968" s="153" t="e">
        <f>#REF!</f>
        <v>#REF!</v>
      </c>
      <c r="W968" s="153" t="e">
        <f>#REF!</f>
        <v>#REF!</v>
      </c>
      <c r="X968" s="153" t="e">
        <f>#REF!</f>
        <v>#REF!</v>
      </c>
      <c r="Y968" s="153" t="e">
        <f>#REF!</f>
        <v>#REF!</v>
      </c>
    </row>
    <row r="969" spans="1:25">
      <c r="A969" s="141">
        <v>13</v>
      </c>
      <c r="B969" s="153" t="e">
        <f>#REF!</f>
        <v>#REF!</v>
      </c>
      <c r="C969" s="153" t="e">
        <f>#REF!</f>
        <v>#REF!</v>
      </c>
      <c r="D969" s="153" t="e">
        <f>#REF!</f>
        <v>#REF!</v>
      </c>
      <c r="E969" s="153" t="e">
        <f>#REF!</f>
        <v>#REF!</v>
      </c>
      <c r="F969" s="153" t="e">
        <f>#REF!</f>
        <v>#REF!</v>
      </c>
      <c r="G969" s="153" t="e">
        <f>#REF!</f>
        <v>#REF!</v>
      </c>
      <c r="H969" s="153" t="e">
        <f>#REF!</f>
        <v>#REF!</v>
      </c>
      <c r="I969" s="153" t="e">
        <f>#REF!</f>
        <v>#REF!</v>
      </c>
      <c r="J969" s="153" t="e">
        <f>#REF!</f>
        <v>#REF!</v>
      </c>
      <c r="K969" s="153" t="e">
        <f>#REF!</f>
        <v>#REF!</v>
      </c>
      <c r="L969" s="153" t="e">
        <f>#REF!</f>
        <v>#REF!</v>
      </c>
      <c r="M969" s="153" t="e">
        <f>#REF!</f>
        <v>#REF!</v>
      </c>
      <c r="N969" s="153" t="e">
        <f>#REF!</f>
        <v>#REF!</v>
      </c>
      <c r="O969" s="153" t="e">
        <f>#REF!</f>
        <v>#REF!</v>
      </c>
      <c r="P969" s="153" t="e">
        <f>#REF!</f>
        <v>#REF!</v>
      </c>
      <c r="Q969" s="153" t="e">
        <f>#REF!</f>
        <v>#REF!</v>
      </c>
      <c r="R969" s="153" t="e">
        <f>#REF!</f>
        <v>#REF!</v>
      </c>
      <c r="S969" s="153" t="e">
        <f>#REF!</f>
        <v>#REF!</v>
      </c>
      <c r="T969" s="153" t="e">
        <f>#REF!</f>
        <v>#REF!</v>
      </c>
      <c r="U969" s="153" t="e">
        <f>#REF!</f>
        <v>#REF!</v>
      </c>
      <c r="V969" s="153" t="e">
        <f>#REF!</f>
        <v>#REF!</v>
      </c>
      <c r="W969" s="153" t="e">
        <f>#REF!</f>
        <v>#REF!</v>
      </c>
      <c r="X969" s="153" t="e">
        <f>#REF!</f>
        <v>#REF!</v>
      </c>
      <c r="Y969" s="153" t="e">
        <f>#REF!</f>
        <v>#REF!</v>
      </c>
    </row>
    <row r="970" spans="1:25">
      <c r="A970" s="141">
        <v>14</v>
      </c>
      <c r="B970" s="153" t="e">
        <f>#REF!</f>
        <v>#REF!</v>
      </c>
      <c r="C970" s="153" t="e">
        <f>#REF!</f>
        <v>#REF!</v>
      </c>
      <c r="D970" s="153" t="e">
        <f>#REF!</f>
        <v>#REF!</v>
      </c>
      <c r="E970" s="153" t="e">
        <f>#REF!</f>
        <v>#REF!</v>
      </c>
      <c r="F970" s="153" t="e">
        <f>#REF!</f>
        <v>#REF!</v>
      </c>
      <c r="G970" s="153" t="e">
        <f>#REF!</f>
        <v>#REF!</v>
      </c>
      <c r="H970" s="153" t="e">
        <f>#REF!</f>
        <v>#REF!</v>
      </c>
      <c r="I970" s="153" t="e">
        <f>#REF!</f>
        <v>#REF!</v>
      </c>
      <c r="J970" s="153" t="e">
        <f>#REF!</f>
        <v>#REF!</v>
      </c>
      <c r="K970" s="153" t="e">
        <f>#REF!</f>
        <v>#REF!</v>
      </c>
      <c r="L970" s="153" t="e">
        <f>#REF!</f>
        <v>#REF!</v>
      </c>
      <c r="M970" s="153" t="e">
        <f>#REF!</f>
        <v>#REF!</v>
      </c>
      <c r="N970" s="153" t="e">
        <f>#REF!</f>
        <v>#REF!</v>
      </c>
      <c r="O970" s="153" t="e">
        <f>#REF!</f>
        <v>#REF!</v>
      </c>
      <c r="P970" s="153" t="e">
        <f>#REF!</f>
        <v>#REF!</v>
      </c>
      <c r="Q970" s="153" t="e">
        <f>#REF!</f>
        <v>#REF!</v>
      </c>
      <c r="R970" s="153" t="e">
        <f>#REF!</f>
        <v>#REF!</v>
      </c>
      <c r="S970" s="153" t="e">
        <f>#REF!</f>
        <v>#REF!</v>
      </c>
      <c r="T970" s="153" t="e">
        <f>#REF!</f>
        <v>#REF!</v>
      </c>
      <c r="U970" s="153" t="e">
        <f>#REF!</f>
        <v>#REF!</v>
      </c>
      <c r="V970" s="153" t="e">
        <f>#REF!</f>
        <v>#REF!</v>
      </c>
      <c r="W970" s="153" t="e">
        <f>#REF!</f>
        <v>#REF!</v>
      </c>
      <c r="X970" s="153" t="e">
        <f>#REF!</f>
        <v>#REF!</v>
      </c>
      <c r="Y970" s="153" t="e">
        <f>#REF!</f>
        <v>#REF!</v>
      </c>
    </row>
    <row r="971" spans="1:25">
      <c r="A971" s="141">
        <v>15</v>
      </c>
      <c r="B971" s="153" t="e">
        <f>#REF!</f>
        <v>#REF!</v>
      </c>
      <c r="C971" s="153" t="e">
        <f>#REF!</f>
        <v>#REF!</v>
      </c>
      <c r="D971" s="153" t="e">
        <f>#REF!</f>
        <v>#REF!</v>
      </c>
      <c r="E971" s="153" t="e">
        <f>#REF!</f>
        <v>#REF!</v>
      </c>
      <c r="F971" s="153" t="e">
        <f>#REF!</f>
        <v>#REF!</v>
      </c>
      <c r="G971" s="153" t="e">
        <f>#REF!</f>
        <v>#REF!</v>
      </c>
      <c r="H971" s="153" t="e">
        <f>#REF!</f>
        <v>#REF!</v>
      </c>
      <c r="I971" s="153" t="e">
        <f>#REF!</f>
        <v>#REF!</v>
      </c>
      <c r="J971" s="153" t="e">
        <f>#REF!</f>
        <v>#REF!</v>
      </c>
      <c r="K971" s="153" t="e">
        <f>#REF!</f>
        <v>#REF!</v>
      </c>
      <c r="L971" s="153" t="e">
        <f>#REF!</f>
        <v>#REF!</v>
      </c>
      <c r="M971" s="153" t="e">
        <f>#REF!</f>
        <v>#REF!</v>
      </c>
      <c r="N971" s="153" t="e">
        <f>#REF!</f>
        <v>#REF!</v>
      </c>
      <c r="O971" s="153" t="e">
        <f>#REF!</f>
        <v>#REF!</v>
      </c>
      <c r="P971" s="153" t="e">
        <f>#REF!</f>
        <v>#REF!</v>
      </c>
      <c r="Q971" s="153" t="e">
        <f>#REF!</f>
        <v>#REF!</v>
      </c>
      <c r="R971" s="153" t="e">
        <f>#REF!</f>
        <v>#REF!</v>
      </c>
      <c r="S971" s="153" t="e">
        <f>#REF!</f>
        <v>#REF!</v>
      </c>
      <c r="T971" s="153" t="e">
        <f>#REF!</f>
        <v>#REF!</v>
      </c>
      <c r="U971" s="153" t="e">
        <f>#REF!</f>
        <v>#REF!</v>
      </c>
      <c r="V971" s="153" t="e">
        <f>#REF!</f>
        <v>#REF!</v>
      </c>
      <c r="W971" s="153" t="e">
        <f>#REF!</f>
        <v>#REF!</v>
      </c>
      <c r="X971" s="153" t="e">
        <f>#REF!</f>
        <v>#REF!</v>
      </c>
      <c r="Y971" s="153" t="e">
        <f>#REF!</f>
        <v>#REF!</v>
      </c>
    </row>
    <row r="972" spans="1:25">
      <c r="A972" s="141">
        <v>16</v>
      </c>
      <c r="B972" s="153" t="e">
        <f>#REF!</f>
        <v>#REF!</v>
      </c>
      <c r="C972" s="153" t="e">
        <f>#REF!</f>
        <v>#REF!</v>
      </c>
      <c r="D972" s="153" t="e">
        <f>#REF!</f>
        <v>#REF!</v>
      </c>
      <c r="E972" s="153" t="e">
        <f>#REF!</f>
        <v>#REF!</v>
      </c>
      <c r="F972" s="153" t="e">
        <f>#REF!</f>
        <v>#REF!</v>
      </c>
      <c r="G972" s="153" t="e">
        <f>#REF!</f>
        <v>#REF!</v>
      </c>
      <c r="H972" s="153" t="e">
        <f>#REF!</f>
        <v>#REF!</v>
      </c>
      <c r="I972" s="153" t="e">
        <f>#REF!</f>
        <v>#REF!</v>
      </c>
      <c r="J972" s="153" t="e">
        <f>#REF!</f>
        <v>#REF!</v>
      </c>
      <c r="K972" s="153" t="e">
        <f>#REF!</f>
        <v>#REF!</v>
      </c>
      <c r="L972" s="153" t="e">
        <f>#REF!</f>
        <v>#REF!</v>
      </c>
      <c r="M972" s="153" t="e">
        <f>#REF!</f>
        <v>#REF!</v>
      </c>
      <c r="N972" s="153" t="e">
        <f>#REF!</f>
        <v>#REF!</v>
      </c>
      <c r="O972" s="153" t="e">
        <f>#REF!</f>
        <v>#REF!</v>
      </c>
      <c r="P972" s="153" t="e">
        <f>#REF!</f>
        <v>#REF!</v>
      </c>
      <c r="Q972" s="153" t="e">
        <f>#REF!</f>
        <v>#REF!</v>
      </c>
      <c r="R972" s="153" t="e">
        <f>#REF!</f>
        <v>#REF!</v>
      </c>
      <c r="S972" s="153" t="e">
        <f>#REF!</f>
        <v>#REF!</v>
      </c>
      <c r="T972" s="153" t="e">
        <f>#REF!</f>
        <v>#REF!</v>
      </c>
      <c r="U972" s="153" t="e">
        <f>#REF!</f>
        <v>#REF!</v>
      </c>
      <c r="V972" s="153" t="e">
        <f>#REF!</f>
        <v>#REF!</v>
      </c>
      <c r="W972" s="153" t="e">
        <f>#REF!</f>
        <v>#REF!</v>
      </c>
      <c r="X972" s="153" t="e">
        <f>#REF!</f>
        <v>#REF!</v>
      </c>
      <c r="Y972" s="153" t="e">
        <f>#REF!</f>
        <v>#REF!</v>
      </c>
    </row>
    <row r="973" spans="1:25">
      <c r="A973" s="141">
        <v>17</v>
      </c>
      <c r="B973" s="153" t="e">
        <f>#REF!</f>
        <v>#REF!</v>
      </c>
      <c r="C973" s="153" t="e">
        <f>#REF!</f>
        <v>#REF!</v>
      </c>
      <c r="D973" s="153" t="e">
        <f>#REF!</f>
        <v>#REF!</v>
      </c>
      <c r="E973" s="153" t="e">
        <f>#REF!</f>
        <v>#REF!</v>
      </c>
      <c r="F973" s="153" t="e">
        <f>#REF!</f>
        <v>#REF!</v>
      </c>
      <c r="G973" s="153" t="e">
        <f>#REF!</f>
        <v>#REF!</v>
      </c>
      <c r="H973" s="153" t="e">
        <f>#REF!</f>
        <v>#REF!</v>
      </c>
      <c r="I973" s="153" t="e">
        <f>#REF!</f>
        <v>#REF!</v>
      </c>
      <c r="J973" s="153" t="e">
        <f>#REF!</f>
        <v>#REF!</v>
      </c>
      <c r="K973" s="153" t="e">
        <f>#REF!</f>
        <v>#REF!</v>
      </c>
      <c r="L973" s="153" t="e">
        <f>#REF!</f>
        <v>#REF!</v>
      </c>
      <c r="M973" s="153" t="e">
        <f>#REF!</f>
        <v>#REF!</v>
      </c>
      <c r="N973" s="153" t="e">
        <f>#REF!</f>
        <v>#REF!</v>
      </c>
      <c r="O973" s="153" t="e">
        <f>#REF!</f>
        <v>#REF!</v>
      </c>
      <c r="P973" s="153" t="e">
        <f>#REF!</f>
        <v>#REF!</v>
      </c>
      <c r="Q973" s="153" t="e">
        <f>#REF!</f>
        <v>#REF!</v>
      </c>
      <c r="R973" s="153" t="e">
        <f>#REF!</f>
        <v>#REF!</v>
      </c>
      <c r="S973" s="153" t="e">
        <f>#REF!</f>
        <v>#REF!</v>
      </c>
      <c r="T973" s="153" t="e">
        <f>#REF!</f>
        <v>#REF!</v>
      </c>
      <c r="U973" s="153" t="e">
        <f>#REF!</f>
        <v>#REF!</v>
      </c>
      <c r="V973" s="153" t="e">
        <f>#REF!</f>
        <v>#REF!</v>
      </c>
      <c r="W973" s="153" t="e">
        <f>#REF!</f>
        <v>#REF!</v>
      </c>
      <c r="X973" s="153" t="e">
        <f>#REF!</f>
        <v>#REF!</v>
      </c>
      <c r="Y973" s="153" t="e">
        <f>#REF!</f>
        <v>#REF!</v>
      </c>
    </row>
    <row r="974" spans="1:25">
      <c r="A974" s="141">
        <v>18</v>
      </c>
      <c r="B974" s="153" t="e">
        <f>#REF!</f>
        <v>#REF!</v>
      </c>
      <c r="C974" s="153" t="e">
        <f>#REF!</f>
        <v>#REF!</v>
      </c>
      <c r="D974" s="153" t="e">
        <f>#REF!</f>
        <v>#REF!</v>
      </c>
      <c r="E974" s="153" t="e">
        <f>#REF!</f>
        <v>#REF!</v>
      </c>
      <c r="F974" s="153" t="e">
        <f>#REF!</f>
        <v>#REF!</v>
      </c>
      <c r="G974" s="153" t="e">
        <f>#REF!</f>
        <v>#REF!</v>
      </c>
      <c r="H974" s="153" t="e">
        <f>#REF!</f>
        <v>#REF!</v>
      </c>
      <c r="I974" s="153" t="e">
        <f>#REF!</f>
        <v>#REF!</v>
      </c>
      <c r="J974" s="153" t="e">
        <f>#REF!</f>
        <v>#REF!</v>
      </c>
      <c r="K974" s="153" t="e">
        <f>#REF!</f>
        <v>#REF!</v>
      </c>
      <c r="L974" s="153" t="e">
        <f>#REF!</f>
        <v>#REF!</v>
      </c>
      <c r="M974" s="153" t="e">
        <f>#REF!</f>
        <v>#REF!</v>
      </c>
      <c r="N974" s="153" t="e">
        <f>#REF!</f>
        <v>#REF!</v>
      </c>
      <c r="O974" s="153" t="e">
        <f>#REF!</f>
        <v>#REF!</v>
      </c>
      <c r="P974" s="153" t="e">
        <f>#REF!</f>
        <v>#REF!</v>
      </c>
      <c r="Q974" s="153" t="e">
        <f>#REF!</f>
        <v>#REF!</v>
      </c>
      <c r="R974" s="153" t="e">
        <f>#REF!</f>
        <v>#REF!</v>
      </c>
      <c r="S974" s="153" t="e">
        <f>#REF!</f>
        <v>#REF!</v>
      </c>
      <c r="T974" s="153" t="e">
        <f>#REF!</f>
        <v>#REF!</v>
      </c>
      <c r="U974" s="153" t="e">
        <f>#REF!</f>
        <v>#REF!</v>
      </c>
      <c r="V974" s="153" t="e">
        <f>#REF!</f>
        <v>#REF!</v>
      </c>
      <c r="W974" s="153" t="e">
        <f>#REF!</f>
        <v>#REF!</v>
      </c>
      <c r="X974" s="153" t="e">
        <f>#REF!</f>
        <v>#REF!</v>
      </c>
      <c r="Y974" s="153" t="e">
        <f>#REF!</f>
        <v>#REF!</v>
      </c>
    </row>
    <row r="975" spans="1:25">
      <c r="A975" s="141">
        <v>19</v>
      </c>
      <c r="B975" s="153" t="e">
        <f>#REF!</f>
        <v>#REF!</v>
      </c>
      <c r="C975" s="153" t="e">
        <f>#REF!</f>
        <v>#REF!</v>
      </c>
      <c r="D975" s="153" t="e">
        <f>#REF!</f>
        <v>#REF!</v>
      </c>
      <c r="E975" s="153" t="e">
        <f>#REF!</f>
        <v>#REF!</v>
      </c>
      <c r="F975" s="153" t="e">
        <f>#REF!</f>
        <v>#REF!</v>
      </c>
      <c r="G975" s="153" t="e">
        <f>#REF!</f>
        <v>#REF!</v>
      </c>
      <c r="H975" s="153" t="e">
        <f>#REF!</f>
        <v>#REF!</v>
      </c>
      <c r="I975" s="153" t="e">
        <f>#REF!</f>
        <v>#REF!</v>
      </c>
      <c r="J975" s="153" t="e">
        <f>#REF!</f>
        <v>#REF!</v>
      </c>
      <c r="K975" s="153" t="e">
        <f>#REF!</f>
        <v>#REF!</v>
      </c>
      <c r="L975" s="153" t="e">
        <f>#REF!</f>
        <v>#REF!</v>
      </c>
      <c r="M975" s="153" t="e">
        <f>#REF!</f>
        <v>#REF!</v>
      </c>
      <c r="N975" s="153" t="e">
        <f>#REF!</f>
        <v>#REF!</v>
      </c>
      <c r="O975" s="153" t="e">
        <f>#REF!</f>
        <v>#REF!</v>
      </c>
      <c r="P975" s="153" t="e">
        <f>#REF!</f>
        <v>#REF!</v>
      </c>
      <c r="Q975" s="153" t="e">
        <f>#REF!</f>
        <v>#REF!</v>
      </c>
      <c r="R975" s="153" t="e">
        <f>#REF!</f>
        <v>#REF!</v>
      </c>
      <c r="S975" s="153" t="e">
        <f>#REF!</f>
        <v>#REF!</v>
      </c>
      <c r="T975" s="153" t="e">
        <f>#REF!</f>
        <v>#REF!</v>
      </c>
      <c r="U975" s="153" t="e">
        <f>#REF!</f>
        <v>#REF!</v>
      </c>
      <c r="V975" s="153" t="e">
        <f>#REF!</f>
        <v>#REF!</v>
      </c>
      <c r="W975" s="153" t="e">
        <f>#REF!</f>
        <v>#REF!</v>
      </c>
      <c r="X975" s="153" t="e">
        <f>#REF!</f>
        <v>#REF!</v>
      </c>
      <c r="Y975" s="153" t="e">
        <f>#REF!</f>
        <v>#REF!</v>
      </c>
    </row>
    <row r="976" spans="1:25">
      <c r="A976" s="141">
        <v>20</v>
      </c>
      <c r="B976" s="153" t="e">
        <f>#REF!</f>
        <v>#REF!</v>
      </c>
      <c r="C976" s="153" t="e">
        <f>#REF!</f>
        <v>#REF!</v>
      </c>
      <c r="D976" s="153" t="e">
        <f>#REF!</f>
        <v>#REF!</v>
      </c>
      <c r="E976" s="153" t="e">
        <f>#REF!</f>
        <v>#REF!</v>
      </c>
      <c r="F976" s="153" t="e">
        <f>#REF!</f>
        <v>#REF!</v>
      </c>
      <c r="G976" s="153" t="e">
        <f>#REF!</f>
        <v>#REF!</v>
      </c>
      <c r="H976" s="153" t="e">
        <f>#REF!</f>
        <v>#REF!</v>
      </c>
      <c r="I976" s="153" t="e">
        <f>#REF!</f>
        <v>#REF!</v>
      </c>
      <c r="J976" s="153" t="e">
        <f>#REF!</f>
        <v>#REF!</v>
      </c>
      <c r="K976" s="153" t="e">
        <f>#REF!</f>
        <v>#REF!</v>
      </c>
      <c r="L976" s="153" t="e">
        <f>#REF!</f>
        <v>#REF!</v>
      </c>
      <c r="M976" s="153" t="e">
        <f>#REF!</f>
        <v>#REF!</v>
      </c>
      <c r="N976" s="153" t="e">
        <f>#REF!</f>
        <v>#REF!</v>
      </c>
      <c r="O976" s="153" t="e">
        <f>#REF!</f>
        <v>#REF!</v>
      </c>
      <c r="P976" s="153" t="e">
        <f>#REF!</f>
        <v>#REF!</v>
      </c>
      <c r="Q976" s="153" t="e">
        <f>#REF!</f>
        <v>#REF!</v>
      </c>
      <c r="R976" s="153" t="e">
        <f>#REF!</f>
        <v>#REF!</v>
      </c>
      <c r="S976" s="153" t="e">
        <f>#REF!</f>
        <v>#REF!</v>
      </c>
      <c r="T976" s="153" t="e">
        <f>#REF!</f>
        <v>#REF!</v>
      </c>
      <c r="U976" s="153" t="e">
        <f>#REF!</f>
        <v>#REF!</v>
      </c>
      <c r="V976" s="153" t="e">
        <f>#REF!</f>
        <v>#REF!</v>
      </c>
      <c r="W976" s="153" t="e">
        <f>#REF!</f>
        <v>#REF!</v>
      </c>
      <c r="X976" s="153" t="e">
        <f>#REF!</f>
        <v>#REF!</v>
      </c>
      <c r="Y976" s="153" t="e">
        <f>#REF!</f>
        <v>#REF!</v>
      </c>
    </row>
    <row r="977" spans="1:25">
      <c r="A977" s="141">
        <v>21</v>
      </c>
      <c r="B977" s="153" t="e">
        <f>#REF!</f>
        <v>#REF!</v>
      </c>
      <c r="C977" s="153" t="e">
        <f>#REF!</f>
        <v>#REF!</v>
      </c>
      <c r="D977" s="153" t="e">
        <f>#REF!</f>
        <v>#REF!</v>
      </c>
      <c r="E977" s="153" t="e">
        <f>#REF!</f>
        <v>#REF!</v>
      </c>
      <c r="F977" s="153" t="e">
        <f>#REF!</f>
        <v>#REF!</v>
      </c>
      <c r="G977" s="153" t="e">
        <f>#REF!</f>
        <v>#REF!</v>
      </c>
      <c r="H977" s="153" t="e">
        <f>#REF!</f>
        <v>#REF!</v>
      </c>
      <c r="I977" s="153" t="e">
        <f>#REF!</f>
        <v>#REF!</v>
      </c>
      <c r="J977" s="153" t="e">
        <f>#REF!</f>
        <v>#REF!</v>
      </c>
      <c r="K977" s="153" t="e">
        <f>#REF!</f>
        <v>#REF!</v>
      </c>
      <c r="L977" s="153" t="e">
        <f>#REF!</f>
        <v>#REF!</v>
      </c>
      <c r="M977" s="153" t="e">
        <f>#REF!</f>
        <v>#REF!</v>
      </c>
      <c r="N977" s="153" t="e">
        <f>#REF!</f>
        <v>#REF!</v>
      </c>
      <c r="O977" s="153" t="e">
        <f>#REF!</f>
        <v>#REF!</v>
      </c>
      <c r="P977" s="153" t="e">
        <f>#REF!</f>
        <v>#REF!</v>
      </c>
      <c r="Q977" s="153" t="e">
        <f>#REF!</f>
        <v>#REF!</v>
      </c>
      <c r="R977" s="153" t="e">
        <f>#REF!</f>
        <v>#REF!</v>
      </c>
      <c r="S977" s="153" t="e">
        <f>#REF!</f>
        <v>#REF!</v>
      </c>
      <c r="T977" s="153" t="e">
        <f>#REF!</f>
        <v>#REF!</v>
      </c>
      <c r="U977" s="153" t="e">
        <f>#REF!</f>
        <v>#REF!</v>
      </c>
      <c r="V977" s="153" t="e">
        <f>#REF!</f>
        <v>#REF!</v>
      </c>
      <c r="W977" s="153" t="e">
        <f>#REF!</f>
        <v>#REF!</v>
      </c>
      <c r="X977" s="153" t="e">
        <f>#REF!</f>
        <v>#REF!</v>
      </c>
      <c r="Y977" s="153" t="e">
        <f>#REF!</f>
        <v>#REF!</v>
      </c>
    </row>
    <row r="978" spans="1:25">
      <c r="A978" s="141">
        <v>22</v>
      </c>
      <c r="B978" s="153" t="e">
        <f>#REF!</f>
        <v>#REF!</v>
      </c>
      <c r="C978" s="153" t="e">
        <f>#REF!</f>
        <v>#REF!</v>
      </c>
      <c r="D978" s="153" t="e">
        <f>#REF!</f>
        <v>#REF!</v>
      </c>
      <c r="E978" s="153" t="e">
        <f>#REF!</f>
        <v>#REF!</v>
      </c>
      <c r="F978" s="153" t="e">
        <f>#REF!</f>
        <v>#REF!</v>
      </c>
      <c r="G978" s="153" t="e">
        <f>#REF!</f>
        <v>#REF!</v>
      </c>
      <c r="H978" s="153" t="e">
        <f>#REF!</f>
        <v>#REF!</v>
      </c>
      <c r="I978" s="153" t="e">
        <f>#REF!</f>
        <v>#REF!</v>
      </c>
      <c r="J978" s="153" t="e">
        <f>#REF!</f>
        <v>#REF!</v>
      </c>
      <c r="K978" s="153" t="e">
        <f>#REF!</f>
        <v>#REF!</v>
      </c>
      <c r="L978" s="153" t="e">
        <f>#REF!</f>
        <v>#REF!</v>
      </c>
      <c r="M978" s="153" t="e">
        <f>#REF!</f>
        <v>#REF!</v>
      </c>
      <c r="N978" s="153" t="e">
        <f>#REF!</f>
        <v>#REF!</v>
      </c>
      <c r="O978" s="153" t="e">
        <f>#REF!</f>
        <v>#REF!</v>
      </c>
      <c r="P978" s="153" t="e">
        <f>#REF!</f>
        <v>#REF!</v>
      </c>
      <c r="Q978" s="153" t="e">
        <f>#REF!</f>
        <v>#REF!</v>
      </c>
      <c r="R978" s="153" t="e">
        <f>#REF!</f>
        <v>#REF!</v>
      </c>
      <c r="S978" s="153" t="e">
        <f>#REF!</f>
        <v>#REF!</v>
      </c>
      <c r="T978" s="153" t="e">
        <f>#REF!</f>
        <v>#REF!</v>
      </c>
      <c r="U978" s="153" t="e">
        <f>#REF!</f>
        <v>#REF!</v>
      </c>
      <c r="V978" s="153" t="e">
        <f>#REF!</f>
        <v>#REF!</v>
      </c>
      <c r="W978" s="153" t="e">
        <f>#REF!</f>
        <v>#REF!</v>
      </c>
      <c r="X978" s="153" t="e">
        <f>#REF!</f>
        <v>#REF!</v>
      </c>
      <c r="Y978" s="153" t="e">
        <f>#REF!</f>
        <v>#REF!</v>
      </c>
    </row>
    <row r="979" spans="1:25">
      <c r="A979" s="141">
        <v>23</v>
      </c>
      <c r="B979" s="153" t="e">
        <f>#REF!</f>
        <v>#REF!</v>
      </c>
      <c r="C979" s="153" t="e">
        <f>#REF!</f>
        <v>#REF!</v>
      </c>
      <c r="D979" s="153" t="e">
        <f>#REF!</f>
        <v>#REF!</v>
      </c>
      <c r="E979" s="153" t="e">
        <f>#REF!</f>
        <v>#REF!</v>
      </c>
      <c r="F979" s="153" t="e">
        <f>#REF!</f>
        <v>#REF!</v>
      </c>
      <c r="G979" s="153" t="e">
        <f>#REF!</f>
        <v>#REF!</v>
      </c>
      <c r="H979" s="153" t="e">
        <f>#REF!</f>
        <v>#REF!</v>
      </c>
      <c r="I979" s="153" t="e">
        <f>#REF!</f>
        <v>#REF!</v>
      </c>
      <c r="J979" s="153" t="e">
        <f>#REF!</f>
        <v>#REF!</v>
      </c>
      <c r="K979" s="153" t="e">
        <f>#REF!</f>
        <v>#REF!</v>
      </c>
      <c r="L979" s="153" t="e">
        <f>#REF!</f>
        <v>#REF!</v>
      </c>
      <c r="M979" s="153" t="e">
        <f>#REF!</f>
        <v>#REF!</v>
      </c>
      <c r="N979" s="153" t="e">
        <f>#REF!</f>
        <v>#REF!</v>
      </c>
      <c r="O979" s="153" t="e">
        <f>#REF!</f>
        <v>#REF!</v>
      </c>
      <c r="P979" s="153" t="e">
        <f>#REF!</f>
        <v>#REF!</v>
      </c>
      <c r="Q979" s="153" t="e">
        <f>#REF!</f>
        <v>#REF!</v>
      </c>
      <c r="R979" s="153" t="e">
        <f>#REF!</f>
        <v>#REF!</v>
      </c>
      <c r="S979" s="153" t="e">
        <f>#REF!</f>
        <v>#REF!</v>
      </c>
      <c r="T979" s="153" t="e">
        <f>#REF!</f>
        <v>#REF!</v>
      </c>
      <c r="U979" s="153" t="e">
        <f>#REF!</f>
        <v>#REF!</v>
      </c>
      <c r="V979" s="153" t="e">
        <f>#REF!</f>
        <v>#REF!</v>
      </c>
      <c r="W979" s="153" t="e">
        <f>#REF!</f>
        <v>#REF!</v>
      </c>
      <c r="X979" s="153" t="e">
        <f>#REF!</f>
        <v>#REF!</v>
      </c>
      <c r="Y979" s="153" t="e">
        <f>#REF!</f>
        <v>#REF!</v>
      </c>
    </row>
    <row r="980" spans="1:25">
      <c r="A980" s="141">
        <v>24</v>
      </c>
      <c r="B980" s="153" t="e">
        <f>#REF!</f>
        <v>#REF!</v>
      </c>
      <c r="C980" s="153" t="e">
        <f>#REF!</f>
        <v>#REF!</v>
      </c>
      <c r="D980" s="153" t="e">
        <f>#REF!</f>
        <v>#REF!</v>
      </c>
      <c r="E980" s="153" t="e">
        <f>#REF!</f>
        <v>#REF!</v>
      </c>
      <c r="F980" s="153" t="e">
        <f>#REF!</f>
        <v>#REF!</v>
      </c>
      <c r="G980" s="153" t="e">
        <f>#REF!</f>
        <v>#REF!</v>
      </c>
      <c r="H980" s="153" t="e">
        <f>#REF!</f>
        <v>#REF!</v>
      </c>
      <c r="I980" s="153" t="e">
        <f>#REF!</f>
        <v>#REF!</v>
      </c>
      <c r="J980" s="153" t="e">
        <f>#REF!</f>
        <v>#REF!</v>
      </c>
      <c r="K980" s="153" t="e">
        <f>#REF!</f>
        <v>#REF!</v>
      </c>
      <c r="L980" s="153" t="e">
        <f>#REF!</f>
        <v>#REF!</v>
      </c>
      <c r="M980" s="153" t="e">
        <f>#REF!</f>
        <v>#REF!</v>
      </c>
      <c r="N980" s="153" t="e">
        <f>#REF!</f>
        <v>#REF!</v>
      </c>
      <c r="O980" s="153" t="e">
        <f>#REF!</f>
        <v>#REF!</v>
      </c>
      <c r="P980" s="153" t="e">
        <f>#REF!</f>
        <v>#REF!</v>
      </c>
      <c r="Q980" s="153" t="e">
        <f>#REF!</f>
        <v>#REF!</v>
      </c>
      <c r="R980" s="153" t="e">
        <f>#REF!</f>
        <v>#REF!</v>
      </c>
      <c r="S980" s="153" t="e">
        <f>#REF!</f>
        <v>#REF!</v>
      </c>
      <c r="T980" s="153" t="e">
        <f>#REF!</f>
        <v>#REF!</v>
      </c>
      <c r="U980" s="153" t="e">
        <f>#REF!</f>
        <v>#REF!</v>
      </c>
      <c r="V980" s="153" t="e">
        <f>#REF!</f>
        <v>#REF!</v>
      </c>
      <c r="W980" s="153" t="e">
        <f>#REF!</f>
        <v>#REF!</v>
      </c>
      <c r="X980" s="153" t="e">
        <f>#REF!</f>
        <v>#REF!</v>
      </c>
      <c r="Y980" s="153" t="e">
        <f>#REF!</f>
        <v>#REF!</v>
      </c>
    </row>
    <row r="981" spans="1:25">
      <c r="A981" s="141">
        <v>25</v>
      </c>
      <c r="B981" s="153" t="e">
        <f>#REF!</f>
        <v>#REF!</v>
      </c>
      <c r="C981" s="153" t="e">
        <f>#REF!</f>
        <v>#REF!</v>
      </c>
      <c r="D981" s="153" t="e">
        <f>#REF!</f>
        <v>#REF!</v>
      </c>
      <c r="E981" s="153" t="e">
        <f>#REF!</f>
        <v>#REF!</v>
      </c>
      <c r="F981" s="153" t="e">
        <f>#REF!</f>
        <v>#REF!</v>
      </c>
      <c r="G981" s="153" t="e">
        <f>#REF!</f>
        <v>#REF!</v>
      </c>
      <c r="H981" s="153" t="e">
        <f>#REF!</f>
        <v>#REF!</v>
      </c>
      <c r="I981" s="153" t="e">
        <f>#REF!</f>
        <v>#REF!</v>
      </c>
      <c r="J981" s="153" t="e">
        <f>#REF!</f>
        <v>#REF!</v>
      </c>
      <c r="K981" s="153" t="e">
        <f>#REF!</f>
        <v>#REF!</v>
      </c>
      <c r="L981" s="153" t="e">
        <f>#REF!</f>
        <v>#REF!</v>
      </c>
      <c r="M981" s="153" t="e">
        <f>#REF!</f>
        <v>#REF!</v>
      </c>
      <c r="N981" s="153" t="e">
        <f>#REF!</f>
        <v>#REF!</v>
      </c>
      <c r="O981" s="153" t="e">
        <f>#REF!</f>
        <v>#REF!</v>
      </c>
      <c r="P981" s="153" t="e">
        <f>#REF!</f>
        <v>#REF!</v>
      </c>
      <c r="Q981" s="153" t="e">
        <f>#REF!</f>
        <v>#REF!</v>
      </c>
      <c r="R981" s="153" t="e">
        <f>#REF!</f>
        <v>#REF!</v>
      </c>
      <c r="S981" s="153" t="e">
        <f>#REF!</f>
        <v>#REF!</v>
      </c>
      <c r="T981" s="153" t="e">
        <f>#REF!</f>
        <v>#REF!</v>
      </c>
      <c r="U981" s="153" t="e">
        <f>#REF!</f>
        <v>#REF!</v>
      </c>
      <c r="V981" s="153" t="e">
        <f>#REF!</f>
        <v>#REF!</v>
      </c>
      <c r="W981" s="153" t="e">
        <f>#REF!</f>
        <v>#REF!</v>
      </c>
      <c r="X981" s="153" t="e">
        <f>#REF!</f>
        <v>#REF!</v>
      </c>
      <c r="Y981" s="153" t="e">
        <f>#REF!</f>
        <v>#REF!</v>
      </c>
    </row>
    <row r="982" spans="1:25">
      <c r="A982" s="141">
        <v>26</v>
      </c>
      <c r="B982" s="153" t="e">
        <f>#REF!</f>
        <v>#REF!</v>
      </c>
      <c r="C982" s="153" t="e">
        <f>#REF!</f>
        <v>#REF!</v>
      </c>
      <c r="D982" s="153" t="e">
        <f>#REF!</f>
        <v>#REF!</v>
      </c>
      <c r="E982" s="153" t="e">
        <f>#REF!</f>
        <v>#REF!</v>
      </c>
      <c r="F982" s="153" t="e">
        <f>#REF!</f>
        <v>#REF!</v>
      </c>
      <c r="G982" s="153" t="e">
        <f>#REF!</f>
        <v>#REF!</v>
      </c>
      <c r="H982" s="153" t="e">
        <f>#REF!</f>
        <v>#REF!</v>
      </c>
      <c r="I982" s="153" t="e">
        <f>#REF!</f>
        <v>#REF!</v>
      </c>
      <c r="J982" s="153" t="e">
        <f>#REF!</f>
        <v>#REF!</v>
      </c>
      <c r="K982" s="153" t="e">
        <f>#REF!</f>
        <v>#REF!</v>
      </c>
      <c r="L982" s="153" t="e">
        <f>#REF!</f>
        <v>#REF!</v>
      </c>
      <c r="M982" s="153" t="e">
        <f>#REF!</f>
        <v>#REF!</v>
      </c>
      <c r="N982" s="153" t="e">
        <f>#REF!</f>
        <v>#REF!</v>
      </c>
      <c r="O982" s="153" t="e">
        <f>#REF!</f>
        <v>#REF!</v>
      </c>
      <c r="P982" s="153" t="e">
        <f>#REF!</f>
        <v>#REF!</v>
      </c>
      <c r="Q982" s="153" t="e">
        <f>#REF!</f>
        <v>#REF!</v>
      </c>
      <c r="R982" s="153" t="e">
        <f>#REF!</f>
        <v>#REF!</v>
      </c>
      <c r="S982" s="153" t="e">
        <f>#REF!</f>
        <v>#REF!</v>
      </c>
      <c r="T982" s="153" t="e">
        <f>#REF!</f>
        <v>#REF!</v>
      </c>
      <c r="U982" s="153" t="e">
        <f>#REF!</f>
        <v>#REF!</v>
      </c>
      <c r="V982" s="153" t="e">
        <f>#REF!</f>
        <v>#REF!</v>
      </c>
      <c r="W982" s="153" t="e">
        <f>#REF!</f>
        <v>#REF!</v>
      </c>
      <c r="X982" s="153" t="e">
        <f>#REF!</f>
        <v>#REF!</v>
      </c>
      <c r="Y982" s="153" t="e">
        <f>#REF!</f>
        <v>#REF!</v>
      </c>
    </row>
    <row r="983" spans="1:25">
      <c r="A983" s="141">
        <v>27</v>
      </c>
      <c r="B983" s="153" t="e">
        <f>#REF!</f>
        <v>#REF!</v>
      </c>
      <c r="C983" s="153" t="e">
        <f>#REF!</f>
        <v>#REF!</v>
      </c>
      <c r="D983" s="153" t="e">
        <f>#REF!</f>
        <v>#REF!</v>
      </c>
      <c r="E983" s="153" t="e">
        <f>#REF!</f>
        <v>#REF!</v>
      </c>
      <c r="F983" s="153" t="e">
        <f>#REF!</f>
        <v>#REF!</v>
      </c>
      <c r="G983" s="153" t="e">
        <f>#REF!</f>
        <v>#REF!</v>
      </c>
      <c r="H983" s="153" t="e">
        <f>#REF!</f>
        <v>#REF!</v>
      </c>
      <c r="I983" s="153" t="e">
        <f>#REF!</f>
        <v>#REF!</v>
      </c>
      <c r="J983" s="153" t="e">
        <f>#REF!</f>
        <v>#REF!</v>
      </c>
      <c r="K983" s="153" t="e">
        <f>#REF!</f>
        <v>#REF!</v>
      </c>
      <c r="L983" s="153" t="e">
        <f>#REF!</f>
        <v>#REF!</v>
      </c>
      <c r="M983" s="153" t="e">
        <f>#REF!</f>
        <v>#REF!</v>
      </c>
      <c r="N983" s="153" t="e">
        <f>#REF!</f>
        <v>#REF!</v>
      </c>
      <c r="O983" s="153" t="e">
        <f>#REF!</f>
        <v>#REF!</v>
      </c>
      <c r="P983" s="153" t="e">
        <f>#REF!</f>
        <v>#REF!</v>
      </c>
      <c r="Q983" s="153" t="e">
        <f>#REF!</f>
        <v>#REF!</v>
      </c>
      <c r="R983" s="153" t="e">
        <f>#REF!</f>
        <v>#REF!</v>
      </c>
      <c r="S983" s="153" t="e">
        <f>#REF!</f>
        <v>#REF!</v>
      </c>
      <c r="T983" s="153" t="e">
        <f>#REF!</f>
        <v>#REF!</v>
      </c>
      <c r="U983" s="153" t="e">
        <f>#REF!</f>
        <v>#REF!</v>
      </c>
      <c r="V983" s="153" t="e">
        <f>#REF!</f>
        <v>#REF!</v>
      </c>
      <c r="W983" s="153" t="e">
        <f>#REF!</f>
        <v>#REF!</v>
      </c>
      <c r="X983" s="153" t="e">
        <f>#REF!</f>
        <v>#REF!</v>
      </c>
      <c r="Y983" s="153" t="e">
        <f>#REF!</f>
        <v>#REF!</v>
      </c>
    </row>
    <row r="984" spans="1:25">
      <c r="A984" s="141">
        <v>28</v>
      </c>
      <c r="B984" s="153" t="e">
        <f>#REF!</f>
        <v>#REF!</v>
      </c>
      <c r="C984" s="153" t="e">
        <f>#REF!</f>
        <v>#REF!</v>
      </c>
      <c r="D984" s="153" t="e">
        <f>#REF!</f>
        <v>#REF!</v>
      </c>
      <c r="E984" s="153" t="e">
        <f>#REF!</f>
        <v>#REF!</v>
      </c>
      <c r="F984" s="153" t="e">
        <f>#REF!</f>
        <v>#REF!</v>
      </c>
      <c r="G984" s="153" t="e">
        <f>#REF!</f>
        <v>#REF!</v>
      </c>
      <c r="H984" s="153" t="e">
        <f>#REF!</f>
        <v>#REF!</v>
      </c>
      <c r="I984" s="153" t="e">
        <f>#REF!</f>
        <v>#REF!</v>
      </c>
      <c r="J984" s="153" t="e">
        <f>#REF!</f>
        <v>#REF!</v>
      </c>
      <c r="K984" s="153" t="e">
        <f>#REF!</f>
        <v>#REF!</v>
      </c>
      <c r="L984" s="153" t="e">
        <f>#REF!</f>
        <v>#REF!</v>
      </c>
      <c r="M984" s="153" t="e">
        <f>#REF!</f>
        <v>#REF!</v>
      </c>
      <c r="N984" s="153" t="e">
        <f>#REF!</f>
        <v>#REF!</v>
      </c>
      <c r="O984" s="153" t="e">
        <f>#REF!</f>
        <v>#REF!</v>
      </c>
      <c r="P984" s="153" t="e">
        <f>#REF!</f>
        <v>#REF!</v>
      </c>
      <c r="Q984" s="153" t="e">
        <f>#REF!</f>
        <v>#REF!</v>
      </c>
      <c r="R984" s="153" t="e">
        <f>#REF!</f>
        <v>#REF!</v>
      </c>
      <c r="S984" s="153" t="e">
        <f>#REF!</f>
        <v>#REF!</v>
      </c>
      <c r="T984" s="153" t="e">
        <f>#REF!</f>
        <v>#REF!</v>
      </c>
      <c r="U984" s="153" t="e">
        <f>#REF!</f>
        <v>#REF!</v>
      </c>
      <c r="V984" s="153" t="e">
        <f>#REF!</f>
        <v>#REF!</v>
      </c>
      <c r="W984" s="153" t="e">
        <f>#REF!</f>
        <v>#REF!</v>
      </c>
      <c r="X984" s="153" t="e">
        <f>#REF!</f>
        <v>#REF!</v>
      </c>
      <c r="Y984" s="153" t="e">
        <f>#REF!</f>
        <v>#REF!</v>
      </c>
    </row>
    <row r="985" spans="1:25">
      <c r="A985" s="141">
        <v>29</v>
      </c>
      <c r="B985" s="153" t="e">
        <f>#REF!</f>
        <v>#REF!</v>
      </c>
      <c r="C985" s="153" t="e">
        <f>#REF!</f>
        <v>#REF!</v>
      </c>
      <c r="D985" s="153" t="e">
        <f>#REF!</f>
        <v>#REF!</v>
      </c>
      <c r="E985" s="153" t="e">
        <f>#REF!</f>
        <v>#REF!</v>
      </c>
      <c r="F985" s="153" t="e">
        <f>#REF!</f>
        <v>#REF!</v>
      </c>
      <c r="G985" s="153" t="e">
        <f>#REF!</f>
        <v>#REF!</v>
      </c>
      <c r="H985" s="153" t="e">
        <f>#REF!</f>
        <v>#REF!</v>
      </c>
      <c r="I985" s="153" t="e">
        <f>#REF!</f>
        <v>#REF!</v>
      </c>
      <c r="J985" s="153" t="e">
        <f>#REF!</f>
        <v>#REF!</v>
      </c>
      <c r="K985" s="153" t="e">
        <f>#REF!</f>
        <v>#REF!</v>
      </c>
      <c r="L985" s="153" t="e">
        <f>#REF!</f>
        <v>#REF!</v>
      </c>
      <c r="M985" s="153" t="e">
        <f>#REF!</f>
        <v>#REF!</v>
      </c>
      <c r="N985" s="153" t="e">
        <f>#REF!</f>
        <v>#REF!</v>
      </c>
      <c r="O985" s="153" t="e">
        <f>#REF!</f>
        <v>#REF!</v>
      </c>
      <c r="P985" s="153" t="e">
        <f>#REF!</f>
        <v>#REF!</v>
      </c>
      <c r="Q985" s="153" t="e">
        <f>#REF!</f>
        <v>#REF!</v>
      </c>
      <c r="R985" s="153" t="e">
        <f>#REF!</f>
        <v>#REF!</v>
      </c>
      <c r="S985" s="153" t="e">
        <f>#REF!</f>
        <v>#REF!</v>
      </c>
      <c r="T985" s="153" t="e">
        <f>#REF!</f>
        <v>#REF!</v>
      </c>
      <c r="U985" s="153" t="e">
        <f>#REF!</f>
        <v>#REF!</v>
      </c>
      <c r="V985" s="153" t="e">
        <f>#REF!</f>
        <v>#REF!</v>
      </c>
      <c r="W985" s="153" t="e">
        <f>#REF!</f>
        <v>#REF!</v>
      </c>
      <c r="X985" s="153" t="e">
        <f>#REF!</f>
        <v>#REF!</v>
      </c>
      <c r="Y985" s="153" t="e">
        <f>#REF!</f>
        <v>#REF!</v>
      </c>
    </row>
    <row r="986" spans="1:25">
      <c r="A986" s="141">
        <v>30</v>
      </c>
      <c r="B986" s="153" t="e">
        <f>#REF!</f>
        <v>#REF!</v>
      </c>
      <c r="C986" s="153" t="e">
        <f>#REF!</f>
        <v>#REF!</v>
      </c>
      <c r="D986" s="153" t="e">
        <f>#REF!</f>
        <v>#REF!</v>
      </c>
      <c r="E986" s="153" t="e">
        <f>#REF!</f>
        <v>#REF!</v>
      </c>
      <c r="F986" s="153" t="e">
        <f>#REF!</f>
        <v>#REF!</v>
      </c>
      <c r="G986" s="153" t="e">
        <f>#REF!</f>
        <v>#REF!</v>
      </c>
      <c r="H986" s="153" t="e">
        <f>#REF!</f>
        <v>#REF!</v>
      </c>
      <c r="I986" s="153" t="e">
        <f>#REF!</f>
        <v>#REF!</v>
      </c>
      <c r="J986" s="153" t="e">
        <f>#REF!</f>
        <v>#REF!</v>
      </c>
      <c r="K986" s="153" t="e">
        <f>#REF!</f>
        <v>#REF!</v>
      </c>
      <c r="L986" s="153" t="e">
        <f>#REF!</f>
        <v>#REF!</v>
      </c>
      <c r="M986" s="153" t="e">
        <f>#REF!</f>
        <v>#REF!</v>
      </c>
      <c r="N986" s="153" t="e">
        <f>#REF!</f>
        <v>#REF!</v>
      </c>
      <c r="O986" s="153" t="e">
        <f>#REF!</f>
        <v>#REF!</v>
      </c>
      <c r="P986" s="153" t="e">
        <f>#REF!</f>
        <v>#REF!</v>
      </c>
      <c r="Q986" s="153" t="e">
        <f>#REF!</f>
        <v>#REF!</v>
      </c>
      <c r="R986" s="153" t="e">
        <f>#REF!</f>
        <v>#REF!</v>
      </c>
      <c r="S986" s="153" t="e">
        <f>#REF!</f>
        <v>#REF!</v>
      </c>
      <c r="T986" s="153" t="e">
        <f>#REF!</f>
        <v>#REF!</v>
      </c>
      <c r="U986" s="153" t="e">
        <f>#REF!</f>
        <v>#REF!</v>
      </c>
      <c r="V986" s="153" t="e">
        <f>#REF!</f>
        <v>#REF!</v>
      </c>
      <c r="W986" s="153" t="e">
        <f>#REF!</f>
        <v>#REF!</v>
      </c>
      <c r="X986" s="153" t="e">
        <f>#REF!</f>
        <v>#REF!</v>
      </c>
      <c r="Y986" s="153" t="e">
        <f>#REF!</f>
        <v>#REF!</v>
      </c>
    </row>
    <row r="987" spans="1:25">
      <c r="A987" s="141">
        <v>31</v>
      </c>
      <c r="B987" s="153" t="e">
        <f>#REF!</f>
        <v>#REF!</v>
      </c>
      <c r="C987" s="153" t="e">
        <f>#REF!</f>
        <v>#REF!</v>
      </c>
      <c r="D987" s="153" t="e">
        <f>#REF!</f>
        <v>#REF!</v>
      </c>
      <c r="E987" s="153" t="e">
        <f>#REF!</f>
        <v>#REF!</v>
      </c>
      <c r="F987" s="153" t="e">
        <f>#REF!</f>
        <v>#REF!</v>
      </c>
      <c r="G987" s="153" t="e">
        <f>#REF!</f>
        <v>#REF!</v>
      </c>
      <c r="H987" s="153" t="e">
        <f>#REF!</f>
        <v>#REF!</v>
      </c>
      <c r="I987" s="153" t="e">
        <f>#REF!</f>
        <v>#REF!</v>
      </c>
      <c r="J987" s="153" t="e">
        <f>#REF!</f>
        <v>#REF!</v>
      </c>
      <c r="K987" s="153" t="e">
        <f>#REF!</f>
        <v>#REF!</v>
      </c>
      <c r="L987" s="153" t="e">
        <f>#REF!</f>
        <v>#REF!</v>
      </c>
      <c r="M987" s="153" t="e">
        <f>#REF!</f>
        <v>#REF!</v>
      </c>
      <c r="N987" s="153" t="e">
        <f>#REF!</f>
        <v>#REF!</v>
      </c>
      <c r="O987" s="153" t="e">
        <f>#REF!</f>
        <v>#REF!</v>
      </c>
      <c r="P987" s="153" t="e">
        <f>#REF!</f>
        <v>#REF!</v>
      </c>
      <c r="Q987" s="153" t="e">
        <f>#REF!</f>
        <v>#REF!</v>
      </c>
      <c r="R987" s="153" t="e">
        <f>#REF!</f>
        <v>#REF!</v>
      </c>
      <c r="S987" s="153" t="e">
        <f>#REF!</f>
        <v>#REF!</v>
      </c>
      <c r="T987" s="153" t="e">
        <f>#REF!</f>
        <v>#REF!</v>
      </c>
      <c r="U987" s="153" t="e">
        <f>#REF!</f>
        <v>#REF!</v>
      </c>
      <c r="V987" s="153" t="e">
        <f>#REF!</f>
        <v>#REF!</v>
      </c>
      <c r="W987" s="153" t="e">
        <f>#REF!</f>
        <v>#REF!</v>
      </c>
      <c r="X987" s="153" t="e">
        <f>#REF!</f>
        <v>#REF!</v>
      </c>
      <c r="Y987" s="153" t="e">
        <f>#REF!</f>
        <v>#REF!</v>
      </c>
    </row>
    <row r="989" spans="1:25" ht="50.25" customHeight="1">
      <c r="A989" s="420" t="s">
        <v>209</v>
      </c>
      <c r="B989" s="434" t="s">
        <v>304</v>
      </c>
      <c r="C989" s="434"/>
      <c r="D989" s="434"/>
      <c r="E989" s="434"/>
      <c r="F989" s="434"/>
      <c r="G989" s="434"/>
      <c r="H989" s="434"/>
      <c r="I989" s="434"/>
      <c r="J989" s="434"/>
      <c r="K989" s="434"/>
      <c r="L989" s="434"/>
      <c r="M989" s="434"/>
      <c r="N989" s="434"/>
      <c r="O989" s="434"/>
      <c r="P989" s="434"/>
      <c r="Q989" s="434"/>
      <c r="R989" s="434"/>
      <c r="S989" s="434"/>
      <c r="T989" s="434"/>
      <c r="U989" s="434"/>
      <c r="V989" s="434"/>
      <c r="W989" s="434"/>
      <c r="X989" s="434"/>
      <c r="Y989" s="434"/>
    </row>
    <row r="990" spans="1:25">
      <c r="A990" s="420"/>
      <c r="B990" s="155" t="s">
        <v>1</v>
      </c>
      <c r="C990" s="155" t="s">
        <v>2</v>
      </c>
      <c r="D990" s="155" t="s">
        <v>3</v>
      </c>
      <c r="E990" s="155" t="s">
        <v>4</v>
      </c>
      <c r="F990" s="155" t="s">
        <v>5</v>
      </c>
      <c r="G990" s="155" t="s">
        <v>6</v>
      </c>
      <c r="H990" s="155" t="s">
        <v>7</v>
      </c>
      <c r="I990" s="155" t="s">
        <v>8</v>
      </c>
      <c r="J990" s="155" t="s">
        <v>9</v>
      </c>
      <c r="K990" s="155" t="s">
        <v>10</v>
      </c>
      <c r="L990" s="155" t="s">
        <v>11</v>
      </c>
      <c r="M990" s="155" t="s">
        <v>12</v>
      </c>
      <c r="N990" s="155" t="s">
        <v>13</v>
      </c>
      <c r="O990" s="155" t="s">
        <v>14</v>
      </c>
      <c r="P990" s="155" t="s">
        <v>15</v>
      </c>
      <c r="Q990" s="155" t="s">
        <v>16</v>
      </c>
      <c r="R990" s="155" t="s">
        <v>17</v>
      </c>
      <c r="S990" s="155" t="s">
        <v>18</v>
      </c>
      <c r="T990" s="155" t="s">
        <v>19</v>
      </c>
      <c r="U990" s="155" t="s">
        <v>20</v>
      </c>
      <c r="V990" s="155" t="s">
        <v>21</v>
      </c>
      <c r="W990" s="155" t="s">
        <v>22</v>
      </c>
      <c r="X990" s="155" t="s">
        <v>23</v>
      </c>
      <c r="Y990" s="155" t="s">
        <v>24</v>
      </c>
    </row>
    <row r="991" spans="1:25">
      <c r="A991" s="141">
        <v>1</v>
      </c>
      <c r="B991" s="153" t="e">
        <f>#REF!</f>
        <v>#REF!</v>
      </c>
      <c r="C991" s="153" t="e">
        <f>#REF!</f>
        <v>#REF!</v>
      </c>
      <c r="D991" s="153" t="e">
        <f>#REF!</f>
        <v>#REF!</v>
      </c>
      <c r="E991" s="153" t="e">
        <f>#REF!</f>
        <v>#REF!</v>
      </c>
      <c r="F991" s="153" t="e">
        <f>#REF!</f>
        <v>#REF!</v>
      </c>
      <c r="G991" s="153" t="e">
        <f>#REF!</f>
        <v>#REF!</v>
      </c>
      <c r="H991" s="153" t="e">
        <f>#REF!</f>
        <v>#REF!</v>
      </c>
      <c r="I991" s="153" t="e">
        <f>#REF!</f>
        <v>#REF!</v>
      </c>
      <c r="J991" s="153" t="e">
        <f>#REF!</f>
        <v>#REF!</v>
      </c>
      <c r="K991" s="153" t="e">
        <f>#REF!</f>
        <v>#REF!</v>
      </c>
      <c r="L991" s="153" t="e">
        <f>#REF!</f>
        <v>#REF!</v>
      </c>
      <c r="M991" s="153" t="e">
        <f>#REF!</f>
        <v>#REF!</v>
      </c>
      <c r="N991" s="153" t="e">
        <f>#REF!</f>
        <v>#REF!</v>
      </c>
      <c r="O991" s="153" t="e">
        <f>#REF!</f>
        <v>#REF!</v>
      </c>
      <c r="P991" s="153" t="e">
        <f>#REF!</f>
        <v>#REF!</v>
      </c>
      <c r="Q991" s="153" t="e">
        <f>#REF!</f>
        <v>#REF!</v>
      </c>
      <c r="R991" s="153" t="e">
        <f>#REF!</f>
        <v>#REF!</v>
      </c>
      <c r="S991" s="153" t="e">
        <f>#REF!</f>
        <v>#REF!</v>
      </c>
      <c r="T991" s="153" t="e">
        <f>#REF!</f>
        <v>#REF!</v>
      </c>
      <c r="U991" s="153" t="e">
        <f>#REF!</f>
        <v>#REF!</v>
      </c>
      <c r="V991" s="153" t="e">
        <f>#REF!</f>
        <v>#REF!</v>
      </c>
      <c r="W991" s="153" t="e">
        <f>#REF!</f>
        <v>#REF!</v>
      </c>
      <c r="X991" s="153" t="e">
        <f>#REF!</f>
        <v>#REF!</v>
      </c>
      <c r="Y991" s="153" t="e">
        <f>#REF!</f>
        <v>#REF!</v>
      </c>
    </row>
    <row r="992" spans="1:25">
      <c r="A992" s="141">
        <v>2</v>
      </c>
      <c r="B992" s="153" t="e">
        <f>#REF!</f>
        <v>#REF!</v>
      </c>
      <c r="C992" s="153" t="e">
        <f>#REF!</f>
        <v>#REF!</v>
      </c>
      <c r="D992" s="153" t="e">
        <f>#REF!</f>
        <v>#REF!</v>
      </c>
      <c r="E992" s="153" t="e">
        <f>#REF!</f>
        <v>#REF!</v>
      </c>
      <c r="F992" s="153" t="e">
        <f>#REF!</f>
        <v>#REF!</v>
      </c>
      <c r="G992" s="153" t="e">
        <f>#REF!</f>
        <v>#REF!</v>
      </c>
      <c r="H992" s="153" t="e">
        <f>#REF!</f>
        <v>#REF!</v>
      </c>
      <c r="I992" s="153" t="e">
        <f>#REF!</f>
        <v>#REF!</v>
      </c>
      <c r="J992" s="153" t="e">
        <f>#REF!</f>
        <v>#REF!</v>
      </c>
      <c r="K992" s="153" t="e">
        <f>#REF!</f>
        <v>#REF!</v>
      </c>
      <c r="L992" s="153" t="e">
        <f>#REF!</f>
        <v>#REF!</v>
      </c>
      <c r="M992" s="153" t="e">
        <f>#REF!</f>
        <v>#REF!</v>
      </c>
      <c r="N992" s="153" t="e">
        <f>#REF!</f>
        <v>#REF!</v>
      </c>
      <c r="O992" s="153" t="e">
        <f>#REF!</f>
        <v>#REF!</v>
      </c>
      <c r="P992" s="153" t="e">
        <f>#REF!</f>
        <v>#REF!</v>
      </c>
      <c r="Q992" s="153" t="e">
        <f>#REF!</f>
        <v>#REF!</v>
      </c>
      <c r="R992" s="153" t="e">
        <f>#REF!</f>
        <v>#REF!</v>
      </c>
      <c r="S992" s="153" t="e">
        <f>#REF!</f>
        <v>#REF!</v>
      </c>
      <c r="T992" s="153" t="e">
        <f>#REF!</f>
        <v>#REF!</v>
      </c>
      <c r="U992" s="153" t="e">
        <f>#REF!</f>
        <v>#REF!</v>
      </c>
      <c r="V992" s="153" t="e">
        <f>#REF!</f>
        <v>#REF!</v>
      </c>
      <c r="W992" s="153" t="e">
        <f>#REF!</f>
        <v>#REF!</v>
      </c>
      <c r="X992" s="153" t="e">
        <f>#REF!</f>
        <v>#REF!</v>
      </c>
      <c r="Y992" s="153" t="e">
        <f>#REF!</f>
        <v>#REF!</v>
      </c>
    </row>
    <row r="993" spans="1:25">
      <c r="A993" s="141">
        <v>3</v>
      </c>
      <c r="B993" s="153" t="e">
        <f>#REF!</f>
        <v>#REF!</v>
      </c>
      <c r="C993" s="153" t="e">
        <f>#REF!</f>
        <v>#REF!</v>
      </c>
      <c r="D993" s="153" t="e">
        <f>#REF!</f>
        <v>#REF!</v>
      </c>
      <c r="E993" s="153" t="e">
        <f>#REF!</f>
        <v>#REF!</v>
      </c>
      <c r="F993" s="153" t="e">
        <f>#REF!</f>
        <v>#REF!</v>
      </c>
      <c r="G993" s="153" t="e">
        <f>#REF!</f>
        <v>#REF!</v>
      </c>
      <c r="H993" s="153" t="e">
        <f>#REF!</f>
        <v>#REF!</v>
      </c>
      <c r="I993" s="153" t="e">
        <f>#REF!</f>
        <v>#REF!</v>
      </c>
      <c r="J993" s="153" t="e">
        <f>#REF!</f>
        <v>#REF!</v>
      </c>
      <c r="K993" s="153" t="e">
        <f>#REF!</f>
        <v>#REF!</v>
      </c>
      <c r="L993" s="153" t="e">
        <f>#REF!</f>
        <v>#REF!</v>
      </c>
      <c r="M993" s="153" t="e">
        <f>#REF!</f>
        <v>#REF!</v>
      </c>
      <c r="N993" s="153" t="e">
        <f>#REF!</f>
        <v>#REF!</v>
      </c>
      <c r="O993" s="153" t="e">
        <f>#REF!</f>
        <v>#REF!</v>
      </c>
      <c r="P993" s="153" t="e">
        <f>#REF!</f>
        <v>#REF!</v>
      </c>
      <c r="Q993" s="153" t="e">
        <f>#REF!</f>
        <v>#REF!</v>
      </c>
      <c r="R993" s="153" t="e">
        <f>#REF!</f>
        <v>#REF!</v>
      </c>
      <c r="S993" s="153" t="e">
        <f>#REF!</f>
        <v>#REF!</v>
      </c>
      <c r="T993" s="153" t="e">
        <f>#REF!</f>
        <v>#REF!</v>
      </c>
      <c r="U993" s="153" t="e">
        <f>#REF!</f>
        <v>#REF!</v>
      </c>
      <c r="V993" s="153" t="e">
        <f>#REF!</f>
        <v>#REF!</v>
      </c>
      <c r="W993" s="153" t="e">
        <f>#REF!</f>
        <v>#REF!</v>
      </c>
      <c r="X993" s="153" t="e">
        <f>#REF!</f>
        <v>#REF!</v>
      </c>
      <c r="Y993" s="153" t="e">
        <f>#REF!</f>
        <v>#REF!</v>
      </c>
    </row>
    <row r="994" spans="1:25">
      <c r="A994" s="141">
        <v>4</v>
      </c>
      <c r="B994" s="153" t="e">
        <f>#REF!</f>
        <v>#REF!</v>
      </c>
      <c r="C994" s="153" t="e">
        <f>#REF!</f>
        <v>#REF!</v>
      </c>
      <c r="D994" s="153" t="e">
        <f>#REF!</f>
        <v>#REF!</v>
      </c>
      <c r="E994" s="153" t="e">
        <f>#REF!</f>
        <v>#REF!</v>
      </c>
      <c r="F994" s="153" t="e">
        <f>#REF!</f>
        <v>#REF!</v>
      </c>
      <c r="G994" s="153" t="e">
        <f>#REF!</f>
        <v>#REF!</v>
      </c>
      <c r="H994" s="153" t="e">
        <f>#REF!</f>
        <v>#REF!</v>
      </c>
      <c r="I994" s="153" t="e">
        <f>#REF!</f>
        <v>#REF!</v>
      </c>
      <c r="J994" s="153" t="e">
        <f>#REF!</f>
        <v>#REF!</v>
      </c>
      <c r="K994" s="153" t="e">
        <f>#REF!</f>
        <v>#REF!</v>
      </c>
      <c r="L994" s="153" t="e">
        <f>#REF!</f>
        <v>#REF!</v>
      </c>
      <c r="M994" s="153" t="e">
        <f>#REF!</f>
        <v>#REF!</v>
      </c>
      <c r="N994" s="153" t="e">
        <f>#REF!</f>
        <v>#REF!</v>
      </c>
      <c r="O994" s="153" t="e">
        <f>#REF!</f>
        <v>#REF!</v>
      </c>
      <c r="P994" s="153" t="e">
        <f>#REF!</f>
        <v>#REF!</v>
      </c>
      <c r="Q994" s="153" t="e">
        <f>#REF!</f>
        <v>#REF!</v>
      </c>
      <c r="R994" s="153" t="e">
        <f>#REF!</f>
        <v>#REF!</v>
      </c>
      <c r="S994" s="153" t="e">
        <f>#REF!</f>
        <v>#REF!</v>
      </c>
      <c r="T994" s="153" t="e">
        <f>#REF!</f>
        <v>#REF!</v>
      </c>
      <c r="U994" s="153" t="e">
        <f>#REF!</f>
        <v>#REF!</v>
      </c>
      <c r="V994" s="153" t="e">
        <f>#REF!</f>
        <v>#REF!</v>
      </c>
      <c r="W994" s="153" t="e">
        <f>#REF!</f>
        <v>#REF!</v>
      </c>
      <c r="X994" s="153" t="e">
        <f>#REF!</f>
        <v>#REF!</v>
      </c>
      <c r="Y994" s="153" t="e">
        <f>#REF!</f>
        <v>#REF!</v>
      </c>
    </row>
    <row r="995" spans="1:25">
      <c r="A995" s="141">
        <v>5</v>
      </c>
      <c r="B995" s="153" t="e">
        <f>#REF!</f>
        <v>#REF!</v>
      </c>
      <c r="C995" s="153" t="e">
        <f>#REF!</f>
        <v>#REF!</v>
      </c>
      <c r="D995" s="153" t="e">
        <f>#REF!</f>
        <v>#REF!</v>
      </c>
      <c r="E995" s="153" t="e">
        <f>#REF!</f>
        <v>#REF!</v>
      </c>
      <c r="F995" s="153" t="e">
        <f>#REF!</f>
        <v>#REF!</v>
      </c>
      <c r="G995" s="153" t="e">
        <f>#REF!</f>
        <v>#REF!</v>
      </c>
      <c r="H995" s="153" t="e">
        <f>#REF!</f>
        <v>#REF!</v>
      </c>
      <c r="I995" s="153" t="e">
        <f>#REF!</f>
        <v>#REF!</v>
      </c>
      <c r="J995" s="153" t="e">
        <f>#REF!</f>
        <v>#REF!</v>
      </c>
      <c r="K995" s="153" t="e">
        <f>#REF!</f>
        <v>#REF!</v>
      </c>
      <c r="L995" s="153" t="e">
        <f>#REF!</f>
        <v>#REF!</v>
      </c>
      <c r="M995" s="153" t="e">
        <f>#REF!</f>
        <v>#REF!</v>
      </c>
      <c r="N995" s="153" t="e">
        <f>#REF!</f>
        <v>#REF!</v>
      </c>
      <c r="O995" s="153" t="e">
        <f>#REF!</f>
        <v>#REF!</v>
      </c>
      <c r="P995" s="153" t="e">
        <f>#REF!</f>
        <v>#REF!</v>
      </c>
      <c r="Q995" s="153" t="e">
        <f>#REF!</f>
        <v>#REF!</v>
      </c>
      <c r="R995" s="153" t="e">
        <f>#REF!</f>
        <v>#REF!</v>
      </c>
      <c r="S995" s="153" t="e">
        <f>#REF!</f>
        <v>#REF!</v>
      </c>
      <c r="T995" s="153" t="e">
        <f>#REF!</f>
        <v>#REF!</v>
      </c>
      <c r="U995" s="153" t="e">
        <f>#REF!</f>
        <v>#REF!</v>
      </c>
      <c r="V995" s="153" t="e">
        <f>#REF!</f>
        <v>#REF!</v>
      </c>
      <c r="W995" s="153" t="e">
        <f>#REF!</f>
        <v>#REF!</v>
      </c>
      <c r="X995" s="153" t="e">
        <f>#REF!</f>
        <v>#REF!</v>
      </c>
      <c r="Y995" s="153" t="e">
        <f>#REF!</f>
        <v>#REF!</v>
      </c>
    </row>
    <row r="996" spans="1:25">
      <c r="A996" s="141">
        <v>6</v>
      </c>
      <c r="B996" s="153" t="e">
        <f>#REF!</f>
        <v>#REF!</v>
      </c>
      <c r="C996" s="153" t="e">
        <f>#REF!</f>
        <v>#REF!</v>
      </c>
      <c r="D996" s="153" t="e">
        <f>#REF!</f>
        <v>#REF!</v>
      </c>
      <c r="E996" s="153" t="e">
        <f>#REF!</f>
        <v>#REF!</v>
      </c>
      <c r="F996" s="153" t="e">
        <f>#REF!</f>
        <v>#REF!</v>
      </c>
      <c r="G996" s="153" t="e">
        <f>#REF!</f>
        <v>#REF!</v>
      </c>
      <c r="H996" s="153" t="e">
        <f>#REF!</f>
        <v>#REF!</v>
      </c>
      <c r="I996" s="153" t="e">
        <f>#REF!</f>
        <v>#REF!</v>
      </c>
      <c r="J996" s="153" t="e">
        <f>#REF!</f>
        <v>#REF!</v>
      </c>
      <c r="K996" s="153" t="e">
        <f>#REF!</f>
        <v>#REF!</v>
      </c>
      <c r="L996" s="153" t="e">
        <f>#REF!</f>
        <v>#REF!</v>
      </c>
      <c r="M996" s="153" t="e">
        <f>#REF!</f>
        <v>#REF!</v>
      </c>
      <c r="N996" s="153" t="e">
        <f>#REF!</f>
        <v>#REF!</v>
      </c>
      <c r="O996" s="153" t="e">
        <f>#REF!</f>
        <v>#REF!</v>
      </c>
      <c r="P996" s="153" t="e">
        <f>#REF!</f>
        <v>#REF!</v>
      </c>
      <c r="Q996" s="153" t="e">
        <f>#REF!</f>
        <v>#REF!</v>
      </c>
      <c r="R996" s="153" t="e">
        <f>#REF!</f>
        <v>#REF!</v>
      </c>
      <c r="S996" s="153" t="e">
        <f>#REF!</f>
        <v>#REF!</v>
      </c>
      <c r="T996" s="153" t="e">
        <f>#REF!</f>
        <v>#REF!</v>
      </c>
      <c r="U996" s="153" t="e">
        <f>#REF!</f>
        <v>#REF!</v>
      </c>
      <c r="V996" s="153" t="e">
        <f>#REF!</f>
        <v>#REF!</v>
      </c>
      <c r="W996" s="153" t="e">
        <f>#REF!</f>
        <v>#REF!</v>
      </c>
      <c r="X996" s="153" t="e">
        <f>#REF!</f>
        <v>#REF!</v>
      </c>
      <c r="Y996" s="153" t="e">
        <f>#REF!</f>
        <v>#REF!</v>
      </c>
    </row>
    <row r="997" spans="1:25">
      <c r="A997" s="141">
        <v>7</v>
      </c>
      <c r="B997" s="153" t="e">
        <f>#REF!</f>
        <v>#REF!</v>
      </c>
      <c r="C997" s="153" t="e">
        <f>#REF!</f>
        <v>#REF!</v>
      </c>
      <c r="D997" s="153" t="e">
        <f>#REF!</f>
        <v>#REF!</v>
      </c>
      <c r="E997" s="153" t="e">
        <f>#REF!</f>
        <v>#REF!</v>
      </c>
      <c r="F997" s="153" t="e">
        <f>#REF!</f>
        <v>#REF!</v>
      </c>
      <c r="G997" s="153" t="e">
        <f>#REF!</f>
        <v>#REF!</v>
      </c>
      <c r="H997" s="153" t="e">
        <f>#REF!</f>
        <v>#REF!</v>
      </c>
      <c r="I997" s="153" t="e">
        <f>#REF!</f>
        <v>#REF!</v>
      </c>
      <c r="J997" s="153" t="e">
        <f>#REF!</f>
        <v>#REF!</v>
      </c>
      <c r="K997" s="153" t="e">
        <f>#REF!</f>
        <v>#REF!</v>
      </c>
      <c r="L997" s="153" t="e">
        <f>#REF!</f>
        <v>#REF!</v>
      </c>
      <c r="M997" s="153" t="e">
        <f>#REF!</f>
        <v>#REF!</v>
      </c>
      <c r="N997" s="153" t="e">
        <f>#REF!</f>
        <v>#REF!</v>
      </c>
      <c r="O997" s="153" t="e">
        <f>#REF!</f>
        <v>#REF!</v>
      </c>
      <c r="P997" s="153" t="e">
        <f>#REF!</f>
        <v>#REF!</v>
      </c>
      <c r="Q997" s="153" t="e">
        <f>#REF!</f>
        <v>#REF!</v>
      </c>
      <c r="R997" s="153" t="e">
        <f>#REF!</f>
        <v>#REF!</v>
      </c>
      <c r="S997" s="153" t="e">
        <f>#REF!</f>
        <v>#REF!</v>
      </c>
      <c r="T997" s="153" t="e">
        <f>#REF!</f>
        <v>#REF!</v>
      </c>
      <c r="U997" s="153" t="e">
        <f>#REF!</f>
        <v>#REF!</v>
      </c>
      <c r="V997" s="153" t="e">
        <f>#REF!</f>
        <v>#REF!</v>
      </c>
      <c r="W997" s="153" t="e">
        <f>#REF!</f>
        <v>#REF!</v>
      </c>
      <c r="X997" s="153" t="e">
        <f>#REF!</f>
        <v>#REF!</v>
      </c>
      <c r="Y997" s="153" t="e">
        <f>#REF!</f>
        <v>#REF!</v>
      </c>
    </row>
    <row r="998" spans="1:25">
      <c r="A998" s="141">
        <v>8</v>
      </c>
      <c r="B998" s="153" t="e">
        <f>#REF!</f>
        <v>#REF!</v>
      </c>
      <c r="C998" s="153" t="e">
        <f>#REF!</f>
        <v>#REF!</v>
      </c>
      <c r="D998" s="153" t="e">
        <f>#REF!</f>
        <v>#REF!</v>
      </c>
      <c r="E998" s="153" t="e">
        <f>#REF!</f>
        <v>#REF!</v>
      </c>
      <c r="F998" s="153" t="e">
        <f>#REF!</f>
        <v>#REF!</v>
      </c>
      <c r="G998" s="153" t="e">
        <f>#REF!</f>
        <v>#REF!</v>
      </c>
      <c r="H998" s="153" t="e">
        <f>#REF!</f>
        <v>#REF!</v>
      </c>
      <c r="I998" s="153" t="e">
        <f>#REF!</f>
        <v>#REF!</v>
      </c>
      <c r="J998" s="153" t="e">
        <f>#REF!</f>
        <v>#REF!</v>
      </c>
      <c r="K998" s="153" t="e">
        <f>#REF!</f>
        <v>#REF!</v>
      </c>
      <c r="L998" s="153" t="e">
        <f>#REF!</f>
        <v>#REF!</v>
      </c>
      <c r="M998" s="153" t="e">
        <f>#REF!</f>
        <v>#REF!</v>
      </c>
      <c r="N998" s="153" t="e">
        <f>#REF!</f>
        <v>#REF!</v>
      </c>
      <c r="O998" s="153" t="e">
        <f>#REF!</f>
        <v>#REF!</v>
      </c>
      <c r="P998" s="153" t="e">
        <f>#REF!</f>
        <v>#REF!</v>
      </c>
      <c r="Q998" s="153" t="e">
        <f>#REF!</f>
        <v>#REF!</v>
      </c>
      <c r="R998" s="153" t="e">
        <f>#REF!</f>
        <v>#REF!</v>
      </c>
      <c r="S998" s="153" t="e">
        <f>#REF!</f>
        <v>#REF!</v>
      </c>
      <c r="T998" s="153" t="e">
        <f>#REF!</f>
        <v>#REF!</v>
      </c>
      <c r="U998" s="153" t="e">
        <f>#REF!</f>
        <v>#REF!</v>
      </c>
      <c r="V998" s="153" t="e">
        <f>#REF!</f>
        <v>#REF!</v>
      </c>
      <c r="W998" s="153" t="e">
        <f>#REF!</f>
        <v>#REF!</v>
      </c>
      <c r="X998" s="153" t="e">
        <f>#REF!</f>
        <v>#REF!</v>
      </c>
      <c r="Y998" s="153" t="e">
        <f>#REF!</f>
        <v>#REF!</v>
      </c>
    </row>
    <row r="999" spans="1:25">
      <c r="A999" s="141">
        <v>9</v>
      </c>
      <c r="B999" s="153" t="e">
        <f>#REF!</f>
        <v>#REF!</v>
      </c>
      <c r="C999" s="153" t="e">
        <f>#REF!</f>
        <v>#REF!</v>
      </c>
      <c r="D999" s="153" t="e">
        <f>#REF!</f>
        <v>#REF!</v>
      </c>
      <c r="E999" s="153" t="e">
        <f>#REF!</f>
        <v>#REF!</v>
      </c>
      <c r="F999" s="153" t="e">
        <f>#REF!</f>
        <v>#REF!</v>
      </c>
      <c r="G999" s="153" t="e">
        <f>#REF!</f>
        <v>#REF!</v>
      </c>
      <c r="H999" s="153" t="e">
        <f>#REF!</f>
        <v>#REF!</v>
      </c>
      <c r="I999" s="153" t="e">
        <f>#REF!</f>
        <v>#REF!</v>
      </c>
      <c r="J999" s="153" t="e">
        <f>#REF!</f>
        <v>#REF!</v>
      </c>
      <c r="K999" s="153" t="e">
        <f>#REF!</f>
        <v>#REF!</v>
      </c>
      <c r="L999" s="153" t="e">
        <f>#REF!</f>
        <v>#REF!</v>
      </c>
      <c r="M999" s="153" t="e">
        <f>#REF!</f>
        <v>#REF!</v>
      </c>
      <c r="N999" s="153" t="e">
        <f>#REF!</f>
        <v>#REF!</v>
      </c>
      <c r="O999" s="153" t="e">
        <f>#REF!</f>
        <v>#REF!</v>
      </c>
      <c r="P999" s="153" t="e">
        <f>#REF!</f>
        <v>#REF!</v>
      </c>
      <c r="Q999" s="153" t="e">
        <f>#REF!</f>
        <v>#REF!</v>
      </c>
      <c r="R999" s="153" t="e">
        <f>#REF!</f>
        <v>#REF!</v>
      </c>
      <c r="S999" s="153" t="e">
        <f>#REF!</f>
        <v>#REF!</v>
      </c>
      <c r="T999" s="153" t="e">
        <f>#REF!</f>
        <v>#REF!</v>
      </c>
      <c r="U999" s="153" t="e">
        <f>#REF!</f>
        <v>#REF!</v>
      </c>
      <c r="V999" s="153" t="e">
        <f>#REF!</f>
        <v>#REF!</v>
      </c>
      <c r="W999" s="153" t="e">
        <f>#REF!</f>
        <v>#REF!</v>
      </c>
      <c r="X999" s="153" t="e">
        <f>#REF!</f>
        <v>#REF!</v>
      </c>
      <c r="Y999" s="153" t="e">
        <f>#REF!</f>
        <v>#REF!</v>
      </c>
    </row>
    <row r="1000" spans="1:25">
      <c r="A1000" s="141">
        <v>10</v>
      </c>
      <c r="B1000" s="153" t="e">
        <f>#REF!</f>
        <v>#REF!</v>
      </c>
      <c r="C1000" s="153" t="e">
        <f>#REF!</f>
        <v>#REF!</v>
      </c>
      <c r="D1000" s="153" t="e">
        <f>#REF!</f>
        <v>#REF!</v>
      </c>
      <c r="E1000" s="153" t="e">
        <f>#REF!</f>
        <v>#REF!</v>
      </c>
      <c r="F1000" s="153" t="e">
        <f>#REF!</f>
        <v>#REF!</v>
      </c>
      <c r="G1000" s="153" t="e">
        <f>#REF!</f>
        <v>#REF!</v>
      </c>
      <c r="H1000" s="153" t="e">
        <f>#REF!</f>
        <v>#REF!</v>
      </c>
      <c r="I1000" s="153" t="e">
        <f>#REF!</f>
        <v>#REF!</v>
      </c>
      <c r="J1000" s="153" t="e">
        <f>#REF!</f>
        <v>#REF!</v>
      </c>
      <c r="K1000" s="153" t="e">
        <f>#REF!</f>
        <v>#REF!</v>
      </c>
      <c r="L1000" s="153" t="e">
        <f>#REF!</f>
        <v>#REF!</v>
      </c>
      <c r="M1000" s="153" t="e">
        <f>#REF!</f>
        <v>#REF!</v>
      </c>
      <c r="N1000" s="153" t="e">
        <f>#REF!</f>
        <v>#REF!</v>
      </c>
      <c r="O1000" s="153" t="e">
        <f>#REF!</f>
        <v>#REF!</v>
      </c>
      <c r="P1000" s="153" t="e">
        <f>#REF!</f>
        <v>#REF!</v>
      </c>
      <c r="Q1000" s="153" t="e">
        <f>#REF!</f>
        <v>#REF!</v>
      </c>
      <c r="R1000" s="153" t="e">
        <f>#REF!</f>
        <v>#REF!</v>
      </c>
      <c r="S1000" s="153" t="e">
        <f>#REF!</f>
        <v>#REF!</v>
      </c>
      <c r="T1000" s="153" t="e">
        <f>#REF!</f>
        <v>#REF!</v>
      </c>
      <c r="U1000" s="153" t="e">
        <f>#REF!</f>
        <v>#REF!</v>
      </c>
      <c r="V1000" s="153" t="e">
        <f>#REF!</f>
        <v>#REF!</v>
      </c>
      <c r="W1000" s="153" t="e">
        <f>#REF!</f>
        <v>#REF!</v>
      </c>
      <c r="X1000" s="153" t="e">
        <f>#REF!</f>
        <v>#REF!</v>
      </c>
      <c r="Y1000" s="153" t="e">
        <f>#REF!</f>
        <v>#REF!</v>
      </c>
    </row>
    <row r="1001" spans="1:25">
      <c r="A1001" s="141">
        <v>11</v>
      </c>
      <c r="B1001" s="153" t="e">
        <f>#REF!</f>
        <v>#REF!</v>
      </c>
      <c r="C1001" s="153" t="e">
        <f>#REF!</f>
        <v>#REF!</v>
      </c>
      <c r="D1001" s="153" t="e">
        <f>#REF!</f>
        <v>#REF!</v>
      </c>
      <c r="E1001" s="153" t="e">
        <f>#REF!</f>
        <v>#REF!</v>
      </c>
      <c r="F1001" s="153" t="e">
        <f>#REF!</f>
        <v>#REF!</v>
      </c>
      <c r="G1001" s="153" t="e">
        <f>#REF!</f>
        <v>#REF!</v>
      </c>
      <c r="H1001" s="153" t="e">
        <f>#REF!</f>
        <v>#REF!</v>
      </c>
      <c r="I1001" s="153" t="e">
        <f>#REF!</f>
        <v>#REF!</v>
      </c>
      <c r="J1001" s="153" t="e">
        <f>#REF!</f>
        <v>#REF!</v>
      </c>
      <c r="K1001" s="153" t="e">
        <f>#REF!</f>
        <v>#REF!</v>
      </c>
      <c r="L1001" s="153" t="e">
        <f>#REF!</f>
        <v>#REF!</v>
      </c>
      <c r="M1001" s="153" t="e">
        <f>#REF!</f>
        <v>#REF!</v>
      </c>
      <c r="N1001" s="153" t="e">
        <f>#REF!</f>
        <v>#REF!</v>
      </c>
      <c r="O1001" s="153" t="e">
        <f>#REF!</f>
        <v>#REF!</v>
      </c>
      <c r="P1001" s="153" t="e">
        <f>#REF!</f>
        <v>#REF!</v>
      </c>
      <c r="Q1001" s="153" t="e">
        <f>#REF!</f>
        <v>#REF!</v>
      </c>
      <c r="R1001" s="153" t="e">
        <f>#REF!</f>
        <v>#REF!</v>
      </c>
      <c r="S1001" s="153" t="e">
        <f>#REF!</f>
        <v>#REF!</v>
      </c>
      <c r="T1001" s="153" t="e">
        <f>#REF!</f>
        <v>#REF!</v>
      </c>
      <c r="U1001" s="153" t="e">
        <f>#REF!</f>
        <v>#REF!</v>
      </c>
      <c r="V1001" s="153" t="e">
        <f>#REF!</f>
        <v>#REF!</v>
      </c>
      <c r="W1001" s="153" t="e">
        <f>#REF!</f>
        <v>#REF!</v>
      </c>
      <c r="X1001" s="153" t="e">
        <f>#REF!</f>
        <v>#REF!</v>
      </c>
      <c r="Y1001" s="153" t="e">
        <f>#REF!</f>
        <v>#REF!</v>
      </c>
    </row>
    <row r="1002" spans="1:25">
      <c r="A1002" s="141">
        <v>12</v>
      </c>
      <c r="B1002" s="153" t="e">
        <f>#REF!</f>
        <v>#REF!</v>
      </c>
      <c r="C1002" s="153" t="e">
        <f>#REF!</f>
        <v>#REF!</v>
      </c>
      <c r="D1002" s="153" t="e">
        <f>#REF!</f>
        <v>#REF!</v>
      </c>
      <c r="E1002" s="153" t="e">
        <f>#REF!</f>
        <v>#REF!</v>
      </c>
      <c r="F1002" s="153" t="e">
        <f>#REF!</f>
        <v>#REF!</v>
      </c>
      <c r="G1002" s="153" t="e">
        <f>#REF!</f>
        <v>#REF!</v>
      </c>
      <c r="H1002" s="153" t="e">
        <f>#REF!</f>
        <v>#REF!</v>
      </c>
      <c r="I1002" s="153" t="e">
        <f>#REF!</f>
        <v>#REF!</v>
      </c>
      <c r="J1002" s="153" t="e">
        <f>#REF!</f>
        <v>#REF!</v>
      </c>
      <c r="K1002" s="153" t="e">
        <f>#REF!</f>
        <v>#REF!</v>
      </c>
      <c r="L1002" s="153" t="e">
        <f>#REF!</f>
        <v>#REF!</v>
      </c>
      <c r="M1002" s="153" t="e">
        <f>#REF!</f>
        <v>#REF!</v>
      </c>
      <c r="N1002" s="153" t="e">
        <f>#REF!</f>
        <v>#REF!</v>
      </c>
      <c r="O1002" s="153" t="e">
        <f>#REF!</f>
        <v>#REF!</v>
      </c>
      <c r="P1002" s="153" t="e">
        <f>#REF!</f>
        <v>#REF!</v>
      </c>
      <c r="Q1002" s="153" t="e">
        <f>#REF!</f>
        <v>#REF!</v>
      </c>
      <c r="R1002" s="153" t="e">
        <f>#REF!</f>
        <v>#REF!</v>
      </c>
      <c r="S1002" s="153" t="e">
        <f>#REF!</f>
        <v>#REF!</v>
      </c>
      <c r="T1002" s="153" t="e">
        <f>#REF!</f>
        <v>#REF!</v>
      </c>
      <c r="U1002" s="153" t="e">
        <f>#REF!</f>
        <v>#REF!</v>
      </c>
      <c r="V1002" s="153" t="e">
        <f>#REF!</f>
        <v>#REF!</v>
      </c>
      <c r="W1002" s="153" t="e">
        <f>#REF!</f>
        <v>#REF!</v>
      </c>
      <c r="X1002" s="153" t="e">
        <f>#REF!</f>
        <v>#REF!</v>
      </c>
      <c r="Y1002" s="153" t="e">
        <f>#REF!</f>
        <v>#REF!</v>
      </c>
    </row>
    <row r="1003" spans="1:25">
      <c r="A1003" s="141">
        <v>13</v>
      </c>
      <c r="B1003" s="153" t="e">
        <f>#REF!</f>
        <v>#REF!</v>
      </c>
      <c r="C1003" s="153" t="e">
        <f>#REF!</f>
        <v>#REF!</v>
      </c>
      <c r="D1003" s="153" t="e">
        <f>#REF!</f>
        <v>#REF!</v>
      </c>
      <c r="E1003" s="153" t="e">
        <f>#REF!</f>
        <v>#REF!</v>
      </c>
      <c r="F1003" s="153" t="e">
        <f>#REF!</f>
        <v>#REF!</v>
      </c>
      <c r="G1003" s="153" t="e">
        <f>#REF!</f>
        <v>#REF!</v>
      </c>
      <c r="H1003" s="153" t="e">
        <f>#REF!</f>
        <v>#REF!</v>
      </c>
      <c r="I1003" s="153" t="e">
        <f>#REF!</f>
        <v>#REF!</v>
      </c>
      <c r="J1003" s="153" t="e">
        <f>#REF!</f>
        <v>#REF!</v>
      </c>
      <c r="K1003" s="153" t="e">
        <f>#REF!</f>
        <v>#REF!</v>
      </c>
      <c r="L1003" s="153" t="e">
        <f>#REF!</f>
        <v>#REF!</v>
      </c>
      <c r="M1003" s="153" t="e">
        <f>#REF!</f>
        <v>#REF!</v>
      </c>
      <c r="N1003" s="153" t="e">
        <f>#REF!</f>
        <v>#REF!</v>
      </c>
      <c r="O1003" s="153" t="e">
        <f>#REF!</f>
        <v>#REF!</v>
      </c>
      <c r="P1003" s="153" t="e">
        <f>#REF!</f>
        <v>#REF!</v>
      </c>
      <c r="Q1003" s="153" t="e">
        <f>#REF!</f>
        <v>#REF!</v>
      </c>
      <c r="R1003" s="153" t="e">
        <f>#REF!</f>
        <v>#REF!</v>
      </c>
      <c r="S1003" s="153" t="e">
        <f>#REF!</f>
        <v>#REF!</v>
      </c>
      <c r="T1003" s="153" t="e">
        <f>#REF!</f>
        <v>#REF!</v>
      </c>
      <c r="U1003" s="153" t="e">
        <f>#REF!</f>
        <v>#REF!</v>
      </c>
      <c r="V1003" s="153" t="e">
        <f>#REF!</f>
        <v>#REF!</v>
      </c>
      <c r="W1003" s="153" t="e">
        <f>#REF!</f>
        <v>#REF!</v>
      </c>
      <c r="X1003" s="153" t="e">
        <f>#REF!</f>
        <v>#REF!</v>
      </c>
      <c r="Y1003" s="153" t="e">
        <f>#REF!</f>
        <v>#REF!</v>
      </c>
    </row>
    <row r="1004" spans="1:25">
      <c r="A1004" s="141">
        <v>14</v>
      </c>
      <c r="B1004" s="153" t="e">
        <f>#REF!</f>
        <v>#REF!</v>
      </c>
      <c r="C1004" s="153" t="e">
        <f>#REF!</f>
        <v>#REF!</v>
      </c>
      <c r="D1004" s="153" t="e">
        <f>#REF!</f>
        <v>#REF!</v>
      </c>
      <c r="E1004" s="153" t="e">
        <f>#REF!</f>
        <v>#REF!</v>
      </c>
      <c r="F1004" s="153" t="e">
        <f>#REF!</f>
        <v>#REF!</v>
      </c>
      <c r="G1004" s="153" t="e">
        <f>#REF!</f>
        <v>#REF!</v>
      </c>
      <c r="H1004" s="153" t="e">
        <f>#REF!</f>
        <v>#REF!</v>
      </c>
      <c r="I1004" s="153" t="e">
        <f>#REF!</f>
        <v>#REF!</v>
      </c>
      <c r="J1004" s="153" t="e">
        <f>#REF!</f>
        <v>#REF!</v>
      </c>
      <c r="K1004" s="153" t="e">
        <f>#REF!</f>
        <v>#REF!</v>
      </c>
      <c r="L1004" s="153" t="e">
        <f>#REF!</f>
        <v>#REF!</v>
      </c>
      <c r="M1004" s="153" t="e">
        <f>#REF!</f>
        <v>#REF!</v>
      </c>
      <c r="N1004" s="153" t="e">
        <f>#REF!</f>
        <v>#REF!</v>
      </c>
      <c r="O1004" s="153" t="e">
        <f>#REF!</f>
        <v>#REF!</v>
      </c>
      <c r="P1004" s="153" t="e">
        <f>#REF!</f>
        <v>#REF!</v>
      </c>
      <c r="Q1004" s="153" t="e">
        <f>#REF!</f>
        <v>#REF!</v>
      </c>
      <c r="R1004" s="153" t="e">
        <f>#REF!</f>
        <v>#REF!</v>
      </c>
      <c r="S1004" s="153" t="e">
        <f>#REF!</f>
        <v>#REF!</v>
      </c>
      <c r="T1004" s="153" t="e">
        <f>#REF!</f>
        <v>#REF!</v>
      </c>
      <c r="U1004" s="153" t="e">
        <f>#REF!</f>
        <v>#REF!</v>
      </c>
      <c r="V1004" s="153" t="e">
        <f>#REF!</f>
        <v>#REF!</v>
      </c>
      <c r="W1004" s="153" t="e">
        <f>#REF!</f>
        <v>#REF!</v>
      </c>
      <c r="X1004" s="153" t="e">
        <f>#REF!</f>
        <v>#REF!</v>
      </c>
      <c r="Y1004" s="153" t="e">
        <f>#REF!</f>
        <v>#REF!</v>
      </c>
    </row>
    <row r="1005" spans="1:25">
      <c r="A1005" s="141">
        <v>15</v>
      </c>
      <c r="B1005" s="153" t="e">
        <f>#REF!</f>
        <v>#REF!</v>
      </c>
      <c r="C1005" s="153" t="e">
        <f>#REF!</f>
        <v>#REF!</v>
      </c>
      <c r="D1005" s="153" t="e">
        <f>#REF!</f>
        <v>#REF!</v>
      </c>
      <c r="E1005" s="153" t="e">
        <f>#REF!</f>
        <v>#REF!</v>
      </c>
      <c r="F1005" s="153" t="e">
        <f>#REF!</f>
        <v>#REF!</v>
      </c>
      <c r="G1005" s="153" t="e">
        <f>#REF!</f>
        <v>#REF!</v>
      </c>
      <c r="H1005" s="153" t="e">
        <f>#REF!</f>
        <v>#REF!</v>
      </c>
      <c r="I1005" s="153" t="e">
        <f>#REF!</f>
        <v>#REF!</v>
      </c>
      <c r="J1005" s="153" t="e">
        <f>#REF!</f>
        <v>#REF!</v>
      </c>
      <c r="K1005" s="153" t="e">
        <f>#REF!</f>
        <v>#REF!</v>
      </c>
      <c r="L1005" s="153" t="e">
        <f>#REF!</f>
        <v>#REF!</v>
      </c>
      <c r="M1005" s="153" t="e">
        <f>#REF!</f>
        <v>#REF!</v>
      </c>
      <c r="N1005" s="153" t="e">
        <f>#REF!</f>
        <v>#REF!</v>
      </c>
      <c r="O1005" s="153" t="e">
        <f>#REF!</f>
        <v>#REF!</v>
      </c>
      <c r="P1005" s="153" t="e">
        <f>#REF!</f>
        <v>#REF!</v>
      </c>
      <c r="Q1005" s="153" t="e">
        <f>#REF!</f>
        <v>#REF!</v>
      </c>
      <c r="R1005" s="153" t="e">
        <f>#REF!</f>
        <v>#REF!</v>
      </c>
      <c r="S1005" s="153" t="e">
        <f>#REF!</f>
        <v>#REF!</v>
      </c>
      <c r="T1005" s="153" t="e">
        <f>#REF!</f>
        <v>#REF!</v>
      </c>
      <c r="U1005" s="153" t="e">
        <f>#REF!</f>
        <v>#REF!</v>
      </c>
      <c r="V1005" s="153" t="e">
        <f>#REF!</f>
        <v>#REF!</v>
      </c>
      <c r="W1005" s="153" t="e">
        <f>#REF!</f>
        <v>#REF!</v>
      </c>
      <c r="X1005" s="153" t="e">
        <f>#REF!</f>
        <v>#REF!</v>
      </c>
      <c r="Y1005" s="153" t="e">
        <f>#REF!</f>
        <v>#REF!</v>
      </c>
    </row>
    <row r="1006" spans="1:25">
      <c r="A1006" s="141">
        <v>16</v>
      </c>
      <c r="B1006" s="153" t="e">
        <f>#REF!</f>
        <v>#REF!</v>
      </c>
      <c r="C1006" s="153" t="e">
        <f>#REF!</f>
        <v>#REF!</v>
      </c>
      <c r="D1006" s="153" t="e">
        <f>#REF!</f>
        <v>#REF!</v>
      </c>
      <c r="E1006" s="153" t="e">
        <f>#REF!</f>
        <v>#REF!</v>
      </c>
      <c r="F1006" s="153" t="e">
        <f>#REF!</f>
        <v>#REF!</v>
      </c>
      <c r="G1006" s="153" t="e">
        <f>#REF!</f>
        <v>#REF!</v>
      </c>
      <c r="H1006" s="153" t="e">
        <f>#REF!</f>
        <v>#REF!</v>
      </c>
      <c r="I1006" s="153" t="e">
        <f>#REF!</f>
        <v>#REF!</v>
      </c>
      <c r="J1006" s="153" t="e">
        <f>#REF!</f>
        <v>#REF!</v>
      </c>
      <c r="K1006" s="153" t="e">
        <f>#REF!</f>
        <v>#REF!</v>
      </c>
      <c r="L1006" s="153" t="e">
        <f>#REF!</f>
        <v>#REF!</v>
      </c>
      <c r="M1006" s="153" t="e">
        <f>#REF!</f>
        <v>#REF!</v>
      </c>
      <c r="N1006" s="153" t="e">
        <f>#REF!</f>
        <v>#REF!</v>
      </c>
      <c r="O1006" s="153" t="e">
        <f>#REF!</f>
        <v>#REF!</v>
      </c>
      <c r="P1006" s="153" t="e">
        <f>#REF!</f>
        <v>#REF!</v>
      </c>
      <c r="Q1006" s="153" t="e">
        <f>#REF!</f>
        <v>#REF!</v>
      </c>
      <c r="R1006" s="153" t="e">
        <f>#REF!</f>
        <v>#REF!</v>
      </c>
      <c r="S1006" s="153" t="e">
        <f>#REF!</f>
        <v>#REF!</v>
      </c>
      <c r="T1006" s="153" t="e">
        <f>#REF!</f>
        <v>#REF!</v>
      </c>
      <c r="U1006" s="153" t="e">
        <f>#REF!</f>
        <v>#REF!</v>
      </c>
      <c r="V1006" s="153" t="e">
        <f>#REF!</f>
        <v>#REF!</v>
      </c>
      <c r="W1006" s="153" t="e">
        <f>#REF!</f>
        <v>#REF!</v>
      </c>
      <c r="X1006" s="153" t="e">
        <f>#REF!</f>
        <v>#REF!</v>
      </c>
      <c r="Y1006" s="153" t="e">
        <f>#REF!</f>
        <v>#REF!</v>
      </c>
    </row>
    <row r="1007" spans="1:25">
      <c r="A1007" s="141">
        <v>17</v>
      </c>
      <c r="B1007" s="153" t="e">
        <f>#REF!</f>
        <v>#REF!</v>
      </c>
      <c r="C1007" s="153" t="e">
        <f>#REF!</f>
        <v>#REF!</v>
      </c>
      <c r="D1007" s="153" t="e">
        <f>#REF!</f>
        <v>#REF!</v>
      </c>
      <c r="E1007" s="153" t="e">
        <f>#REF!</f>
        <v>#REF!</v>
      </c>
      <c r="F1007" s="153" t="e">
        <f>#REF!</f>
        <v>#REF!</v>
      </c>
      <c r="G1007" s="153" t="e">
        <f>#REF!</f>
        <v>#REF!</v>
      </c>
      <c r="H1007" s="153" t="e">
        <f>#REF!</f>
        <v>#REF!</v>
      </c>
      <c r="I1007" s="153" t="e">
        <f>#REF!</f>
        <v>#REF!</v>
      </c>
      <c r="J1007" s="153" t="e">
        <f>#REF!</f>
        <v>#REF!</v>
      </c>
      <c r="K1007" s="153" t="e">
        <f>#REF!</f>
        <v>#REF!</v>
      </c>
      <c r="L1007" s="153" t="e">
        <f>#REF!</f>
        <v>#REF!</v>
      </c>
      <c r="M1007" s="153" t="e">
        <f>#REF!</f>
        <v>#REF!</v>
      </c>
      <c r="N1007" s="153" t="e">
        <f>#REF!</f>
        <v>#REF!</v>
      </c>
      <c r="O1007" s="153" t="e">
        <f>#REF!</f>
        <v>#REF!</v>
      </c>
      <c r="P1007" s="153" t="e">
        <f>#REF!</f>
        <v>#REF!</v>
      </c>
      <c r="Q1007" s="153" t="e">
        <f>#REF!</f>
        <v>#REF!</v>
      </c>
      <c r="R1007" s="153" t="e">
        <f>#REF!</f>
        <v>#REF!</v>
      </c>
      <c r="S1007" s="153" t="e">
        <f>#REF!</f>
        <v>#REF!</v>
      </c>
      <c r="T1007" s="153" t="e">
        <f>#REF!</f>
        <v>#REF!</v>
      </c>
      <c r="U1007" s="153" t="e">
        <f>#REF!</f>
        <v>#REF!</v>
      </c>
      <c r="V1007" s="153" t="e">
        <f>#REF!</f>
        <v>#REF!</v>
      </c>
      <c r="W1007" s="153" t="e">
        <f>#REF!</f>
        <v>#REF!</v>
      </c>
      <c r="X1007" s="153" t="e">
        <f>#REF!</f>
        <v>#REF!</v>
      </c>
      <c r="Y1007" s="153" t="e">
        <f>#REF!</f>
        <v>#REF!</v>
      </c>
    </row>
    <row r="1008" spans="1:25">
      <c r="A1008" s="141">
        <v>18</v>
      </c>
      <c r="B1008" s="153" t="e">
        <f>#REF!</f>
        <v>#REF!</v>
      </c>
      <c r="C1008" s="153" t="e">
        <f>#REF!</f>
        <v>#REF!</v>
      </c>
      <c r="D1008" s="153" t="e">
        <f>#REF!</f>
        <v>#REF!</v>
      </c>
      <c r="E1008" s="153" t="e">
        <f>#REF!</f>
        <v>#REF!</v>
      </c>
      <c r="F1008" s="153" t="e">
        <f>#REF!</f>
        <v>#REF!</v>
      </c>
      <c r="G1008" s="153" t="e">
        <f>#REF!</f>
        <v>#REF!</v>
      </c>
      <c r="H1008" s="153" t="e">
        <f>#REF!</f>
        <v>#REF!</v>
      </c>
      <c r="I1008" s="153" t="e">
        <f>#REF!</f>
        <v>#REF!</v>
      </c>
      <c r="J1008" s="153" t="e">
        <f>#REF!</f>
        <v>#REF!</v>
      </c>
      <c r="K1008" s="153" t="e">
        <f>#REF!</f>
        <v>#REF!</v>
      </c>
      <c r="L1008" s="153" t="e">
        <f>#REF!</f>
        <v>#REF!</v>
      </c>
      <c r="M1008" s="153" t="e">
        <f>#REF!</f>
        <v>#REF!</v>
      </c>
      <c r="N1008" s="153" t="e">
        <f>#REF!</f>
        <v>#REF!</v>
      </c>
      <c r="O1008" s="153" t="e">
        <f>#REF!</f>
        <v>#REF!</v>
      </c>
      <c r="P1008" s="153" t="e">
        <f>#REF!</f>
        <v>#REF!</v>
      </c>
      <c r="Q1008" s="153" t="e">
        <f>#REF!</f>
        <v>#REF!</v>
      </c>
      <c r="R1008" s="153" t="e">
        <f>#REF!</f>
        <v>#REF!</v>
      </c>
      <c r="S1008" s="153" t="e">
        <f>#REF!</f>
        <v>#REF!</v>
      </c>
      <c r="T1008" s="153" t="e">
        <f>#REF!</f>
        <v>#REF!</v>
      </c>
      <c r="U1008" s="153" t="e">
        <f>#REF!</f>
        <v>#REF!</v>
      </c>
      <c r="V1008" s="153" t="e">
        <f>#REF!</f>
        <v>#REF!</v>
      </c>
      <c r="W1008" s="153" t="e">
        <f>#REF!</f>
        <v>#REF!</v>
      </c>
      <c r="X1008" s="153" t="e">
        <f>#REF!</f>
        <v>#REF!</v>
      </c>
      <c r="Y1008" s="153" t="e">
        <f>#REF!</f>
        <v>#REF!</v>
      </c>
    </row>
    <row r="1009" spans="1:25">
      <c r="A1009" s="141">
        <v>19</v>
      </c>
      <c r="B1009" s="153" t="e">
        <f>#REF!</f>
        <v>#REF!</v>
      </c>
      <c r="C1009" s="153" t="e">
        <f>#REF!</f>
        <v>#REF!</v>
      </c>
      <c r="D1009" s="153" t="e">
        <f>#REF!</f>
        <v>#REF!</v>
      </c>
      <c r="E1009" s="153" t="e">
        <f>#REF!</f>
        <v>#REF!</v>
      </c>
      <c r="F1009" s="153" t="e">
        <f>#REF!</f>
        <v>#REF!</v>
      </c>
      <c r="G1009" s="153" t="e">
        <f>#REF!</f>
        <v>#REF!</v>
      </c>
      <c r="H1009" s="153" t="e">
        <f>#REF!</f>
        <v>#REF!</v>
      </c>
      <c r="I1009" s="153" t="e">
        <f>#REF!</f>
        <v>#REF!</v>
      </c>
      <c r="J1009" s="153" t="e">
        <f>#REF!</f>
        <v>#REF!</v>
      </c>
      <c r="K1009" s="153" t="e">
        <f>#REF!</f>
        <v>#REF!</v>
      </c>
      <c r="L1009" s="153" t="e">
        <f>#REF!</f>
        <v>#REF!</v>
      </c>
      <c r="M1009" s="153" t="e">
        <f>#REF!</f>
        <v>#REF!</v>
      </c>
      <c r="N1009" s="153" t="e">
        <f>#REF!</f>
        <v>#REF!</v>
      </c>
      <c r="O1009" s="153" t="e">
        <f>#REF!</f>
        <v>#REF!</v>
      </c>
      <c r="P1009" s="153" t="e">
        <f>#REF!</f>
        <v>#REF!</v>
      </c>
      <c r="Q1009" s="153" t="e">
        <f>#REF!</f>
        <v>#REF!</v>
      </c>
      <c r="R1009" s="153" t="e">
        <f>#REF!</f>
        <v>#REF!</v>
      </c>
      <c r="S1009" s="153" t="e">
        <f>#REF!</f>
        <v>#REF!</v>
      </c>
      <c r="T1009" s="153" t="e">
        <f>#REF!</f>
        <v>#REF!</v>
      </c>
      <c r="U1009" s="153" t="e">
        <f>#REF!</f>
        <v>#REF!</v>
      </c>
      <c r="V1009" s="153" t="e">
        <f>#REF!</f>
        <v>#REF!</v>
      </c>
      <c r="W1009" s="153" t="e">
        <f>#REF!</f>
        <v>#REF!</v>
      </c>
      <c r="X1009" s="153" t="e">
        <f>#REF!</f>
        <v>#REF!</v>
      </c>
      <c r="Y1009" s="153" t="e">
        <f>#REF!</f>
        <v>#REF!</v>
      </c>
    </row>
    <row r="1010" spans="1:25">
      <c r="A1010" s="141">
        <v>20</v>
      </c>
      <c r="B1010" s="153" t="e">
        <f>#REF!</f>
        <v>#REF!</v>
      </c>
      <c r="C1010" s="153" t="e">
        <f>#REF!</f>
        <v>#REF!</v>
      </c>
      <c r="D1010" s="153" t="e">
        <f>#REF!</f>
        <v>#REF!</v>
      </c>
      <c r="E1010" s="153" t="e">
        <f>#REF!</f>
        <v>#REF!</v>
      </c>
      <c r="F1010" s="153" t="e">
        <f>#REF!</f>
        <v>#REF!</v>
      </c>
      <c r="G1010" s="153" t="e">
        <f>#REF!</f>
        <v>#REF!</v>
      </c>
      <c r="H1010" s="153" t="e">
        <f>#REF!</f>
        <v>#REF!</v>
      </c>
      <c r="I1010" s="153" t="e">
        <f>#REF!</f>
        <v>#REF!</v>
      </c>
      <c r="J1010" s="153" t="e">
        <f>#REF!</f>
        <v>#REF!</v>
      </c>
      <c r="K1010" s="153" t="e">
        <f>#REF!</f>
        <v>#REF!</v>
      </c>
      <c r="L1010" s="153" t="e">
        <f>#REF!</f>
        <v>#REF!</v>
      </c>
      <c r="M1010" s="153" t="e">
        <f>#REF!</f>
        <v>#REF!</v>
      </c>
      <c r="N1010" s="153" t="e">
        <f>#REF!</f>
        <v>#REF!</v>
      </c>
      <c r="O1010" s="153" t="e">
        <f>#REF!</f>
        <v>#REF!</v>
      </c>
      <c r="P1010" s="153" t="e">
        <f>#REF!</f>
        <v>#REF!</v>
      </c>
      <c r="Q1010" s="153" t="e">
        <f>#REF!</f>
        <v>#REF!</v>
      </c>
      <c r="R1010" s="153" t="e">
        <f>#REF!</f>
        <v>#REF!</v>
      </c>
      <c r="S1010" s="153" t="e">
        <f>#REF!</f>
        <v>#REF!</v>
      </c>
      <c r="T1010" s="153" t="e">
        <f>#REF!</f>
        <v>#REF!</v>
      </c>
      <c r="U1010" s="153" t="e">
        <f>#REF!</f>
        <v>#REF!</v>
      </c>
      <c r="V1010" s="153" t="e">
        <f>#REF!</f>
        <v>#REF!</v>
      </c>
      <c r="W1010" s="153" t="e">
        <f>#REF!</f>
        <v>#REF!</v>
      </c>
      <c r="X1010" s="153" t="e">
        <f>#REF!</f>
        <v>#REF!</v>
      </c>
      <c r="Y1010" s="153" t="e">
        <f>#REF!</f>
        <v>#REF!</v>
      </c>
    </row>
    <row r="1011" spans="1:25">
      <c r="A1011" s="141">
        <v>21</v>
      </c>
      <c r="B1011" s="153" t="e">
        <f>#REF!</f>
        <v>#REF!</v>
      </c>
      <c r="C1011" s="153" t="e">
        <f>#REF!</f>
        <v>#REF!</v>
      </c>
      <c r="D1011" s="153" t="e">
        <f>#REF!</f>
        <v>#REF!</v>
      </c>
      <c r="E1011" s="153" t="e">
        <f>#REF!</f>
        <v>#REF!</v>
      </c>
      <c r="F1011" s="153" t="e">
        <f>#REF!</f>
        <v>#REF!</v>
      </c>
      <c r="G1011" s="153" t="e">
        <f>#REF!</f>
        <v>#REF!</v>
      </c>
      <c r="H1011" s="153" t="e">
        <f>#REF!</f>
        <v>#REF!</v>
      </c>
      <c r="I1011" s="153" t="e">
        <f>#REF!</f>
        <v>#REF!</v>
      </c>
      <c r="J1011" s="153" t="e">
        <f>#REF!</f>
        <v>#REF!</v>
      </c>
      <c r="K1011" s="153" t="e">
        <f>#REF!</f>
        <v>#REF!</v>
      </c>
      <c r="L1011" s="153" t="e">
        <f>#REF!</f>
        <v>#REF!</v>
      </c>
      <c r="M1011" s="153" t="e">
        <f>#REF!</f>
        <v>#REF!</v>
      </c>
      <c r="N1011" s="153" t="e">
        <f>#REF!</f>
        <v>#REF!</v>
      </c>
      <c r="O1011" s="153" t="e">
        <f>#REF!</f>
        <v>#REF!</v>
      </c>
      <c r="P1011" s="153" t="e">
        <f>#REF!</f>
        <v>#REF!</v>
      </c>
      <c r="Q1011" s="153" t="e">
        <f>#REF!</f>
        <v>#REF!</v>
      </c>
      <c r="R1011" s="153" t="e">
        <f>#REF!</f>
        <v>#REF!</v>
      </c>
      <c r="S1011" s="153" t="e">
        <f>#REF!</f>
        <v>#REF!</v>
      </c>
      <c r="T1011" s="153" t="e">
        <f>#REF!</f>
        <v>#REF!</v>
      </c>
      <c r="U1011" s="153" t="e">
        <f>#REF!</f>
        <v>#REF!</v>
      </c>
      <c r="V1011" s="153" t="e">
        <f>#REF!</f>
        <v>#REF!</v>
      </c>
      <c r="W1011" s="153" t="e">
        <f>#REF!</f>
        <v>#REF!</v>
      </c>
      <c r="X1011" s="153" t="e">
        <f>#REF!</f>
        <v>#REF!</v>
      </c>
      <c r="Y1011" s="153" t="e">
        <f>#REF!</f>
        <v>#REF!</v>
      </c>
    </row>
    <row r="1012" spans="1:25">
      <c r="A1012" s="141">
        <v>22</v>
      </c>
      <c r="B1012" s="153" t="e">
        <f>#REF!</f>
        <v>#REF!</v>
      </c>
      <c r="C1012" s="153" t="e">
        <f>#REF!</f>
        <v>#REF!</v>
      </c>
      <c r="D1012" s="153" t="e">
        <f>#REF!</f>
        <v>#REF!</v>
      </c>
      <c r="E1012" s="153" t="e">
        <f>#REF!</f>
        <v>#REF!</v>
      </c>
      <c r="F1012" s="153" t="e">
        <f>#REF!</f>
        <v>#REF!</v>
      </c>
      <c r="G1012" s="153" t="e">
        <f>#REF!</f>
        <v>#REF!</v>
      </c>
      <c r="H1012" s="153" t="e">
        <f>#REF!</f>
        <v>#REF!</v>
      </c>
      <c r="I1012" s="153" t="e">
        <f>#REF!</f>
        <v>#REF!</v>
      </c>
      <c r="J1012" s="153" t="e">
        <f>#REF!</f>
        <v>#REF!</v>
      </c>
      <c r="K1012" s="153" t="e">
        <f>#REF!</f>
        <v>#REF!</v>
      </c>
      <c r="L1012" s="153" t="e">
        <f>#REF!</f>
        <v>#REF!</v>
      </c>
      <c r="M1012" s="153" t="e">
        <f>#REF!</f>
        <v>#REF!</v>
      </c>
      <c r="N1012" s="153" t="e">
        <f>#REF!</f>
        <v>#REF!</v>
      </c>
      <c r="O1012" s="153" t="e">
        <f>#REF!</f>
        <v>#REF!</v>
      </c>
      <c r="P1012" s="153" t="e">
        <f>#REF!</f>
        <v>#REF!</v>
      </c>
      <c r="Q1012" s="153" t="e">
        <f>#REF!</f>
        <v>#REF!</v>
      </c>
      <c r="R1012" s="153" t="e">
        <f>#REF!</f>
        <v>#REF!</v>
      </c>
      <c r="S1012" s="153" t="e">
        <f>#REF!</f>
        <v>#REF!</v>
      </c>
      <c r="T1012" s="153" t="e">
        <f>#REF!</f>
        <v>#REF!</v>
      </c>
      <c r="U1012" s="153" t="e">
        <f>#REF!</f>
        <v>#REF!</v>
      </c>
      <c r="V1012" s="153" t="e">
        <f>#REF!</f>
        <v>#REF!</v>
      </c>
      <c r="W1012" s="153" t="e">
        <f>#REF!</f>
        <v>#REF!</v>
      </c>
      <c r="X1012" s="153" t="e">
        <f>#REF!</f>
        <v>#REF!</v>
      </c>
      <c r="Y1012" s="153" t="e">
        <f>#REF!</f>
        <v>#REF!</v>
      </c>
    </row>
    <row r="1013" spans="1:25">
      <c r="A1013" s="141">
        <v>23</v>
      </c>
      <c r="B1013" s="153" t="e">
        <f>#REF!</f>
        <v>#REF!</v>
      </c>
      <c r="C1013" s="153" t="e">
        <f>#REF!</f>
        <v>#REF!</v>
      </c>
      <c r="D1013" s="153" t="e">
        <f>#REF!</f>
        <v>#REF!</v>
      </c>
      <c r="E1013" s="153" t="e">
        <f>#REF!</f>
        <v>#REF!</v>
      </c>
      <c r="F1013" s="153" t="e">
        <f>#REF!</f>
        <v>#REF!</v>
      </c>
      <c r="G1013" s="153" t="e">
        <f>#REF!</f>
        <v>#REF!</v>
      </c>
      <c r="H1013" s="153" t="e">
        <f>#REF!</f>
        <v>#REF!</v>
      </c>
      <c r="I1013" s="153" t="e">
        <f>#REF!</f>
        <v>#REF!</v>
      </c>
      <c r="J1013" s="153" t="e">
        <f>#REF!</f>
        <v>#REF!</v>
      </c>
      <c r="K1013" s="153" t="e">
        <f>#REF!</f>
        <v>#REF!</v>
      </c>
      <c r="L1013" s="153" t="e">
        <f>#REF!</f>
        <v>#REF!</v>
      </c>
      <c r="M1013" s="153" t="e">
        <f>#REF!</f>
        <v>#REF!</v>
      </c>
      <c r="N1013" s="153" t="e">
        <f>#REF!</f>
        <v>#REF!</v>
      </c>
      <c r="O1013" s="153" t="e">
        <f>#REF!</f>
        <v>#REF!</v>
      </c>
      <c r="P1013" s="153" t="e">
        <f>#REF!</f>
        <v>#REF!</v>
      </c>
      <c r="Q1013" s="153" t="e">
        <f>#REF!</f>
        <v>#REF!</v>
      </c>
      <c r="R1013" s="153" t="e">
        <f>#REF!</f>
        <v>#REF!</v>
      </c>
      <c r="S1013" s="153" t="e">
        <f>#REF!</f>
        <v>#REF!</v>
      </c>
      <c r="T1013" s="153" t="e">
        <f>#REF!</f>
        <v>#REF!</v>
      </c>
      <c r="U1013" s="153" t="e">
        <f>#REF!</f>
        <v>#REF!</v>
      </c>
      <c r="V1013" s="153" t="e">
        <f>#REF!</f>
        <v>#REF!</v>
      </c>
      <c r="W1013" s="153" t="e">
        <f>#REF!</f>
        <v>#REF!</v>
      </c>
      <c r="X1013" s="153" t="e">
        <f>#REF!</f>
        <v>#REF!</v>
      </c>
      <c r="Y1013" s="153" t="e">
        <f>#REF!</f>
        <v>#REF!</v>
      </c>
    </row>
    <row r="1014" spans="1:25">
      <c r="A1014" s="141">
        <v>24</v>
      </c>
      <c r="B1014" s="153" t="e">
        <f>#REF!</f>
        <v>#REF!</v>
      </c>
      <c r="C1014" s="153" t="e">
        <f>#REF!</f>
        <v>#REF!</v>
      </c>
      <c r="D1014" s="153" t="e">
        <f>#REF!</f>
        <v>#REF!</v>
      </c>
      <c r="E1014" s="153" t="e">
        <f>#REF!</f>
        <v>#REF!</v>
      </c>
      <c r="F1014" s="153" t="e">
        <f>#REF!</f>
        <v>#REF!</v>
      </c>
      <c r="G1014" s="153" t="e">
        <f>#REF!</f>
        <v>#REF!</v>
      </c>
      <c r="H1014" s="153" t="e">
        <f>#REF!</f>
        <v>#REF!</v>
      </c>
      <c r="I1014" s="153" t="e">
        <f>#REF!</f>
        <v>#REF!</v>
      </c>
      <c r="J1014" s="153" t="e">
        <f>#REF!</f>
        <v>#REF!</v>
      </c>
      <c r="K1014" s="153" t="e">
        <f>#REF!</f>
        <v>#REF!</v>
      </c>
      <c r="L1014" s="153" t="e">
        <f>#REF!</f>
        <v>#REF!</v>
      </c>
      <c r="M1014" s="153" t="e">
        <f>#REF!</f>
        <v>#REF!</v>
      </c>
      <c r="N1014" s="153" t="e">
        <f>#REF!</f>
        <v>#REF!</v>
      </c>
      <c r="O1014" s="153" t="e">
        <f>#REF!</f>
        <v>#REF!</v>
      </c>
      <c r="P1014" s="153" t="e">
        <f>#REF!</f>
        <v>#REF!</v>
      </c>
      <c r="Q1014" s="153" t="e">
        <f>#REF!</f>
        <v>#REF!</v>
      </c>
      <c r="R1014" s="153" t="e">
        <f>#REF!</f>
        <v>#REF!</v>
      </c>
      <c r="S1014" s="153" t="e">
        <f>#REF!</f>
        <v>#REF!</v>
      </c>
      <c r="T1014" s="153" t="e">
        <f>#REF!</f>
        <v>#REF!</v>
      </c>
      <c r="U1014" s="153" t="e">
        <f>#REF!</f>
        <v>#REF!</v>
      </c>
      <c r="V1014" s="153" t="e">
        <f>#REF!</f>
        <v>#REF!</v>
      </c>
      <c r="W1014" s="153" t="e">
        <f>#REF!</f>
        <v>#REF!</v>
      </c>
      <c r="X1014" s="153" t="e">
        <f>#REF!</f>
        <v>#REF!</v>
      </c>
      <c r="Y1014" s="153" t="e">
        <f>#REF!</f>
        <v>#REF!</v>
      </c>
    </row>
    <row r="1015" spans="1:25">
      <c r="A1015" s="141">
        <v>25</v>
      </c>
      <c r="B1015" s="153" t="e">
        <f>#REF!</f>
        <v>#REF!</v>
      </c>
      <c r="C1015" s="153" t="e">
        <f>#REF!</f>
        <v>#REF!</v>
      </c>
      <c r="D1015" s="153" t="e">
        <f>#REF!</f>
        <v>#REF!</v>
      </c>
      <c r="E1015" s="153" t="e">
        <f>#REF!</f>
        <v>#REF!</v>
      </c>
      <c r="F1015" s="153" t="e">
        <f>#REF!</f>
        <v>#REF!</v>
      </c>
      <c r="G1015" s="153" t="e">
        <f>#REF!</f>
        <v>#REF!</v>
      </c>
      <c r="H1015" s="153" t="e">
        <f>#REF!</f>
        <v>#REF!</v>
      </c>
      <c r="I1015" s="153" t="e">
        <f>#REF!</f>
        <v>#REF!</v>
      </c>
      <c r="J1015" s="153" t="e">
        <f>#REF!</f>
        <v>#REF!</v>
      </c>
      <c r="K1015" s="153" t="e">
        <f>#REF!</f>
        <v>#REF!</v>
      </c>
      <c r="L1015" s="153" t="e">
        <f>#REF!</f>
        <v>#REF!</v>
      </c>
      <c r="M1015" s="153" t="e">
        <f>#REF!</f>
        <v>#REF!</v>
      </c>
      <c r="N1015" s="153" t="e">
        <f>#REF!</f>
        <v>#REF!</v>
      </c>
      <c r="O1015" s="153" t="e">
        <f>#REF!</f>
        <v>#REF!</v>
      </c>
      <c r="P1015" s="153" t="e">
        <f>#REF!</f>
        <v>#REF!</v>
      </c>
      <c r="Q1015" s="153" t="e">
        <f>#REF!</f>
        <v>#REF!</v>
      </c>
      <c r="R1015" s="153" t="e">
        <f>#REF!</f>
        <v>#REF!</v>
      </c>
      <c r="S1015" s="153" t="e">
        <f>#REF!</f>
        <v>#REF!</v>
      </c>
      <c r="T1015" s="153" t="e">
        <f>#REF!</f>
        <v>#REF!</v>
      </c>
      <c r="U1015" s="153" t="e">
        <f>#REF!</f>
        <v>#REF!</v>
      </c>
      <c r="V1015" s="153" t="e">
        <f>#REF!</f>
        <v>#REF!</v>
      </c>
      <c r="W1015" s="153" t="e">
        <f>#REF!</f>
        <v>#REF!</v>
      </c>
      <c r="X1015" s="153" t="e">
        <f>#REF!</f>
        <v>#REF!</v>
      </c>
      <c r="Y1015" s="153" t="e">
        <f>#REF!</f>
        <v>#REF!</v>
      </c>
    </row>
    <row r="1016" spans="1:25">
      <c r="A1016" s="141">
        <v>26</v>
      </c>
      <c r="B1016" s="153" t="e">
        <f>#REF!</f>
        <v>#REF!</v>
      </c>
      <c r="C1016" s="153" t="e">
        <f>#REF!</f>
        <v>#REF!</v>
      </c>
      <c r="D1016" s="153" t="e">
        <f>#REF!</f>
        <v>#REF!</v>
      </c>
      <c r="E1016" s="153" t="e">
        <f>#REF!</f>
        <v>#REF!</v>
      </c>
      <c r="F1016" s="153" t="e">
        <f>#REF!</f>
        <v>#REF!</v>
      </c>
      <c r="G1016" s="153" t="e">
        <f>#REF!</f>
        <v>#REF!</v>
      </c>
      <c r="H1016" s="153" t="e">
        <f>#REF!</f>
        <v>#REF!</v>
      </c>
      <c r="I1016" s="153" t="e">
        <f>#REF!</f>
        <v>#REF!</v>
      </c>
      <c r="J1016" s="153" t="e">
        <f>#REF!</f>
        <v>#REF!</v>
      </c>
      <c r="K1016" s="153" t="e">
        <f>#REF!</f>
        <v>#REF!</v>
      </c>
      <c r="L1016" s="153" t="e">
        <f>#REF!</f>
        <v>#REF!</v>
      </c>
      <c r="M1016" s="153" t="e">
        <f>#REF!</f>
        <v>#REF!</v>
      </c>
      <c r="N1016" s="153" t="e">
        <f>#REF!</f>
        <v>#REF!</v>
      </c>
      <c r="O1016" s="153" t="e">
        <f>#REF!</f>
        <v>#REF!</v>
      </c>
      <c r="P1016" s="153" t="e">
        <f>#REF!</f>
        <v>#REF!</v>
      </c>
      <c r="Q1016" s="153" t="e">
        <f>#REF!</f>
        <v>#REF!</v>
      </c>
      <c r="R1016" s="153" t="e">
        <f>#REF!</f>
        <v>#REF!</v>
      </c>
      <c r="S1016" s="153" t="e">
        <f>#REF!</f>
        <v>#REF!</v>
      </c>
      <c r="T1016" s="153" t="e">
        <f>#REF!</f>
        <v>#REF!</v>
      </c>
      <c r="U1016" s="153" t="e">
        <f>#REF!</f>
        <v>#REF!</v>
      </c>
      <c r="V1016" s="153" t="e">
        <f>#REF!</f>
        <v>#REF!</v>
      </c>
      <c r="W1016" s="153" t="e">
        <f>#REF!</f>
        <v>#REF!</v>
      </c>
      <c r="X1016" s="153" t="e">
        <f>#REF!</f>
        <v>#REF!</v>
      </c>
      <c r="Y1016" s="153" t="e">
        <f>#REF!</f>
        <v>#REF!</v>
      </c>
    </row>
    <row r="1017" spans="1:25">
      <c r="A1017" s="141">
        <v>27</v>
      </c>
      <c r="B1017" s="153" t="e">
        <f>#REF!</f>
        <v>#REF!</v>
      </c>
      <c r="C1017" s="153" t="e">
        <f>#REF!</f>
        <v>#REF!</v>
      </c>
      <c r="D1017" s="153" t="e">
        <f>#REF!</f>
        <v>#REF!</v>
      </c>
      <c r="E1017" s="153" t="e">
        <f>#REF!</f>
        <v>#REF!</v>
      </c>
      <c r="F1017" s="153" t="e">
        <f>#REF!</f>
        <v>#REF!</v>
      </c>
      <c r="G1017" s="153" t="e">
        <f>#REF!</f>
        <v>#REF!</v>
      </c>
      <c r="H1017" s="153" t="e">
        <f>#REF!</f>
        <v>#REF!</v>
      </c>
      <c r="I1017" s="153" t="e">
        <f>#REF!</f>
        <v>#REF!</v>
      </c>
      <c r="J1017" s="153" t="e">
        <f>#REF!</f>
        <v>#REF!</v>
      </c>
      <c r="K1017" s="153" t="e">
        <f>#REF!</f>
        <v>#REF!</v>
      </c>
      <c r="L1017" s="153" t="e">
        <f>#REF!</f>
        <v>#REF!</v>
      </c>
      <c r="M1017" s="153" t="e">
        <f>#REF!</f>
        <v>#REF!</v>
      </c>
      <c r="N1017" s="153" t="e">
        <f>#REF!</f>
        <v>#REF!</v>
      </c>
      <c r="O1017" s="153" t="e">
        <f>#REF!</f>
        <v>#REF!</v>
      </c>
      <c r="P1017" s="153" t="e">
        <f>#REF!</f>
        <v>#REF!</v>
      </c>
      <c r="Q1017" s="153" t="e">
        <f>#REF!</f>
        <v>#REF!</v>
      </c>
      <c r="R1017" s="153" t="e">
        <f>#REF!</f>
        <v>#REF!</v>
      </c>
      <c r="S1017" s="153" t="e">
        <f>#REF!</f>
        <v>#REF!</v>
      </c>
      <c r="T1017" s="153" t="e">
        <f>#REF!</f>
        <v>#REF!</v>
      </c>
      <c r="U1017" s="153" t="e">
        <f>#REF!</f>
        <v>#REF!</v>
      </c>
      <c r="V1017" s="153" t="e">
        <f>#REF!</f>
        <v>#REF!</v>
      </c>
      <c r="W1017" s="153" t="e">
        <f>#REF!</f>
        <v>#REF!</v>
      </c>
      <c r="X1017" s="153" t="e">
        <f>#REF!</f>
        <v>#REF!</v>
      </c>
      <c r="Y1017" s="153" t="e">
        <f>#REF!</f>
        <v>#REF!</v>
      </c>
    </row>
    <row r="1018" spans="1:25">
      <c r="A1018" s="141">
        <v>28</v>
      </c>
      <c r="B1018" s="153" t="e">
        <f>#REF!</f>
        <v>#REF!</v>
      </c>
      <c r="C1018" s="153" t="e">
        <f>#REF!</f>
        <v>#REF!</v>
      </c>
      <c r="D1018" s="153" t="e">
        <f>#REF!</f>
        <v>#REF!</v>
      </c>
      <c r="E1018" s="153" t="e">
        <f>#REF!</f>
        <v>#REF!</v>
      </c>
      <c r="F1018" s="153" t="e">
        <f>#REF!</f>
        <v>#REF!</v>
      </c>
      <c r="G1018" s="153" t="e">
        <f>#REF!</f>
        <v>#REF!</v>
      </c>
      <c r="H1018" s="153" t="e">
        <f>#REF!</f>
        <v>#REF!</v>
      </c>
      <c r="I1018" s="153" t="e">
        <f>#REF!</f>
        <v>#REF!</v>
      </c>
      <c r="J1018" s="153" t="e">
        <f>#REF!</f>
        <v>#REF!</v>
      </c>
      <c r="K1018" s="153" t="e">
        <f>#REF!</f>
        <v>#REF!</v>
      </c>
      <c r="L1018" s="153" t="e">
        <f>#REF!</f>
        <v>#REF!</v>
      </c>
      <c r="M1018" s="153" t="e">
        <f>#REF!</f>
        <v>#REF!</v>
      </c>
      <c r="N1018" s="153" t="e">
        <f>#REF!</f>
        <v>#REF!</v>
      </c>
      <c r="O1018" s="153" t="e">
        <f>#REF!</f>
        <v>#REF!</v>
      </c>
      <c r="P1018" s="153" t="e">
        <f>#REF!</f>
        <v>#REF!</v>
      </c>
      <c r="Q1018" s="153" t="e">
        <f>#REF!</f>
        <v>#REF!</v>
      </c>
      <c r="R1018" s="153" t="e">
        <f>#REF!</f>
        <v>#REF!</v>
      </c>
      <c r="S1018" s="153" t="e">
        <f>#REF!</f>
        <v>#REF!</v>
      </c>
      <c r="T1018" s="153" t="e">
        <f>#REF!</f>
        <v>#REF!</v>
      </c>
      <c r="U1018" s="153" t="e">
        <f>#REF!</f>
        <v>#REF!</v>
      </c>
      <c r="V1018" s="153" t="e">
        <f>#REF!</f>
        <v>#REF!</v>
      </c>
      <c r="W1018" s="153" t="e">
        <f>#REF!</f>
        <v>#REF!</v>
      </c>
      <c r="X1018" s="153" t="e">
        <f>#REF!</f>
        <v>#REF!</v>
      </c>
      <c r="Y1018" s="153" t="e">
        <f>#REF!</f>
        <v>#REF!</v>
      </c>
    </row>
    <row r="1019" spans="1:25">
      <c r="A1019" s="141">
        <v>29</v>
      </c>
      <c r="B1019" s="153" t="e">
        <f>#REF!</f>
        <v>#REF!</v>
      </c>
      <c r="C1019" s="153" t="e">
        <f>#REF!</f>
        <v>#REF!</v>
      </c>
      <c r="D1019" s="153" t="e">
        <f>#REF!</f>
        <v>#REF!</v>
      </c>
      <c r="E1019" s="153" t="e">
        <f>#REF!</f>
        <v>#REF!</v>
      </c>
      <c r="F1019" s="153" t="e">
        <f>#REF!</f>
        <v>#REF!</v>
      </c>
      <c r="G1019" s="153" t="e">
        <f>#REF!</f>
        <v>#REF!</v>
      </c>
      <c r="H1019" s="153" t="e">
        <f>#REF!</f>
        <v>#REF!</v>
      </c>
      <c r="I1019" s="153" t="e">
        <f>#REF!</f>
        <v>#REF!</v>
      </c>
      <c r="J1019" s="153" t="e">
        <f>#REF!</f>
        <v>#REF!</v>
      </c>
      <c r="K1019" s="153" t="e">
        <f>#REF!</f>
        <v>#REF!</v>
      </c>
      <c r="L1019" s="153" t="e">
        <f>#REF!</f>
        <v>#REF!</v>
      </c>
      <c r="M1019" s="153" t="e">
        <f>#REF!</f>
        <v>#REF!</v>
      </c>
      <c r="N1019" s="153" t="e">
        <f>#REF!</f>
        <v>#REF!</v>
      </c>
      <c r="O1019" s="153" t="e">
        <f>#REF!</f>
        <v>#REF!</v>
      </c>
      <c r="P1019" s="153" t="e">
        <f>#REF!</f>
        <v>#REF!</v>
      </c>
      <c r="Q1019" s="153" t="e">
        <f>#REF!</f>
        <v>#REF!</v>
      </c>
      <c r="R1019" s="153" t="e">
        <f>#REF!</f>
        <v>#REF!</v>
      </c>
      <c r="S1019" s="153" t="e">
        <f>#REF!</f>
        <v>#REF!</v>
      </c>
      <c r="T1019" s="153" t="e">
        <f>#REF!</f>
        <v>#REF!</v>
      </c>
      <c r="U1019" s="153" t="e">
        <f>#REF!</f>
        <v>#REF!</v>
      </c>
      <c r="V1019" s="153" t="e">
        <f>#REF!</f>
        <v>#REF!</v>
      </c>
      <c r="W1019" s="153" t="e">
        <f>#REF!</f>
        <v>#REF!</v>
      </c>
      <c r="X1019" s="153" t="e">
        <f>#REF!</f>
        <v>#REF!</v>
      </c>
      <c r="Y1019" s="153" t="e">
        <f>#REF!</f>
        <v>#REF!</v>
      </c>
    </row>
    <row r="1020" spans="1:25">
      <c r="A1020" s="141">
        <v>30</v>
      </c>
      <c r="B1020" s="153" t="e">
        <f>#REF!</f>
        <v>#REF!</v>
      </c>
      <c r="C1020" s="153" t="e">
        <f>#REF!</f>
        <v>#REF!</v>
      </c>
      <c r="D1020" s="153" t="e">
        <f>#REF!</f>
        <v>#REF!</v>
      </c>
      <c r="E1020" s="153" t="e">
        <f>#REF!</f>
        <v>#REF!</v>
      </c>
      <c r="F1020" s="153" t="e">
        <f>#REF!</f>
        <v>#REF!</v>
      </c>
      <c r="G1020" s="153" t="e">
        <f>#REF!</f>
        <v>#REF!</v>
      </c>
      <c r="H1020" s="153" t="e">
        <f>#REF!</f>
        <v>#REF!</v>
      </c>
      <c r="I1020" s="153" t="e">
        <f>#REF!</f>
        <v>#REF!</v>
      </c>
      <c r="J1020" s="153" t="e">
        <f>#REF!</f>
        <v>#REF!</v>
      </c>
      <c r="K1020" s="153" t="e">
        <f>#REF!</f>
        <v>#REF!</v>
      </c>
      <c r="L1020" s="153" t="e">
        <f>#REF!</f>
        <v>#REF!</v>
      </c>
      <c r="M1020" s="153" t="e">
        <f>#REF!</f>
        <v>#REF!</v>
      </c>
      <c r="N1020" s="153" t="e">
        <f>#REF!</f>
        <v>#REF!</v>
      </c>
      <c r="O1020" s="153" t="e">
        <f>#REF!</f>
        <v>#REF!</v>
      </c>
      <c r="P1020" s="153" t="e">
        <f>#REF!</f>
        <v>#REF!</v>
      </c>
      <c r="Q1020" s="153" t="e">
        <f>#REF!</f>
        <v>#REF!</v>
      </c>
      <c r="R1020" s="153" t="e">
        <f>#REF!</f>
        <v>#REF!</v>
      </c>
      <c r="S1020" s="153" t="e">
        <f>#REF!</f>
        <v>#REF!</v>
      </c>
      <c r="T1020" s="153" t="e">
        <f>#REF!</f>
        <v>#REF!</v>
      </c>
      <c r="U1020" s="153" t="e">
        <f>#REF!</f>
        <v>#REF!</v>
      </c>
      <c r="V1020" s="153" t="e">
        <f>#REF!</f>
        <v>#REF!</v>
      </c>
      <c r="W1020" s="153" t="e">
        <f>#REF!</f>
        <v>#REF!</v>
      </c>
      <c r="X1020" s="153" t="e">
        <f>#REF!</f>
        <v>#REF!</v>
      </c>
      <c r="Y1020" s="153" t="e">
        <f>#REF!</f>
        <v>#REF!</v>
      </c>
    </row>
    <row r="1021" spans="1:25">
      <c r="A1021" s="141">
        <v>31</v>
      </c>
      <c r="B1021" s="153" t="e">
        <f>#REF!</f>
        <v>#REF!</v>
      </c>
      <c r="C1021" s="153" t="e">
        <f>#REF!</f>
        <v>#REF!</v>
      </c>
      <c r="D1021" s="153" t="e">
        <f>#REF!</f>
        <v>#REF!</v>
      </c>
      <c r="E1021" s="153" t="e">
        <f>#REF!</f>
        <v>#REF!</v>
      </c>
      <c r="F1021" s="153" t="e">
        <f>#REF!</f>
        <v>#REF!</v>
      </c>
      <c r="G1021" s="153" t="e">
        <f>#REF!</f>
        <v>#REF!</v>
      </c>
      <c r="H1021" s="153" t="e">
        <f>#REF!</f>
        <v>#REF!</v>
      </c>
      <c r="I1021" s="153" t="e">
        <f>#REF!</f>
        <v>#REF!</v>
      </c>
      <c r="J1021" s="153" t="e">
        <f>#REF!</f>
        <v>#REF!</v>
      </c>
      <c r="K1021" s="153" t="e">
        <f>#REF!</f>
        <v>#REF!</v>
      </c>
      <c r="L1021" s="153" t="e">
        <f>#REF!</f>
        <v>#REF!</v>
      </c>
      <c r="M1021" s="153" t="e">
        <f>#REF!</f>
        <v>#REF!</v>
      </c>
      <c r="N1021" s="153" t="e">
        <f>#REF!</f>
        <v>#REF!</v>
      </c>
      <c r="O1021" s="153" t="e">
        <f>#REF!</f>
        <v>#REF!</v>
      </c>
      <c r="P1021" s="153" t="e">
        <f>#REF!</f>
        <v>#REF!</v>
      </c>
      <c r="Q1021" s="153" t="e">
        <f>#REF!</f>
        <v>#REF!</v>
      </c>
      <c r="R1021" s="153" t="e">
        <f>#REF!</f>
        <v>#REF!</v>
      </c>
      <c r="S1021" s="153" t="e">
        <f>#REF!</f>
        <v>#REF!</v>
      </c>
      <c r="T1021" s="153" t="e">
        <f>#REF!</f>
        <v>#REF!</v>
      </c>
      <c r="U1021" s="153" t="e">
        <f>#REF!</f>
        <v>#REF!</v>
      </c>
      <c r="V1021" s="153" t="e">
        <f>#REF!</f>
        <v>#REF!</v>
      </c>
      <c r="W1021" s="153" t="e">
        <f>#REF!</f>
        <v>#REF!</v>
      </c>
      <c r="X1021" s="153" t="e">
        <f>#REF!</f>
        <v>#REF!</v>
      </c>
      <c r="Y1021" s="153" t="e">
        <f>#REF!</f>
        <v>#REF!</v>
      </c>
    </row>
    <row r="1023" spans="1:25" ht="48.75" customHeight="1">
      <c r="A1023" s="420" t="s">
        <v>209</v>
      </c>
      <c r="B1023" s="435" t="s">
        <v>305</v>
      </c>
      <c r="C1023" s="435"/>
      <c r="D1023" s="435"/>
      <c r="E1023" s="435"/>
      <c r="F1023" s="435"/>
      <c r="G1023" s="435"/>
      <c r="H1023" s="435"/>
      <c r="I1023" s="435"/>
      <c r="J1023" s="435"/>
      <c r="K1023" s="435"/>
      <c r="L1023" s="435"/>
      <c r="M1023" s="435"/>
      <c r="N1023" s="435"/>
      <c r="O1023" s="435"/>
      <c r="P1023" s="435"/>
      <c r="Q1023" s="435"/>
      <c r="R1023" s="435"/>
      <c r="S1023" s="435"/>
      <c r="T1023" s="435"/>
      <c r="U1023" s="435"/>
      <c r="V1023" s="435"/>
      <c r="W1023" s="435"/>
      <c r="X1023" s="435"/>
      <c r="Y1023" s="435"/>
    </row>
    <row r="1024" spans="1:25">
      <c r="A1024" s="420"/>
      <c r="B1024" s="155" t="s">
        <v>1</v>
      </c>
      <c r="C1024" s="155" t="s">
        <v>2</v>
      </c>
      <c r="D1024" s="155" t="s">
        <v>3</v>
      </c>
      <c r="E1024" s="155" t="s">
        <v>4</v>
      </c>
      <c r="F1024" s="155" t="s">
        <v>5</v>
      </c>
      <c r="G1024" s="155" t="s">
        <v>6</v>
      </c>
      <c r="H1024" s="155" t="s">
        <v>7</v>
      </c>
      <c r="I1024" s="155" t="s">
        <v>8</v>
      </c>
      <c r="J1024" s="155" t="s">
        <v>9</v>
      </c>
      <c r="K1024" s="155" t="s">
        <v>10</v>
      </c>
      <c r="L1024" s="155" t="s">
        <v>11</v>
      </c>
      <c r="M1024" s="155" t="s">
        <v>12</v>
      </c>
      <c r="N1024" s="155" t="s">
        <v>13</v>
      </c>
      <c r="O1024" s="155" t="s">
        <v>14</v>
      </c>
      <c r="P1024" s="155" t="s">
        <v>15</v>
      </c>
      <c r="Q1024" s="155" t="s">
        <v>16</v>
      </c>
      <c r="R1024" s="155" t="s">
        <v>17</v>
      </c>
      <c r="S1024" s="155" t="s">
        <v>18</v>
      </c>
      <c r="T1024" s="155" t="s">
        <v>19</v>
      </c>
      <c r="U1024" s="155" t="s">
        <v>20</v>
      </c>
      <c r="V1024" s="155" t="s">
        <v>21</v>
      </c>
      <c r="W1024" s="155" t="s">
        <v>22</v>
      </c>
      <c r="X1024" s="155" t="s">
        <v>23</v>
      </c>
      <c r="Y1024" s="155" t="s">
        <v>24</v>
      </c>
    </row>
    <row r="1025" spans="1:25">
      <c r="A1025" s="141">
        <v>1</v>
      </c>
      <c r="B1025" s="153" t="e">
        <f>#REF!</f>
        <v>#REF!</v>
      </c>
      <c r="C1025" s="153" t="e">
        <f>#REF!</f>
        <v>#REF!</v>
      </c>
      <c r="D1025" s="153" t="e">
        <f>#REF!</f>
        <v>#REF!</v>
      </c>
      <c r="E1025" s="153" t="e">
        <f>#REF!</f>
        <v>#REF!</v>
      </c>
      <c r="F1025" s="153" t="e">
        <f>#REF!</f>
        <v>#REF!</v>
      </c>
      <c r="G1025" s="153" t="e">
        <f>#REF!</f>
        <v>#REF!</v>
      </c>
      <c r="H1025" s="153" t="e">
        <f>#REF!</f>
        <v>#REF!</v>
      </c>
      <c r="I1025" s="153" t="e">
        <f>#REF!</f>
        <v>#REF!</v>
      </c>
      <c r="J1025" s="153" t="e">
        <f>#REF!</f>
        <v>#REF!</v>
      </c>
      <c r="K1025" s="153" t="e">
        <f>#REF!</f>
        <v>#REF!</v>
      </c>
      <c r="L1025" s="153" t="e">
        <f>#REF!</f>
        <v>#REF!</v>
      </c>
      <c r="M1025" s="153" t="e">
        <f>#REF!</f>
        <v>#REF!</v>
      </c>
      <c r="N1025" s="153" t="e">
        <f>#REF!</f>
        <v>#REF!</v>
      </c>
      <c r="O1025" s="153" t="e">
        <f>#REF!</f>
        <v>#REF!</v>
      </c>
      <c r="P1025" s="153" t="e">
        <f>#REF!</f>
        <v>#REF!</v>
      </c>
      <c r="Q1025" s="153" t="e">
        <f>#REF!</f>
        <v>#REF!</v>
      </c>
      <c r="R1025" s="153" t="e">
        <f>#REF!</f>
        <v>#REF!</v>
      </c>
      <c r="S1025" s="153" t="e">
        <f>#REF!</f>
        <v>#REF!</v>
      </c>
      <c r="T1025" s="153" t="e">
        <f>#REF!</f>
        <v>#REF!</v>
      </c>
      <c r="U1025" s="153" t="e">
        <f>#REF!</f>
        <v>#REF!</v>
      </c>
      <c r="V1025" s="153" t="e">
        <f>#REF!</f>
        <v>#REF!</v>
      </c>
      <c r="W1025" s="153" t="e">
        <f>#REF!</f>
        <v>#REF!</v>
      </c>
      <c r="X1025" s="153" t="e">
        <f>#REF!</f>
        <v>#REF!</v>
      </c>
      <c r="Y1025" s="153" t="e">
        <f>#REF!</f>
        <v>#REF!</v>
      </c>
    </row>
    <row r="1026" spans="1:25">
      <c r="A1026" s="141">
        <v>2</v>
      </c>
      <c r="B1026" s="153" t="e">
        <f>#REF!</f>
        <v>#REF!</v>
      </c>
      <c r="C1026" s="153" t="e">
        <f>#REF!</f>
        <v>#REF!</v>
      </c>
      <c r="D1026" s="153" t="e">
        <f>#REF!</f>
        <v>#REF!</v>
      </c>
      <c r="E1026" s="153" t="e">
        <f>#REF!</f>
        <v>#REF!</v>
      </c>
      <c r="F1026" s="153" t="e">
        <f>#REF!</f>
        <v>#REF!</v>
      </c>
      <c r="G1026" s="153" t="e">
        <f>#REF!</f>
        <v>#REF!</v>
      </c>
      <c r="H1026" s="153" t="e">
        <f>#REF!</f>
        <v>#REF!</v>
      </c>
      <c r="I1026" s="153" t="e">
        <f>#REF!</f>
        <v>#REF!</v>
      </c>
      <c r="J1026" s="153" t="e">
        <f>#REF!</f>
        <v>#REF!</v>
      </c>
      <c r="K1026" s="153" t="e">
        <f>#REF!</f>
        <v>#REF!</v>
      </c>
      <c r="L1026" s="153" t="e">
        <f>#REF!</f>
        <v>#REF!</v>
      </c>
      <c r="M1026" s="153" t="e">
        <f>#REF!</f>
        <v>#REF!</v>
      </c>
      <c r="N1026" s="153" t="e">
        <f>#REF!</f>
        <v>#REF!</v>
      </c>
      <c r="O1026" s="153" t="e">
        <f>#REF!</f>
        <v>#REF!</v>
      </c>
      <c r="P1026" s="153" t="e">
        <f>#REF!</f>
        <v>#REF!</v>
      </c>
      <c r="Q1026" s="153" t="e">
        <f>#REF!</f>
        <v>#REF!</v>
      </c>
      <c r="R1026" s="153" t="e">
        <f>#REF!</f>
        <v>#REF!</v>
      </c>
      <c r="S1026" s="153" t="e">
        <f>#REF!</f>
        <v>#REF!</v>
      </c>
      <c r="T1026" s="153" t="e">
        <f>#REF!</f>
        <v>#REF!</v>
      </c>
      <c r="U1026" s="153" t="e">
        <f>#REF!</f>
        <v>#REF!</v>
      </c>
      <c r="V1026" s="153" t="e">
        <f>#REF!</f>
        <v>#REF!</v>
      </c>
      <c r="W1026" s="153" t="e">
        <f>#REF!</f>
        <v>#REF!</v>
      </c>
      <c r="X1026" s="153" t="e">
        <f>#REF!</f>
        <v>#REF!</v>
      </c>
      <c r="Y1026" s="153" t="e">
        <f>#REF!</f>
        <v>#REF!</v>
      </c>
    </row>
    <row r="1027" spans="1:25">
      <c r="A1027" s="141">
        <v>3</v>
      </c>
      <c r="B1027" s="153" t="e">
        <f>#REF!</f>
        <v>#REF!</v>
      </c>
      <c r="C1027" s="153" t="e">
        <f>#REF!</f>
        <v>#REF!</v>
      </c>
      <c r="D1027" s="153" t="e">
        <f>#REF!</f>
        <v>#REF!</v>
      </c>
      <c r="E1027" s="153" t="e">
        <f>#REF!</f>
        <v>#REF!</v>
      </c>
      <c r="F1027" s="153" t="e">
        <f>#REF!</f>
        <v>#REF!</v>
      </c>
      <c r="G1027" s="153" t="e">
        <f>#REF!</f>
        <v>#REF!</v>
      </c>
      <c r="H1027" s="153" t="e">
        <f>#REF!</f>
        <v>#REF!</v>
      </c>
      <c r="I1027" s="153" t="e">
        <f>#REF!</f>
        <v>#REF!</v>
      </c>
      <c r="J1027" s="153" t="e">
        <f>#REF!</f>
        <v>#REF!</v>
      </c>
      <c r="K1027" s="153" t="e">
        <f>#REF!</f>
        <v>#REF!</v>
      </c>
      <c r="L1027" s="153" t="e">
        <f>#REF!</f>
        <v>#REF!</v>
      </c>
      <c r="M1027" s="153" t="e">
        <f>#REF!</f>
        <v>#REF!</v>
      </c>
      <c r="N1027" s="153" t="e">
        <f>#REF!</f>
        <v>#REF!</v>
      </c>
      <c r="O1027" s="153" t="e">
        <f>#REF!</f>
        <v>#REF!</v>
      </c>
      <c r="P1027" s="153" t="e">
        <f>#REF!</f>
        <v>#REF!</v>
      </c>
      <c r="Q1027" s="153" t="e">
        <f>#REF!</f>
        <v>#REF!</v>
      </c>
      <c r="R1027" s="153" t="e">
        <f>#REF!</f>
        <v>#REF!</v>
      </c>
      <c r="S1027" s="153" t="e">
        <f>#REF!</f>
        <v>#REF!</v>
      </c>
      <c r="T1027" s="153" t="e">
        <f>#REF!</f>
        <v>#REF!</v>
      </c>
      <c r="U1027" s="153" t="e">
        <f>#REF!</f>
        <v>#REF!</v>
      </c>
      <c r="V1027" s="153" t="e">
        <f>#REF!</f>
        <v>#REF!</v>
      </c>
      <c r="W1027" s="153" t="e">
        <f>#REF!</f>
        <v>#REF!</v>
      </c>
      <c r="X1027" s="153" t="e">
        <f>#REF!</f>
        <v>#REF!</v>
      </c>
      <c r="Y1027" s="153" t="e">
        <f>#REF!</f>
        <v>#REF!</v>
      </c>
    </row>
    <row r="1028" spans="1:25">
      <c r="A1028" s="141">
        <v>4</v>
      </c>
      <c r="B1028" s="153" t="e">
        <f>#REF!</f>
        <v>#REF!</v>
      </c>
      <c r="C1028" s="153" t="e">
        <f>#REF!</f>
        <v>#REF!</v>
      </c>
      <c r="D1028" s="153" t="e">
        <f>#REF!</f>
        <v>#REF!</v>
      </c>
      <c r="E1028" s="153" t="e">
        <f>#REF!</f>
        <v>#REF!</v>
      </c>
      <c r="F1028" s="153" t="e">
        <f>#REF!</f>
        <v>#REF!</v>
      </c>
      <c r="G1028" s="153" t="e">
        <f>#REF!</f>
        <v>#REF!</v>
      </c>
      <c r="H1028" s="153" t="e">
        <f>#REF!</f>
        <v>#REF!</v>
      </c>
      <c r="I1028" s="153" t="e">
        <f>#REF!</f>
        <v>#REF!</v>
      </c>
      <c r="J1028" s="153" t="e">
        <f>#REF!</f>
        <v>#REF!</v>
      </c>
      <c r="K1028" s="153" t="e">
        <f>#REF!</f>
        <v>#REF!</v>
      </c>
      <c r="L1028" s="153" t="e">
        <f>#REF!</f>
        <v>#REF!</v>
      </c>
      <c r="M1028" s="153" t="e">
        <f>#REF!</f>
        <v>#REF!</v>
      </c>
      <c r="N1028" s="153" t="e">
        <f>#REF!</f>
        <v>#REF!</v>
      </c>
      <c r="O1028" s="153" t="e">
        <f>#REF!</f>
        <v>#REF!</v>
      </c>
      <c r="P1028" s="153" t="e">
        <f>#REF!</f>
        <v>#REF!</v>
      </c>
      <c r="Q1028" s="153" t="e">
        <f>#REF!</f>
        <v>#REF!</v>
      </c>
      <c r="R1028" s="153" t="e">
        <f>#REF!</f>
        <v>#REF!</v>
      </c>
      <c r="S1028" s="153" t="e">
        <f>#REF!</f>
        <v>#REF!</v>
      </c>
      <c r="T1028" s="153" t="e">
        <f>#REF!</f>
        <v>#REF!</v>
      </c>
      <c r="U1028" s="153" t="e">
        <f>#REF!</f>
        <v>#REF!</v>
      </c>
      <c r="V1028" s="153" t="e">
        <f>#REF!</f>
        <v>#REF!</v>
      </c>
      <c r="W1028" s="153" t="e">
        <f>#REF!</f>
        <v>#REF!</v>
      </c>
      <c r="X1028" s="153" t="e">
        <f>#REF!</f>
        <v>#REF!</v>
      </c>
      <c r="Y1028" s="153" t="e">
        <f>#REF!</f>
        <v>#REF!</v>
      </c>
    </row>
    <row r="1029" spans="1:25">
      <c r="A1029" s="141">
        <v>5</v>
      </c>
      <c r="B1029" s="153" t="e">
        <f>#REF!</f>
        <v>#REF!</v>
      </c>
      <c r="C1029" s="153" t="e">
        <f>#REF!</f>
        <v>#REF!</v>
      </c>
      <c r="D1029" s="153" t="e">
        <f>#REF!</f>
        <v>#REF!</v>
      </c>
      <c r="E1029" s="153" t="e">
        <f>#REF!</f>
        <v>#REF!</v>
      </c>
      <c r="F1029" s="153" t="e">
        <f>#REF!</f>
        <v>#REF!</v>
      </c>
      <c r="G1029" s="153" t="e">
        <f>#REF!</f>
        <v>#REF!</v>
      </c>
      <c r="H1029" s="153" t="e">
        <f>#REF!</f>
        <v>#REF!</v>
      </c>
      <c r="I1029" s="153" t="e">
        <f>#REF!</f>
        <v>#REF!</v>
      </c>
      <c r="J1029" s="153" t="e">
        <f>#REF!</f>
        <v>#REF!</v>
      </c>
      <c r="K1029" s="153" t="e">
        <f>#REF!</f>
        <v>#REF!</v>
      </c>
      <c r="L1029" s="153" t="e">
        <f>#REF!</f>
        <v>#REF!</v>
      </c>
      <c r="M1029" s="153" t="e">
        <f>#REF!</f>
        <v>#REF!</v>
      </c>
      <c r="N1029" s="153" t="e">
        <f>#REF!</f>
        <v>#REF!</v>
      </c>
      <c r="O1029" s="153" t="e">
        <f>#REF!</f>
        <v>#REF!</v>
      </c>
      <c r="P1029" s="153" t="e">
        <f>#REF!</f>
        <v>#REF!</v>
      </c>
      <c r="Q1029" s="153" t="e">
        <f>#REF!</f>
        <v>#REF!</v>
      </c>
      <c r="R1029" s="153" t="e">
        <f>#REF!</f>
        <v>#REF!</v>
      </c>
      <c r="S1029" s="153" t="e">
        <f>#REF!</f>
        <v>#REF!</v>
      </c>
      <c r="T1029" s="153" t="e">
        <f>#REF!</f>
        <v>#REF!</v>
      </c>
      <c r="U1029" s="153" t="e">
        <f>#REF!</f>
        <v>#REF!</v>
      </c>
      <c r="V1029" s="153" t="e">
        <f>#REF!</f>
        <v>#REF!</v>
      </c>
      <c r="W1029" s="153" t="e">
        <f>#REF!</f>
        <v>#REF!</v>
      </c>
      <c r="X1029" s="153" t="e">
        <f>#REF!</f>
        <v>#REF!</v>
      </c>
      <c r="Y1029" s="153" t="e">
        <f>#REF!</f>
        <v>#REF!</v>
      </c>
    </row>
    <row r="1030" spans="1:25">
      <c r="A1030" s="141">
        <v>6</v>
      </c>
      <c r="B1030" s="153" t="e">
        <f>#REF!</f>
        <v>#REF!</v>
      </c>
      <c r="C1030" s="153" t="e">
        <f>#REF!</f>
        <v>#REF!</v>
      </c>
      <c r="D1030" s="153" t="e">
        <f>#REF!</f>
        <v>#REF!</v>
      </c>
      <c r="E1030" s="153" t="e">
        <f>#REF!</f>
        <v>#REF!</v>
      </c>
      <c r="F1030" s="153" t="e">
        <f>#REF!</f>
        <v>#REF!</v>
      </c>
      <c r="G1030" s="153" t="e">
        <f>#REF!</f>
        <v>#REF!</v>
      </c>
      <c r="H1030" s="153" t="e">
        <f>#REF!</f>
        <v>#REF!</v>
      </c>
      <c r="I1030" s="153" t="e">
        <f>#REF!</f>
        <v>#REF!</v>
      </c>
      <c r="J1030" s="153" t="e">
        <f>#REF!</f>
        <v>#REF!</v>
      </c>
      <c r="K1030" s="153" t="e">
        <f>#REF!</f>
        <v>#REF!</v>
      </c>
      <c r="L1030" s="153" t="e">
        <f>#REF!</f>
        <v>#REF!</v>
      </c>
      <c r="M1030" s="153" t="e">
        <f>#REF!</f>
        <v>#REF!</v>
      </c>
      <c r="N1030" s="153" t="e">
        <f>#REF!</f>
        <v>#REF!</v>
      </c>
      <c r="O1030" s="153" t="e">
        <f>#REF!</f>
        <v>#REF!</v>
      </c>
      <c r="P1030" s="153" t="e">
        <f>#REF!</f>
        <v>#REF!</v>
      </c>
      <c r="Q1030" s="153" t="e">
        <f>#REF!</f>
        <v>#REF!</v>
      </c>
      <c r="R1030" s="153" t="e">
        <f>#REF!</f>
        <v>#REF!</v>
      </c>
      <c r="S1030" s="153" t="e">
        <f>#REF!</f>
        <v>#REF!</v>
      </c>
      <c r="T1030" s="153" t="e">
        <f>#REF!</f>
        <v>#REF!</v>
      </c>
      <c r="U1030" s="153" t="e">
        <f>#REF!</f>
        <v>#REF!</v>
      </c>
      <c r="V1030" s="153" t="e">
        <f>#REF!</f>
        <v>#REF!</v>
      </c>
      <c r="W1030" s="153" t="e">
        <f>#REF!</f>
        <v>#REF!</v>
      </c>
      <c r="X1030" s="153" t="e">
        <f>#REF!</f>
        <v>#REF!</v>
      </c>
      <c r="Y1030" s="153" t="e">
        <f>#REF!</f>
        <v>#REF!</v>
      </c>
    </row>
    <row r="1031" spans="1:25">
      <c r="A1031" s="141">
        <v>7</v>
      </c>
      <c r="B1031" s="153" t="e">
        <f>#REF!</f>
        <v>#REF!</v>
      </c>
      <c r="C1031" s="153" t="e">
        <f>#REF!</f>
        <v>#REF!</v>
      </c>
      <c r="D1031" s="153" t="e">
        <f>#REF!</f>
        <v>#REF!</v>
      </c>
      <c r="E1031" s="153" t="e">
        <f>#REF!</f>
        <v>#REF!</v>
      </c>
      <c r="F1031" s="153" t="e">
        <f>#REF!</f>
        <v>#REF!</v>
      </c>
      <c r="G1031" s="153" t="e">
        <f>#REF!</f>
        <v>#REF!</v>
      </c>
      <c r="H1031" s="153" t="e">
        <f>#REF!</f>
        <v>#REF!</v>
      </c>
      <c r="I1031" s="153" t="e">
        <f>#REF!</f>
        <v>#REF!</v>
      </c>
      <c r="J1031" s="153" t="e">
        <f>#REF!</f>
        <v>#REF!</v>
      </c>
      <c r="K1031" s="153" t="e">
        <f>#REF!</f>
        <v>#REF!</v>
      </c>
      <c r="L1031" s="153" t="e">
        <f>#REF!</f>
        <v>#REF!</v>
      </c>
      <c r="M1031" s="153" t="e">
        <f>#REF!</f>
        <v>#REF!</v>
      </c>
      <c r="N1031" s="153" t="e">
        <f>#REF!</f>
        <v>#REF!</v>
      </c>
      <c r="O1031" s="153" t="e">
        <f>#REF!</f>
        <v>#REF!</v>
      </c>
      <c r="P1031" s="153" t="e">
        <f>#REF!</f>
        <v>#REF!</v>
      </c>
      <c r="Q1031" s="153" t="e">
        <f>#REF!</f>
        <v>#REF!</v>
      </c>
      <c r="R1031" s="153" t="e">
        <f>#REF!</f>
        <v>#REF!</v>
      </c>
      <c r="S1031" s="153" t="e">
        <f>#REF!</f>
        <v>#REF!</v>
      </c>
      <c r="T1031" s="153" t="e">
        <f>#REF!</f>
        <v>#REF!</v>
      </c>
      <c r="U1031" s="153" t="e">
        <f>#REF!</f>
        <v>#REF!</v>
      </c>
      <c r="V1031" s="153" t="e">
        <f>#REF!</f>
        <v>#REF!</v>
      </c>
      <c r="W1031" s="153" t="e">
        <f>#REF!</f>
        <v>#REF!</v>
      </c>
      <c r="X1031" s="153" t="e">
        <f>#REF!</f>
        <v>#REF!</v>
      </c>
      <c r="Y1031" s="153" t="e">
        <f>#REF!</f>
        <v>#REF!</v>
      </c>
    </row>
    <row r="1032" spans="1:25">
      <c r="A1032" s="141">
        <v>8</v>
      </c>
      <c r="B1032" s="153" t="e">
        <f>#REF!</f>
        <v>#REF!</v>
      </c>
      <c r="C1032" s="153" t="e">
        <f>#REF!</f>
        <v>#REF!</v>
      </c>
      <c r="D1032" s="153" t="e">
        <f>#REF!</f>
        <v>#REF!</v>
      </c>
      <c r="E1032" s="153" t="e">
        <f>#REF!</f>
        <v>#REF!</v>
      </c>
      <c r="F1032" s="153" t="e">
        <f>#REF!</f>
        <v>#REF!</v>
      </c>
      <c r="G1032" s="153" t="e">
        <f>#REF!</f>
        <v>#REF!</v>
      </c>
      <c r="H1032" s="153" t="e">
        <f>#REF!</f>
        <v>#REF!</v>
      </c>
      <c r="I1032" s="153" t="e">
        <f>#REF!</f>
        <v>#REF!</v>
      </c>
      <c r="J1032" s="153" t="e">
        <f>#REF!</f>
        <v>#REF!</v>
      </c>
      <c r="K1032" s="153" t="e">
        <f>#REF!</f>
        <v>#REF!</v>
      </c>
      <c r="L1032" s="153" t="e">
        <f>#REF!</f>
        <v>#REF!</v>
      </c>
      <c r="M1032" s="153" t="e">
        <f>#REF!</f>
        <v>#REF!</v>
      </c>
      <c r="N1032" s="153" t="e">
        <f>#REF!</f>
        <v>#REF!</v>
      </c>
      <c r="O1032" s="153" t="e">
        <f>#REF!</f>
        <v>#REF!</v>
      </c>
      <c r="P1032" s="153" t="e">
        <f>#REF!</f>
        <v>#REF!</v>
      </c>
      <c r="Q1032" s="153" t="e">
        <f>#REF!</f>
        <v>#REF!</v>
      </c>
      <c r="R1032" s="153" t="e">
        <f>#REF!</f>
        <v>#REF!</v>
      </c>
      <c r="S1032" s="153" t="e">
        <f>#REF!</f>
        <v>#REF!</v>
      </c>
      <c r="T1032" s="153" t="e">
        <f>#REF!</f>
        <v>#REF!</v>
      </c>
      <c r="U1032" s="153" t="e">
        <f>#REF!</f>
        <v>#REF!</v>
      </c>
      <c r="V1032" s="153" t="e">
        <f>#REF!</f>
        <v>#REF!</v>
      </c>
      <c r="W1032" s="153" t="e">
        <f>#REF!</f>
        <v>#REF!</v>
      </c>
      <c r="X1032" s="153" t="e">
        <f>#REF!</f>
        <v>#REF!</v>
      </c>
      <c r="Y1032" s="153" t="e">
        <f>#REF!</f>
        <v>#REF!</v>
      </c>
    </row>
    <row r="1033" spans="1:25">
      <c r="A1033" s="141">
        <v>9</v>
      </c>
      <c r="B1033" s="153" t="e">
        <f>#REF!</f>
        <v>#REF!</v>
      </c>
      <c r="C1033" s="153" t="e">
        <f>#REF!</f>
        <v>#REF!</v>
      </c>
      <c r="D1033" s="153" t="e">
        <f>#REF!</f>
        <v>#REF!</v>
      </c>
      <c r="E1033" s="153" t="e">
        <f>#REF!</f>
        <v>#REF!</v>
      </c>
      <c r="F1033" s="153" t="e">
        <f>#REF!</f>
        <v>#REF!</v>
      </c>
      <c r="G1033" s="153" t="e">
        <f>#REF!</f>
        <v>#REF!</v>
      </c>
      <c r="H1033" s="153" t="e">
        <f>#REF!</f>
        <v>#REF!</v>
      </c>
      <c r="I1033" s="153" t="e">
        <f>#REF!</f>
        <v>#REF!</v>
      </c>
      <c r="J1033" s="153" t="e">
        <f>#REF!</f>
        <v>#REF!</v>
      </c>
      <c r="K1033" s="153" t="e">
        <f>#REF!</f>
        <v>#REF!</v>
      </c>
      <c r="L1033" s="153" t="e">
        <f>#REF!</f>
        <v>#REF!</v>
      </c>
      <c r="M1033" s="153" t="e">
        <f>#REF!</f>
        <v>#REF!</v>
      </c>
      <c r="N1033" s="153" t="e">
        <f>#REF!</f>
        <v>#REF!</v>
      </c>
      <c r="O1033" s="153" t="e">
        <f>#REF!</f>
        <v>#REF!</v>
      </c>
      <c r="P1033" s="153" t="e">
        <f>#REF!</f>
        <v>#REF!</v>
      </c>
      <c r="Q1033" s="153" t="e">
        <f>#REF!</f>
        <v>#REF!</v>
      </c>
      <c r="R1033" s="153" t="e">
        <f>#REF!</f>
        <v>#REF!</v>
      </c>
      <c r="S1033" s="153" t="e">
        <f>#REF!</f>
        <v>#REF!</v>
      </c>
      <c r="T1033" s="153" t="e">
        <f>#REF!</f>
        <v>#REF!</v>
      </c>
      <c r="U1033" s="153" t="e">
        <f>#REF!</f>
        <v>#REF!</v>
      </c>
      <c r="V1033" s="153" t="e">
        <f>#REF!</f>
        <v>#REF!</v>
      </c>
      <c r="W1033" s="153" t="e">
        <f>#REF!</f>
        <v>#REF!</v>
      </c>
      <c r="X1033" s="153" t="e">
        <f>#REF!</f>
        <v>#REF!</v>
      </c>
      <c r="Y1033" s="153" t="e">
        <f>#REF!</f>
        <v>#REF!</v>
      </c>
    </row>
    <row r="1034" spans="1:25">
      <c r="A1034" s="141">
        <v>10</v>
      </c>
      <c r="B1034" s="153" t="e">
        <f>#REF!</f>
        <v>#REF!</v>
      </c>
      <c r="C1034" s="153" t="e">
        <f>#REF!</f>
        <v>#REF!</v>
      </c>
      <c r="D1034" s="153" t="e">
        <f>#REF!</f>
        <v>#REF!</v>
      </c>
      <c r="E1034" s="153" t="e">
        <f>#REF!</f>
        <v>#REF!</v>
      </c>
      <c r="F1034" s="153" t="e">
        <f>#REF!</f>
        <v>#REF!</v>
      </c>
      <c r="G1034" s="153" t="e">
        <f>#REF!</f>
        <v>#REF!</v>
      </c>
      <c r="H1034" s="153" t="e">
        <f>#REF!</f>
        <v>#REF!</v>
      </c>
      <c r="I1034" s="153" t="e">
        <f>#REF!</f>
        <v>#REF!</v>
      </c>
      <c r="J1034" s="153" t="e">
        <f>#REF!</f>
        <v>#REF!</v>
      </c>
      <c r="K1034" s="153" t="e">
        <f>#REF!</f>
        <v>#REF!</v>
      </c>
      <c r="L1034" s="153" t="e">
        <f>#REF!</f>
        <v>#REF!</v>
      </c>
      <c r="M1034" s="153" t="e">
        <f>#REF!</f>
        <v>#REF!</v>
      </c>
      <c r="N1034" s="153" t="e">
        <f>#REF!</f>
        <v>#REF!</v>
      </c>
      <c r="O1034" s="153" t="e">
        <f>#REF!</f>
        <v>#REF!</v>
      </c>
      <c r="P1034" s="153" t="e">
        <f>#REF!</f>
        <v>#REF!</v>
      </c>
      <c r="Q1034" s="153" t="e">
        <f>#REF!</f>
        <v>#REF!</v>
      </c>
      <c r="R1034" s="153" t="e">
        <f>#REF!</f>
        <v>#REF!</v>
      </c>
      <c r="S1034" s="153" t="e">
        <f>#REF!</f>
        <v>#REF!</v>
      </c>
      <c r="T1034" s="153" t="e">
        <f>#REF!</f>
        <v>#REF!</v>
      </c>
      <c r="U1034" s="153" t="e">
        <f>#REF!</f>
        <v>#REF!</v>
      </c>
      <c r="V1034" s="153" t="e">
        <f>#REF!</f>
        <v>#REF!</v>
      </c>
      <c r="W1034" s="153" t="e">
        <f>#REF!</f>
        <v>#REF!</v>
      </c>
      <c r="X1034" s="153" t="e">
        <f>#REF!</f>
        <v>#REF!</v>
      </c>
      <c r="Y1034" s="153" t="e">
        <f>#REF!</f>
        <v>#REF!</v>
      </c>
    </row>
    <row r="1035" spans="1:25">
      <c r="A1035" s="141">
        <v>11</v>
      </c>
      <c r="B1035" s="153" t="e">
        <f>#REF!</f>
        <v>#REF!</v>
      </c>
      <c r="C1035" s="153" t="e">
        <f>#REF!</f>
        <v>#REF!</v>
      </c>
      <c r="D1035" s="153" t="e">
        <f>#REF!</f>
        <v>#REF!</v>
      </c>
      <c r="E1035" s="153" t="e">
        <f>#REF!</f>
        <v>#REF!</v>
      </c>
      <c r="F1035" s="153" t="e">
        <f>#REF!</f>
        <v>#REF!</v>
      </c>
      <c r="G1035" s="153" t="e">
        <f>#REF!</f>
        <v>#REF!</v>
      </c>
      <c r="H1035" s="153" t="e">
        <f>#REF!</f>
        <v>#REF!</v>
      </c>
      <c r="I1035" s="153" t="e">
        <f>#REF!</f>
        <v>#REF!</v>
      </c>
      <c r="J1035" s="153" t="e">
        <f>#REF!</f>
        <v>#REF!</v>
      </c>
      <c r="K1035" s="153" t="e">
        <f>#REF!</f>
        <v>#REF!</v>
      </c>
      <c r="L1035" s="153" t="e">
        <f>#REF!</f>
        <v>#REF!</v>
      </c>
      <c r="M1035" s="153" t="e">
        <f>#REF!</f>
        <v>#REF!</v>
      </c>
      <c r="N1035" s="153" t="e">
        <f>#REF!</f>
        <v>#REF!</v>
      </c>
      <c r="O1035" s="153" t="e">
        <f>#REF!</f>
        <v>#REF!</v>
      </c>
      <c r="P1035" s="153" t="e">
        <f>#REF!</f>
        <v>#REF!</v>
      </c>
      <c r="Q1035" s="153" t="e">
        <f>#REF!</f>
        <v>#REF!</v>
      </c>
      <c r="R1035" s="153" t="e">
        <f>#REF!</f>
        <v>#REF!</v>
      </c>
      <c r="S1035" s="153" t="e">
        <f>#REF!</f>
        <v>#REF!</v>
      </c>
      <c r="T1035" s="153" t="e">
        <f>#REF!</f>
        <v>#REF!</v>
      </c>
      <c r="U1035" s="153" t="e">
        <f>#REF!</f>
        <v>#REF!</v>
      </c>
      <c r="V1035" s="153" t="e">
        <f>#REF!</f>
        <v>#REF!</v>
      </c>
      <c r="W1035" s="153" t="e">
        <f>#REF!</f>
        <v>#REF!</v>
      </c>
      <c r="X1035" s="153" t="e">
        <f>#REF!</f>
        <v>#REF!</v>
      </c>
      <c r="Y1035" s="153" t="e">
        <f>#REF!</f>
        <v>#REF!</v>
      </c>
    </row>
    <row r="1036" spans="1:25">
      <c r="A1036" s="141">
        <v>12</v>
      </c>
      <c r="B1036" s="153" t="e">
        <f>#REF!</f>
        <v>#REF!</v>
      </c>
      <c r="C1036" s="153" t="e">
        <f>#REF!</f>
        <v>#REF!</v>
      </c>
      <c r="D1036" s="153" t="e">
        <f>#REF!</f>
        <v>#REF!</v>
      </c>
      <c r="E1036" s="153" t="e">
        <f>#REF!</f>
        <v>#REF!</v>
      </c>
      <c r="F1036" s="153" t="e">
        <f>#REF!</f>
        <v>#REF!</v>
      </c>
      <c r="G1036" s="153" t="e">
        <f>#REF!</f>
        <v>#REF!</v>
      </c>
      <c r="H1036" s="153" t="e">
        <f>#REF!</f>
        <v>#REF!</v>
      </c>
      <c r="I1036" s="153" t="e">
        <f>#REF!</f>
        <v>#REF!</v>
      </c>
      <c r="J1036" s="153" t="e">
        <f>#REF!</f>
        <v>#REF!</v>
      </c>
      <c r="K1036" s="153" t="e">
        <f>#REF!</f>
        <v>#REF!</v>
      </c>
      <c r="L1036" s="153" t="e">
        <f>#REF!</f>
        <v>#REF!</v>
      </c>
      <c r="M1036" s="153" t="e">
        <f>#REF!</f>
        <v>#REF!</v>
      </c>
      <c r="N1036" s="153" t="e">
        <f>#REF!</f>
        <v>#REF!</v>
      </c>
      <c r="O1036" s="153" t="e">
        <f>#REF!</f>
        <v>#REF!</v>
      </c>
      <c r="P1036" s="153" t="e">
        <f>#REF!</f>
        <v>#REF!</v>
      </c>
      <c r="Q1036" s="153" t="e">
        <f>#REF!</f>
        <v>#REF!</v>
      </c>
      <c r="R1036" s="153" t="e">
        <f>#REF!</f>
        <v>#REF!</v>
      </c>
      <c r="S1036" s="153" t="e">
        <f>#REF!</f>
        <v>#REF!</v>
      </c>
      <c r="T1036" s="153" t="e">
        <f>#REF!</f>
        <v>#REF!</v>
      </c>
      <c r="U1036" s="153" t="e">
        <f>#REF!</f>
        <v>#REF!</v>
      </c>
      <c r="V1036" s="153" t="e">
        <f>#REF!</f>
        <v>#REF!</v>
      </c>
      <c r="W1036" s="153" t="e">
        <f>#REF!</f>
        <v>#REF!</v>
      </c>
      <c r="X1036" s="153" t="e">
        <f>#REF!</f>
        <v>#REF!</v>
      </c>
      <c r="Y1036" s="153" t="e">
        <f>#REF!</f>
        <v>#REF!</v>
      </c>
    </row>
    <row r="1037" spans="1:25">
      <c r="A1037" s="141">
        <v>13</v>
      </c>
      <c r="B1037" s="153" t="e">
        <f>#REF!</f>
        <v>#REF!</v>
      </c>
      <c r="C1037" s="153" t="e">
        <f>#REF!</f>
        <v>#REF!</v>
      </c>
      <c r="D1037" s="153" t="e">
        <f>#REF!</f>
        <v>#REF!</v>
      </c>
      <c r="E1037" s="153" t="e">
        <f>#REF!</f>
        <v>#REF!</v>
      </c>
      <c r="F1037" s="153" t="e">
        <f>#REF!</f>
        <v>#REF!</v>
      </c>
      <c r="G1037" s="153" t="e">
        <f>#REF!</f>
        <v>#REF!</v>
      </c>
      <c r="H1037" s="153" t="e">
        <f>#REF!</f>
        <v>#REF!</v>
      </c>
      <c r="I1037" s="153" t="e">
        <f>#REF!</f>
        <v>#REF!</v>
      </c>
      <c r="J1037" s="153" t="e">
        <f>#REF!</f>
        <v>#REF!</v>
      </c>
      <c r="K1037" s="153" t="e">
        <f>#REF!</f>
        <v>#REF!</v>
      </c>
      <c r="L1037" s="153" t="e">
        <f>#REF!</f>
        <v>#REF!</v>
      </c>
      <c r="M1037" s="153" t="e">
        <f>#REF!</f>
        <v>#REF!</v>
      </c>
      <c r="N1037" s="153" t="e">
        <f>#REF!</f>
        <v>#REF!</v>
      </c>
      <c r="O1037" s="153" t="e">
        <f>#REF!</f>
        <v>#REF!</v>
      </c>
      <c r="P1037" s="153" t="e">
        <f>#REF!</f>
        <v>#REF!</v>
      </c>
      <c r="Q1037" s="153" t="e">
        <f>#REF!</f>
        <v>#REF!</v>
      </c>
      <c r="R1037" s="153" t="e">
        <f>#REF!</f>
        <v>#REF!</v>
      </c>
      <c r="S1037" s="153" t="e">
        <f>#REF!</f>
        <v>#REF!</v>
      </c>
      <c r="T1037" s="153" t="e">
        <f>#REF!</f>
        <v>#REF!</v>
      </c>
      <c r="U1037" s="153" t="e">
        <f>#REF!</f>
        <v>#REF!</v>
      </c>
      <c r="V1037" s="153" t="e">
        <f>#REF!</f>
        <v>#REF!</v>
      </c>
      <c r="W1037" s="153" t="e">
        <f>#REF!</f>
        <v>#REF!</v>
      </c>
      <c r="X1037" s="153" t="e">
        <f>#REF!</f>
        <v>#REF!</v>
      </c>
      <c r="Y1037" s="153" t="e">
        <f>#REF!</f>
        <v>#REF!</v>
      </c>
    </row>
    <row r="1038" spans="1:25">
      <c r="A1038" s="141">
        <v>14</v>
      </c>
      <c r="B1038" s="153" t="e">
        <f>#REF!</f>
        <v>#REF!</v>
      </c>
      <c r="C1038" s="153" t="e">
        <f>#REF!</f>
        <v>#REF!</v>
      </c>
      <c r="D1038" s="153" t="e">
        <f>#REF!</f>
        <v>#REF!</v>
      </c>
      <c r="E1038" s="153" t="e">
        <f>#REF!</f>
        <v>#REF!</v>
      </c>
      <c r="F1038" s="153" t="e">
        <f>#REF!</f>
        <v>#REF!</v>
      </c>
      <c r="G1038" s="153" t="e">
        <f>#REF!</f>
        <v>#REF!</v>
      </c>
      <c r="H1038" s="153" t="e">
        <f>#REF!</f>
        <v>#REF!</v>
      </c>
      <c r="I1038" s="153" t="e">
        <f>#REF!</f>
        <v>#REF!</v>
      </c>
      <c r="J1038" s="153" t="e">
        <f>#REF!</f>
        <v>#REF!</v>
      </c>
      <c r="K1038" s="153" t="e">
        <f>#REF!</f>
        <v>#REF!</v>
      </c>
      <c r="L1038" s="153" t="e">
        <f>#REF!</f>
        <v>#REF!</v>
      </c>
      <c r="M1038" s="153" t="e">
        <f>#REF!</f>
        <v>#REF!</v>
      </c>
      <c r="N1038" s="153" t="e">
        <f>#REF!</f>
        <v>#REF!</v>
      </c>
      <c r="O1038" s="153" t="e">
        <f>#REF!</f>
        <v>#REF!</v>
      </c>
      <c r="P1038" s="153" t="e">
        <f>#REF!</f>
        <v>#REF!</v>
      </c>
      <c r="Q1038" s="153" t="e">
        <f>#REF!</f>
        <v>#REF!</v>
      </c>
      <c r="R1038" s="153" t="e">
        <f>#REF!</f>
        <v>#REF!</v>
      </c>
      <c r="S1038" s="153" t="e">
        <f>#REF!</f>
        <v>#REF!</v>
      </c>
      <c r="T1038" s="153" t="e">
        <f>#REF!</f>
        <v>#REF!</v>
      </c>
      <c r="U1038" s="153" t="e">
        <f>#REF!</f>
        <v>#REF!</v>
      </c>
      <c r="V1038" s="153" t="e">
        <f>#REF!</f>
        <v>#REF!</v>
      </c>
      <c r="W1038" s="153" t="e">
        <f>#REF!</f>
        <v>#REF!</v>
      </c>
      <c r="X1038" s="153" t="e">
        <f>#REF!</f>
        <v>#REF!</v>
      </c>
      <c r="Y1038" s="153" t="e">
        <f>#REF!</f>
        <v>#REF!</v>
      </c>
    </row>
    <row r="1039" spans="1:25">
      <c r="A1039" s="141">
        <v>15</v>
      </c>
      <c r="B1039" s="153" t="e">
        <f>#REF!</f>
        <v>#REF!</v>
      </c>
      <c r="C1039" s="153" t="e">
        <f>#REF!</f>
        <v>#REF!</v>
      </c>
      <c r="D1039" s="153" t="e">
        <f>#REF!</f>
        <v>#REF!</v>
      </c>
      <c r="E1039" s="153" t="e">
        <f>#REF!</f>
        <v>#REF!</v>
      </c>
      <c r="F1039" s="153" t="e">
        <f>#REF!</f>
        <v>#REF!</v>
      </c>
      <c r="G1039" s="153" t="e">
        <f>#REF!</f>
        <v>#REF!</v>
      </c>
      <c r="H1039" s="153" t="e">
        <f>#REF!</f>
        <v>#REF!</v>
      </c>
      <c r="I1039" s="153" t="e">
        <f>#REF!</f>
        <v>#REF!</v>
      </c>
      <c r="J1039" s="153" t="e">
        <f>#REF!</f>
        <v>#REF!</v>
      </c>
      <c r="K1039" s="153" t="e">
        <f>#REF!</f>
        <v>#REF!</v>
      </c>
      <c r="L1039" s="153" t="e">
        <f>#REF!</f>
        <v>#REF!</v>
      </c>
      <c r="M1039" s="153" t="e">
        <f>#REF!</f>
        <v>#REF!</v>
      </c>
      <c r="N1039" s="153" t="e">
        <f>#REF!</f>
        <v>#REF!</v>
      </c>
      <c r="O1039" s="153" t="e">
        <f>#REF!</f>
        <v>#REF!</v>
      </c>
      <c r="P1039" s="153" t="e">
        <f>#REF!</f>
        <v>#REF!</v>
      </c>
      <c r="Q1039" s="153" t="e">
        <f>#REF!</f>
        <v>#REF!</v>
      </c>
      <c r="R1039" s="153" t="e">
        <f>#REF!</f>
        <v>#REF!</v>
      </c>
      <c r="S1039" s="153" t="e">
        <f>#REF!</f>
        <v>#REF!</v>
      </c>
      <c r="T1039" s="153" t="e">
        <f>#REF!</f>
        <v>#REF!</v>
      </c>
      <c r="U1039" s="153" t="e">
        <f>#REF!</f>
        <v>#REF!</v>
      </c>
      <c r="V1039" s="153" t="e">
        <f>#REF!</f>
        <v>#REF!</v>
      </c>
      <c r="W1039" s="153" t="e">
        <f>#REF!</f>
        <v>#REF!</v>
      </c>
      <c r="X1039" s="153" t="e">
        <f>#REF!</f>
        <v>#REF!</v>
      </c>
      <c r="Y1039" s="153" t="e">
        <f>#REF!</f>
        <v>#REF!</v>
      </c>
    </row>
    <row r="1040" spans="1:25">
      <c r="A1040" s="141">
        <v>16</v>
      </c>
      <c r="B1040" s="153" t="e">
        <f>#REF!</f>
        <v>#REF!</v>
      </c>
      <c r="C1040" s="153" t="e">
        <f>#REF!</f>
        <v>#REF!</v>
      </c>
      <c r="D1040" s="153" t="e">
        <f>#REF!</f>
        <v>#REF!</v>
      </c>
      <c r="E1040" s="153" t="e">
        <f>#REF!</f>
        <v>#REF!</v>
      </c>
      <c r="F1040" s="153" t="e">
        <f>#REF!</f>
        <v>#REF!</v>
      </c>
      <c r="G1040" s="153" t="e">
        <f>#REF!</f>
        <v>#REF!</v>
      </c>
      <c r="H1040" s="153" t="e">
        <f>#REF!</f>
        <v>#REF!</v>
      </c>
      <c r="I1040" s="153" t="e">
        <f>#REF!</f>
        <v>#REF!</v>
      </c>
      <c r="J1040" s="153" t="e">
        <f>#REF!</f>
        <v>#REF!</v>
      </c>
      <c r="K1040" s="153" t="e">
        <f>#REF!</f>
        <v>#REF!</v>
      </c>
      <c r="L1040" s="153" t="e">
        <f>#REF!</f>
        <v>#REF!</v>
      </c>
      <c r="M1040" s="153" t="e">
        <f>#REF!</f>
        <v>#REF!</v>
      </c>
      <c r="N1040" s="153" t="e">
        <f>#REF!</f>
        <v>#REF!</v>
      </c>
      <c r="O1040" s="153" t="e">
        <f>#REF!</f>
        <v>#REF!</v>
      </c>
      <c r="P1040" s="153" t="e">
        <f>#REF!</f>
        <v>#REF!</v>
      </c>
      <c r="Q1040" s="153" t="e">
        <f>#REF!</f>
        <v>#REF!</v>
      </c>
      <c r="R1040" s="153" t="e">
        <f>#REF!</f>
        <v>#REF!</v>
      </c>
      <c r="S1040" s="153" t="e">
        <f>#REF!</f>
        <v>#REF!</v>
      </c>
      <c r="T1040" s="153" t="e">
        <f>#REF!</f>
        <v>#REF!</v>
      </c>
      <c r="U1040" s="153" t="e">
        <f>#REF!</f>
        <v>#REF!</v>
      </c>
      <c r="V1040" s="153" t="e">
        <f>#REF!</f>
        <v>#REF!</v>
      </c>
      <c r="W1040" s="153" t="e">
        <f>#REF!</f>
        <v>#REF!</v>
      </c>
      <c r="X1040" s="153" t="e">
        <f>#REF!</f>
        <v>#REF!</v>
      </c>
      <c r="Y1040" s="153" t="e">
        <f>#REF!</f>
        <v>#REF!</v>
      </c>
    </row>
    <row r="1041" spans="1:25">
      <c r="A1041" s="141">
        <v>17</v>
      </c>
      <c r="B1041" s="153" t="e">
        <f>#REF!</f>
        <v>#REF!</v>
      </c>
      <c r="C1041" s="153" t="e">
        <f>#REF!</f>
        <v>#REF!</v>
      </c>
      <c r="D1041" s="153" t="e">
        <f>#REF!</f>
        <v>#REF!</v>
      </c>
      <c r="E1041" s="153" t="e">
        <f>#REF!</f>
        <v>#REF!</v>
      </c>
      <c r="F1041" s="153" t="e">
        <f>#REF!</f>
        <v>#REF!</v>
      </c>
      <c r="G1041" s="153" t="e">
        <f>#REF!</f>
        <v>#REF!</v>
      </c>
      <c r="H1041" s="153" t="e">
        <f>#REF!</f>
        <v>#REF!</v>
      </c>
      <c r="I1041" s="153" t="e">
        <f>#REF!</f>
        <v>#REF!</v>
      </c>
      <c r="J1041" s="153" t="e">
        <f>#REF!</f>
        <v>#REF!</v>
      </c>
      <c r="K1041" s="153" t="e">
        <f>#REF!</f>
        <v>#REF!</v>
      </c>
      <c r="L1041" s="153" t="e">
        <f>#REF!</f>
        <v>#REF!</v>
      </c>
      <c r="M1041" s="153" t="e">
        <f>#REF!</f>
        <v>#REF!</v>
      </c>
      <c r="N1041" s="153" t="e">
        <f>#REF!</f>
        <v>#REF!</v>
      </c>
      <c r="O1041" s="153" t="e">
        <f>#REF!</f>
        <v>#REF!</v>
      </c>
      <c r="P1041" s="153" t="e">
        <f>#REF!</f>
        <v>#REF!</v>
      </c>
      <c r="Q1041" s="153" t="e">
        <f>#REF!</f>
        <v>#REF!</v>
      </c>
      <c r="R1041" s="153" t="e">
        <f>#REF!</f>
        <v>#REF!</v>
      </c>
      <c r="S1041" s="153" t="e">
        <f>#REF!</f>
        <v>#REF!</v>
      </c>
      <c r="T1041" s="153" t="e">
        <f>#REF!</f>
        <v>#REF!</v>
      </c>
      <c r="U1041" s="153" t="e">
        <f>#REF!</f>
        <v>#REF!</v>
      </c>
      <c r="V1041" s="153" t="e">
        <f>#REF!</f>
        <v>#REF!</v>
      </c>
      <c r="W1041" s="153" t="e">
        <f>#REF!</f>
        <v>#REF!</v>
      </c>
      <c r="X1041" s="153" t="e">
        <f>#REF!</f>
        <v>#REF!</v>
      </c>
      <c r="Y1041" s="153" t="e">
        <f>#REF!</f>
        <v>#REF!</v>
      </c>
    </row>
    <row r="1042" spans="1:25">
      <c r="A1042" s="141">
        <v>18</v>
      </c>
      <c r="B1042" s="153" t="e">
        <f>#REF!</f>
        <v>#REF!</v>
      </c>
      <c r="C1042" s="153" t="e">
        <f>#REF!</f>
        <v>#REF!</v>
      </c>
      <c r="D1042" s="153" t="e">
        <f>#REF!</f>
        <v>#REF!</v>
      </c>
      <c r="E1042" s="153" t="e">
        <f>#REF!</f>
        <v>#REF!</v>
      </c>
      <c r="F1042" s="153" t="e">
        <f>#REF!</f>
        <v>#REF!</v>
      </c>
      <c r="G1042" s="153" t="e">
        <f>#REF!</f>
        <v>#REF!</v>
      </c>
      <c r="H1042" s="153" t="e">
        <f>#REF!</f>
        <v>#REF!</v>
      </c>
      <c r="I1042" s="153" t="e">
        <f>#REF!</f>
        <v>#REF!</v>
      </c>
      <c r="J1042" s="153" t="e">
        <f>#REF!</f>
        <v>#REF!</v>
      </c>
      <c r="K1042" s="153" t="e">
        <f>#REF!</f>
        <v>#REF!</v>
      </c>
      <c r="L1042" s="153" t="e">
        <f>#REF!</f>
        <v>#REF!</v>
      </c>
      <c r="M1042" s="153" t="e">
        <f>#REF!</f>
        <v>#REF!</v>
      </c>
      <c r="N1042" s="153" t="e">
        <f>#REF!</f>
        <v>#REF!</v>
      </c>
      <c r="O1042" s="153" t="e">
        <f>#REF!</f>
        <v>#REF!</v>
      </c>
      <c r="P1042" s="153" t="e">
        <f>#REF!</f>
        <v>#REF!</v>
      </c>
      <c r="Q1042" s="153" t="e">
        <f>#REF!</f>
        <v>#REF!</v>
      </c>
      <c r="R1042" s="153" t="e">
        <f>#REF!</f>
        <v>#REF!</v>
      </c>
      <c r="S1042" s="153" t="e">
        <f>#REF!</f>
        <v>#REF!</v>
      </c>
      <c r="T1042" s="153" t="e">
        <f>#REF!</f>
        <v>#REF!</v>
      </c>
      <c r="U1042" s="153" t="e">
        <f>#REF!</f>
        <v>#REF!</v>
      </c>
      <c r="V1042" s="153" t="e">
        <f>#REF!</f>
        <v>#REF!</v>
      </c>
      <c r="W1042" s="153" t="e">
        <f>#REF!</f>
        <v>#REF!</v>
      </c>
      <c r="X1042" s="153" t="e">
        <f>#REF!</f>
        <v>#REF!</v>
      </c>
      <c r="Y1042" s="153" t="e">
        <f>#REF!</f>
        <v>#REF!</v>
      </c>
    </row>
    <row r="1043" spans="1:25">
      <c r="A1043" s="141">
        <v>19</v>
      </c>
      <c r="B1043" s="153" t="e">
        <f>#REF!</f>
        <v>#REF!</v>
      </c>
      <c r="C1043" s="153" t="e">
        <f>#REF!</f>
        <v>#REF!</v>
      </c>
      <c r="D1043" s="153" t="e">
        <f>#REF!</f>
        <v>#REF!</v>
      </c>
      <c r="E1043" s="153" t="e">
        <f>#REF!</f>
        <v>#REF!</v>
      </c>
      <c r="F1043" s="153" t="e">
        <f>#REF!</f>
        <v>#REF!</v>
      </c>
      <c r="G1043" s="153" t="e">
        <f>#REF!</f>
        <v>#REF!</v>
      </c>
      <c r="H1043" s="153" t="e">
        <f>#REF!</f>
        <v>#REF!</v>
      </c>
      <c r="I1043" s="153" t="e">
        <f>#REF!</f>
        <v>#REF!</v>
      </c>
      <c r="J1043" s="153" t="e">
        <f>#REF!</f>
        <v>#REF!</v>
      </c>
      <c r="K1043" s="153" t="e">
        <f>#REF!</f>
        <v>#REF!</v>
      </c>
      <c r="L1043" s="153" t="e">
        <f>#REF!</f>
        <v>#REF!</v>
      </c>
      <c r="M1043" s="153" t="e">
        <f>#REF!</f>
        <v>#REF!</v>
      </c>
      <c r="N1043" s="153" t="e">
        <f>#REF!</f>
        <v>#REF!</v>
      </c>
      <c r="O1043" s="153" t="e">
        <f>#REF!</f>
        <v>#REF!</v>
      </c>
      <c r="P1043" s="153" t="e">
        <f>#REF!</f>
        <v>#REF!</v>
      </c>
      <c r="Q1043" s="153" t="e">
        <f>#REF!</f>
        <v>#REF!</v>
      </c>
      <c r="R1043" s="153" t="e">
        <f>#REF!</f>
        <v>#REF!</v>
      </c>
      <c r="S1043" s="153" t="e">
        <f>#REF!</f>
        <v>#REF!</v>
      </c>
      <c r="T1043" s="153" t="e">
        <f>#REF!</f>
        <v>#REF!</v>
      </c>
      <c r="U1043" s="153" t="e">
        <f>#REF!</f>
        <v>#REF!</v>
      </c>
      <c r="V1043" s="153" t="e">
        <f>#REF!</f>
        <v>#REF!</v>
      </c>
      <c r="W1043" s="153" t="e">
        <f>#REF!</f>
        <v>#REF!</v>
      </c>
      <c r="X1043" s="153" t="e">
        <f>#REF!</f>
        <v>#REF!</v>
      </c>
      <c r="Y1043" s="153" t="e">
        <f>#REF!</f>
        <v>#REF!</v>
      </c>
    </row>
    <row r="1044" spans="1:25">
      <c r="A1044" s="141">
        <v>20</v>
      </c>
      <c r="B1044" s="153" t="e">
        <f>#REF!</f>
        <v>#REF!</v>
      </c>
      <c r="C1044" s="153" t="e">
        <f>#REF!</f>
        <v>#REF!</v>
      </c>
      <c r="D1044" s="153" t="e">
        <f>#REF!</f>
        <v>#REF!</v>
      </c>
      <c r="E1044" s="153" t="e">
        <f>#REF!</f>
        <v>#REF!</v>
      </c>
      <c r="F1044" s="153" t="e">
        <f>#REF!</f>
        <v>#REF!</v>
      </c>
      <c r="G1044" s="153" t="e">
        <f>#REF!</f>
        <v>#REF!</v>
      </c>
      <c r="H1044" s="153" t="e">
        <f>#REF!</f>
        <v>#REF!</v>
      </c>
      <c r="I1044" s="153" t="e">
        <f>#REF!</f>
        <v>#REF!</v>
      </c>
      <c r="J1044" s="153" t="e">
        <f>#REF!</f>
        <v>#REF!</v>
      </c>
      <c r="K1044" s="153" t="e">
        <f>#REF!</f>
        <v>#REF!</v>
      </c>
      <c r="L1044" s="153" t="e">
        <f>#REF!</f>
        <v>#REF!</v>
      </c>
      <c r="M1044" s="153" t="e">
        <f>#REF!</f>
        <v>#REF!</v>
      </c>
      <c r="N1044" s="153" t="e">
        <f>#REF!</f>
        <v>#REF!</v>
      </c>
      <c r="O1044" s="153" t="e">
        <f>#REF!</f>
        <v>#REF!</v>
      </c>
      <c r="P1044" s="153" t="e">
        <f>#REF!</f>
        <v>#REF!</v>
      </c>
      <c r="Q1044" s="153" t="e">
        <f>#REF!</f>
        <v>#REF!</v>
      </c>
      <c r="R1044" s="153" t="e">
        <f>#REF!</f>
        <v>#REF!</v>
      </c>
      <c r="S1044" s="153" t="e">
        <f>#REF!</f>
        <v>#REF!</v>
      </c>
      <c r="T1044" s="153" t="e">
        <f>#REF!</f>
        <v>#REF!</v>
      </c>
      <c r="U1044" s="153" t="e">
        <f>#REF!</f>
        <v>#REF!</v>
      </c>
      <c r="V1044" s="153" t="e">
        <f>#REF!</f>
        <v>#REF!</v>
      </c>
      <c r="W1044" s="153" t="e">
        <f>#REF!</f>
        <v>#REF!</v>
      </c>
      <c r="X1044" s="153" t="e">
        <f>#REF!</f>
        <v>#REF!</v>
      </c>
      <c r="Y1044" s="153" t="e">
        <f>#REF!</f>
        <v>#REF!</v>
      </c>
    </row>
    <row r="1045" spans="1:25">
      <c r="A1045" s="141">
        <v>21</v>
      </c>
      <c r="B1045" s="153" t="e">
        <f>#REF!</f>
        <v>#REF!</v>
      </c>
      <c r="C1045" s="153" t="e">
        <f>#REF!</f>
        <v>#REF!</v>
      </c>
      <c r="D1045" s="153" t="e">
        <f>#REF!</f>
        <v>#REF!</v>
      </c>
      <c r="E1045" s="153" t="e">
        <f>#REF!</f>
        <v>#REF!</v>
      </c>
      <c r="F1045" s="153" t="e">
        <f>#REF!</f>
        <v>#REF!</v>
      </c>
      <c r="G1045" s="153" t="e">
        <f>#REF!</f>
        <v>#REF!</v>
      </c>
      <c r="H1045" s="153" t="e">
        <f>#REF!</f>
        <v>#REF!</v>
      </c>
      <c r="I1045" s="153" t="e">
        <f>#REF!</f>
        <v>#REF!</v>
      </c>
      <c r="J1045" s="153" t="e">
        <f>#REF!</f>
        <v>#REF!</v>
      </c>
      <c r="K1045" s="153" t="e">
        <f>#REF!</f>
        <v>#REF!</v>
      </c>
      <c r="L1045" s="153" t="e">
        <f>#REF!</f>
        <v>#REF!</v>
      </c>
      <c r="M1045" s="153" t="e">
        <f>#REF!</f>
        <v>#REF!</v>
      </c>
      <c r="N1045" s="153" t="e">
        <f>#REF!</f>
        <v>#REF!</v>
      </c>
      <c r="O1045" s="153" t="e">
        <f>#REF!</f>
        <v>#REF!</v>
      </c>
      <c r="P1045" s="153" t="e">
        <f>#REF!</f>
        <v>#REF!</v>
      </c>
      <c r="Q1045" s="153" t="e">
        <f>#REF!</f>
        <v>#REF!</v>
      </c>
      <c r="R1045" s="153" t="e">
        <f>#REF!</f>
        <v>#REF!</v>
      </c>
      <c r="S1045" s="153" t="e">
        <f>#REF!</f>
        <v>#REF!</v>
      </c>
      <c r="T1045" s="153" t="e">
        <f>#REF!</f>
        <v>#REF!</v>
      </c>
      <c r="U1045" s="153" t="e">
        <f>#REF!</f>
        <v>#REF!</v>
      </c>
      <c r="V1045" s="153" t="e">
        <f>#REF!</f>
        <v>#REF!</v>
      </c>
      <c r="W1045" s="153" t="e">
        <f>#REF!</f>
        <v>#REF!</v>
      </c>
      <c r="X1045" s="153" t="e">
        <f>#REF!</f>
        <v>#REF!</v>
      </c>
      <c r="Y1045" s="153" t="e">
        <f>#REF!</f>
        <v>#REF!</v>
      </c>
    </row>
    <row r="1046" spans="1:25">
      <c r="A1046" s="141">
        <v>22</v>
      </c>
      <c r="B1046" s="153" t="e">
        <f>#REF!</f>
        <v>#REF!</v>
      </c>
      <c r="C1046" s="153" t="e">
        <f>#REF!</f>
        <v>#REF!</v>
      </c>
      <c r="D1046" s="153" t="e">
        <f>#REF!</f>
        <v>#REF!</v>
      </c>
      <c r="E1046" s="153" t="e">
        <f>#REF!</f>
        <v>#REF!</v>
      </c>
      <c r="F1046" s="153" t="e">
        <f>#REF!</f>
        <v>#REF!</v>
      </c>
      <c r="G1046" s="153" t="e">
        <f>#REF!</f>
        <v>#REF!</v>
      </c>
      <c r="H1046" s="153" t="e">
        <f>#REF!</f>
        <v>#REF!</v>
      </c>
      <c r="I1046" s="153" t="e">
        <f>#REF!</f>
        <v>#REF!</v>
      </c>
      <c r="J1046" s="153" t="e">
        <f>#REF!</f>
        <v>#REF!</v>
      </c>
      <c r="K1046" s="153" t="e">
        <f>#REF!</f>
        <v>#REF!</v>
      </c>
      <c r="L1046" s="153" t="e">
        <f>#REF!</f>
        <v>#REF!</v>
      </c>
      <c r="M1046" s="153" t="e">
        <f>#REF!</f>
        <v>#REF!</v>
      </c>
      <c r="N1046" s="153" t="e">
        <f>#REF!</f>
        <v>#REF!</v>
      </c>
      <c r="O1046" s="153" t="e">
        <f>#REF!</f>
        <v>#REF!</v>
      </c>
      <c r="P1046" s="153" t="e">
        <f>#REF!</f>
        <v>#REF!</v>
      </c>
      <c r="Q1046" s="153" t="e">
        <f>#REF!</f>
        <v>#REF!</v>
      </c>
      <c r="R1046" s="153" t="e">
        <f>#REF!</f>
        <v>#REF!</v>
      </c>
      <c r="S1046" s="153" t="e">
        <f>#REF!</f>
        <v>#REF!</v>
      </c>
      <c r="T1046" s="153" t="e">
        <f>#REF!</f>
        <v>#REF!</v>
      </c>
      <c r="U1046" s="153" t="e">
        <f>#REF!</f>
        <v>#REF!</v>
      </c>
      <c r="V1046" s="153" t="e">
        <f>#REF!</f>
        <v>#REF!</v>
      </c>
      <c r="W1046" s="153" t="e">
        <f>#REF!</f>
        <v>#REF!</v>
      </c>
      <c r="X1046" s="153" t="e">
        <f>#REF!</f>
        <v>#REF!</v>
      </c>
      <c r="Y1046" s="153" t="e">
        <f>#REF!</f>
        <v>#REF!</v>
      </c>
    </row>
    <row r="1047" spans="1:25">
      <c r="A1047" s="141">
        <v>23</v>
      </c>
      <c r="B1047" s="153" t="e">
        <f>#REF!</f>
        <v>#REF!</v>
      </c>
      <c r="C1047" s="153" t="e">
        <f>#REF!</f>
        <v>#REF!</v>
      </c>
      <c r="D1047" s="153" t="e">
        <f>#REF!</f>
        <v>#REF!</v>
      </c>
      <c r="E1047" s="153" t="e">
        <f>#REF!</f>
        <v>#REF!</v>
      </c>
      <c r="F1047" s="153" t="e">
        <f>#REF!</f>
        <v>#REF!</v>
      </c>
      <c r="G1047" s="153" t="e">
        <f>#REF!</f>
        <v>#REF!</v>
      </c>
      <c r="H1047" s="153" t="e">
        <f>#REF!</f>
        <v>#REF!</v>
      </c>
      <c r="I1047" s="153" t="e">
        <f>#REF!</f>
        <v>#REF!</v>
      </c>
      <c r="J1047" s="153" t="e">
        <f>#REF!</f>
        <v>#REF!</v>
      </c>
      <c r="K1047" s="153" t="e">
        <f>#REF!</f>
        <v>#REF!</v>
      </c>
      <c r="L1047" s="153" t="e">
        <f>#REF!</f>
        <v>#REF!</v>
      </c>
      <c r="M1047" s="153" t="e">
        <f>#REF!</f>
        <v>#REF!</v>
      </c>
      <c r="N1047" s="153" t="e">
        <f>#REF!</f>
        <v>#REF!</v>
      </c>
      <c r="O1047" s="153" t="e">
        <f>#REF!</f>
        <v>#REF!</v>
      </c>
      <c r="P1047" s="153" t="e">
        <f>#REF!</f>
        <v>#REF!</v>
      </c>
      <c r="Q1047" s="153" t="e">
        <f>#REF!</f>
        <v>#REF!</v>
      </c>
      <c r="R1047" s="153" t="e">
        <f>#REF!</f>
        <v>#REF!</v>
      </c>
      <c r="S1047" s="153" t="e">
        <f>#REF!</f>
        <v>#REF!</v>
      </c>
      <c r="T1047" s="153" t="e">
        <f>#REF!</f>
        <v>#REF!</v>
      </c>
      <c r="U1047" s="153" t="e">
        <f>#REF!</f>
        <v>#REF!</v>
      </c>
      <c r="V1047" s="153" t="e">
        <f>#REF!</f>
        <v>#REF!</v>
      </c>
      <c r="W1047" s="153" t="e">
        <f>#REF!</f>
        <v>#REF!</v>
      </c>
      <c r="X1047" s="153" t="e">
        <f>#REF!</f>
        <v>#REF!</v>
      </c>
      <c r="Y1047" s="153" t="e">
        <f>#REF!</f>
        <v>#REF!</v>
      </c>
    </row>
    <row r="1048" spans="1:25">
      <c r="A1048" s="141">
        <v>24</v>
      </c>
      <c r="B1048" s="153" t="e">
        <f>#REF!</f>
        <v>#REF!</v>
      </c>
      <c r="C1048" s="153" t="e">
        <f>#REF!</f>
        <v>#REF!</v>
      </c>
      <c r="D1048" s="153" t="e">
        <f>#REF!</f>
        <v>#REF!</v>
      </c>
      <c r="E1048" s="153" t="e">
        <f>#REF!</f>
        <v>#REF!</v>
      </c>
      <c r="F1048" s="153" t="e">
        <f>#REF!</f>
        <v>#REF!</v>
      </c>
      <c r="G1048" s="153" t="e">
        <f>#REF!</f>
        <v>#REF!</v>
      </c>
      <c r="H1048" s="153" t="e">
        <f>#REF!</f>
        <v>#REF!</v>
      </c>
      <c r="I1048" s="153" t="e">
        <f>#REF!</f>
        <v>#REF!</v>
      </c>
      <c r="J1048" s="153" t="e">
        <f>#REF!</f>
        <v>#REF!</v>
      </c>
      <c r="K1048" s="153" t="e">
        <f>#REF!</f>
        <v>#REF!</v>
      </c>
      <c r="L1048" s="153" t="e">
        <f>#REF!</f>
        <v>#REF!</v>
      </c>
      <c r="M1048" s="153" t="e">
        <f>#REF!</f>
        <v>#REF!</v>
      </c>
      <c r="N1048" s="153" t="e">
        <f>#REF!</f>
        <v>#REF!</v>
      </c>
      <c r="O1048" s="153" t="e">
        <f>#REF!</f>
        <v>#REF!</v>
      </c>
      <c r="P1048" s="153" t="e">
        <f>#REF!</f>
        <v>#REF!</v>
      </c>
      <c r="Q1048" s="153" t="e">
        <f>#REF!</f>
        <v>#REF!</v>
      </c>
      <c r="R1048" s="153" t="e">
        <f>#REF!</f>
        <v>#REF!</v>
      </c>
      <c r="S1048" s="153" t="e">
        <f>#REF!</f>
        <v>#REF!</v>
      </c>
      <c r="T1048" s="153" t="e">
        <f>#REF!</f>
        <v>#REF!</v>
      </c>
      <c r="U1048" s="153" t="e">
        <f>#REF!</f>
        <v>#REF!</v>
      </c>
      <c r="V1048" s="153" t="e">
        <f>#REF!</f>
        <v>#REF!</v>
      </c>
      <c r="W1048" s="153" t="e">
        <f>#REF!</f>
        <v>#REF!</v>
      </c>
      <c r="X1048" s="153" t="e">
        <f>#REF!</f>
        <v>#REF!</v>
      </c>
      <c r="Y1048" s="153" t="e">
        <f>#REF!</f>
        <v>#REF!</v>
      </c>
    </row>
    <row r="1049" spans="1:25">
      <c r="A1049" s="141">
        <v>25</v>
      </c>
      <c r="B1049" s="153" t="e">
        <f>#REF!</f>
        <v>#REF!</v>
      </c>
      <c r="C1049" s="153" t="e">
        <f>#REF!</f>
        <v>#REF!</v>
      </c>
      <c r="D1049" s="153" t="e">
        <f>#REF!</f>
        <v>#REF!</v>
      </c>
      <c r="E1049" s="153" t="e">
        <f>#REF!</f>
        <v>#REF!</v>
      </c>
      <c r="F1049" s="153" t="e">
        <f>#REF!</f>
        <v>#REF!</v>
      </c>
      <c r="G1049" s="153" t="e">
        <f>#REF!</f>
        <v>#REF!</v>
      </c>
      <c r="H1049" s="153" t="e">
        <f>#REF!</f>
        <v>#REF!</v>
      </c>
      <c r="I1049" s="153" t="e">
        <f>#REF!</f>
        <v>#REF!</v>
      </c>
      <c r="J1049" s="153" t="e">
        <f>#REF!</f>
        <v>#REF!</v>
      </c>
      <c r="K1049" s="153" t="e">
        <f>#REF!</f>
        <v>#REF!</v>
      </c>
      <c r="L1049" s="153" t="e">
        <f>#REF!</f>
        <v>#REF!</v>
      </c>
      <c r="M1049" s="153" t="e">
        <f>#REF!</f>
        <v>#REF!</v>
      </c>
      <c r="N1049" s="153" t="e">
        <f>#REF!</f>
        <v>#REF!</v>
      </c>
      <c r="O1049" s="153" t="e">
        <f>#REF!</f>
        <v>#REF!</v>
      </c>
      <c r="P1049" s="153" t="e">
        <f>#REF!</f>
        <v>#REF!</v>
      </c>
      <c r="Q1049" s="153" t="e">
        <f>#REF!</f>
        <v>#REF!</v>
      </c>
      <c r="R1049" s="153" t="e">
        <f>#REF!</f>
        <v>#REF!</v>
      </c>
      <c r="S1049" s="153" t="e">
        <f>#REF!</f>
        <v>#REF!</v>
      </c>
      <c r="T1049" s="153" t="e">
        <f>#REF!</f>
        <v>#REF!</v>
      </c>
      <c r="U1049" s="153" t="e">
        <f>#REF!</f>
        <v>#REF!</v>
      </c>
      <c r="V1049" s="153" t="e">
        <f>#REF!</f>
        <v>#REF!</v>
      </c>
      <c r="W1049" s="153" t="e">
        <f>#REF!</f>
        <v>#REF!</v>
      </c>
      <c r="X1049" s="153" t="e">
        <f>#REF!</f>
        <v>#REF!</v>
      </c>
      <c r="Y1049" s="153" t="e">
        <f>#REF!</f>
        <v>#REF!</v>
      </c>
    </row>
    <row r="1050" spans="1:25">
      <c r="A1050" s="141">
        <v>26</v>
      </c>
      <c r="B1050" s="153" t="e">
        <f>#REF!</f>
        <v>#REF!</v>
      </c>
      <c r="C1050" s="153" t="e">
        <f>#REF!</f>
        <v>#REF!</v>
      </c>
      <c r="D1050" s="153" t="e">
        <f>#REF!</f>
        <v>#REF!</v>
      </c>
      <c r="E1050" s="153" t="e">
        <f>#REF!</f>
        <v>#REF!</v>
      </c>
      <c r="F1050" s="153" t="e">
        <f>#REF!</f>
        <v>#REF!</v>
      </c>
      <c r="G1050" s="153" t="e">
        <f>#REF!</f>
        <v>#REF!</v>
      </c>
      <c r="H1050" s="153" t="e">
        <f>#REF!</f>
        <v>#REF!</v>
      </c>
      <c r="I1050" s="153" t="e">
        <f>#REF!</f>
        <v>#REF!</v>
      </c>
      <c r="J1050" s="153" t="e">
        <f>#REF!</f>
        <v>#REF!</v>
      </c>
      <c r="K1050" s="153" t="e">
        <f>#REF!</f>
        <v>#REF!</v>
      </c>
      <c r="L1050" s="153" t="e">
        <f>#REF!</f>
        <v>#REF!</v>
      </c>
      <c r="M1050" s="153" t="e">
        <f>#REF!</f>
        <v>#REF!</v>
      </c>
      <c r="N1050" s="153" t="e">
        <f>#REF!</f>
        <v>#REF!</v>
      </c>
      <c r="O1050" s="153" t="e">
        <f>#REF!</f>
        <v>#REF!</v>
      </c>
      <c r="P1050" s="153" t="e">
        <f>#REF!</f>
        <v>#REF!</v>
      </c>
      <c r="Q1050" s="153" t="e">
        <f>#REF!</f>
        <v>#REF!</v>
      </c>
      <c r="R1050" s="153" t="e">
        <f>#REF!</f>
        <v>#REF!</v>
      </c>
      <c r="S1050" s="153" t="e">
        <f>#REF!</f>
        <v>#REF!</v>
      </c>
      <c r="T1050" s="153" t="e">
        <f>#REF!</f>
        <v>#REF!</v>
      </c>
      <c r="U1050" s="153" t="e">
        <f>#REF!</f>
        <v>#REF!</v>
      </c>
      <c r="V1050" s="153" t="e">
        <f>#REF!</f>
        <v>#REF!</v>
      </c>
      <c r="W1050" s="153" t="e">
        <f>#REF!</f>
        <v>#REF!</v>
      </c>
      <c r="X1050" s="153" t="e">
        <f>#REF!</f>
        <v>#REF!</v>
      </c>
      <c r="Y1050" s="153" t="e">
        <f>#REF!</f>
        <v>#REF!</v>
      </c>
    </row>
    <row r="1051" spans="1:25">
      <c r="A1051" s="141">
        <v>27</v>
      </c>
      <c r="B1051" s="153" t="e">
        <f>#REF!</f>
        <v>#REF!</v>
      </c>
      <c r="C1051" s="153" t="e">
        <f>#REF!</f>
        <v>#REF!</v>
      </c>
      <c r="D1051" s="153" t="e">
        <f>#REF!</f>
        <v>#REF!</v>
      </c>
      <c r="E1051" s="153" t="e">
        <f>#REF!</f>
        <v>#REF!</v>
      </c>
      <c r="F1051" s="153" t="e">
        <f>#REF!</f>
        <v>#REF!</v>
      </c>
      <c r="G1051" s="153" t="e">
        <f>#REF!</f>
        <v>#REF!</v>
      </c>
      <c r="H1051" s="153" t="e">
        <f>#REF!</f>
        <v>#REF!</v>
      </c>
      <c r="I1051" s="153" t="e">
        <f>#REF!</f>
        <v>#REF!</v>
      </c>
      <c r="J1051" s="153" t="e">
        <f>#REF!</f>
        <v>#REF!</v>
      </c>
      <c r="K1051" s="153" t="e">
        <f>#REF!</f>
        <v>#REF!</v>
      </c>
      <c r="L1051" s="153" t="e">
        <f>#REF!</f>
        <v>#REF!</v>
      </c>
      <c r="M1051" s="153" t="e">
        <f>#REF!</f>
        <v>#REF!</v>
      </c>
      <c r="N1051" s="153" t="e">
        <f>#REF!</f>
        <v>#REF!</v>
      </c>
      <c r="O1051" s="153" t="e">
        <f>#REF!</f>
        <v>#REF!</v>
      </c>
      <c r="P1051" s="153" t="e">
        <f>#REF!</f>
        <v>#REF!</v>
      </c>
      <c r="Q1051" s="153" t="e">
        <f>#REF!</f>
        <v>#REF!</v>
      </c>
      <c r="R1051" s="153" t="e">
        <f>#REF!</f>
        <v>#REF!</v>
      </c>
      <c r="S1051" s="153" t="e">
        <f>#REF!</f>
        <v>#REF!</v>
      </c>
      <c r="T1051" s="153" t="e">
        <f>#REF!</f>
        <v>#REF!</v>
      </c>
      <c r="U1051" s="153" t="e">
        <f>#REF!</f>
        <v>#REF!</v>
      </c>
      <c r="V1051" s="153" t="e">
        <f>#REF!</f>
        <v>#REF!</v>
      </c>
      <c r="W1051" s="153" t="e">
        <f>#REF!</f>
        <v>#REF!</v>
      </c>
      <c r="X1051" s="153" t="e">
        <f>#REF!</f>
        <v>#REF!</v>
      </c>
      <c r="Y1051" s="153" t="e">
        <f>#REF!</f>
        <v>#REF!</v>
      </c>
    </row>
    <row r="1052" spans="1:25">
      <c r="A1052" s="141">
        <v>28</v>
      </c>
      <c r="B1052" s="153" t="e">
        <f>#REF!</f>
        <v>#REF!</v>
      </c>
      <c r="C1052" s="153" t="e">
        <f>#REF!</f>
        <v>#REF!</v>
      </c>
      <c r="D1052" s="153" t="e">
        <f>#REF!</f>
        <v>#REF!</v>
      </c>
      <c r="E1052" s="153" t="e">
        <f>#REF!</f>
        <v>#REF!</v>
      </c>
      <c r="F1052" s="153" t="e">
        <f>#REF!</f>
        <v>#REF!</v>
      </c>
      <c r="G1052" s="153" t="e">
        <f>#REF!</f>
        <v>#REF!</v>
      </c>
      <c r="H1052" s="153" t="e">
        <f>#REF!</f>
        <v>#REF!</v>
      </c>
      <c r="I1052" s="153" t="e">
        <f>#REF!</f>
        <v>#REF!</v>
      </c>
      <c r="J1052" s="153" t="e">
        <f>#REF!</f>
        <v>#REF!</v>
      </c>
      <c r="K1052" s="153" t="e">
        <f>#REF!</f>
        <v>#REF!</v>
      </c>
      <c r="L1052" s="153" t="e">
        <f>#REF!</f>
        <v>#REF!</v>
      </c>
      <c r="M1052" s="153" t="e">
        <f>#REF!</f>
        <v>#REF!</v>
      </c>
      <c r="N1052" s="153" t="e">
        <f>#REF!</f>
        <v>#REF!</v>
      </c>
      <c r="O1052" s="153" t="e">
        <f>#REF!</f>
        <v>#REF!</v>
      </c>
      <c r="P1052" s="153" t="e">
        <f>#REF!</f>
        <v>#REF!</v>
      </c>
      <c r="Q1052" s="153" t="e">
        <f>#REF!</f>
        <v>#REF!</v>
      </c>
      <c r="R1052" s="153" t="e">
        <f>#REF!</f>
        <v>#REF!</v>
      </c>
      <c r="S1052" s="153" t="e">
        <f>#REF!</f>
        <v>#REF!</v>
      </c>
      <c r="T1052" s="153" t="e">
        <f>#REF!</f>
        <v>#REF!</v>
      </c>
      <c r="U1052" s="153" t="e">
        <f>#REF!</f>
        <v>#REF!</v>
      </c>
      <c r="V1052" s="153" t="e">
        <f>#REF!</f>
        <v>#REF!</v>
      </c>
      <c r="W1052" s="153" t="e">
        <f>#REF!</f>
        <v>#REF!</v>
      </c>
      <c r="X1052" s="153" t="e">
        <f>#REF!</f>
        <v>#REF!</v>
      </c>
      <c r="Y1052" s="153" t="e">
        <f>#REF!</f>
        <v>#REF!</v>
      </c>
    </row>
    <row r="1053" spans="1:25">
      <c r="A1053" s="141">
        <v>29</v>
      </c>
      <c r="B1053" s="153" t="e">
        <f>#REF!</f>
        <v>#REF!</v>
      </c>
      <c r="C1053" s="153" t="e">
        <f>#REF!</f>
        <v>#REF!</v>
      </c>
      <c r="D1053" s="153" t="e">
        <f>#REF!</f>
        <v>#REF!</v>
      </c>
      <c r="E1053" s="153" t="e">
        <f>#REF!</f>
        <v>#REF!</v>
      </c>
      <c r="F1053" s="153" t="e">
        <f>#REF!</f>
        <v>#REF!</v>
      </c>
      <c r="G1053" s="153" t="e">
        <f>#REF!</f>
        <v>#REF!</v>
      </c>
      <c r="H1053" s="153" t="e">
        <f>#REF!</f>
        <v>#REF!</v>
      </c>
      <c r="I1053" s="153" t="e">
        <f>#REF!</f>
        <v>#REF!</v>
      </c>
      <c r="J1053" s="153" t="e">
        <f>#REF!</f>
        <v>#REF!</v>
      </c>
      <c r="K1053" s="153" t="e">
        <f>#REF!</f>
        <v>#REF!</v>
      </c>
      <c r="L1053" s="153" t="e">
        <f>#REF!</f>
        <v>#REF!</v>
      </c>
      <c r="M1053" s="153" t="e">
        <f>#REF!</f>
        <v>#REF!</v>
      </c>
      <c r="N1053" s="153" t="e">
        <f>#REF!</f>
        <v>#REF!</v>
      </c>
      <c r="O1053" s="153" t="e">
        <f>#REF!</f>
        <v>#REF!</v>
      </c>
      <c r="P1053" s="153" t="e">
        <f>#REF!</f>
        <v>#REF!</v>
      </c>
      <c r="Q1053" s="153" t="e">
        <f>#REF!</f>
        <v>#REF!</v>
      </c>
      <c r="R1053" s="153" t="e">
        <f>#REF!</f>
        <v>#REF!</v>
      </c>
      <c r="S1053" s="153" t="e">
        <f>#REF!</f>
        <v>#REF!</v>
      </c>
      <c r="T1053" s="153" t="e">
        <f>#REF!</f>
        <v>#REF!</v>
      </c>
      <c r="U1053" s="153" t="e">
        <f>#REF!</f>
        <v>#REF!</v>
      </c>
      <c r="V1053" s="153" t="e">
        <f>#REF!</f>
        <v>#REF!</v>
      </c>
      <c r="W1053" s="153" t="e">
        <f>#REF!</f>
        <v>#REF!</v>
      </c>
      <c r="X1053" s="153" t="e">
        <f>#REF!</f>
        <v>#REF!</v>
      </c>
      <c r="Y1053" s="153" t="e">
        <f>#REF!</f>
        <v>#REF!</v>
      </c>
    </row>
    <row r="1054" spans="1:25">
      <c r="A1054" s="141">
        <v>30</v>
      </c>
      <c r="B1054" s="153" t="e">
        <f>#REF!</f>
        <v>#REF!</v>
      </c>
      <c r="C1054" s="153" t="e">
        <f>#REF!</f>
        <v>#REF!</v>
      </c>
      <c r="D1054" s="153" t="e">
        <f>#REF!</f>
        <v>#REF!</v>
      </c>
      <c r="E1054" s="153" t="e">
        <f>#REF!</f>
        <v>#REF!</v>
      </c>
      <c r="F1054" s="153" t="e">
        <f>#REF!</f>
        <v>#REF!</v>
      </c>
      <c r="G1054" s="153" t="e">
        <f>#REF!</f>
        <v>#REF!</v>
      </c>
      <c r="H1054" s="153" t="e">
        <f>#REF!</f>
        <v>#REF!</v>
      </c>
      <c r="I1054" s="153" t="e">
        <f>#REF!</f>
        <v>#REF!</v>
      </c>
      <c r="J1054" s="153" t="e">
        <f>#REF!</f>
        <v>#REF!</v>
      </c>
      <c r="K1054" s="153" t="e">
        <f>#REF!</f>
        <v>#REF!</v>
      </c>
      <c r="L1054" s="153" t="e">
        <f>#REF!</f>
        <v>#REF!</v>
      </c>
      <c r="M1054" s="153" t="e">
        <f>#REF!</f>
        <v>#REF!</v>
      </c>
      <c r="N1054" s="153" t="e">
        <f>#REF!</f>
        <v>#REF!</v>
      </c>
      <c r="O1054" s="153" t="e">
        <f>#REF!</f>
        <v>#REF!</v>
      </c>
      <c r="P1054" s="153" t="e">
        <f>#REF!</f>
        <v>#REF!</v>
      </c>
      <c r="Q1054" s="153" t="e">
        <f>#REF!</f>
        <v>#REF!</v>
      </c>
      <c r="R1054" s="153" t="e">
        <f>#REF!</f>
        <v>#REF!</v>
      </c>
      <c r="S1054" s="153" t="e">
        <f>#REF!</f>
        <v>#REF!</v>
      </c>
      <c r="T1054" s="153" t="e">
        <f>#REF!</f>
        <v>#REF!</v>
      </c>
      <c r="U1054" s="153" t="e">
        <f>#REF!</f>
        <v>#REF!</v>
      </c>
      <c r="V1054" s="153" t="e">
        <f>#REF!</f>
        <v>#REF!</v>
      </c>
      <c r="W1054" s="153" t="e">
        <f>#REF!</f>
        <v>#REF!</v>
      </c>
      <c r="X1054" s="153" t="e">
        <f>#REF!</f>
        <v>#REF!</v>
      </c>
      <c r="Y1054" s="153" t="e">
        <f>#REF!</f>
        <v>#REF!</v>
      </c>
    </row>
    <row r="1055" spans="1:25">
      <c r="A1055" s="141">
        <v>31</v>
      </c>
      <c r="B1055" s="153" t="e">
        <f>#REF!</f>
        <v>#REF!</v>
      </c>
      <c r="C1055" s="153" t="e">
        <f>#REF!</f>
        <v>#REF!</v>
      </c>
      <c r="D1055" s="153" t="e">
        <f>#REF!</f>
        <v>#REF!</v>
      </c>
      <c r="E1055" s="153" t="e">
        <f>#REF!</f>
        <v>#REF!</v>
      </c>
      <c r="F1055" s="153" t="e">
        <f>#REF!</f>
        <v>#REF!</v>
      </c>
      <c r="G1055" s="153" t="e">
        <f>#REF!</f>
        <v>#REF!</v>
      </c>
      <c r="H1055" s="153" t="e">
        <f>#REF!</f>
        <v>#REF!</v>
      </c>
      <c r="I1055" s="153" t="e">
        <f>#REF!</f>
        <v>#REF!</v>
      </c>
      <c r="J1055" s="153" t="e">
        <f>#REF!</f>
        <v>#REF!</v>
      </c>
      <c r="K1055" s="153" t="e">
        <f>#REF!</f>
        <v>#REF!</v>
      </c>
      <c r="L1055" s="153" t="e">
        <f>#REF!</f>
        <v>#REF!</v>
      </c>
      <c r="M1055" s="153" t="e">
        <f>#REF!</f>
        <v>#REF!</v>
      </c>
      <c r="N1055" s="153" t="e">
        <f>#REF!</f>
        <v>#REF!</v>
      </c>
      <c r="O1055" s="153" t="e">
        <f>#REF!</f>
        <v>#REF!</v>
      </c>
      <c r="P1055" s="153" t="e">
        <f>#REF!</f>
        <v>#REF!</v>
      </c>
      <c r="Q1055" s="153" t="e">
        <f>#REF!</f>
        <v>#REF!</v>
      </c>
      <c r="R1055" s="153" t="e">
        <f>#REF!</f>
        <v>#REF!</v>
      </c>
      <c r="S1055" s="153" t="e">
        <f>#REF!</f>
        <v>#REF!</v>
      </c>
      <c r="T1055" s="153" t="e">
        <f>#REF!</f>
        <v>#REF!</v>
      </c>
      <c r="U1055" s="153" t="e">
        <f>#REF!</f>
        <v>#REF!</v>
      </c>
      <c r="V1055" s="153" t="e">
        <f>#REF!</f>
        <v>#REF!</v>
      </c>
      <c r="W1055" s="153" t="e">
        <f>#REF!</f>
        <v>#REF!</v>
      </c>
      <c r="X1055" s="153" t="e">
        <f>#REF!</f>
        <v>#REF!</v>
      </c>
      <c r="Y1055" s="153" t="e">
        <f>#REF!</f>
        <v>#REF!</v>
      </c>
    </row>
    <row r="1057" spans="1:25">
      <c r="A1057" s="420" t="s">
        <v>209</v>
      </c>
      <c r="B1057" s="421" t="s">
        <v>220</v>
      </c>
      <c r="C1057" s="421"/>
      <c r="D1057" s="421"/>
      <c r="E1057" s="421"/>
      <c r="F1057" s="421"/>
      <c r="G1057" s="421"/>
      <c r="H1057" s="421"/>
      <c r="I1057" s="421"/>
      <c r="J1057" s="421"/>
      <c r="K1057" s="421"/>
      <c r="L1057" s="421"/>
      <c r="M1057" s="421"/>
      <c r="N1057" s="421"/>
      <c r="O1057" s="421"/>
      <c r="P1057" s="421"/>
      <c r="Q1057" s="421"/>
      <c r="R1057" s="421"/>
      <c r="S1057" s="421"/>
      <c r="T1057" s="421"/>
      <c r="U1057" s="421"/>
      <c r="V1057" s="421"/>
      <c r="W1057" s="421"/>
      <c r="X1057" s="421"/>
      <c r="Y1057" s="421"/>
    </row>
    <row r="1058" spans="1:25">
      <c r="A1058" s="420"/>
      <c r="B1058" s="155" t="s">
        <v>1</v>
      </c>
      <c r="C1058" s="155" t="s">
        <v>2</v>
      </c>
      <c r="D1058" s="155" t="s">
        <v>3</v>
      </c>
      <c r="E1058" s="155" t="s">
        <v>4</v>
      </c>
      <c r="F1058" s="155" t="s">
        <v>5</v>
      </c>
      <c r="G1058" s="155" t="s">
        <v>6</v>
      </c>
      <c r="H1058" s="155" t="s">
        <v>7</v>
      </c>
      <c r="I1058" s="155" t="s">
        <v>8</v>
      </c>
      <c r="J1058" s="155" t="s">
        <v>9</v>
      </c>
      <c r="K1058" s="155" t="s">
        <v>10</v>
      </c>
      <c r="L1058" s="155" t="s">
        <v>11</v>
      </c>
      <c r="M1058" s="155" t="s">
        <v>12</v>
      </c>
      <c r="N1058" s="155" t="s">
        <v>13</v>
      </c>
      <c r="O1058" s="155" t="s">
        <v>14</v>
      </c>
      <c r="P1058" s="155" t="s">
        <v>15</v>
      </c>
      <c r="Q1058" s="155" t="s">
        <v>16</v>
      </c>
      <c r="R1058" s="155" t="s">
        <v>17</v>
      </c>
      <c r="S1058" s="155" t="s">
        <v>18</v>
      </c>
      <c r="T1058" s="155" t="s">
        <v>19</v>
      </c>
      <c r="U1058" s="155" t="s">
        <v>20</v>
      </c>
      <c r="V1058" s="155" t="s">
        <v>21</v>
      </c>
      <c r="W1058" s="155" t="s">
        <v>22</v>
      </c>
      <c r="X1058" s="155" t="s">
        <v>23</v>
      </c>
      <c r="Y1058" s="155" t="s">
        <v>24</v>
      </c>
    </row>
    <row r="1059" spans="1:25">
      <c r="A1059" s="141">
        <v>1</v>
      </c>
      <c r="B1059" s="153" t="e">
        <f>#REF!</f>
        <v>#REF!</v>
      </c>
      <c r="C1059" s="153" t="e">
        <f>#REF!</f>
        <v>#REF!</v>
      </c>
      <c r="D1059" s="153" t="e">
        <f>#REF!</f>
        <v>#REF!</v>
      </c>
      <c r="E1059" s="153" t="e">
        <f>#REF!</f>
        <v>#REF!</v>
      </c>
      <c r="F1059" s="153" t="e">
        <f>#REF!</f>
        <v>#REF!</v>
      </c>
      <c r="G1059" s="153" t="e">
        <f>#REF!</f>
        <v>#REF!</v>
      </c>
      <c r="H1059" s="153" t="e">
        <f>#REF!</f>
        <v>#REF!</v>
      </c>
      <c r="I1059" s="153" t="e">
        <f>#REF!</f>
        <v>#REF!</v>
      </c>
      <c r="J1059" s="153" t="e">
        <f>#REF!</f>
        <v>#REF!</v>
      </c>
      <c r="K1059" s="153" t="e">
        <f>#REF!</f>
        <v>#REF!</v>
      </c>
      <c r="L1059" s="153" t="e">
        <f>#REF!</f>
        <v>#REF!</v>
      </c>
      <c r="M1059" s="153" t="e">
        <f>#REF!</f>
        <v>#REF!</v>
      </c>
      <c r="N1059" s="153" t="e">
        <f>#REF!</f>
        <v>#REF!</v>
      </c>
      <c r="O1059" s="153" t="e">
        <f>#REF!</f>
        <v>#REF!</v>
      </c>
      <c r="P1059" s="153" t="e">
        <f>#REF!</f>
        <v>#REF!</v>
      </c>
      <c r="Q1059" s="153" t="e">
        <f>#REF!</f>
        <v>#REF!</v>
      </c>
      <c r="R1059" s="153" t="e">
        <f>#REF!</f>
        <v>#REF!</v>
      </c>
      <c r="S1059" s="153" t="e">
        <f>#REF!</f>
        <v>#REF!</v>
      </c>
      <c r="T1059" s="153" t="e">
        <f>#REF!</f>
        <v>#REF!</v>
      </c>
      <c r="U1059" s="153" t="e">
        <f>#REF!</f>
        <v>#REF!</v>
      </c>
      <c r="V1059" s="153" t="e">
        <f>#REF!</f>
        <v>#REF!</v>
      </c>
      <c r="W1059" s="153" t="e">
        <f>#REF!</f>
        <v>#REF!</v>
      </c>
      <c r="X1059" s="153" t="e">
        <f>#REF!</f>
        <v>#REF!</v>
      </c>
      <c r="Y1059" s="153" t="e">
        <f>#REF!</f>
        <v>#REF!</v>
      </c>
    </row>
    <row r="1060" spans="1:25">
      <c r="A1060" s="141">
        <v>2</v>
      </c>
      <c r="B1060" s="153" t="e">
        <f>#REF!</f>
        <v>#REF!</v>
      </c>
      <c r="C1060" s="153" t="e">
        <f>#REF!</f>
        <v>#REF!</v>
      </c>
      <c r="D1060" s="153" t="e">
        <f>#REF!</f>
        <v>#REF!</v>
      </c>
      <c r="E1060" s="153" t="e">
        <f>#REF!</f>
        <v>#REF!</v>
      </c>
      <c r="F1060" s="153" t="e">
        <f>#REF!</f>
        <v>#REF!</v>
      </c>
      <c r="G1060" s="153" t="e">
        <f>#REF!</f>
        <v>#REF!</v>
      </c>
      <c r="H1060" s="153" t="e">
        <f>#REF!</f>
        <v>#REF!</v>
      </c>
      <c r="I1060" s="153" t="e">
        <f>#REF!</f>
        <v>#REF!</v>
      </c>
      <c r="J1060" s="153" t="e">
        <f>#REF!</f>
        <v>#REF!</v>
      </c>
      <c r="K1060" s="153" t="e">
        <f>#REF!</f>
        <v>#REF!</v>
      </c>
      <c r="L1060" s="153" t="e">
        <f>#REF!</f>
        <v>#REF!</v>
      </c>
      <c r="M1060" s="153" t="e">
        <f>#REF!</f>
        <v>#REF!</v>
      </c>
      <c r="N1060" s="153" t="e">
        <f>#REF!</f>
        <v>#REF!</v>
      </c>
      <c r="O1060" s="153" t="e">
        <f>#REF!</f>
        <v>#REF!</v>
      </c>
      <c r="P1060" s="153" t="e">
        <f>#REF!</f>
        <v>#REF!</v>
      </c>
      <c r="Q1060" s="153" t="e">
        <f>#REF!</f>
        <v>#REF!</v>
      </c>
      <c r="R1060" s="153" t="e">
        <f>#REF!</f>
        <v>#REF!</v>
      </c>
      <c r="S1060" s="153" t="e">
        <f>#REF!</f>
        <v>#REF!</v>
      </c>
      <c r="T1060" s="153" t="e">
        <f>#REF!</f>
        <v>#REF!</v>
      </c>
      <c r="U1060" s="153" t="e">
        <f>#REF!</f>
        <v>#REF!</v>
      </c>
      <c r="V1060" s="153" t="e">
        <f>#REF!</f>
        <v>#REF!</v>
      </c>
      <c r="W1060" s="153" t="e">
        <f>#REF!</f>
        <v>#REF!</v>
      </c>
      <c r="X1060" s="153" t="e">
        <f>#REF!</f>
        <v>#REF!</v>
      </c>
      <c r="Y1060" s="153" t="e">
        <f>#REF!</f>
        <v>#REF!</v>
      </c>
    </row>
    <row r="1061" spans="1:25">
      <c r="A1061" s="141">
        <v>3</v>
      </c>
      <c r="B1061" s="153" t="e">
        <f>#REF!</f>
        <v>#REF!</v>
      </c>
      <c r="C1061" s="153" t="e">
        <f>#REF!</f>
        <v>#REF!</v>
      </c>
      <c r="D1061" s="153" t="e">
        <f>#REF!</f>
        <v>#REF!</v>
      </c>
      <c r="E1061" s="153" t="e">
        <f>#REF!</f>
        <v>#REF!</v>
      </c>
      <c r="F1061" s="153" t="e">
        <f>#REF!</f>
        <v>#REF!</v>
      </c>
      <c r="G1061" s="153" t="e">
        <f>#REF!</f>
        <v>#REF!</v>
      </c>
      <c r="H1061" s="153" t="e">
        <f>#REF!</f>
        <v>#REF!</v>
      </c>
      <c r="I1061" s="153" t="e">
        <f>#REF!</f>
        <v>#REF!</v>
      </c>
      <c r="J1061" s="153" t="e">
        <f>#REF!</f>
        <v>#REF!</v>
      </c>
      <c r="K1061" s="153" t="e">
        <f>#REF!</f>
        <v>#REF!</v>
      </c>
      <c r="L1061" s="153" t="e">
        <f>#REF!</f>
        <v>#REF!</v>
      </c>
      <c r="M1061" s="153" t="e">
        <f>#REF!</f>
        <v>#REF!</v>
      </c>
      <c r="N1061" s="153" t="e">
        <f>#REF!</f>
        <v>#REF!</v>
      </c>
      <c r="O1061" s="153" t="e">
        <f>#REF!</f>
        <v>#REF!</v>
      </c>
      <c r="P1061" s="153" t="e">
        <f>#REF!</f>
        <v>#REF!</v>
      </c>
      <c r="Q1061" s="153" t="e">
        <f>#REF!</f>
        <v>#REF!</v>
      </c>
      <c r="R1061" s="153" t="e">
        <f>#REF!</f>
        <v>#REF!</v>
      </c>
      <c r="S1061" s="153" t="e">
        <f>#REF!</f>
        <v>#REF!</v>
      </c>
      <c r="T1061" s="153" t="e">
        <f>#REF!</f>
        <v>#REF!</v>
      </c>
      <c r="U1061" s="153" t="e">
        <f>#REF!</f>
        <v>#REF!</v>
      </c>
      <c r="V1061" s="153" t="e">
        <f>#REF!</f>
        <v>#REF!</v>
      </c>
      <c r="W1061" s="153" t="e">
        <f>#REF!</f>
        <v>#REF!</v>
      </c>
      <c r="X1061" s="153" t="e">
        <f>#REF!</f>
        <v>#REF!</v>
      </c>
      <c r="Y1061" s="153" t="e">
        <f>#REF!</f>
        <v>#REF!</v>
      </c>
    </row>
    <row r="1062" spans="1:25">
      <c r="A1062" s="141">
        <v>4</v>
      </c>
      <c r="B1062" s="153" t="e">
        <f>#REF!</f>
        <v>#REF!</v>
      </c>
      <c r="C1062" s="153" t="e">
        <f>#REF!</f>
        <v>#REF!</v>
      </c>
      <c r="D1062" s="153" t="e">
        <f>#REF!</f>
        <v>#REF!</v>
      </c>
      <c r="E1062" s="153" t="e">
        <f>#REF!</f>
        <v>#REF!</v>
      </c>
      <c r="F1062" s="153" t="e">
        <f>#REF!</f>
        <v>#REF!</v>
      </c>
      <c r="G1062" s="153" t="e">
        <f>#REF!</f>
        <v>#REF!</v>
      </c>
      <c r="H1062" s="153" t="e">
        <f>#REF!</f>
        <v>#REF!</v>
      </c>
      <c r="I1062" s="153" t="e">
        <f>#REF!</f>
        <v>#REF!</v>
      </c>
      <c r="J1062" s="153" t="e">
        <f>#REF!</f>
        <v>#REF!</v>
      </c>
      <c r="K1062" s="153" t="e">
        <f>#REF!</f>
        <v>#REF!</v>
      </c>
      <c r="L1062" s="153" t="e">
        <f>#REF!</f>
        <v>#REF!</v>
      </c>
      <c r="M1062" s="153" t="e">
        <f>#REF!</f>
        <v>#REF!</v>
      </c>
      <c r="N1062" s="153" t="e">
        <f>#REF!</f>
        <v>#REF!</v>
      </c>
      <c r="O1062" s="153" t="e">
        <f>#REF!</f>
        <v>#REF!</v>
      </c>
      <c r="P1062" s="153" t="e">
        <f>#REF!</f>
        <v>#REF!</v>
      </c>
      <c r="Q1062" s="153" t="e">
        <f>#REF!</f>
        <v>#REF!</v>
      </c>
      <c r="R1062" s="153" t="e">
        <f>#REF!</f>
        <v>#REF!</v>
      </c>
      <c r="S1062" s="153" t="e">
        <f>#REF!</f>
        <v>#REF!</v>
      </c>
      <c r="T1062" s="153" t="e">
        <f>#REF!</f>
        <v>#REF!</v>
      </c>
      <c r="U1062" s="153" t="e">
        <f>#REF!</f>
        <v>#REF!</v>
      </c>
      <c r="V1062" s="153" t="e">
        <f>#REF!</f>
        <v>#REF!</v>
      </c>
      <c r="W1062" s="153" t="e">
        <f>#REF!</f>
        <v>#REF!</v>
      </c>
      <c r="X1062" s="153" t="e">
        <f>#REF!</f>
        <v>#REF!</v>
      </c>
      <c r="Y1062" s="153" t="e">
        <f>#REF!</f>
        <v>#REF!</v>
      </c>
    </row>
    <row r="1063" spans="1:25">
      <c r="A1063" s="141">
        <v>5</v>
      </c>
      <c r="B1063" s="153" t="e">
        <f>#REF!</f>
        <v>#REF!</v>
      </c>
      <c r="C1063" s="153" t="e">
        <f>#REF!</f>
        <v>#REF!</v>
      </c>
      <c r="D1063" s="153" t="e">
        <f>#REF!</f>
        <v>#REF!</v>
      </c>
      <c r="E1063" s="153" t="e">
        <f>#REF!</f>
        <v>#REF!</v>
      </c>
      <c r="F1063" s="153" t="e">
        <f>#REF!</f>
        <v>#REF!</v>
      </c>
      <c r="G1063" s="153" t="e">
        <f>#REF!</f>
        <v>#REF!</v>
      </c>
      <c r="H1063" s="153" t="e">
        <f>#REF!</f>
        <v>#REF!</v>
      </c>
      <c r="I1063" s="153" t="e">
        <f>#REF!</f>
        <v>#REF!</v>
      </c>
      <c r="J1063" s="153" t="e">
        <f>#REF!</f>
        <v>#REF!</v>
      </c>
      <c r="K1063" s="153" t="e">
        <f>#REF!</f>
        <v>#REF!</v>
      </c>
      <c r="L1063" s="153" t="e">
        <f>#REF!</f>
        <v>#REF!</v>
      </c>
      <c r="M1063" s="153" t="e">
        <f>#REF!</f>
        <v>#REF!</v>
      </c>
      <c r="N1063" s="153" t="e">
        <f>#REF!</f>
        <v>#REF!</v>
      </c>
      <c r="O1063" s="153" t="e">
        <f>#REF!</f>
        <v>#REF!</v>
      </c>
      <c r="P1063" s="153" t="e">
        <f>#REF!</f>
        <v>#REF!</v>
      </c>
      <c r="Q1063" s="153" t="e">
        <f>#REF!</f>
        <v>#REF!</v>
      </c>
      <c r="R1063" s="153" t="e">
        <f>#REF!</f>
        <v>#REF!</v>
      </c>
      <c r="S1063" s="153" t="e">
        <f>#REF!</f>
        <v>#REF!</v>
      </c>
      <c r="T1063" s="153" t="e">
        <f>#REF!</f>
        <v>#REF!</v>
      </c>
      <c r="U1063" s="153" t="e">
        <f>#REF!</f>
        <v>#REF!</v>
      </c>
      <c r="V1063" s="153" t="e">
        <f>#REF!</f>
        <v>#REF!</v>
      </c>
      <c r="W1063" s="153" t="e">
        <f>#REF!</f>
        <v>#REF!</v>
      </c>
      <c r="X1063" s="153" t="e">
        <f>#REF!</f>
        <v>#REF!</v>
      </c>
      <c r="Y1063" s="153" t="e">
        <f>#REF!</f>
        <v>#REF!</v>
      </c>
    </row>
    <row r="1064" spans="1:25">
      <c r="A1064" s="141">
        <v>6</v>
      </c>
      <c r="B1064" s="153" t="e">
        <f>#REF!</f>
        <v>#REF!</v>
      </c>
      <c r="C1064" s="153" t="e">
        <f>#REF!</f>
        <v>#REF!</v>
      </c>
      <c r="D1064" s="153" t="e">
        <f>#REF!</f>
        <v>#REF!</v>
      </c>
      <c r="E1064" s="153" t="e">
        <f>#REF!</f>
        <v>#REF!</v>
      </c>
      <c r="F1064" s="153" t="e">
        <f>#REF!</f>
        <v>#REF!</v>
      </c>
      <c r="G1064" s="153" t="e">
        <f>#REF!</f>
        <v>#REF!</v>
      </c>
      <c r="H1064" s="153" t="e">
        <f>#REF!</f>
        <v>#REF!</v>
      </c>
      <c r="I1064" s="153" t="e">
        <f>#REF!</f>
        <v>#REF!</v>
      </c>
      <c r="J1064" s="153" t="e">
        <f>#REF!</f>
        <v>#REF!</v>
      </c>
      <c r="K1064" s="153" t="e">
        <f>#REF!</f>
        <v>#REF!</v>
      </c>
      <c r="L1064" s="153" t="e">
        <f>#REF!</f>
        <v>#REF!</v>
      </c>
      <c r="M1064" s="153" t="e">
        <f>#REF!</f>
        <v>#REF!</v>
      </c>
      <c r="N1064" s="153" t="e">
        <f>#REF!</f>
        <v>#REF!</v>
      </c>
      <c r="O1064" s="153" t="e">
        <f>#REF!</f>
        <v>#REF!</v>
      </c>
      <c r="P1064" s="153" t="e">
        <f>#REF!</f>
        <v>#REF!</v>
      </c>
      <c r="Q1064" s="153" t="e">
        <f>#REF!</f>
        <v>#REF!</v>
      </c>
      <c r="R1064" s="153" t="e">
        <f>#REF!</f>
        <v>#REF!</v>
      </c>
      <c r="S1064" s="153" t="e">
        <f>#REF!</f>
        <v>#REF!</v>
      </c>
      <c r="T1064" s="153" t="e">
        <f>#REF!</f>
        <v>#REF!</v>
      </c>
      <c r="U1064" s="153" t="e">
        <f>#REF!</f>
        <v>#REF!</v>
      </c>
      <c r="V1064" s="153" t="e">
        <f>#REF!</f>
        <v>#REF!</v>
      </c>
      <c r="W1064" s="153" t="e">
        <f>#REF!</f>
        <v>#REF!</v>
      </c>
      <c r="X1064" s="153" t="e">
        <f>#REF!</f>
        <v>#REF!</v>
      </c>
      <c r="Y1064" s="153" t="e">
        <f>#REF!</f>
        <v>#REF!</v>
      </c>
    </row>
    <row r="1065" spans="1:25">
      <c r="A1065" s="141">
        <v>7</v>
      </c>
      <c r="B1065" s="153" t="e">
        <f>#REF!</f>
        <v>#REF!</v>
      </c>
      <c r="C1065" s="153" t="e">
        <f>#REF!</f>
        <v>#REF!</v>
      </c>
      <c r="D1065" s="153" t="e">
        <f>#REF!</f>
        <v>#REF!</v>
      </c>
      <c r="E1065" s="153" t="e">
        <f>#REF!</f>
        <v>#REF!</v>
      </c>
      <c r="F1065" s="153" t="e">
        <f>#REF!</f>
        <v>#REF!</v>
      </c>
      <c r="G1065" s="153" t="e">
        <f>#REF!</f>
        <v>#REF!</v>
      </c>
      <c r="H1065" s="153" t="e">
        <f>#REF!</f>
        <v>#REF!</v>
      </c>
      <c r="I1065" s="153" t="e">
        <f>#REF!</f>
        <v>#REF!</v>
      </c>
      <c r="J1065" s="153" t="e">
        <f>#REF!</f>
        <v>#REF!</v>
      </c>
      <c r="K1065" s="153" t="e">
        <f>#REF!</f>
        <v>#REF!</v>
      </c>
      <c r="L1065" s="153" t="e">
        <f>#REF!</f>
        <v>#REF!</v>
      </c>
      <c r="M1065" s="153" t="e">
        <f>#REF!</f>
        <v>#REF!</v>
      </c>
      <c r="N1065" s="153" t="e">
        <f>#REF!</f>
        <v>#REF!</v>
      </c>
      <c r="O1065" s="153" t="e">
        <f>#REF!</f>
        <v>#REF!</v>
      </c>
      <c r="P1065" s="153" t="e">
        <f>#REF!</f>
        <v>#REF!</v>
      </c>
      <c r="Q1065" s="153" t="e">
        <f>#REF!</f>
        <v>#REF!</v>
      </c>
      <c r="R1065" s="153" t="e">
        <f>#REF!</f>
        <v>#REF!</v>
      </c>
      <c r="S1065" s="153" t="e">
        <f>#REF!</f>
        <v>#REF!</v>
      </c>
      <c r="T1065" s="153" t="e">
        <f>#REF!</f>
        <v>#REF!</v>
      </c>
      <c r="U1065" s="153" t="e">
        <f>#REF!</f>
        <v>#REF!</v>
      </c>
      <c r="V1065" s="153" t="e">
        <f>#REF!</f>
        <v>#REF!</v>
      </c>
      <c r="W1065" s="153" t="e">
        <f>#REF!</f>
        <v>#REF!</v>
      </c>
      <c r="X1065" s="153" t="e">
        <f>#REF!</f>
        <v>#REF!</v>
      </c>
      <c r="Y1065" s="153" t="e">
        <f>#REF!</f>
        <v>#REF!</v>
      </c>
    </row>
    <row r="1066" spans="1:25">
      <c r="A1066" s="141">
        <v>8</v>
      </c>
      <c r="B1066" s="153" t="e">
        <f>#REF!</f>
        <v>#REF!</v>
      </c>
      <c r="C1066" s="153" t="e">
        <f>#REF!</f>
        <v>#REF!</v>
      </c>
      <c r="D1066" s="153" t="e">
        <f>#REF!</f>
        <v>#REF!</v>
      </c>
      <c r="E1066" s="153" t="e">
        <f>#REF!</f>
        <v>#REF!</v>
      </c>
      <c r="F1066" s="153" t="e">
        <f>#REF!</f>
        <v>#REF!</v>
      </c>
      <c r="G1066" s="153" t="e">
        <f>#REF!</f>
        <v>#REF!</v>
      </c>
      <c r="H1066" s="153" t="e">
        <f>#REF!</f>
        <v>#REF!</v>
      </c>
      <c r="I1066" s="153" t="e">
        <f>#REF!</f>
        <v>#REF!</v>
      </c>
      <c r="J1066" s="153" t="e">
        <f>#REF!</f>
        <v>#REF!</v>
      </c>
      <c r="K1066" s="153" t="e">
        <f>#REF!</f>
        <v>#REF!</v>
      </c>
      <c r="L1066" s="153" t="e">
        <f>#REF!</f>
        <v>#REF!</v>
      </c>
      <c r="M1066" s="153" t="e">
        <f>#REF!</f>
        <v>#REF!</v>
      </c>
      <c r="N1066" s="153" t="e">
        <f>#REF!</f>
        <v>#REF!</v>
      </c>
      <c r="O1066" s="153" t="e">
        <f>#REF!</f>
        <v>#REF!</v>
      </c>
      <c r="P1066" s="153" t="e">
        <f>#REF!</f>
        <v>#REF!</v>
      </c>
      <c r="Q1066" s="153" t="e">
        <f>#REF!</f>
        <v>#REF!</v>
      </c>
      <c r="R1066" s="153" t="e">
        <f>#REF!</f>
        <v>#REF!</v>
      </c>
      <c r="S1066" s="153" t="e">
        <f>#REF!</f>
        <v>#REF!</v>
      </c>
      <c r="T1066" s="153" t="e">
        <f>#REF!</f>
        <v>#REF!</v>
      </c>
      <c r="U1066" s="153" t="e">
        <f>#REF!</f>
        <v>#REF!</v>
      </c>
      <c r="V1066" s="153" t="e">
        <f>#REF!</f>
        <v>#REF!</v>
      </c>
      <c r="W1066" s="153" t="e">
        <f>#REF!</f>
        <v>#REF!</v>
      </c>
      <c r="X1066" s="153" t="e">
        <f>#REF!</f>
        <v>#REF!</v>
      </c>
      <c r="Y1066" s="153" t="e">
        <f>#REF!</f>
        <v>#REF!</v>
      </c>
    </row>
    <row r="1067" spans="1:25">
      <c r="A1067" s="141">
        <v>9</v>
      </c>
      <c r="B1067" s="153" t="e">
        <f>#REF!</f>
        <v>#REF!</v>
      </c>
      <c r="C1067" s="153" t="e">
        <f>#REF!</f>
        <v>#REF!</v>
      </c>
      <c r="D1067" s="153" t="e">
        <f>#REF!</f>
        <v>#REF!</v>
      </c>
      <c r="E1067" s="153" t="e">
        <f>#REF!</f>
        <v>#REF!</v>
      </c>
      <c r="F1067" s="153" t="e">
        <f>#REF!</f>
        <v>#REF!</v>
      </c>
      <c r="G1067" s="153" t="e">
        <f>#REF!</f>
        <v>#REF!</v>
      </c>
      <c r="H1067" s="153" t="e">
        <f>#REF!</f>
        <v>#REF!</v>
      </c>
      <c r="I1067" s="153" t="e">
        <f>#REF!</f>
        <v>#REF!</v>
      </c>
      <c r="J1067" s="153" t="e">
        <f>#REF!</f>
        <v>#REF!</v>
      </c>
      <c r="K1067" s="153" t="e">
        <f>#REF!</f>
        <v>#REF!</v>
      </c>
      <c r="L1067" s="153" t="e">
        <f>#REF!</f>
        <v>#REF!</v>
      </c>
      <c r="M1067" s="153" t="e">
        <f>#REF!</f>
        <v>#REF!</v>
      </c>
      <c r="N1067" s="153" t="e">
        <f>#REF!</f>
        <v>#REF!</v>
      </c>
      <c r="O1067" s="153" t="e">
        <f>#REF!</f>
        <v>#REF!</v>
      </c>
      <c r="P1067" s="153" t="e">
        <f>#REF!</f>
        <v>#REF!</v>
      </c>
      <c r="Q1067" s="153" t="e">
        <f>#REF!</f>
        <v>#REF!</v>
      </c>
      <c r="R1067" s="153" t="e">
        <f>#REF!</f>
        <v>#REF!</v>
      </c>
      <c r="S1067" s="153" t="e">
        <f>#REF!</f>
        <v>#REF!</v>
      </c>
      <c r="T1067" s="153" t="e">
        <f>#REF!</f>
        <v>#REF!</v>
      </c>
      <c r="U1067" s="153" t="e">
        <f>#REF!</f>
        <v>#REF!</v>
      </c>
      <c r="V1067" s="153" t="e">
        <f>#REF!</f>
        <v>#REF!</v>
      </c>
      <c r="W1067" s="153" t="e">
        <f>#REF!</f>
        <v>#REF!</v>
      </c>
      <c r="X1067" s="153" t="e">
        <f>#REF!</f>
        <v>#REF!</v>
      </c>
      <c r="Y1067" s="153" t="e">
        <f>#REF!</f>
        <v>#REF!</v>
      </c>
    </row>
    <row r="1068" spans="1:25">
      <c r="A1068" s="141">
        <v>10</v>
      </c>
      <c r="B1068" s="153" t="e">
        <f>#REF!</f>
        <v>#REF!</v>
      </c>
      <c r="C1068" s="153" t="e">
        <f>#REF!</f>
        <v>#REF!</v>
      </c>
      <c r="D1068" s="153" t="e">
        <f>#REF!</f>
        <v>#REF!</v>
      </c>
      <c r="E1068" s="153" t="e">
        <f>#REF!</f>
        <v>#REF!</v>
      </c>
      <c r="F1068" s="153" t="e">
        <f>#REF!</f>
        <v>#REF!</v>
      </c>
      <c r="G1068" s="153" t="e">
        <f>#REF!</f>
        <v>#REF!</v>
      </c>
      <c r="H1068" s="153" t="e">
        <f>#REF!</f>
        <v>#REF!</v>
      </c>
      <c r="I1068" s="153" t="e">
        <f>#REF!</f>
        <v>#REF!</v>
      </c>
      <c r="J1068" s="153" t="e">
        <f>#REF!</f>
        <v>#REF!</v>
      </c>
      <c r="K1068" s="153" t="e">
        <f>#REF!</f>
        <v>#REF!</v>
      </c>
      <c r="L1068" s="153" t="e">
        <f>#REF!</f>
        <v>#REF!</v>
      </c>
      <c r="M1068" s="153" t="e">
        <f>#REF!</f>
        <v>#REF!</v>
      </c>
      <c r="N1068" s="153" t="e">
        <f>#REF!</f>
        <v>#REF!</v>
      </c>
      <c r="O1068" s="153" t="e">
        <f>#REF!</f>
        <v>#REF!</v>
      </c>
      <c r="P1068" s="153" t="e">
        <f>#REF!</f>
        <v>#REF!</v>
      </c>
      <c r="Q1068" s="153" t="e">
        <f>#REF!</f>
        <v>#REF!</v>
      </c>
      <c r="R1068" s="153" t="e">
        <f>#REF!</f>
        <v>#REF!</v>
      </c>
      <c r="S1068" s="153" t="e">
        <f>#REF!</f>
        <v>#REF!</v>
      </c>
      <c r="T1068" s="153" t="e">
        <f>#REF!</f>
        <v>#REF!</v>
      </c>
      <c r="U1068" s="153" t="e">
        <f>#REF!</f>
        <v>#REF!</v>
      </c>
      <c r="V1068" s="153" t="e">
        <f>#REF!</f>
        <v>#REF!</v>
      </c>
      <c r="W1068" s="153" t="e">
        <f>#REF!</f>
        <v>#REF!</v>
      </c>
      <c r="X1068" s="153" t="e">
        <f>#REF!</f>
        <v>#REF!</v>
      </c>
      <c r="Y1068" s="153" t="e">
        <f>#REF!</f>
        <v>#REF!</v>
      </c>
    </row>
    <row r="1069" spans="1:25">
      <c r="A1069" s="141">
        <v>11</v>
      </c>
      <c r="B1069" s="153" t="e">
        <f>#REF!</f>
        <v>#REF!</v>
      </c>
      <c r="C1069" s="153" t="e">
        <f>#REF!</f>
        <v>#REF!</v>
      </c>
      <c r="D1069" s="153" t="e">
        <f>#REF!</f>
        <v>#REF!</v>
      </c>
      <c r="E1069" s="153" t="e">
        <f>#REF!</f>
        <v>#REF!</v>
      </c>
      <c r="F1069" s="153" t="e">
        <f>#REF!</f>
        <v>#REF!</v>
      </c>
      <c r="G1069" s="153" t="e">
        <f>#REF!</f>
        <v>#REF!</v>
      </c>
      <c r="H1069" s="153" t="e">
        <f>#REF!</f>
        <v>#REF!</v>
      </c>
      <c r="I1069" s="153" t="e">
        <f>#REF!</f>
        <v>#REF!</v>
      </c>
      <c r="J1069" s="153" t="e">
        <f>#REF!</f>
        <v>#REF!</v>
      </c>
      <c r="K1069" s="153" t="e">
        <f>#REF!</f>
        <v>#REF!</v>
      </c>
      <c r="L1069" s="153" t="e">
        <f>#REF!</f>
        <v>#REF!</v>
      </c>
      <c r="M1069" s="153" t="e">
        <f>#REF!</f>
        <v>#REF!</v>
      </c>
      <c r="N1069" s="153" t="e">
        <f>#REF!</f>
        <v>#REF!</v>
      </c>
      <c r="O1069" s="153" t="e">
        <f>#REF!</f>
        <v>#REF!</v>
      </c>
      <c r="P1069" s="153" t="e">
        <f>#REF!</f>
        <v>#REF!</v>
      </c>
      <c r="Q1069" s="153" t="e">
        <f>#REF!</f>
        <v>#REF!</v>
      </c>
      <c r="R1069" s="153" t="e">
        <f>#REF!</f>
        <v>#REF!</v>
      </c>
      <c r="S1069" s="153" t="e">
        <f>#REF!</f>
        <v>#REF!</v>
      </c>
      <c r="T1069" s="153" t="e">
        <f>#REF!</f>
        <v>#REF!</v>
      </c>
      <c r="U1069" s="153" t="e">
        <f>#REF!</f>
        <v>#REF!</v>
      </c>
      <c r="V1069" s="153" t="e">
        <f>#REF!</f>
        <v>#REF!</v>
      </c>
      <c r="W1069" s="153" t="e">
        <f>#REF!</f>
        <v>#REF!</v>
      </c>
      <c r="X1069" s="153" t="e">
        <f>#REF!</f>
        <v>#REF!</v>
      </c>
      <c r="Y1069" s="153" t="e">
        <f>#REF!</f>
        <v>#REF!</v>
      </c>
    </row>
    <row r="1070" spans="1:25">
      <c r="A1070" s="141">
        <v>12</v>
      </c>
      <c r="B1070" s="153" t="e">
        <f>#REF!</f>
        <v>#REF!</v>
      </c>
      <c r="C1070" s="153" t="e">
        <f>#REF!</f>
        <v>#REF!</v>
      </c>
      <c r="D1070" s="153" t="e">
        <f>#REF!</f>
        <v>#REF!</v>
      </c>
      <c r="E1070" s="153" t="e">
        <f>#REF!</f>
        <v>#REF!</v>
      </c>
      <c r="F1070" s="153" t="e">
        <f>#REF!</f>
        <v>#REF!</v>
      </c>
      <c r="G1070" s="153" t="e">
        <f>#REF!</f>
        <v>#REF!</v>
      </c>
      <c r="H1070" s="153" t="e">
        <f>#REF!</f>
        <v>#REF!</v>
      </c>
      <c r="I1070" s="153" t="e">
        <f>#REF!</f>
        <v>#REF!</v>
      </c>
      <c r="J1070" s="153" t="e">
        <f>#REF!</f>
        <v>#REF!</v>
      </c>
      <c r="K1070" s="153" t="e">
        <f>#REF!</f>
        <v>#REF!</v>
      </c>
      <c r="L1070" s="153" t="e">
        <f>#REF!</f>
        <v>#REF!</v>
      </c>
      <c r="M1070" s="153" t="e">
        <f>#REF!</f>
        <v>#REF!</v>
      </c>
      <c r="N1070" s="153" t="e">
        <f>#REF!</f>
        <v>#REF!</v>
      </c>
      <c r="O1070" s="153" t="e">
        <f>#REF!</f>
        <v>#REF!</v>
      </c>
      <c r="P1070" s="153" t="e">
        <f>#REF!</f>
        <v>#REF!</v>
      </c>
      <c r="Q1070" s="153" t="e">
        <f>#REF!</f>
        <v>#REF!</v>
      </c>
      <c r="R1070" s="153" t="e">
        <f>#REF!</f>
        <v>#REF!</v>
      </c>
      <c r="S1070" s="153" t="e">
        <f>#REF!</f>
        <v>#REF!</v>
      </c>
      <c r="T1070" s="153" t="e">
        <f>#REF!</f>
        <v>#REF!</v>
      </c>
      <c r="U1070" s="153" t="e">
        <f>#REF!</f>
        <v>#REF!</v>
      </c>
      <c r="V1070" s="153" t="e">
        <f>#REF!</f>
        <v>#REF!</v>
      </c>
      <c r="W1070" s="153" t="e">
        <f>#REF!</f>
        <v>#REF!</v>
      </c>
      <c r="X1070" s="153" t="e">
        <f>#REF!</f>
        <v>#REF!</v>
      </c>
      <c r="Y1070" s="153" t="e">
        <f>#REF!</f>
        <v>#REF!</v>
      </c>
    </row>
    <row r="1071" spans="1:25">
      <c r="A1071" s="141">
        <v>13</v>
      </c>
      <c r="B1071" s="153" t="e">
        <f>#REF!</f>
        <v>#REF!</v>
      </c>
      <c r="C1071" s="153" t="e">
        <f>#REF!</f>
        <v>#REF!</v>
      </c>
      <c r="D1071" s="153" t="e">
        <f>#REF!</f>
        <v>#REF!</v>
      </c>
      <c r="E1071" s="153" t="e">
        <f>#REF!</f>
        <v>#REF!</v>
      </c>
      <c r="F1071" s="153" t="e">
        <f>#REF!</f>
        <v>#REF!</v>
      </c>
      <c r="G1071" s="153" t="e">
        <f>#REF!</f>
        <v>#REF!</v>
      </c>
      <c r="H1071" s="153" t="e">
        <f>#REF!</f>
        <v>#REF!</v>
      </c>
      <c r="I1071" s="153" t="e">
        <f>#REF!</f>
        <v>#REF!</v>
      </c>
      <c r="J1071" s="153" t="e">
        <f>#REF!</f>
        <v>#REF!</v>
      </c>
      <c r="K1071" s="153" t="e">
        <f>#REF!</f>
        <v>#REF!</v>
      </c>
      <c r="L1071" s="153" t="e">
        <f>#REF!</f>
        <v>#REF!</v>
      </c>
      <c r="M1071" s="153" t="e">
        <f>#REF!</f>
        <v>#REF!</v>
      </c>
      <c r="N1071" s="153" t="e">
        <f>#REF!</f>
        <v>#REF!</v>
      </c>
      <c r="O1071" s="153" t="e">
        <f>#REF!</f>
        <v>#REF!</v>
      </c>
      <c r="P1071" s="153" t="e">
        <f>#REF!</f>
        <v>#REF!</v>
      </c>
      <c r="Q1071" s="153" t="e">
        <f>#REF!</f>
        <v>#REF!</v>
      </c>
      <c r="R1071" s="153" t="e">
        <f>#REF!</f>
        <v>#REF!</v>
      </c>
      <c r="S1071" s="153" t="e">
        <f>#REF!</f>
        <v>#REF!</v>
      </c>
      <c r="T1071" s="153" t="e">
        <f>#REF!</f>
        <v>#REF!</v>
      </c>
      <c r="U1071" s="153" t="e">
        <f>#REF!</f>
        <v>#REF!</v>
      </c>
      <c r="V1071" s="153" t="e">
        <f>#REF!</f>
        <v>#REF!</v>
      </c>
      <c r="W1071" s="153" t="e">
        <f>#REF!</f>
        <v>#REF!</v>
      </c>
      <c r="X1071" s="153" t="e">
        <f>#REF!</f>
        <v>#REF!</v>
      </c>
      <c r="Y1071" s="153" t="e">
        <f>#REF!</f>
        <v>#REF!</v>
      </c>
    </row>
    <row r="1072" spans="1:25">
      <c r="A1072" s="141">
        <v>14</v>
      </c>
      <c r="B1072" s="153" t="e">
        <f>#REF!</f>
        <v>#REF!</v>
      </c>
      <c r="C1072" s="153" t="e">
        <f>#REF!</f>
        <v>#REF!</v>
      </c>
      <c r="D1072" s="153" t="e">
        <f>#REF!</f>
        <v>#REF!</v>
      </c>
      <c r="E1072" s="153" t="e">
        <f>#REF!</f>
        <v>#REF!</v>
      </c>
      <c r="F1072" s="153" t="e">
        <f>#REF!</f>
        <v>#REF!</v>
      </c>
      <c r="G1072" s="153" t="e">
        <f>#REF!</f>
        <v>#REF!</v>
      </c>
      <c r="H1072" s="153" t="e">
        <f>#REF!</f>
        <v>#REF!</v>
      </c>
      <c r="I1072" s="153" t="e">
        <f>#REF!</f>
        <v>#REF!</v>
      </c>
      <c r="J1072" s="153" t="e">
        <f>#REF!</f>
        <v>#REF!</v>
      </c>
      <c r="K1072" s="153" t="e">
        <f>#REF!</f>
        <v>#REF!</v>
      </c>
      <c r="L1072" s="153" t="e">
        <f>#REF!</f>
        <v>#REF!</v>
      </c>
      <c r="M1072" s="153" t="e">
        <f>#REF!</f>
        <v>#REF!</v>
      </c>
      <c r="N1072" s="153" t="e">
        <f>#REF!</f>
        <v>#REF!</v>
      </c>
      <c r="O1072" s="153" t="e">
        <f>#REF!</f>
        <v>#REF!</v>
      </c>
      <c r="P1072" s="153" t="e">
        <f>#REF!</f>
        <v>#REF!</v>
      </c>
      <c r="Q1072" s="153" t="e">
        <f>#REF!</f>
        <v>#REF!</v>
      </c>
      <c r="R1072" s="153" t="e">
        <f>#REF!</f>
        <v>#REF!</v>
      </c>
      <c r="S1072" s="153" t="e">
        <f>#REF!</f>
        <v>#REF!</v>
      </c>
      <c r="T1072" s="153" t="e">
        <f>#REF!</f>
        <v>#REF!</v>
      </c>
      <c r="U1072" s="153" t="e">
        <f>#REF!</f>
        <v>#REF!</v>
      </c>
      <c r="V1072" s="153" t="e">
        <f>#REF!</f>
        <v>#REF!</v>
      </c>
      <c r="W1072" s="153" t="e">
        <f>#REF!</f>
        <v>#REF!</v>
      </c>
      <c r="X1072" s="153" t="e">
        <f>#REF!</f>
        <v>#REF!</v>
      </c>
      <c r="Y1072" s="153" t="e">
        <f>#REF!</f>
        <v>#REF!</v>
      </c>
    </row>
    <row r="1073" spans="1:25">
      <c r="A1073" s="141">
        <v>15</v>
      </c>
      <c r="B1073" s="153" t="e">
        <f>#REF!</f>
        <v>#REF!</v>
      </c>
      <c r="C1073" s="153" t="e">
        <f>#REF!</f>
        <v>#REF!</v>
      </c>
      <c r="D1073" s="153" t="e">
        <f>#REF!</f>
        <v>#REF!</v>
      </c>
      <c r="E1073" s="153" t="e">
        <f>#REF!</f>
        <v>#REF!</v>
      </c>
      <c r="F1073" s="153" t="e">
        <f>#REF!</f>
        <v>#REF!</v>
      </c>
      <c r="G1073" s="153" t="e">
        <f>#REF!</f>
        <v>#REF!</v>
      </c>
      <c r="H1073" s="153" t="e">
        <f>#REF!</f>
        <v>#REF!</v>
      </c>
      <c r="I1073" s="153" t="e">
        <f>#REF!</f>
        <v>#REF!</v>
      </c>
      <c r="J1073" s="153" t="e">
        <f>#REF!</f>
        <v>#REF!</v>
      </c>
      <c r="K1073" s="153" t="e">
        <f>#REF!</f>
        <v>#REF!</v>
      </c>
      <c r="L1073" s="153" t="e">
        <f>#REF!</f>
        <v>#REF!</v>
      </c>
      <c r="M1073" s="153" t="e">
        <f>#REF!</f>
        <v>#REF!</v>
      </c>
      <c r="N1073" s="153" t="e">
        <f>#REF!</f>
        <v>#REF!</v>
      </c>
      <c r="O1073" s="153" t="e">
        <f>#REF!</f>
        <v>#REF!</v>
      </c>
      <c r="P1073" s="153" t="e">
        <f>#REF!</f>
        <v>#REF!</v>
      </c>
      <c r="Q1073" s="153" t="e">
        <f>#REF!</f>
        <v>#REF!</v>
      </c>
      <c r="R1073" s="153" t="e">
        <f>#REF!</f>
        <v>#REF!</v>
      </c>
      <c r="S1073" s="153" t="e">
        <f>#REF!</f>
        <v>#REF!</v>
      </c>
      <c r="T1073" s="153" t="e">
        <f>#REF!</f>
        <v>#REF!</v>
      </c>
      <c r="U1073" s="153" t="e">
        <f>#REF!</f>
        <v>#REF!</v>
      </c>
      <c r="V1073" s="153" t="e">
        <f>#REF!</f>
        <v>#REF!</v>
      </c>
      <c r="W1073" s="153" t="e">
        <f>#REF!</f>
        <v>#REF!</v>
      </c>
      <c r="X1073" s="153" t="e">
        <f>#REF!</f>
        <v>#REF!</v>
      </c>
      <c r="Y1073" s="153" t="e">
        <f>#REF!</f>
        <v>#REF!</v>
      </c>
    </row>
    <row r="1074" spans="1:25">
      <c r="A1074" s="141">
        <v>16</v>
      </c>
      <c r="B1074" s="153" t="e">
        <f>#REF!</f>
        <v>#REF!</v>
      </c>
      <c r="C1074" s="153" t="e">
        <f>#REF!</f>
        <v>#REF!</v>
      </c>
      <c r="D1074" s="153" t="e">
        <f>#REF!</f>
        <v>#REF!</v>
      </c>
      <c r="E1074" s="153" t="e">
        <f>#REF!</f>
        <v>#REF!</v>
      </c>
      <c r="F1074" s="153" t="e">
        <f>#REF!</f>
        <v>#REF!</v>
      </c>
      <c r="G1074" s="153" t="e">
        <f>#REF!</f>
        <v>#REF!</v>
      </c>
      <c r="H1074" s="153" t="e">
        <f>#REF!</f>
        <v>#REF!</v>
      </c>
      <c r="I1074" s="153" t="e">
        <f>#REF!</f>
        <v>#REF!</v>
      </c>
      <c r="J1074" s="153" t="e">
        <f>#REF!</f>
        <v>#REF!</v>
      </c>
      <c r="K1074" s="153" t="e">
        <f>#REF!</f>
        <v>#REF!</v>
      </c>
      <c r="L1074" s="153" t="e">
        <f>#REF!</f>
        <v>#REF!</v>
      </c>
      <c r="M1074" s="153" t="e">
        <f>#REF!</f>
        <v>#REF!</v>
      </c>
      <c r="N1074" s="153" t="e">
        <f>#REF!</f>
        <v>#REF!</v>
      </c>
      <c r="O1074" s="153" t="e">
        <f>#REF!</f>
        <v>#REF!</v>
      </c>
      <c r="P1074" s="153" t="e">
        <f>#REF!</f>
        <v>#REF!</v>
      </c>
      <c r="Q1074" s="153" t="e">
        <f>#REF!</f>
        <v>#REF!</v>
      </c>
      <c r="R1074" s="153" t="e">
        <f>#REF!</f>
        <v>#REF!</v>
      </c>
      <c r="S1074" s="153" t="e">
        <f>#REF!</f>
        <v>#REF!</v>
      </c>
      <c r="T1074" s="153" t="e">
        <f>#REF!</f>
        <v>#REF!</v>
      </c>
      <c r="U1074" s="153" t="e">
        <f>#REF!</f>
        <v>#REF!</v>
      </c>
      <c r="V1074" s="153" t="e">
        <f>#REF!</f>
        <v>#REF!</v>
      </c>
      <c r="W1074" s="153" t="e">
        <f>#REF!</f>
        <v>#REF!</v>
      </c>
      <c r="X1074" s="153" t="e">
        <f>#REF!</f>
        <v>#REF!</v>
      </c>
      <c r="Y1074" s="153" t="e">
        <f>#REF!</f>
        <v>#REF!</v>
      </c>
    </row>
    <row r="1075" spans="1:25">
      <c r="A1075" s="141">
        <v>17</v>
      </c>
      <c r="B1075" s="153" t="e">
        <f>#REF!</f>
        <v>#REF!</v>
      </c>
      <c r="C1075" s="153" t="e">
        <f>#REF!</f>
        <v>#REF!</v>
      </c>
      <c r="D1075" s="153" t="e">
        <f>#REF!</f>
        <v>#REF!</v>
      </c>
      <c r="E1075" s="153" t="e">
        <f>#REF!</f>
        <v>#REF!</v>
      </c>
      <c r="F1075" s="153" t="e">
        <f>#REF!</f>
        <v>#REF!</v>
      </c>
      <c r="G1075" s="153" t="e">
        <f>#REF!</f>
        <v>#REF!</v>
      </c>
      <c r="H1075" s="153" t="e">
        <f>#REF!</f>
        <v>#REF!</v>
      </c>
      <c r="I1075" s="153" t="e">
        <f>#REF!</f>
        <v>#REF!</v>
      </c>
      <c r="J1075" s="153" t="e">
        <f>#REF!</f>
        <v>#REF!</v>
      </c>
      <c r="K1075" s="153" t="e">
        <f>#REF!</f>
        <v>#REF!</v>
      </c>
      <c r="L1075" s="153" t="e">
        <f>#REF!</f>
        <v>#REF!</v>
      </c>
      <c r="M1075" s="153" t="e">
        <f>#REF!</f>
        <v>#REF!</v>
      </c>
      <c r="N1075" s="153" t="e">
        <f>#REF!</f>
        <v>#REF!</v>
      </c>
      <c r="O1075" s="153" t="e">
        <f>#REF!</f>
        <v>#REF!</v>
      </c>
      <c r="P1075" s="153" t="e">
        <f>#REF!</f>
        <v>#REF!</v>
      </c>
      <c r="Q1075" s="153" t="e">
        <f>#REF!</f>
        <v>#REF!</v>
      </c>
      <c r="R1075" s="153" t="e">
        <f>#REF!</f>
        <v>#REF!</v>
      </c>
      <c r="S1075" s="153" t="e">
        <f>#REF!</f>
        <v>#REF!</v>
      </c>
      <c r="T1075" s="153" t="e">
        <f>#REF!</f>
        <v>#REF!</v>
      </c>
      <c r="U1075" s="153" t="e">
        <f>#REF!</f>
        <v>#REF!</v>
      </c>
      <c r="V1075" s="153" t="e">
        <f>#REF!</f>
        <v>#REF!</v>
      </c>
      <c r="W1075" s="153" t="e">
        <f>#REF!</f>
        <v>#REF!</v>
      </c>
      <c r="X1075" s="153" t="e">
        <f>#REF!</f>
        <v>#REF!</v>
      </c>
      <c r="Y1075" s="153" t="e">
        <f>#REF!</f>
        <v>#REF!</v>
      </c>
    </row>
    <row r="1076" spans="1:25">
      <c r="A1076" s="141">
        <v>18</v>
      </c>
      <c r="B1076" s="153" t="e">
        <f>#REF!</f>
        <v>#REF!</v>
      </c>
      <c r="C1076" s="153" t="e">
        <f>#REF!</f>
        <v>#REF!</v>
      </c>
      <c r="D1076" s="153" t="e">
        <f>#REF!</f>
        <v>#REF!</v>
      </c>
      <c r="E1076" s="153" t="e">
        <f>#REF!</f>
        <v>#REF!</v>
      </c>
      <c r="F1076" s="153" t="e">
        <f>#REF!</f>
        <v>#REF!</v>
      </c>
      <c r="G1076" s="153" t="e">
        <f>#REF!</f>
        <v>#REF!</v>
      </c>
      <c r="H1076" s="153" t="e">
        <f>#REF!</f>
        <v>#REF!</v>
      </c>
      <c r="I1076" s="153" t="e">
        <f>#REF!</f>
        <v>#REF!</v>
      </c>
      <c r="J1076" s="153" t="e">
        <f>#REF!</f>
        <v>#REF!</v>
      </c>
      <c r="K1076" s="153" t="e">
        <f>#REF!</f>
        <v>#REF!</v>
      </c>
      <c r="L1076" s="153" t="e">
        <f>#REF!</f>
        <v>#REF!</v>
      </c>
      <c r="M1076" s="153" t="e">
        <f>#REF!</f>
        <v>#REF!</v>
      </c>
      <c r="N1076" s="153" t="e">
        <f>#REF!</f>
        <v>#REF!</v>
      </c>
      <c r="O1076" s="153" t="e">
        <f>#REF!</f>
        <v>#REF!</v>
      </c>
      <c r="P1076" s="153" t="e">
        <f>#REF!</f>
        <v>#REF!</v>
      </c>
      <c r="Q1076" s="153" t="e">
        <f>#REF!</f>
        <v>#REF!</v>
      </c>
      <c r="R1076" s="153" t="e">
        <f>#REF!</f>
        <v>#REF!</v>
      </c>
      <c r="S1076" s="153" t="e">
        <f>#REF!</f>
        <v>#REF!</v>
      </c>
      <c r="T1076" s="153" t="e">
        <f>#REF!</f>
        <v>#REF!</v>
      </c>
      <c r="U1076" s="153" t="e">
        <f>#REF!</f>
        <v>#REF!</v>
      </c>
      <c r="V1076" s="153" t="e">
        <f>#REF!</f>
        <v>#REF!</v>
      </c>
      <c r="W1076" s="153" t="e">
        <f>#REF!</f>
        <v>#REF!</v>
      </c>
      <c r="X1076" s="153" t="e">
        <f>#REF!</f>
        <v>#REF!</v>
      </c>
      <c r="Y1076" s="153" t="e">
        <f>#REF!</f>
        <v>#REF!</v>
      </c>
    </row>
    <row r="1077" spans="1:25">
      <c r="A1077" s="141">
        <v>19</v>
      </c>
      <c r="B1077" s="153" t="e">
        <f>#REF!</f>
        <v>#REF!</v>
      </c>
      <c r="C1077" s="153" t="e">
        <f>#REF!</f>
        <v>#REF!</v>
      </c>
      <c r="D1077" s="153" t="e">
        <f>#REF!</f>
        <v>#REF!</v>
      </c>
      <c r="E1077" s="153" t="e">
        <f>#REF!</f>
        <v>#REF!</v>
      </c>
      <c r="F1077" s="153" t="e">
        <f>#REF!</f>
        <v>#REF!</v>
      </c>
      <c r="G1077" s="153" t="e">
        <f>#REF!</f>
        <v>#REF!</v>
      </c>
      <c r="H1077" s="153" t="e">
        <f>#REF!</f>
        <v>#REF!</v>
      </c>
      <c r="I1077" s="153" t="e">
        <f>#REF!</f>
        <v>#REF!</v>
      </c>
      <c r="J1077" s="153" t="e">
        <f>#REF!</f>
        <v>#REF!</v>
      </c>
      <c r="K1077" s="153" t="e">
        <f>#REF!</f>
        <v>#REF!</v>
      </c>
      <c r="L1077" s="153" t="e">
        <f>#REF!</f>
        <v>#REF!</v>
      </c>
      <c r="M1077" s="153" t="e">
        <f>#REF!</f>
        <v>#REF!</v>
      </c>
      <c r="N1077" s="153" t="e">
        <f>#REF!</f>
        <v>#REF!</v>
      </c>
      <c r="O1077" s="153" t="e">
        <f>#REF!</f>
        <v>#REF!</v>
      </c>
      <c r="P1077" s="153" t="e">
        <f>#REF!</f>
        <v>#REF!</v>
      </c>
      <c r="Q1077" s="153" t="e">
        <f>#REF!</f>
        <v>#REF!</v>
      </c>
      <c r="R1077" s="153" t="e">
        <f>#REF!</f>
        <v>#REF!</v>
      </c>
      <c r="S1077" s="153" t="e">
        <f>#REF!</f>
        <v>#REF!</v>
      </c>
      <c r="T1077" s="153" t="e">
        <f>#REF!</f>
        <v>#REF!</v>
      </c>
      <c r="U1077" s="153" t="e">
        <f>#REF!</f>
        <v>#REF!</v>
      </c>
      <c r="V1077" s="153" t="e">
        <f>#REF!</f>
        <v>#REF!</v>
      </c>
      <c r="W1077" s="153" t="e">
        <f>#REF!</f>
        <v>#REF!</v>
      </c>
      <c r="X1077" s="153" t="e">
        <f>#REF!</f>
        <v>#REF!</v>
      </c>
      <c r="Y1077" s="153" t="e">
        <f>#REF!</f>
        <v>#REF!</v>
      </c>
    </row>
    <row r="1078" spans="1:25">
      <c r="A1078" s="141">
        <v>20</v>
      </c>
      <c r="B1078" s="153" t="e">
        <f>#REF!</f>
        <v>#REF!</v>
      </c>
      <c r="C1078" s="153" t="e">
        <f>#REF!</f>
        <v>#REF!</v>
      </c>
      <c r="D1078" s="153" t="e">
        <f>#REF!</f>
        <v>#REF!</v>
      </c>
      <c r="E1078" s="153" t="e">
        <f>#REF!</f>
        <v>#REF!</v>
      </c>
      <c r="F1078" s="153" t="e">
        <f>#REF!</f>
        <v>#REF!</v>
      </c>
      <c r="G1078" s="153" t="e">
        <f>#REF!</f>
        <v>#REF!</v>
      </c>
      <c r="H1078" s="153" t="e">
        <f>#REF!</f>
        <v>#REF!</v>
      </c>
      <c r="I1078" s="153" t="e">
        <f>#REF!</f>
        <v>#REF!</v>
      </c>
      <c r="J1078" s="153" t="e">
        <f>#REF!</f>
        <v>#REF!</v>
      </c>
      <c r="K1078" s="153" t="e">
        <f>#REF!</f>
        <v>#REF!</v>
      </c>
      <c r="L1078" s="153" t="e">
        <f>#REF!</f>
        <v>#REF!</v>
      </c>
      <c r="M1078" s="153" t="e">
        <f>#REF!</f>
        <v>#REF!</v>
      </c>
      <c r="N1078" s="153" t="e">
        <f>#REF!</f>
        <v>#REF!</v>
      </c>
      <c r="O1078" s="153" t="e">
        <f>#REF!</f>
        <v>#REF!</v>
      </c>
      <c r="P1078" s="153" t="e">
        <f>#REF!</f>
        <v>#REF!</v>
      </c>
      <c r="Q1078" s="153" t="e">
        <f>#REF!</f>
        <v>#REF!</v>
      </c>
      <c r="R1078" s="153" t="e">
        <f>#REF!</f>
        <v>#REF!</v>
      </c>
      <c r="S1078" s="153" t="e">
        <f>#REF!</f>
        <v>#REF!</v>
      </c>
      <c r="T1078" s="153" t="e">
        <f>#REF!</f>
        <v>#REF!</v>
      </c>
      <c r="U1078" s="153" t="e">
        <f>#REF!</f>
        <v>#REF!</v>
      </c>
      <c r="V1078" s="153" t="e">
        <f>#REF!</f>
        <v>#REF!</v>
      </c>
      <c r="W1078" s="153" t="e">
        <f>#REF!</f>
        <v>#REF!</v>
      </c>
      <c r="X1078" s="153" t="e">
        <f>#REF!</f>
        <v>#REF!</v>
      </c>
      <c r="Y1078" s="153" t="e">
        <f>#REF!</f>
        <v>#REF!</v>
      </c>
    </row>
    <row r="1079" spans="1:25">
      <c r="A1079" s="141">
        <v>21</v>
      </c>
      <c r="B1079" s="153" t="e">
        <f>#REF!</f>
        <v>#REF!</v>
      </c>
      <c r="C1079" s="153" t="e">
        <f>#REF!</f>
        <v>#REF!</v>
      </c>
      <c r="D1079" s="153" t="e">
        <f>#REF!</f>
        <v>#REF!</v>
      </c>
      <c r="E1079" s="153" t="e">
        <f>#REF!</f>
        <v>#REF!</v>
      </c>
      <c r="F1079" s="153" t="e">
        <f>#REF!</f>
        <v>#REF!</v>
      </c>
      <c r="G1079" s="153" t="e">
        <f>#REF!</f>
        <v>#REF!</v>
      </c>
      <c r="H1079" s="153" t="e">
        <f>#REF!</f>
        <v>#REF!</v>
      </c>
      <c r="I1079" s="153" t="e">
        <f>#REF!</f>
        <v>#REF!</v>
      </c>
      <c r="J1079" s="153" t="e">
        <f>#REF!</f>
        <v>#REF!</v>
      </c>
      <c r="K1079" s="153" t="e">
        <f>#REF!</f>
        <v>#REF!</v>
      </c>
      <c r="L1079" s="153" t="e">
        <f>#REF!</f>
        <v>#REF!</v>
      </c>
      <c r="M1079" s="153" t="e">
        <f>#REF!</f>
        <v>#REF!</v>
      </c>
      <c r="N1079" s="153" t="e">
        <f>#REF!</f>
        <v>#REF!</v>
      </c>
      <c r="O1079" s="153" t="e">
        <f>#REF!</f>
        <v>#REF!</v>
      </c>
      <c r="P1079" s="153" t="e">
        <f>#REF!</f>
        <v>#REF!</v>
      </c>
      <c r="Q1079" s="153" t="e">
        <f>#REF!</f>
        <v>#REF!</v>
      </c>
      <c r="R1079" s="153" t="e">
        <f>#REF!</f>
        <v>#REF!</v>
      </c>
      <c r="S1079" s="153" t="e">
        <f>#REF!</f>
        <v>#REF!</v>
      </c>
      <c r="T1079" s="153" t="e">
        <f>#REF!</f>
        <v>#REF!</v>
      </c>
      <c r="U1079" s="153" t="e">
        <f>#REF!</f>
        <v>#REF!</v>
      </c>
      <c r="V1079" s="153" t="e">
        <f>#REF!</f>
        <v>#REF!</v>
      </c>
      <c r="W1079" s="153" t="e">
        <f>#REF!</f>
        <v>#REF!</v>
      </c>
      <c r="X1079" s="153" t="e">
        <f>#REF!</f>
        <v>#REF!</v>
      </c>
      <c r="Y1079" s="153" t="e">
        <f>#REF!</f>
        <v>#REF!</v>
      </c>
    </row>
    <row r="1080" spans="1:25">
      <c r="A1080" s="141">
        <v>22</v>
      </c>
      <c r="B1080" s="153" t="e">
        <f>#REF!</f>
        <v>#REF!</v>
      </c>
      <c r="C1080" s="153" t="e">
        <f>#REF!</f>
        <v>#REF!</v>
      </c>
      <c r="D1080" s="153" t="e">
        <f>#REF!</f>
        <v>#REF!</v>
      </c>
      <c r="E1080" s="153" t="e">
        <f>#REF!</f>
        <v>#REF!</v>
      </c>
      <c r="F1080" s="153" t="e">
        <f>#REF!</f>
        <v>#REF!</v>
      </c>
      <c r="G1080" s="153" t="e">
        <f>#REF!</f>
        <v>#REF!</v>
      </c>
      <c r="H1080" s="153" t="e">
        <f>#REF!</f>
        <v>#REF!</v>
      </c>
      <c r="I1080" s="153" t="e">
        <f>#REF!</f>
        <v>#REF!</v>
      </c>
      <c r="J1080" s="153" t="e">
        <f>#REF!</f>
        <v>#REF!</v>
      </c>
      <c r="K1080" s="153" t="e">
        <f>#REF!</f>
        <v>#REF!</v>
      </c>
      <c r="L1080" s="153" t="e">
        <f>#REF!</f>
        <v>#REF!</v>
      </c>
      <c r="M1080" s="153" t="e">
        <f>#REF!</f>
        <v>#REF!</v>
      </c>
      <c r="N1080" s="153" t="e">
        <f>#REF!</f>
        <v>#REF!</v>
      </c>
      <c r="O1080" s="153" t="e">
        <f>#REF!</f>
        <v>#REF!</v>
      </c>
      <c r="P1080" s="153" t="e">
        <f>#REF!</f>
        <v>#REF!</v>
      </c>
      <c r="Q1080" s="153" t="e">
        <f>#REF!</f>
        <v>#REF!</v>
      </c>
      <c r="R1080" s="153" t="e">
        <f>#REF!</f>
        <v>#REF!</v>
      </c>
      <c r="S1080" s="153" t="e">
        <f>#REF!</f>
        <v>#REF!</v>
      </c>
      <c r="T1080" s="153" t="e">
        <f>#REF!</f>
        <v>#REF!</v>
      </c>
      <c r="U1080" s="153" t="e">
        <f>#REF!</f>
        <v>#REF!</v>
      </c>
      <c r="V1080" s="153" t="e">
        <f>#REF!</f>
        <v>#REF!</v>
      </c>
      <c r="W1080" s="153" t="e">
        <f>#REF!</f>
        <v>#REF!</v>
      </c>
      <c r="X1080" s="153" t="e">
        <f>#REF!</f>
        <v>#REF!</v>
      </c>
      <c r="Y1080" s="153" t="e">
        <f>#REF!</f>
        <v>#REF!</v>
      </c>
    </row>
    <row r="1081" spans="1:25">
      <c r="A1081" s="141">
        <v>23</v>
      </c>
      <c r="B1081" s="153" t="e">
        <f>#REF!</f>
        <v>#REF!</v>
      </c>
      <c r="C1081" s="153" t="e">
        <f>#REF!</f>
        <v>#REF!</v>
      </c>
      <c r="D1081" s="153" t="e">
        <f>#REF!</f>
        <v>#REF!</v>
      </c>
      <c r="E1081" s="153" t="e">
        <f>#REF!</f>
        <v>#REF!</v>
      </c>
      <c r="F1081" s="153" t="e">
        <f>#REF!</f>
        <v>#REF!</v>
      </c>
      <c r="G1081" s="153" t="e">
        <f>#REF!</f>
        <v>#REF!</v>
      </c>
      <c r="H1081" s="153" t="e">
        <f>#REF!</f>
        <v>#REF!</v>
      </c>
      <c r="I1081" s="153" t="e">
        <f>#REF!</f>
        <v>#REF!</v>
      </c>
      <c r="J1081" s="153" t="e">
        <f>#REF!</f>
        <v>#REF!</v>
      </c>
      <c r="K1081" s="153" t="e">
        <f>#REF!</f>
        <v>#REF!</v>
      </c>
      <c r="L1081" s="153" t="e">
        <f>#REF!</f>
        <v>#REF!</v>
      </c>
      <c r="M1081" s="153" t="e">
        <f>#REF!</f>
        <v>#REF!</v>
      </c>
      <c r="N1081" s="153" t="e">
        <f>#REF!</f>
        <v>#REF!</v>
      </c>
      <c r="O1081" s="153" t="e">
        <f>#REF!</f>
        <v>#REF!</v>
      </c>
      <c r="P1081" s="153" t="e">
        <f>#REF!</f>
        <v>#REF!</v>
      </c>
      <c r="Q1081" s="153" t="e">
        <f>#REF!</f>
        <v>#REF!</v>
      </c>
      <c r="R1081" s="153" t="e">
        <f>#REF!</f>
        <v>#REF!</v>
      </c>
      <c r="S1081" s="153" t="e">
        <f>#REF!</f>
        <v>#REF!</v>
      </c>
      <c r="T1081" s="153" t="e">
        <f>#REF!</f>
        <v>#REF!</v>
      </c>
      <c r="U1081" s="153" t="e">
        <f>#REF!</f>
        <v>#REF!</v>
      </c>
      <c r="V1081" s="153" t="e">
        <f>#REF!</f>
        <v>#REF!</v>
      </c>
      <c r="W1081" s="153" t="e">
        <f>#REF!</f>
        <v>#REF!</v>
      </c>
      <c r="X1081" s="153" t="e">
        <f>#REF!</f>
        <v>#REF!</v>
      </c>
      <c r="Y1081" s="153" t="e">
        <f>#REF!</f>
        <v>#REF!</v>
      </c>
    </row>
    <row r="1082" spans="1:25">
      <c r="A1082" s="141">
        <v>24</v>
      </c>
      <c r="B1082" s="153" t="e">
        <f>#REF!</f>
        <v>#REF!</v>
      </c>
      <c r="C1082" s="153" t="e">
        <f>#REF!</f>
        <v>#REF!</v>
      </c>
      <c r="D1082" s="153" t="e">
        <f>#REF!</f>
        <v>#REF!</v>
      </c>
      <c r="E1082" s="153" t="e">
        <f>#REF!</f>
        <v>#REF!</v>
      </c>
      <c r="F1082" s="153" t="e">
        <f>#REF!</f>
        <v>#REF!</v>
      </c>
      <c r="G1082" s="153" t="e">
        <f>#REF!</f>
        <v>#REF!</v>
      </c>
      <c r="H1082" s="153" t="e">
        <f>#REF!</f>
        <v>#REF!</v>
      </c>
      <c r="I1082" s="153" t="e">
        <f>#REF!</f>
        <v>#REF!</v>
      </c>
      <c r="J1082" s="153" t="e">
        <f>#REF!</f>
        <v>#REF!</v>
      </c>
      <c r="K1082" s="153" t="e">
        <f>#REF!</f>
        <v>#REF!</v>
      </c>
      <c r="L1082" s="153" t="e">
        <f>#REF!</f>
        <v>#REF!</v>
      </c>
      <c r="M1082" s="153" t="e">
        <f>#REF!</f>
        <v>#REF!</v>
      </c>
      <c r="N1082" s="153" t="e">
        <f>#REF!</f>
        <v>#REF!</v>
      </c>
      <c r="O1082" s="153" t="e">
        <f>#REF!</f>
        <v>#REF!</v>
      </c>
      <c r="P1082" s="153" t="e">
        <f>#REF!</f>
        <v>#REF!</v>
      </c>
      <c r="Q1082" s="153" t="e">
        <f>#REF!</f>
        <v>#REF!</v>
      </c>
      <c r="R1082" s="153" t="e">
        <f>#REF!</f>
        <v>#REF!</v>
      </c>
      <c r="S1082" s="153" t="e">
        <f>#REF!</f>
        <v>#REF!</v>
      </c>
      <c r="T1082" s="153" t="e">
        <f>#REF!</f>
        <v>#REF!</v>
      </c>
      <c r="U1082" s="153" t="e">
        <f>#REF!</f>
        <v>#REF!</v>
      </c>
      <c r="V1082" s="153" t="e">
        <f>#REF!</f>
        <v>#REF!</v>
      </c>
      <c r="W1082" s="153" t="e">
        <f>#REF!</f>
        <v>#REF!</v>
      </c>
      <c r="X1082" s="153" t="e">
        <f>#REF!</f>
        <v>#REF!</v>
      </c>
      <c r="Y1082" s="153" t="e">
        <f>#REF!</f>
        <v>#REF!</v>
      </c>
    </row>
    <row r="1083" spans="1:25">
      <c r="A1083" s="141">
        <v>25</v>
      </c>
      <c r="B1083" s="153" t="e">
        <f>#REF!</f>
        <v>#REF!</v>
      </c>
      <c r="C1083" s="153" t="e">
        <f>#REF!</f>
        <v>#REF!</v>
      </c>
      <c r="D1083" s="153" t="e">
        <f>#REF!</f>
        <v>#REF!</v>
      </c>
      <c r="E1083" s="153" t="e">
        <f>#REF!</f>
        <v>#REF!</v>
      </c>
      <c r="F1083" s="153" t="e">
        <f>#REF!</f>
        <v>#REF!</v>
      </c>
      <c r="G1083" s="153" t="e">
        <f>#REF!</f>
        <v>#REF!</v>
      </c>
      <c r="H1083" s="153" t="e">
        <f>#REF!</f>
        <v>#REF!</v>
      </c>
      <c r="I1083" s="153" t="e">
        <f>#REF!</f>
        <v>#REF!</v>
      </c>
      <c r="J1083" s="153" t="e">
        <f>#REF!</f>
        <v>#REF!</v>
      </c>
      <c r="K1083" s="153" t="e">
        <f>#REF!</f>
        <v>#REF!</v>
      </c>
      <c r="L1083" s="153" t="e">
        <f>#REF!</f>
        <v>#REF!</v>
      </c>
      <c r="M1083" s="153" t="e">
        <f>#REF!</f>
        <v>#REF!</v>
      </c>
      <c r="N1083" s="153" t="e">
        <f>#REF!</f>
        <v>#REF!</v>
      </c>
      <c r="O1083" s="153" t="e">
        <f>#REF!</f>
        <v>#REF!</v>
      </c>
      <c r="P1083" s="153" t="e">
        <f>#REF!</f>
        <v>#REF!</v>
      </c>
      <c r="Q1083" s="153" t="e">
        <f>#REF!</f>
        <v>#REF!</v>
      </c>
      <c r="R1083" s="153" t="e">
        <f>#REF!</f>
        <v>#REF!</v>
      </c>
      <c r="S1083" s="153" t="e">
        <f>#REF!</f>
        <v>#REF!</v>
      </c>
      <c r="T1083" s="153" t="e">
        <f>#REF!</f>
        <v>#REF!</v>
      </c>
      <c r="U1083" s="153" t="e">
        <f>#REF!</f>
        <v>#REF!</v>
      </c>
      <c r="V1083" s="153" t="e">
        <f>#REF!</f>
        <v>#REF!</v>
      </c>
      <c r="W1083" s="153" t="e">
        <f>#REF!</f>
        <v>#REF!</v>
      </c>
      <c r="X1083" s="153" t="e">
        <f>#REF!</f>
        <v>#REF!</v>
      </c>
      <c r="Y1083" s="153" t="e">
        <f>#REF!</f>
        <v>#REF!</v>
      </c>
    </row>
    <row r="1084" spans="1:25">
      <c r="A1084" s="141">
        <v>26</v>
      </c>
      <c r="B1084" s="153" t="e">
        <f>#REF!</f>
        <v>#REF!</v>
      </c>
      <c r="C1084" s="153" t="e">
        <f>#REF!</f>
        <v>#REF!</v>
      </c>
      <c r="D1084" s="153" t="e">
        <f>#REF!</f>
        <v>#REF!</v>
      </c>
      <c r="E1084" s="153" t="e">
        <f>#REF!</f>
        <v>#REF!</v>
      </c>
      <c r="F1084" s="153" t="e">
        <f>#REF!</f>
        <v>#REF!</v>
      </c>
      <c r="G1084" s="153" t="e">
        <f>#REF!</f>
        <v>#REF!</v>
      </c>
      <c r="H1084" s="153" t="e">
        <f>#REF!</f>
        <v>#REF!</v>
      </c>
      <c r="I1084" s="153" t="e">
        <f>#REF!</f>
        <v>#REF!</v>
      </c>
      <c r="J1084" s="153" t="e">
        <f>#REF!</f>
        <v>#REF!</v>
      </c>
      <c r="K1084" s="153" t="e">
        <f>#REF!</f>
        <v>#REF!</v>
      </c>
      <c r="L1084" s="153" t="e">
        <f>#REF!</f>
        <v>#REF!</v>
      </c>
      <c r="M1084" s="153" t="e">
        <f>#REF!</f>
        <v>#REF!</v>
      </c>
      <c r="N1084" s="153" t="e">
        <f>#REF!</f>
        <v>#REF!</v>
      </c>
      <c r="O1084" s="153" t="e">
        <f>#REF!</f>
        <v>#REF!</v>
      </c>
      <c r="P1084" s="153" t="e">
        <f>#REF!</f>
        <v>#REF!</v>
      </c>
      <c r="Q1084" s="153" t="e">
        <f>#REF!</f>
        <v>#REF!</v>
      </c>
      <c r="R1084" s="153" t="e">
        <f>#REF!</f>
        <v>#REF!</v>
      </c>
      <c r="S1084" s="153" t="e">
        <f>#REF!</f>
        <v>#REF!</v>
      </c>
      <c r="T1084" s="153" t="e">
        <f>#REF!</f>
        <v>#REF!</v>
      </c>
      <c r="U1084" s="153" t="e">
        <f>#REF!</f>
        <v>#REF!</v>
      </c>
      <c r="V1084" s="153" t="e">
        <f>#REF!</f>
        <v>#REF!</v>
      </c>
      <c r="W1084" s="153" t="e">
        <f>#REF!</f>
        <v>#REF!</v>
      </c>
      <c r="X1084" s="153" t="e">
        <f>#REF!</f>
        <v>#REF!</v>
      </c>
      <c r="Y1084" s="153" t="e">
        <f>#REF!</f>
        <v>#REF!</v>
      </c>
    </row>
    <row r="1085" spans="1:25">
      <c r="A1085" s="141">
        <v>27</v>
      </c>
      <c r="B1085" s="153" t="e">
        <f>#REF!</f>
        <v>#REF!</v>
      </c>
      <c r="C1085" s="153" t="e">
        <f>#REF!</f>
        <v>#REF!</v>
      </c>
      <c r="D1085" s="153" t="e">
        <f>#REF!</f>
        <v>#REF!</v>
      </c>
      <c r="E1085" s="153" t="e">
        <f>#REF!</f>
        <v>#REF!</v>
      </c>
      <c r="F1085" s="153" t="e">
        <f>#REF!</f>
        <v>#REF!</v>
      </c>
      <c r="G1085" s="153" t="e">
        <f>#REF!</f>
        <v>#REF!</v>
      </c>
      <c r="H1085" s="153" t="e">
        <f>#REF!</f>
        <v>#REF!</v>
      </c>
      <c r="I1085" s="153" t="e">
        <f>#REF!</f>
        <v>#REF!</v>
      </c>
      <c r="J1085" s="153" t="e">
        <f>#REF!</f>
        <v>#REF!</v>
      </c>
      <c r="K1085" s="153" t="e">
        <f>#REF!</f>
        <v>#REF!</v>
      </c>
      <c r="L1085" s="153" t="e">
        <f>#REF!</f>
        <v>#REF!</v>
      </c>
      <c r="M1085" s="153" t="e">
        <f>#REF!</f>
        <v>#REF!</v>
      </c>
      <c r="N1085" s="153" t="e">
        <f>#REF!</f>
        <v>#REF!</v>
      </c>
      <c r="O1085" s="153" t="e">
        <f>#REF!</f>
        <v>#REF!</v>
      </c>
      <c r="P1085" s="153" t="e">
        <f>#REF!</f>
        <v>#REF!</v>
      </c>
      <c r="Q1085" s="153" t="e">
        <f>#REF!</f>
        <v>#REF!</v>
      </c>
      <c r="R1085" s="153" t="e">
        <f>#REF!</f>
        <v>#REF!</v>
      </c>
      <c r="S1085" s="153" t="e">
        <f>#REF!</f>
        <v>#REF!</v>
      </c>
      <c r="T1085" s="153" t="e">
        <f>#REF!</f>
        <v>#REF!</v>
      </c>
      <c r="U1085" s="153" t="e">
        <f>#REF!</f>
        <v>#REF!</v>
      </c>
      <c r="V1085" s="153" t="e">
        <f>#REF!</f>
        <v>#REF!</v>
      </c>
      <c r="W1085" s="153" t="e">
        <f>#REF!</f>
        <v>#REF!</v>
      </c>
      <c r="X1085" s="153" t="e">
        <f>#REF!</f>
        <v>#REF!</v>
      </c>
      <c r="Y1085" s="153" t="e">
        <f>#REF!</f>
        <v>#REF!</v>
      </c>
    </row>
    <row r="1086" spans="1:25">
      <c r="A1086" s="141">
        <v>28</v>
      </c>
      <c r="B1086" s="153" t="e">
        <f>#REF!</f>
        <v>#REF!</v>
      </c>
      <c r="C1086" s="153" t="e">
        <f>#REF!</f>
        <v>#REF!</v>
      </c>
      <c r="D1086" s="153" t="e">
        <f>#REF!</f>
        <v>#REF!</v>
      </c>
      <c r="E1086" s="153" t="e">
        <f>#REF!</f>
        <v>#REF!</v>
      </c>
      <c r="F1086" s="153" t="e">
        <f>#REF!</f>
        <v>#REF!</v>
      </c>
      <c r="G1086" s="153" t="e">
        <f>#REF!</f>
        <v>#REF!</v>
      </c>
      <c r="H1086" s="153" t="e">
        <f>#REF!</f>
        <v>#REF!</v>
      </c>
      <c r="I1086" s="153" t="e">
        <f>#REF!</f>
        <v>#REF!</v>
      </c>
      <c r="J1086" s="153" t="e">
        <f>#REF!</f>
        <v>#REF!</v>
      </c>
      <c r="K1086" s="153" t="e">
        <f>#REF!</f>
        <v>#REF!</v>
      </c>
      <c r="L1086" s="153" t="e">
        <f>#REF!</f>
        <v>#REF!</v>
      </c>
      <c r="M1086" s="153" t="e">
        <f>#REF!</f>
        <v>#REF!</v>
      </c>
      <c r="N1086" s="153" t="e">
        <f>#REF!</f>
        <v>#REF!</v>
      </c>
      <c r="O1086" s="153" t="e">
        <f>#REF!</f>
        <v>#REF!</v>
      </c>
      <c r="P1086" s="153" t="e">
        <f>#REF!</f>
        <v>#REF!</v>
      </c>
      <c r="Q1086" s="153" t="e">
        <f>#REF!</f>
        <v>#REF!</v>
      </c>
      <c r="R1086" s="153" t="e">
        <f>#REF!</f>
        <v>#REF!</v>
      </c>
      <c r="S1086" s="153" t="e">
        <f>#REF!</f>
        <v>#REF!</v>
      </c>
      <c r="T1086" s="153" t="e">
        <f>#REF!</f>
        <v>#REF!</v>
      </c>
      <c r="U1086" s="153" t="e">
        <f>#REF!</f>
        <v>#REF!</v>
      </c>
      <c r="V1086" s="153" t="e">
        <f>#REF!</f>
        <v>#REF!</v>
      </c>
      <c r="W1086" s="153" t="e">
        <f>#REF!</f>
        <v>#REF!</v>
      </c>
      <c r="X1086" s="153" t="e">
        <f>#REF!</f>
        <v>#REF!</v>
      </c>
      <c r="Y1086" s="153" t="e">
        <f>#REF!</f>
        <v>#REF!</v>
      </c>
    </row>
    <row r="1087" spans="1:25">
      <c r="A1087" s="141">
        <v>29</v>
      </c>
      <c r="B1087" s="153" t="e">
        <f>#REF!</f>
        <v>#REF!</v>
      </c>
      <c r="C1087" s="153" t="e">
        <f>#REF!</f>
        <v>#REF!</v>
      </c>
      <c r="D1087" s="153" t="e">
        <f>#REF!</f>
        <v>#REF!</v>
      </c>
      <c r="E1087" s="153" t="e">
        <f>#REF!</f>
        <v>#REF!</v>
      </c>
      <c r="F1087" s="153" t="e">
        <f>#REF!</f>
        <v>#REF!</v>
      </c>
      <c r="G1087" s="153" t="e">
        <f>#REF!</f>
        <v>#REF!</v>
      </c>
      <c r="H1087" s="153" t="e">
        <f>#REF!</f>
        <v>#REF!</v>
      </c>
      <c r="I1087" s="153" t="e">
        <f>#REF!</f>
        <v>#REF!</v>
      </c>
      <c r="J1087" s="153" t="e">
        <f>#REF!</f>
        <v>#REF!</v>
      </c>
      <c r="K1087" s="153" t="e">
        <f>#REF!</f>
        <v>#REF!</v>
      </c>
      <c r="L1087" s="153" t="e">
        <f>#REF!</f>
        <v>#REF!</v>
      </c>
      <c r="M1087" s="153" t="e">
        <f>#REF!</f>
        <v>#REF!</v>
      </c>
      <c r="N1087" s="153" t="e">
        <f>#REF!</f>
        <v>#REF!</v>
      </c>
      <c r="O1087" s="153" t="e">
        <f>#REF!</f>
        <v>#REF!</v>
      </c>
      <c r="P1087" s="153" t="e">
        <f>#REF!</f>
        <v>#REF!</v>
      </c>
      <c r="Q1087" s="153" t="e">
        <f>#REF!</f>
        <v>#REF!</v>
      </c>
      <c r="R1087" s="153" t="e">
        <f>#REF!</f>
        <v>#REF!</v>
      </c>
      <c r="S1087" s="153" t="e">
        <f>#REF!</f>
        <v>#REF!</v>
      </c>
      <c r="T1087" s="153" t="e">
        <f>#REF!</f>
        <v>#REF!</v>
      </c>
      <c r="U1087" s="153" t="e">
        <f>#REF!</f>
        <v>#REF!</v>
      </c>
      <c r="V1087" s="153" t="e">
        <f>#REF!</f>
        <v>#REF!</v>
      </c>
      <c r="W1087" s="153" t="e">
        <f>#REF!</f>
        <v>#REF!</v>
      </c>
      <c r="X1087" s="153" t="e">
        <f>#REF!</f>
        <v>#REF!</v>
      </c>
      <c r="Y1087" s="153" t="e">
        <f>#REF!</f>
        <v>#REF!</v>
      </c>
    </row>
    <row r="1088" spans="1:25">
      <c r="A1088" s="141">
        <v>30</v>
      </c>
      <c r="B1088" s="153" t="e">
        <f>#REF!</f>
        <v>#REF!</v>
      </c>
      <c r="C1088" s="153" t="e">
        <f>#REF!</f>
        <v>#REF!</v>
      </c>
      <c r="D1088" s="153" t="e">
        <f>#REF!</f>
        <v>#REF!</v>
      </c>
      <c r="E1088" s="153" t="e">
        <f>#REF!</f>
        <v>#REF!</v>
      </c>
      <c r="F1088" s="153" t="e">
        <f>#REF!</f>
        <v>#REF!</v>
      </c>
      <c r="G1088" s="153" t="e">
        <f>#REF!</f>
        <v>#REF!</v>
      </c>
      <c r="H1088" s="153" t="e">
        <f>#REF!</f>
        <v>#REF!</v>
      </c>
      <c r="I1088" s="153" t="e">
        <f>#REF!</f>
        <v>#REF!</v>
      </c>
      <c r="J1088" s="153" t="e">
        <f>#REF!</f>
        <v>#REF!</v>
      </c>
      <c r="K1088" s="153" t="e">
        <f>#REF!</f>
        <v>#REF!</v>
      </c>
      <c r="L1088" s="153" t="e">
        <f>#REF!</f>
        <v>#REF!</v>
      </c>
      <c r="M1088" s="153" t="e">
        <f>#REF!</f>
        <v>#REF!</v>
      </c>
      <c r="N1088" s="153" t="e">
        <f>#REF!</f>
        <v>#REF!</v>
      </c>
      <c r="O1088" s="153" t="e">
        <f>#REF!</f>
        <v>#REF!</v>
      </c>
      <c r="P1088" s="153" t="e">
        <f>#REF!</f>
        <v>#REF!</v>
      </c>
      <c r="Q1088" s="153" t="e">
        <f>#REF!</f>
        <v>#REF!</v>
      </c>
      <c r="R1088" s="153" t="e">
        <f>#REF!</f>
        <v>#REF!</v>
      </c>
      <c r="S1088" s="153" t="e">
        <f>#REF!</f>
        <v>#REF!</v>
      </c>
      <c r="T1088" s="153" t="e">
        <f>#REF!</f>
        <v>#REF!</v>
      </c>
      <c r="U1088" s="153" t="e">
        <f>#REF!</f>
        <v>#REF!</v>
      </c>
      <c r="V1088" s="153" t="e">
        <f>#REF!</f>
        <v>#REF!</v>
      </c>
      <c r="W1088" s="153" t="e">
        <f>#REF!</f>
        <v>#REF!</v>
      </c>
      <c r="X1088" s="153" t="e">
        <f>#REF!</f>
        <v>#REF!</v>
      </c>
      <c r="Y1088" s="153" t="e">
        <f>#REF!</f>
        <v>#REF!</v>
      </c>
    </row>
    <row r="1089" spans="1:25">
      <c r="A1089" s="141">
        <v>31</v>
      </c>
      <c r="B1089" s="153" t="e">
        <f>#REF!</f>
        <v>#REF!</v>
      </c>
      <c r="C1089" s="153" t="e">
        <f>#REF!</f>
        <v>#REF!</v>
      </c>
      <c r="D1089" s="153" t="e">
        <f>#REF!</f>
        <v>#REF!</v>
      </c>
      <c r="E1089" s="153" t="e">
        <f>#REF!</f>
        <v>#REF!</v>
      </c>
      <c r="F1089" s="153" t="e">
        <f>#REF!</f>
        <v>#REF!</v>
      </c>
      <c r="G1089" s="153" t="e">
        <f>#REF!</f>
        <v>#REF!</v>
      </c>
      <c r="H1089" s="153" t="e">
        <f>#REF!</f>
        <v>#REF!</v>
      </c>
      <c r="I1089" s="153" t="e">
        <f>#REF!</f>
        <v>#REF!</v>
      </c>
      <c r="J1089" s="153" t="e">
        <f>#REF!</f>
        <v>#REF!</v>
      </c>
      <c r="K1089" s="153" t="e">
        <f>#REF!</f>
        <v>#REF!</v>
      </c>
      <c r="L1089" s="153" t="e">
        <f>#REF!</f>
        <v>#REF!</v>
      </c>
      <c r="M1089" s="153" t="e">
        <f>#REF!</f>
        <v>#REF!</v>
      </c>
      <c r="N1089" s="153" t="e">
        <f>#REF!</f>
        <v>#REF!</v>
      </c>
      <c r="O1089" s="153" t="e">
        <f>#REF!</f>
        <v>#REF!</v>
      </c>
      <c r="P1089" s="153" t="e">
        <f>#REF!</f>
        <v>#REF!</v>
      </c>
      <c r="Q1089" s="153" t="e">
        <f>#REF!</f>
        <v>#REF!</v>
      </c>
      <c r="R1089" s="153" t="e">
        <f>#REF!</f>
        <v>#REF!</v>
      </c>
      <c r="S1089" s="153" t="e">
        <f>#REF!</f>
        <v>#REF!</v>
      </c>
      <c r="T1089" s="153" t="e">
        <f>#REF!</f>
        <v>#REF!</v>
      </c>
      <c r="U1089" s="153" t="e">
        <f>#REF!</f>
        <v>#REF!</v>
      </c>
      <c r="V1089" s="153" t="e">
        <f>#REF!</f>
        <v>#REF!</v>
      </c>
      <c r="W1089" s="153" t="e">
        <f>#REF!</f>
        <v>#REF!</v>
      </c>
      <c r="X1089" s="153" t="e">
        <f>#REF!</f>
        <v>#REF!</v>
      </c>
      <c r="Y1089" s="153" t="e">
        <f>#REF!</f>
        <v>#REF!</v>
      </c>
    </row>
    <row r="1091" spans="1:25">
      <c r="A1091" s="420" t="s">
        <v>209</v>
      </c>
      <c r="B1091" s="421" t="s">
        <v>311</v>
      </c>
      <c r="C1091" s="421"/>
      <c r="D1091" s="421"/>
      <c r="E1091" s="421"/>
      <c r="F1091" s="421"/>
      <c r="G1091" s="421"/>
      <c r="H1091" s="421"/>
      <c r="I1091" s="421"/>
      <c r="J1091" s="421"/>
      <c r="K1091" s="421"/>
      <c r="L1091" s="421"/>
      <c r="M1091" s="421"/>
      <c r="N1091" s="421"/>
      <c r="O1091" s="421"/>
      <c r="P1091" s="421"/>
      <c r="Q1091" s="421"/>
      <c r="R1091" s="421"/>
      <c r="S1091" s="421"/>
      <c r="T1091" s="421"/>
      <c r="U1091" s="421"/>
      <c r="V1091" s="421"/>
      <c r="W1091" s="421"/>
      <c r="X1091" s="421"/>
      <c r="Y1091" s="421"/>
    </row>
    <row r="1092" spans="1:25">
      <c r="A1092" s="420"/>
      <c r="B1092" s="155" t="s">
        <v>1</v>
      </c>
      <c r="C1092" s="155" t="s">
        <v>2</v>
      </c>
      <c r="D1092" s="155" t="s">
        <v>3</v>
      </c>
      <c r="E1092" s="155" t="s">
        <v>4</v>
      </c>
      <c r="F1092" s="155" t="s">
        <v>5</v>
      </c>
      <c r="G1092" s="155" t="s">
        <v>6</v>
      </c>
      <c r="H1092" s="155" t="s">
        <v>7</v>
      </c>
      <c r="I1092" s="155" t="s">
        <v>8</v>
      </c>
      <c r="J1092" s="155" t="s">
        <v>9</v>
      </c>
      <c r="K1092" s="155" t="s">
        <v>10</v>
      </c>
      <c r="L1092" s="155" t="s">
        <v>11</v>
      </c>
      <c r="M1092" s="155" t="s">
        <v>12</v>
      </c>
      <c r="N1092" s="155" t="s">
        <v>13</v>
      </c>
      <c r="O1092" s="155" t="s">
        <v>14</v>
      </c>
      <c r="P1092" s="155" t="s">
        <v>15</v>
      </c>
      <c r="Q1092" s="155" t="s">
        <v>16</v>
      </c>
      <c r="R1092" s="155" t="s">
        <v>17</v>
      </c>
      <c r="S1092" s="155" t="s">
        <v>18</v>
      </c>
      <c r="T1092" s="155" t="s">
        <v>19</v>
      </c>
      <c r="U1092" s="155" t="s">
        <v>20</v>
      </c>
      <c r="V1092" s="155" t="s">
        <v>21</v>
      </c>
      <c r="W1092" s="155" t="s">
        <v>22</v>
      </c>
      <c r="X1092" s="155" t="s">
        <v>23</v>
      </c>
      <c r="Y1092" s="155" t="s">
        <v>24</v>
      </c>
    </row>
    <row r="1093" spans="1:25">
      <c r="A1093" s="141">
        <v>1</v>
      </c>
      <c r="B1093" s="153" t="e">
        <f>#REF!</f>
        <v>#REF!</v>
      </c>
      <c r="C1093" s="153" t="e">
        <f>#REF!</f>
        <v>#REF!</v>
      </c>
      <c r="D1093" s="153" t="e">
        <f>#REF!</f>
        <v>#REF!</v>
      </c>
      <c r="E1093" s="153" t="e">
        <f>#REF!</f>
        <v>#REF!</v>
      </c>
      <c r="F1093" s="153" t="e">
        <f>#REF!</f>
        <v>#REF!</v>
      </c>
      <c r="G1093" s="153" t="e">
        <f>#REF!</f>
        <v>#REF!</v>
      </c>
      <c r="H1093" s="153" t="e">
        <f>#REF!</f>
        <v>#REF!</v>
      </c>
      <c r="I1093" s="153" t="e">
        <f>#REF!</f>
        <v>#REF!</v>
      </c>
      <c r="J1093" s="153" t="e">
        <f>#REF!</f>
        <v>#REF!</v>
      </c>
      <c r="K1093" s="153" t="e">
        <f>#REF!</f>
        <v>#REF!</v>
      </c>
      <c r="L1093" s="153" t="e">
        <f>#REF!</f>
        <v>#REF!</v>
      </c>
      <c r="M1093" s="153" t="e">
        <f>#REF!</f>
        <v>#REF!</v>
      </c>
      <c r="N1093" s="153" t="e">
        <f>#REF!</f>
        <v>#REF!</v>
      </c>
      <c r="O1093" s="153" t="e">
        <f>#REF!</f>
        <v>#REF!</v>
      </c>
      <c r="P1093" s="153" t="e">
        <f>#REF!</f>
        <v>#REF!</v>
      </c>
      <c r="Q1093" s="153" t="e">
        <f>#REF!</f>
        <v>#REF!</v>
      </c>
      <c r="R1093" s="153" t="e">
        <f>#REF!</f>
        <v>#REF!</v>
      </c>
      <c r="S1093" s="153" t="e">
        <f>#REF!</f>
        <v>#REF!</v>
      </c>
      <c r="T1093" s="153" t="e">
        <f>#REF!</f>
        <v>#REF!</v>
      </c>
      <c r="U1093" s="153" t="e">
        <f>#REF!</f>
        <v>#REF!</v>
      </c>
      <c r="V1093" s="153" t="e">
        <f>#REF!</f>
        <v>#REF!</v>
      </c>
      <c r="W1093" s="153" t="e">
        <f>#REF!</f>
        <v>#REF!</v>
      </c>
      <c r="X1093" s="153" t="e">
        <f>#REF!</f>
        <v>#REF!</v>
      </c>
      <c r="Y1093" s="153" t="e">
        <f>#REF!</f>
        <v>#REF!</v>
      </c>
    </row>
    <row r="1094" spans="1:25">
      <c r="A1094" s="141">
        <v>2</v>
      </c>
      <c r="B1094" s="153" t="e">
        <f>#REF!</f>
        <v>#REF!</v>
      </c>
      <c r="C1094" s="153" t="e">
        <f>#REF!</f>
        <v>#REF!</v>
      </c>
      <c r="D1094" s="153" t="e">
        <f>#REF!</f>
        <v>#REF!</v>
      </c>
      <c r="E1094" s="153" t="e">
        <f>#REF!</f>
        <v>#REF!</v>
      </c>
      <c r="F1094" s="153" t="e">
        <f>#REF!</f>
        <v>#REF!</v>
      </c>
      <c r="G1094" s="153" t="e">
        <f>#REF!</f>
        <v>#REF!</v>
      </c>
      <c r="H1094" s="153" t="e">
        <f>#REF!</f>
        <v>#REF!</v>
      </c>
      <c r="I1094" s="153" t="e">
        <f>#REF!</f>
        <v>#REF!</v>
      </c>
      <c r="J1094" s="153" t="e">
        <f>#REF!</f>
        <v>#REF!</v>
      </c>
      <c r="K1094" s="153" t="e">
        <f>#REF!</f>
        <v>#REF!</v>
      </c>
      <c r="L1094" s="153" t="e">
        <f>#REF!</f>
        <v>#REF!</v>
      </c>
      <c r="M1094" s="153" t="e">
        <f>#REF!</f>
        <v>#REF!</v>
      </c>
      <c r="N1094" s="153" t="e">
        <f>#REF!</f>
        <v>#REF!</v>
      </c>
      <c r="O1094" s="153" t="e">
        <f>#REF!</f>
        <v>#REF!</v>
      </c>
      <c r="P1094" s="153" t="e">
        <f>#REF!</f>
        <v>#REF!</v>
      </c>
      <c r="Q1094" s="153" t="e">
        <f>#REF!</f>
        <v>#REF!</v>
      </c>
      <c r="R1094" s="153" t="e">
        <f>#REF!</f>
        <v>#REF!</v>
      </c>
      <c r="S1094" s="153" t="e">
        <f>#REF!</f>
        <v>#REF!</v>
      </c>
      <c r="T1094" s="153" t="e">
        <f>#REF!</f>
        <v>#REF!</v>
      </c>
      <c r="U1094" s="153" t="e">
        <f>#REF!</f>
        <v>#REF!</v>
      </c>
      <c r="V1094" s="153" t="e">
        <f>#REF!</f>
        <v>#REF!</v>
      </c>
      <c r="W1094" s="153" t="e">
        <f>#REF!</f>
        <v>#REF!</v>
      </c>
      <c r="X1094" s="153" t="e">
        <f>#REF!</f>
        <v>#REF!</v>
      </c>
      <c r="Y1094" s="153" t="e">
        <f>#REF!</f>
        <v>#REF!</v>
      </c>
    </row>
    <row r="1095" spans="1:25">
      <c r="A1095" s="141">
        <v>3</v>
      </c>
      <c r="B1095" s="153" t="e">
        <f>#REF!</f>
        <v>#REF!</v>
      </c>
      <c r="C1095" s="153" t="e">
        <f>#REF!</f>
        <v>#REF!</v>
      </c>
      <c r="D1095" s="153" t="e">
        <f>#REF!</f>
        <v>#REF!</v>
      </c>
      <c r="E1095" s="153" t="e">
        <f>#REF!</f>
        <v>#REF!</v>
      </c>
      <c r="F1095" s="153" t="e">
        <f>#REF!</f>
        <v>#REF!</v>
      </c>
      <c r="G1095" s="153" t="e">
        <f>#REF!</f>
        <v>#REF!</v>
      </c>
      <c r="H1095" s="153" t="e">
        <f>#REF!</f>
        <v>#REF!</v>
      </c>
      <c r="I1095" s="153" t="e">
        <f>#REF!</f>
        <v>#REF!</v>
      </c>
      <c r="J1095" s="153" t="e">
        <f>#REF!</f>
        <v>#REF!</v>
      </c>
      <c r="K1095" s="153" t="e">
        <f>#REF!</f>
        <v>#REF!</v>
      </c>
      <c r="L1095" s="153" t="e">
        <f>#REF!</f>
        <v>#REF!</v>
      </c>
      <c r="M1095" s="153" t="e">
        <f>#REF!</f>
        <v>#REF!</v>
      </c>
      <c r="N1095" s="153" t="e">
        <f>#REF!</f>
        <v>#REF!</v>
      </c>
      <c r="O1095" s="153" t="e">
        <f>#REF!</f>
        <v>#REF!</v>
      </c>
      <c r="P1095" s="153" t="e">
        <f>#REF!</f>
        <v>#REF!</v>
      </c>
      <c r="Q1095" s="153" t="e">
        <f>#REF!</f>
        <v>#REF!</v>
      </c>
      <c r="R1095" s="153" t="e">
        <f>#REF!</f>
        <v>#REF!</v>
      </c>
      <c r="S1095" s="153" t="e">
        <f>#REF!</f>
        <v>#REF!</v>
      </c>
      <c r="T1095" s="153" t="e">
        <f>#REF!</f>
        <v>#REF!</v>
      </c>
      <c r="U1095" s="153" t="e">
        <f>#REF!</f>
        <v>#REF!</v>
      </c>
      <c r="V1095" s="153" t="e">
        <f>#REF!</f>
        <v>#REF!</v>
      </c>
      <c r="W1095" s="153" t="e">
        <f>#REF!</f>
        <v>#REF!</v>
      </c>
      <c r="X1095" s="153" t="e">
        <f>#REF!</f>
        <v>#REF!</v>
      </c>
      <c r="Y1095" s="153" t="e">
        <f>#REF!</f>
        <v>#REF!</v>
      </c>
    </row>
    <row r="1096" spans="1:25">
      <c r="A1096" s="141">
        <v>4</v>
      </c>
      <c r="B1096" s="153" t="e">
        <f>#REF!</f>
        <v>#REF!</v>
      </c>
      <c r="C1096" s="153" t="e">
        <f>#REF!</f>
        <v>#REF!</v>
      </c>
      <c r="D1096" s="153" t="e">
        <f>#REF!</f>
        <v>#REF!</v>
      </c>
      <c r="E1096" s="153" t="e">
        <f>#REF!</f>
        <v>#REF!</v>
      </c>
      <c r="F1096" s="153" t="e">
        <f>#REF!</f>
        <v>#REF!</v>
      </c>
      <c r="G1096" s="153" t="e">
        <f>#REF!</f>
        <v>#REF!</v>
      </c>
      <c r="H1096" s="153" t="e">
        <f>#REF!</f>
        <v>#REF!</v>
      </c>
      <c r="I1096" s="153" t="e">
        <f>#REF!</f>
        <v>#REF!</v>
      </c>
      <c r="J1096" s="153" t="e">
        <f>#REF!</f>
        <v>#REF!</v>
      </c>
      <c r="K1096" s="153" t="e">
        <f>#REF!</f>
        <v>#REF!</v>
      </c>
      <c r="L1096" s="153" t="e">
        <f>#REF!</f>
        <v>#REF!</v>
      </c>
      <c r="M1096" s="153" t="e">
        <f>#REF!</f>
        <v>#REF!</v>
      </c>
      <c r="N1096" s="153" t="e">
        <f>#REF!</f>
        <v>#REF!</v>
      </c>
      <c r="O1096" s="153" t="e">
        <f>#REF!</f>
        <v>#REF!</v>
      </c>
      <c r="P1096" s="153" t="e">
        <f>#REF!</f>
        <v>#REF!</v>
      </c>
      <c r="Q1096" s="153" t="e">
        <f>#REF!</f>
        <v>#REF!</v>
      </c>
      <c r="R1096" s="153" t="e">
        <f>#REF!</f>
        <v>#REF!</v>
      </c>
      <c r="S1096" s="153" t="e">
        <f>#REF!</f>
        <v>#REF!</v>
      </c>
      <c r="T1096" s="153" t="e">
        <f>#REF!</f>
        <v>#REF!</v>
      </c>
      <c r="U1096" s="153" t="e">
        <f>#REF!</f>
        <v>#REF!</v>
      </c>
      <c r="V1096" s="153" t="e">
        <f>#REF!</f>
        <v>#REF!</v>
      </c>
      <c r="W1096" s="153" t="e">
        <f>#REF!</f>
        <v>#REF!</v>
      </c>
      <c r="X1096" s="153" t="e">
        <f>#REF!</f>
        <v>#REF!</v>
      </c>
      <c r="Y1096" s="153" t="e">
        <f>#REF!</f>
        <v>#REF!</v>
      </c>
    </row>
    <row r="1097" spans="1:25">
      <c r="A1097" s="141">
        <v>5</v>
      </c>
      <c r="B1097" s="153" t="e">
        <f>#REF!</f>
        <v>#REF!</v>
      </c>
      <c r="C1097" s="153" t="e">
        <f>#REF!</f>
        <v>#REF!</v>
      </c>
      <c r="D1097" s="153" t="e">
        <f>#REF!</f>
        <v>#REF!</v>
      </c>
      <c r="E1097" s="153" t="e">
        <f>#REF!</f>
        <v>#REF!</v>
      </c>
      <c r="F1097" s="153" t="e">
        <f>#REF!</f>
        <v>#REF!</v>
      </c>
      <c r="G1097" s="153" t="e">
        <f>#REF!</f>
        <v>#REF!</v>
      </c>
      <c r="H1097" s="153" t="e">
        <f>#REF!</f>
        <v>#REF!</v>
      </c>
      <c r="I1097" s="153" t="e">
        <f>#REF!</f>
        <v>#REF!</v>
      </c>
      <c r="J1097" s="153" t="e">
        <f>#REF!</f>
        <v>#REF!</v>
      </c>
      <c r="K1097" s="153" t="e">
        <f>#REF!</f>
        <v>#REF!</v>
      </c>
      <c r="L1097" s="153" t="e">
        <f>#REF!</f>
        <v>#REF!</v>
      </c>
      <c r="M1097" s="153" t="e">
        <f>#REF!</f>
        <v>#REF!</v>
      </c>
      <c r="N1097" s="153" t="e">
        <f>#REF!</f>
        <v>#REF!</v>
      </c>
      <c r="O1097" s="153" t="e">
        <f>#REF!</f>
        <v>#REF!</v>
      </c>
      <c r="P1097" s="153" t="e">
        <f>#REF!</f>
        <v>#REF!</v>
      </c>
      <c r="Q1097" s="153" t="e">
        <f>#REF!</f>
        <v>#REF!</v>
      </c>
      <c r="R1097" s="153" t="e">
        <f>#REF!</f>
        <v>#REF!</v>
      </c>
      <c r="S1097" s="153" t="e">
        <f>#REF!</f>
        <v>#REF!</v>
      </c>
      <c r="T1097" s="153" t="e">
        <f>#REF!</f>
        <v>#REF!</v>
      </c>
      <c r="U1097" s="153" t="e">
        <f>#REF!</f>
        <v>#REF!</v>
      </c>
      <c r="V1097" s="153" t="e">
        <f>#REF!</f>
        <v>#REF!</v>
      </c>
      <c r="W1097" s="153" t="e">
        <f>#REF!</f>
        <v>#REF!</v>
      </c>
      <c r="X1097" s="153" t="e">
        <f>#REF!</f>
        <v>#REF!</v>
      </c>
      <c r="Y1097" s="153" t="e">
        <f>#REF!</f>
        <v>#REF!</v>
      </c>
    </row>
    <row r="1098" spans="1:25">
      <c r="A1098" s="141">
        <v>6</v>
      </c>
      <c r="B1098" s="153" t="e">
        <f>#REF!</f>
        <v>#REF!</v>
      </c>
      <c r="C1098" s="153" t="e">
        <f>#REF!</f>
        <v>#REF!</v>
      </c>
      <c r="D1098" s="153" t="e">
        <f>#REF!</f>
        <v>#REF!</v>
      </c>
      <c r="E1098" s="153" t="e">
        <f>#REF!</f>
        <v>#REF!</v>
      </c>
      <c r="F1098" s="153" t="e">
        <f>#REF!</f>
        <v>#REF!</v>
      </c>
      <c r="G1098" s="153" t="e">
        <f>#REF!</f>
        <v>#REF!</v>
      </c>
      <c r="H1098" s="153" t="e">
        <f>#REF!</f>
        <v>#REF!</v>
      </c>
      <c r="I1098" s="153" t="e">
        <f>#REF!</f>
        <v>#REF!</v>
      </c>
      <c r="J1098" s="153" t="e">
        <f>#REF!</f>
        <v>#REF!</v>
      </c>
      <c r="K1098" s="153" t="e">
        <f>#REF!</f>
        <v>#REF!</v>
      </c>
      <c r="L1098" s="153" t="e">
        <f>#REF!</f>
        <v>#REF!</v>
      </c>
      <c r="M1098" s="153" t="e">
        <f>#REF!</f>
        <v>#REF!</v>
      </c>
      <c r="N1098" s="153" t="e">
        <f>#REF!</f>
        <v>#REF!</v>
      </c>
      <c r="O1098" s="153" t="e">
        <f>#REF!</f>
        <v>#REF!</v>
      </c>
      <c r="P1098" s="153" t="e">
        <f>#REF!</f>
        <v>#REF!</v>
      </c>
      <c r="Q1098" s="153" t="e">
        <f>#REF!</f>
        <v>#REF!</v>
      </c>
      <c r="R1098" s="153" t="e">
        <f>#REF!</f>
        <v>#REF!</v>
      </c>
      <c r="S1098" s="153" t="e">
        <f>#REF!</f>
        <v>#REF!</v>
      </c>
      <c r="T1098" s="153" t="e">
        <f>#REF!</f>
        <v>#REF!</v>
      </c>
      <c r="U1098" s="153" t="e">
        <f>#REF!</f>
        <v>#REF!</v>
      </c>
      <c r="V1098" s="153" t="e">
        <f>#REF!</f>
        <v>#REF!</v>
      </c>
      <c r="W1098" s="153" t="e">
        <f>#REF!</f>
        <v>#REF!</v>
      </c>
      <c r="X1098" s="153" t="e">
        <f>#REF!</f>
        <v>#REF!</v>
      </c>
      <c r="Y1098" s="153" t="e">
        <f>#REF!</f>
        <v>#REF!</v>
      </c>
    </row>
    <row r="1099" spans="1:25">
      <c r="A1099" s="141">
        <v>7</v>
      </c>
      <c r="B1099" s="153" t="e">
        <f>#REF!</f>
        <v>#REF!</v>
      </c>
      <c r="C1099" s="153" t="e">
        <f>#REF!</f>
        <v>#REF!</v>
      </c>
      <c r="D1099" s="153" t="e">
        <f>#REF!</f>
        <v>#REF!</v>
      </c>
      <c r="E1099" s="153" t="e">
        <f>#REF!</f>
        <v>#REF!</v>
      </c>
      <c r="F1099" s="153" t="e">
        <f>#REF!</f>
        <v>#REF!</v>
      </c>
      <c r="G1099" s="153" t="e">
        <f>#REF!</f>
        <v>#REF!</v>
      </c>
      <c r="H1099" s="153" t="e">
        <f>#REF!</f>
        <v>#REF!</v>
      </c>
      <c r="I1099" s="153" t="e">
        <f>#REF!</f>
        <v>#REF!</v>
      </c>
      <c r="J1099" s="153" t="e">
        <f>#REF!</f>
        <v>#REF!</v>
      </c>
      <c r="K1099" s="153" t="e">
        <f>#REF!</f>
        <v>#REF!</v>
      </c>
      <c r="L1099" s="153" t="e">
        <f>#REF!</f>
        <v>#REF!</v>
      </c>
      <c r="M1099" s="153" t="e">
        <f>#REF!</f>
        <v>#REF!</v>
      </c>
      <c r="N1099" s="153" t="e">
        <f>#REF!</f>
        <v>#REF!</v>
      </c>
      <c r="O1099" s="153" t="e">
        <f>#REF!</f>
        <v>#REF!</v>
      </c>
      <c r="P1099" s="153" t="e">
        <f>#REF!</f>
        <v>#REF!</v>
      </c>
      <c r="Q1099" s="153" t="e">
        <f>#REF!</f>
        <v>#REF!</v>
      </c>
      <c r="R1099" s="153" t="e">
        <f>#REF!</f>
        <v>#REF!</v>
      </c>
      <c r="S1099" s="153" t="e">
        <f>#REF!</f>
        <v>#REF!</v>
      </c>
      <c r="T1099" s="153" t="e">
        <f>#REF!</f>
        <v>#REF!</v>
      </c>
      <c r="U1099" s="153" t="e">
        <f>#REF!</f>
        <v>#REF!</v>
      </c>
      <c r="V1099" s="153" t="e">
        <f>#REF!</f>
        <v>#REF!</v>
      </c>
      <c r="W1099" s="153" t="e">
        <f>#REF!</f>
        <v>#REF!</v>
      </c>
      <c r="X1099" s="153" t="e">
        <f>#REF!</f>
        <v>#REF!</v>
      </c>
      <c r="Y1099" s="153" t="e">
        <f>#REF!</f>
        <v>#REF!</v>
      </c>
    </row>
    <row r="1100" spans="1:25">
      <c r="A1100" s="141">
        <v>8</v>
      </c>
      <c r="B1100" s="153" t="e">
        <f>#REF!</f>
        <v>#REF!</v>
      </c>
      <c r="C1100" s="153" t="e">
        <f>#REF!</f>
        <v>#REF!</v>
      </c>
      <c r="D1100" s="153" t="e">
        <f>#REF!</f>
        <v>#REF!</v>
      </c>
      <c r="E1100" s="153" t="e">
        <f>#REF!</f>
        <v>#REF!</v>
      </c>
      <c r="F1100" s="153" t="e">
        <f>#REF!</f>
        <v>#REF!</v>
      </c>
      <c r="G1100" s="153" t="e">
        <f>#REF!</f>
        <v>#REF!</v>
      </c>
      <c r="H1100" s="153" t="e">
        <f>#REF!</f>
        <v>#REF!</v>
      </c>
      <c r="I1100" s="153" t="e">
        <f>#REF!</f>
        <v>#REF!</v>
      </c>
      <c r="J1100" s="153" t="e">
        <f>#REF!</f>
        <v>#REF!</v>
      </c>
      <c r="K1100" s="153" t="e">
        <f>#REF!</f>
        <v>#REF!</v>
      </c>
      <c r="L1100" s="153" t="e">
        <f>#REF!</f>
        <v>#REF!</v>
      </c>
      <c r="M1100" s="153" t="e">
        <f>#REF!</f>
        <v>#REF!</v>
      </c>
      <c r="N1100" s="153" t="e">
        <f>#REF!</f>
        <v>#REF!</v>
      </c>
      <c r="O1100" s="153" t="e">
        <f>#REF!</f>
        <v>#REF!</v>
      </c>
      <c r="P1100" s="153" t="e">
        <f>#REF!</f>
        <v>#REF!</v>
      </c>
      <c r="Q1100" s="153" t="e">
        <f>#REF!</f>
        <v>#REF!</v>
      </c>
      <c r="R1100" s="153" t="e">
        <f>#REF!</f>
        <v>#REF!</v>
      </c>
      <c r="S1100" s="153" t="e">
        <f>#REF!</f>
        <v>#REF!</v>
      </c>
      <c r="T1100" s="153" t="e">
        <f>#REF!</f>
        <v>#REF!</v>
      </c>
      <c r="U1100" s="153" t="e">
        <f>#REF!</f>
        <v>#REF!</v>
      </c>
      <c r="V1100" s="153" t="e">
        <f>#REF!</f>
        <v>#REF!</v>
      </c>
      <c r="W1100" s="153" t="e">
        <f>#REF!</f>
        <v>#REF!</v>
      </c>
      <c r="X1100" s="153" t="e">
        <f>#REF!</f>
        <v>#REF!</v>
      </c>
      <c r="Y1100" s="153" t="e">
        <f>#REF!</f>
        <v>#REF!</v>
      </c>
    </row>
    <row r="1101" spans="1:25">
      <c r="A1101" s="141">
        <v>9</v>
      </c>
      <c r="B1101" s="153" t="e">
        <f>#REF!</f>
        <v>#REF!</v>
      </c>
      <c r="C1101" s="153" t="e">
        <f>#REF!</f>
        <v>#REF!</v>
      </c>
      <c r="D1101" s="153" t="e">
        <f>#REF!</f>
        <v>#REF!</v>
      </c>
      <c r="E1101" s="153" t="e">
        <f>#REF!</f>
        <v>#REF!</v>
      </c>
      <c r="F1101" s="153" t="e">
        <f>#REF!</f>
        <v>#REF!</v>
      </c>
      <c r="G1101" s="153" t="e">
        <f>#REF!</f>
        <v>#REF!</v>
      </c>
      <c r="H1101" s="153" t="e">
        <f>#REF!</f>
        <v>#REF!</v>
      </c>
      <c r="I1101" s="153" t="e">
        <f>#REF!</f>
        <v>#REF!</v>
      </c>
      <c r="J1101" s="153" t="e">
        <f>#REF!</f>
        <v>#REF!</v>
      </c>
      <c r="K1101" s="153" t="e">
        <f>#REF!</f>
        <v>#REF!</v>
      </c>
      <c r="L1101" s="153" t="e">
        <f>#REF!</f>
        <v>#REF!</v>
      </c>
      <c r="M1101" s="153" t="e">
        <f>#REF!</f>
        <v>#REF!</v>
      </c>
      <c r="N1101" s="153" t="e">
        <f>#REF!</f>
        <v>#REF!</v>
      </c>
      <c r="O1101" s="153" t="e">
        <f>#REF!</f>
        <v>#REF!</v>
      </c>
      <c r="P1101" s="153" t="e">
        <f>#REF!</f>
        <v>#REF!</v>
      </c>
      <c r="Q1101" s="153" t="e">
        <f>#REF!</f>
        <v>#REF!</v>
      </c>
      <c r="R1101" s="153" t="e">
        <f>#REF!</f>
        <v>#REF!</v>
      </c>
      <c r="S1101" s="153" t="e">
        <f>#REF!</f>
        <v>#REF!</v>
      </c>
      <c r="T1101" s="153" t="e">
        <f>#REF!</f>
        <v>#REF!</v>
      </c>
      <c r="U1101" s="153" t="e">
        <f>#REF!</f>
        <v>#REF!</v>
      </c>
      <c r="V1101" s="153" t="e">
        <f>#REF!</f>
        <v>#REF!</v>
      </c>
      <c r="W1101" s="153" t="e">
        <f>#REF!</f>
        <v>#REF!</v>
      </c>
      <c r="X1101" s="153" t="e">
        <f>#REF!</f>
        <v>#REF!</v>
      </c>
      <c r="Y1101" s="153" t="e">
        <f>#REF!</f>
        <v>#REF!</v>
      </c>
    </row>
    <row r="1102" spans="1:25">
      <c r="A1102" s="141">
        <v>10</v>
      </c>
      <c r="B1102" s="153" t="e">
        <f>#REF!</f>
        <v>#REF!</v>
      </c>
      <c r="C1102" s="153" t="e">
        <f>#REF!</f>
        <v>#REF!</v>
      </c>
      <c r="D1102" s="153" t="e">
        <f>#REF!</f>
        <v>#REF!</v>
      </c>
      <c r="E1102" s="153" t="e">
        <f>#REF!</f>
        <v>#REF!</v>
      </c>
      <c r="F1102" s="153" t="e">
        <f>#REF!</f>
        <v>#REF!</v>
      </c>
      <c r="G1102" s="153" t="e">
        <f>#REF!</f>
        <v>#REF!</v>
      </c>
      <c r="H1102" s="153" t="e">
        <f>#REF!</f>
        <v>#REF!</v>
      </c>
      <c r="I1102" s="153" t="e">
        <f>#REF!</f>
        <v>#REF!</v>
      </c>
      <c r="J1102" s="153" t="e">
        <f>#REF!</f>
        <v>#REF!</v>
      </c>
      <c r="K1102" s="153" t="e">
        <f>#REF!</f>
        <v>#REF!</v>
      </c>
      <c r="L1102" s="153" t="e">
        <f>#REF!</f>
        <v>#REF!</v>
      </c>
      <c r="M1102" s="153" t="e">
        <f>#REF!</f>
        <v>#REF!</v>
      </c>
      <c r="N1102" s="153" t="e">
        <f>#REF!</f>
        <v>#REF!</v>
      </c>
      <c r="O1102" s="153" t="e">
        <f>#REF!</f>
        <v>#REF!</v>
      </c>
      <c r="P1102" s="153" t="e">
        <f>#REF!</f>
        <v>#REF!</v>
      </c>
      <c r="Q1102" s="153" t="e">
        <f>#REF!</f>
        <v>#REF!</v>
      </c>
      <c r="R1102" s="153" t="e">
        <f>#REF!</f>
        <v>#REF!</v>
      </c>
      <c r="S1102" s="153" t="e">
        <f>#REF!</f>
        <v>#REF!</v>
      </c>
      <c r="T1102" s="153" t="e">
        <f>#REF!</f>
        <v>#REF!</v>
      </c>
      <c r="U1102" s="153" t="e">
        <f>#REF!</f>
        <v>#REF!</v>
      </c>
      <c r="V1102" s="153" t="e">
        <f>#REF!</f>
        <v>#REF!</v>
      </c>
      <c r="W1102" s="153" t="e">
        <f>#REF!</f>
        <v>#REF!</v>
      </c>
      <c r="X1102" s="153" t="e">
        <f>#REF!</f>
        <v>#REF!</v>
      </c>
      <c r="Y1102" s="153" t="e">
        <f>#REF!</f>
        <v>#REF!</v>
      </c>
    </row>
    <row r="1103" spans="1:25">
      <c r="A1103" s="141">
        <v>11</v>
      </c>
      <c r="B1103" s="153" t="e">
        <f>#REF!</f>
        <v>#REF!</v>
      </c>
      <c r="C1103" s="153" t="e">
        <f>#REF!</f>
        <v>#REF!</v>
      </c>
      <c r="D1103" s="153" t="e">
        <f>#REF!</f>
        <v>#REF!</v>
      </c>
      <c r="E1103" s="153" t="e">
        <f>#REF!</f>
        <v>#REF!</v>
      </c>
      <c r="F1103" s="153" t="e">
        <f>#REF!</f>
        <v>#REF!</v>
      </c>
      <c r="G1103" s="153" t="e">
        <f>#REF!</f>
        <v>#REF!</v>
      </c>
      <c r="H1103" s="153" t="e">
        <f>#REF!</f>
        <v>#REF!</v>
      </c>
      <c r="I1103" s="153" t="e">
        <f>#REF!</f>
        <v>#REF!</v>
      </c>
      <c r="J1103" s="153" t="e">
        <f>#REF!</f>
        <v>#REF!</v>
      </c>
      <c r="K1103" s="153" t="e">
        <f>#REF!</f>
        <v>#REF!</v>
      </c>
      <c r="L1103" s="153" t="e">
        <f>#REF!</f>
        <v>#REF!</v>
      </c>
      <c r="M1103" s="153" t="e">
        <f>#REF!</f>
        <v>#REF!</v>
      </c>
      <c r="N1103" s="153" t="e">
        <f>#REF!</f>
        <v>#REF!</v>
      </c>
      <c r="O1103" s="153" t="e">
        <f>#REF!</f>
        <v>#REF!</v>
      </c>
      <c r="P1103" s="153" t="e">
        <f>#REF!</f>
        <v>#REF!</v>
      </c>
      <c r="Q1103" s="153" t="e">
        <f>#REF!</f>
        <v>#REF!</v>
      </c>
      <c r="R1103" s="153" t="e">
        <f>#REF!</f>
        <v>#REF!</v>
      </c>
      <c r="S1103" s="153" t="e">
        <f>#REF!</f>
        <v>#REF!</v>
      </c>
      <c r="T1103" s="153" t="e">
        <f>#REF!</f>
        <v>#REF!</v>
      </c>
      <c r="U1103" s="153" t="e">
        <f>#REF!</f>
        <v>#REF!</v>
      </c>
      <c r="V1103" s="153" t="e">
        <f>#REF!</f>
        <v>#REF!</v>
      </c>
      <c r="W1103" s="153" t="e">
        <f>#REF!</f>
        <v>#REF!</v>
      </c>
      <c r="X1103" s="153" t="e">
        <f>#REF!</f>
        <v>#REF!</v>
      </c>
      <c r="Y1103" s="153" t="e">
        <f>#REF!</f>
        <v>#REF!</v>
      </c>
    </row>
    <row r="1104" spans="1:25">
      <c r="A1104" s="141">
        <v>12</v>
      </c>
      <c r="B1104" s="153" t="e">
        <f>#REF!</f>
        <v>#REF!</v>
      </c>
      <c r="C1104" s="153" t="e">
        <f>#REF!</f>
        <v>#REF!</v>
      </c>
      <c r="D1104" s="153" t="e">
        <f>#REF!</f>
        <v>#REF!</v>
      </c>
      <c r="E1104" s="153" t="e">
        <f>#REF!</f>
        <v>#REF!</v>
      </c>
      <c r="F1104" s="153" t="e">
        <f>#REF!</f>
        <v>#REF!</v>
      </c>
      <c r="G1104" s="153" t="e">
        <f>#REF!</f>
        <v>#REF!</v>
      </c>
      <c r="H1104" s="153" t="e">
        <f>#REF!</f>
        <v>#REF!</v>
      </c>
      <c r="I1104" s="153" t="e">
        <f>#REF!</f>
        <v>#REF!</v>
      </c>
      <c r="J1104" s="153" t="e">
        <f>#REF!</f>
        <v>#REF!</v>
      </c>
      <c r="K1104" s="153" t="e">
        <f>#REF!</f>
        <v>#REF!</v>
      </c>
      <c r="L1104" s="153" t="e">
        <f>#REF!</f>
        <v>#REF!</v>
      </c>
      <c r="M1104" s="153" t="e">
        <f>#REF!</f>
        <v>#REF!</v>
      </c>
      <c r="N1104" s="153" t="e">
        <f>#REF!</f>
        <v>#REF!</v>
      </c>
      <c r="O1104" s="153" t="e">
        <f>#REF!</f>
        <v>#REF!</v>
      </c>
      <c r="P1104" s="153" t="e">
        <f>#REF!</f>
        <v>#REF!</v>
      </c>
      <c r="Q1104" s="153" t="e">
        <f>#REF!</f>
        <v>#REF!</v>
      </c>
      <c r="R1104" s="153" t="e">
        <f>#REF!</f>
        <v>#REF!</v>
      </c>
      <c r="S1104" s="153" t="e">
        <f>#REF!</f>
        <v>#REF!</v>
      </c>
      <c r="T1104" s="153" t="e">
        <f>#REF!</f>
        <v>#REF!</v>
      </c>
      <c r="U1104" s="153" t="e">
        <f>#REF!</f>
        <v>#REF!</v>
      </c>
      <c r="V1104" s="153" t="e">
        <f>#REF!</f>
        <v>#REF!</v>
      </c>
      <c r="W1104" s="153" t="e">
        <f>#REF!</f>
        <v>#REF!</v>
      </c>
      <c r="X1104" s="153" t="e">
        <f>#REF!</f>
        <v>#REF!</v>
      </c>
      <c r="Y1104" s="153" t="e">
        <f>#REF!</f>
        <v>#REF!</v>
      </c>
    </row>
    <row r="1105" spans="1:25">
      <c r="A1105" s="141">
        <v>13</v>
      </c>
      <c r="B1105" s="153" t="e">
        <f>#REF!</f>
        <v>#REF!</v>
      </c>
      <c r="C1105" s="153" t="e">
        <f>#REF!</f>
        <v>#REF!</v>
      </c>
      <c r="D1105" s="153" t="e">
        <f>#REF!</f>
        <v>#REF!</v>
      </c>
      <c r="E1105" s="153" t="e">
        <f>#REF!</f>
        <v>#REF!</v>
      </c>
      <c r="F1105" s="153" t="e">
        <f>#REF!</f>
        <v>#REF!</v>
      </c>
      <c r="G1105" s="153" t="e">
        <f>#REF!</f>
        <v>#REF!</v>
      </c>
      <c r="H1105" s="153" t="e">
        <f>#REF!</f>
        <v>#REF!</v>
      </c>
      <c r="I1105" s="153" t="e">
        <f>#REF!</f>
        <v>#REF!</v>
      </c>
      <c r="J1105" s="153" t="e">
        <f>#REF!</f>
        <v>#REF!</v>
      </c>
      <c r="K1105" s="153" t="e">
        <f>#REF!</f>
        <v>#REF!</v>
      </c>
      <c r="L1105" s="153" t="e">
        <f>#REF!</f>
        <v>#REF!</v>
      </c>
      <c r="M1105" s="153" t="e">
        <f>#REF!</f>
        <v>#REF!</v>
      </c>
      <c r="N1105" s="153" t="e">
        <f>#REF!</f>
        <v>#REF!</v>
      </c>
      <c r="O1105" s="153" t="e">
        <f>#REF!</f>
        <v>#REF!</v>
      </c>
      <c r="P1105" s="153" t="e">
        <f>#REF!</f>
        <v>#REF!</v>
      </c>
      <c r="Q1105" s="153" t="e">
        <f>#REF!</f>
        <v>#REF!</v>
      </c>
      <c r="R1105" s="153" t="e">
        <f>#REF!</f>
        <v>#REF!</v>
      </c>
      <c r="S1105" s="153" t="e">
        <f>#REF!</f>
        <v>#REF!</v>
      </c>
      <c r="T1105" s="153" t="e">
        <f>#REF!</f>
        <v>#REF!</v>
      </c>
      <c r="U1105" s="153" t="e">
        <f>#REF!</f>
        <v>#REF!</v>
      </c>
      <c r="V1105" s="153" t="e">
        <f>#REF!</f>
        <v>#REF!</v>
      </c>
      <c r="W1105" s="153" t="e">
        <f>#REF!</f>
        <v>#REF!</v>
      </c>
      <c r="X1105" s="153" t="e">
        <f>#REF!</f>
        <v>#REF!</v>
      </c>
      <c r="Y1105" s="153" t="e">
        <f>#REF!</f>
        <v>#REF!</v>
      </c>
    </row>
    <row r="1106" spans="1:25">
      <c r="A1106" s="141">
        <v>14</v>
      </c>
      <c r="B1106" s="153" t="e">
        <f>#REF!</f>
        <v>#REF!</v>
      </c>
      <c r="C1106" s="153" t="e">
        <f>#REF!</f>
        <v>#REF!</v>
      </c>
      <c r="D1106" s="153" t="e">
        <f>#REF!</f>
        <v>#REF!</v>
      </c>
      <c r="E1106" s="153" t="e">
        <f>#REF!</f>
        <v>#REF!</v>
      </c>
      <c r="F1106" s="153" t="e">
        <f>#REF!</f>
        <v>#REF!</v>
      </c>
      <c r="G1106" s="153" t="e">
        <f>#REF!</f>
        <v>#REF!</v>
      </c>
      <c r="H1106" s="153" t="e">
        <f>#REF!</f>
        <v>#REF!</v>
      </c>
      <c r="I1106" s="153" t="e">
        <f>#REF!</f>
        <v>#REF!</v>
      </c>
      <c r="J1106" s="153" t="e">
        <f>#REF!</f>
        <v>#REF!</v>
      </c>
      <c r="K1106" s="153" t="e">
        <f>#REF!</f>
        <v>#REF!</v>
      </c>
      <c r="L1106" s="153" t="e">
        <f>#REF!</f>
        <v>#REF!</v>
      </c>
      <c r="M1106" s="153" t="e">
        <f>#REF!</f>
        <v>#REF!</v>
      </c>
      <c r="N1106" s="153" t="e">
        <f>#REF!</f>
        <v>#REF!</v>
      </c>
      <c r="O1106" s="153" t="e">
        <f>#REF!</f>
        <v>#REF!</v>
      </c>
      <c r="P1106" s="153" t="e">
        <f>#REF!</f>
        <v>#REF!</v>
      </c>
      <c r="Q1106" s="153" t="e">
        <f>#REF!</f>
        <v>#REF!</v>
      </c>
      <c r="R1106" s="153" t="e">
        <f>#REF!</f>
        <v>#REF!</v>
      </c>
      <c r="S1106" s="153" t="e">
        <f>#REF!</f>
        <v>#REF!</v>
      </c>
      <c r="T1106" s="153" t="e">
        <f>#REF!</f>
        <v>#REF!</v>
      </c>
      <c r="U1106" s="153" t="e">
        <f>#REF!</f>
        <v>#REF!</v>
      </c>
      <c r="V1106" s="153" t="e">
        <f>#REF!</f>
        <v>#REF!</v>
      </c>
      <c r="W1106" s="153" t="e">
        <f>#REF!</f>
        <v>#REF!</v>
      </c>
      <c r="X1106" s="153" t="e">
        <f>#REF!</f>
        <v>#REF!</v>
      </c>
      <c r="Y1106" s="153" t="e">
        <f>#REF!</f>
        <v>#REF!</v>
      </c>
    </row>
    <row r="1107" spans="1:25">
      <c r="A1107" s="141">
        <v>15</v>
      </c>
      <c r="B1107" s="153" t="e">
        <f>#REF!</f>
        <v>#REF!</v>
      </c>
      <c r="C1107" s="153" t="e">
        <f>#REF!</f>
        <v>#REF!</v>
      </c>
      <c r="D1107" s="153" t="e">
        <f>#REF!</f>
        <v>#REF!</v>
      </c>
      <c r="E1107" s="153" t="e">
        <f>#REF!</f>
        <v>#REF!</v>
      </c>
      <c r="F1107" s="153" t="e">
        <f>#REF!</f>
        <v>#REF!</v>
      </c>
      <c r="G1107" s="153" t="e">
        <f>#REF!</f>
        <v>#REF!</v>
      </c>
      <c r="H1107" s="153" t="e">
        <f>#REF!</f>
        <v>#REF!</v>
      </c>
      <c r="I1107" s="153" t="e">
        <f>#REF!</f>
        <v>#REF!</v>
      </c>
      <c r="J1107" s="153" t="e">
        <f>#REF!</f>
        <v>#REF!</v>
      </c>
      <c r="K1107" s="153" t="e">
        <f>#REF!</f>
        <v>#REF!</v>
      </c>
      <c r="L1107" s="153" t="e">
        <f>#REF!</f>
        <v>#REF!</v>
      </c>
      <c r="M1107" s="153" t="e">
        <f>#REF!</f>
        <v>#REF!</v>
      </c>
      <c r="N1107" s="153" t="e">
        <f>#REF!</f>
        <v>#REF!</v>
      </c>
      <c r="O1107" s="153" t="e">
        <f>#REF!</f>
        <v>#REF!</v>
      </c>
      <c r="P1107" s="153" t="e">
        <f>#REF!</f>
        <v>#REF!</v>
      </c>
      <c r="Q1107" s="153" t="e">
        <f>#REF!</f>
        <v>#REF!</v>
      </c>
      <c r="R1107" s="153" t="e">
        <f>#REF!</f>
        <v>#REF!</v>
      </c>
      <c r="S1107" s="153" t="e">
        <f>#REF!</f>
        <v>#REF!</v>
      </c>
      <c r="T1107" s="153" t="e">
        <f>#REF!</f>
        <v>#REF!</v>
      </c>
      <c r="U1107" s="153" t="e">
        <f>#REF!</f>
        <v>#REF!</v>
      </c>
      <c r="V1107" s="153" t="e">
        <f>#REF!</f>
        <v>#REF!</v>
      </c>
      <c r="W1107" s="153" t="e">
        <f>#REF!</f>
        <v>#REF!</v>
      </c>
      <c r="X1107" s="153" t="e">
        <f>#REF!</f>
        <v>#REF!</v>
      </c>
      <c r="Y1107" s="153" t="e">
        <f>#REF!</f>
        <v>#REF!</v>
      </c>
    </row>
    <row r="1108" spans="1:25">
      <c r="A1108" s="141">
        <v>16</v>
      </c>
      <c r="B1108" s="153" t="e">
        <f>#REF!</f>
        <v>#REF!</v>
      </c>
      <c r="C1108" s="153" t="e">
        <f>#REF!</f>
        <v>#REF!</v>
      </c>
      <c r="D1108" s="153" t="e">
        <f>#REF!</f>
        <v>#REF!</v>
      </c>
      <c r="E1108" s="153" t="e">
        <f>#REF!</f>
        <v>#REF!</v>
      </c>
      <c r="F1108" s="153" t="e">
        <f>#REF!</f>
        <v>#REF!</v>
      </c>
      <c r="G1108" s="153" t="e">
        <f>#REF!</f>
        <v>#REF!</v>
      </c>
      <c r="H1108" s="153" t="e">
        <f>#REF!</f>
        <v>#REF!</v>
      </c>
      <c r="I1108" s="153" t="e">
        <f>#REF!</f>
        <v>#REF!</v>
      </c>
      <c r="J1108" s="153" t="e">
        <f>#REF!</f>
        <v>#REF!</v>
      </c>
      <c r="K1108" s="153" t="e">
        <f>#REF!</f>
        <v>#REF!</v>
      </c>
      <c r="L1108" s="153" t="e">
        <f>#REF!</f>
        <v>#REF!</v>
      </c>
      <c r="M1108" s="153" t="e">
        <f>#REF!</f>
        <v>#REF!</v>
      </c>
      <c r="N1108" s="153" t="e">
        <f>#REF!</f>
        <v>#REF!</v>
      </c>
      <c r="O1108" s="153" t="e">
        <f>#REF!</f>
        <v>#REF!</v>
      </c>
      <c r="P1108" s="153" t="e">
        <f>#REF!</f>
        <v>#REF!</v>
      </c>
      <c r="Q1108" s="153" t="e">
        <f>#REF!</f>
        <v>#REF!</v>
      </c>
      <c r="R1108" s="153" t="e">
        <f>#REF!</f>
        <v>#REF!</v>
      </c>
      <c r="S1108" s="153" t="e">
        <f>#REF!</f>
        <v>#REF!</v>
      </c>
      <c r="T1108" s="153" t="e">
        <f>#REF!</f>
        <v>#REF!</v>
      </c>
      <c r="U1108" s="153" t="e">
        <f>#REF!</f>
        <v>#REF!</v>
      </c>
      <c r="V1108" s="153" t="e">
        <f>#REF!</f>
        <v>#REF!</v>
      </c>
      <c r="W1108" s="153" t="e">
        <f>#REF!</f>
        <v>#REF!</v>
      </c>
      <c r="X1108" s="153" t="e">
        <f>#REF!</f>
        <v>#REF!</v>
      </c>
      <c r="Y1108" s="153" t="e">
        <f>#REF!</f>
        <v>#REF!</v>
      </c>
    </row>
    <row r="1109" spans="1:25">
      <c r="A1109" s="141">
        <v>17</v>
      </c>
      <c r="B1109" s="153" t="e">
        <f>#REF!</f>
        <v>#REF!</v>
      </c>
      <c r="C1109" s="153" t="e">
        <f>#REF!</f>
        <v>#REF!</v>
      </c>
      <c r="D1109" s="153" t="e">
        <f>#REF!</f>
        <v>#REF!</v>
      </c>
      <c r="E1109" s="153" t="e">
        <f>#REF!</f>
        <v>#REF!</v>
      </c>
      <c r="F1109" s="153" t="e">
        <f>#REF!</f>
        <v>#REF!</v>
      </c>
      <c r="G1109" s="153" t="e">
        <f>#REF!</f>
        <v>#REF!</v>
      </c>
      <c r="H1109" s="153" t="e">
        <f>#REF!</f>
        <v>#REF!</v>
      </c>
      <c r="I1109" s="153" t="e">
        <f>#REF!</f>
        <v>#REF!</v>
      </c>
      <c r="J1109" s="153" t="e">
        <f>#REF!</f>
        <v>#REF!</v>
      </c>
      <c r="K1109" s="153" t="e">
        <f>#REF!</f>
        <v>#REF!</v>
      </c>
      <c r="L1109" s="153" t="e">
        <f>#REF!</f>
        <v>#REF!</v>
      </c>
      <c r="M1109" s="153" t="e">
        <f>#REF!</f>
        <v>#REF!</v>
      </c>
      <c r="N1109" s="153" t="e">
        <f>#REF!</f>
        <v>#REF!</v>
      </c>
      <c r="O1109" s="153" t="e">
        <f>#REF!</f>
        <v>#REF!</v>
      </c>
      <c r="P1109" s="153" t="e">
        <f>#REF!</f>
        <v>#REF!</v>
      </c>
      <c r="Q1109" s="153" t="e">
        <f>#REF!</f>
        <v>#REF!</v>
      </c>
      <c r="R1109" s="153" t="e">
        <f>#REF!</f>
        <v>#REF!</v>
      </c>
      <c r="S1109" s="153" t="e">
        <f>#REF!</f>
        <v>#REF!</v>
      </c>
      <c r="T1109" s="153" t="e">
        <f>#REF!</f>
        <v>#REF!</v>
      </c>
      <c r="U1109" s="153" t="e">
        <f>#REF!</f>
        <v>#REF!</v>
      </c>
      <c r="V1109" s="153" t="e">
        <f>#REF!</f>
        <v>#REF!</v>
      </c>
      <c r="W1109" s="153" t="e">
        <f>#REF!</f>
        <v>#REF!</v>
      </c>
      <c r="X1109" s="153" t="e">
        <f>#REF!</f>
        <v>#REF!</v>
      </c>
      <c r="Y1109" s="153" t="e">
        <f>#REF!</f>
        <v>#REF!</v>
      </c>
    </row>
    <row r="1110" spans="1:25">
      <c r="A1110" s="141">
        <v>18</v>
      </c>
      <c r="B1110" s="153" t="e">
        <f>#REF!</f>
        <v>#REF!</v>
      </c>
      <c r="C1110" s="153" t="e">
        <f>#REF!</f>
        <v>#REF!</v>
      </c>
      <c r="D1110" s="153" t="e">
        <f>#REF!</f>
        <v>#REF!</v>
      </c>
      <c r="E1110" s="153" t="e">
        <f>#REF!</f>
        <v>#REF!</v>
      </c>
      <c r="F1110" s="153" t="e">
        <f>#REF!</f>
        <v>#REF!</v>
      </c>
      <c r="G1110" s="153" t="e">
        <f>#REF!</f>
        <v>#REF!</v>
      </c>
      <c r="H1110" s="153" t="e">
        <f>#REF!</f>
        <v>#REF!</v>
      </c>
      <c r="I1110" s="153" t="e">
        <f>#REF!</f>
        <v>#REF!</v>
      </c>
      <c r="J1110" s="153" t="e">
        <f>#REF!</f>
        <v>#REF!</v>
      </c>
      <c r="K1110" s="153" t="e">
        <f>#REF!</f>
        <v>#REF!</v>
      </c>
      <c r="L1110" s="153" t="e">
        <f>#REF!</f>
        <v>#REF!</v>
      </c>
      <c r="M1110" s="153" t="e">
        <f>#REF!</f>
        <v>#REF!</v>
      </c>
      <c r="N1110" s="153" t="e">
        <f>#REF!</f>
        <v>#REF!</v>
      </c>
      <c r="O1110" s="153" t="e">
        <f>#REF!</f>
        <v>#REF!</v>
      </c>
      <c r="P1110" s="153" t="e">
        <f>#REF!</f>
        <v>#REF!</v>
      </c>
      <c r="Q1110" s="153" t="e">
        <f>#REF!</f>
        <v>#REF!</v>
      </c>
      <c r="R1110" s="153" t="e">
        <f>#REF!</f>
        <v>#REF!</v>
      </c>
      <c r="S1110" s="153" t="e">
        <f>#REF!</f>
        <v>#REF!</v>
      </c>
      <c r="T1110" s="153" t="e">
        <f>#REF!</f>
        <v>#REF!</v>
      </c>
      <c r="U1110" s="153" t="e">
        <f>#REF!</f>
        <v>#REF!</v>
      </c>
      <c r="V1110" s="153" t="e">
        <f>#REF!</f>
        <v>#REF!</v>
      </c>
      <c r="W1110" s="153" t="e">
        <f>#REF!</f>
        <v>#REF!</v>
      </c>
      <c r="X1110" s="153" t="e">
        <f>#REF!</f>
        <v>#REF!</v>
      </c>
      <c r="Y1110" s="153" t="e">
        <f>#REF!</f>
        <v>#REF!</v>
      </c>
    </row>
    <row r="1111" spans="1:25">
      <c r="A1111" s="141">
        <v>19</v>
      </c>
      <c r="B1111" s="153" t="e">
        <f>#REF!</f>
        <v>#REF!</v>
      </c>
      <c r="C1111" s="153" t="e">
        <f>#REF!</f>
        <v>#REF!</v>
      </c>
      <c r="D1111" s="153" t="e">
        <f>#REF!</f>
        <v>#REF!</v>
      </c>
      <c r="E1111" s="153" t="e">
        <f>#REF!</f>
        <v>#REF!</v>
      </c>
      <c r="F1111" s="153" t="e">
        <f>#REF!</f>
        <v>#REF!</v>
      </c>
      <c r="G1111" s="153" t="e">
        <f>#REF!</f>
        <v>#REF!</v>
      </c>
      <c r="H1111" s="153" t="e">
        <f>#REF!</f>
        <v>#REF!</v>
      </c>
      <c r="I1111" s="153" t="e">
        <f>#REF!</f>
        <v>#REF!</v>
      </c>
      <c r="J1111" s="153" t="e">
        <f>#REF!</f>
        <v>#REF!</v>
      </c>
      <c r="K1111" s="153" t="e">
        <f>#REF!</f>
        <v>#REF!</v>
      </c>
      <c r="L1111" s="153" t="e">
        <f>#REF!</f>
        <v>#REF!</v>
      </c>
      <c r="M1111" s="153" t="e">
        <f>#REF!</f>
        <v>#REF!</v>
      </c>
      <c r="N1111" s="153" t="e">
        <f>#REF!</f>
        <v>#REF!</v>
      </c>
      <c r="O1111" s="153" t="e">
        <f>#REF!</f>
        <v>#REF!</v>
      </c>
      <c r="P1111" s="153" t="e">
        <f>#REF!</f>
        <v>#REF!</v>
      </c>
      <c r="Q1111" s="153" t="e">
        <f>#REF!</f>
        <v>#REF!</v>
      </c>
      <c r="R1111" s="153" t="e">
        <f>#REF!</f>
        <v>#REF!</v>
      </c>
      <c r="S1111" s="153" t="e">
        <f>#REF!</f>
        <v>#REF!</v>
      </c>
      <c r="T1111" s="153" t="e">
        <f>#REF!</f>
        <v>#REF!</v>
      </c>
      <c r="U1111" s="153" t="e">
        <f>#REF!</f>
        <v>#REF!</v>
      </c>
      <c r="V1111" s="153" t="e">
        <f>#REF!</f>
        <v>#REF!</v>
      </c>
      <c r="W1111" s="153" t="e">
        <f>#REF!</f>
        <v>#REF!</v>
      </c>
      <c r="X1111" s="153" t="e">
        <f>#REF!</f>
        <v>#REF!</v>
      </c>
      <c r="Y1111" s="153" t="e">
        <f>#REF!</f>
        <v>#REF!</v>
      </c>
    </row>
    <row r="1112" spans="1:25">
      <c r="A1112" s="141">
        <v>20</v>
      </c>
      <c r="B1112" s="153" t="e">
        <f>#REF!</f>
        <v>#REF!</v>
      </c>
      <c r="C1112" s="153" t="e">
        <f>#REF!</f>
        <v>#REF!</v>
      </c>
      <c r="D1112" s="153" t="e">
        <f>#REF!</f>
        <v>#REF!</v>
      </c>
      <c r="E1112" s="153" t="e">
        <f>#REF!</f>
        <v>#REF!</v>
      </c>
      <c r="F1112" s="153" t="e">
        <f>#REF!</f>
        <v>#REF!</v>
      </c>
      <c r="G1112" s="153" t="e">
        <f>#REF!</f>
        <v>#REF!</v>
      </c>
      <c r="H1112" s="153" t="e">
        <f>#REF!</f>
        <v>#REF!</v>
      </c>
      <c r="I1112" s="153" t="e">
        <f>#REF!</f>
        <v>#REF!</v>
      </c>
      <c r="J1112" s="153" t="e">
        <f>#REF!</f>
        <v>#REF!</v>
      </c>
      <c r="K1112" s="153" t="e">
        <f>#REF!</f>
        <v>#REF!</v>
      </c>
      <c r="L1112" s="153" t="e">
        <f>#REF!</f>
        <v>#REF!</v>
      </c>
      <c r="M1112" s="153" t="e">
        <f>#REF!</f>
        <v>#REF!</v>
      </c>
      <c r="N1112" s="153" t="e">
        <f>#REF!</f>
        <v>#REF!</v>
      </c>
      <c r="O1112" s="153" t="e">
        <f>#REF!</f>
        <v>#REF!</v>
      </c>
      <c r="P1112" s="153" t="e">
        <f>#REF!</f>
        <v>#REF!</v>
      </c>
      <c r="Q1112" s="153" t="e">
        <f>#REF!</f>
        <v>#REF!</v>
      </c>
      <c r="R1112" s="153" t="e">
        <f>#REF!</f>
        <v>#REF!</v>
      </c>
      <c r="S1112" s="153" t="e">
        <f>#REF!</f>
        <v>#REF!</v>
      </c>
      <c r="T1112" s="153" t="e">
        <f>#REF!</f>
        <v>#REF!</v>
      </c>
      <c r="U1112" s="153" t="e">
        <f>#REF!</f>
        <v>#REF!</v>
      </c>
      <c r="V1112" s="153" t="e">
        <f>#REF!</f>
        <v>#REF!</v>
      </c>
      <c r="W1112" s="153" t="e">
        <f>#REF!</f>
        <v>#REF!</v>
      </c>
      <c r="X1112" s="153" t="e">
        <f>#REF!</f>
        <v>#REF!</v>
      </c>
      <c r="Y1112" s="153" t="e">
        <f>#REF!</f>
        <v>#REF!</v>
      </c>
    </row>
    <row r="1113" spans="1:25">
      <c r="A1113" s="141">
        <v>21</v>
      </c>
      <c r="B1113" s="153" t="e">
        <f>#REF!</f>
        <v>#REF!</v>
      </c>
      <c r="C1113" s="153" t="e">
        <f>#REF!</f>
        <v>#REF!</v>
      </c>
      <c r="D1113" s="153" t="e">
        <f>#REF!</f>
        <v>#REF!</v>
      </c>
      <c r="E1113" s="153" t="e">
        <f>#REF!</f>
        <v>#REF!</v>
      </c>
      <c r="F1113" s="153" t="e">
        <f>#REF!</f>
        <v>#REF!</v>
      </c>
      <c r="G1113" s="153" t="e">
        <f>#REF!</f>
        <v>#REF!</v>
      </c>
      <c r="H1113" s="153" t="e">
        <f>#REF!</f>
        <v>#REF!</v>
      </c>
      <c r="I1113" s="153" t="e">
        <f>#REF!</f>
        <v>#REF!</v>
      </c>
      <c r="J1113" s="153" t="e">
        <f>#REF!</f>
        <v>#REF!</v>
      </c>
      <c r="K1113" s="153" t="e">
        <f>#REF!</f>
        <v>#REF!</v>
      </c>
      <c r="L1113" s="153" t="e">
        <f>#REF!</f>
        <v>#REF!</v>
      </c>
      <c r="M1113" s="153" t="e">
        <f>#REF!</f>
        <v>#REF!</v>
      </c>
      <c r="N1113" s="153" t="e">
        <f>#REF!</f>
        <v>#REF!</v>
      </c>
      <c r="O1113" s="153" t="e">
        <f>#REF!</f>
        <v>#REF!</v>
      </c>
      <c r="P1113" s="153" t="e">
        <f>#REF!</f>
        <v>#REF!</v>
      </c>
      <c r="Q1113" s="153" t="e">
        <f>#REF!</f>
        <v>#REF!</v>
      </c>
      <c r="R1113" s="153" t="e">
        <f>#REF!</f>
        <v>#REF!</v>
      </c>
      <c r="S1113" s="153" t="e">
        <f>#REF!</f>
        <v>#REF!</v>
      </c>
      <c r="T1113" s="153" t="e">
        <f>#REF!</f>
        <v>#REF!</v>
      </c>
      <c r="U1113" s="153" t="e">
        <f>#REF!</f>
        <v>#REF!</v>
      </c>
      <c r="V1113" s="153" t="e">
        <f>#REF!</f>
        <v>#REF!</v>
      </c>
      <c r="W1113" s="153" t="e">
        <f>#REF!</f>
        <v>#REF!</v>
      </c>
      <c r="X1113" s="153" t="e">
        <f>#REF!</f>
        <v>#REF!</v>
      </c>
      <c r="Y1113" s="153" t="e">
        <f>#REF!</f>
        <v>#REF!</v>
      </c>
    </row>
    <row r="1114" spans="1:25">
      <c r="A1114" s="141">
        <v>22</v>
      </c>
      <c r="B1114" s="153" t="e">
        <f>#REF!</f>
        <v>#REF!</v>
      </c>
      <c r="C1114" s="153" t="e">
        <f>#REF!</f>
        <v>#REF!</v>
      </c>
      <c r="D1114" s="153" t="e">
        <f>#REF!</f>
        <v>#REF!</v>
      </c>
      <c r="E1114" s="153" t="e">
        <f>#REF!</f>
        <v>#REF!</v>
      </c>
      <c r="F1114" s="153" t="e">
        <f>#REF!</f>
        <v>#REF!</v>
      </c>
      <c r="G1114" s="153" t="e">
        <f>#REF!</f>
        <v>#REF!</v>
      </c>
      <c r="H1114" s="153" t="e">
        <f>#REF!</f>
        <v>#REF!</v>
      </c>
      <c r="I1114" s="153" t="e">
        <f>#REF!</f>
        <v>#REF!</v>
      </c>
      <c r="J1114" s="153" t="e">
        <f>#REF!</f>
        <v>#REF!</v>
      </c>
      <c r="K1114" s="153" t="e">
        <f>#REF!</f>
        <v>#REF!</v>
      </c>
      <c r="L1114" s="153" t="e">
        <f>#REF!</f>
        <v>#REF!</v>
      </c>
      <c r="M1114" s="153" t="e">
        <f>#REF!</f>
        <v>#REF!</v>
      </c>
      <c r="N1114" s="153" t="e">
        <f>#REF!</f>
        <v>#REF!</v>
      </c>
      <c r="O1114" s="153" t="e">
        <f>#REF!</f>
        <v>#REF!</v>
      </c>
      <c r="P1114" s="153" t="e">
        <f>#REF!</f>
        <v>#REF!</v>
      </c>
      <c r="Q1114" s="153" t="e">
        <f>#REF!</f>
        <v>#REF!</v>
      </c>
      <c r="R1114" s="153" t="e">
        <f>#REF!</f>
        <v>#REF!</v>
      </c>
      <c r="S1114" s="153" t="e">
        <f>#REF!</f>
        <v>#REF!</v>
      </c>
      <c r="T1114" s="153" t="e">
        <f>#REF!</f>
        <v>#REF!</v>
      </c>
      <c r="U1114" s="153" t="e">
        <f>#REF!</f>
        <v>#REF!</v>
      </c>
      <c r="V1114" s="153" t="e">
        <f>#REF!</f>
        <v>#REF!</v>
      </c>
      <c r="W1114" s="153" t="e">
        <f>#REF!</f>
        <v>#REF!</v>
      </c>
      <c r="X1114" s="153" t="e">
        <f>#REF!</f>
        <v>#REF!</v>
      </c>
      <c r="Y1114" s="153" t="e">
        <f>#REF!</f>
        <v>#REF!</v>
      </c>
    </row>
    <row r="1115" spans="1:25">
      <c r="A1115" s="141">
        <v>23</v>
      </c>
      <c r="B1115" s="153" t="e">
        <f>#REF!</f>
        <v>#REF!</v>
      </c>
      <c r="C1115" s="153" t="e">
        <f>#REF!</f>
        <v>#REF!</v>
      </c>
      <c r="D1115" s="153" t="e">
        <f>#REF!</f>
        <v>#REF!</v>
      </c>
      <c r="E1115" s="153" t="e">
        <f>#REF!</f>
        <v>#REF!</v>
      </c>
      <c r="F1115" s="153" t="e">
        <f>#REF!</f>
        <v>#REF!</v>
      </c>
      <c r="G1115" s="153" t="e">
        <f>#REF!</f>
        <v>#REF!</v>
      </c>
      <c r="H1115" s="153" t="e">
        <f>#REF!</f>
        <v>#REF!</v>
      </c>
      <c r="I1115" s="153" t="e">
        <f>#REF!</f>
        <v>#REF!</v>
      </c>
      <c r="J1115" s="153" t="e">
        <f>#REF!</f>
        <v>#REF!</v>
      </c>
      <c r="K1115" s="153" t="e">
        <f>#REF!</f>
        <v>#REF!</v>
      </c>
      <c r="L1115" s="153" t="e">
        <f>#REF!</f>
        <v>#REF!</v>
      </c>
      <c r="M1115" s="153" t="e">
        <f>#REF!</f>
        <v>#REF!</v>
      </c>
      <c r="N1115" s="153" t="e">
        <f>#REF!</f>
        <v>#REF!</v>
      </c>
      <c r="O1115" s="153" t="e">
        <f>#REF!</f>
        <v>#REF!</v>
      </c>
      <c r="P1115" s="153" t="e">
        <f>#REF!</f>
        <v>#REF!</v>
      </c>
      <c r="Q1115" s="153" t="e">
        <f>#REF!</f>
        <v>#REF!</v>
      </c>
      <c r="R1115" s="153" t="e">
        <f>#REF!</f>
        <v>#REF!</v>
      </c>
      <c r="S1115" s="153" t="e">
        <f>#REF!</f>
        <v>#REF!</v>
      </c>
      <c r="T1115" s="153" t="e">
        <f>#REF!</f>
        <v>#REF!</v>
      </c>
      <c r="U1115" s="153" t="e">
        <f>#REF!</f>
        <v>#REF!</v>
      </c>
      <c r="V1115" s="153" t="e">
        <f>#REF!</f>
        <v>#REF!</v>
      </c>
      <c r="W1115" s="153" t="e">
        <f>#REF!</f>
        <v>#REF!</v>
      </c>
      <c r="X1115" s="153" t="e">
        <f>#REF!</f>
        <v>#REF!</v>
      </c>
      <c r="Y1115" s="153" t="e">
        <f>#REF!</f>
        <v>#REF!</v>
      </c>
    </row>
    <row r="1116" spans="1:25">
      <c r="A1116" s="141">
        <v>24</v>
      </c>
      <c r="B1116" s="153" t="e">
        <f>#REF!</f>
        <v>#REF!</v>
      </c>
      <c r="C1116" s="153" t="e">
        <f>#REF!</f>
        <v>#REF!</v>
      </c>
      <c r="D1116" s="153" t="e">
        <f>#REF!</f>
        <v>#REF!</v>
      </c>
      <c r="E1116" s="153" t="e">
        <f>#REF!</f>
        <v>#REF!</v>
      </c>
      <c r="F1116" s="153" t="e">
        <f>#REF!</f>
        <v>#REF!</v>
      </c>
      <c r="G1116" s="153" t="e">
        <f>#REF!</f>
        <v>#REF!</v>
      </c>
      <c r="H1116" s="153" t="e">
        <f>#REF!</f>
        <v>#REF!</v>
      </c>
      <c r="I1116" s="153" t="e">
        <f>#REF!</f>
        <v>#REF!</v>
      </c>
      <c r="J1116" s="153" t="e">
        <f>#REF!</f>
        <v>#REF!</v>
      </c>
      <c r="K1116" s="153" t="e">
        <f>#REF!</f>
        <v>#REF!</v>
      </c>
      <c r="L1116" s="153" t="e">
        <f>#REF!</f>
        <v>#REF!</v>
      </c>
      <c r="M1116" s="153" t="e">
        <f>#REF!</f>
        <v>#REF!</v>
      </c>
      <c r="N1116" s="153" t="e">
        <f>#REF!</f>
        <v>#REF!</v>
      </c>
      <c r="O1116" s="153" t="e">
        <f>#REF!</f>
        <v>#REF!</v>
      </c>
      <c r="P1116" s="153" t="e">
        <f>#REF!</f>
        <v>#REF!</v>
      </c>
      <c r="Q1116" s="153" t="e">
        <f>#REF!</f>
        <v>#REF!</v>
      </c>
      <c r="R1116" s="153" t="e">
        <f>#REF!</f>
        <v>#REF!</v>
      </c>
      <c r="S1116" s="153" t="e">
        <f>#REF!</f>
        <v>#REF!</v>
      </c>
      <c r="T1116" s="153" t="e">
        <f>#REF!</f>
        <v>#REF!</v>
      </c>
      <c r="U1116" s="153" t="e">
        <f>#REF!</f>
        <v>#REF!</v>
      </c>
      <c r="V1116" s="153" t="e">
        <f>#REF!</f>
        <v>#REF!</v>
      </c>
      <c r="W1116" s="153" t="e">
        <f>#REF!</f>
        <v>#REF!</v>
      </c>
      <c r="X1116" s="153" t="e">
        <f>#REF!</f>
        <v>#REF!</v>
      </c>
      <c r="Y1116" s="153" t="e">
        <f>#REF!</f>
        <v>#REF!</v>
      </c>
    </row>
    <row r="1117" spans="1:25">
      <c r="A1117" s="141">
        <v>25</v>
      </c>
      <c r="B1117" s="153" t="e">
        <f>#REF!</f>
        <v>#REF!</v>
      </c>
      <c r="C1117" s="153" t="e">
        <f>#REF!</f>
        <v>#REF!</v>
      </c>
      <c r="D1117" s="153" t="e">
        <f>#REF!</f>
        <v>#REF!</v>
      </c>
      <c r="E1117" s="153" t="e">
        <f>#REF!</f>
        <v>#REF!</v>
      </c>
      <c r="F1117" s="153" t="e">
        <f>#REF!</f>
        <v>#REF!</v>
      </c>
      <c r="G1117" s="153" t="e">
        <f>#REF!</f>
        <v>#REF!</v>
      </c>
      <c r="H1117" s="153" t="e">
        <f>#REF!</f>
        <v>#REF!</v>
      </c>
      <c r="I1117" s="153" t="e">
        <f>#REF!</f>
        <v>#REF!</v>
      </c>
      <c r="J1117" s="153" t="e">
        <f>#REF!</f>
        <v>#REF!</v>
      </c>
      <c r="K1117" s="153" t="e">
        <f>#REF!</f>
        <v>#REF!</v>
      </c>
      <c r="L1117" s="153" t="e">
        <f>#REF!</f>
        <v>#REF!</v>
      </c>
      <c r="M1117" s="153" t="e">
        <f>#REF!</f>
        <v>#REF!</v>
      </c>
      <c r="N1117" s="153" t="e">
        <f>#REF!</f>
        <v>#REF!</v>
      </c>
      <c r="O1117" s="153" t="e">
        <f>#REF!</f>
        <v>#REF!</v>
      </c>
      <c r="P1117" s="153" t="e">
        <f>#REF!</f>
        <v>#REF!</v>
      </c>
      <c r="Q1117" s="153" t="e">
        <f>#REF!</f>
        <v>#REF!</v>
      </c>
      <c r="R1117" s="153" t="e">
        <f>#REF!</f>
        <v>#REF!</v>
      </c>
      <c r="S1117" s="153" t="e">
        <f>#REF!</f>
        <v>#REF!</v>
      </c>
      <c r="T1117" s="153" t="e">
        <f>#REF!</f>
        <v>#REF!</v>
      </c>
      <c r="U1117" s="153" t="e">
        <f>#REF!</f>
        <v>#REF!</v>
      </c>
      <c r="V1117" s="153" t="e">
        <f>#REF!</f>
        <v>#REF!</v>
      </c>
      <c r="W1117" s="153" t="e">
        <f>#REF!</f>
        <v>#REF!</v>
      </c>
      <c r="X1117" s="153" t="e">
        <f>#REF!</f>
        <v>#REF!</v>
      </c>
      <c r="Y1117" s="153" t="e">
        <f>#REF!</f>
        <v>#REF!</v>
      </c>
    </row>
    <row r="1118" spans="1:25">
      <c r="A1118" s="141">
        <v>26</v>
      </c>
      <c r="B1118" s="153" t="e">
        <f>#REF!</f>
        <v>#REF!</v>
      </c>
      <c r="C1118" s="153" t="e">
        <f>#REF!</f>
        <v>#REF!</v>
      </c>
      <c r="D1118" s="153" t="e">
        <f>#REF!</f>
        <v>#REF!</v>
      </c>
      <c r="E1118" s="153" t="e">
        <f>#REF!</f>
        <v>#REF!</v>
      </c>
      <c r="F1118" s="153" t="e">
        <f>#REF!</f>
        <v>#REF!</v>
      </c>
      <c r="G1118" s="153" t="e">
        <f>#REF!</f>
        <v>#REF!</v>
      </c>
      <c r="H1118" s="153" t="e">
        <f>#REF!</f>
        <v>#REF!</v>
      </c>
      <c r="I1118" s="153" t="e">
        <f>#REF!</f>
        <v>#REF!</v>
      </c>
      <c r="J1118" s="153" t="e">
        <f>#REF!</f>
        <v>#REF!</v>
      </c>
      <c r="K1118" s="153" t="e">
        <f>#REF!</f>
        <v>#REF!</v>
      </c>
      <c r="L1118" s="153" t="e">
        <f>#REF!</f>
        <v>#REF!</v>
      </c>
      <c r="M1118" s="153" t="e">
        <f>#REF!</f>
        <v>#REF!</v>
      </c>
      <c r="N1118" s="153" t="e">
        <f>#REF!</f>
        <v>#REF!</v>
      </c>
      <c r="O1118" s="153" t="e">
        <f>#REF!</f>
        <v>#REF!</v>
      </c>
      <c r="P1118" s="153" t="e">
        <f>#REF!</f>
        <v>#REF!</v>
      </c>
      <c r="Q1118" s="153" t="e">
        <f>#REF!</f>
        <v>#REF!</v>
      </c>
      <c r="R1118" s="153" t="e">
        <f>#REF!</f>
        <v>#REF!</v>
      </c>
      <c r="S1118" s="153" t="e">
        <f>#REF!</f>
        <v>#REF!</v>
      </c>
      <c r="T1118" s="153" t="e">
        <f>#REF!</f>
        <v>#REF!</v>
      </c>
      <c r="U1118" s="153" t="e">
        <f>#REF!</f>
        <v>#REF!</v>
      </c>
      <c r="V1118" s="153" t="e">
        <f>#REF!</f>
        <v>#REF!</v>
      </c>
      <c r="W1118" s="153" t="e">
        <f>#REF!</f>
        <v>#REF!</v>
      </c>
      <c r="X1118" s="153" t="e">
        <f>#REF!</f>
        <v>#REF!</v>
      </c>
      <c r="Y1118" s="153" t="e">
        <f>#REF!</f>
        <v>#REF!</v>
      </c>
    </row>
    <row r="1119" spans="1:25">
      <c r="A1119" s="141">
        <v>27</v>
      </c>
      <c r="B1119" s="153" t="e">
        <f>#REF!</f>
        <v>#REF!</v>
      </c>
      <c r="C1119" s="153" t="e">
        <f>#REF!</f>
        <v>#REF!</v>
      </c>
      <c r="D1119" s="153" t="e">
        <f>#REF!</f>
        <v>#REF!</v>
      </c>
      <c r="E1119" s="153" t="e">
        <f>#REF!</f>
        <v>#REF!</v>
      </c>
      <c r="F1119" s="153" t="e">
        <f>#REF!</f>
        <v>#REF!</v>
      </c>
      <c r="G1119" s="153" t="e">
        <f>#REF!</f>
        <v>#REF!</v>
      </c>
      <c r="H1119" s="153" t="e">
        <f>#REF!</f>
        <v>#REF!</v>
      </c>
      <c r="I1119" s="153" t="e">
        <f>#REF!</f>
        <v>#REF!</v>
      </c>
      <c r="J1119" s="153" t="e">
        <f>#REF!</f>
        <v>#REF!</v>
      </c>
      <c r="K1119" s="153" t="e">
        <f>#REF!</f>
        <v>#REF!</v>
      </c>
      <c r="L1119" s="153" t="e">
        <f>#REF!</f>
        <v>#REF!</v>
      </c>
      <c r="M1119" s="153" t="e">
        <f>#REF!</f>
        <v>#REF!</v>
      </c>
      <c r="N1119" s="153" t="e">
        <f>#REF!</f>
        <v>#REF!</v>
      </c>
      <c r="O1119" s="153" t="e">
        <f>#REF!</f>
        <v>#REF!</v>
      </c>
      <c r="P1119" s="153" t="e">
        <f>#REF!</f>
        <v>#REF!</v>
      </c>
      <c r="Q1119" s="153" t="e">
        <f>#REF!</f>
        <v>#REF!</v>
      </c>
      <c r="R1119" s="153" t="e">
        <f>#REF!</f>
        <v>#REF!</v>
      </c>
      <c r="S1119" s="153" t="e">
        <f>#REF!</f>
        <v>#REF!</v>
      </c>
      <c r="T1119" s="153" t="e">
        <f>#REF!</f>
        <v>#REF!</v>
      </c>
      <c r="U1119" s="153" t="e">
        <f>#REF!</f>
        <v>#REF!</v>
      </c>
      <c r="V1119" s="153" t="e">
        <f>#REF!</f>
        <v>#REF!</v>
      </c>
      <c r="W1119" s="153" t="e">
        <f>#REF!</f>
        <v>#REF!</v>
      </c>
      <c r="X1119" s="153" t="e">
        <f>#REF!</f>
        <v>#REF!</v>
      </c>
      <c r="Y1119" s="153" t="e">
        <f>#REF!</f>
        <v>#REF!</v>
      </c>
    </row>
    <row r="1120" spans="1:25">
      <c r="A1120" s="141">
        <v>28</v>
      </c>
      <c r="B1120" s="153" t="e">
        <f>#REF!</f>
        <v>#REF!</v>
      </c>
      <c r="C1120" s="153" t="e">
        <f>#REF!</f>
        <v>#REF!</v>
      </c>
      <c r="D1120" s="153" t="e">
        <f>#REF!</f>
        <v>#REF!</v>
      </c>
      <c r="E1120" s="153" t="e">
        <f>#REF!</f>
        <v>#REF!</v>
      </c>
      <c r="F1120" s="153" t="e">
        <f>#REF!</f>
        <v>#REF!</v>
      </c>
      <c r="G1120" s="153" t="e">
        <f>#REF!</f>
        <v>#REF!</v>
      </c>
      <c r="H1120" s="153" t="e">
        <f>#REF!</f>
        <v>#REF!</v>
      </c>
      <c r="I1120" s="153" t="e">
        <f>#REF!</f>
        <v>#REF!</v>
      </c>
      <c r="J1120" s="153" t="e">
        <f>#REF!</f>
        <v>#REF!</v>
      </c>
      <c r="K1120" s="153" t="e">
        <f>#REF!</f>
        <v>#REF!</v>
      </c>
      <c r="L1120" s="153" t="e">
        <f>#REF!</f>
        <v>#REF!</v>
      </c>
      <c r="M1120" s="153" t="e">
        <f>#REF!</f>
        <v>#REF!</v>
      </c>
      <c r="N1120" s="153" t="e">
        <f>#REF!</f>
        <v>#REF!</v>
      </c>
      <c r="O1120" s="153" t="e">
        <f>#REF!</f>
        <v>#REF!</v>
      </c>
      <c r="P1120" s="153" t="e">
        <f>#REF!</f>
        <v>#REF!</v>
      </c>
      <c r="Q1120" s="153" t="e">
        <f>#REF!</f>
        <v>#REF!</v>
      </c>
      <c r="R1120" s="153" t="e">
        <f>#REF!</f>
        <v>#REF!</v>
      </c>
      <c r="S1120" s="153" t="e">
        <f>#REF!</f>
        <v>#REF!</v>
      </c>
      <c r="T1120" s="153" t="e">
        <f>#REF!</f>
        <v>#REF!</v>
      </c>
      <c r="U1120" s="153" t="e">
        <f>#REF!</f>
        <v>#REF!</v>
      </c>
      <c r="V1120" s="153" t="e">
        <f>#REF!</f>
        <v>#REF!</v>
      </c>
      <c r="W1120" s="153" t="e">
        <f>#REF!</f>
        <v>#REF!</v>
      </c>
      <c r="X1120" s="153" t="e">
        <f>#REF!</f>
        <v>#REF!</v>
      </c>
      <c r="Y1120" s="153" t="e">
        <f>#REF!</f>
        <v>#REF!</v>
      </c>
    </row>
    <row r="1121" spans="1:129">
      <c r="A1121" s="141">
        <v>29</v>
      </c>
      <c r="B1121" s="153" t="e">
        <f>#REF!</f>
        <v>#REF!</v>
      </c>
      <c r="C1121" s="153" t="e">
        <f>#REF!</f>
        <v>#REF!</v>
      </c>
      <c r="D1121" s="153" t="e">
        <f>#REF!</f>
        <v>#REF!</v>
      </c>
      <c r="E1121" s="153" t="e">
        <f>#REF!</f>
        <v>#REF!</v>
      </c>
      <c r="F1121" s="153" t="e">
        <f>#REF!</f>
        <v>#REF!</v>
      </c>
      <c r="G1121" s="153" t="e">
        <f>#REF!</f>
        <v>#REF!</v>
      </c>
      <c r="H1121" s="153" t="e">
        <f>#REF!</f>
        <v>#REF!</v>
      </c>
      <c r="I1121" s="153" t="e">
        <f>#REF!</f>
        <v>#REF!</v>
      </c>
      <c r="J1121" s="153" t="e">
        <f>#REF!</f>
        <v>#REF!</v>
      </c>
      <c r="K1121" s="153" t="e">
        <f>#REF!</f>
        <v>#REF!</v>
      </c>
      <c r="L1121" s="153" t="e">
        <f>#REF!</f>
        <v>#REF!</v>
      </c>
      <c r="M1121" s="153" t="e">
        <f>#REF!</f>
        <v>#REF!</v>
      </c>
      <c r="N1121" s="153" t="e">
        <f>#REF!</f>
        <v>#REF!</v>
      </c>
      <c r="O1121" s="153" t="e">
        <f>#REF!</f>
        <v>#REF!</v>
      </c>
      <c r="P1121" s="153" t="e">
        <f>#REF!</f>
        <v>#REF!</v>
      </c>
      <c r="Q1121" s="153" t="e">
        <f>#REF!</f>
        <v>#REF!</v>
      </c>
      <c r="R1121" s="153" t="e">
        <f>#REF!</f>
        <v>#REF!</v>
      </c>
      <c r="S1121" s="153" t="e">
        <f>#REF!</f>
        <v>#REF!</v>
      </c>
      <c r="T1121" s="153" t="e">
        <f>#REF!</f>
        <v>#REF!</v>
      </c>
      <c r="U1121" s="153" t="e">
        <f>#REF!</f>
        <v>#REF!</v>
      </c>
      <c r="V1121" s="153" t="e">
        <f>#REF!</f>
        <v>#REF!</v>
      </c>
      <c r="W1121" s="153" t="e">
        <f>#REF!</f>
        <v>#REF!</v>
      </c>
      <c r="X1121" s="153" t="e">
        <f>#REF!</f>
        <v>#REF!</v>
      </c>
      <c r="Y1121" s="153" t="e">
        <f>#REF!</f>
        <v>#REF!</v>
      </c>
    </row>
    <row r="1122" spans="1:129">
      <c r="A1122" s="141">
        <v>30</v>
      </c>
      <c r="B1122" s="153" t="e">
        <f>#REF!</f>
        <v>#REF!</v>
      </c>
      <c r="C1122" s="153" t="e">
        <f>#REF!</f>
        <v>#REF!</v>
      </c>
      <c r="D1122" s="153" t="e">
        <f>#REF!</f>
        <v>#REF!</v>
      </c>
      <c r="E1122" s="153" t="e">
        <f>#REF!</f>
        <v>#REF!</v>
      </c>
      <c r="F1122" s="153" t="e">
        <f>#REF!</f>
        <v>#REF!</v>
      </c>
      <c r="G1122" s="153" t="e">
        <f>#REF!</f>
        <v>#REF!</v>
      </c>
      <c r="H1122" s="153" t="e">
        <f>#REF!</f>
        <v>#REF!</v>
      </c>
      <c r="I1122" s="153" t="e">
        <f>#REF!</f>
        <v>#REF!</v>
      </c>
      <c r="J1122" s="153" t="e">
        <f>#REF!</f>
        <v>#REF!</v>
      </c>
      <c r="K1122" s="153" t="e">
        <f>#REF!</f>
        <v>#REF!</v>
      </c>
      <c r="L1122" s="153" t="e">
        <f>#REF!</f>
        <v>#REF!</v>
      </c>
      <c r="M1122" s="153" t="e">
        <f>#REF!</f>
        <v>#REF!</v>
      </c>
      <c r="N1122" s="153" t="e">
        <f>#REF!</f>
        <v>#REF!</v>
      </c>
      <c r="O1122" s="153" t="e">
        <f>#REF!</f>
        <v>#REF!</v>
      </c>
      <c r="P1122" s="153" t="e">
        <f>#REF!</f>
        <v>#REF!</v>
      </c>
      <c r="Q1122" s="153" t="e">
        <f>#REF!</f>
        <v>#REF!</v>
      </c>
      <c r="R1122" s="153" t="e">
        <f>#REF!</f>
        <v>#REF!</v>
      </c>
      <c r="S1122" s="153" t="e">
        <f>#REF!</f>
        <v>#REF!</v>
      </c>
      <c r="T1122" s="153" t="e">
        <f>#REF!</f>
        <v>#REF!</v>
      </c>
      <c r="U1122" s="153" t="e">
        <f>#REF!</f>
        <v>#REF!</v>
      </c>
      <c r="V1122" s="153" t="e">
        <f>#REF!</f>
        <v>#REF!</v>
      </c>
      <c r="W1122" s="153" t="e">
        <f>#REF!</f>
        <v>#REF!</v>
      </c>
      <c r="X1122" s="153" t="e">
        <f>#REF!</f>
        <v>#REF!</v>
      </c>
      <c r="Y1122" s="153" t="e">
        <f>#REF!</f>
        <v>#REF!</v>
      </c>
    </row>
    <row r="1123" spans="1:129">
      <c r="A1123" s="141">
        <v>31</v>
      </c>
      <c r="B1123" s="153" t="e">
        <f>#REF!</f>
        <v>#REF!</v>
      </c>
      <c r="C1123" s="153" t="e">
        <f>#REF!</f>
        <v>#REF!</v>
      </c>
      <c r="D1123" s="153" t="e">
        <f>#REF!</f>
        <v>#REF!</v>
      </c>
      <c r="E1123" s="153" t="e">
        <f>#REF!</f>
        <v>#REF!</v>
      </c>
      <c r="F1123" s="153" t="e">
        <f>#REF!</f>
        <v>#REF!</v>
      </c>
      <c r="G1123" s="153" t="e">
        <f>#REF!</f>
        <v>#REF!</v>
      </c>
      <c r="H1123" s="153" t="e">
        <f>#REF!</f>
        <v>#REF!</v>
      </c>
      <c r="I1123" s="153" t="e">
        <f>#REF!</f>
        <v>#REF!</v>
      </c>
      <c r="J1123" s="153" t="e">
        <f>#REF!</f>
        <v>#REF!</v>
      </c>
      <c r="K1123" s="153" t="e">
        <f>#REF!</f>
        <v>#REF!</v>
      </c>
      <c r="L1123" s="153" t="e">
        <f>#REF!</f>
        <v>#REF!</v>
      </c>
      <c r="M1123" s="153" t="e">
        <f>#REF!</f>
        <v>#REF!</v>
      </c>
      <c r="N1123" s="153" t="e">
        <f>#REF!</f>
        <v>#REF!</v>
      </c>
      <c r="O1123" s="153" t="e">
        <f>#REF!</f>
        <v>#REF!</v>
      </c>
      <c r="P1123" s="153" t="e">
        <f>#REF!</f>
        <v>#REF!</v>
      </c>
      <c r="Q1123" s="153" t="e">
        <f>#REF!</f>
        <v>#REF!</v>
      </c>
      <c r="R1123" s="153" t="e">
        <f>#REF!</f>
        <v>#REF!</v>
      </c>
      <c r="S1123" s="153" t="e">
        <f>#REF!</f>
        <v>#REF!</v>
      </c>
      <c r="T1123" s="153" t="e">
        <f>#REF!</f>
        <v>#REF!</v>
      </c>
      <c r="U1123" s="153" t="e">
        <f>#REF!</f>
        <v>#REF!</v>
      </c>
      <c r="V1123" s="153" t="e">
        <f>#REF!</f>
        <v>#REF!</v>
      </c>
      <c r="W1123" s="153" t="e">
        <f>#REF!</f>
        <v>#REF!</v>
      </c>
      <c r="X1123" s="153" t="e">
        <f>#REF!</f>
        <v>#REF!</v>
      </c>
      <c r="Y1123" s="153" t="e">
        <f>#REF!</f>
        <v>#REF!</v>
      </c>
    </row>
    <row r="1124" spans="1:129" s="150" customFormat="1" ht="15.75">
      <c r="B1124" s="151"/>
      <c r="C1124" s="151"/>
      <c r="D1124" s="151"/>
      <c r="E1124" s="151"/>
      <c r="F1124" s="151"/>
      <c r="G1124" s="151"/>
      <c r="H1124" s="151"/>
      <c r="I1124" s="151"/>
      <c r="J1124" s="151"/>
      <c r="K1124" s="151"/>
      <c r="L1124" s="151"/>
      <c r="M1124" s="151"/>
      <c r="N1124" s="151"/>
      <c r="O1124" s="151"/>
      <c r="P1124" s="151"/>
      <c r="Q1124" s="151"/>
      <c r="R1124" s="151"/>
      <c r="S1124" s="151"/>
      <c r="T1124" s="151"/>
      <c r="U1124" s="151"/>
      <c r="V1124" s="151"/>
      <c r="W1124" s="151"/>
      <c r="X1124" s="151"/>
      <c r="Y1124" s="151"/>
      <c r="Z1124" s="151"/>
      <c r="AA1124" s="151"/>
      <c r="AB1124" s="151"/>
      <c r="AC1124" s="151"/>
      <c r="AD1124" s="151"/>
      <c r="AE1124" s="151"/>
      <c r="AF1124" s="151"/>
      <c r="AG1124" s="151"/>
      <c r="AH1124" s="151"/>
      <c r="AI1124" s="151"/>
      <c r="AJ1124" s="151"/>
      <c r="AK1124" s="151"/>
      <c r="AL1124" s="151"/>
      <c r="AM1124" s="151"/>
      <c r="AN1124" s="151"/>
      <c r="AO1124" s="151"/>
      <c r="AP1124" s="151"/>
      <c r="AQ1124" s="151"/>
      <c r="AR1124" s="151"/>
      <c r="AS1124" s="151"/>
      <c r="AT1124" s="151"/>
      <c r="AU1124" s="151"/>
      <c r="AV1124" s="151"/>
      <c r="AW1124" s="151"/>
      <c r="AX1124" s="151"/>
      <c r="AY1124" s="151"/>
      <c r="AZ1124" s="151"/>
      <c r="BA1124" s="151"/>
      <c r="BB1124" s="151"/>
      <c r="BC1124" s="151"/>
      <c r="BD1124" s="151"/>
      <c r="BE1124" s="151"/>
      <c r="BF1124" s="151"/>
      <c r="BG1124" s="151"/>
      <c r="BH1124" s="151"/>
      <c r="BI1124" s="151"/>
      <c r="BJ1124" s="151"/>
      <c r="BK1124" s="151"/>
      <c r="BL1124" s="151"/>
      <c r="BM1124" s="151"/>
      <c r="BN1124" s="151"/>
      <c r="BO1124" s="151"/>
      <c r="BP1124" s="151"/>
      <c r="BQ1124" s="151"/>
      <c r="BR1124" s="151"/>
      <c r="BS1124" s="151"/>
      <c r="BT1124" s="151"/>
      <c r="BU1124" s="151"/>
      <c r="BV1124" s="151"/>
      <c r="BW1124" s="151"/>
      <c r="BX1124" s="151"/>
      <c r="BY1124" s="151"/>
      <c r="BZ1124" s="151"/>
      <c r="CA1124" s="151"/>
      <c r="CB1124" s="151"/>
      <c r="CC1124" s="151"/>
      <c r="CD1124" s="151"/>
      <c r="CE1124" s="151"/>
      <c r="CF1124" s="151"/>
      <c r="CG1124" s="151"/>
      <c r="CH1124" s="151"/>
      <c r="CI1124" s="151"/>
      <c r="CJ1124" s="151"/>
      <c r="CK1124" s="151"/>
      <c r="CL1124" s="151"/>
      <c r="CM1124" s="151"/>
      <c r="CN1124" s="151"/>
      <c r="CO1124" s="151"/>
      <c r="CP1124" s="151"/>
      <c r="CQ1124" s="151"/>
      <c r="CR1124" s="151"/>
      <c r="CS1124" s="151"/>
      <c r="CT1124" s="151"/>
      <c r="CU1124" s="151"/>
      <c r="CV1124" s="151"/>
      <c r="CW1124" s="151"/>
      <c r="CX1124" s="151"/>
      <c r="CY1124" s="151"/>
      <c r="CZ1124" s="151"/>
      <c r="DA1124" s="151"/>
      <c r="DB1124" s="151"/>
      <c r="DC1124" s="151"/>
      <c r="DD1124" s="151"/>
      <c r="DE1124" s="151"/>
      <c r="DF1124" s="151"/>
      <c r="DG1124" s="151"/>
      <c r="DH1124" s="151"/>
      <c r="DI1124" s="151"/>
      <c r="DJ1124" s="151"/>
      <c r="DK1124" s="151"/>
      <c r="DL1124" s="151"/>
      <c r="DM1124" s="151"/>
      <c r="DN1124" s="151"/>
      <c r="DO1124" s="151"/>
      <c r="DP1124" s="151"/>
      <c r="DQ1124" s="151"/>
      <c r="DR1124" s="151"/>
      <c r="DS1124" s="151"/>
      <c r="DT1124" s="151"/>
      <c r="DU1124" s="151"/>
      <c r="DV1124" s="151"/>
      <c r="DW1124" s="151"/>
      <c r="DX1124" s="151"/>
      <c r="DY1124" s="151"/>
    </row>
    <row r="1125" spans="1:129" s="150" customFormat="1" ht="15.75" customHeight="1">
      <c r="B1125" s="427" t="s">
        <v>221</v>
      </c>
      <c r="C1125" s="427"/>
      <c r="D1125" s="427"/>
      <c r="E1125" s="427"/>
      <c r="F1125" s="427"/>
      <c r="G1125" s="427"/>
      <c r="H1125" s="427"/>
      <c r="I1125" s="427"/>
      <c r="J1125" s="427"/>
      <c r="K1125" s="427"/>
      <c r="L1125" s="427"/>
      <c r="M1125" s="427"/>
      <c r="N1125" s="427"/>
      <c r="O1125" s="427"/>
      <c r="P1125" s="427"/>
      <c r="Q1125" s="427"/>
      <c r="R1125" s="154" t="e">
        <f>#REF!</f>
        <v>#REF!</v>
      </c>
      <c r="S1125" s="152"/>
      <c r="T1125" s="152"/>
      <c r="U1125" s="152"/>
      <c r="V1125" s="152"/>
      <c r="W1125" s="152"/>
      <c r="X1125" s="152"/>
      <c r="Y1125" s="152"/>
      <c r="Z1125" s="152"/>
      <c r="AA1125" s="152"/>
      <c r="AB1125" s="152"/>
      <c r="AC1125" s="152"/>
      <c r="AD1125" s="152"/>
      <c r="AE1125" s="152"/>
      <c r="AF1125" s="152"/>
      <c r="AG1125" s="152"/>
      <c r="AH1125" s="152"/>
      <c r="AI1125" s="152"/>
      <c r="AJ1125" s="152"/>
      <c r="AK1125" s="152"/>
      <c r="AL1125" s="152"/>
      <c r="AM1125" s="152"/>
      <c r="AN1125" s="152"/>
      <c r="AO1125" s="152"/>
      <c r="AP1125" s="152"/>
      <c r="AQ1125" s="152"/>
      <c r="AR1125" s="152"/>
      <c r="AS1125" s="152"/>
      <c r="AT1125" s="152"/>
      <c r="AU1125" s="152"/>
      <c r="AV1125" s="152"/>
      <c r="AW1125" s="152"/>
      <c r="AX1125" s="152"/>
      <c r="AY1125" s="152"/>
      <c r="AZ1125" s="152"/>
      <c r="BA1125" s="152"/>
      <c r="BB1125" s="152"/>
      <c r="BC1125" s="152"/>
      <c r="BD1125" s="152"/>
      <c r="BE1125" s="152"/>
      <c r="BF1125" s="152"/>
      <c r="BG1125" s="152"/>
      <c r="BH1125" s="152"/>
      <c r="BI1125" s="152"/>
      <c r="BJ1125" s="152"/>
      <c r="BK1125" s="152"/>
      <c r="BL1125" s="152"/>
      <c r="BM1125" s="152"/>
      <c r="BN1125" s="152"/>
      <c r="BO1125" s="152"/>
      <c r="BP1125" s="152"/>
      <c r="BQ1125" s="152"/>
      <c r="BR1125" s="152"/>
      <c r="BS1125" s="152"/>
      <c r="BT1125" s="152"/>
      <c r="BU1125" s="152"/>
      <c r="BV1125" s="152"/>
      <c r="BW1125" s="152"/>
      <c r="BX1125" s="152"/>
      <c r="BY1125" s="152"/>
      <c r="BZ1125" s="152"/>
      <c r="CA1125" s="152"/>
      <c r="CB1125" s="152"/>
      <c r="CC1125" s="152"/>
      <c r="CD1125" s="152"/>
      <c r="CE1125" s="152"/>
      <c r="CF1125" s="152"/>
      <c r="CG1125" s="152"/>
      <c r="CH1125" s="152"/>
      <c r="CI1125" s="152"/>
      <c r="CJ1125" s="152"/>
      <c r="CK1125" s="152"/>
      <c r="CL1125" s="152"/>
      <c r="CM1125" s="152"/>
      <c r="CN1125" s="152"/>
      <c r="CO1125" s="152"/>
      <c r="CP1125" s="152"/>
      <c r="CQ1125" s="152"/>
      <c r="CR1125" s="152"/>
      <c r="CS1125" s="152"/>
      <c r="CT1125" s="152"/>
      <c r="CU1125" s="152"/>
      <c r="CV1125" s="152"/>
      <c r="CW1125" s="152"/>
      <c r="CX1125" s="152"/>
      <c r="CY1125" s="152"/>
      <c r="CZ1125" s="152"/>
      <c r="DA1125" s="152"/>
      <c r="DB1125" s="152"/>
      <c r="DC1125" s="152"/>
      <c r="DD1125" s="152"/>
      <c r="DE1125" s="152"/>
      <c r="DF1125" s="152"/>
      <c r="DG1125" s="152"/>
      <c r="DH1125" s="152"/>
      <c r="DI1125" s="152"/>
      <c r="DJ1125" s="152"/>
      <c r="DK1125" s="152"/>
      <c r="DL1125" s="152"/>
      <c r="DM1125" s="152"/>
      <c r="DN1125" s="152"/>
      <c r="DO1125" s="152"/>
      <c r="DP1125" s="152"/>
      <c r="DQ1125" s="152"/>
      <c r="DR1125" s="152"/>
      <c r="DS1125" s="152"/>
      <c r="DT1125" s="152"/>
      <c r="DU1125" s="152"/>
      <c r="DV1125" s="152"/>
      <c r="DW1125" s="152"/>
      <c r="DX1125" s="152"/>
      <c r="DY1125" s="152"/>
    </row>
    <row r="1126" spans="1:129" s="150" customFormat="1" ht="15.75" customHeight="1">
      <c r="B1126" s="427" t="s">
        <v>222</v>
      </c>
      <c r="C1126" s="427"/>
      <c r="D1126" s="427"/>
      <c r="E1126" s="427"/>
      <c r="F1126" s="427"/>
      <c r="G1126" s="427"/>
      <c r="H1126" s="427"/>
      <c r="I1126" s="427"/>
      <c r="J1126" s="427"/>
      <c r="K1126" s="427"/>
      <c r="L1126" s="427"/>
      <c r="M1126" s="427"/>
      <c r="N1126" s="427"/>
      <c r="O1126" s="427"/>
      <c r="P1126" s="427"/>
      <c r="Q1126" s="427"/>
      <c r="R1126" s="154" t="e">
        <f>#REF!</f>
        <v>#REF!</v>
      </c>
      <c r="S1126" s="152"/>
      <c r="T1126" s="152"/>
      <c r="U1126" s="152"/>
      <c r="V1126" s="152"/>
      <c r="W1126" s="152"/>
      <c r="X1126" s="152"/>
      <c r="Y1126" s="152"/>
      <c r="Z1126" s="152"/>
      <c r="AA1126" s="152"/>
      <c r="AB1126" s="152"/>
      <c r="AC1126" s="152"/>
      <c r="AD1126" s="152"/>
      <c r="AE1126" s="152"/>
      <c r="AF1126" s="152"/>
      <c r="AG1126" s="152"/>
      <c r="AH1126" s="152"/>
      <c r="AI1126" s="152"/>
      <c r="AJ1126" s="152"/>
      <c r="AK1126" s="152"/>
      <c r="AL1126" s="152"/>
      <c r="AM1126" s="152"/>
      <c r="AN1126" s="152"/>
      <c r="AO1126" s="152"/>
      <c r="AP1126" s="152"/>
      <c r="AQ1126" s="152"/>
      <c r="AR1126" s="152"/>
      <c r="AS1126" s="152"/>
      <c r="AT1126" s="152"/>
      <c r="AU1126" s="152"/>
      <c r="AV1126" s="152"/>
      <c r="AW1126" s="152"/>
      <c r="AX1126" s="152"/>
      <c r="AY1126" s="152"/>
      <c r="AZ1126" s="152"/>
      <c r="BA1126" s="152"/>
      <c r="BB1126" s="152"/>
      <c r="BC1126" s="152"/>
      <c r="BD1126" s="152"/>
      <c r="BE1126" s="152"/>
      <c r="BF1126" s="152"/>
      <c r="BG1126" s="152"/>
      <c r="BH1126" s="152"/>
      <c r="BI1126" s="152"/>
      <c r="BJ1126" s="152"/>
      <c r="BK1126" s="152"/>
      <c r="BL1126" s="152"/>
      <c r="BM1126" s="152"/>
      <c r="BN1126" s="152"/>
      <c r="BO1126" s="152"/>
      <c r="BP1126" s="152"/>
      <c r="BQ1126" s="152"/>
      <c r="BR1126" s="152"/>
      <c r="BS1126" s="152"/>
      <c r="BT1126" s="152"/>
      <c r="BU1126" s="152"/>
      <c r="BV1126" s="152"/>
      <c r="BW1126" s="152"/>
      <c r="BX1126" s="152"/>
      <c r="BY1126" s="152"/>
      <c r="BZ1126" s="152"/>
      <c r="CA1126" s="152"/>
      <c r="CB1126" s="152"/>
      <c r="CC1126" s="152"/>
      <c r="CD1126" s="152"/>
      <c r="CE1126" s="152"/>
      <c r="CF1126" s="152"/>
      <c r="CG1126" s="152"/>
      <c r="CH1126" s="152"/>
      <c r="CI1126" s="152"/>
      <c r="CJ1126" s="152"/>
      <c r="CK1126" s="152"/>
      <c r="CL1126" s="152"/>
      <c r="CM1126" s="152"/>
      <c r="CN1126" s="152"/>
      <c r="CO1126" s="152"/>
      <c r="CP1126" s="152"/>
      <c r="CQ1126" s="152"/>
      <c r="CR1126" s="152"/>
      <c r="CS1126" s="152"/>
      <c r="CT1126" s="152"/>
      <c r="CU1126" s="152"/>
      <c r="CV1126" s="152"/>
      <c r="CW1126" s="152"/>
      <c r="CX1126" s="152"/>
      <c r="CY1126" s="152"/>
      <c r="CZ1126" s="152"/>
      <c r="DA1126" s="152"/>
      <c r="DB1126" s="152"/>
      <c r="DC1126" s="152"/>
      <c r="DD1126" s="152"/>
      <c r="DE1126" s="152"/>
      <c r="DF1126" s="152"/>
      <c r="DG1126" s="152"/>
      <c r="DH1126" s="152"/>
      <c r="DI1126" s="152"/>
      <c r="DJ1126" s="152"/>
      <c r="DK1126" s="152"/>
      <c r="DL1126" s="152"/>
      <c r="DM1126" s="152"/>
      <c r="DN1126" s="152"/>
      <c r="DO1126" s="152"/>
      <c r="DP1126" s="152"/>
      <c r="DQ1126" s="152"/>
      <c r="DR1126" s="152"/>
      <c r="DS1126" s="152"/>
      <c r="DT1126" s="152"/>
      <c r="DU1126" s="152"/>
      <c r="DV1126" s="152"/>
      <c r="DW1126" s="152"/>
      <c r="DX1126" s="152"/>
      <c r="DY1126" s="152"/>
    </row>
    <row r="1128" spans="1:129" ht="15.75" thickBot="1">
      <c r="B1128" s="142" t="s">
        <v>215</v>
      </c>
      <c r="N1128" s="156" t="e">
        <f>#REF!</f>
        <v>#REF!</v>
      </c>
    </row>
    <row r="1130" spans="1:129">
      <c r="B1130" s="142" t="s">
        <v>74</v>
      </c>
    </row>
    <row r="1132" spans="1:129">
      <c r="B1132" s="430"/>
      <c r="C1132" s="430"/>
      <c r="D1132" s="430"/>
      <c r="E1132" s="430"/>
      <c r="F1132" s="430"/>
      <c r="G1132" s="430"/>
      <c r="H1132" s="430"/>
      <c r="I1132" s="430"/>
      <c r="J1132" s="430"/>
      <c r="K1132" s="430"/>
      <c r="L1132" s="430"/>
      <c r="M1132" s="430"/>
      <c r="N1132" s="430" t="s">
        <v>30</v>
      </c>
      <c r="O1132" s="430"/>
      <c r="P1132" s="430"/>
      <c r="Q1132" s="430"/>
      <c r="R1132" s="430"/>
    </row>
    <row r="1133" spans="1:129">
      <c r="A1133" s="150"/>
      <c r="B1133" s="430"/>
      <c r="C1133" s="430"/>
      <c r="D1133" s="430"/>
      <c r="E1133" s="430"/>
      <c r="F1133" s="430"/>
      <c r="G1133" s="430"/>
      <c r="H1133" s="430"/>
      <c r="I1133" s="430"/>
      <c r="J1133" s="430"/>
      <c r="K1133" s="430"/>
      <c r="L1133" s="430"/>
      <c r="M1133" s="430"/>
      <c r="N1133" s="125" t="s">
        <v>25</v>
      </c>
      <c r="O1133" s="125" t="s">
        <v>26</v>
      </c>
      <c r="P1133" s="125" t="s">
        <v>27</v>
      </c>
      <c r="Q1133" s="125" t="s">
        <v>28</v>
      </c>
      <c r="R1133" s="125" t="s">
        <v>29</v>
      </c>
    </row>
    <row r="1134" spans="1:129">
      <c r="A1134" s="145"/>
      <c r="B1134" s="431" t="s">
        <v>218</v>
      </c>
      <c r="C1134" s="431"/>
      <c r="D1134" s="431"/>
      <c r="E1134" s="431"/>
      <c r="F1134" s="431"/>
      <c r="G1134" s="431"/>
      <c r="H1134" s="431"/>
      <c r="I1134" s="431"/>
      <c r="J1134" s="431"/>
      <c r="K1134" s="431"/>
      <c r="L1134" s="431"/>
      <c r="M1134" s="431"/>
      <c r="N1134" s="153" t="e">
        <f>#REF!</f>
        <v>#REF!</v>
      </c>
      <c r="O1134" s="153" t="e">
        <f>N1134</f>
        <v>#REF!</v>
      </c>
      <c r="P1134" s="153" t="e">
        <f>#REF!</f>
        <v>#REF!</v>
      </c>
      <c r="Q1134" s="153" t="e">
        <f>#REF!</f>
        <v>#REF!</v>
      </c>
      <c r="R1134" s="153" t="e">
        <f>#REF!</f>
        <v>#REF!</v>
      </c>
    </row>
    <row r="1136" spans="1:129">
      <c r="B1136" s="142" t="s">
        <v>298</v>
      </c>
    </row>
    <row r="1138" spans="2:14">
      <c r="B1138" s="430"/>
      <c r="C1138" s="430"/>
      <c r="D1138" s="430"/>
      <c r="E1138" s="430"/>
      <c r="F1138" s="430"/>
      <c r="G1138" s="430"/>
      <c r="H1138" s="430"/>
      <c r="I1138" s="430"/>
      <c r="J1138" s="430"/>
      <c r="K1138" s="430"/>
      <c r="L1138" s="430"/>
      <c r="M1138" s="430"/>
      <c r="N1138" s="120" t="s">
        <v>303</v>
      </c>
    </row>
    <row r="1139" spans="2:14" ht="31.5" customHeight="1">
      <c r="B1139" s="422" t="s">
        <v>307</v>
      </c>
      <c r="C1139" s="421"/>
      <c r="D1139" s="421"/>
      <c r="E1139" s="421"/>
      <c r="F1139" s="421"/>
      <c r="G1139" s="421"/>
      <c r="H1139" s="421"/>
      <c r="I1139" s="421"/>
      <c r="J1139" s="421"/>
      <c r="K1139" s="421"/>
      <c r="L1139" s="421"/>
      <c r="M1139" s="421"/>
      <c r="N1139" s="153" t="e">
        <f>#REF!</f>
        <v>#REF!</v>
      </c>
    </row>
  </sheetData>
  <mergeCells count="179">
    <mergeCell ref="A74:L74"/>
    <mergeCell ref="A75:L75"/>
    <mergeCell ref="A66:L66"/>
    <mergeCell ref="A67:L67"/>
    <mergeCell ref="A68:L68"/>
    <mergeCell ref="A71:L73"/>
    <mergeCell ref="Q63:R65"/>
    <mergeCell ref="M71:P71"/>
    <mergeCell ref="M72:P72"/>
    <mergeCell ref="Q68:R68"/>
    <mergeCell ref="Q71:R73"/>
    <mergeCell ref="Q74:R74"/>
    <mergeCell ref="Q75:R75"/>
    <mergeCell ref="B57:J57"/>
    <mergeCell ref="K57:L57"/>
    <mergeCell ref="B58:J58"/>
    <mergeCell ref="K58:L58"/>
    <mergeCell ref="A60:Y60"/>
    <mergeCell ref="A63:L65"/>
    <mergeCell ref="M63:P63"/>
    <mergeCell ref="M64:P64"/>
    <mergeCell ref="B54:J54"/>
    <mergeCell ref="K54:L54"/>
    <mergeCell ref="B55:J55"/>
    <mergeCell ref="K55:L55"/>
    <mergeCell ref="B56:J56"/>
    <mergeCell ref="K56:L56"/>
    <mergeCell ref="B51:J51"/>
    <mergeCell ref="K51:L51"/>
    <mergeCell ref="B52:J52"/>
    <mergeCell ref="K52:L52"/>
    <mergeCell ref="B53:J53"/>
    <mergeCell ref="K53:L53"/>
    <mergeCell ref="B48:J48"/>
    <mergeCell ref="K48:L48"/>
    <mergeCell ref="B49:J49"/>
    <mergeCell ref="K49:L49"/>
    <mergeCell ref="B50:J50"/>
    <mergeCell ref="K50:L50"/>
    <mergeCell ref="B45:J45"/>
    <mergeCell ref="K45:L45"/>
    <mergeCell ref="B46:J46"/>
    <mergeCell ref="K46:L46"/>
    <mergeCell ref="B47:J47"/>
    <mergeCell ref="K47:L47"/>
    <mergeCell ref="B42:J42"/>
    <mergeCell ref="K42:L42"/>
    <mergeCell ref="B43:J43"/>
    <mergeCell ref="K43:L43"/>
    <mergeCell ref="B44:J44"/>
    <mergeCell ref="K44:L44"/>
    <mergeCell ref="B39:J39"/>
    <mergeCell ref="K39:L39"/>
    <mergeCell ref="B40:J40"/>
    <mergeCell ref="K40:L40"/>
    <mergeCell ref="B41:J41"/>
    <mergeCell ref="K41:L41"/>
    <mergeCell ref="B36:J36"/>
    <mergeCell ref="K36:L36"/>
    <mergeCell ref="B37:J37"/>
    <mergeCell ref="K37:L37"/>
    <mergeCell ref="B38:J38"/>
    <mergeCell ref="K38:L38"/>
    <mergeCell ref="B33:J33"/>
    <mergeCell ref="K33:L33"/>
    <mergeCell ref="B34:J34"/>
    <mergeCell ref="K34:L34"/>
    <mergeCell ref="B35:J35"/>
    <mergeCell ref="K35:L35"/>
    <mergeCell ref="B30:J30"/>
    <mergeCell ref="K30:L30"/>
    <mergeCell ref="B31:J31"/>
    <mergeCell ref="K31:L31"/>
    <mergeCell ref="B32:J32"/>
    <mergeCell ref="K32:L32"/>
    <mergeCell ref="A26:J26"/>
    <mergeCell ref="K26:L26"/>
    <mergeCell ref="A28:J28"/>
    <mergeCell ref="K28:L28"/>
    <mergeCell ref="B29:J29"/>
    <mergeCell ref="K29:L29"/>
    <mergeCell ref="A18:Y18"/>
    <mergeCell ref="A21:L23"/>
    <mergeCell ref="M21:P21"/>
    <mergeCell ref="M22:P22"/>
    <mergeCell ref="A24:L24"/>
    <mergeCell ref="Q21:R23"/>
    <mergeCell ref="Q24:R24"/>
    <mergeCell ref="A77:Y77"/>
    <mergeCell ref="A79:A80"/>
    <mergeCell ref="B79:Y79"/>
    <mergeCell ref="A113:A114"/>
    <mergeCell ref="B113:Y113"/>
    <mergeCell ref="A147:A148"/>
    <mergeCell ref="B147:Y147"/>
    <mergeCell ref="A181:A182"/>
    <mergeCell ref="B181:Y181"/>
    <mergeCell ref="A215:A216"/>
    <mergeCell ref="B215:Y215"/>
    <mergeCell ref="A251:Y251"/>
    <mergeCell ref="A253:A254"/>
    <mergeCell ref="B253:Y253"/>
    <mergeCell ref="A287:A288"/>
    <mergeCell ref="B287:Y287"/>
    <mergeCell ref="A321:A322"/>
    <mergeCell ref="B321:Y321"/>
    <mergeCell ref="A355:A356"/>
    <mergeCell ref="B355:Y355"/>
    <mergeCell ref="A389:A390"/>
    <mergeCell ref="B389:Y389"/>
    <mergeCell ref="A423:A424"/>
    <mergeCell ref="B423:Y423"/>
    <mergeCell ref="A457:A458"/>
    <mergeCell ref="B457:Y457"/>
    <mergeCell ref="A491:A492"/>
    <mergeCell ref="B491:Y491"/>
    <mergeCell ref="B529:M529"/>
    <mergeCell ref="N529:R529"/>
    <mergeCell ref="B530:M530"/>
    <mergeCell ref="B531:M531"/>
    <mergeCell ref="B535:M535"/>
    <mergeCell ref="B536:M536"/>
    <mergeCell ref="A538:Y538"/>
    <mergeCell ref="A540:A541"/>
    <mergeCell ref="B540:Y540"/>
    <mergeCell ref="A574:A575"/>
    <mergeCell ref="B574:Y574"/>
    <mergeCell ref="A608:A609"/>
    <mergeCell ref="B608:Y608"/>
    <mergeCell ref="A642:A643"/>
    <mergeCell ref="B642:Y642"/>
    <mergeCell ref="A676:A677"/>
    <mergeCell ref="B676:Y676"/>
    <mergeCell ref="A710:A711"/>
    <mergeCell ref="B710:Y710"/>
    <mergeCell ref="A744:A745"/>
    <mergeCell ref="B744:Y744"/>
    <mergeCell ref="B778:Q778"/>
    <mergeCell ref="B779:Q779"/>
    <mergeCell ref="A785:A786"/>
    <mergeCell ref="B785:Y785"/>
    <mergeCell ref="A819:A820"/>
    <mergeCell ref="B819:Y819"/>
    <mergeCell ref="A853:A854"/>
    <mergeCell ref="B853:Y853"/>
    <mergeCell ref="A887:A888"/>
    <mergeCell ref="B887:Y887"/>
    <mergeCell ref="A921:A922"/>
    <mergeCell ref="B921:Y921"/>
    <mergeCell ref="A955:A956"/>
    <mergeCell ref="B955:Y955"/>
    <mergeCell ref="A989:A990"/>
    <mergeCell ref="B989:Y989"/>
    <mergeCell ref="A1023:A1024"/>
    <mergeCell ref="B1023:Y1023"/>
    <mergeCell ref="A1057:A1058"/>
    <mergeCell ref="B1057:Y1057"/>
    <mergeCell ref="B1139:M1139"/>
    <mergeCell ref="A9:Y9"/>
    <mergeCell ref="A10:Y10"/>
    <mergeCell ref="A11:Y11"/>
    <mergeCell ref="A12:Y12"/>
    <mergeCell ref="A14:Y14"/>
    <mergeCell ref="B15:O15"/>
    <mergeCell ref="A1091:A1092"/>
    <mergeCell ref="B1091:Y1091"/>
    <mergeCell ref="B1125:Q1125"/>
    <mergeCell ref="Q15:T15"/>
    <mergeCell ref="B16:O16"/>
    <mergeCell ref="Q16:T16"/>
    <mergeCell ref="B1133:M1133"/>
    <mergeCell ref="B1134:M1134"/>
    <mergeCell ref="B1138:M1138"/>
    <mergeCell ref="B1126:Q1126"/>
    <mergeCell ref="B1132:M1132"/>
    <mergeCell ref="N1132:R1132"/>
    <mergeCell ref="A783:Y783"/>
    <mergeCell ref="Q66:R66"/>
    <mergeCell ref="Q67:R67"/>
  </mergeCells>
  <pageMargins left="0.7" right="0.7" top="0.75" bottom="0.75" header="0.3" footer="0.3"/>
  <pageSetup paperSize="9" scale="3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zoomScale="82" zoomScaleNormal="82" zoomScaleSheetLayoutView="90" workbookViewId="0">
      <selection activeCell="N722" sqref="N722"/>
    </sheetView>
  </sheetViews>
  <sheetFormatPr defaultColWidth="9.140625" defaultRowHeight="15"/>
  <cols>
    <col min="1" max="1" width="9.140625" style="256"/>
    <col min="2" max="25" width="10.7109375" style="256" customWidth="1"/>
    <col min="26" max="16384" width="9.140625" style="256"/>
  </cols>
  <sheetData>
    <row r="1" spans="1:25">
      <c r="Y1" s="257" t="s">
        <v>224</v>
      </c>
    </row>
    <row r="2" spans="1:25">
      <c r="Y2" s="257" t="s">
        <v>225</v>
      </c>
    </row>
    <row r="3" spans="1:25">
      <c r="Y3" s="257" t="s">
        <v>226</v>
      </c>
    </row>
    <row r="4" spans="1:25">
      <c r="Y4" s="257" t="s">
        <v>227</v>
      </c>
    </row>
    <row r="5" spans="1:25">
      <c r="Y5" s="257" t="s">
        <v>228</v>
      </c>
    </row>
    <row r="6" spans="1:25" ht="2.25" customHeight="1">
      <c r="Y6" s="257"/>
    </row>
    <row r="7" spans="1:25">
      <c r="Y7" s="257" t="s">
        <v>229</v>
      </c>
    </row>
    <row r="8" spans="1:25" ht="2.25" customHeight="1"/>
    <row r="9" spans="1:25">
      <c r="A9" s="378" t="s">
        <v>230</v>
      </c>
      <c r="B9" s="378"/>
      <c r="C9" s="378"/>
      <c r="D9" s="378"/>
      <c r="E9" s="378"/>
      <c r="F9" s="378"/>
      <c r="G9" s="378"/>
      <c r="H9" s="378"/>
      <c r="I9" s="378"/>
      <c r="J9" s="378"/>
      <c r="K9" s="378"/>
      <c r="L9" s="378"/>
      <c r="M9" s="378"/>
      <c r="N9" s="378"/>
      <c r="O9" s="378"/>
      <c r="P9" s="378"/>
      <c r="Q9" s="378"/>
      <c r="R9" s="378"/>
      <c r="S9" s="378"/>
      <c r="T9" s="378"/>
      <c r="U9" s="378"/>
      <c r="V9" s="378"/>
      <c r="W9" s="378"/>
      <c r="X9" s="378"/>
      <c r="Y9" s="378"/>
    </row>
    <row r="10" spans="1:25">
      <c r="A10" s="379" t="s">
        <v>231</v>
      </c>
      <c r="B10" s="379"/>
      <c r="C10" s="379"/>
      <c r="D10" s="379"/>
      <c r="E10" s="379"/>
      <c r="F10" s="379"/>
      <c r="G10" s="379"/>
      <c r="H10" s="379"/>
      <c r="I10" s="379"/>
      <c r="J10" s="379"/>
      <c r="K10" s="379"/>
      <c r="L10" s="379"/>
      <c r="M10" s="379"/>
      <c r="N10" s="379"/>
      <c r="O10" s="379"/>
      <c r="P10" s="379"/>
      <c r="Q10" s="379"/>
      <c r="R10" s="379"/>
      <c r="S10" s="379"/>
      <c r="T10" s="379"/>
      <c r="U10" s="379"/>
      <c r="V10" s="379"/>
      <c r="W10" s="379"/>
      <c r="X10" s="379"/>
      <c r="Y10" s="379"/>
    </row>
    <row r="11" spans="1:25">
      <c r="A11" s="379" t="s">
        <v>232</v>
      </c>
      <c r="B11" s="379"/>
      <c r="C11" s="379"/>
      <c r="D11" s="379"/>
      <c r="E11" s="379"/>
      <c r="F11" s="379"/>
      <c r="G11" s="379"/>
      <c r="H11" s="379"/>
      <c r="I11" s="379"/>
      <c r="J11" s="379"/>
      <c r="K11" s="379"/>
      <c r="L11" s="379"/>
      <c r="M11" s="379"/>
      <c r="N11" s="379"/>
      <c r="O11" s="379"/>
      <c r="P11" s="379"/>
      <c r="Q11" s="379"/>
      <c r="R11" s="379"/>
      <c r="S11" s="379"/>
      <c r="T11" s="379"/>
      <c r="U11" s="379"/>
      <c r="V11" s="379"/>
      <c r="W11" s="379"/>
      <c r="X11" s="379"/>
      <c r="Y11" s="379"/>
    </row>
    <row r="12" spans="1:25">
      <c r="A12" s="379" t="s">
        <v>312</v>
      </c>
      <c r="B12" s="379"/>
      <c r="C12" s="379"/>
      <c r="D12" s="379"/>
      <c r="E12" s="379"/>
      <c r="F12" s="379"/>
      <c r="G12" s="379"/>
      <c r="H12" s="379"/>
      <c r="I12" s="379"/>
      <c r="J12" s="379"/>
      <c r="K12" s="379"/>
      <c r="L12" s="379"/>
      <c r="M12" s="379"/>
      <c r="N12" s="379"/>
      <c r="O12" s="379"/>
      <c r="P12" s="379"/>
      <c r="Q12" s="379"/>
      <c r="R12" s="379"/>
      <c r="S12" s="379"/>
      <c r="T12" s="379"/>
      <c r="U12" s="379"/>
      <c r="V12" s="379"/>
      <c r="W12" s="379"/>
      <c r="X12" s="379"/>
      <c r="Y12" s="379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380" t="s">
        <v>233</v>
      </c>
      <c r="B14" s="380"/>
      <c r="C14" s="380"/>
      <c r="D14" s="380"/>
      <c r="E14" s="380"/>
      <c r="F14" s="380"/>
      <c r="G14" s="380"/>
      <c r="H14" s="380"/>
      <c r="I14" s="380"/>
      <c r="J14" s="380"/>
      <c r="K14" s="380"/>
      <c r="L14" s="380"/>
      <c r="M14" s="380"/>
      <c r="N14" s="380"/>
      <c r="O14" s="380"/>
      <c r="P14" s="380"/>
      <c r="Q14" s="380"/>
      <c r="R14" s="380"/>
      <c r="S14" s="380"/>
      <c r="T14" s="380"/>
      <c r="U14" s="380"/>
      <c r="V14" s="380"/>
      <c r="W14" s="380"/>
      <c r="X14" s="380"/>
      <c r="Y14" s="380"/>
    </row>
    <row r="15" spans="1:25">
      <c r="A15" s="259"/>
      <c r="B15" s="381" t="s">
        <v>236</v>
      </c>
      <c r="C15" s="381"/>
      <c r="D15" s="381"/>
      <c r="E15" s="381"/>
      <c r="F15" s="381"/>
      <c r="G15" s="381"/>
      <c r="H15" s="381"/>
      <c r="I15" s="381"/>
      <c r="J15" s="381"/>
      <c r="K15" s="381"/>
      <c r="L15" s="381"/>
      <c r="M15" s="381"/>
      <c r="N15" s="381"/>
      <c r="O15" s="381"/>
      <c r="P15" s="260" t="s">
        <v>104</v>
      </c>
      <c r="Q15" s="535" t="s">
        <v>326</v>
      </c>
      <c r="R15" s="535"/>
      <c r="S15" s="535"/>
      <c r="T15" s="535"/>
      <c r="U15" s="261"/>
      <c r="V15" s="261"/>
      <c r="W15" s="262"/>
      <c r="X15" s="262"/>
      <c r="Y15" s="262"/>
    </row>
    <row r="16" spans="1:25">
      <c r="A16" s="258"/>
      <c r="B16" s="384" t="s">
        <v>234</v>
      </c>
      <c r="C16" s="384"/>
      <c r="D16" s="384"/>
      <c r="E16" s="384"/>
      <c r="F16" s="384"/>
      <c r="G16" s="384"/>
      <c r="H16" s="384"/>
      <c r="I16" s="384"/>
      <c r="J16" s="384"/>
      <c r="K16" s="384"/>
      <c r="L16" s="384"/>
      <c r="M16" s="384"/>
      <c r="N16" s="384"/>
      <c r="O16" s="384"/>
      <c r="P16" s="258"/>
      <c r="Q16" s="385" t="s">
        <v>235</v>
      </c>
      <c r="R16" s="385"/>
      <c r="S16" s="385"/>
      <c r="T16" s="385"/>
      <c r="U16" s="263"/>
      <c r="V16" s="263"/>
      <c r="W16" s="263"/>
      <c r="X16" s="263"/>
      <c r="Y16" s="263"/>
    </row>
    <row r="18" spans="1:25" ht="56.25" customHeight="1">
      <c r="A18" s="386" t="s">
        <v>208</v>
      </c>
      <c r="B18" s="386"/>
      <c r="C18" s="386"/>
      <c r="D18" s="386"/>
      <c r="E18" s="386"/>
      <c r="F18" s="386"/>
      <c r="G18" s="386"/>
      <c r="H18" s="386"/>
      <c r="I18" s="386"/>
      <c r="J18" s="386"/>
      <c r="K18" s="386"/>
      <c r="L18" s="386"/>
      <c r="M18" s="386"/>
      <c r="N18" s="386"/>
      <c r="O18" s="386"/>
      <c r="P18" s="386"/>
      <c r="Q18" s="386"/>
      <c r="R18" s="386"/>
      <c r="S18" s="386"/>
      <c r="T18" s="386"/>
      <c r="U18" s="386"/>
      <c r="V18" s="386"/>
      <c r="W18" s="386"/>
      <c r="X18" s="386"/>
      <c r="Y18" s="386"/>
    </row>
    <row r="19" spans="1:25" s="277" customFormat="1" ht="21.75" customHeight="1">
      <c r="B19" s="265" t="s">
        <v>210</v>
      </c>
    </row>
    <row r="20" spans="1:25" ht="18" customHeight="1">
      <c r="A20" s="413" t="s">
        <v>209</v>
      </c>
      <c r="B20" s="453" t="s">
        <v>92</v>
      </c>
      <c r="C20" s="453"/>
      <c r="D20" s="453"/>
      <c r="E20" s="453"/>
      <c r="F20" s="453"/>
      <c r="G20" s="453"/>
      <c r="H20" s="453"/>
      <c r="I20" s="453"/>
      <c r="J20" s="453"/>
      <c r="K20" s="453"/>
      <c r="L20" s="453"/>
      <c r="M20" s="453"/>
      <c r="N20" s="453"/>
      <c r="O20" s="453"/>
      <c r="P20" s="453"/>
      <c r="Q20" s="453"/>
      <c r="R20" s="453"/>
      <c r="S20" s="453"/>
      <c r="T20" s="453"/>
      <c r="U20" s="453"/>
      <c r="V20" s="453"/>
      <c r="W20" s="453"/>
      <c r="X20" s="453"/>
      <c r="Y20" s="453"/>
    </row>
    <row r="21" spans="1:25" ht="30">
      <c r="A21" s="413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>
      <c r="A22" s="254">
        <v>1</v>
      </c>
      <c r="B22" s="279">
        <v>1014.23</v>
      </c>
      <c r="C22" s="279">
        <v>945.93</v>
      </c>
      <c r="D22" s="279">
        <v>952.03</v>
      </c>
      <c r="E22" s="279">
        <v>951.61</v>
      </c>
      <c r="F22" s="279">
        <v>946.58</v>
      </c>
      <c r="G22" s="279">
        <v>953.74</v>
      </c>
      <c r="H22" s="279">
        <v>958.83</v>
      </c>
      <c r="I22" s="279">
        <v>1027.29</v>
      </c>
      <c r="J22" s="279">
        <v>1214.22</v>
      </c>
      <c r="K22" s="279">
        <v>1369.28</v>
      </c>
      <c r="L22" s="279">
        <v>1415.25</v>
      </c>
      <c r="M22" s="279">
        <v>1403.62</v>
      </c>
      <c r="N22" s="279">
        <v>1382.15</v>
      </c>
      <c r="O22" s="279">
        <v>1404.2</v>
      </c>
      <c r="P22" s="279">
        <v>1391.39</v>
      </c>
      <c r="Q22" s="279">
        <v>2150.83</v>
      </c>
      <c r="R22" s="279">
        <v>2081.52</v>
      </c>
      <c r="S22" s="279">
        <v>1429.35</v>
      </c>
      <c r="T22" s="279">
        <v>1378.65</v>
      </c>
      <c r="U22" s="279">
        <v>1397.27</v>
      </c>
      <c r="V22" s="279">
        <v>1325.67</v>
      </c>
      <c r="W22" s="279">
        <v>1961.9</v>
      </c>
      <c r="X22" s="279">
        <v>2026.03</v>
      </c>
      <c r="Y22" s="279">
        <v>1117.6099999999999</v>
      </c>
    </row>
    <row r="23" spans="1:25">
      <c r="A23" s="254">
        <v>2</v>
      </c>
      <c r="B23" s="279">
        <v>982.39</v>
      </c>
      <c r="C23" s="279">
        <v>888.78</v>
      </c>
      <c r="D23" s="279">
        <v>864.68</v>
      </c>
      <c r="E23" s="279">
        <v>844.13</v>
      </c>
      <c r="F23" s="279">
        <v>870.3</v>
      </c>
      <c r="G23" s="279">
        <v>923.69</v>
      </c>
      <c r="H23" s="279">
        <v>973.04</v>
      </c>
      <c r="I23" s="279">
        <v>1050.07</v>
      </c>
      <c r="J23" s="279">
        <v>1140.26</v>
      </c>
      <c r="K23" s="279">
        <v>1310.1099999999999</v>
      </c>
      <c r="L23" s="279">
        <v>1337.34</v>
      </c>
      <c r="M23" s="279">
        <v>1331.53</v>
      </c>
      <c r="N23" s="279">
        <v>1286.23</v>
      </c>
      <c r="O23" s="279">
        <v>1292.6400000000001</v>
      </c>
      <c r="P23" s="279">
        <v>1281.46</v>
      </c>
      <c r="Q23" s="279">
        <v>551.14</v>
      </c>
      <c r="R23" s="279">
        <v>1339.51</v>
      </c>
      <c r="S23" s="279">
        <v>1246.8800000000001</v>
      </c>
      <c r="T23" s="279">
        <v>1269.17</v>
      </c>
      <c r="U23" s="279">
        <v>1278.93</v>
      </c>
      <c r="V23" s="279">
        <v>1291.29</v>
      </c>
      <c r="W23" s="279">
        <v>1313.74</v>
      </c>
      <c r="X23" s="279">
        <v>1172.96</v>
      </c>
      <c r="Y23" s="279">
        <v>1049.8800000000001</v>
      </c>
    </row>
    <row r="24" spans="1:25">
      <c r="A24" s="254">
        <v>3</v>
      </c>
      <c r="B24" s="279">
        <v>993.32</v>
      </c>
      <c r="C24" s="279">
        <v>907.84</v>
      </c>
      <c r="D24" s="279">
        <v>873.1</v>
      </c>
      <c r="E24" s="279">
        <v>851.08</v>
      </c>
      <c r="F24" s="279">
        <v>872.78</v>
      </c>
      <c r="G24" s="279">
        <v>878.33</v>
      </c>
      <c r="H24" s="279">
        <v>961.7</v>
      </c>
      <c r="I24" s="279">
        <v>1079.71</v>
      </c>
      <c r="J24" s="279">
        <v>1178.81</v>
      </c>
      <c r="K24" s="279">
        <v>1234.19</v>
      </c>
      <c r="L24" s="279">
        <v>1288.1500000000001</v>
      </c>
      <c r="M24" s="279">
        <v>1262.3699999999999</v>
      </c>
      <c r="N24" s="279">
        <v>1228.1099999999999</v>
      </c>
      <c r="O24" s="279">
        <v>1238.55</v>
      </c>
      <c r="P24" s="279">
        <v>1233.98</v>
      </c>
      <c r="Q24" s="279">
        <v>1343.15</v>
      </c>
      <c r="R24" s="279">
        <v>1280.54</v>
      </c>
      <c r="S24" s="279">
        <v>1201.3699999999999</v>
      </c>
      <c r="T24" s="279">
        <v>1206.4100000000001</v>
      </c>
      <c r="U24" s="279">
        <v>1223.48</v>
      </c>
      <c r="V24" s="279">
        <v>1159.49</v>
      </c>
      <c r="W24" s="279">
        <v>1207.9100000000001</v>
      </c>
      <c r="X24" s="279">
        <v>1156.46</v>
      </c>
      <c r="Y24" s="279">
        <v>1012.7</v>
      </c>
    </row>
    <row r="25" spans="1:25">
      <c r="A25" s="254">
        <v>4</v>
      </c>
      <c r="B25" s="279">
        <v>1014.47</v>
      </c>
      <c r="C25" s="279">
        <v>950.39</v>
      </c>
      <c r="D25" s="279">
        <v>920.53</v>
      </c>
      <c r="E25" s="279">
        <v>897.12</v>
      </c>
      <c r="F25" s="279">
        <v>947.1</v>
      </c>
      <c r="G25" s="279">
        <v>970.36</v>
      </c>
      <c r="H25" s="279">
        <v>1038.98</v>
      </c>
      <c r="I25" s="279">
        <v>1229.8</v>
      </c>
      <c r="J25" s="279">
        <v>1340.29</v>
      </c>
      <c r="K25" s="279">
        <v>1461.33</v>
      </c>
      <c r="L25" s="279">
        <v>1481.09</v>
      </c>
      <c r="M25" s="279">
        <v>1491.17</v>
      </c>
      <c r="N25" s="279">
        <v>1464.71</v>
      </c>
      <c r="O25" s="279">
        <v>1485.62</v>
      </c>
      <c r="P25" s="279">
        <v>1485.36</v>
      </c>
      <c r="Q25" s="279">
        <v>1569</v>
      </c>
      <c r="R25" s="279">
        <v>1540.49</v>
      </c>
      <c r="S25" s="279">
        <v>1455.05</v>
      </c>
      <c r="T25" s="279">
        <v>1470.99</v>
      </c>
      <c r="U25" s="279">
        <v>1483.98</v>
      </c>
      <c r="V25" s="279">
        <v>1469.87</v>
      </c>
      <c r="W25" s="279">
        <v>1528.46</v>
      </c>
      <c r="X25" s="279">
        <v>1447.71</v>
      </c>
      <c r="Y25" s="279">
        <v>1327.7</v>
      </c>
    </row>
    <row r="26" spans="1:25">
      <c r="A26" s="254">
        <v>5</v>
      </c>
      <c r="B26" s="279">
        <v>1171.94</v>
      </c>
      <c r="C26" s="279">
        <v>1030.8699999999999</v>
      </c>
      <c r="D26" s="279">
        <v>1005.39</v>
      </c>
      <c r="E26" s="279">
        <v>997.21</v>
      </c>
      <c r="F26" s="279">
        <v>993.96</v>
      </c>
      <c r="G26" s="279">
        <v>997.33</v>
      </c>
      <c r="H26" s="279">
        <v>1009.55</v>
      </c>
      <c r="I26" s="279">
        <v>1119.3499999999999</v>
      </c>
      <c r="J26" s="279">
        <v>1234.8399999999999</v>
      </c>
      <c r="K26" s="279">
        <v>1387.86</v>
      </c>
      <c r="L26" s="279">
        <v>1411.48</v>
      </c>
      <c r="M26" s="279">
        <v>1404.91</v>
      </c>
      <c r="N26" s="279">
        <v>1395.09</v>
      </c>
      <c r="O26" s="279">
        <v>1380.88</v>
      </c>
      <c r="P26" s="279">
        <v>1396.96</v>
      </c>
      <c r="Q26" s="279">
        <v>1379.59</v>
      </c>
      <c r="R26" s="279">
        <v>1412.4</v>
      </c>
      <c r="S26" s="279">
        <v>1388.84</v>
      </c>
      <c r="T26" s="279">
        <v>1381.3</v>
      </c>
      <c r="U26" s="279">
        <v>1366.15</v>
      </c>
      <c r="V26" s="279">
        <v>1371.15</v>
      </c>
      <c r="W26" s="279">
        <v>1370.71</v>
      </c>
      <c r="X26" s="279">
        <v>1295.07</v>
      </c>
      <c r="Y26" s="279">
        <v>1132.46</v>
      </c>
    </row>
    <row r="27" spans="1:25">
      <c r="A27" s="254">
        <v>6</v>
      </c>
      <c r="B27" s="279">
        <v>1190.98</v>
      </c>
      <c r="C27" s="279">
        <v>1031.1099999999999</v>
      </c>
      <c r="D27" s="279">
        <v>989.45</v>
      </c>
      <c r="E27" s="279">
        <v>974.85</v>
      </c>
      <c r="F27" s="279">
        <v>977.89</v>
      </c>
      <c r="G27" s="279">
        <v>985.56</v>
      </c>
      <c r="H27" s="279">
        <v>994.15</v>
      </c>
      <c r="I27" s="279">
        <v>995.58</v>
      </c>
      <c r="J27" s="279">
        <v>1114.8900000000001</v>
      </c>
      <c r="K27" s="279">
        <v>1219.94</v>
      </c>
      <c r="L27" s="279">
        <v>1306.3900000000001</v>
      </c>
      <c r="M27" s="279">
        <v>1342.77</v>
      </c>
      <c r="N27" s="279">
        <v>1344.71</v>
      </c>
      <c r="O27" s="279">
        <v>1338.43</v>
      </c>
      <c r="P27" s="279">
        <v>1347.99</v>
      </c>
      <c r="Q27" s="279">
        <v>1334.08</v>
      </c>
      <c r="R27" s="279">
        <v>1299.94</v>
      </c>
      <c r="S27" s="279">
        <v>1288.75</v>
      </c>
      <c r="T27" s="279">
        <v>1300.02</v>
      </c>
      <c r="U27" s="279">
        <v>1283.05</v>
      </c>
      <c r="V27" s="279">
        <v>1333.98</v>
      </c>
      <c r="W27" s="279">
        <v>1316.09</v>
      </c>
      <c r="X27" s="279">
        <v>1217.77</v>
      </c>
      <c r="Y27" s="279">
        <v>1119.55</v>
      </c>
    </row>
    <row r="28" spans="1:25">
      <c r="A28" s="254">
        <v>7</v>
      </c>
      <c r="B28" s="279">
        <v>1015.18</v>
      </c>
      <c r="C28" s="279">
        <v>935.36</v>
      </c>
      <c r="D28" s="279">
        <v>900.62</v>
      </c>
      <c r="E28" s="279">
        <v>860.37</v>
      </c>
      <c r="F28" s="279">
        <v>923.29</v>
      </c>
      <c r="G28" s="279">
        <v>932.18</v>
      </c>
      <c r="H28" s="279">
        <v>962.64</v>
      </c>
      <c r="I28" s="279">
        <v>1042.79</v>
      </c>
      <c r="J28" s="279">
        <v>1138.51</v>
      </c>
      <c r="K28" s="279">
        <v>1142.51</v>
      </c>
      <c r="L28" s="279">
        <v>1159.29</v>
      </c>
      <c r="M28" s="279">
        <v>1147.78</v>
      </c>
      <c r="N28" s="279">
        <v>1120.24</v>
      </c>
      <c r="O28" s="279">
        <v>1136.45</v>
      </c>
      <c r="P28" s="279">
        <v>1150.57</v>
      </c>
      <c r="Q28" s="279">
        <v>1274.71</v>
      </c>
      <c r="R28" s="279">
        <v>1174.55</v>
      </c>
      <c r="S28" s="279">
        <v>1146.6199999999999</v>
      </c>
      <c r="T28" s="279">
        <v>1175.79</v>
      </c>
      <c r="U28" s="279">
        <v>1171.1300000000001</v>
      </c>
      <c r="V28" s="279">
        <v>1198.26</v>
      </c>
      <c r="W28" s="279">
        <v>1213.6099999999999</v>
      </c>
      <c r="X28" s="279">
        <v>1124.31</v>
      </c>
      <c r="Y28" s="279">
        <v>981.74</v>
      </c>
    </row>
    <row r="29" spans="1:25">
      <c r="A29" s="254">
        <v>8</v>
      </c>
      <c r="B29" s="279">
        <v>948.13</v>
      </c>
      <c r="C29" s="279">
        <v>859.04</v>
      </c>
      <c r="D29" s="279">
        <v>818.59</v>
      </c>
      <c r="E29" s="279">
        <v>806.69</v>
      </c>
      <c r="F29" s="279">
        <v>833.62</v>
      </c>
      <c r="G29" s="279">
        <v>916.09</v>
      </c>
      <c r="H29" s="279">
        <v>974.2</v>
      </c>
      <c r="I29" s="279">
        <v>1110.1400000000001</v>
      </c>
      <c r="J29" s="279">
        <v>1149.26</v>
      </c>
      <c r="K29" s="279">
        <v>1221.42</v>
      </c>
      <c r="L29" s="279">
        <v>1257.21</v>
      </c>
      <c r="M29" s="279">
        <v>1214.22</v>
      </c>
      <c r="N29" s="279">
        <v>1160.2</v>
      </c>
      <c r="O29" s="279">
        <v>1183.8499999999999</v>
      </c>
      <c r="P29" s="279">
        <v>1194.3699999999999</v>
      </c>
      <c r="Q29" s="279">
        <v>1277.9100000000001</v>
      </c>
      <c r="R29" s="279">
        <v>1233.21</v>
      </c>
      <c r="S29" s="279">
        <v>1173.6199999999999</v>
      </c>
      <c r="T29" s="279">
        <v>1199.75</v>
      </c>
      <c r="U29" s="279">
        <v>1194.17</v>
      </c>
      <c r="V29" s="279">
        <v>1215.6500000000001</v>
      </c>
      <c r="W29" s="279">
        <v>1197.46</v>
      </c>
      <c r="X29" s="279">
        <v>1183.8499999999999</v>
      </c>
      <c r="Y29" s="279">
        <v>1011.65</v>
      </c>
    </row>
    <row r="30" spans="1:25">
      <c r="A30" s="254">
        <v>9</v>
      </c>
      <c r="B30" s="279">
        <v>966.77</v>
      </c>
      <c r="C30" s="279">
        <v>870.11</v>
      </c>
      <c r="D30" s="279">
        <v>829.03</v>
      </c>
      <c r="E30" s="279">
        <v>812.48</v>
      </c>
      <c r="F30" s="279">
        <v>852.46</v>
      </c>
      <c r="G30" s="279">
        <v>879.58</v>
      </c>
      <c r="H30" s="279">
        <v>978.55</v>
      </c>
      <c r="I30" s="279">
        <v>1008.67</v>
      </c>
      <c r="J30" s="279">
        <v>1121.98</v>
      </c>
      <c r="K30" s="279">
        <v>1178.95</v>
      </c>
      <c r="L30" s="279">
        <v>1162.4000000000001</v>
      </c>
      <c r="M30" s="279">
        <v>1142.98</v>
      </c>
      <c r="N30" s="279">
        <v>1115.8499999999999</v>
      </c>
      <c r="O30" s="279">
        <v>1153.6099999999999</v>
      </c>
      <c r="P30" s="279">
        <v>1160.8599999999999</v>
      </c>
      <c r="Q30" s="279">
        <v>1195.1199999999999</v>
      </c>
      <c r="R30" s="279">
        <v>1186.19</v>
      </c>
      <c r="S30" s="279">
        <v>1166.58</v>
      </c>
      <c r="T30" s="279">
        <v>1156.51</v>
      </c>
      <c r="U30" s="279">
        <v>1172.8599999999999</v>
      </c>
      <c r="V30" s="279">
        <v>1168.21</v>
      </c>
      <c r="W30" s="279">
        <v>1171.92</v>
      </c>
      <c r="X30" s="279">
        <v>1178.52</v>
      </c>
      <c r="Y30" s="279">
        <v>972.07</v>
      </c>
    </row>
    <row r="31" spans="1:25">
      <c r="A31" s="254">
        <v>10</v>
      </c>
      <c r="B31" s="279">
        <v>955.87</v>
      </c>
      <c r="C31" s="279">
        <v>908.8</v>
      </c>
      <c r="D31" s="279">
        <v>901.21</v>
      </c>
      <c r="E31" s="279">
        <v>871.98</v>
      </c>
      <c r="F31" s="279">
        <v>881.16</v>
      </c>
      <c r="G31" s="279">
        <v>914.43</v>
      </c>
      <c r="H31" s="279">
        <v>971.46</v>
      </c>
      <c r="I31" s="279">
        <v>1091.58</v>
      </c>
      <c r="J31" s="279">
        <v>1191.82</v>
      </c>
      <c r="K31" s="279">
        <v>1249.33</v>
      </c>
      <c r="L31" s="279">
        <v>1303.8</v>
      </c>
      <c r="M31" s="279">
        <v>1280.0899999999999</v>
      </c>
      <c r="N31" s="279">
        <v>1244.97</v>
      </c>
      <c r="O31" s="279">
        <v>1255.06</v>
      </c>
      <c r="P31" s="279">
        <v>1250.43</v>
      </c>
      <c r="Q31" s="279">
        <v>1361.04</v>
      </c>
      <c r="R31" s="279">
        <v>1298.48</v>
      </c>
      <c r="S31" s="279">
        <v>1219.3699999999999</v>
      </c>
      <c r="T31" s="279">
        <v>1223.5999999999999</v>
      </c>
      <c r="U31" s="279">
        <v>1240.51</v>
      </c>
      <c r="V31" s="279">
        <v>1174.55</v>
      </c>
      <c r="W31" s="279">
        <v>1223.79</v>
      </c>
      <c r="X31" s="279">
        <v>1171.8399999999999</v>
      </c>
      <c r="Y31" s="279">
        <v>1025.82</v>
      </c>
    </row>
    <row r="32" spans="1:25">
      <c r="A32" s="254">
        <v>11</v>
      </c>
      <c r="B32" s="279">
        <v>1026.2</v>
      </c>
      <c r="C32" s="279">
        <v>961.71</v>
      </c>
      <c r="D32" s="279">
        <v>931.87</v>
      </c>
      <c r="E32" s="279">
        <v>908.27</v>
      </c>
      <c r="F32" s="279">
        <v>959.08</v>
      </c>
      <c r="G32" s="279">
        <v>982.68</v>
      </c>
      <c r="H32" s="279">
        <v>1051.22</v>
      </c>
      <c r="I32" s="279">
        <v>1240.58</v>
      </c>
      <c r="J32" s="279">
        <v>1352.31</v>
      </c>
      <c r="K32" s="279">
        <v>1474.82</v>
      </c>
      <c r="L32" s="279">
        <v>1495.44</v>
      </c>
      <c r="M32" s="279">
        <v>1504.19</v>
      </c>
      <c r="N32" s="279">
        <v>1476.91</v>
      </c>
      <c r="O32" s="279">
        <v>1499.16</v>
      </c>
      <c r="P32" s="279">
        <v>1498.97</v>
      </c>
      <c r="Q32" s="279">
        <v>1582.99</v>
      </c>
      <c r="R32" s="279">
        <v>1554.76</v>
      </c>
      <c r="S32" s="279">
        <v>1467.38</v>
      </c>
      <c r="T32" s="279">
        <v>1484.13</v>
      </c>
      <c r="U32" s="279">
        <v>1497.26</v>
      </c>
      <c r="V32" s="279">
        <v>1481.46</v>
      </c>
      <c r="W32" s="279">
        <v>1539.97</v>
      </c>
      <c r="X32" s="279">
        <v>1459.56</v>
      </c>
      <c r="Y32" s="279">
        <v>1337.8</v>
      </c>
    </row>
    <row r="33" spans="1:25">
      <c r="A33" s="254">
        <v>12</v>
      </c>
      <c r="B33" s="279">
        <v>1184.19</v>
      </c>
      <c r="C33" s="279">
        <v>1041.98</v>
      </c>
      <c r="D33" s="279">
        <v>1016.28</v>
      </c>
      <c r="E33" s="279">
        <v>1008.1</v>
      </c>
      <c r="F33" s="279">
        <v>1004.79</v>
      </c>
      <c r="G33" s="279">
        <v>1008.02</v>
      </c>
      <c r="H33" s="279">
        <v>1022.14</v>
      </c>
      <c r="I33" s="279">
        <v>1132.18</v>
      </c>
      <c r="J33" s="279">
        <v>1250.2</v>
      </c>
      <c r="K33" s="279">
        <v>1404.86</v>
      </c>
      <c r="L33" s="279">
        <v>1429.09</v>
      </c>
      <c r="M33" s="279">
        <v>1423.19</v>
      </c>
      <c r="N33" s="279">
        <v>1413.19</v>
      </c>
      <c r="O33" s="279">
        <v>1398.78</v>
      </c>
      <c r="P33" s="279">
        <v>1414.91</v>
      </c>
      <c r="Q33" s="279">
        <v>1396.34</v>
      </c>
      <c r="R33" s="279">
        <v>1427.01</v>
      </c>
      <c r="S33" s="279">
        <v>1403.13</v>
      </c>
      <c r="T33" s="279">
        <v>1395.42</v>
      </c>
      <c r="U33" s="279">
        <v>1380.75</v>
      </c>
      <c r="V33" s="279">
        <v>1386.95</v>
      </c>
      <c r="W33" s="279">
        <v>1385.29</v>
      </c>
      <c r="X33" s="279">
        <v>1308.2</v>
      </c>
      <c r="Y33" s="279">
        <v>1145.98</v>
      </c>
    </row>
    <row r="34" spans="1:25">
      <c r="A34" s="254">
        <v>13</v>
      </c>
      <c r="B34" s="279">
        <v>1202.5899999999999</v>
      </c>
      <c r="C34" s="279">
        <v>1041.44</v>
      </c>
      <c r="D34" s="279">
        <v>999.43</v>
      </c>
      <c r="E34" s="279">
        <v>984.65</v>
      </c>
      <c r="F34" s="279">
        <v>987.56</v>
      </c>
      <c r="G34" s="279">
        <v>995.33</v>
      </c>
      <c r="H34" s="279">
        <v>1008.03</v>
      </c>
      <c r="I34" s="279">
        <v>1009.13</v>
      </c>
      <c r="J34" s="279">
        <v>1129.69</v>
      </c>
      <c r="K34" s="279">
        <v>1235.44</v>
      </c>
      <c r="L34" s="279">
        <v>1322.86</v>
      </c>
      <c r="M34" s="279">
        <v>1359.53</v>
      </c>
      <c r="N34" s="279">
        <v>1360.89</v>
      </c>
      <c r="O34" s="279">
        <v>1355.04</v>
      </c>
      <c r="P34" s="279">
        <v>1364.65</v>
      </c>
      <c r="Q34" s="279">
        <v>1350.87</v>
      </c>
      <c r="R34" s="279">
        <v>1313.64</v>
      </c>
      <c r="S34" s="279">
        <v>1302.04</v>
      </c>
      <c r="T34" s="279">
        <v>1313.38</v>
      </c>
      <c r="U34" s="279">
        <v>1296.44</v>
      </c>
      <c r="V34" s="279">
        <v>1347.18</v>
      </c>
      <c r="W34" s="279">
        <v>1328.89</v>
      </c>
      <c r="X34" s="279">
        <v>1229.58</v>
      </c>
      <c r="Y34" s="279">
        <v>1130.71</v>
      </c>
    </row>
    <row r="35" spans="1:25">
      <c r="A35" s="254">
        <v>14</v>
      </c>
      <c r="B35" s="279">
        <v>1004.78</v>
      </c>
      <c r="C35" s="279">
        <v>971.63</v>
      </c>
      <c r="D35" s="279">
        <v>968.82</v>
      </c>
      <c r="E35" s="279">
        <v>956.05</v>
      </c>
      <c r="F35" s="279">
        <v>959.47</v>
      </c>
      <c r="G35" s="279">
        <v>987.01</v>
      </c>
      <c r="H35" s="279">
        <v>1060.07</v>
      </c>
      <c r="I35" s="279">
        <v>1173.9100000000001</v>
      </c>
      <c r="J35" s="279">
        <v>1304.1199999999999</v>
      </c>
      <c r="K35" s="279">
        <v>1406.57</v>
      </c>
      <c r="L35" s="279">
        <v>1445.14</v>
      </c>
      <c r="M35" s="279">
        <v>1422.71</v>
      </c>
      <c r="N35" s="279">
        <v>1398.08</v>
      </c>
      <c r="O35" s="279">
        <v>1414.11</v>
      </c>
      <c r="P35" s="279">
        <v>1441.13</v>
      </c>
      <c r="Q35" s="279">
        <v>1516.19</v>
      </c>
      <c r="R35" s="279">
        <v>1449.19</v>
      </c>
      <c r="S35" s="279">
        <v>1357.27</v>
      </c>
      <c r="T35" s="279">
        <v>1362.97</v>
      </c>
      <c r="U35" s="279">
        <v>1386.82</v>
      </c>
      <c r="V35" s="279">
        <v>1382.15</v>
      </c>
      <c r="W35" s="279">
        <v>1412.18</v>
      </c>
      <c r="X35" s="279">
        <v>1258.83</v>
      </c>
      <c r="Y35" s="279">
        <v>1090.3399999999999</v>
      </c>
    </row>
    <row r="36" spans="1:25">
      <c r="A36" s="254">
        <v>15</v>
      </c>
      <c r="B36" s="279">
        <v>1032.52</v>
      </c>
      <c r="C36" s="279">
        <v>957.39</v>
      </c>
      <c r="D36" s="279">
        <v>945.99</v>
      </c>
      <c r="E36" s="279">
        <v>951.04</v>
      </c>
      <c r="F36" s="279">
        <v>994.06</v>
      </c>
      <c r="G36" s="279">
        <v>1027.31</v>
      </c>
      <c r="H36" s="279">
        <v>1031.71</v>
      </c>
      <c r="I36" s="279">
        <v>1126.9000000000001</v>
      </c>
      <c r="J36" s="279">
        <v>1185.3800000000001</v>
      </c>
      <c r="K36" s="279">
        <v>1278.7</v>
      </c>
      <c r="L36" s="279">
        <v>1323.58</v>
      </c>
      <c r="M36" s="279">
        <v>1333.35</v>
      </c>
      <c r="N36" s="279">
        <v>1280.0899999999999</v>
      </c>
      <c r="O36" s="279">
        <v>1307.3800000000001</v>
      </c>
      <c r="P36" s="279">
        <v>1330.83</v>
      </c>
      <c r="Q36" s="279">
        <v>1397.03</v>
      </c>
      <c r="R36" s="279">
        <v>1377.94</v>
      </c>
      <c r="S36" s="279">
        <v>1314.21</v>
      </c>
      <c r="T36" s="279">
        <v>1335.16</v>
      </c>
      <c r="U36" s="279">
        <v>1343.31</v>
      </c>
      <c r="V36" s="279">
        <v>1341.75</v>
      </c>
      <c r="W36" s="279">
        <v>1380.76</v>
      </c>
      <c r="X36" s="279">
        <v>1211.3499999999999</v>
      </c>
      <c r="Y36" s="279">
        <v>1108.0999999999999</v>
      </c>
    </row>
    <row r="37" spans="1:25">
      <c r="A37" s="254">
        <v>16</v>
      </c>
      <c r="B37" s="279">
        <v>1241.58</v>
      </c>
      <c r="C37" s="279">
        <v>1093.1099999999999</v>
      </c>
      <c r="D37" s="279">
        <v>1088.1400000000001</v>
      </c>
      <c r="E37" s="279">
        <v>1088.25</v>
      </c>
      <c r="F37" s="279">
        <v>1103.95</v>
      </c>
      <c r="G37" s="279">
        <v>1137.46</v>
      </c>
      <c r="H37" s="279">
        <v>1220.51</v>
      </c>
      <c r="I37" s="279">
        <v>1293.43</v>
      </c>
      <c r="J37" s="279">
        <v>1456.19</v>
      </c>
      <c r="K37" s="279">
        <v>1505.52</v>
      </c>
      <c r="L37" s="279">
        <v>1530.56</v>
      </c>
      <c r="M37" s="279">
        <v>1496.82</v>
      </c>
      <c r="N37" s="279">
        <v>1461.77</v>
      </c>
      <c r="O37" s="279">
        <v>1509.68</v>
      </c>
      <c r="P37" s="279">
        <v>1504.22</v>
      </c>
      <c r="Q37" s="279">
        <v>1537.68</v>
      </c>
      <c r="R37" s="279">
        <v>1512.94</v>
      </c>
      <c r="S37" s="279">
        <v>1486.44</v>
      </c>
      <c r="T37" s="279">
        <v>1524.34</v>
      </c>
      <c r="U37" s="279">
        <v>1549.86</v>
      </c>
      <c r="V37" s="279">
        <v>1519.57</v>
      </c>
      <c r="W37" s="279">
        <v>1528.95</v>
      </c>
      <c r="X37" s="279">
        <v>1329.85</v>
      </c>
      <c r="Y37" s="279">
        <v>1197</v>
      </c>
    </row>
    <row r="38" spans="1:25">
      <c r="A38" s="254">
        <v>17</v>
      </c>
      <c r="B38" s="279">
        <v>1101.29</v>
      </c>
      <c r="C38" s="279">
        <v>1063.69</v>
      </c>
      <c r="D38" s="279">
        <v>1040.44</v>
      </c>
      <c r="E38" s="279">
        <v>1034.6199999999999</v>
      </c>
      <c r="F38" s="279">
        <v>1053.6199999999999</v>
      </c>
      <c r="G38" s="279">
        <v>1078.22</v>
      </c>
      <c r="H38" s="279">
        <v>1138.9000000000001</v>
      </c>
      <c r="I38" s="279">
        <v>1218.3499999999999</v>
      </c>
      <c r="J38" s="279">
        <v>1335.66</v>
      </c>
      <c r="K38" s="279">
        <v>1401.85</v>
      </c>
      <c r="L38" s="279">
        <v>1443.56</v>
      </c>
      <c r="M38" s="279">
        <v>1404.57</v>
      </c>
      <c r="N38" s="279">
        <v>1387.93</v>
      </c>
      <c r="O38" s="279">
        <v>1416.97</v>
      </c>
      <c r="P38" s="279">
        <v>1424.4</v>
      </c>
      <c r="Q38" s="279">
        <v>1504.7</v>
      </c>
      <c r="R38" s="279">
        <v>1446.27</v>
      </c>
      <c r="S38" s="279">
        <v>1368.07</v>
      </c>
      <c r="T38" s="279">
        <v>1411.07</v>
      </c>
      <c r="U38" s="279">
        <v>1443.53</v>
      </c>
      <c r="V38" s="279">
        <v>1445.87</v>
      </c>
      <c r="W38" s="279">
        <v>1434.26</v>
      </c>
      <c r="X38" s="279">
        <v>1300.18</v>
      </c>
      <c r="Y38" s="279">
        <v>1192.6099999999999</v>
      </c>
    </row>
    <row r="39" spans="1:25">
      <c r="A39" s="254">
        <v>18</v>
      </c>
      <c r="B39" s="279">
        <v>1174.2</v>
      </c>
      <c r="C39" s="279">
        <v>1075.8800000000001</v>
      </c>
      <c r="D39" s="279">
        <v>1053</v>
      </c>
      <c r="E39" s="279">
        <v>1062.19</v>
      </c>
      <c r="F39" s="279">
        <v>1086.4100000000001</v>
      </c>
      <c r="G39" s="279">
        <v>269.13</v>
      </c>
      <c r="H39" s="279">
        <v>1199.8499999999999</v>
      </c>
      <c r="I39" s="279">
        <v>1221.28</v>
      </c>
      <c r="J39" s="279">
        <v>274.75</v>
      </c>
      <c r="K39" s="279">
        <v>1386.98</v>
      </c>
      <c r="L39" s="279">
        <v>1417.72</v>
      </c>
      <c r="M39" s="279">
        <v>1365.86</v>
      </c>
      <c r="N39" s="279">
        <v>1354.76</v>
      </c>
      <c r="O39" s="279">
        <v>1395.99</v>
      </c>
      <c r="P39" s="279">
        <v>1405.72</v>
      </c>
      <c r="Q39" s="279">
        <v>1473.73</v>
      </c>
      <c r="R39" s="279">
        <v>1391.82</v>
      </c>
      <c r="S39" s="279">
        <v>1374.93</v>
      </c>
      <c r="T39" s="279">
        <v>1404.62</v>
      </c>
      <c r="U39" s="279">
        <v>1433.21</v>
      </c>
      <c r="V39" s="279">
        <v>1397.16</v>
      </c>
      <c r="W39" s="279">
        <v>1475.77</v>
      </c>
      <c r="X39" s="279">
        <v>1401.56</v>
      </c>
      <c r="Y39" s="279">
        <v>1231.54</v>
      </c>
    </row>
    <row r="40" spans="1:25">
      <c r="A40" s="254">
        <v>19</v>
      </c>
      <c r="B40" s="279">
        <v>1189.1500000000001</v>
      </c>
      <c r="C40" s="279">
        <v>1137.55</v>
      </c>
      <c r="D40" s="279">
        <v>1061.2</v>
      </c>
      <c r="E40" s="279">
        <v>268.77</v>
      </c>
      <c r="F40" s="279">
        <v>269.33</v>
      </c>
      <c r="G40" s="279">
        <v>270.12</v>
      </c>
      <c r="H40" s="279">
        <v>271.7</v>
      </c>
      <c r="I40" s="279">
        <v>243.65</v>
      </c>
      <c r="J40" s="279">
        <v>243.65</v>
      </c>
      <c r="K40" s="279">
        <v>1402.17</v>
      </c>
      <c r="L40" s="279">
        <v>1420.35</v>
      </c>
      <c r="M40" s="279">
        <v>1408.59</v>
      </c>
      <c r="N40" s="279">
        <v>1378.48</v>
      </c>
      <c r="O40" s="279">
        <v>1444.84</v>
      </c>
      <c r="P40" s="279">
        <v>1449.19</v>
      </c>
      <c r="Q40" s="279">
        <v>1431.74</v>
      </c>
      <c r="R40" s="279">
        <v>1428.8</v>
      </c>
      <c r="S40" s="279">
        <v>1409.75</v>
      </c>
      <c r="T40" s="279">
        <v>1393.68</v>
      </c>
      <c r="U40" s="279">
        <v>1414.44</v>
      </c>
      <c r="V40" s="279">
        <v>1457.03</v>
      </c>
      <c r="W40" s="279">
        <v>281.54000000000002</v>
      </c>
      <c r="X40" s="279">
        <v>1319.89</v>
      </c>
      <c r="Y40" s="279">
        <v>1283.24</v>
      </c>
    </row>
    <row r="41" spans="1:25">
      <c r="A41" s="254">
        <v>20</v>
      </c>
      <c r="B41" s="279">
        <v>1237.6500000000001</v>
      </c>
      <c r="C41" s="279">
        <v>256.89</v>
      </c>
      <c r="D41" s="279">
        <v>266.60000000000002</v>
      </c>
      <c r="E41" s="279">
        <v>266.55</v>
      </c>
      <c r="F41" s="279">
        <v>265.79000000000002</v>
      </c>
      <c r="G41" s="279">
        <v>264.93</v>
      </c>
      <c r="H41" s="279">
        <v>268.73</v>
      </c>
      <c r="I41" s="279">
        <v>265.41000000000003</v>
      </c>
      <c r="J41" s="279">
        <v>261.75</v>
      </c>
      <c r="K41" s="279">
        <v>262.12</v>
      </c>
      <c r="L41" s="279">
        <v>1204.95</v>
      </c>
      <c r="M41" s="279">
        <v>1245.77</v>
      </c>
      <c r="N41" s="279">
        <v>1206.4100000000001</v>
      </c>
      <c r="O41" s="279">
        <v>1222.3800000000001</v>
      </c>
      <c r="P41" s="279">
        <v>1218.76</v>
      </c>
      <c r="Q41" s="279">
        <v>1245.17</v>
      </c>
      <c r="R41" s="279">
        <v>1244.2</v>
      </c>
      <c r="S41" s="279">
        <v>1234.9100000000001</v>
      </c>
      <c r="T41" s="279">
        <v>1267.6199999999999</v>
      </c>
      <c r="U41" s="279">
        <v>1338.09</v>
      </c>
      <c r="V41" s="279">
        <v>1069.0999999999999</v>
      </c>
      <c r="W41" s="279">
        <v>1271.74</v>
      </c>
      <c r="X41" s="279">
        <v>1214.01</v>
      </c>
      <c r="Y41" s="279">
        <v>1213.51</v>
      </c>
    </row>
    <row r="42" spans="1:25">
      <c r="A42" s="254">
        <v>21</v>
      </c>
      <c r="B42" s="279">
        <v>267.47000000000003</v>
      </c>
      <c r="C42" s="279">
        <v>265.42</v>
      </c>
      <c r="D42" s="279">
        <v>264.83</v>
      </c>
      <c r="E42" s="279">
        <v>264.51</v>
      </c>
      <c r="F42" s="279">
        <v>266.70999999999998</v>
      </c>
      <c r="G42" s="279">
        <v>264.27999999999997</v>
      </c>
      <c r="H42" s="279">
        <v>266.32</v>
      </c>
      <c r="I42" s="279">
        <v>550.65</v>
      </c>
      <c r="J42" s="279">
        <v>1186.8</v>
      </c>
      <c r="K42" s="279">
        <v>1260.6300000000001</v>
      </c>
      <c r="L42" s="279">
        <v>1303.6400000000001</v>
      </c>
      <c r="M42" s="279">
        <v>1303.03</v>
      </c>
      <c r="N42" s="279">
        <v>1255.3</v>
      </c>
      <c r="O42" s="279">
        <v>1233.1500000000001</v>
      </c>
      <c r="P42" s="279">
        <v>1177.74</v>
      </c>
      <c r="Q42" s="279">
        <v>1323.22</v>
      </c>
      <c r="R42" s="279">
        <v>1297.5</v>
      </c>
      <c r="S42" s="279">
        <v>1024.08</v>
      </c>
      <c r="T42" s="279">
        <v>1118.6400000000001</v>
      </c>
      <c r="U42" s="279">
        <v>1229.22</v>
      </c>
      <c r="V42" s="279">
        <v>1263.9000000000001</v>
      </c>
      <c r="W42" s="279">
        <v>1298.83</v>
      </c>
      <c r="X42" s="279">
        <v>1205.55</v>
      </c>
      <c r="Y42" s="279">
        <v>1119.8399999999999</v>
      </c>
    </row>
    <row r="43" spans="1:25">
      <c r="A43" s="254">
        <v>22</v>
      </c>
      <c r="B43" s="279">
        <v>988.07</v>
      </c>
      <c r="C43" s="279">
        <v>893.2</v>
      </c>
      <c r="D43" s="279">
        <v>854.55</v>
      </c>
      <c r="E43" s="279">
        <v>846.32</v>
      </c>
      <c r="F43" s="279">
        <v>941.53</v>
      </c>
      <c r="G43" s="279">
        <v>982.37</v>
      </c>
      <c r="H43" s="279">
        <v>1054.53</v>
      </c>
      <c r="I43" s="279">
        <v>1024.1199999999999</v>
      </c>
      <c r="J43" s="279">
        <v>1151.52</v>
      </c>
      <c r="K43" s="279">
        <v>1341.59</v>
      </c>
      <c r="L43" s="279">
        <v>1305.4000000000001</v>
      </c>
      <c r="M43" s="279">
        <v>1267.1600000000001</v>
      </c>
      <c r="N43" s="279">
        <v>1253.42</v>
      </c>
      <c r="O43" s="279">
        <v>1276.42</v>
      </c>
      <c r="P43" s="279">
        <v>1291.8399999999999</v>
      </c>
      <c r="Q43" s="279">
        <v>1361.54</v>
      </c>
      <c r="R43" s="279">
        <v>1341.04</v>
      </c>
      <c r="S43" s="279">
        <v>1298.07</v>
      </c>
      <c r="T43" s="279">
        <v>1324.74</v>
      </c>
      <c r="U43" s="279">
        <v>1339.73</v>
      </c>
      <c r="V43" s="279">
        <v>1311.23</v>
      </c>
      <c r="W43" s="279">
        <v>1308.3699999999999</v>
      </c>
      <c r="X43" s="279">
        <v>1228.47</v>
      </c>
      <c r="Y43" s="279">
        <v>1048.1199999999999</v>
      </c>
    </row>
    <row r="44" spans="1:25">
      <c r="A44" s="254">
        <v>23</v>
      </c>
      <c r="B44" s="279">
        <v>1044.6600000000001</v>
      </c>
      <c r="C44" s="279">
        <v>913.24</v>
      </c>
      <c r="D44" s="279">
        <v>859.99</v>
      </c>
      <c r="E44" s="279">
        <v>868.84</v>
      </c>
      <c r="F44" s="279">
        <v>957.53</v>
      </c>
      <c r="G44" s="279">
        <v>994.39</v>
      </c>
      <c r="H44" s="279">
        <v>999.58</v>
      </c>
      <c r="I44" s="279">
        <v>1043.8599999999999</v>
      </c>
      <c r="J44" s="279">
        <v>1233.23</v>
      </c>
      <c r="K44" s="279">
        <v>1284.0899999999999</v>
      </c>
      <c r="L44" s="279">
        <v>1274.76</v>
      </c>
      <c r="M44" s="279">
        <v>1236.19</v>
      </c>
      <c r="N44" s="279">
        <v>1186.67</v>
      </c>
      <c r="O44" s="279">
        <v>1246.27</v>
      </c>
      <c r="P44" s="279">
        <v>1245.69</v>
      </c>
      <c r="Q44" s="279">
        <v>1303.27</v>
      </c>
      <c r="R44" s="279">
        <v>1268.96</v>
      </c>
      <c r="S44" s="279">
        <v>1232.0999999999999</v>
      </c>
      <c r="T44" s="279">
        <v>1282.76</v>
      </c>
      <c r="U44" s="279">
        <v>1319.71</v>
      </c>
      <c r="V44" s="279">
        <v>1320.7</v>
      </c>
      <c r="W44" s="279">
        <v>1362.19</v>
      </c>
      <c r="X44" s="279">
        <v>1270.77</v>
      </c>
      <c r="Y44" s="279">
        <v>1118.01</v>
      </c>
    </row>
    <row r="45" spans="1:25">
      <c r="A45" s="254">
        <v>24</v>
      </c>
      <c r="B45" s="279">
        <v>892.95</v>
      </c>
      <c r="C45" s="279">
        <v>881.41</v>
      </c>
      <c r="D45" s="279">
        <v>854.96</v>
      </c>
      <c r="E45" s="279">
        <v>843.19</v>
      </c>
      <c r="F45" s="279">
        <v>262.8</v>
      </c>
      <c r="G45" s="279">
        <v>551.47</v>
      </c>
      <c r="H45" s="279">
        <v>1001.23</v>
      </c>
      <c r="I45" s="279">
        <v>1015.72</v>
      </c>
      <c r="J45" s="279">
        <v>551.16999999999996</v>
      </c>
      <c r="K45" s="279">
        <v>1211.44</v>
      </c>
      <c r="L45" s="279">
        <v>1203.8</v>
      </c>
      <c r="M45" s="279">
        <v>1190.1400000000001</v>
      </c>
      <c r="N45" s="279">
        <v>1153.06</v>
      </c>
      <c r="O45" s="279">
        <v>1175.3900000000001</v>
      </c>
      <c r="P45" s="279">
        <v>1175.3399999999999</v>
      </c>
      <c r="Q45" s="279">
        <v>1270.07</v>
      </c>
      <c r="R45" s="279">
        <v>1190.1600000000001</v>
      </c>
      <c r="S45" s="279">
        <v>1005.08</v>
      </c>
      <c r="T45" s="279">
        <v>1012.66</v>
      </c>
      <c r="U45" s="279">
        <v>1318.81</v>
      </c>
      <c r="V45" s="279">
        <v>1276.53</v>
      </c>
      <c r="W45" s="279">
        <v>1274.51</v>
      </c>
      <c r="X45" s="279">
        <v>1192.23</v>
      </c>
      <c r="Y45" s="279">
        <v>1054.77</v>
      </c>
    </row>
    <row r="46" spans="1:25">
      <c r="A46" s="254">
        <v>25</v>
      </c>
      <c r="B46" s="279">
        <v>987</v>
      </c>
      <c r="C46" s="279">
        <v>974.2</v>
      </c>
      <c r="D46" s="279">
        <v>936.37</v>
      </c>
      <c r="E46" s="279">
        <v>940.82</v>
      </c>
      <c r="F46" s="279">
        <v>1049.3399999999999</v>
      </c>
      <c r="G46" s="279">
        <v>1129.56</v>
      </c>
      <c r="H46" s="279">
        <v>1206.3800000000001</v>
      </c>
      <c r="I46" s="279">
        <v>1147.1500000000001</v>
      </c>
      <c r="J46" s="279">
        <v>1174.26</v>
      </c>
      <c r="K46" s="279">
        <v>1280.31</v>
      </c>
      <c r="L46" s="279">
        <v>1254.1199999999999</v>
      </c>
      <c r="M46" s="279">
        <v>1246.76</v>
      </c>
      <c r="N46" s="279">
        <v>1188.76</v>
      </c>
      <c r="O46" s="279">
        <v>1197.51</v>
      </c>
      <c r="P46" s="279">
        <v>1232.47</v>
      </c>
      <c r="Q46" s="279">
        <v>1288.19</v>
      </c>
      <c r="R46" s="279">
        <v>1240.68</v>
      </c>
      <c r="S46" s="279">
        <v>551.84</v>
      </c>
      <c r="T46" s="279">
        <v>1236.0999999999999</v>
      </c>
      <c r="U46" s="279">
        <v>1286.69</v>
      </c>
      <c r="V46" s="279">
        <v>275.77999999999997</v>
      </c>
      <c r="W46" s="279">
        <v>1294.27</v>
      </c>
      <c r="X46" s="279">
        <v>275.43</v>
      </c>
      <c r="Y46" s="279">
        <v>1181.5899999999999</v>
      </c>
    </row>
    <row r="47" spans="1:25">
      <c r="A47" s="254">
        <v>26</v>
      </c>
      <c r="B47" s="279">
        <v>266.89</v>
      </c>
      <c r="C47" s="279">
        <v>268.45999999999998</v>
      </c>
      <c r="D47" s="279">
        <v>265.99</v>
      </c>
      <c r="E47" s="279">
        <v>263.38</v>
      </c>
      <c r="F47" s="279">
        <v>911.68</v>
      </c>
      <c r="G47" s="279">
        <v>268.64</v>
      </c>
      <c r="H47" s="279">
        <v>555.33000000000004</v>
      </c>
      <c r="I47" s="279">
        <v>274.57</v>
      </c>
      <c r="J47" s="279">
        <v>272.83</v>
      </c>
      <c r="K47" s="279">
        <v>270.86</v>
      </c>
      <c r="L47" s="279">
        <v>552.91</v>
      </c>
      <c r="M47" s="279">
        <v>1298.8800000000001</v>
      </c>
      <c r="N47" s="279">
        <v>275.64999999999998</v>
      </c>
      <c r="O47" s="279">
        <v>1130.19</v>
      </c>
      <c r="P47" s="279">
        <v>276.97000000000003</v>
      </c>
      <c r="Q47" s="279">
        <v>275.07</v>
      </c>
      <c r="R47" s="279">
        <v>1285.78</v>
      </c>
      <c r="S47" s="279">
        <v>277.14999999999998</v>
      </c>
      <c r="T47" s="279">
        <v>273.35000000000002</v>
      </c>
      <c r="U47" s="279">
        <v>270.95</v>
      </c>
      <c r="V47" s="279">
        <v>274.63</v>
      </c>
      <c r="W47" s="279">
        <v>555.11</v>
      </c>
      <c r="X47" s="279">
        <v>1235.77</v>
      </c>
      <c r="Y47" s="279">
        <v>1094.7</v>
      </c>
    </row>
    <row r="48" spans="1:25">
      <c r="A48" s="254">
        <v>27</v>
      </c>
      <c r="B48" s="279">
        <v>922.02</v>
      </c>
      <c r="C48" s="279">
        <v>807.18</v>
      </c>
      <c r="D48" s="279">
        <v>735.77</v>
      </c>
      <c r="E48" s="279">
        <v>707.02</v>
      </c>
      <c r="F48" s="279">
        <v>747.17</v>
      </c>
      <c r="G48" s="279">
        <v>769.27</v>
      </c>
      <c r="H48" s="279">
        <v>816.57</v>
      </c>
      <c r="I48" s="279">
        <v>894.61</v>
      </c>
      <c r="J48" s="279">
        <v>1051.73</v>
      </c>
      <c r="K48" s="279">
        <v>1169.93</v>
      </c>
      <c r="L48" s="279">
        <v>1208.9000000000001</v>
      </c>
      <c r="M48" s="279">
        <v>1221.42</v>
      </c>
      <c r="N48" s="279">
        <v>1219.1500000000001</v>
      </c>
      <c r="O48" s="279">
        <v>1210.26</v>
      </c>
      <c r="P48" s="279">
        <v>1203.78</v>
      </c>
      <c r="Q48" s="279">
        <v>1218.8499999999999</v>
      </c>
      <c r="R48" s="279">
        <v>1232.8</v>
      </c>
      <c r="S48" s="279">
        <v>1268.23</v>
      </c>
      <c r="T48" s="279">
        <v>1348.42</v>
      </c>
      <c r="U48" s="279">
        <v>1440.04</v>
      </c>
      <c r="V48" s="279">
        <v>1414.07</v>
      </c>
      <c r="W48" s="279">
        <v>1357.05</v>
      </c>
      <c r="X48" s="279">
        <v>1246.77</v>
      </c>
      <c r="Y48" s="279">
        <v>1010.46</v>
      </c>
    </row>
    <row r="49" spans="1:25">
      <c r="A49" s="254">
        <v>28</v>
      </c>
      <c r="B49" s="279">
        <v>979.83</v>
      </c>
      <c r="C49" s="279">
        <v>847.53</v>
      </c>
      <c r="D49" s="279">
        <v>756.47</v>
      </c>
      <c r="E49" s="279">
        <v>770.11</v>
      </c>
      <c r="F49" s="279">
        <v>848.41</v>
      </c>
      <c r="G49" s="279">
        <v>940.98</v>
      </c>
      <c r="H49" s="279">
        <v>1032.25</v>
      </c>
      <c r="I49" s="279">
        <v>1145.47</v>
      </c>
      <c r="J49" s="279">
        <v>1141.6600000000001</v>
      </c>
      <c r="K49" s="279">
        <v>1235.3900000000001</v>
      </c>
      <c r="L49" s="279">
        <v>1260.8699999999999</v>
      </c>
      <c r="M49" s="279">
        <v>1208.5999999999999</v>
      </c>
      <c r="N49" s="279">
        <v>1149.8900000000001</v>
      </c>
      <c r="O49" s="279">
        <v>1265.3800000000001</v>
      </c>
      <c r="P49" s="279">
        <v>1239.3699999999999</v>
      </c>
      <c r="Q49" s="279">
        <v>1317.42</v>
      </c>
      <c r="R49" s="279">
        <v>1258.22</v>
      </c>
      <c r="S49" s="279">
        <v>1224.1099999999999</v>
      </c>
      <c r="T49" s="279">
        <v>1286.68</v>
      </c>
      <c r="U49" s="279">
        <v>1307</v>
      </c>
      <c r="V49" s="279">
        <v>1278.52</v>
      </c>
      <c r="W49" s="279">
        <v>1250.9100000000001</v>
      </c>
      <c r="X49" s="279">
        <v>1207.53</v>
      </c>
      <c r="Y49" s="279">
        <v>1038.6600000000001</v>
      </c>
    </row>
    <row r="50" spans="1:25">
      <c r="A50" s="254">
        <v>29</v>
      </c>
      <c r="B50" s="279">
        <v>980.98</v>
      </c>
      <c r="C50" s="279">
        <v>878.53</v>
      </c>
      <c r="D50" s="279">
        <v>855.4</v>
      </c>
      <c r="E50" s="279">
        <v>855.59</v>
      </c>
      <c r="F50" s="279">
        <v>932.87</v>
      </c>
      <c r="G50" s="279">
        <v>981.26</v>
      </c>
      <c r="H50" s="279">
        <v>1045.7</v>
      </c>
      <c r="I50" s="279">
        <v>1197.5</v>
      </c>
      <c r="J50" s="279">
        <v>1211.71</v>
      </c>
      <c r="K50" s="279">
        <v>1310.81</v>
      </c>
      <c r="L50" s="279">
        <v>1312.11</v>
      </c>
      <c r="M50" s="279">
        <v>548.09</v>
      </c>
      <c r="N50" s="279">
        <v>274.48</v>
      </c>
      <c r="O50" s="279">
        <v>1318.62</v>
      </c>
      <c r="P50" s="279">
        <v>548.21</v>
      </c>
      <c r="Q50" s="279">
        <v>548.15</v>
      </c>
      <c r="R50" s="279">
        <v>1333.59</v>
      </c>
      <c r="S50" s="279">
        <v>1285.4000000000001</v>
      </c>
      <c r="T50" s="279">
        <v>1290.3</v>
      </c>
      <c r="U50" s="279">
        <v>1328.59</v>
      </c>
      <c r="V50" s="279">
        <v>1319.53</v>
      </c>
      <c r="W50" s="279">
        <v>1330.6</v>
      </c>
      <c r="X50" s="279">
        <v>1226.32</v>
      </c>
      <c r="Y50" s="279">
        <v>1060.69</v>
      </c>
    </row>
    <row r="51" spans="1:25">
      <c r="A51" s="254">
        <v>30</v>
      </c>
      <c r="B51" s="279">
        <v>958.98</v>
      </c>
      <c r="C51" s="279">
        <v>907.47</v>
      </c>
      <c r="D51" s="279">
        <v>877.99</v>
      </c>
      <c r="E51" s="279">
        <v>879.96</v>
      </c>
      <c r="F51" s="279">
        <v>940.42</v>
      </c>
      <c r="G51" s="279">
        <v>996.14</v>
      </c>
      <c r="H51" s="279">
        <v>1074.3900000000001</v>
      </c>
      <c r="I51" s="279">
        <v>1108.69</v>
      </c>
      <c r="J51" s="279">
        <v>1133.5</v>
      </c>
      <c r="K51" s="279">
        <v>1179.22</v>
      </c>
      <c r="L51" s="279">
        <v>1196.27</v>
      </c>
      <c r="M51" s="279">
        <v>1129.6099999999999</v>
      </c>
      <c r="N51" s="279">
        <v>1073.8800000000001</v>
      </c>
      <c r="O51" s="279">
        <v>1131.55</v>
      </c>
      <c r="P51" s="279">
        <v>1114.0999999999999</v>
      </c>
      <c r="Q51" s="279">
        <v>1194.95</v>
      </c>
      <c r="R51" s="279">
        <v>1082.3599999999999</v>
      </c>
      <c r="S51" s="279">
        <v>1083.4000000000001</v>
      </c>
      <c r="T51" s="279">
        <v>1081.2</v>
      </c>
      <c r="U51" s="279">
        <v>550.22</v>
      </c>
      <c r="V51" s="279">
        <v>549.91999999999996</v>
      </c>
      <c r="W51" s="279">
        <v>1190.44</v>
      </c>
      <c r="X51" s="279">
        <v>1175.6099999999999</v>
      </c>
      <c r="Y51" s="279">
        <v>243.65</v>
      </c>
    </row>
    <row r="52" spans="1:25" hidden="1">
      <c r="A52" s="254">
        <v>31</v>
      </c>
      <c r="B52" s="279">
        <v>0</v>
      </c>
      <c r="C52" s="279">
        <v>0</v>
      </c>
      <c r="D52" s="279">
        <v>0</v>
      </c>
      <c r="E52" s="279">
        <v>0</v>
      </c>
      <c r="F52" s="279">
        <v>0</v>
      </c>
      <c r="G52" s="279">
        <v>0</v>
      </c>
      <c r="H52" s="279">
        <v>0</v>
      </c>
      <c r="I52" s="279">
        <v>0</v>
      </c>
      <c r="J52" s="279">
        <v>0</v>
      </c>
      <c r="K52" s="279">
        <v>0</v>
      </c>
      <c r="L52" s="279">
        <v>0</v>
      </c>
      <c r="M52" s="279">
        <v>0</v>
      </c>
      <c r="N52" s="279">
        <v>0</v>
      </c>
      <c r="O52" s="279">
        <v>0</v>
      </c>
      <c r="P52" s="279">
        <v>0</v>
      </c>
      <c r="Q52" s="279">
        <v>0</v>
      </c>
      <c r="R52" s="279">
        <v>0</v>
      </c>
      <c r="S52" s="279">
        <v>0</v>
      </c>
      <c r="T52" s="279">
        <v>0</v>
      </c>
      <c r="U52" s="279">
        <v>0</v>
      </c>
      <c r="V52" s="279">
        <v>0</v>
      </c>
      <c r="W52" s="279">
        <v>0</v>
      </c>
      <c r="X52" s="279">
        <v>0</v>
      </c>
      <c r="Y52" s="279">
        <v>0</v>
      </c>
    </row>
    <row r="54" spans="1:25" ht="18" customHeight="1">
      <c r="A54" s="413" t="s">
        <v>209</v>
      </c>
      <c r="B54" s="450" t="s">
        <v>211</v>
      </c>
      <c r="C54" s="450"/>
      <c r="D54" s="450"/>
      <c r="E54" s="450"/>
      <c r="F54" s="450"/>
      <c r="G54" s="450"/>
      <c r="H54" s="450"/>
      <c r="I54" s="450"/>
      <c r="J54" s="450"/>
      <c r="K54" s="450"/>
      <c r="L54" s="450"/>
      <c r="M54" s="450"/>
      <c r="N54" s="450"/>
      <c r="O54" s="450"/>
      <c r="P54" s="450"/>
      <c r="Q54" s="450"/>
      <c r="R54" s="450"/>
      <c r="S54" s="450"/>
      <c r="T54" s="450"/>
      <c r="U54" s="450"/>
      <c r="V54" s="450"/>
      <c r="W54" s="450"/>
      <c r="X54" s="450"/>
      <c r="Y54" s="450"/>
    </row>
    <row r="55" spans="1:25" ht="30">
      <c r="A55" s="413"/>
      <c r="B55" s="278" t="s">
        <v>1</v>
      </c>
      <c r="C55" s="278" t="s">
        <v>2</v>
      </c>
      <c r="D55" s="278" t="s">
        <v>3</v>
      </c>
      <c r="E55" s="278" t="s">
        <v>4</v>
      </c>
      <c r="F55" s="278" t="s">
        <v>5</v>
      </c>
      <c r="G55" s="278" t="s">
        <v>6</v>
      </c>
      <c r="H55" s="278" t="s">
        <v>7</v>
      </c>
      <c r="I55" s="278" t="s">
        <v>8</v>
      </c>
      <c r="J55" s="278" t="s">
        <v>9</v>
      </c>
      <c r="K55" s="278" t="s">
        <v>10</v>
      </c>
      <c r="L55" s="278" t="s">
        <v>11</v>
      </c>
      <c r="M55" s="278" t="s">
        <v>12</v>
      </c>
      <c r="N55" s="278" t="s">
        <v>13</v>
      </c>
      <c r="O55" s="278" t="s">
        <v>14</v>
      </c>
      <c r="P55" s="278" t="s">
        <v>15</v>
      </c>
      <c r="Q55" s="278" t="s">
        <v>16</v>
      </c>
      <c r="R55" s="278" t="s">
        <v>17</v>
      </c>
      <c r="S55" s="278" t="s">
        <v>18</v>
      </c>
      <c r="T55" s="278" t="s">
        <v>19</v>
      </c>
      <c r="U55" s="278" t="s">
        <v>20</v>
      </c>
      <c r="V55" s="278" t="s">
        <v>21</v>
      </c>
      <c r="W55" s="278" t="s">
        <v>22</v>
      </c>
      <c r="X55" s="278" t="s">
        <v>23</v>
      </c>
      <c r="Y55" s="278" t="s">
        <v>24</v>
      </c>
    </row>
    <row r="56" spans="1:25">
      <c r="A56" s="254">
        <v>1</v>
      </c>
      <c r="B56" s="279">
        <v>1511.1</v>
      </c>
      <c r="C56" s="279">
        <v>1442.8</v>
      </c>
      <c r="D56" s="279">
        <v>1448.9</v>
      </c>
      <c r="E56" s="279">
        <v>1448.48</v>
      </c>
      <c r="F56" s="279">
        <v>1443.45</v>
      </c>
      <c r="G56" s="279">
        <v>1450.61</v>
      </c>
      <c r="H56" s="279">
        <v>1455.7</v>
      </c>
      <c r="I56" s="279">
        <v>1524.16</v>
      </c>
      <c r="J56" s="279">
        <v>1711.09</v>
      </c>
      <c r="K56" s="279">
        <v>1866.15</v>
      </c>
      <c r="L56" s="279">
        <v>1912.12</v>
      </c>
      <c r="M56" s="279">
        <v>1900.49</v>
      </c>
      <c r="N56" s="279">
        <v>1879.02</v>
      </c>
      <c r="O56" s="279">
        <v>1901.07</v>
      </c>
      <c r="P56" s="279">
        <v>1888.26</v>
      </c>
      <c r="Q56" s="279">
        <v>2647.7</v>
      </c>
      <c r="R56" s="279">
        <v>2578.39</v>
      </c>
      <c r="S56" s="279">
        <v>1926.22</v>
      </c>
      <c r="T56" s="279">
        <v>1875.52</v>
      </c>
      <c r="U56" s="279">
        <v>1894.14</v>
      </c>
      <c r="V56" s="279">
        <v>1822.54</v>
      </c>
      <c r="W56" s="279">
        <v>2458.77</v>
      </c>
      <c r="X56" s="279">
        <v>2522.9</v>
      </c>
      <c r="Y56" s="279">
        <v>1614.48</v>
      </c>
    </row>
    <row r="57" spans="1:25">
      <c r="A57" s="254">
        <v>2</v>
      </c>
      <c r="B57" s="279">
        <v>1479.26</v>
      </c>
      <c r="C57" s="279">
        <v>1385.65</v>
      </c>
      <c r="D57" s="279">
        <v>1361.55</v>
      </c>
      <c r="E57" s="279">
        <v>1341</v>
      </c>
      <c r="F57" s="279">
        <v>1367.17</v>
      </c>
      <c r="G57" s="279">
        <v>1420.56</v>
      </c>
      <c r="H57" s="279">
        <v>1469.91</v>
      </c>
      <c r="I57" s="279">
        <v>1546.94</v>
      </c>
      <c r="J57" s="279">
        <v>1637.13</v>
      </c>
      <c r="K57" s="279">
        <v>1806.98</v>
      </c>
      <c r="L57" s="279">
        <v>1834.21</v>
      </c>
      <c r="M57" s="279">
        <v>1828.4</v>
      </c>
      <c r="N57" s="279">
        <v>1783.1</v>
      </c>
      <c r="O57" s="279">
        <v>1789.51</v>
      </c>
      <c r="P57" s="279">
        <v>1778.33</v>
      </c>
      <c r="Q57" s="279">
        <v>1048.01</v>
      </c>
      <c r="R57" s="279">
        <v>1836.38</v>
      </c>
      <c r="S57" s="279">
        <v>1743.75</v>
      </c>
      <c r="T57" s="279">
        <v>1766.04</v>
      </c>
      <c r="U57" s="279">
        <v>1775.8</v>
      </c>
      <c r="V57" s="279">
        <v>1788.16</v>
      </c>
      <c r="W57" s="279">
        <v>1810.61</v>
      </c>
      <c r="X57" s="279">
        <v>1669.83</v>
      </c>
      <c r="Y57" s="279">
        <v>1546.75</v>
      </c>
    </row>
    <row r="58" spans="1:25">
      <c r="A58" s="254">
        <v>3</v>
      </c>
      <c r="B58" s="279">
        <v>1490.19</v>
      </c>
      <c r="C58" s="279">
        <v>1404.71</v>
      </c>
      <c r="D58" s="279">
        <v>1369.97</v>
      </c>
      <c r="E58" s="279">
        <v>1347.95</v>
      </c>
      <c r="F58" s="279">
        <v>1369.65</v>
      </c>
      <c r="G58" s="279">
        <v>1375.2</v>
      </c>
      <c r="H58" s="279">
        <v>1458.57</v>
      </c>
      <c r="I58" s="279">
        <v>1576.58</v>
      </c>
      <c r="J58" s="279">
        <v>1675.68</v>
      </c>
      <c r="K58" s="279">
        <v>1731.06</v>
      </c>
      <c r="L58" s="279">
        <v>1785.02</v>
      </c>
      <c r="M58" s="279">
        <v>1759.24</v>
      </c>
      <c r="N58" s="279">
        <v>1724.98</v>
      </c>
      <c r="O58" s="279">
        <v>1735.42</v>
      </c>
      <c r="P58" s="279">
        <v>1730.85</v>
      </c>
      <c r="Q58" s="279">
        <v>1840.02</v>
      </c>
      <c r="R58" s="279">
        <v>1777.41</v>
      </c>
      <c r="S58" s="279">
        <v>1698.24</v>
      </c>
      <c r="T58" s="279">
        <v>1703.28</v>
      </c>
      <c r="U58" s="279">
        <v>1720.35</v>
      </c>
      <c r="V58" s="279">
        <v>1656.36</v>
      </c>
      <c r="W58" s="279">
        <v>1704.78</v>
      </c>
      <c r="X58" s="279">
        <v>1653.33</v>
      </c>
      <c r="Y58" s="279">
        <v>1509.57</v>
      </c>
    </row>
    <row r="59" spans="1:25">
      <c r="A59" s="254">
        <v>4</v>
      </c>
      <c r="B59" s="279">
        <v>1511.34</v>
      </c>
      <c r="C59" s="279">
        <v>1447.26</v>
      </c>
      <c r="D59" s="279">
        <v>1417.4</v>
      </c>
      <c r="E59" s="279">
        <v>1393.99</v>
      </c>
      <c r="F59" s="279">
        <v>1443.97</v>
      </c>
      <c r="G59" s="279">
        <v>1467.23</v>
      </c>
      <c r="H59" s="279">
        <v>1535.85</v>
      </c>
      <c r="I59" s="279">
        <v>1726.67</v>
      </c>
      <c r="J59" s="279">
        <v>1837.16</v>
      </c>
      <c r="K59" s="279">
        <v>1958.2</v>
      </c>
      <c r="L59" s="279">
        <v>1977.96</v>
      </c>
      <c r="M59" s="279">
        <v>1988.04</v>
      </c>
      <c r="N59" s="279">
        <v>1961.58</v>
      </c>
      <c r="O59" s="279">
        <v>1982.49</v>
      </c>
      <c r="P59" s="279">
        <v>1982.23</v>
      </c>
      <c r="Q59" s="279">
        <v>2065.87</v>
      </c>
      <c r="R59" s="279">
        <v>2037.36</v>
      </c>
      <c r="S59" s="279">
        <v>1951.92</v>
      </c>
      <c r="T59" s="279">
        <v>1967.86</v>
      </c>
      <c r="U59" s="279">
        <v>1980.85</v>
      </c>
      <c r="V59" s="279">
        <v>1966.74</v>
      </c>
      <c r="W59" s="279">
        <v>2025.33</v>
      </c>
      <c r="X59" s="279">
        <v>1944.58</v>
      </c>
      <c r="Y59" s="279">
        <v>1824.57</v>
      </c>
    </row>
    <row r="60" spans="1:25">
      <c r="A60" s="254">
        <v>5</v>
      </c>
      <c r="B60" s="279">
        <v>1668.81</v>
      </c>
      <c r="C60" s="279">
        <v>1527.74</v>
      </c>
      <c r="D60" s="279">
        <v>1502.26</v>
      </c>
      <c r="E60" s="279">
        <v>1494.08</v>
      </c>
      <c r="F60" s="279">
        <v>1490.83</v>
      </c>
      <c r="G60" s="279">
        <v>1494.2</v>
      </c>
      <c r="H60" s="279">
        <v>1506.42</v>
      </c>
      <c r="I60" s="279">
        <v>1616.22</v>
      </c>
      <c r="J60" s="279">
        <v>1731.71</v>
      </c>
      <c r="K60" s="279">
        <v>1884.73</v>
      </c>
      <c r="L60" s="279">
        <v>1908.35</v>
      </c>
      <c r="M60" s="279">
        <v>1901.78</v>
      </c>
      <c r="N60" s="279">
        <v>1891.96</v>
      </c>
      <c r="O60" s="279">
        <v>1877.75</v>
      </c>
      <c r="P60" s="279">
        <v>1893.83</v>
      </c>
      <c r="Q60" s="279">
        <v>1876.46</v>
      </c>
      <c r="R60" s="279">
        <v>1909.27</v>
      </c>
      <c r="S60" s="279">
        <v>1885.71</v>
      </c>
      <c r="T60" s="279">
        <v>1878.17</v>
      </c>
      <c r="U60" s="279">
        <v>1863.02</v>
      </c>
      <c r="V60" s="279">
        <v>1868.02</v>
      </c>
      <c r="W60" s="279">
        <v>1867.58</v>
      </c>
      <c r="X60" s="279">
        <v>1791.94</v>
      </c>
      <c r="Y60" s="279">
        <v>1629.33</v>
      </c>
    </row>
    <row r="61" spans="1:25">
      <c r="A61" s="254">
        <v>6</v>
      </c>
      <c r="B61" s="279">
        <v>1687.85</v>
      </c>
      <c r="C61" s="279">
        <v>1527.98</v>
      </c>
      <c r="D61" s="279">
        <v>1486.32</v>
      </c>
      <c r="E61" s="279">
        <v>1471.72</v>
      </c>
      <c r="F61" s="279">
        <v>1474.76</v>
      </c>
      <c r="G61" s="279">
        <v>1482.43</v>
      </c>
      <c r="H61" s="279">
        <v>1491.02</v>
      </c>
      <c r="I61" s="279">
        <v>1492.45</v>
      </c>
      <c r="J61" s="279">
        <v>1611.76</v>
      </c>
      <c r="K61" s="279">
        <v>1716.81</v>
      </c>
      <c r="L61" s="279">
        <v>1803.26</v>
      </c>
      <c r="M61" s="279">
        <v>1839.64</v>
      </c>
      <c r="N61" s="279">
        <v>1841.58</v>
      </c>
      <c r="O61" s="279">
        <v>1835.3</v>
      </c>
      <c r="P61" s="279">
        <v>1844.86</v>
      </c>
      <c r="Q61" s="279">
        <v>1830.95</v>
      </c>
      <c r="R61" s="279">
        <v>1796.81</v>
      </c>
      <c r="S61" s="279">
        <v>1785.62</v>
      </c>
      <c r="T61" s="279">
        <v>1796.89</v>
      </c>
      <c r="U61" s="279">
        <v>1779.92</v>
      </c>
      <c r="V61" s="279">
        <v>1830.85</v>
      </c>
      <c r="W61" s="279">
        <v>1812.96</v>
      </c>
      <c r="X61" s="279">
        <v>1714.64</v>
      </c>
      <c r="Y61" s="279">
        <v>1616.42</v>
      </c>
    </row>
    <row r="62" spans="1:25">
      <c r="A62" s="254">
        <v>7</v>
      </c>
      <c r="B62" s="279">
        <v>1512.05</v>
      </c>
      <c r="C62" s="279">
        <v>1432.23</v>
      </c>
      <c r="D62" s="279">
        <v>1397.49</v>
      </c>
      <c r="E62" s="279">
        <v>1357.24</v>
      </c>
      <c r="F62" s="279">
        <v>1420.16</v>
      </c>
      <c r="G62" s="279">
        <v>1429.05</v>
      </c>
      <c r="H62" s="279">
        <v>1459.51</v>
      </c>
      <c r="I62" s="279">
        <v>1539.66</v>
      </c>
      <c r="J62" s="279">
        <v>1635.38</v>
      </c>
      <c r="K62" s="279">
        <v>1639.38</v>
      </c>
      <c r="L62" s="279">
        <v>1656.16</v>
      </c>
      <c r="M62" s="279">
        <v>1644.65</v>
      </c>
      <c r="N62" s="279">
        <v>1617.11</v>
      </c>
      <c r="O62" s="279">
        <v>1633.32</v>
      </c>
      <c r="P62" s="279">
        <v>1647.44</v>
      </c>
      <c r="Q62" s="279">
        <v>1771.58</v>
      </c>
      <c r="R62" s="279">
        <v>1671.42</v>
      </c>
      <c r="S62" s="279">
        <v>1643.49</v>
      </c>
      <c r="T62" s="279">
        <v>1672.66</v>
      </c>
      <c r="U62" s="279">
        <v>1668</v>
      </c>
      <c r="V62" s="279">
        <v>1695.13</v>
      </c>
      <c r="W62" s="279">
        <v>1710.48</v>
      </c>
      <c r="X62" s="279">
        <v>1621.18</v>
      </c>
      <c r="Y62" s="279">
        <v>1478.61</v>
      </c>
    </row>
    <row r="63" spans="1:25">
      <c r="A63" s="254">
        <v>8</v>
      </c>
      <c r="B63" s="279">
        <v>1445</v>
      </c>
      <c r="C63" s="279">
        <v>1355.91</v>
      </c>
      <c r="D63" s="279">
        <v>1315.46</v>
      </c>
      <c r="E63" s="279">
        <v>1303.56</v>
      </c>
      <c r="F63" s="279">
        <v>1330.49</v>
      </c>
      <c r="G63" s="279">
        <v>1412.96</v>
      </c>
      <c r="H63" s="279">
        <v>1471.07</v>
      </c>
      <c r="I63" s="279">
        <v>1607.01</v>
      </c>
      <c r="J63" s="279">
        <v>1646.13</v>
      </c>
      <c r="K63" s="279">
        <v>1718.29</v>
      </c>
      <c r="L63" s="279">
        <v>1754.08</v>
      </c>
      <c r="M63" s="279">
        <v>1711.09</v>
      </c>
      <c r="N63" s="279">
        <v>1657.07</v>
      </c>
      <c r="O63" s="279">
        <v>1680.72</v>
      </c>
      <c r="P63" s="279">
        <v>1691.24</v>
      </c>
      <c r="Q63" s="279">
        <v>1774.78</v>
      </c>
      <c r="R63" s="279">
        <v>1730.08</v>
      </c>
      <c r="S63" s="279">
        <v>1670.49</v>
      </c>
      <c r="T63" s="279">
        <v>1696.62</v>
      </c>
      <c r="U63" s="279">
        <v>1691.04</v>
      </c>
      <c r="V63" s="279">
        <v>1712.52</v>
      </c>
      <c r="W63" s="279">
        <v>1694.33</v>
      </c>
      <c r="X63" s="279">
        <v>1680.72</v>
      </c>
      <c r="Y63" s="279">
        <v>1508.52</v>
      </c>
    </row>
    <row r="64" spans="1:25">
      <c r="A64" s="254">
        <v>9</v>
      </c>
      <c r="B64" s="279">
        <v>1463.64</v>
      </c>
      <c r="C64" s="279">
        <v>1366.98</v>
      </c>
      <c r="D64" s="279">
        <v>1325.9</v>
      </c>
      <c r="E64" s="279">
        <v>1309.3499999999999</v>
      </c>
      <c r="F64" s="279">
        <v>1349.33</v>
      </c>
      <c r="G64" s="279">
        <v>1376.45</v>
      </c>
      <c r="H64" s="279">
        <v>1475.42</v>
      </c>
      <c r="I64" s="279">
        <v>1505.54</v>
      </c>
      <c r="J64" s="279">
        <v>1618.85</v>
      </c>
      <c r="K64" s="279">
        <v>1675.82</v>
      </c>
      <c r="L64" s="279">
        <v>1659.27</v>
      </c>
      <c r="M64" s="279">
        <v>1639.85</v>
      </c>
      <c r="N64" s="279">
        <v>1612.72</v>
      </c>
      <c r="O64" s="279">
        <v>1650.48</v>
      </c>
      <c r="P64" s="279">
        <v>1657.73</v>
      </c>
      <c r="Q64" s="279">
        <v>1691.99</v>
      </c>
      <c r="R64" s="279">
        <v>1683.06</v>
      </c>
      <c r="S64" s="279">
        <v>1663.45</v>
      </c>
      <c r="T64" s="279">
        <v>1653.38</v>
      </c>
      <c r="U64" s="279">
        <v>1669.73</v>
      </c>
      <c r="V64" s="279">
        <v>1665.08</v>
      </c>
      <c r="W64" s="279">
        <v>1668.79</v>
      </c>
      <c r="X64" s="279">
        <v>1675.39</v>
      </c>
      <c r="Y64" s="279">
        <v>1468.94</v>
      </c>
    </row>
    <row r="65" spans="1:25">
      <c r="A65" s="254">
        <v>10</v>
      </c>
      <c r="B65" s="279">
        <v>1452.74</v>
      </c>
      <c r="C65" s="279">
        <v>1405.67</v>
      </c>
      <c r="D65" s="279">
        <v>1398.08</v>
      </c>
      <c r="E65" s="279">
        <v>1368.85</v>
      </c>
      <c r="F65" s="279">
        <v>1378.03</v>
      </c>
      <c r="G65" s="279">
        <v>1411.3</v>
      </c>
      <c r="H65" s="279">
        <v>1468.33</v>
      </c>
      <c r="I65" s="279">
        <v>1588.45</v>
      </c>
      <c r="J65" s="279">
        <v>1688.69</v>
      </c>
      <c r="K65" s="279">
        <v>1746.2</v>
      </c>
      <c r="L65" s="279">
        <v>1800.67</v>
      </c>
      <c r="M65" s="279">
        <v>1776.96</v>
      </c>
      <c r="N65" s="279">
        <v>1741.84</v>
      </c>
      <c r="O65" s="279">
        <v>1751.93</v>
      </c>
      <c r="P65" s="279">
        <v>1747.3</v>
      </c>
      <c r="Q65" s="279">
        <v>1857.91</v>
      </c>
      <c r="R65" s="279">
        <v>1795.35</v>
      </c>
      <c r="S65" s="279">
        <v>1716.24</v>
      </c>
      <c r="T65" s="279">
        <v>1720.47</v>
      </c>
      <c r="U65" s="279">
        <v>1737.38</v>
      </c>
      <c r="V65" s="279">
        <v>1671.42</v>
      </c>
      <c r="W65" s="279">
        <v>1720.66</v>
      </c>
      <c r="X65" s="279">
        <v>1668.71</v>
      </c>
      <c r="Y65" s="279">
        <v>1522.69</v>
      </c>
    </row>
    <row r="66" spans="1:25">
      <c r="A66" s="254">
        <v>11</v>
      </c>
      <c r="B66" s="279">
        <v>1523.07</v>
      </c>
      <c r="C66" s="279">
        <v>1458.58</v>
      </c>
      <c r="D66" s="279">
        <v>1428.74</v>
      </c>
      <c r="E66" s="279">
        <v>1405.14</v>
      </c>
      <c r="F66" s="279">
        <v>1455.95</v>
      </c>
      <c r="G66" s="279">
        <v>1479.55</v>
      </c>
      <c r="H66" s="279">
        <v>1548.09</v>
      </c>
      <c r="I66" s="279">
        <v>1737.45</v>
      </c>
      <c r="J66" s="279">
        <v>1849.18</v>
      </c>
      <c r="K66" s="279">
        <v>1971.69</v>
      </c>
      <c r="L66" s="279">
        <v>1992.31</v>
      </c>
      <c r="M66" s="279">
        <v>2001.06</v>
      </c>
      <c r="N66" s="279">
        <v>1973.78</v>
      </c>
      <c r="O66" s="279">
        <v>1996.03</v>
      </c>
      <c r="P66" s="279">
        <v>1995.84</v>
      </c>
      <c r="Q66" s="279">
        <v>2079.86</v>
      </c>
      <c r="R66" s="279">
        <v>2051.63</v>
      </c>
      <c r="S66" s="279">
        <v>1964.25</v>
      </c>
      <c r="T66" s="279">
        <v>1981</v>
      </c>
      <c r="U66" s="279">
        <v>1994.13</v>
      </c>
      <c r="V66" s="279">
        <v>1978.33</v>
      </c>
      <c r="W66" s="279">
        <v>2036.84</v>
      </c>
      <c r="X66" s="279">
        <v>1956.43</v>
      </c>
      <c r="Y66" s="279">
        <v>1834.67</v>
      </c>
    </row>
    <row r="67" spans="1:25">
      <c r="A67" s="254">
        <v>12</v>
      </c>
      <c r="B67" s="279">
        <v>1681.06</v>
      </c>
      <c r="C67" s="279">
        <v>1538.85</v>
      </c>
      <c r="D67" s="279">
        <v>1513.15</v>
      </c>
      <c r="E67" s="279">
        <v>1504.97</v>
      </c>
      <c r="F67" s="279">
        <v>1501.66</v>
      </c>
      <c r="G67" s="279">
        <v>1504.89</v>
      </c>
      <c r="H67" s="279">
        <v>1519.01</v>
      </c>
      <c r="I67" s="279">
        <v>1629.05</v>
      </c>
      <c r="J67" s="279">
        <v>1747.07</v>
      </c>
      <c r="K67" s="279">
        <v>1901.73</v>
      </c>
      <c r="L67" s="279">
        <v>1925.96</v>
      </c>
      <c r="M67" s="279">
        <v>1920.06</v>
      </c>
      <c r="N67" s="279">
        <v>1910.06</v>
      </c>
      <c r="O67" s="279">
        <v>1895.65</v>
      </c>
      <c r="P67" s="279">
        <v>1911.78</v>
      </c>
      <c r="Q67" s="279">
        <v>1893.21</v>
      </c>
      <c r="R67" s="279">
        <v>1923.88</v>
      </c>
      <c r="S67" s="279">
        <v>1900</v>
      </c>
      <c r="T67" s="279">
        <v>1892.29</v>
      </c>
      <c r="U67" s="279">
        <v>1877.62</v>
      </c>
      <c r="V67" s="279">
        <v>1883.82</v>
      </c>
      <c r="W67" s="279">
        <v>1882.16</v>
      </c>
      <c r="X67" s="279">
        <v>1805.07</v>
      </c>
      <c r="Y67" s="279">
        <v>1642.85</v>
      </c>
    </row>
    <row r="68" spans="1:25">
      <c r="A68" s="254">
        <v>13</v>
      </c>
      <c r="B68" s="279">
        <v>1699.46</v>
      </c>
      <c r="C68" s="279">
        <v>1538.31</v>
      </c>
      <c r="D68" s="279">
        <v>1496.3</v>
      </c>
      <c r="E68" s="279">
        <v>1481.52</v>
      </c>
      <c r="F68" s="279">
        <v>1484.43</v>
      </c>
      <c r="G68" s="279">
        <v>1492.2</v>
      </c>
      <c r="H68" s="279">
        <v>1504.9</v>
      </c>
      <c r="I68" s="279">
        <v>1506</v>
      </c>
      <c r="J68" s="279">
        <v>1626.56</v>
      </c>
      <c r="K68" s="279">
        <v>1732.31</v>
      </c>
      <c r="L68" s="279">
        <v>1819.73</v>
      </c>
      <c r="M68" s="279">
        <v>1856.4</v>
      </c>
      <c r="N68" s="279">
        <v>1857.76</v>
      </c>
      <c r="O68" s="279">
        <v>1851.91</v>
      </c>
      <c r="P68" s="279">
        <v>1861.52</v>
      </c>
      <c r="Q68" s="279">
        <v>1847.74</v>
      </c>
      <c r="R68" s="279">
        <v>1810.51</v>
      </c>
      <c r="S68" s="279">
        <v>1798.91</v>
      </c>
      <c r="T68" s="279">
        <v>1810.25</v>
      </c>
      <c r="U68" s="279">
        <v>1793.31</v>
      </c>
      <c r="V68" s="279">
        <v>1844.05</v>
      </c>
      <c r="W68" s="279">
        <v>1825.76</v>
      </c>
      <c r="X68" s="279">
        <v>1726.45</v>
      </c>
      <c r="Y68" s="279">
        <v>1627.58</v>
      </c>
    </row>
    <row r="69" spans="1:25">
      <c r="A69" s="254">
        <v>14</v>
      </c>
      <c r="B69" s="279">
        <v>1501.65</v>
      </c>
      <c r="C69" s="279">
        <v>1468.5</v>
      </c>
      <c r="D69" s="279">
        <v>1465.69</v>
      </c>
      <c r="E69" s="279">
        <v>1452.92</v>
      </c>
      <c r="F69" s="279">
        <v>1456.34</v>
      </c>
      <c r="G69" s="279">
        <v>1483.88</v>
      </c>
      <c r="H69" s="279">
        <v>1556.94</v>
      </c>
      <c r="I69" s="279">
        <v>1670.78</v>
      </c>
      <c r="J69" s="279">
        <v>1800.99</v>
      </c>
      <c r="K69" s="279">
        <v>1903.44</v>
      </c>
      <c r="L69" s="279">
        <v>1942.01</v>
      </c>
      <c r="M69" s="279">
        <v>1919.58</v>
      </c>
      <c r="N69" s="279">
        <v>1894.95</v>
      </c>
      <c r="O69" s="279">
        <v>1910.98</v>
      </c>
      <c r="P69" s="279">
        <v>1938</v>
      </c>
      <c r="Q69" s="279">
        <v>2013.06</v>
      </c>
      <c r="R69" s="279">
        <v>1946.06</v>
      </c>
      <c r="S69" s="279">
        <v>1854.14</v>
      </c>
      <c r="T69" s="279">
        <v>1859.84</v>
      </c>
      <c r="U69" s="279">
        <v>1883.69</v>
      </c>
      <c r="V69" s="279">
        <v>1879.02</v>
      </c>
      <c r="W69" s="279">
        <v>1909.05</v>
      </c>
      <c r="X69" s="279">
        <v>1755.7</v>
      </c>
      <c r="Y69" s="279">
        <v>1587.21</v>
      </c>
    </row>
    <row r="70" spans="1:25">
      <c r="A70" s="254">
        <v>15</v>
      </c>
      <c r="B70" s="279">
        <v>1529.39</v>
      </c>
      <c r="C70" s="279">
        <v>1454.26</v>
      </c>
      <c r="D70" s="279">
        <v>1442.86</v>
      </c>
      <c r="E70" s="279">
        <v>1447.91</v>
      </c>
      <c r="F70" s="279">
        <v>1490.93</v>
      </c>
      <c r="G70" s="279">
        <v>1524.18</v>
      </c>
      <c r="H70" s="279">
        <v>1528.58</v>
      </c>
      <c r="I70" s="279">
        <v>1623.77</v>
      </c>
      <c r="J70" s="279">
        <v>1682.25</v>
      </c>
      <c r="K70" s="279">
        <v>1775.57</v>
      </c>
      <c r="L70" s="279">
        <v>1820.45</v>
      </c>
      <c r="M70" s="279">
        <v>1830.22</v>
      </c>
      <c r="N70" s="279">
        <v>1776.96</v>
      </c>
      <c r="O70" s="279">
        <v>1804.25</v>
      </c>
      <c r="P70" s="279">
        <v>1827.7</v>
      </c>
      <c r="Q70" s="279">
        <v>1893.9</v>
      </c>
      <c r="R70" s="279">
        <v>1874.81</v>
      </c>
      <c r="S70" s="279">
        <v>1811.08</v>
      </c>
      <c r="T70" s="279">
        <v>1832.03</v>
      </c>
      <c r="U70" s="279">
        <v>1840.18</v>
      </c>
      <c r="V70" s="279">
        <v>1838.62</v>
      </c>
      <c r="W70" s="279">
        <v>1877.63</v>
      </c>
      <c r="X70" s="279">
        <v>1708.22</v>
      </c>
      <c r="Y70" s="279">
        <v>1604.97</v>
      </c>
    </row>
    <row r="71" spans="1:25">
      <c r="A71" s="254">
        <v>16</v>
      </c>
      <c r="B71" s="279">
        <v>1738.45</v>
      </c>
      <c r="C71" s="279">
        <v>1589.98</v>
      </c>
      <c r="D71" s="279">
        <v>1585.01</v>
      </c>
      <c r="E71" s="279">
        <v>1585.12</v>
      </c>
      <c r="F71" s="279">
        <v>1600.82</v>
      </c>
      <c r="G71" s="279">
        <v>1634.33</v>
      </c>
      <c r="H71" s="279">
        <v>1717.38</v>
      </c>
      <c r="I71" s="279">
        <v>1790.3</v>
      </c>
      <c r="J71" s="279">
        <v>1953.06</v>
      </c>
      <c r="K71" s="279">
        <v>2002.39</v>
      </c>
      <c r="L71" s="279">
        <v>2027.43</v>
      </c>
      <c r="M71" s="279">
        <v>1993.69</v>
      </c>
      <c r="N71" s="279">
        <v>1958.64</v>
      </c>
      <c r="O71" s="279">
        <v>2006.55</v>
      </c>
      <c r="P71" s="279">
        <v>2001.09</v>
      </c>
      <c r="Q71" s="279">
        <v>2034.55</v>
      </c>
      <c r="R71" s="279">
        <v>2009.81</v>
      </c>
      <c r="S71" s="279">
        <v>1983.31</v>
      </c>
      <c r="T71" s="279">
        <v>2021.21</v>
      </c>
      <c r="U71" s="279">
        <v>2046.73</v>
      </c>
      <c r="V71" s="279">
        <v>2016.44</v>
      </c>
      <c r="W71" s="279">
        <v>2025.82</v>
      </c>
      <c r="X71" s="279">
        <v>1826.72</v>
      </c>
      <c r="Y71" s="279">
        <v>1693.87</v>
      </c>
    </row>
    <row r="72" spans="1:25">
      <c r="A72" s="254">
        <v>17</v>
      </c>
      <c r="B72" s="279">
        <v>1598.16</v>
      </c>
      <c r="C72" s="279">
        <v>1560.56</v>
      </c>
      <c r="D72" s="279">
        <v>1537.31</v>
      </c>
      <c r="E72" s="279">
        <v>1531.49</v>
      </c>
      <c r="F72" s="279">
        <v>1550.49</v>
      </c>
      <c r="G72" s="279">
        <v>1575.09</v>
      </c>
      <c r="H72" s="279">
        <v>1635.77</v>
      </c>
      <c r="I72" s="279">
        <v>1715.22</v>
      </c>
      <c r="J72" s="279">
        <v>1832.53</v>
      </c>
      <c r="K72" s="279">
        <v>1898.72</v>
      </c>
      <c r="L72" s="279">
        <v>1940.43</v>
      </c>
      <c r="M72" s="279">
        <v>1901.44</v>
      </c>
      <c r="N72" s="279">
        <v>1884.8</v>
      </c>
      <c r="O72" s="279">
        <v>1913.84</v>
      </c>
      <c r="P72" s="279">
        <v>1921.27</v>
      </c>
      <c r="Q72" s="279">
        <v>2001.57</v>
      </c>
      <c r="R72" s="279">
        <v>1943.14</v>
      </c>
      <c r="S72" s="279">
        <v>1864.94</v>
      </c>
      <c r="T72" s="279">
        <v>1907.94</v>
      </c>
      <c r="U72" s="279">
        <v>1940.4</v>
      </c>
      <c r="V72" s="279">
        <v>1942.74</v>
      </c>
      <c r="W72" s="279">
        <v>1931.13</v>
      </c>
      <c r="X72" s="279">
        <v>1797.05</v>
      </c>
      <c r="Y72" s="279">
        <v>1689.48</v>
      </c>
    </row>
    <row r="73" spans="1:25">
      <c r="A73" s="254">
        <v>18</v>
      </c>
      <c r="B73" s="279">
        <v>1671.07</v>
      </c>
      <c r="C73" s="279">
        <v>1572.75</v>
      </c>
      <c r="D73" s="279">
        <v>1549.87</v>
      </c>
      <c r="E73" s="279">
        <v>1559.06</v>
      </c>
      <c r="F73" s="279">
        <v>1583.28</v>
      </c>
      <c r="G73" s="279">
        <v>766</v>
      </c>
      <c r="H73" s="279">
        <v>1696.72</v>
      </c>
      <c r="I73" s="279">
        <v>1718.15</v>
      </c>
      <c r="J73" s="279">
        <v>771.62</v>
      </c>
      <c r="K73" s="279">
        <v>1883.85</v>
      </c>
      <c r="L73" s="279">
        <v>1914.59</v>
      </c>
      <c r="M73" s="279">
        <v>1862.73</v>
      </c>
      <c r="N73" s="279">
        <v>1851.63</v>
      </c>
      <c r="O73" s="279">
        <v>1892.86</v>
      </c>
      <c r="P73" s="279">
        <v>1902.59</v>
      </c>
      <c r="Q73" s="279">
        <v>1970.6</v>
      </c>
      <c r="R73" s="279">
        <v>1888.69</v>
      </c>
      <c r="S73" s="279">
        <v>1871.8</v>
      </c>
      <c r="T73" s="279">
        <v>1901.49</v>
      </c>
      <c r="U73" s="279">
        <v>1930.08</v>
      </c>
      <c r="V73" s="279">
        <v>1894.03</v>
      </c>
      <c r="W73" s="279">
        <v>1972.64</v>
      </c>
      <c r="X73" s="279">
        <v>1898.43</v>
      </c>
      <c r="Y73" s="279">
        <v>1728.41</v>
      </c>
    </row>
    <row r="74" spans="1:25">
      <c r="A74" s="254">
        <v>19</v>
      </c>
      <c r="B74" s="279">
        <v>1686.02</v>
      </c>
      <c r="C74" s="279">
        <v>1634.42</v>
      </c>
      <c r="D74" s="279">
        <v>1558.07</v>
      </c>
      <c r="E74" s="279">
        <v>765.64</v>
      </c>
      <c r="F74" s="279">
        <v>766.2</v>
      </c>
      <c r="G74" s="279">
        <v>766.99</v>
      </c>
      <c r="H74" s="279">
        <v>768.57</v>
      </c>
      <c r="I74" s="279">
        <v>740.52</v>
      </c>
      <c r="J74" s="279">
        <v>740.52</v>
      </c>
      <c r="K74" s="279">
        <v>1899.04</v>
      </c>
      <c r="L74" s="279">
        <v>1917.22</v>
      </c>
      <c r="M74" s="279">
        <v>1905.46</v>
      </c>
      <c r="N74" s="279">
        <v>1875.35</v>
      </c>
      <c r="O74" s="279">
        <v>1941.71</v>
      </c>
      <c r="P74" s="279">
        <v>1946.06</v>
      </c>
      <c r="Q74" s="279">
        <v>1928.61</v>
      </c>
      <c r="R74" s="279">
        <v>1925.67</v>
      </c>
      <c r="S74" s="279">
        <v>1906.62</v>
      </c>
      <c r="T74" s="279">
        <v>1890.55</v>
      </c>
      <c r="U74" s="279">
        <v>1911.31</v>
      </c>
      <c r="V74" s="279">
        <v>1953.9</v>
      </c>
      <c r="W74" s="279">
        <v>778.41</v>
      </c>
      <c r="X74" s="279">
        <v>1816.76</v>
      </c>
      <c r="Y74" s="279">
        <v>1780.11</v>
      </c>
    </row>
    <row r="75" spans="1:25">
      <c r="A75" s="254">
        <v>20</v>
      </c>
      <c r="B75" s="279">
        <v>1734.52</v>
      </c>
      <c r="C75" s="279">
        <v>753.76</v>
      </c>
      <c r="D75" s="279">
        <v>763.47</v>
      </c>
      <c r="E75" s="279">
        <v>763.42</v>
      </c>
      <c r="F75" s="279">
        <v>762.66</v>
      </c>
      <c r="G75" s="279">
        <v>761.8</v>
      </c>
      <c r="H75" s="279">
        <v>765.6</v>
      </c>
      <c r="I75" s="279">
        <v>762.28</v>
      </c>
      <c r="J75" s="279">
        <v>758.62</v>
      </c>
      <c r="K75" s="279">
        <v>758.99</v>
      </c>
      <c r="L75" s="279">
        <v>1701.82</v>
      </c>
      <c r="M75" s="279">
        <v>1742.64</v>
      </c>
      <c r="N75" s="279">
        <v>1703.28</v>
      </c>
      <c r="O75" s="279">
        <v>1719.25</v>
      </c>
      <c r="P75" s="279">
        <v>1715.63</v>
      </c>
      <c r="Q75" s="279">
        <v>1742.04</v>
      </c>
      <c r="R75" s="279">
        <v>1741.07</v>
      </c>
      <c r="S75" s="279">
        <v>1731.78</v>
      </c>
      <c r="T75" s="279">
        <v>1764.49</v>
      </c>
      <c r="U75" s="279">
        <v>1834.96</v>
      </c>
      <c r="V75" s="279">
        <v>1565.97</v>
      </c>
      <c r="W75" s="279">
        <v>1768.61</v>
      </c>
      <c r="X75" s="279">
        <v>1710.88</v>
      </c>
      <c r="Y75" s="279">
        <v>1710.38</v>
      </c>
    </row>
    <row r="76" spans="1:25">
      <c r="A76" s="254">
        <v>21</v>
      </c>
      <c r="B76" s="279">
        <v>764.34</v>
      </c>
      <c r="C76" s="279">
        <v>762.29</v>
      </c>
      <c r="D76" s="279">
        <v>761.7</v>
      </c>
      <c r="E76" s="279">
        <v>761.38</v>
      </c>
      <c r="F76" s="279">
        <v>763.58</v>
      </c>
      <c r="G76" s="279">
        <v>761.15</v>
      </c>
      <c r="H76" s="279">
        <v>763.19</v>
      </c>
      <c r="I76" s="279">
        <v>1047.52</v>
      </c>
      <c r="J76" s="279">
        <v>1683.67</v>
      </c>
      <c r="K76" s="279">
        <v>1757.5</v>
      </c>
      <c r="L76" s="279">
        <v>1800.51</v>
      </c>
      <c r="M76" s="279">
        <v>1799.9</v>
      </c>
      <c r="N76" s="279">
        <v>1752.17</v>
      </c>
      <c r="O76" s="279">
        <v>1730.02</v>
      </c>
      <c r="P76" s="279">
        <v>1674.61</v>
      </c>
      <c r="Q76" s="279">
        <v>1820.09</v>
      </c>
      <c r="R76" s="279">
        <v>1794.37</v>
      </c>
      <c r="S76" s="279">
        <v>1520.95</v>
      </c>
      <c r="T76" s="279">
        <v>1615.51</v>
      </c>
      <c r="U76" s="279">
        <v>1726.09</v>
      </c>
      <c r="V76" s="279">
        <v>1760.77</v>
      </c>
      <c r="W76" s="279">
        <v>1795.7</v>
      </c>
      <c r="X76" s="279">
        <v>1702.42</v>
      </c>
      <c r="Y76" s="279">
        <v>1616.71</v>
      </c>
    </row>
    <row r="77" spans="1:25">
      <c r="A77" s="254">
        <v>22</v>
      </c>
      <c r="B77" s="279">
        <v>1484.94</v>
      </c>
      <c r="C77" s="279">
        <v>1390.07</v>
      </c>
      <c r="D77" s="279">
        <v>1351.42</v>
      </c>
      <c r="E77" s="279">
        <v>1343.19</v>
      </c>
      <c r="F77" s="279">
        <v>1438.4</v>
      </c>
      <c r="G77" s="279">
        <v>1479.24</v>
      </c>
      <c r="H77" s="279">
        <v>1551.4</v>
      </c>
      <c r="I77" s="279">
        <v>1520.99</v>
      </c>
      <c r="J77" s="279">
        <v>1648.39</v>
      </c>
      <c r="K77" s="279">
        <v>1838.46</v>
      </c>
      <c r="L77" s="279">
        <v>1802.27</v>
      </c>
      <c r="M77" s="279">
        <v>1764.03</v>
      </c>
      <c r="N77" s="279">
        <v>1750.29</v>
      </c>
      <c r="O77" s="279">
        <v>1773.29</v>
      </c>
      <c r="P77" s="279">
        <v>1788.71</v>
      </c>
      <c r="Q77" s="279">
        <v>1858.41</v>
      </c>
      <c r="R77" s="279">
        <v>1837.91</v>
      </c>
      <c r="S77" s="279">
        <v>1794.94</v>
      </c>
      <c r="T77" s="279">
        <v>1821.61</v>
      </c>
      <c r="U77" s="279">
        <v>1836.6</v>
      </c>
      <c r="V77" s="279">
        <v>1808.1</v>
      </c>
      <c r="W77" s="279">
        <v>1805.24</v>
      </c>
      <c r="X77" s="279">
        <v>1725.34</v>
      </c>
      <c r="Y77" s="279">
        <v>1544.99</v>
      </c>
    </row>
    <row r="78" spans="1:25">
      <c r="A78" s="254">
        <v>23</v>
      </c>
      <c r="B78" s="279">
        <v>1541.53</v>
      </c>
      <c r="C78" s="279">
        <v>1410.11</v>
      </c>
      <c r="D78" s="279">
        <v>1356.86</v>
      </c>
      <c r="E78" s="279">
        <v>1365.71</v>
      </c>
      <c r="F78" s="279">
        <v>1454.4</v>
      </c>
      <c r="G78" s="279">
        <v>1491.26</v>
      </c>
      <c r="H78" s="279">
        <v>1496.45</v>
      </c>
      <c r="I78" s="279">
        <v>1540.73</v>
      </c>
      <c r="J78" s="279">
        <v>1730.1</v>
      </c>
      <c r="K78" s="279">
        <v>1780.96</v>
      </c>
      <c r="L78" s="279">
        <v>1771.63</v>
      </c>
      <c r="M78" s="279">
        <v>1733.06</v>
      </c>
      <c r="N78" s="279">
        <v>1683.54</v>
      </c>
      <c r="O78" s="279">
        <v>1743.14</v>
      </c>
      <c r="P78" s="279">
        <v>1742.56</v>
      </c>
      <c r="Q78" s="279">
        <v>1800.14</v>
      </c>
      <c r="R78" s="279">
        <v>1765.83</v>
      </c>
      <c r="S78" s="279">
        <v>1728.97</v>
      </c>
      <c r="T78" s="279">
        <v>1779.63</v>
      </c>
      <c r="U78" s="279">
        <v>1816.58</v>
      </c>
      <c r="V78" s="279">
        <v>1817.57</v>
      </c>
      <c r="W78" s="279">
        <v>1859.06</v>
      </c>
      <c r="X78" s="279">
        <v>1767.64</v>
      </c>
      <c r="Y78" s="279">
        <v>1614.88</v>
      </c>
    </row>
    <row r="79" spans="1:25">
      <c r="A79" s="254">
        <v>24</v>
      </c>
      <c r="B79" s="279">
        <v>1389.82</v>
      </c>
      <c r="C79" s="279">
        <v>1378.28</v>
      </c>
      <c r="D79" s="279">
        <v>1351.83</v>
      </c>
      <c r="E79" s="279">
        <v>1340.06</v>
      </c>
      <c r="F79" s="279">
        <v>759.67</v>
      </c>
      <c r="G79" s="279">
        <v>1048.3399999999999</v>
      </c>
      <c r="H79" s="279">
        <v>1498.1</v>
      </c>
      <c r="I79" s="279">
        <v>1512.59</v>
      </c>
      <c r="J79" s="279">
        <v>1048.04</v>
      </c>
      <c r="K79" s="279">
        <v>1708.31</v>
      </c>
      <c r="L79" s="279">
        <v>1700.67</v>
      </c>
      <c r="M79" s="279">
        <v>1687.01</v>
      </c>
      <c r="N79" s="279">
        <v>1649.93</v>
      </c>
      <c r="O79" s="279">
        <v>1672.26</v>
      </c>
      <c r="P79" s="279">
        <v>1672.21</v>
      </c>
      <c r="Q79" s="279">
        <v>1766.94</v>
      </c>
      <c r="R79" s="279">
        <v>1687.03</v>
      </c>
      <c r="S79" s="279">
        <v>1501.95</v>
      </c>
      <c r="T79" s="279">
        <v>1509.53</v>
      </c>
      <c r="U79" s="279">
        <v>1815.68</v>
      </c>
      <c r="V79" s="279">
        <v>1773.4</v>
      </c>
      <c r="W79" s="279">
        <v>1771.38</v>
      </c>
      <c r="X79" s="279">
        <v>1689.1</v>
      </c>
      <c r="Y79" s="279">
        <v>1551.64</v>
      </c>
    </row>
    <row r="80" spans="1:25">
      <c r="A80" s="254">
        <v>25</v>
      </c>
      <c r="B80" s="279">
        <v>1483.87</v>
      </c>
      <c r="C80" s="279">
        <v>1471.07</v>
      </c>
      <c r="D80" s="279">
        <v>1433.24</v>
      </c>
      <c r="E80" s="279">
        <v>1437.69</v>
      </c>
      <c r="F80" s="279">
        <v>1546.21</v>
      </c>
      <c r="G80" s="279">
        <v>1626.43</v>
      </c>
      <c r="H80" s="279">
        <v>1703.25</v>
      </c>
      <c r="I80" s="279">
        <v>1644.02</v>
      </c>
      <c r="J80" s="279">
        <v>1671.13</v>
      </c>
      <c r="K80" s="279">
        <v>1777.18</v>
      </c>
      <c r="L80" s="279">
        <v>1750.99</v>
      </c>
      <c r="M80" s="279">
        <v>1743.63</v>
      </c>
      <c r="N80" s="279">
        <v>1685.63</v>
      </c>
      <c r="O80" s="279">
        <v>1694.38</v>
      </c>
      <c r="P80" s="279">
        <v>1729.34</v>
      </c>
      <c r="Q80" s="279">
        <v>1785.06</v>
      </c>
      <c r="R80" s="279">
        <v>1737.55</v>
      </c>
      <c r="S80" s="279">
        <v>1048.71</v>
      </c>
      <c r="T80" s="279">
        <v>1732.97</v>
      </c>
      <c r="U80" s="279">
        <v>1783.56</v>
      </c>
      <c r="V80" s="279">
        <v>772.65</v>
      </c>
      <c r="W80" s="279">
        <v>1791.14</v>
      </c>
      <c r="X80" s="279">
        <v>772.3</v>
      </c>
      <c r="Y80" s="279">
        <v>1678.46</v>
      </c>
    </row>
    <row r="81" spans="1:25">
      <c r="A81" s="254">
        <v>26</v>
      </c>
      <c r="B81" s="279">
        <v>763.76</v>
      </c>
      <c r="C81" s="279">
        <v>765.33</v>
      </c>
      <c r="D81" s="279">
        <v>762.86</v>
      </c>
      <c r="E81" s="279">
        <v>760.25</v>
      </c>
      <c r="F81" s="279">
        <v>1408.55</v>
      </c>
      <c r="G81" s="279">
        <v>765.51</v>
      </c>
      <c r="H81" s="279">
        <v>1052.2</v>
      </c>
      <c r="I81" s="279">
        <v>771.44</v>
      </c>
      <c r="J81" s="279">
        <v>769.7</v>
      </c>
      <c r="K81" s="279">
        <v>767.73</v>
      </c>
      <c r="L81" s="279">
        <v>1049.78</v>
      </c>
      <c r="M81" s="279">
        <v>1795.75</v>
      </c>
      <c r="N81" s="279">
        <v>772.52</v>
      </c>
      <c r="O81" s="279">
        <v>1627.06</v>
      </c>
      <c r="P81" s="279">
        <v>773.84</v>
      </c>
      <c r="Q81" s="279">
        <v>771.94</v>
      </c>
      <c r="R81" s="279">
        <v>1782.65</v>
      </c>
      <c r="S81" s="279">
        <v>774.02</v>
      </c>
      <c r="T81" s="279">
        <v>770.22</v>
      </c>
      <c r="U81" s="279">
        <v>767.82</v>
      </c>
      <c r="V81" s="279">
        <v>771.5</v>
      </c>
      <c r="W81" s="279">
        <v>1051.98</v>
      </c>
      <c r="X81" s="279">
        <v>1732.64</v>
      </c>
      <c r="Y81" s="279">
        <v>1591.57</v>
      </c>
    </row>
    <row r="82" spans="1:25">
      <c r="A82" s="254">
        <v>27</v>
      </c>
      <c r="B82" s="279">
        <v>1418.89</v>
      </c>
      <c r="C82" s="279">
        <v>1304.05</v>
      </c>
      <c r="D82" s="279">
        <v>1232.6400000000001</v>
      </c>
      <c r="E82" s="279">
        <v>1203.8900000000001</v>
      </c>
      <c r="F82" s="279">
        <v>1244.04</v>
      </c>
      <c r="G82" s="279">
        <v>1266.1400000000001</v>
      </c>
      <c r="H82" s="279">
        <v>1313.44</v>
      </c>
      <c r="I82" s="279">
        <v>1391.48</v>
      </c>
      <c r="J82" s="279">
        <v>1548.6</v>
      </c>
      <c r="K82" s="279">
        <v>1666.8</v>
      </c>
      <c r="L82" s="279">
        <v>1705.77</v>
      </c>
      <c r="M82" s="279">
        <v>1718.29</v>
      </c>
      <c r="N82" s="279">
        <v>1716.02</v>
      </c>
      <c r="O82" s="279">
        <v>1707.13</v>
      </c>
      <c r="P82" s="279">
        <v>1700.65</v>
      </c>
      <c r="Q82" s="279">
        <v>1715.72</v>
      </c>
      <c r="R82" s="279">
        <v>1729.67</v>
      </c>
      <c r="S82" s="279">
        <v>1765.1</v>
      </c>
      <c r="T82" s="279">
        <v>1845.29</v>
      </c>
      <c r="U82" s="279">
        <v>1936.91</v>
      </c>
      <c r="V82" s="279">
        <v>1910.94</v>
      </c>
      <c r="W82" s="279">
        <v>1853.92</v>
      </c>
      <c r="X82" s="279">
        <v>1743.64</v>
      </c>
      <c r="Y82" s="279">
        <v>1507.33</v>
      </c>
    </row>
    <row r="83" spans="1:25">
      <c r="A83" s="254">
        <v>28</v>
      </c>
      <c r="B83" s="279">
        <v>1476.7</v>
      </c>
      <c r="C83" s="279">
        <v>1344.4</v>
      </c>
      <c r="D83" s="279">
        <v>1253.3399999999999</v>
      </c>
      <c r="E83" s="279">
        <v>1266.98</v>
      </c>
      <c r="F83" s="279">
        <v>1345.28</v>
      </c>
      <c r="G83" s="279">
        <v>1437.85</v>
      </c>
      <c r="H83" s="279">
        <v>1529.12</v>
      </c>
      <c r="I83" s="279">
        <v>1642.34</v>
      </c>
      <c r="J83" s="279">
        <v>1638.53</v>
      </c>
      <c r="K83" s="279">
        <v>1732.26</v>
      </c>
      <c r="L83" s="279">
        <v>1757.74</v>
      </c>
      <c r="M83" s="279">
        <v>1705.47</v>
      </c>
      <c r="N83" s="279">
        <v>1646.76</v>
      </c>
      <c r="O83" s="279">
        <v>1762.25</v>
      </c>
      <c r="P83" s="279">
        <v>1736.24</v>
      </c>
      <c r="Q83" s="279">
        <v>1814.29</v>
      </c>
      <c r="R83" s="279">
        <v>1755.09</v>
      </c>
      <c r="S83" s="279">
        <v>1720.98</v>
      </c>
      <c r="T83" s="279">
        <v>1783.55</v>
      </c>
      <c r="U83" s="279">
        <v>1803.87</v>
      </c>
      <c r="V83" s="279">
        <v>1775.39</v>
      </c>
      <c r="W83" s="279">
        <v>1747.78</v>
      </c>
      <c r="X83" s="279">
        <v>1704.4</v>
      </c>
      <c r="Y83" s="279">
        <v>1535.53</v>
      </c>
    </row>
    <row r="84" spans="1:25">
      <c r="A84" s="254">
        <v>29</v>
      </c>
      <c r="B84" s="279">
        <v>1477.85</v>
      </c>
      <c r="C84" s="279">
        <v>1375.4</v>
      </c>
      <c r="D84" s="279">
        <v>1352.27</v>
      </c>
      <c r="E84" s="279">
        <v>1352.46</v>
      </c>
      <c r="F84" s="279">
        <v>1429.74</v>
      </c>
      <c r="G84" s="279">
        <v>1478.13</v>
      </c>
      <c r="H84" s="279">
        <v>1542.57</v>
      </c>
      <c r="I84" s="279">
        <v>1694.37</v>
      </c>
      <c r="J84" s="279">
        <v>1708.58</v>
      </c>
      <c r="K84" s="279">
        <v>1807.68</v>
      </c>
      <c r="L84" s="279">
        <v>1808.98</v>
      </c>
      <c r="M84" s="279">
        <v>1044.96</v>
      </c>
      <c r="N84" s="279">
        <v>771.35</v>
      </c>
      <c r="O84" s="279">
        <v>1815.49</v>
      </c>
      <c r="P84" s="279">
        <v>1045.08</v>
      </c>
      <c r="Q84" s="279">
        <v>1045.02</v>
      </c>
      <c r="R84" s="279">
        <v>1830.46</v>
      </c>
      <c r="S84" s="279">
        <v>1782.27</v>
      </c>
      <c r="T84" s="279">
        <v>1787.17</v>
      </c>
      <c r="U84" s="279">
        <v>1825.46</v>
      </c>
      <c r="V84" s="279">
        <v>1816.4</v>
      </c>
      <c r="W84" s="279">
        <v>1827.47</v>
      </c>
      <c r="X84" s="279">
        <v>1723.19</v>
      </c>
      <c r="Y84" s="279">
        <v>1557.56</v>
      </c>
    </row>
    <row r="85" spans="1:25">
      <c r="A85" s="254">
        <v>30</v>
      </c>
      <c r="B85" s="279">
        <v>1455.85</v>
      </c>
      <c r="C85" s="279">
        <v>1404.34</v>
      </c>
      <c r="D85" s="279">
        <v>1374.86</v>
      </c>
      <c r="E85" s="279">
        <v>1376.83</v>
      </c>
      <c r="F85" s="279">
        <v>1437.29</v>
      </c>
      <c r="G85" s="279">
        <v>1493.01</v>
      </c>
      <c r="H85" s="279">
        <v>1571.26</v>
      </c>
      <c r="I85" s="279">
        <v>1605.56</v>
      </c>
      <c r="J85" s="279">
        <v>1630.37</v>
      </c>
      <c r="K85" s="279">
        <v>1676.09</v>
      </c>
      <c r="L85" s="279">
        <v>1693.14</v>
      </c>
      <c r="M85" s="279">
        <v>1626.48</v>
      </c>
      <c r="N85" s="279">
        <v>1570.75</v>
      </c>
      <c r="O85" s="279">
        <v>1628.42</v>
      </c>
      <c r="P85" s="279">
        <v>1610.97</v>
      </c>
      <c r="Q85" s="279">
        <v>1691.82</v>
      </c>
      <c r="R85" s="279">
        <v>1579.23</v>
      </c>
      <c r="S85" s="279">
        <v>1580.27</v>
      </c>
      <c r="T85" s="279">
        <v>1578.07</v>
      </c>
      <c r="U85" s="279">
        <v>1047.0899999999999</v>
      </c>
      <c r="V85" s="279">
        <v>1046.79</v>
      </c>
      <c r="W85" s="279">
        <v>1687.31</v>
      </c>
      <c r="X85" s="279">
        <v>1672.48</v>
      </c>
      <c r="Y85" s="279">
        <v>740.52</v>
      </c>
    </row>
    <row r="86" spans="1:25" hidden="1">
      <c r="A86" s="254">
        <v>31</v>
      </c>
      <c r="B86" s="279">
        <v>0</v>
      </c>
      <c r="C86" s="279">
        <v>0</v>
      </c>
      <c r="D86" s="279">
        <v>0</v>
      </c>
      <c r="E86" s="279">
        <v>0</v>
      </c>
      <c r="F86" s="279">
        <v>0</v>
      </c>
      <c r="G86" s="279">
        <v>0</v>
      </c>
      <c r="H86" s="279">
        <v>0</v>
      </c>
      <c r="I86" s="279">
        <v>0</v>
      </c>
      <c r="J86" s="279">
        <v>0</v>
      </c>
      <c r="K86" s="279">
        <v>0</v>
      </c>
      <c r="L86" s="279">
        <v>0</v>
      </c>
      <c r="M86" s="279">
        <v>0</v>
      </c>
      <c r="N86" s="279">
        <v>0</v>
      </c>
      <c r="O86" s="279">
        <v>0</v>
      </c>
      <c r="P86" s="279">
        <v>0</v>
      </c>
      <c r="Q86" s="279">
        <v>0</v>
      </c>
      <c r="R86" s="279">
        <v>0</v>
      </c>
      <c r="S86" s="279">
        <v>0</v>
      </c>
      <c r="T86" s="279">
        <v>0</v>
      </c>
      <c r="U86" s="279">
        <v>0</v>
      </c>
      <c r="V86" s="279">
        <v>0</v>
      </c>
      <c r="W86" s="279">
        <v>0</v>
      </c>
      <c r="X86" s="279">
        <v>0</v>
      </c>
      <c r="Y86" s="279">
        <v>0</v>
      </c>
    </row>
    <row r="88" spans="1:25">
      <c r="A88" s="413" t="s">
        <v>209</v>
      </c>
      <c r="B88" s="450" t="s">
        <v>212</v>
      </c>
      <c r="C88" s="450"/>
      <c r="D88" s="450"/>
      <c r="E88" s="450"/>
      <c r="F88" s="450"/>
      <c r="G88" s="450"/>
      <c r="H88" s="450"/>
      <c r="I88" s="450"/>
      <c r="J88" s="450"/>
      <c r="K88" s="450"/>
      <c r="L88" s="450"/>
      <c r="M88" s="450"/>
      <c r="N88" s="450"/>
      <c r="O88" s="450"/>
      <c r="P88" s="450"/>
      <c r="Q88" s="450"/>
      <c r="R88" s="450"/>
      <c r="S88" s="450"/>
      <c r="T88" s="450"/>
      <c r="U88" s="450"/>
      <c r="V88" s="450"/>
      <c r="W88" s="450"/>
      <c r="X88" s="450"/>
      <c r="Y88" s="450"/>
    </row>
    <row r="89" spans="1:25" ht="30">
      <c r="A89" s="413"/>
      <c r="B89" s="278" t="s">
        <v>1</v>
      </c>
      <c r="C89" s="278" t="s">
        <v>2</v>
      </c>
      <c r="D89" s="278" t="s">
        <v>3</v>
      </c>
      <c r="E89" s="278" t="s">
        <v>4</v>
      </c>
      <c r="F89" s="278" t="s">
        <v>5</v>
      </c>
      <c r="G89" s="278" t="s">
        <v>6</v>
      </c>
      <c r="H89" s="278" t="s">
        <v>7</v>
      </c>
      <c r="I89" s="278" t="s">
        <v>8</v>
      </c>
      <c r="J89" s="278" t="s">
        <v>9</v>
      </c>
      <c r="K89" s="278" t="s">
        <v>10</v>
      </c>
      <c r="L89" s="278" t="s">
        <v>11</v>
      </c>
      <c r="M89" s="278" t="s">
        <v>12</v>
      </c>
      <c r="N89" s="278" t="s">
        <v>13</v>
      </c>
      <c r="O89" s="278" t="s">
        <v>14</v>
      </c>
      <c r="P89" s="278" t="s">
        <v>15</v>
      </c>
      <c r="Q89" s="278" t="s">
        <v>16</v>
      </c>
      <c r="R89" s="278" t="s">
        <v>17</v>
      </c>
      <c r="S89" s="278" t="s">
        <v>18</v>
      </c>
      <c r="T89" s="278" t="s">
        <v>19</v>
      </c>
      <c r="U89" s="278" t="s">
        <v>20</v>
      </c>
      <c r="V89" s="278" t="s">
        <v>21</v>
      </c>
      <c r="W89" s="278" t="s">
        <v>22</v>
      </c>
      <c r="X89" s="278" t="s">
        <v>23</v>
      </c>
      <c r="Y89" s="278" t="s">
        <v>24</v>
      </c>
    </row>
    <row r="90" spans="1:25">
      <c r="A90" s="254">
        <v>1</v>
      </c>
      <c r="B90" s="279">
        <v>2748.56</v>
      </c>
      <c r="C90" s="279">
        <v>2680.26</v>
      </c>
      <c r="D90" s="279">
        <v>2686.36</v>
      </c>
      <c r="E90" s="279">
        <v>2685.94</v>
      </c>
      <c r="F90" s="279">
        <v>2680.91</v>
      </c>
      <c r="G90" s="279">
        <v>2688.07</v>
      </c>
      <c r="H90" s="279">
        <v>2693.16</v>
      </c>
      <c r="I90" s="279">
        <v>2761.62</v>
      </c>
      <c r="J90" s="279">
        <v>2948.55</v>
      </c>
      <c r="K90" s="279">
        <v>3103.61</v>
      </c>
      <c r="L90" s="279">
        <v>3149.58</v>
      </c>
      <c r="M90" s="279">
        <v>3137.95</v>
      </c>
      <c r="N90" s="279">
        <v>3116.48</v>
      </c>
      <c r="O90" s="279">
        <v>3138.53</v>
      </c>
      <c r="P90" s="279">
        <v>3125.72</v>
      </c>
      <c r="Q90" s="279">
        <v>3885.16</v>
      </c>
      <c r="R90" s="279">
        <v>3815.85</v>
      </c>
      <c r="S90" s="279">
        <v>3163.68</v>
      </c>
      <c r="T90" s="279">
        <v>3112.98</v>
      </c>
      <c r="U90" s="279">
        <v>3131.6</v>
      </c>
      <c r="V90" s="279">
        <v>3060</v>
      </c>
      <c r="W90" s="279">
        <v>3696.23</v>
      </c>
      <c r="X90" s="279">
        <v>3760.36</v>
      </c>
      <c r="Y90" s="279">
        <v>2851.94</v>
      </c>
    </row>
    <row r="91" spans="1:25">
      <c r="A91" s="254">
        <v>2</v>
      </c>
      <c r="B91" s="279">
        <v>2716.72</v>
      </c>
      <c r="C91" s="279">
        <v>2623.11</v>
      </c>
      <c r="D91" s="279">
        <v>2599.0100000000002</v>
      </c>
      <c r="E91" s="279">
        <v>2578.46</v>
      </c>
      <c r="F91" s="279">
        <v>2604.63</v>
      </c>
      <c r="G91" s="279">
        <v>2658.02</v>
      </c>
      <c r="H91" s="279">
        <v>2707.37</v>
      </c>
      <c r="I91" s="279">
        <v>2784.4</v>
      </c>
      <c r="J91" s="279">
        <v>2874.59</v>
      </c>
      <c r="K91" s="279">
        <v>3044.44</v>
      </c>
      <c r="L91" s="279">
        <v>3071.67</v>
      </c>
      <c r="M91" s="279">
        <v>3065.86</v>
      </c>
      <c r="N91" s="279">
        <v>3020.56</v>
      </c>
      <c r="O91" s="279">
        <v>3026.97</v>
      </c>
      <c r="P91" s="279">
        <v>3015.79</v>
      </c>
      <c r="Q91" s="279">
        <v>2285.4699999999998</v>
      </c>
      <c r="R91" s="279">
        <v>3073.84</v>
      </c>
      <c r="S91" s="279">
        <v>2981.21</v>
      </c>
      <c r="T91" s="279">
        <v>3003.5</v>
      </c>
      <c r="U91" s="279">
        <v>3013.26</v>
      </c>
      <c r="V91" s="279">
        <v>3025.62</v>
      </c>
      <c r="W91" s="279">
        <v>3048.07</v>
      </c>
      <c r="X91" s="279">
        <v>2907.29</v>
      </c>
      <c r="Y91" s="279">
        <v>2784.21</v>
      </c>
    </row>
    <row r="92" spans="1:25">
      <c r="A92" s="254">
        <v>3</v>
      </c>
      <c r="B92" s="279">
        <v>2727.65</v>
      </c>
      <c r="C92" s="279">
        <v>2642.17</v>
      </c>
      <c r="D92" s="279">
        <v>2607.4299999999998</v>
      </c>
      <c r="E92" s="279">
        <v>2585.41</v>
      </c>
      <c r="F92" s="279">
        <v>2607.11</v>
      </c>
      <c r="G92" s="279">
        <v>2612.66</v>
      </c>
      <c r="H92" s="279">
        <v>2696.03</v>
      </c>
      <c r="I92" s="279">
        <v>2814.04</v>
      </c>
      <c r="J92" s="279">
        <v>2913.14</v>
      </c>
      <c r="K92" s="279">
        <v>2968.52</v>
      </c>
      <c r="L92" s="279">
        <v>3022.48</v>
      </c>
      <c r="M92" s="279">
        <v>2996.7</v>
      </c>
      <c r="N92" s="279">
        <v>2962.44</v>
      </c>
      <c r="O92" s="279">
        <v>2972.88</v>
      </c>
      <c r="P92" s="279">
        <v>2968.31</v>
      </c>
      <c r="Q92" s="279">
        <v>3077.48</v>
      </c>
      <c r="R92" s="279">
        <v>3014.87</v>
      </c>
      <c r="S92" s="279">
        <v>2935.7</v>
      </c>
      <c r="T92" s="279">
        <v>2940.74</v>
      </c>
      <c r="U92" s="279">
        <v>2957.81</v>
      </c>
      <c r="V92" s="279">
        <v>2893.82</v>
      </c>
      <c r="W92" s="279">
        <v>2942.24</v>
      </c>
      <c r="X92" s="279">
        <v>2890.79</v>
      </c>
      <c r="Y92" s="279">
        <v>2747.03</v>
      </c>
    </row>
    <row r="93" spans="1:25">
      <c r="A93" s="254">
        <v>4</v>
      </c>
      <c r="B93" s="279">
        <v>2748.8</v>
      </c>
      <c r="C93" s="279">
        <v>2684.72</v>
      </c>
      <c r="D93" s="279">
        <v>2654.86</v>
      </c>
      <c r="E93" s="279">
        <v>2631.45</v>
      </c>
      <c r="F93" s="279">
        <v>2681.43</v>
      </c>
      <c r="G93" s="279">
        <v>2704.69</v>
      </c>
      <c r="H93" s="279">
        <v>2773.31</v>
      </c>
      <c r="I93" s="279">
        <v>2964.13</v>
      </c>
      <c r="J93" s="279">
        <v>3074.62</v>
      </c>
      <c r="K93" s="279">
        <v>3195.66</v>
      </c>
      <c r="L93" s="279">
        <v>3215.42</v>
      </c>
      <c r="M93" s="279">
        <v>3225.5</v>
      </c>
      <c r="N93" s="279">
        <v>3199.04</v>
      </c>
      <c r="O93" s="279">
        <v>3219.95</v>
      </c>
      <c r="P93" s="279">
        <v>3219.69</v>
      </c>
      <c r="Q93" s="279">
        <v>3303.33</v>
      </c>
      <c r="R93" s="279">
        <v>3274.82</v>
      </c>
      <c r="S93" s="279">
        <v>3189.38</v>
      </c>
      <c r="T93" s="279">
        <v>3205.32</v>
      </c>
      <c r="U93" s="279">
        <v>3218.31</v>
      </c>
      <c r="V93" s="279">
        <v>3204.2</v>
      </c>
      <c r="W93" s="279">
        <v>3262.79</v>
      </c>
      <c r="X93" s="279">
        <v>3182.04</v>
      </c>
      <c r="Y93" s="279">
        <v>3062.03</v>
      </c>
    </row>
    <row r="94" spans="1:25">
      <c r="A94" s="254">
        <v>5</v>
      </c>
      <c r="B94" s="279">
        <v>2906.27</v>
      </c>
      <c r="C94" s="279">
        <v>2765.2</v>
      </c>
      <c r="D94" s="279">
        <v>2739.72</v>
      </c>
      <c r="E94" s="279">
        <v>2731.54</v>
      </c>
      <c r="F94" s="279">
        <v>2728.29</v>
      </c>
      <c r="G94" s="279">
        <v>2731.66</v>
      </c>
      <c r="H94" s="279">
        <v>2743.88</v>
      </c>
      <c r="I94" s="279">
        <v>2853.68</v>
      </c>
      <c r="J94" s="279">
        <v>2969.17</v>
      </c>
      <c r="K94" s="279">
        <v>3122.19</v>
      </c>
      <c r="L94" s="279">
        <v>3145.81</v>
      </c>
      <c r="M94" s="279">
        <v>3139.24</v>
      </c>
      <c r="N94" s="279">
        <v>3129.42</v>
      </c>
      <c r="O94" s="279">
        <v>3115.21</v>
      </c>
      <c r="P94" s="279">
        <v>3131.29</v>
      </c>
      <c r="Q94" s="279">
        <v>3113.92</v>
      </c>
      <c r="R94" s="279">
        <v>3146.73</v>
      </c>
      <c r="S94" s="279">
        <v>3123.17</v>
      </c>
      <c r="T94" s="279">
        <v>3115.63</v>
      </c>
      <c r="U94" s="279">
        <v>3100.48</v>
      </c>
      <c r="V94" s="279">
        <v>3105.48</v>
      </c>
      <c r="W94" s="279">
        <v>3105.04</v>
      </c>
      <c r="X94" s="279">
        <v>3029.4</v>
      </c>
      <c r="Y94" s="279">
        <v>2866.79</v>
      </c>
    </row>
    <row r="95" spans="1:25">
      <c r="A95" s="254">
        <v>6</v>
      </c>
      <c r="B95" s="279">
        <v>2925.31</v>
      </c>
      <c r="C95" s="279">
        <v>2765.44</v>
      </c>
      <c r="D95" s="279">
        <v>2723.78</v>
      </c>
      <c r="E95" s="279">
        <v>2709.18</v>
      </c>
      <c r="F95" s="279">
        <v>2712.22</v>
      </c>
      <c r="G95" s="279">
        <v>2719.89</v>
      </c>
      <c r="H95" s="279">
        <v>2728.48</v>
      </c>
      <c r="I95" s="279">
        <v>2729.91</v>
      </c>
      <c r="J95" s="279">
        <v>2849.22</v>
      </c>
      <c r="K95" s="279">
        <v>2954.27</v>
      </c>
      <c r="L95" s="279">
        <v>3040.72</v>
      </c>
      <c r="M95" s="279">
        <v>3077.1</v>
      </c>
      <c r="N95" s="279">
        <v>3079.04</v>
      </c>
      <c r="O95" s="279">
        <v>3072.76</v>
      </c>
      <c r="P95" s="279">
        <v>3082.32</v>
      </c>
      <c r="Q95" s="279">
        <v>3068.41</v>
      </c>
      <c r="R95" s="279">
        <v>3034.27</v>
      </c>
      <c r="S95" s="279">
        <v>3023.08</v>
      </c>
      <c r="T95" s="279">
        <v>3034.35</v>
      </c>
      <c r="U95" s="279">
        <v>3017.38</v>
      </c>
      <c r="V95" s="279">
        <v>3068.31</v>
      </c>
      <c r="W95" s="279">
        <v>3050.42</v>
      </c>
      <c r="X95" s="279">
        <v>2952.1</v>
      </c>
      <c r="Y95" s="279">
        <v>2853.88</v>
      </c>
    </row>
    <row r="96" spans="1:25">
      <c r="A96" s="254">
        <v>7</v>
      </c>
      <c r="B96" s="279">
        <v>2749.51</v>
      </c>
      <c r="C96" s="279">
        <v>2669.69</v>
      </c>
      <c r="D96" s="279">
        <v>2634.95</v>
      </c>
      <c r="E96" s="279">
        <v>2594.6999999999998</v>
      </c>
      <c r="F96" s="279">
        <v>2657.62</v>
      </c>
      <c r="G96" s="279">
        <v>2666.51</v>
      </c>
      <c r="H96" s="279">
        <v>2696.97</v>
      </c>
      <c r="I96" s="279">
        <v>2777.12</v>
      </c>
      <c r="J96" s="279">
        <v>2872.84</v>
      </c>
      <c r="K96" s="279">
        <v>2876.84</v>
      </c>
      <c r="L96" s="279">
        <v>2893.62</v>
      </c>
      <c r="M96" s="279">
        <v>2882.11</v>
      </c>
      <c r="N96" s="279">
        <v>2854.57</v>
      </c>
      <c r="O96" s="279">
        <v>2870.78</v>
      </c>
      <c r="P96" s="279">
        <v>2884.9</v>
      </c>
      <c r="Q96" s="279">
        <v>3009.04</v>
      </c>
      <c r="R96" s="279">
        <v>2908.88</v>
      </c>
      <c r="S96" s="279">
        <v>2880.95</v>
      </c>
      <c r="T96" s="279">
        <v>2910.12</v>
      </c>
      <c r="U96" s="279">
        <v>2905.46</v>
      </c>
      <c r="V96" s="279">
        <v>2932.59</v>
      </c>
      <c r="W96" s="279">
        <v>2947.94</v>
      </c>
      <c r="X96" s="279">
        <v>2858.64</v>
      </c>
      <c r="Y96" s="279">
        <v>2716.07</v>
      </c>
    </row>
    <row r="97" spans="1:25">
      <c r="A97" s="254">
        <v>8</v>
      </c>
      <c r="B97" s="279">
        <v>2682.46</v>
      </c>
      <c r="C97" s="279">
        <v>2593.37</v>
      </c>
      <c r="D97" s="279">
        <v>2552.92</v>
      </c>
      <c r="E97" s="279">
        <v>2541.02</v>
      </c>
      <c r="F97" s="279">
        <v>2567.9499999999998</v>
      </c>
      <c r="G97" s="279">
        <v>2650.42</v>
      </c>
      <c r="H97" s="279">
        <v>2708.53</v>
      </c>
      <c r="I97" s="279">
        <v>2844.47</v>
      </c>
      <c r="J97" s="279">
        <v>2883.59</v>
      </c>
      <c r="K97" s="279">
        <v>2955.75</v>
      </c>
      <c r="L97" s="279">
        <v>2991.54</v>
      </c>
      <c r="M97" s="279">
        <v>2948.55</v>
      </c>
      <c r="N97" s="279">
        <v>2894.53</v>
      </c>
      <c r="O97" s="279">
        <v>2918.18</v>
      </c>
      <c r="P97" s="279">
        <v>2928.7</v>
      </c>
      <c r="Q97" s="279">
        <v>3012.24</v>
      </c>
      <c r="R97" s="279">
        <v>2967.54</v>
      </c>
      <c r="S97" s="279">
        <v>2907.95</v>
      </c>
      <c r="T97" s="279">
        <v>2934.08</v>
      </c>
      <c r="U97" s="279">
        <v>2928.5</v>
      </c>
      <c r="V97" s="279">
        <v>2949.98</v>
      </c>
      <c r="W97" s="279">
        <v>2931.79</v>
      </c>
      <c r="X97" s="279">
        <v>2918.18</v>
      </c>
      <c r="Y97" s="279">
        <v>2745.98</v>
      </c>
    </row>
    <row r="98" spans="1:25">
      <c r="A98" s="254">
        <v>9</v>
      </c>
      <c r="B98" s="279">
        <v>2701.1</v>
      </c>
      <c r="C98" s="279">
        <v>2604.44</v>
      </c>
      <c r="D98" s="279">
        <v>2563.36</v>
      </c>
      <c r="E98" s="279">
        <v>2546.81</v>
      </c>
      <c r="F98" s="279">
        <v>2586.79</v>
      </c>
      <c r="G98" s="279">
        <v>2613.91</v>
      </c>
      <c r="H98" s="279">
        <v>2712.88</v>
      </c>
      <c r="I98" s="279">
        <v>2743</v>
      </c>
      <c r="J98" s="279">
        <v>2856.31</v>
      </c>
      <c r="K98" s="279">
        <v>2913.28</v>
      </c>
      <c r="L98" s="279">
        <v>2896.73</v>
      </c>
      <c r="M98" s="279">
        <v>2877.31</v>
      </c>
      <c r="N98" s="279">
        <v>2850.18</v>
      </c>
      <c r="O98" s="279">
        <v>2887.94</v>
      </c>
      <c r="P98" s="279">
        <v>2895.19</v>
      </c>
      <c r="Q98" s="279">
        <v>2929.45</v>
      </c>
      <c r="R98" s="279">
        <v>2920.52</v>
      </c>
      <c r="S98" s="279">
        <v>2900.91</v>
      </c>
      <c r="T98" s="279">
        <v>2890.84</v>
      </c>
      <c r="U98" s="279">
        <v>2907.19</v>
      </c>
      <c r="V98" s="279">
        <v>2902.54</v>
      </c>
      <c r="W98" s="279">
        <v>2906.25</v>
      </c>
      <c r="X98" s="279">
        <v>2912.85</v>
      </c>
      <c r="Y98" s="279">
        <v>2706.4</v>
      </c>
    </row>
    <row r="99" spans="1:25">
      <c r="A99" s="254">
        <v>10</v>
      </c>
      <c r="B99" s="279">
        <v>2690.2</v>
      </c>
      <c r="C99" s="279">
        <v>2643.13</v>
      </c>
      <c r="D99" s="279">
        <v>2635.54</v>
      </c>
      <c r="E99" s="279">
        <v>2606.31</v>
      </c>
      <c r="F99" s="279">
        <v>2615.4899999999998</v>
      </c>
      <c r="G99" s="279">
        <v>2648.76</v>
      </c>
      <c r="H99" s="279">
        <v>2705.79</v>
      </c>
      <c r="I99" s="279">
        <v>2825.91</v>
      </c>
      <c r="J99" s="279">
        <v>2926.15</v>
      </c>
      <c r="K99" s="279">
        <v>2983.66</v>
      </c>
      <c r="L99" s="279">
        <v>3038.13</v>
      </c>
      <c r="M99" s="279">
        <v>3014.42</v>
      </c>
      <c r="N99" s="279">
        <v>2979.3</v>
      </c>
      <c r="O99" s="279">
        <v>2989.39</v>
      </c>
      <c r="P99" s="279">
        <v>2984.76</v>
      </c>
      <c r="Q99" s="279">
        <v>3095.37</v>
      </c>
      <c r="R99" s="279">
        <v>3032.81</v>
      </c>
      <c r="S99" s="279">
        <v>2953.7</v>
      </c>
      <c r="T99" s="279">
        <v>2957.93</v>
      </c>
      <c r="U99" s="279">
        <v>2974.84</v>
      </c>
      <c r="V99" s="279">
        <v>2908.88</v>
      </c>
      <c r="W99" s="279">
        <v>2958.12</v>
      </c>
      <c r="X99" s="279">
        <v>2906.17</v>
      </c>
      <c r="Y99" s="279">
        <v>2760.15</v>
      </c>
    </row>
    <row r="100" spans="1:25">
      <c r="A100" s="254">
        <v>11</v>
      </c>
      <c r="B100" s="279">
        <v>2760.53</v>
      </c>
      <c r="C100" s="279">
        <v>2696.04</v>
      </c>
      <c r="D100" s="279">
        <v>2666.2</v>
      </c>
      <c r="E100" s="279">
        <v>2642.6</v>
      </c>
      <c r="F100" s="279">
        <v>2693.41</v>
      </c>
      <c r="G100" s="279">
        <v>2717.01</v>
      </c>
      <c r="H100" s="279">
        <v>2785.55</v>
      </c>
      <c r="I100" s="279">
        <v>2974.91</v>
      </c>
      <c r="J100" s="279">
        <v>3086.64</v>
      </c>
      <c r="K100" s="279">
        <v>3209.15</v>
      </c>
      <c r="L100" s="279">
        <v>3229.77</v>
      </c>
      <c r="M100" s="279">
        <v>3238.52</v>
      </c>
      <c r="N100" s="279">
        <v>3211.24</v>
      </c>
      <c r="O100" s="279">
        <v>3233.49</v>
      </c>
      <c r="P100" s="279">
        <v>3233.3</v>
      </c>
      <c r="Q100" s="279">
        <v>3317.32</v>
      </c>
      <c r="R100" s="279">
        <v>3289.09</v>
      </c>
      <c r="S100" s="279">
        <v>3201.71</v>
      </c>
      <c r="T100" s="279">
        <v>3218.46</v>
      </c>
      <c r="U100" s="279">
        <v>3231.59</v>
      </c>
      <c r="V100" s="279">
        <v>3215.79</v>
      </c>
      <c r="W100" s="279">
        <v>3274.3</v>
      </c>
      <c r="X100" s="279">
        <v>3193.89</v>
      </c>
      <c r="Y100" s="279">
        <v>3072.13</v>
      </c>
    </row>
    <row r="101" spans="1:25">
      <c r="A101" s="254">
        <v>12</v>
      </c>
      <c r="B101" s="279">
        <v>2918.52</v>
      </c>
      <c r="C101" s="279">
        <v>2776.31</v>
      </c>
      <c r="D101" s="279">
        <v>2750.61</v>
      </c>
      <c r="E101" s="279">
        <v>2742.43</v>
      </c>
      <c r="F101" s="279">
        <v>2739.12</v>
      </c>
      <c r="G101" s="279">
        <v>2742.35</v>
      </c>
      <c r="H101" s="279">
        <v>2756.47</v>
      </c>
      <c r="I101" s="279">
        <v>2866.51</v>
      </c>
      <c r="J101" s="279">
        <v>2984.53</v>
      </c>
      <c r="K101" s="279">
        <v>3139.19</v>
      </c>
      <c r="L101" s="279">
        <v>3163.42</v>
      </c>
      <c r="M101" s="279">
        <v>3157.52</v>
      </c>
      <c r="N101" s="279">
        <v>3147.52</v>
      </c>
      <c r="O101" s="279">
        <v>3133.11</v>
      </c>
      <c r="P101" s="279">
        <v>3149.24</v>
      </c>
      <c r="Q101" s="279">
        <v>3130.67</v>
      </c>
      <c r="R101" s="279">
        <v>3161.34</v>
      </c>
      <c r="S101" s="279">
        <v>3137.46</v>
      </c>
      <c r="T101" s="279">
        <v>3129.75</v>
      </c>
      <c r="U101" s="279">
        <v>3115.08</v>
      </c>
      <c r="V101" s="279">
        <v>3121.28</v>
      </c>
      <c r="W101" s="279">
        <v>3119.62</v>
      </c>
      <c r="X101" s="279">
        <v>3042.53</v>
      </c>
      <c r="Y101" s="279">
        <v>2880.31</v>
      </c>
    </row>
    <row r="102" spans="1:25">
      <c r="A102" s="254">
        <v>13</v>
      </c>
      <c r="B102" s="279">
        <v>2936.92</v>
      </c>
      <c r="C102" s="279">
        <v>2775.77</v>
      </c>
      <c r="D102" s="279">
        <v>2733.76</v>
      </c>
      <c r="E102" s="279">
        <v>2718.98</v>
      </c>
      <c r="F102" s="279">
        <v>2721.89</v>
      </c>
      <c r="G102" s="279">
        <v>2729.66</v>
      </c>
      <c r="H102" s="279">
        <v>2742.36</v>
      </c>
      <c r="I102" s="279">
        <v>2743.46</v>
      </c>
      <c r="J102" s="279">
        <v>2864.02</v>
      </c>
      <c r="K102" s="279">
        <v>2969.77</v>
      </c>
      <c r="L102" s="279">
        <v>3057.19</v>
      </c>
      <c r="M102" s="279">
        <v>3093.86</v>
      </c>
      <c r="N102" s="279">
        <v>3095.22</v>
      </c>
      <c r="O102" s="279">
        <v>3089.37</v>
      </c>
      <c r="P102" s="279">
        <v>3098.98</v>
      </c>
      <c r="Q102" s="279">
        <v>3085.2</v>
      </c>
      <c r="R102" s="279">
        <v>3047.97</v>
      </c>
      <c r="S102" s="279">
        <v>3036.37</v>
      </c>
      <c r="T102" s="279">
        <v>3047.71</v>
      </c>
      <c r="U102" s="279">
        <v>3030.77</v>
      </c>
      <c r="V102" s="279">
        <v>3081.51</v>
      </c>
      <c r="W102" s="279">
        <v>3063.22</v>
      </c>
      <c r="X102" s="279">
        <v>2963.91</v>
      </c>
      <c r="Y102" s="279">
        <v>2865.04</v>
      </c>
    </row>
    <row r="103" spans="1:25">
      <c r="A103" s="254">
        <v>14</v>
      </c>
      <c r="B103" s="279">
        <v>2739.11</v>
      </c>
      <c r="C103" s="279">
        <v>2705.96</v>
      </c>
      <c r="D103" s="279">
        <v>2703.15</v>
      </c>
      <c r="E103" s="279">
        <v>2690.38</v>
      </c>
      <c r="F103" s="279">
        <v>2693.8</v>
      </c>
      <c r="G103" s="279">
        <v>2721.34</v>
      </c>
      <c r="H103" s="279">
        <v>2794.4</v>
      </c>
      <c r="I103" s="279">
        <v>2908.24</v>
      </c>
      <c r="J103" s="279">
        <v>3038.45</v>
      </c>
      <c r="K103" s="279">
        <v>3140.9</v>
      </c>
      <c r="L103" s="279">
        <v>3179.47</v>
      </c>
      <c r="M103" s="279">
        <v>3157.04</v>
      </c>
      <c r="N103" s="279">
        <v>3132.41</v>
      </c>
      <c r="O103" s="279">
        <v>3148.44</v>
      </c>
      <c r="P103" s="279">
        <v>3175.46</v>
      </c>
      <c r="Q103" s="279">
        <v>3250.52</v>
      </c>
      <c r="R103" s="279">
        <v>3183.52</v>
      </c>
      <c r="S103" s="279">
        <v>3091.6</v>
      </c>
      <c r="T103" s="279">
        <v>3097.3</v>
      </c>
      <c r="U103" s="279">
        <v>3121.15</v>
      </c>
      <c r="V103" s="279">
        <v>3116.48</v>
      </c>
      <c r="W103" s="279">
        <v>3146.51</v>
      </c>
      <c r="X103" s="279">
        <v>2993.16</v>
      </c>
      <c r="Y103" s="279">
        <v>2824.67</v>
      </c>
    </row>
    <row r="104" spans="1:25">
      <c r="A104" s="254">
        <v>15</v>
      </c>
      <c r="B104" s="279">
        <v>2766.85</v>
      </c>
      <c r="C104" s="279">
        <v>2691.72</v>
      </c>
      <c r="D104" s="279">
        <v>2680.32</v>
      </c>
      <c r="E104" s="279">
        <v>2685.37</v>
      </c>
      <c r="F104" s="279">
        <v>2728.39</v>
      </c>
      <c r="G104" s="279">
        <v>2761.64</v>
      </c>
      <c r="H104" s="279">
        <v>2766.04</v>
      </c>
      <c r="I104" s="279">
        <v>2861.23</v>
      </c>
      <c r="J104" s="279">
        <v>2919.71</v>
      </c>
      <c r="K104" s="279">
        <v>3013.03</v>
      </c>
      <c r="L104" s="279">
        <v>3057.91</v>
      </c>
      <c r="M104" s="279">
        <v>3067.68</v>
      </c>
      <c r="N104" s="279">
        <v>3014.42</v>
      </c>
      <c r="O104" s="279">
        <v>3041.71</v>
      </c>
      <c r="P104" s="279">
        <v>3065.16</v>
      </c>
      <c r="Q104" s="279">
        <v>3131.36</v>
      </c>
      <c r="R104" s="279">
        <v>3112.27</v>
      </c>
      <c r="S104" s="279">
        <v>3048.54</v>
      </c>
      <c r="T104" s="279">
        <v>3069.49</v>
      </c>
      <c r="U104" s="279">
        <v>3077.64</v>
      </c>
      <c r="V104" s="279">
        <v>3076.08</v>
      </c>
      <c r="W104" s="279">
        <v>3115.09</v>
      </c>
      <c r="X104" s="279">
        <v>2945.68</v>
      </c>
      <c r="Y104" s="279">
        <v>2842.43</v>
      </c>
    </row>
    <row r="105" spans="1:25">
      <c r="A105" s="254">
        <v>16</v>
      </c>
      <c r="B105" s="279">
        <v>2975.91</v>
      </c>
      <c r="C105" s="279">
        <v>2827.44</v>
      </c>
      <c r="D105" s="279">
        <v>2822.47</v>
      </c>
      <c r="E105" s="279">
        <v>2822.58</v>
      </c>
      <c r="F105" s="279">
        <v>2838.28</v>
      </c>
      <c r="G105" s="279">
        <v>2871.79</v>
      </c>
      <c r="H105" s="279">
        <v>2954.84</v>
      </c>
      <c r="I105" s="279">
        <v>3027.76</v>
      </c>
      <c r="J105" s="279">
        <v>3190.52</v>
      </c>
      <c r="K105" s="279">
        <v>3239.85</v>
      </c>
      <c r="L105" s="279">
        <v>3264.89</v>
      </c>
      <c r="M105" s="279">
        <v>3231.15</v>
      </c>
      <c r="N105" s="279">
        <v>3196.1</v>
      </c>
      <c r="O105" s="279">
        <v>3244.01</v>
      </c>
      <c r="P105" s="279">
        <v>3238.55</v>
      </c>
      <c r="Q105" s="279">
        <v>3272.01</v>
      </c>
      <c r="R105" s="279">
        <v>3247.27</v>
      </c>
      <c r="S105" s="279">
        <v>3220.77</v>
      </c>
      <c r="T105" s="279">
        <v>3258.67</v>
      </c>
      <c r="U105" s="279">
        <v>3284.19</v>
      </c>
      <c r="V105" s="279">
        <v>3253.9</v>
      </c>
      <c r="W105" s="279">
        <v>3263.28</v>
      </c>
      <c r="X105" s="279">
        <v>3064.18</v>
      </c>
      <c r="Y105" s="279">
        <v>2931.33</v>
      </c>
    </row>
    <row r="106" spans="1:25">
      <c r="A106" s="254">
        <v>17</v>
      </c>
      <c r="B106" s="279">
        <v>2835.62</v>
      </c>
      <c r="C106" s="279">
        <v>2798.02</v>
      </c>
      <c r="D106" s="279">
        <v>2774.77</v>
      </c>
      <c r="E106" s="279">
        <v>2768.95</v>
      </c>
      <c r="F106" s="279">
        <v>2787.95</v>
      </c>
      <c r="G106" s="279">
        <v>2812.55</v>
      </c>
      <c r="H106" s="279">
        <v>2873.23</v>
      </c>
      <c r="I106" s="279">
        <v>2952.68</v>
      </c>
      <c r="J106" s="279">
        <v>3069.99</v>
      </c>
      <c r="K106" s="279">
        <v>3136.18</v>
      </c>
      <c r="L106" s="279">
        <v>3177.89</v>
      </c>
      <c r="M106" s="279">
        <v>3138.9</v>
      </c>
      <c r="N106" s="279">
        <v>3122.26</v>
      </c>
      <c r="O106" s="279">
        <v>3151.3</v>
      </c>
      <c r="P106" s="279">
        <v>3158.73</v>
      </c>
      <c r="Q106" s="279">
        <v>3239.03</v>
      </c>
      <c r="R106" s="279">
        <v>3180.6</v>
      </c>
      <c r="S106" s="279">
        <v>3102.4</v>
      </c>
      <c r="T106" s="279">
        <v>3145.4</v>
      </c>
      <c r="U106" s="279">
        <v>3177.86</v>
      </c>
      <c r="V106" s="279">
        <v>3180.2</v>
      </c>
      <c r="W106" s="279">
        <v>3168.59</v>
      </c>
      <c r="X106" s="279">
        <v>3034.51</v>
      </c>
      <c r="Y106" s="279">
        <v>2926.94</v>
      </c>
    </row>
    <row r="107" spans="1:25">
      <c r="A107" s="254">
        <v>18</v>
      </c>
      <c r="B107" s="279">
        <v>2908.53</v>
      </c>
      <c r="C107" s="279">
        <v>2810.21</v>
      </c>
      <c r="D107" s="279">
        <v>2787.33</v>
      </c>
      <c r="E107" s="279">
        <v>2796.52</v>
      </c>
      <c r="F107" s="279">
        <v>2820.74</v>
      </c>
      <c r="G107" s="279">
        <v>2003.46</v>
      </c>
      <c r="H107" s="279">
        <v>2934.18</v>
      </c>
      <c r="I107" s="279">
        <v>2955.61</v>
      </c>
      <c r="J107" s="279">
        <v>2009.08</v>
      </c>
      <c r="K107" s="279">
        <v>3121.31</v>
      </c>
      <c r="L107" s="279">
        <v>3152.05</v>
      </c>
      <c r="M107" s="279">
        <v>3100.19</v>
      </c>
      <c r="N107" s="279">
        <v>3089.09</v>
      </c>
      <c r="O107" s="279">
        <v>3130.32</v>
      </c>
      <c r="P107" s="279">
        <v>3140.05</v>
      </c>
      <c r="Q107" s="279">
        <v>3208.06</v>
      </c>
      <c r="R107" s="279">
        <v>3126.15</v>
      </c>
      <c r="S107" s="279">
        <v>3109.26</v>
      </c>
      <c r="T107" s="279">
        <v>3138.95</v>
      </c>
      <c r="U107" s="279">
        <v>3167.54</v>
      </c>
      <c r="V107" s="279">
        <v>3131.49</v>
      </c>
      <c r="W107" s="279">
        <v>3210.1</v>
      </c>
      <c r="X107" s="279">
        <v>3135.89</v>
      </c>
      <c r="Y107" s="279">
        <v>2965.87</v>
      </c>
    </row>
    <row r="108" spans="1:25">
      <c r="A108" s="254">
        <v>19</v>
      </c>
      <c r="B108" s="279">
        <v>2923.48</v>
      </c>
      <c r="C108" s="279">
        <v>2871.88</v>
      </c>
      <c r="D108" s="279">
        <v>2795.53</v>
      </c>
      <c r="E108" s="279">
        <v>2003.1</v>
      </c>
      <c r="F108" s="279">
        <v>2003.66</v>
      </c>
      <c r="G108" s="279">
        <v>2004.45</v>
      </c>
      <c r="H108" s="279">
        <v>2006.03</v>
      </c>
      <c r="I108" s="279">
        <v>1977.98</v>
      </c>
      <c r="J108" s="279">
        <v>1977.98</v>
      </c>
      <c r="K108" s="279">
        <v>3136.5</v>
      </c>
      <c r="L108" s="279">
        <v>3154.68</v>
      </c>
      <c r="M108" s="279">
        <v>3142.92</v>
      </c>
      <c r="N108" s="279">
        <v>3112.81</v>
      </c>
      <c r="O108" s="279">
        <v>3179.17</v>
      </c>
      <c r="P108" s="279">
        <v>3183.52</v>
      </c>
      <c r="Q108" s="279">
        <v>3166.07</v>
      </c>
      <c r="R108" s="279">
        <v>3163.13</v>
      </c>
      <c r="S108" s="279">
        <v>3144.08</v>
      </c>
      <c r="T108" s="279">
        <v>3128.01</v>
      </c>
      <c r="U108" s="279">
        <v>3148.77</v>
      </c>
      <c r="V108" s="279">
        <v>3191.36</v>
      </c>
      <c r="W108" s="279">
        <v>2015.87</v>
      </c>
      <c r="X108" s="279">
        <v>3054.22</v>
      </c>
      <c r="Y108" s="279">
        <v>3017.57</v>
      </c>
    </row>
    <row r="109" spans="1:25">
      <c r="A109" s="254">
        <v>20</v>
      </c>
      <c r="B109" s="279">
        <v>2971.98</v>
      </c>
      <c r="C109" s="279">
        <v>1991.22</v>
      </c>
      <c r="D109" s="279">
        <v>2000.93</v>
      </c>
      <c r="E109" s="279">
        <v>2000.88</v>
      </c>
      <c r="F109" s="279">
        <v>2000.12</v>
      </c>
      <c r="G109" s="279">
        <v>1999.26</v>
      </c>
      <c r="H109" s="279">
        <v>2003.06</v>
      </c>
      <c r="I109" s="279">
        <v>1999.74</v>
      </c>
      <c r="J109" s="279">
        <v>1996.08</v>
      </c>
      <c r="K109" s="279">
        <v>1996.45</v>
      </c>
      <c r="L109" s="279">
        <v>2939.28</v>
      </c>
      <c r="M109" s="279">
        <v>2980.1</v>
      </c>
      <c r="N109" s="279">
        <v>2940.74</v>
      </c>
      <c r="O109" s="279">
        <v>2956.71</v>
      </c>
      <c r="P109" s="279">
        <v>2953.09</v>
      </c>
      <c r="Q109" s="279">
        <v>2979.5</v>
      </c>
      <c r="R109" s="279">
        <v>2978.53</v>
      </c>
      <c r="S109" s="279">
        <v>2969.24</v>
      </c>
      <c r="T109" s="279">
        <v>3001.95</v>
      </c>
      <c r="U109" s="279">
        <v>3072.42</v>
      </c>
      <c r="V109" s="279">
        <v>2803.43</v>
      </c>
      <c r="W109" s="279">
        <v>3006.07</v>
      </c>
      <c r="X109" s="279">
        <v>2948.34</v>
      </c>
      <c r="Y109" s="279">
        <v>2947.84</v>
      </c>
    </row>
    <row r="110" spans="1:25">
      <c r="A110" s="254">
        <v>21</v>
      </c>
      <c r="B110" s="279">
        <v>2001.8</v>
      </c>
      <c r="C110" s="279">
        <v>1999.75</v>
      </c>
      <c r="D110" s="279">
        <v>1999.16</v>
      </c>
      <c r="E110" s="279">
        <v>1998.84</v>
      </c>
      <c r="F110" s="279">
        <v>2001.04</v>
      </c>
      <c r="G110" s="279">
        <v>1998.61</v>
      </c>
      <c r="H110" s="279">
        <v>2000.65</v>
      </c>
      <c r="I110" s="279">
        <v>2284.98</v>
      </c>
      <c r="J110" s="279">
        <v>2921.13</v>
      </c>
      <c r="K110" s="279">
        <v>2994.96</v>
      </c>
      <c r="L110" s="279">
        <v>3037.97</v>
      </c>
      <c r="M110" s="279">
        <v>3037.36</v>
      </c>
      <c r="N110" s="279">
        <v>2989.63</v>
      </c>
      <c r="O110" s="279">
        <v>2967.48</v>
      </c>
      <c r="P110" s="279">
        <v>2912.07</v>
      </c>
      <c r="Q110" s="279">
        <v>3057.55</v>
      </c>
      <c r="R110" s="279">
        <v>3031.83</v>
      </c>
      <c r="S110" s="279">
        <v>2758.41</v>
      </c>
      <c r="T110" s="279">
        <v>2852.97</v>
      </c>
      <c r="U110" s="279">
        <v>2963.55</v>
      </c>
      <c r="V110" s="279">
        <v>2998.23</v>
      </c>
      <c r="W110" s="279">
        <v>3033.16</v>
      </c>
      <c r="X110" s="279">
        <v>2939.88</v>
      </c>
      <c r="Y110" s="279">
        <v>2854.17</v>
      </c>
    </row>
    <row r="111" spans="1:25">
      <c r="A111" s="254">
        <v>22</v>
      </c>
      <c r="B111" s="279">
        <v>2722.4</v>
      </c>
      <c r="C111" s="279">
        <v>2627.53</v>
      </c>
      <c r="D111" s="279">
        <v>2588.88</v>
      </c>
      <c r="E111" s="279">
        <v>2580.65</v>
      </c>
      <c r="F111" s="279">
        <v>2675.86</v>
      </c>
      <c r="G111" s="279">
        <v>2716.7</v>
      </c>
      <c r="H111" s="279">
        <v>2788.86</v>
      </c>
      <c r="I111" s="279">
        <v>2758.45</v>
      </c>
      <c r="J111" s="279">
        <v>2885.85</v>
      </c>
      <c r="K111" s="279">
        <v>3075.92</v>
      </c>
      <c r="L111" s="279">
        <v>3039.73</v>
      </c>
      <c r="M111" s="279">
        <v>3001.49</v>
      </c>
      <c r="N111" s="279">
        <v>2987.75</v>
      </c>
      <c r="O111" s="279">
        <v>3010.75</v>
      </c>
      <c r="P111" s="279">
        <v>3026.17</v>
      </c>
      <c r="Q111" s="279">
        <v>3095.87</v>
      </c>
      <c r="R111" s="279">
        <v>3075.37</v>
      </c>
      <c r="S111" s="279">
        <v>3032.4</v>
      </c>
      <c r="T111" s="279">
        <v>3059.07</v>
      </c>
      <c r="U111" s="279">
        <v>3074.06</v>
      </c>
      <c r="V111" s="279">
        <v>3045.56</v>
      </c>
      <c r="W111" s="279">
        <v>3042.7</v>
      </c>
      <c r="X111" s="279">
        <v>2962.8</v>
      </c>
      <c r="Y111" s="279">
        <v>2782.45</v>
      </c>
    </row>
    <row r="112" spans="1:25">
      <c r="A112" s="254">
        <v>23</v>
      </c>
      <c r="B112" s="279">
        <v>2778.99</v>
      </c>
      <c r="C112" s="279">
        <v>2647.57</v>
      </c>
      <c r="D112" s="279">
        <v>2594.3200000000002</v>
      </c>
      <c r="E112" s="279">
        <v>2603.17</v>
      </c>
      <c r="F112" s="279">
        <v>2691.86</v>
      </c>
      <c r="G112" s="279">
        <v>2728.72</v>
      </c>
      <c r="H112" s="279">
        <v>2733.91</v>
      </c>
      <c r="I112" s="279">
        <v>2778.19</v>
      </c>
      <c r="J112" s="279">
        <v>2967.56</v>
      </c>
      <c r="K112" s="279">
        <v>3018.42</v>
      </c>
      <c r="L112" s="279">
        <v>3009.09</v>
      </c>
      <c r="M112" s="279">
        <v>2970.52</v>
      </c>
      <c r="N112" s="279">
        <v>2921</v>
      </c>
      <c r="O112" s="279">
        <v>2980.6</v>
      </c>
      <c r="P112" s="279">
        <v>2980.02</v>
      </c>
      <c r="Q112" s="279">
        <v>3037.6</v>
      </c>
      <c r="R112" s="279">
        <v>3003.29</v>
      </c>
      <c r="S112" s="279">
        <v>2966.43</v>
      </c>
      <c r="T112" s="279">
        <v>3017.09</v>
      </c>
      <c r="U112" s="279">
        <v>3054.04</v>
      </c>
      <c r="V112" s="279">
        <v>3055.03</v>
      </c>
      <c r="W112" s="279">
        <v>3096.52</v>
      </c>
      <c r="X112" s="279">
        <v>3005.1</v>
      </c>
      <c r="Y112" s="279">
        <v>2852.34</v>
      </c>
    </row>
    <row r="113" spans="1:25">
      <c r="A113" s="254">
        <v>24</v>
      </c>
      <c r="B113" s="279">
        <v>2627.28</v>
      </c>
      <c r="C113" s="279">
        <v>2615.7399999999998</v>
      </c>
      <c r="D113" s="279">
        <v>2589.29</v>
      </c>
      <c r="E113" s="279">
        <v>2577.52</v>
      </c>
      <c r="F113" s="279">
        <v>1997.13</v>
      </c>
      <c r="G113" s="279">
        <v>2285.8000000000002</v>
      </c>
      <c r="H113" s="279">
        <v>2735.56</v>
      </c>
      <c r="I113" s="279">
        <v>2750.05</v>
      </c>
      <c r="J113" s="279">
        <v>2285.5</v>
      </c>
      <c r="K113" s="279">
        <v>2945.77</v>
      </c>
      <c r="L113" s="279">
        <v>2938.13</v>
      </c>
      <c r="M113" s="279">
        <v>2924.47</v>
      </c>
      <c r="N113" s="279">
        <v>2887.39</v>
      </c>
      <c r="O113" s="279">
        <v>2909.72</v>
      </c>
      <c r="P113" s="279">
        <v>2909.67</v>
      </c>
      <c r="Q113" s="279">
        <v>3004.4</v>
      </c>
      <c r="R113" s="279">
        <v>2924.49</v>
      </c>
      <c r="S113" s="279">
        <v>2739.41</v>
      </c>
      <c r="T113" s="279">
        <v>2746.99</v>
      </c>
      <c r="U113" s="279">
        <v>3053.14</v>
      </c>
      <c r="V113" s="279">
        <v>3010.86</v>
      </c>
      <c r="W113" s="279">
        <v>3008.84</v>
      </c>
      <c r="X113" s="279">
        <v>2926.56</v>
      </c>
      <c r="Y113" s="279">
        <v>2789.1</v>
      </c>
    </row>
    <row r="114" spans="1:25">
      <c r="A114" s="254">
        <v>25</v>
      </c>
      <c r="B114" s="279">
        <v>2721.33</v>
      </c>
      <c r="C114" s="279">
        <v>2708.53</v>
      </c>
      <c r="D114" s="279">
        <v>2670.7</v>
      </c>
      <c r="E114" s="279">
        <v>2675.15</v>
      </c>
      <c r="F114" s="279">
        <v>2783.67</v>
      </c>
      <c r="G114" s="279">
        <v>2863.89</v>
      </c>
      <c r="H114" s="279">
        <v>2940.71</v>
      </c>
      <c r="I114" s="279">
        <v>2881.48</v>
      </c>
      <c r="J114" s="279">
        <v>2908.59</v>
      </c>
      <c r="K114" s="279">
        <v>3014.64</v>
      </c>
      <c r="L114" s="279">
        <v>2988.45</v>
      </c>
      <c r="M114" s="279">
        <v>2981.09</v>
      </c>
      <c r="N114" s="279">
        <v>2923.09</v>
      </c>
      <c r="O114" s="279">
        <v>2931.84</v>
      </c>
      <c r="P114" s="279">
        <v>2966.8</v>
      </c>
      <c r="Q114" s="279">
        <v>3022.52</v>
      </c>
      <c r="R114" s="279">
        <v>2975.01</v>
      </c>
      <c r="S114" s="279">
        <v>2286.17</v>
      </c>
      <c r="T114" s="279">
        <v>2970.43</v>
      </c>
      <c r="U114" s="279">
        <v>3021.02</v>
      </c>
      <c r="V114" s="279">
        <v>2010.11</v>
      </c>
      <c r="W114" s="279">
        <v>3028.6</v>
      </c>
      <c r="X114" s="279">
        <v>2009.76</v>
      </c>
      <c r="Y114" s="279">
        <v>2915.92</v>
      </c>
    </row>
    <row r="115" spans="1:25">
      <c r="A115" s="254">
        <v>26</v>
      </c>
      <c r="B115" s="279">
        <v>2001.22</v>
      </c>
      <c r="C115" s="279">
        <v>2002.79</v>
      </c>
      <c r="D115" s="279">
        <v>2000.32</v>
      </c>
      <c r="E115" s="279">
        <v>1997.71</v>
      </c>
      <c r="F115" s="279">
        <v>2646.01</v>
      </c>
      <c r="G115" s="279">
        <v>2002.97</v>
      </c>
      <c r="H115" s="279">
        <v>2289.66</v>
      </c>
      <c r="I115" s="279">
        <v>2008.9</v>
      </c>
      <c r="J115" s="279">
        <v>2007.16</v>
      </c>
      <c r="K115" s="279">
        <v>2005.19</v>
      </c>
      <c r="L115" s="279">
        <v>2287.2399999999998</v>
      </c>
      <c r="M115" s="279">
        <v>3033.21</v>
      </c>
      <c r="N115" s="279">
        <v>2009.98</v>
      </c>
      <c r="O115" s="279">
        <v>2864.52</v>
      </c>
      <c r="P115" s="279">
        <v>2011.3</v>
      </c>
      <c r="Q115" s="279">
        <v>2009.4</v>
      </c>
      <c r="R115" s="279">
        <v>3020.11</v>
      </c>
      <c r="S115" s="279">
        <v>2011.48</v>
      </c>
      <c r="T115" s="279">
        <v>2007.68</v>
      </c>
      <c r="U115" s="279">
        <v>2005.28</v>
      </c>
      <c r="V115" s="279">
        <v>2008.96</v>
      </c>
      <c r="W115" s="279">
        <v>2289.44</v>
      </c>
      <c r="X115" s="279">
        <v>2970.1</v>
      </c>
      <c r="Y115" s="279">
        <v>2829.03</v>
      </c>
    </row>
    <row r="116" spans="1:25">
      <c r="A116" s="254">
        <v>27</v>
      </c>
      <c r="B116" s="279">
        <v>2656.35</v>
      </c>
      <c r="C116" s="279">
        <v>2541.5100000000002</v>
      </c>
      <c r="D116" s="279">
        <v>2470.1</v>
      </c>
      <c r="E116" s="279">
        <v>2441.35</v>
      </c>
      <c r="F116" s="279">
        <v>2481.5</v>
      </c>
      <c r="G116" s="279">
        <v>2503.6</v>
      </c>
      <c r="H116" s="279">
        <v>2550.9</v>
      </c>
      <c r="I116" s="279">
        <v>2628.94</v>
      </c>
      <c r="J116" s="279">
        <v>2786.06</v>
      </c>
      <c r="K116" s="279">
        <v>2904.26</v>
      </c>
      <c r="L116" s="279">
        <v>2943.23</v>
      </c>
      <c r="M116" s="279">
        <v>2955.75</v>
      </c>
      <c r="N116" s="279">
        <v>2953.48</v>
      </c>
      <c r="O116" s="279">
        <v>2944.59</v>
      </c>
      <c r="P116" s="279">
        <v>2938.11</v>
      </c>
      <c r="Q116" s="279">
        <v>2953.18</v>
      </c>
      <c r="R116" s="279">
        <v>2967.13</v>
      </c>
      <c r="S116" s="279">
        <v>3002.56</v>
      </c>
      <c r="T116" s="279">
        <v>3082.75</v>
      </c>
      <c r="U116" s="279">
        <v>3174.37</v>
      </c>
      <c r="V116" s="279">
        <v>3148.4</v>
      </c>
      <c r="W116" s="279">
        <v>3091.38</v>
      </c>
      <c r="X116" s="279">
        <v>2981.1</v>
      </c>
      <c r="Y116" s="279">
        <v>2744.79</v>
      </c>
    </row>
    <row r="117" spans="1:25">
      <c r="A117" s="254">
        <v>28</v>
      </c>
      <c r="B117" s="279">
        <v>2714.16</v>
      </c>
      <c r="C117" s="279">
        <v>2581.86</v>
      </c>
      <c r="D117" s="279">
        <v>2490.8000000000002</v>
      </c>
      <c r="E117" s="279">
        <v>2504.44</v>
      </c>
      <c r="F117" s="279">
        <v>2582.7399999999998</v>
      </c>
      <c r="G117" s="279">
        <v>2675.31</v>
      </c>
      <c r="H117" s="279">
        <v>2766.58</v>
      </c>
      <c r="I117" s="279">
        <v>2879.8</v>
      </c>
      <c r="J117" s="279">
        <v>2875.99</v>
      </c>
      <c r="K117" s="279">
        <v>2969.72</v>
      </c>
      <c r="L117" s="279">
        <v>2995.2</v>
      </c>
      <c r="M117" s="279">
        <v>2942.93</v>
      </c>
      <c r="N117" s="279">
        <v>2884.22</v>
      </c>
      <c r="O117" s="279">
        <v>2999.71</v>
      </c>
      <c r="P117" s="279">
        <v>2973.7</v>
      </c>
      <c r="Q117" s="279">
        <v>3051.75</v>
      </c>
      <c r="R117" s="279">
        <v>2992.55</v>
      </c>
      <c r="S117" s="279">
        <v>2958.44</v>
      </c>
      <c r="T117" s="279">
        <v>3021.01</v>
      </c>
      <c r="U117" s="279">
        <v>3041.33</v>
      </c>
      <c r="V117" s="279">
        <v>3012.85</v>
      </c>
      <c r="W117" s="279">
        <v>2985.24</v>
      </c>
      <c r="X117" s="279">
        <v>2941.86</v>
      </c>
      <c r="Y117" s="279">
        <v>2772.99</v>
      </c>
    </row>
    <row r="118" spans="1:25">
      <c r="A118" s="254">
        <v>29</v>
      </c>
      <c r="B118" s="279">
        <v>2715.31</v>
      </c>
      <c r="C118" s="279">
        <v>2612.86</v>
      </c>
      <c r="D118" s="279">
        <v>2589.73</v>
      </c>
      <c r="E118" s="279">
        <v>2589.92</v>
      </c>
      <c r="F118" s="279">
        <v>2667.2</v>
      </c>
      <c r="G118" s="279">
        <v>2715.59</v>
      </c>
      <c r="H118" s="279">
        <v>2780.03</v>
      </c>
      <c r="I118" s="279">
        <v>2931.83</v>
      </c>
      <c r="J118" s="279">
        <v>2946.04</v>
      </c>
      <c r="K118" s="279">
        <v>3045.14</v>
      </c>
      <c r="L118" s="279">
        <v>3046.44</v>
      </c>
      <c r="M118" s="279">
        <v>2282.42</v>
      </c>
      <c r="N118" s="279">
        <v>2008.81</v>
      </c>
      <c r="O118" s="279">
        <v>3052.95</v>
      </c>
      <c r="P118" s="279">
        <v>2282.54</v>
      </c>
      <c r="Q118" s="279">
        <v>2282.48</v>
      </c>
      <c r="R118" s="279">
        <v>3067.92</v>
      </c>
      <c r="S118" s="279">
        <v>3019.73</v>
      </c>
      <c r="T118" s="279">
        <v>3024.63</v>
      </c>
      <c r="U118" s="279">
        <v>3062.92</v>
      </c>
      <c r="V118" s="279">
        <v>3053.86</v>
      </c>
      <c r="W118" s="279">
        <v>3064.93</v>
      </c>
      <c r="X118" s="279">
        <v>2960.65</v>
      </c>
      <c r="Y118" s="279">
        <v>2795.02</v>
      </c>
    </row>
    <row r="119" spans="1:25">
      <c r="A119" s="254">
        <v>30</v>
      </c>
      <c r="B119" s="279">
        <v>2693.31</v>
      </c>
      <c r="C119" s="279">
        <v>2641.8</v>
      </c>
      <c r="D119" s="279">
        <v>2612.3200000000002</v>
      </c>
      <c r="E119" s="279">
        <v>2614.29</v>
      </c>
      <c r="F119" s="279">
        <v>2674.75</v>
      </c>
      <c r="G119" s="279">
        <v>2730.47</v>
      </c>
      <c r="H119" s="279">
        <v>2808.72</v>
      </c>
      <c r="I119" s="279">
        <v>2843.02</v>
      </c>
      <c r="J119" s="279">
        <v>2867.83</v>
      </c>
      <c r="K119" s="279">
        <v>2913.55</v>
      </c>
      <c r="L119" s="279">
        <v>2930.6</v>
      </c>
      <c r="M119" s="279">
        <v>2863.94</v>
      </c>
      <c r="N119" s="279">
        <v>2808.21</v>
      </c>
      <c r="O119" s="279">
        <v>2865.88</v>
      </c>
      <c r="P119" s="279">
        <v>2848.43</v>
      </c>
      <c r="Q119" s="279">
        <v>2929.28</v>
      </c>
      <c r="R119" s="279">
        <v>2816.69</v>
      </c>
      <c r="S119" s="279">
        <v>2817.73</v>
      </c>
      <c r="T119" s="279">
        <v>2815.53</v>
      </c>
      <c r="U119" s="279">
        <v>2284.5500000000002</v>
      </c>
      <c r="V119" s="279">
        <v>2284.25</v>
      </c>
      <c r="W119" s="279">
        <v>2924.77</v>
      </c>
      <c r="X119" s="279">
        <v>2909.94</v>
      </c>
      <c r="Y119" s="279">
        <v>1977.98</v>
      </c>
    </row>
    <row r="120" spans="1:25" hidden="1">
      <c r="A120" s="254">
        <v>31</v>
      </c>
      <c r="B120" s="279">
        <v>0</v>
      </c>
      <c r="C120" s="279">
        <v>0</v>
      </c>
      <c r="D120" s="279">
        <v>0</v>
      </c>
      <c r="E120" s="279">
        <v>0</v>
      </c>
      <c r="F120" s="279">
        <v>0</v>
      </c>
      <c r="G120" s="279">
        <v>0</v>
      </c>
      <c r="H120" s="279">
        <v>0</v>
      </c>
      <c r="I120" s="279">
        <v>0</v>
      </c>
      <c r="J120" s="279">
        <v>0</v>
      </c>
      <c r="K120" s="279">
        <v>0</v>
      </c>
      <c r="L120" s="279">
        <v>0</v>
      </c>
      <c r="M120" s="279">
        <v>0</v>
      </c>
      <c r="N120" s="279">
        <v>0</v>
      </c>
      <c r="O120" s="279">
        <v>0</v>
      </c>
      <c r="P120" s="279">
        <v>0</v>
      </c>
      <c r="Q120" s="279">
        <v>0</v>
      </c>
      <c r="R120" s="279">
        <v>0</v>
      </c>
      <c r="S120" s="279">
        <v>0</v>
      </c>
      <c r="T120" s="279">
        <v>0</v>
      </c>
      <c r="U120" s="279">
        <v>0</v>
      </c>
      <c r="V120" s="279">
        <v>0</v>
      </c>
      <c r="W120" s="279">
        <v>0</v>
      </c>
      <c r="X120" s="279">
        <v>0</v>
      </c>
      <c r="Y120" s="279">
        <v>0</v>
      </c>
    </row>
    <row r="122" spans="1:25" ht="18" customHeight="1">
      <c r="A122" s="413" t="s">
        <v>209</v>
      </c>
      <c r="B122" s="450" t="s">
        <v>213</v>
      </c>
      <c r="C122" s="450"/>
      <c r="D122" s="450"/>
      <c r="E122" s="450"/>
      <c r="F122" s="450"/>
      <c r="G122" s="450"/>
      <c r="H122" s="450"/>
      <c r="I122" s="450"/>
      <c r="J122" s="450"/>
      <c r="K122" s="450"/>
      <c r="L122" s="450"/>
      <c r="M122" s="450"/>
      <c r="N122" s="450"/>
      <c r="O122" s="450"/>
      <c r="P122" s="450"/>
      <c r="Q122" s="450"/>
      <c r="R122" s="450"/>
      <c r="S122" s="450"/>
      <c r="T122" s="450"/>
      <c r="U122" s="450"/>
      <c r="V122" s="450"/>
      <c r="W122" s="450"/>
      <c r="X122" s="450"/>
      <c r="Y122" s="450"/>
    </row>
    <row r="123" spans="1:25" ht="30">
      <c r="A123" s="413"/>
      <c r="B123" s="278" t="s">
        <v>1</v>
      </c>
      <c r="C123" s="278" t="s">
        <v>2</v>
      </c>
      <c r="D123" s="278" t="s">
        <v>3</v>
      </c>
      <c r="E123" s="278" t="s">
        <v>4</v>
      </c>
      <c r="F123" s="278" t="s">
        <v>5</v>
      </c>
      <c r="G123" s="278" t="s">
        <v>6</v>
      </c>
      <c r="H123" s="278" t="s">
        <v>7</v>
      </c>
      <c r="I123" s="278" t="s">
        <v>8</v>
      </c>
      <c r="J123" s="278" t="s">
        <v>9</v>
      </c>
      <c r="K123" s="278" t="s">
        <v>10</v>
      </c>
      <c r="L123" s="278" t="s">
        <v>11</v>
      </c>
      <c r="M123" s="278" t="s">
        <v>12</v>
      </c>
      <c r="N123" s="278" t="s">
        <v>13</v>
      </c>
      <c r="O123" s="278" t="s">
        <v>14</v>
      </c>
      <c r="P123" s="278" t="s">
        <v>15</v>
      </c>
      <c r="Q123" s="278" t="s">
        <v>16</v>
      </c>
      <c r="R123" s="278" t="s">
        <v>17</v>
      </c>
      <c r="S123" s="278" t="s">
        <v>18</v>
      </c>
      <c r="T123" s="278" t="s">
        <v>19</v>
      </c>
      <c r="U123" s="278" t="s">
        <v>20</v>
      </c>
      <c r="V123" s="278" t="s">
        <v>21</v>
      </c>
      <c r="W123" s="278" t="s">
        <v>22</v>
      </c>
      <c r="X123" s="278" t="s">
        <v>23</v>
      </c>
      <c r="Y123" s="278" t="s">
        <v>24</v>
      </c>
    </row>
    <row r="124" spans="1:25">
      <c r="A124" s="254">
        <v>1</v>
      </c>
      <c r="B124" s="279">
        <v>3290.55</v>
      </c>
      <c r="C124" s="279">
        <v>3222.25</v>
      </c>
      <c r="D124" s="279">
        <v>3228.35</v>
      </c>
      <c r="E124" s="279">
        <v>3227.93</v>
      </c>
      <c r="F124" s="279">
        <v>3222.9</v>
      </c>
      <c r="G124" s="279">
        <v>3230.06</v>
      </c>
      <c r="H124" s="279">
        <v>3235.15</v>
      </c>
      <c r="I124" s="279">
        <v>3303.61</v>
      </c>
      <c r="J124" s="279">
        <v>3490.54</v>
      </c>
      <c r="K124" s="279">
        <v>3645.6</v>
      </c>
      <c r="L124" s="279">
        <v>3691.57</v>
      </c>
      <c r="M124" s="279">
        <v>3679.94</v>
      </c>
      <c r="N124" s="279">
        <v>3658.47</v>
      </c>
      <c r="O124" s="279">
        <v>3680.52</v>
      </c>
      <c r="P124" s="279">
        <v>3667.71</v>
      </c>
      <c r="Q124" s="279">
        <v>4427.1499999999996</v>
      </c>
      <c r="R124" s="279">
        <v>4357.84</v>
      </c>
      <c r="S124" s="279">
        <v>3705.67</v>
      </c>
      <c r="T124" s="279">
        <v>3654.97</v>
      </c>
      <c r="U124" s="279">
        <v>3673.59</v>
      </c>
      <c r="V124" s="279">
        <v>3601.99</v>
      </c>
      <c r="W124" s="279">
        <v>4238.22</v>
      </c>
      <c r="X124" s="279">
        <v>4302.3500000000004</v>
      </c>
      <c r="Y124" s="279">
        <v>3393.93</v>
      </c>
    </row>
    <row r="125" spans="1:25">
      <c r="A125" s="254">
        <v>2</v>
      </c>
      <c r="B125" s="279">
        <v>3258.71</v>
      </c>
      <c r="C125" s="279">
        <v>3165.1</v>
      </c>
      <c r="D125" s="279">
        <v>3141</v>
      </c>
      <c r="E125" s="279">
        <v>3120.45</v>
      </c>
      <c r="F125" s="279">
        <v>3146.62</v>
      </c>
      <c r="G125" s="279">
        <v>3200.01</v>
      </c>
      <c r="H125" s="279">
        <v>3249.36</v>
      </c>
      <c r="I125" s="279">
        <v>3326.39</v>
      </c>
      <c r="J125" s="279">
        <v>3416.58</v>
      </c>
      <c r="K125" s="279">
        <v>3586.43</v>
      </c>
      <c r="L125" s="279">
        <v>3613.66</v>
      </c>
      <c r="M125" s="279">
        <v>3607.85</v>
      </c>
      <c r="N125" s="279">
        <v>3562.55</v>
      </c>
      <c r="O125" s="279">
        <v>3568.96</v>
      </c>
      <c r="P125" s="279">
        <v>3557.78</v>
      </c>
      <c r="Q125" s="279">
        <v>2827.46</v>
      </c>
      <c r="R125" s="279">
        <v>3615.83</v>
      </c>
      <c r="S125" s="279">
        <v>3523.2</v>
      </c>
      <c r="T125" s="279">
        <v>3545.49</v>
      </c>
      <c r="U125" s="279">
        <v>3555.25</v>
      </c>
      <c r="V125" s="279">
        <v>3567.61</v>
      </c>
      <c r="W125" s="279">
        <v>3590.06</v>
      </c>
      <c r="X125" s="279">
        <v>3449.28</v>
      </c>
      <c r="Y125" s="279">
        <v>3326.2</v>
      </c>
    </row>
    <row r="126" spans="1:25">
      <c r="A126" s="254">
        <v>3</v>
      </c>
      <c r="B126" s="279">
        <v>3269.64</v>
      </c>
      <c r="C126" s="279">
        <v>3184.16</v>
      </c>
      <c r="D126" s="279">
        <v>3149.42</v>
      </c>
      <c r="E126" s="279">
        <v>3127.4</v>
      </c>
      <c r="F126" s="279">
        <v>3149.1</v>
      </c>
      <c r="G126" s="279">
        <v>3154.65</v>
      </c>
      <c r="H126" s="279">
        <v>3238.02</v>
      </c>
      <c r="I126" s="279">
        <v>3356.03</v>
      </c>
      <c r="J126" s="279">
        <v>3455.13</v>
      </c>
      <c r="K126" s="279">
        <v>3510.51</v>
      </c>
      <c r="L126" s="279">
        <v>3564.47</v>
      </c>
      <c r="M126" s="279">
        <v>3538.69</v>
      </c>
      <c r="N126" s="279">
        <v>3504.43</v>
      </c>
      <c r="O126" s="279">
        <v>3514.87</v>
      </c>
      <c r="P126" s="279">
        <v>3510.3</v>
      </c>
      <c r="Q126" s="279">
        <v>3619.47</v>
      </c>
      <c r="R126" s="279">
        <v>3556.86</v>
      </c>
      <c r="S126" s="279">
        <v>3477.69</v>
      </c>
      <c r="T126" s="279">
        <v>3482.73</v>
      </c>
      <c r="U126" s="279">
        <v>3499.8</v>
      </c>
      <c r="V126" s="279">
        <v>3435.81</v>
      </c>
      <c r="W126" s="279">
        <v>3484.23</v>
      </c>
      <c r="X126" s="279">
        <v>3432.78</v>
      </c>
      <c r="Y126" s="279">
        <v>3289.02</v>
      </c>
    </row>
    <row r="127" spans="1:25">
      <c r="A127" s="254">
        <v>4</v>
      </c>
      <c r="B127" s="279">
        <v>3290.79</v>
      </c>
      <c r="C127" s="279">
        <v>3226.71</v>
      </c>
      <c r="D127" s="279">
        <v>3196.85</v>
      </c>
      <c r="E127" s="279">
        <v>3173.44</v>
      </c>
      <c r="F127" s="279">
        <v>3223.42</v>
      </c>
      <c r="G127" s="279">
        <v>3246.68</v>
      </c>
      <c r="H127" s="279">
        <v>3315.3</v>
      </c>
      <c r="I127" s="279">
        <v>3506.12</v>
      </c>
      <c r="J127" s="279">
        <v>3616.61</v>
      </c>
      <c r="K127" s="279">
        <v>3737.65</v>
      </c>
      <c r="L127" s="279">
        <v>3757.41</v>
      </c>
      <c r="M127" s="279">
        <v>3767.49</v>
      </c>
      <c r="N127" s="279">
        <v>3741.03</v>
      </c>
      <c r="O127" s="279">
        <v>3761.94</v>
      </c>
      <c r="P127" s="279">
        <v>3761.68</v>
      </c>
      <c r="Q127" s="279">
        <v>3845.32</v>
      </c>
      <c r="R127" s="279">
        <v>3816.81</v>
      </c>
      <c r="S127" s="279">
        <v>3731.37</v>
      </c>
      <c r="T127" s="279">
        <v>3747.31</v>
      </c>
      <c r="U127" s="279">
        <v>3760.3</v>
      </c>
      <c r="V127" s="279">
        <v>3746.19</v>
      </c>
      <c r="W127" s="279">
        <v>3804.78</v>
      </c>
      <c r="X127" s="279">
        <v>3724.03</v>
      </c>
      <c r="Y127" s="279">
        <v>3604.02</v>
      </c>
    </row>
    <row r="128" spans="1:25">
      <c r="A128" s="254">
        <v>5</v>
      </c>
      <c r="B128" s="279">
        <v>3448.26</v>
      </c>
      <c r="C128" s="279">
        <v>3307.19</v>
      </c>
      <c r="D128" s="279">
        <v>3281.71</v>
      </c>
      <c r="E128" s="279">
        <v>3273.53</v>
      </c>
      <c r="F128" s="279">
        <v>3270.28</v>
      </c>
      <c r="G128" s="279">
        <v>3273.65</v>
      </c>
      <c r="H128" s="279">
        <v>3285.87</v>
      </c>
      <c r="I128" s="279">
        <v>3395.67</v>
      </c>
      <c r="J128" s="279">
        <v>3511.16</v>
      </c>
      <c r="K128" s="279">
        <v>3664.18</v>
      </c>
      <c r="L128" s="279">
        <v>3687.8</v>
      </c>
      <c r="M128" s="279">
        <v>3681.23</v>
      </c>
      <c r="N128" s="279">
        <v>3671.41</v>
      </c>
      <c r="O128" s="279">
        <v>3657.2</v>
      </c>
      <c r="P128" s="279">
        <v>3673.28</v>
      </c>
      <c r="Q128" s="279">
        <v>3655.91</v>
      </c>
      <c r="R128" s="279">
        <v>3688.72</v>
      </c>
      <c r="S128" s="279">
        <v>3665.16</v>
      </c>
      <c r="T128" s="279">
        <v>3657.62</v>
      </c>
      <c r="U128" s="279">
        <v>3642.47</v>
      </c>
      <c r="V128" s="279">
        <v>3647.47</v>
      </c>
      <c r="W128" s="279">
        <v>3647.03</v>
      </c>
      <c r="X128" s="279">
        <v>3571.39</v>
      </c>
      <c r="Y128" s="279">
        <v>3408.78</v>
      </c>
    </row>
    <row r="129" spans="1:25">
      <c r="A129" s="254">
        <v>6</v>
      </c>
      <c r="B129" s="279">
        <v>3467.3</v>
      </c>
      <c r="C129" s="279">
        <v>3307.43</v>
      </c>
      <c r="D129" s="279">
        <v>3265.77</v>
      </c>
      <c r="E129" s="279">
        <v>3251.17</v>
      </c>
      <c r="F129" s="279">
        <v>3254.21</v>
      </c>
      <c r="G129" s="279">
        <v>3261.88</v>
      </c>
      <c r="H129" s="279">
        <v>3270.47</v>
      </c>
      <c r="I129" s="279">
        <v>3271.9</v>
      </c>
      <c r="J129" s="279">
        <v>3391.21</v>
      </c>
      <c r="K129" s="279">
        <v>3496.26</v>
      </c>
      <c r="L129" s="279">
        <v>3582.71</v>
      </c>
      <c r="M129" s="279">
        <v>3619.09</v>
      </c>
      <c r="N129" s="279">
        <v>3621.03</v>
      </c>
      <c r="O129" s="279">
        <v>3614.75</v>
      </c>
      <c r="P129" s="279">
        <v>3624.31</v>
      </c>
      <c r="Q129" s="279">
        <v>3610.4</v>
      </c>
      <c r="R129" s="279">
        <v>3576.26</v>
      </c>
      <c r="S129" s="279">
        <v>3565.07</v>
      </c>
      <c r="T129" s="279">
        <v>3576.34</v>
      </c>
      <c r="U129" s="279">
        <v>3559.37</v>
      </c>
      <c r="V129" s="279">
        <v>3610.3</v>
      </c>
      <c r="W129" s="279">
        <v>3592.41</v>
      </c>
      <c r="X129" s="279">
        <v>3494.09</v>
      </c>
      <c r="Y129" s="279">
        <v>3395.87</v>
      </c>
    </row>
    <row r="130" spans="1:25">
      <c r="A130" s="254">
        <v>7</v>
      </c>
      <c r="B130" s="279">
        <v>3291.5</v>
      </c>
      <c r="C130" s="279">
        <v>3211.68</v>
      </c>
      <c r="D130" s="279">
        <v>3176.94</v>
      </c>
      <c r="E130" s="279">
        <v>3136.69</v>
      </c>
      <c r="F130" s="279">
        <v>3199.61</v>
      </c>
      <c r="G130" s="279">
        <v>3208.5</v>
      </c>
      <c r="H130" s="279">
        <v>3238.96</v>
      </c>
      <c r="I130" s="279">
        <v>3319.11</v>
      </c>
      <c r="J130" s="279">
        <v>3414.83</v>
      </c>
      <c r="K130" s="279">
        <v>3418.83</v>
      </c>
      <c r="L130" s="279">
        <v>3435.61</v>
      </c>
      <c r="M130" s="279">
        <v>3424.1</v>
      </c>
      <c r="N130" s="279">
        <v>3396.56</v>
      </c>
      <c r="O130" s="279">
        <v>3412.77</v>
      </c>
      <c r="P130" s="279">
        <v>3426.89</v>
      </c>
      <c r="Q130" s="279">
        <v>3551.03</v>
      </c>
      <c r="R130" s="279">
        <v>3450.87</v>
      </c>
      <c r="S130" s="279">
        <v>3422.94</v>
      </c>
      <c r="T130" s="279">
        <v>3452.11</v>
      </c>
      <c r="U130" s="279">
        <v>3447.45</v>
      </c>
      <c r="V130" s="279">
        <v>3474.58</v>
      </c>
      <c r="W130" s="279">
        <v>3489.93</v>
      </c>
      <c r="X130" s="279">
        <v>3400.63</v>
      </c>
      <c r="Y130" s="279">
        <v>3258.06</v>
      </c>
    </row>
    <row r="131" spans="1:25">
      <c r="A131" s="254">
        <v>8</v>
      </c>
      <c r="B131" s="279">
        <v>3224.45</v>
      </c>
      <c r="C131" s="279">
        <v>3135.36</v>
      </c>
      <c r="D131" s="279">
        <v>3094.91</v>
      </c>
      <c r="E131" s="279">
        <v>3083.01</v>
      </c>
      <c r="F131" s="279">
        <v>3109.94</v>
      </c>
      <c r="G131" s="279">
        <v>3192.41</v>
      </c>
      <c r="H131" s="279">
        <v>3250.52</v>
      </c>
      <c r="I131" s="279">
        <v>3386.46</v>
      </c>
      <c r="J131" s="279">
        <v>3425.58</v>
      </c>
      <c r="K131" s="279">
        <v>3497.74</v>
      </c>
      <c r="L131" s="279">
        <v>3533.53</v>
      </c>
      <c r="M131" s="279">
        <v>3490.54</v>
      </c>
      <c r="N131" s="279">
        <v>3436.52</v>
      </c>
      <c r="O131" s="279">
        <v>3460.17</v>
      </c>
      <c r="P131" s="279">
        <v>3470.69</v>
      </c>
      <c r="Q131" s="279">
        <v>3554.23</v>
      </c>
      <c r="R131" s="279">
        <v>3509.53</v>
      </c>
      <c r="S131" s="279">
        <v>3449.94</v>
      </c>
      <c r="T131" s="279">
        <v>3476.07</v>
      </c>
      <c r="U131" s="279">
        <v>3470.49</v>
      </c>
      <c r="V131" s="279">
        <v>3491.97</v>
      </c>
      <c r="W131" s="279">
        <v>3473.78</v>
      </c>
      <c r="X131" s="279">
        <v>3460.17</v>
      </c>
      <c r="Y131" s="279">
        <v>3287.97</v>
      </c>
    </row>
    <row r="132" spans="1:25">
      <c r="A132" s="254">
        <v>9</v>
      </c>
      <c r="B132" s="279">
        <v>3243.09</v>
      </c>
      <c r="C132" s="279">
        <v>3146.43</v>
      </c>
      <c r="D132" s="279">
        <v>3105.35</v>
      </c>
      <c r="E132" s="279">
        <v>3088.8</v>
      </c>
      <c r="F132" s="279">
        <v>3128.78</v>
      </c>
      <c r="G132" s="279">
        <v>3155.9</v>
      </c>
      <c r="H132" s="279">
        <v>3254.87</v>
      </c>
      <c r="I132" s="279">
        <v>3284.99</v>
      </c>
      <c r="J132" s="279">
        <v>3398.3</v>
      </c>
      <c r="K132" s="279">
        <v>3455.27</v>
      </c>
      <c r="L132" s="279">
        <v>3438.72</v>
      </c>
      <c r="M132" s="279">
        <v>3419.3</v>
      </c>
      <c r="N132" s="279">
        <v>3392.17</v>
      </c>
      <c r="O132" s="279">
        <v>3429.93</v>
      </c>
      <c r="P132" s="279">
        <v>3437.18</v>
      </c>
      <c r="Q132" s="279">
        <v>3471.44</v>
      </c>
      <c r="R132" s="279">
        <v>3462.51</v>
      </c>
      <c r="S132" s="279">
        <v>3442.9</v>
      </c>
      <c r="T132" s="279">
        <v>3432.83</v>
      </c>
      <c r="U132" s="279">
        <v>3449.18</v>
      </c>
      <c r="V132" s="279">
        <v>3444.53</v>
      </c>
      <c r="W132" s="279">
        <v>3448.24</v>
      </c>
      <c r="X132" s="279">
        <v>3454.84</v>
      </c>
      <c r="Y132" s="279">
        <v>3248.39</v>
      </c>
    </row>
    <row r="133" spans="1:25">
      <c r="A133" s="254">
        <v>10</v>
      </c>
      <c r="B133" s="279">
        <v>3232.19</v>
      </c>
      <c r="C133" s="279">
        <v>3185.12</v>
      </c>
      <c r="D133" s="279">
        <v>3177.53</v>
      </c>
      <c r="E133" s="279">
        <v>3148.3</v>
      </c>
      <c r="F133" s="279">
        <v>3157.48</v>
      </c>
      <c r="G133" s="279">
        <v>3190.75</v>
      </c>
      <c r="H133" s="279">
        <v>3247.78</v>
      </c>
      <c r="I133" s="279">
        <v>3367.9</v>
      </c>
      <c r="J133" s="279">
        <v>3468.14</v>
      </c>
      <c r="K133" s="279">
        <v>3525.65</v>
      </c>
      <c r="L133" s="279">
        <v>3580.12</v>
      </c>
      <c r="M133" s="279">
        <v>3556.41</v>
      </c>
      <c r="N133" s="279">
        <v>3521.29</v>
      </c>
      <c r="O133" s="279">
        <v>3531.38</v>
      </c>
      <c r="P133" s="279">
        <v>3526.75</v>
      </c>
      <c r="Q133" s="279">
        <v>3637.36</v>
      </c>
      <c r="R133" s="279">
        <v>3574.8</v>
      </c>
      <c r="S133" s="279">
        <v>3495.69</v>
      </c>
      <c r="T133" s="279">
        <v>3499.92</v>
      </c>
      <c r="U133" s="279">
        <v>3516.83</v>
      </c>
      <c r="V133" s="279">
        <v>3450.87</v>
      </c>
      <c r="W133" s="279">
        <v>3500.11</v>
      </c>
      <c r="X133" s="279">
        <v>3448.16</v>
      </c>
      <c r="Y133" s="279">
        <v>3302.14</v>
      </c>
    </row>
    <row r="134" spans="1:25">
      <c r="A134" s="254">
        <v>11</v>
      </c>
      <c r="B134" s="279">
        <v>3302.52</v>
      </c>
      <c r="C134" s="279">
        <v>3238.03</v>
      </c>
      <c r="D134" s="279">
        <v>3208.19</v>
      </c>
      <c r="E134" s="279">
        <v>3184.59</v>
      </c>
      <c r="F134" s="279">
        <v>3235.4</v>
      </c>
      <c r="G134" s="279">
        <v>3259</v>
      </c>
      <c r="H134" s="279">
        <v>3327.54</v>
      </c>
      <c r="I134" s="279">
        <v>3516.9</v>
      </c>
      <c r="J134" s="279">
        <v>3628.63</v>
      </c>
      <c r="K134" s="279">
        <v>3751.14</v>
      </c>
      <c r="L134" s="279">
        <v>3771.76</v>
      </c>
      <c r="M134" s="279">
        <v>3780.51</v>
      </c>
      <c r="N134" s="279">
        <v>3753.23</v>
      </c>
      <c r="O134" s="279">
        <v>3775.48</v>
      </c>
      <c r="P134" s="279">
        <v>3775.29</v>
      </c>
      <c r="Q134" s="279">
        <v>3859.31</v>
      </c>
      <c r="R134" s="279">
        <v>3831.08</v>
      </c>
      <c r="S134" s="279">
        <v>3743.7</v>
      </c>
      <c r="T134" s="279">
        <v>3760.45</v>
      </c>
      <c r="U134" s="279">
        <v>3773.58</v>
      </c>
      <c r="V134" s="279">
        <v>3757.78</v>
      </c>
      <c r="W134" s="279">
        <v>3816.29</v>
      </c>
      <c r="X134" s="279">
        <v>3735.88</v>
      </c>
      <c r="Y134" s="279">
        <v>3614.12</v>
      </c>
    </row>
    <row r="135" spans="1:25">
      <c r="A135" s="254">
        <v>12</v>
      </c>
      <c r="B135" s="279">
        <v>3460.51</v>
      </c>
      <c r="C135" s="279">
        <v>3318.3</v>
      </c>
      <c r="D135" s="279">
        <v>3292.6</v>
      </c>
      <c r="E135" s="279">
        <v>3284.42</v>
      </c>
      <c r="F135" s="279">
        <v>3281.11</v>
      </c>
      <c r="G135" s="279">
        <v>3284.34</v>
      </c>
      <c r="H135" s="279">
        <v>3298.46</v>
      </c>
      <c r="I135" s="279">
        <v>3408.5</v>
      </c>
      <c r="J135" s="279">
        <v>3526.52</v>
      </c>
      <c r="K135" s="279">
        <v>3681.18</v>
      </c>
      <c r="L135" s="279">
        <v>3705.41</v>
      </c>
      <c r="M135" s="279">
        <v>3699.51</v>
      </c>
      <c r="N135" s="279">
        <v>3689.51</v>
      </c>
      <c r="O135" s="279">
        <v>3675.1</v>
      </c>
      <c r="P135" s="279">
        <v>3691.23</v>
      </c>
      <c r="Q135" s="279">
        <v>3672.66</v>
      </c>
      <c r="R135" s="279">
        <v>3703.33</v>
      </c>
      <c r="S135" s="279">
        <v>3679.45</v>
      </c>
      <c r="T135" s="279">
        <v>3671.74</v>
      </c>
      <c r="U135" s="279">
        <v>3657.07</v>
      </c>
      <c r="V135" s="279">
        <v>3663.27</v>
      </c>
      <c r="W135" s="279">
        <v>3661.61</v>
      </c>
      <c r="X135" s="279">
        <v>3584.52</v>
      </c>
      <c r="Y135" s="279">
        <v>3422.3</v>
      </c>
    </row>
    <row r="136" spans="1:25">
      <c r="A136" s="254">
        <v>13</v>
      </c>
      <c r="B136" s="279">
        <v>3478.91</v>
      </c>
      <c r="C136" s="279">
        <v>3317.76</v>
      </c>
      <c r="D136" s="279">
        <v>3275.75</v>
      </c>
      <c r="E136" s="279">
        <v>3260.97</v>
      </c>
      <c r="F136" s="279">
        <v>3263.88</v>
      </c>
      <c r="G136" s="279">
        <v>3271.65</v>
      </c>
      <c r="H136" s="279">
        <v>3284.35</v>
      </c>
      <c r="I136" s="279">
        <v>3285.45</v>
      </c>
      <c r="J136" s="279">
        <v>3406.01</v>
      </c>
      <c r="K136" s="279">
        <v>3511.76</v>
      </c>
      <c r="L136" s="279">
        <v>3599.18</v>
      </c>
      <c r="M136" s="279">
        <v>3635.85</v>
      </c>
      <c r="N136" s="279">
        <v>3637.21</v>
      </c>
      <c r="O136" s="279">
        <v>3631.36</v>
      </c>
      <c r="P136" s="279">
        <v>3640.97</v>
      </c>
      <c r="Q136" s="279">
        <v>3627.19</v>
      </c>
      <c r="R136" s="279">
        <v>3589.96</v>
      </c>
      <c r="S136" s="279">
        <v>3578.36</v>
      </c>
      <c r="T136" s="279">
        <v>3589.7</v>
      </c>
      <c r="U136" s="279">
        <v>3572.76</v>
      </c>
      <c r="V136" s="279">
        <v>3623.5</v>
      </c>
      <c r="W136" s="279">
        <v>3605.21</v>
      </c>
      <c r="X136" s="279">
        <v>3505.9</v>
      </c>
      <c r="Y136" s="279">
        <v>3407.03</v>
      </c>
    </row>
    <row r="137" spans="1:25">
      <c r="A137" s="254">
        <v>14</v>
      </c>
      <c r="B137" s="279">
        <v>3281.1</v>
      </c>
      <c r="C137" s="279">
        <v>3247.95</v>
      </c>
      <c r="D137" s="279">
        <v>3245.14</v>
      </c>
      <c r="E137" s="279">
        <v>3232.37</v>
      </c>
      <c r="F137" s="279">
        <v>3235.79</v>
      </c>
      <c r="G137" s="279">
        <v>3263.33</v>
      </c>
      <c r="H137" s="279">
        <v>3336.39</v>
      </c>
      <c r="I137" s="279">
        <v>3450.23</v>
      </c>
      <c r="J137" s="279">
        <v>3580.44</v>
      </c>
      <c r="K137" s="279">
        <v>3682.89</v>
      </c>
      <c r="L137" s="279">
        <v>3721.46</v>
      </c>
      <c r="M137" s="279">
        <v>3699.03</v>
      </c>
      <c r="N137" s="279">
        <v>3674.4</v>
      </c>
      <c r="O137" s="279">
        <v>3690.43</v>
      </c>
      <c r="P137" s="279">
        <v>3717.45</v>
      </c>
      <c r="Q137" s="279">
        <v>3792.51</v>
      </c>
      <c r="R137" s="279">
        <v>3725.51</v>
      </c>
      <c r="S137" s="279">
        <v>3633.59</v>
      </c>
      <c r="T137" s="279">
        <v>3639.29</v>
      </c>
      <c r="U137" s="279">
        <v>3663.14</v>
      </c>
      <c r="V137" s="279">
        <v>3658.47</v>
      </c>
      <c r="W137" s="279">
        <v>3688.5</v>
      </c>
      <c r="X137" s="279">
        <v>3535.15</v>
      </c>
      <c r="Y137" s="279">
        <v>3366.66</v>
      </c>
    </row>
    <row r="138" spans="1:25">
      <c r="A138" s="254">
        <v>15</v>
      </c>
      <c r="B138" s="279">
        <v>3308.84</v>
      </c>
      <c r="C138" s="279">
        <v>3233.71</v>
      </c>
      <c r="D138" s="279">
        <v>3222.31</v>
      </c>
      <c r="E138" s="279">
        <v>3227.36</v>
      </c>
      <c r="F138" s="279">
        <v>3270.38</v>
      </c>
      <c r="G138" s="279">
        <v>3303.63</v>
      </c>
      <c r="H138" s="279">
        <v>3308.03</v>
      </c>
      <c r="I138" s="279">
        <v>3403.22</v>
      </c>
      <c r="J138" s="279">
        <v>3461.7</v>
      </c>
      <c r="K138" s="279">
        <v>3555.02</v>
      </c>
      <c r="L138" s="279">
        <v>3599.9</v>
      </c>
      <c r="M138" s="279">
        <v>3609.67</v>
      </c>
      <c r="N138" s="279">
        <v>3556.41</v>
      </c>
      <c r="O138" s="279">
        <v>3583.7</v>
      </c>
      <c r="P138" s="279">
        <v>3607.15</v>
      </c>
      <c r="Q138" s="279">
        <v>3673.35</v>
      </c>
      <c r="R138" s="279">
        <v>3654.26</v>
      </c>
      <c r="S138" s="279">
        <v>3590.53</v>
      </c>
      <c r="T138" s="279">
        <v>3611.48</v>
      </c>
      <c r="U138" s="279">
        <v>3619.63</v>
      </c>
      <c r="V138" s="279">
        <v>3618.07</v>
      </c>
      <c r="W138" s="279">
        <v>3657.08</v>
      </c>
      <c r="X138" s="279">
        <v>3487.67</v>
      </c>
      <c r="Y138" s="279">
        <v>3384.42</v>
      </c>
    </row>
    <row r="139" spans="1:25">
      <c r="A139" s="254">
        <v>16</v>
      </c>
      <c r="B139" s="279">
        <v>3517.9</v>
      </c>
      <c r="C139" s="279">
        <v>3369.43</v>
      </c>
      <c r="D139" s="279">
        <v>3364.46</v>
      </c>
      <c r="E139" s="279">
        <v>3364.57</v>
      </c>
      <c r="F139" s="279">
        <v>3380.27</v>
      </c>
      <c r="G139" s="279">
        <v>3413.78</v>
      </c>
      <c r="H139" s="279">
        <v>3496.83</v>
      </c>
      <c r="I139" s="279">
        <v>3569.75</v>
      </c>
      <c r="J139" s="279">
        <v>3732.51</v>
      </c>
      <c r="K139" s="279">
        <v>3781.84</v>
      </c>
      <c r="L139" s="279">
        <v>3806.88</v>
      </c>
      <c r="M139" s="279">
        <v>3773.14</v>
      </c>
      <c r="N139" s="279">
        <v>3738.09</v>
      </c>
      <c r="O139" s="279">
        <v>3786</v>
      </c>
      <c r="P139" s="279">
        <v>3780.54</v>
      </c>
      <c r="Q139" s="279">
        <v>3814</v>
      </c>
      <c r="R139" s="279">
        <v>3789.26</v>
      </c>
      <c r="S139" s="279">
        <v>3762.76</v>
      </c>
      <c r="T139" s="279">
        <v>3800.66</v>
      </c>
      <c r="U139" s="279">
        <v>3826.18</v>
      </c>
      <c r="V139" s="279">
        <v>3795.89</v>
      </c>
      <c r="W139" s="279">
        <v>3805.27</v>
      </c>
      <c r="X139" s="279">
        <v>3606.17</v>
      </c>
      <c r="Y139" s="279">
        <v>3473.32</v>
      </c>
    </row>
    <row r="140" spans="1:25">
      <c r="A140" s="254">
        <v>17</v>
      </c>
      <c r="B140" s="279">
        <v>3377.61</v>
      </c>
      <c r="C140" s="279">
        <v>3340.01</v>
      </c>
      <c r="D140" s="279">
        <v>3316.76</v>
      </c>
      <c r="E140" s="279">
        <v>3310.94</v>
      </c>
      <c r="F140" s="279">
        <v>3329.94</v>
      </c>
      <c r="G140" s="279">
        <v>3354.54</v>
      </c>
      <c r="H140" s="279">
        <v>3415.22</v>
      </c>
      <c r="I140" s="279">
        <v>3494.67</v>
      </c>
      <c r="J140" s="279">
        <v>3611.98</v>
      </c>
      <c r="K140" s="279">
        <v>3678.17</v>
      </c>
      <c r="L140" s="279">
        <v>3719.88</v>
      </c>
      <c r="M140" s="279">
        <v>3680.89</v>
      </c>
      <c r="N140" s="279">
        <v>3664.25</v>
      </c>
      <c r="O140" s="279">
        <v>3693.29</v>
      </c>
      <c r="P140" s="279">
        <v>3700.72</v>
      </c>
      <c r="Q140" s="279">
        <v>3781.02</v>
      </c>
      <c r="R140" s="279">
        <v>3722.59</v>
      </c>
      <c r="S140" s="279">
        <v>3644.39</v>
      </c>
      <c r="T140" s="279">
        <v>3687.39</v>
      </c>
      <c r="U140" s="279">
        <v>3719.85</v>
      </c>
      <c r="V140" s="279">
        <v>3722.19</v>
      </c>
      <c r="W140" s="279">
        <v>3710.58</v>
      </c>
      <c r="X140" s="279">
        <v>3576.5</v>
      </c>
      <c r="Y140" s="279">
        <v>3468.93</v>
      </c>
    </row>
    <row r="141" spans="1:25">
      <c r="A141" s="254">
        <v>18</v>
      </c>
      <c r="B141" s="279">
        <v>3450.52</v>
      </c>
      <c r="C141" s="279">
        <v>3352.2</v>
      </c>
      <c r="D141" s="279">
        <v>3329.32</v>
      </c>
      <c r="E141" s="279">
        <v>3338.51</v>
      </c>
      <c r="F141" s="279">
        <v>3362.73</v>
      </c>
      <c r="G141" s="279">
        <v>2545.4499999999998</v>
      </c>
      <c r="H141" s="279">
        <v>3476.17</v>
      </c>
      <c r="I141" s="279">
        <v>3497.6</v>
      </c>
      <c r="J141" s="279">
        <v>2551.0700000000002</v>
      </c>
      <c r="K141" s="279">
        <v>3663.3</v>
      </c>
      <c r="L141" s="279">
        <v>3694.04</v>
      </c>
      <c r="M141" s="279">
        <v>3642.18</v>
      </c>
      <c r="N141" s="279">
        <v>3631.08</v>
      </c>
      <c r="O141" s="279">
        <v>3672.31</v>
      </c>
      <c r="P141" s="279">
        <v>3682.04</v>
      </c>
      <c r="Q141" s="279">
        <v>3750.05</v>
      </c>
      <c r="R141" s="279">
        <v>3668.14</v>
      </c>
      <c r="S141" s="279">
        <v>3651.25</v>
      </c>
      <c r="T141" s="279">
        <v>3680.94</v>
      </c>
      <c r="U141" s="279">
        <v>3709.53</v>
      </c>
      <c r="V141" s="279">
        <v>3673.48</v>
      </c>
      <c r="W141" s="279">
        <v>3752.09</v>
      </c>
      <c r="X141" s="279">
        <v>3677.88</v>
      </c>
      <c r="Y141" s="279">
        <v>3507.86</v>
      </c>
    </row>
    <row r="142" spans="1:25">
      <c r="A142" s="254">
        <v>19</v>
      </c>
      <c r="B142" s="279">
        <v>3465.47</v>
      </c>
      <c r="C142" s="279">
        <v>3413.87</v>
      </c>
      <c r="D142" s="279">
        <v>3337.52</v>
      </c>
      <c r="E142" s="279">
        <v>2545.09</v>
      </c>
      <c r="F142" s="279">
        <v>2545.65</v>
      </c>
      <c r="G142" s="279">
        <v>2546.44</v>
      </c>
      <c r="H142" s="279">
        <v>2548.02</v>
      </c>
      <c r="I142" s="279">
        <v>2519.9699999999998</v>
      </c>
      <c r="J142" s="279">
        <v>2519.9699999999998</v>
      </c>
      <c r="K142" s="279">
        <v>3678.49</v>
      </c>
      <c r="L142" s="279">
        <v>3696.67</v>
      </c>
      <c r="M142" s="279">
        <v>3684.91</v>
      </c>
      <c r="N142" s="279">
        <v>3654.8</v>
      </c>
      <c r="O142" s="279">
        <v>3721.16</v>
      </c>
      <c r="P142" s="279">
        <v>3725.51</v>
      </c>
      <c r="Q142" s="279">
        <v>3708.06</v>
      </c>
      <c r="R142" s="279">
        <v>3705.12</v>
      </c>
      <c r="S142" s="279">
        <v>3686.07</v>
      </c>
      <c r="T142" s="279">
        <v>3670</v>
      </c>
      <c r="U142" s="279">
        <v>3690.76</v>
      </c>
      <c r="V142" s="279">
        <v>3733.35</v>
      </c>
      <c r="W142" s="279">
        <v>2557.86</v>
      </c>
      <c r="X142" s="279">
        <v>3596.21</v>
      </c>
      <c r="Y142" s="279">
        <v>3559.56</v>
      </c>
    </row>
    <row r="143" spans="1:25">
      <c r="A143" s="254">
        <v>20</v>
      </c>
      <c r="B143" s="279">
        <v>3513.97</v>
      </c>
      <c r="C143" s="279">
        <v>2533.21</v>
      </c>
      <c r="D143" s="279">
        <v>2542.92</v>
      </c>
      <c r="E143" s="279">
        <v>2542.87</v>
      </c>
      <c r="F143" s="279">
        <v>2542.11</v>
      </c>
      <c r="G143" s="279">
        <v>2541.25</v>
      </c>
      <c r="H143" s="279">
        <v>2545.0500000000002</v>
      </c>
      <c r="I143" s="279">
        <v>2541.73</v>
      </c>
      <c r="J143" s="279">
        <v>2538.0700000000002</v>
      </c>
      <c r="K143" s="279">
        <v>2538.44</v>
      </c>
      <c r="L143" s="279">
        <v>3481.27</v>
      </c>
      <c r="M143" s="279">
        <v>3522.09</v>
      </c>
      <c r="N143" s="279">
        <v>3482.73</v>
      </c>
      <c r="O143" s="279">
        <v>3498.7</v>
      </c>
      <c r="P143" s="279">
        <v>3495.08</v>
      </c>
      <c r="Q143" s="279">
        <v>3521.49</v>
      </c>
      <c r="R143" s="279">
        <v>3520.52</v>
      </c>
      <c r="S143" s="279">
        <v>3511.23</v>
      </c>
      <c r="T143" s="279">
        <v>3543.94</v>
      </c>
      <c r="U143" s="279">
        <v>3614.41</v>
      </c>
      <c r="V143" s="279">
        <v>3345.42</v>
      </c>
      <c r="W143" s="279">
        <v>3548.06</v>
      </c>
      <c r="X143" s="279">
        <v>3490.33</v>
      </c>
      <c r="Y143" s="279">
        <v>3489.83</v>
      </c>
    </row>
    <row r="144" spans="1:25">
      <c r="A144" s="254">
        <v>21</v>
      </c>
      <c r="B144" s="279">
        <v>2543.79</v>
      </c>
      <c r="C144" s="279">
        <v>2541.7399999999998</v>
      </c>
      <c r="D144" s="279">
        <v>2541.15</v>
      </c>
      <c r="E144" s="279">
        <v>2540.83</v>
      </c>
      <c r="F144" s="279">
        <v>2543.0300000000002</v>
      </c>
      <c r="G144" s="279">
        <v>2540.6</v>
      </c>
      <c r="H144" s="279">
        <v>2542.64</v>
      </c>
      <c r="I144" s="279">
        <v>2826.97</v>
      </c>
      <c r="J144" s="279">
        <v>3463.12</v>
      </c>
      <c r="K144" s="279">
        <v>3536.95</v>
      </c>
      <c r="L144" s="279">
        <v>3579.96</v>
      </c>
      <c r="M144" s="279">
        <v>3579.35</v>
      </c>
      <c r="N144" s="279">
        <v>3531.62</v>
      </c>
      <c r="O144" s="279">
        <v>3509.47</v>
      </c>
      <c r="P144" s="279">
        <v>3454.06</v>
      </c>
      <c r="Q144" s="279">
        <v>3599.54</v>
      </c>
      <c r="R144" s="279">
        <v>3573.82</v>
      </c>
      <c r="S144" s="279">
        <v>3300.4</v>
      </c>
      <c r="T144" s="279">
        <v>3394.96</v>
      </c>
      <c r="U144" s="279">
        <v>3505.54</v>
      </c>
      <c r="V144" s="279">
        <v>3540.22</v>
      </c>
      <c r="W144" s="279">
        <v>3575.15</v>
      </c>
      <c r="X144" s="279">
        <v>3481.87</v>
      </c>
      <c r="Y144" s="279">
        <v>3396.16</v>
      </c>
    </row>
    <row r="145" spans="1:25">
      <c r="A145" s="254">
        <v>22</v>
      </c>
      <c r="B145" s="279">
        <v>3264.39</v>
      </c>
      <c r="C145" s="279">
        <v>3169.52</v>
      </c>
      <c r="D145" s="279">
        <v>3130.87</v>
      </c>
      <c r="E145" s="279">
        <v>3122.64</v>
      </c>
      <c r="F145" s="279">
        <v>3217.85</v>
      </c>
      <c r="G145" s="279">
        <v>3258.69</v>
      </c>
      <c r="H145" s="279">
        <v>3330.85</v>
      </c>
      <c r="I145" s="279">
        <v>3300.44</v>
      </c>
      <c r="J145" s="279">
        <v>3427.84</v>
      </c>
      <c r="K145" s="279">
        <v>3617.91</v>
      </c>
      <c r="L145" s="279">
        <v>3581.72</v>
      </c>
      <c r="M145" s="279">
        <v>3543.48</v>
      </c>
      <c r="N145" s="279">
        <v>3529.74</v>
      </c>
      <c r="O145" s="279">
        <v>3552.74</v>
      </c>
      <c r="P145" s="279">
        <v>3568.16</v>
      </c>
      <c r="Q145" s="279">
        <v>3637.86</v>
      </c>
      <c r="R145" s="279">
        <v>3617.36</v>
      </c>
      <c r="S145" s="279">
        <v>3574.39</v>
      </c>
      <c r="T145" s="279">
        <v>3601.06</v>
      </c>
      <c r="U145" s="279">
        <v>3616.05</v>
      </c>
      <c r="V145" s="279">
        <v>3587.55</v>
      </c>
      <c r="W145" s="279">
        <v>3584.69</v>
      </c>
      <c r="X145" s="279">
        <v>3504.79</v>
      </c>
      <c r="Y145" s="279">
        <v>3324.44</v>
      </c>
    </row>
    <row r="146" spans="1:25">
      <c r="A146" s="254">
        <v>23</v>
      </c>
      <c r="B146" s="279">
        <v>3320.98</v>
      </c>
      <c r="C146" s="279">
        <v>3189.56</v>
      </c>
      <c r="D146" s="279">
        <v>3136.31</v>
      </c>
      <c r="E146" s="279">
        <v>3145.16</v>
      </c>
      <c r="F146" s="279">
        <v>3233.85</v>
      </c>
      <c r="G146" s="279">
        <v>3270.71</v>
      </c>
      <c r="H146" s="279">
        <v>3275.9</v>
      </c>
      <c r="I146" s="279">
        <v>3320.18</v>
      </c>
      <c r="J146" s="279">
        <v>3509.55</v>
      </c>
      <c r="K146" s="279">
        <v>3560.41</v>
      </c>
      <c r="L146" s="279">
        <v>3551.08</v>
      </c>
      <c r="M146" s="279">
        <v>3512.51</v>
      </c>
      <c r="N146" s="279">
        <v>3462.99</v>
      </c>
      <c r="O146" s="279">
        <v>3522.59</v>
      </c>
      <c r="P146" s="279">
        <v>3522.01</v>
      </c>
      <c r="Q146" s="279">
        <v>3579.59</v>
      </c>
      <c r="R146" s="279">
        <v>3545.28</v>
      </c>
      <c r="S146" s="279">
        <v>3508.42</v>
      </c>
      <c r="T146" s="279">
        <v>3559.08</v>
      </c>
      <c r="U146" s="279">
        <v>3596.03</v>
      </c>
      <c r="V146" s="279">
        <v>3597.02</v>
      </c>
      <c r="W146" s="279">
        <v>3638.51</v>
      </c>
      <c r="X146" s="279">
        <v>3547.09</v>
      </c>
      <c r="Y146" s="279">
        <v>3394.33</v>
      </c>
    </row>
    <row r="147" spans="1:25">
      <c r="A147" s="254">
        <v>24</v>
      </c>
      <c r="B147" s="279">
        <v>3169.27</v>
      </c>
      <c r="C147" s="279">
        <v>3157.73</v>
      </c>
      <c r="D147" s="279">
        <v>3131.28</v>
      </c>
      <c r="E147" s="279">
        <v>3119.51</v>
      </c>
      <c r="F147" s="279">
        <v>2539.12</v>
      </c>
      <c r="G147" s="279">
        <v>2827.79</v>
      </c>
      <c r="H147" s="279">
        <v>3277.55</v>
      </c>
      <c r="I147" s="279">
        <v>3292.04</v>
      </c>
      <c r="J147" s="279">
        <v>2827.49</v>
      </c>
      <c r="K147" s="279">
        <v>3487.76</v>
      </c>
      <c r="L147" s="279">
        <v>3480.12</v>
      </c>
      <c r="M147" s="279">
        <v>3466.46</v>
      </c>
      <c r="N147" s="279">
        <v>3429.38</v>
      </c>
      <c r="O147" s="279">
        <v>3451.71</v>
      </c>
      <c r="P147" s="279">
        <v>3451.66</v>
      </c>
      <c r="Q147" s="279">
        <v>3546.39</v>
      </c>
      <c r="R147" s="279">
        <v>3466.48</v>
      </c>
      <c r="S147" s="279">
        <v>3281.4</v>
      </c>
      <c r="T147" s="279">
        <v>3288.98</v>
      </c>
      <c r="U147" s="279">
        <v>3595.13</v>
      </c>
      <c r="V147" s="279">
        <v>3552.85</v>
      </c>
      <c r="W147" s="279">
        <v>3550.83</v>
      </c>
      <c r="X147" s="279">
        <v>3468.55</v>
      </c>
      <c r="Y147" s="279">
        <v>3331.09</v>
      </c>
    </row>
    <row r="148" spans="1:25">
      <c r="A148" s="254">
        <v>25</v>
      </c>
      <c r="B148" s="279">
        <v>3263.32</v>
      </c>
      <c r="C148" s="279">
        <v>3250.52</v>
      </c>
      <c r="D148" s="279">
        <v>3212.69</v>
      </c>
      <c r="E148" s="279">
        <v>3217.14</v>
      </c>
      <c r="F148" s="279">
        <v>3325.66</v>
      </c>
      <c r="G148" s="279">
        <v>3405.88</v>
      </c>
      <c r="H148" s="279">
        <v>3482.7</v>
      </c>
      <c r="I148" s="279">
        <v>3423.47</v>
      </c>
      <c r="J148" s="279">
        <v>3450.58</v>
      </c>
      <c r="K148" s="279">
        <v>3556.63</v>
      </c>
      <c r="L148" s="279">
        <v>3530.44</v>
      </c>
      <c r="M148" s="279">
        <v>3523.08</v>
      </c>
      <c r="N148" s="279">
        <v>3465.08</v>
      </c>
      <c r="O148" s="279">
        <v>3473.83</v>
      </c>
      <c r="P148" s="279">
        <v>3508.79</v>
      </c>
      <c r="Q148" s="279">
        <v>3564.51</v>
      </c>
      <c r="R148" s="279">
        <v>3517</v>
      </c>
      <c r="S148" s="279">
        <v>2828.16</v>
      </c>
      <c r="T148" s="279">
        <v>3512.42</v>
      </c>
      <c r="U148" s="279">
        <v>3563.01</v>
      </c>
      <c r="V148" s="279">
        <v>2552.1</v>
      </c>
      <c r="W148" s="279">
        <v>3570.59</v>
      </c>
      <c r="X148" s="279">
        <v>2551.75</v>
      </c>
      <c r="Y148" s="279">
        <v>3457.91</v>
      </c>
    </row>
    <row r="149" spans="1:25">
      <c r="A149" s="254">
        <v>26</v>
      </c>
      <c r="B149" s="279">
        <v>2543.21</v>
      </c>
      <c r="C149" s="279">
        <v>2544.7800000000002</v>
      </c>
      <c r="D149" s="279">
        <v>2542.31</v>
      </c>
      <c r="E149" s="279">
        <v>2539.6999999999998</v>
      </c>
      <c r="F149" s="279">
        <v>3188</v>
      </c>
      <c r="G149" s="279">
        <v>2544.96</v>
      </c>
      <c r="H149" s="279">
        <v>2831.65</v>
      </c>
      <c r="I149" s="279">
        <v>2550.89</v>
      </c>
      <c r="J149" s="279">
        <v>2549.15</v>
      </c>
      <c r="K149" s="279">
        <v>2547.1799999999998</v>
      </c>
      <c r="L149" s="279">
        <v>2829.23</v>
      </c>
      <c r="M149" s="279">
        <v>3575.2</v>
      </c>
      <c r="N149" s="279">
        <v>2551.9699999999998</v>
      </c>
      <c r="O149" s="279">
        <v>3406.51</v>
      </c>
      <c r="P149" s="279">
        <v>2553.29</v>
      </c>
      <c r="Q149" s="279">
        <v>2551.39</v>
      </c>
      <c r="R149" s="279">
        <v>3562.1</v>
      </c>
      <c r="S149" s="279">
        <v>2553.4699999999998</v>
      </c>
      <c r="T149" s="279">
        <v>2549.67</v>
      </c>
      <c r="U149" s="279">
        <v>2547.27</v>
      </c>
      <c r="V149" s="279">
        <v>2550.9499999999998</v>
      </c>
      <c r="W149" s="279">
        <v>2831.43</v>
      </c>
      <c r="X149" s="279">
        <v>3512.09</v>
      </c>
      <c r="Y149" s="279">
        <v>3371.02</v>
      </c>
    </row>
    <row r="150" spans="1:25">
      <c r="A150" s="254">
        <v>27</v>
      </c>
      <c r="B150" s="279">
        <v>3198.34</v>
      </c>
      <c r="C150" s="279">
        <v>3083.5</v>
      </c>
      <c r="D150" s="279">
        <v>3012.09</v>
      </c>
      <c r="E150" s="279">
        <v>2983.34</v>
      </c>
      <c r="F150" s="279">
        <v>3023.49</v>
      </c>
      <c r="G150" s="279">
        <v>3045.59</v>
      </c>
      <c r="H150" s="279">
        <v>3092.89</v>
      </c>
      <c r="I150" s="279">
        <v>3170.93</v>
      </c>
      <c r="J150" s="279">
        <v>3328.05</v>
      </c>
      <c r="K150" s="279">
        <v>3446.25</v>
      </c>
      <c r="L150" s="279">
        <v>3485.22</v>
      </c>
      <c r="M150" s="279">
        <v>3497.74</v>
      </c>
      <c r="N150" s="279">
        <v>3495.47</v>
      </c>
      <c r="O150" s="279">
        <v>3486.58</v>
      </c>
      <c r="P150" s="279">
        <v>3480.1</v>
      </c>
      <c r="Q150" s="279">
        <v>3495.17</v>
      </c>
      <c r="R150" s="279">
        <v>3509.12</v>
      </c>
      <c r="S150" s="279">
        <v>3544.55</v>
      </c>
      <c r="T150" s="279">
        <v>3624.74</v>
      </c>
      <c r="U150" s="279">
        <v>3716.36</v>
      </c>
      <c r="V150" s="279">
        <v>3690.39</v>
      </c>
      <c r="W150" s="279">
        <v>3633.37</v>
      </c>
      <c r="X150" s="279">
        <v>3523.09</v>
      </c>
      <c r="Y150" s="279">
        <v>3286.78</v>
      </c>
    </row>
    <row r="151" spans="1:25">
      <c r="A151" s="254">
        <v>28</v>
      </c>
      <c r="B151" s="279">
        <v>3256.15</v>
      </c>
      <c r="C151" s="279">
        <v>3123.85</v>
      </c>
      <c r="D151" s="279">
        <v>3032.79</v>
      </c>
      <c r="E151" s="279">
        <v>3046.43</v>
      </c>
      <c r="F151" s="279">
        <v>3124.73</v>
      </c>
      <c r="G151" s="279">
        <v>3217.3</v>
      </c>
      <c r="H151" s="279">
        <v>3308.57</v>
      </c>
      <c r="I151" s="279">
        <v>3421.79</v>
      </c>
      <c r="J151" s="279">
        <v>3417.98</v>
      </c>
      <c r="K151" s="279">
        <v>3511.71</v>
      </c>
      <c r="L151" s="279">
        <v>3537.19</v>
      </c>
      <c r="M151" s="279">
        <v>3484.92</v>
      </c>
      <c r="N151" s="279">
        <v>3426.21</v>
      </c>
      <c r="O151" s="279">
        <v>3541.7</v>
      </c>
      <c r="P151" s="279">
        <v>3515.69</v>
      </c>
      <c r="Q151" s="279">
        <v>3593.74</v>
      </c>
      <c r="R151" s="279">
        <v>3534.54</v>
      </c>
      <c r="S151" s="279">
        <v>3500.43</v>
      </c>
      <c r="T151" s="279">
        <v>3563</v>
      </c>
      <c r="U151" s="279">
        <v>3583.32</v>
      </c>
      <c r="V151" s="279">
        <v>3554.84</v>
      </c>
      <c r="W151" s="279">
        <v>3527.23</v>
      </c>
      <c r="X151" s="279">
        <v>3483.85</v>
      </c>
      <c r="Y151" s="279">
        <v>3314.98</v>
      </c>
    </row>
    <row r="152" spans="1:25">
      <c r="A152" s="254">
        <v>29</v>
      </c>
      <c r="B152" s="279">
        <v>3257.3</v>
      </c>
      <c r="C152" s="279">
        <v>3154.85</v>
      </c>
      <c r="D152" s="279">
        <v>3131.72</v>
      </c>
      <c r="E152" s="279">
        <v>3131.91</v>
      </c>
      <c r="F152" s="279">
        <v>3209.19</v>
      </c>
      <c r="G152" s="279">
        <v>3257.58</v>
      </c>
      <c r="H152" s="279">
        <v>3322.02</v>
      </c>
      <c r="I152" s="279">
        <v>3473.82</v>
      </c>
      <c r="J152" s="279">
        <v>3488.03</v>
      </c>
      <c r="K152" s="279">
        <v>3587.13</v>
      </c>
      <c r="L152" s="279">
        <v>3588.43</v>
      </c>
      <c r="M152" s="279">
        <v>2824.41</v>
      </c>
      <c r="N152" s="279">
        <v>2550.8000000000002</v>
      </c>
      <c r="O152" s="279">
        <v>3594.94</v>
      </c>
      <c r="P152" s="279">
        <v>2824.53</v>
      </c>
      <c r="Q152" s="279">
        <v>2824.47</v>
      </c>
      <c r="R152" s="279">
        <v>3609.91</v>
      </c>
      <c r="S152" s="279">
        <v>3561.72</v>
      </c>
      <c r="T152" s="279">
        <v>3566.62</v>
      </c>
      <c r="U152" s="279">
        <v>3604.91</v>
      </c>
      <c r="V152" s="279">
        <v>3595.85</v>
      </c>
      <c r="W152" s="279">
        <v>3606.92</v>
      </c>
      <c r="X152" s="279">
        <v>3502.64</v>
      </c>
      <c r="Y152" s="279">
        <v>3337.01</v>
      </c>
    </row>
    <row r="153" spans="1:25">
      <c r="A153" s="254">
        <v>30</v>
      </c>
      <c r="B153" s="279">
        <v>3235.3</v>
      </c>
      <c r="C153" s="279">
        <v>3183.79</v>
      </c>
      <c r="D153" s="279">
        <v>3154.31</v>
      </c>
      <c r="E153" s="279">
        <v>3156.28</v>
      </c>
      <c r="F153" s="279">
        <v>3216.74</v>
      </c>
      <c r="G153" s="279">
        <v>3272.46</v>
      </c>
      <c r="H153" s="279">
        <v>3350.71</v>
      </c>
      <c r="I153" s="279">
        <v>3385.01</v>
      </c>
      <c r="J153" s="279">
        <v>3409.82</v>
      </c>
      <c r="K153" s="279">
        <v>3455.54</v>
      </c>
      <c r="L153" s="279">
        <v>3472.59</v>
      </c>
      <c r="M153" s="279">
        <v>3405.93</v>
      </c>
      <c r="N153" s="279">
        <v>3350.2</v>
      </c>
      <c r="O153" s="279">
        <v>3407.87</v>
      </c>
      <c r="P153" s="279">
        <v>3390.42</v>
      </c>
      <c r="Q153" s="279">
        <v>3471.27</v>
      </c>
      <c r="R153" s="279">
        <v>3358.68</v>
      </c>
      <c r="S153" s="279">
        <v>3359.72</v>
      </c>
      <c r="T153" s="279">
        <v>3357.52</v>
      </c>
      <c r="U153" s="279">
        <v>2826.54</v>
      </c>
      <c r="V153" s="279">
        <v>2826.24</v>
      </c>
      <c r="W153" s="279">
        <v>3466.76</v>
      </c>
      <c r="X153" s="279">
        <v>3451.93</v>
      </c>
      <c r="Y153" s="279">
        <v>2519.9699999999998</v>
      </c>
    </row>
    <row r="154" spans="1:25" hidden="1">
      <c r="A154" s="254">
        <v>31</v>
      </c>
      <c r="B154" s="279">
        <v>0</v>
      </c>
      <c r="C154" s="279">
        <v>0</v>
      </c>
      <c r="D154" s="279">
        <v>0</v>
      </c>
      <c r="E154" s="279">
        <v>0</v>
      </c>
      <c r="F154" s="279">
        <v>0</v>
      </c>
      <c r="G154" s="279">
        <v>0</v>
      </c>
      <c r="H154" s="279">
        <v>0</v>
      </c>
      <c r="I154" s="279">
        <v>0</v>
      </c>
      <c r="J154" s="279">
        <v>0</v>
      </c>
      <c r="K154" s="279">
        <v>0</v>
      </c>
      <c r="L154" s="279">
        <v>0</v>
      </c>
      <c r="M154" s="279">
        <v>0</v>
      </c>
      <c r="N154" s="279">
        <v>0</v>
      </c>
      <c r="O154" s="279">
        <v>0</v>
      </c>
      <c r="P154" s="279">
        <v>0</v>
      </c>
      <c r="Q154" s="279">
        <v>0</v>
      </c>
      <c r="R154" s="279">
        <v>0</v>
      </c>
      <c r="S154" s="279">
        <v>0</v>
      </c>
      <c r="T154" s="279">
        <v>0</v>
      </c>
      <c r="U154" s="279">
        <v>0</v>
      </c>
      <c r="V154" s="279">
        <v>0</v>
      </c>
      <c r="W154" s="279">
        <v>0</v>
      </c>
      <c r="X154" s="279">
        <v>0</v>
      </c>
      <c r="Y154" s="279">
        <v>0</v>
      </c>
    </row>
    <row r="156" spans="1:25">
      <c r="A156" s="413" t="s">
        <v>209</v>
      </c>
      <c r="B156" s="450" t="s">
        <v>214</v>
      </c>
      <c r="C156" s="450"/>
      <c r="D156" s="450"/>
      <c r="E156" s="450"/>
      <c r="F156" s="450"/>
      <c r="G156" s="450"/>
      <c r="H156" s="450"/>
      <c r="I156" s="450"/>
      <c r="J156" s="450"/>
      <c r="K156" s="450"/>
      <c r="L156" s="450"/>
      <c r="M156" s="450"/>
      <c r="N156" s="450"/>
      <c r="O156" s="450"/>
      <c r="P156" s="450"/>
      <c r="Q156" s="450"/>
      <c r="R156" s="450"/>
      <c r="S156" s="450"/>
      <c r="T156" s="450"/>
      <c r="U156" s="450"/>
      <c r="V156" s="450"/>
      <c r="W156" s="450"/>
      <c r="X156" s="450"/>
      <c r="Y156" s="450"/>
    </row>
    <row r="157" spans="1:25" ht="30">
      <c r="A157" s="413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>
      <c r="A158" s="254">
        <v>1</v>
      </c>
      <c r="B158" s="279">
        <v>3556.93</v>
      </c>
      <c r="C158" s="279">
        <v>3488.63</v>
      </c>
      <c r="D158" s="279">
        <v>3494.73</v>
      </c>
      <c r="E158" s="279">
        <v>3494.31</v>
      </c>
      <c r="F158" s="279">
        <v>3489.28</v>
      </c>
      <c r="G158" s="279">
        <v>3496.44</v>
      </c>
      <c r="H158" s="279">
        <v>3501.53</v>
      </c>
      <c r="I158" s="279">
        <v>3569.99</v>
      </c>
      <c r="J158" s="279">
        <v>3756.92</v>
      </c>
      <c r="K158" s="279">
        <v>3911.98</v>
      </c>
      <c r="L158" s="279">
        <v>3957.95</v>
      </c>
      <c r="M158" s="279">
        <v>3946.32</v>
      </c>
      <c r="N158" s="279">
        <v>3924.85</v>
      </c>
      <c r="O158" s="279">
        <v>3946.9</v>
      </c>
      <c r="P158" s="279">
        <v>3934.09</v>
      </c>
      <c r="Q158" s="279">
        <v>4693.53</v>
      </c>
      <c r="R158" s="279">
        <v>4624.22</v>
      </c>
      <c r="S158" s="279">
        <v>3972.05</v>
      </c>
      <c r="T158" s="279">
        <v>3921.35</v>
      </c>
      <c r="U158" s="279">
        <v>3939.97</v>
      </c>
      <c r="V158" s="279">
        <v>3868.37</v>
      </c>
      <c r="W158" s="279">
        <v>4504.6000000000004</v>
      </c>
      <c r="X158" s="279">
        <v>4568.7299999999996</v>
      </c>
      <c r="Y158" s="279">
        <v>3660.31</v>
      </c>
    </row>
    <row r="159" spans="1:25">
      <c r="A159" s="254">
        <v>2</v>
      </c>
      <c r="B159" s="279">
        <v>3525.09</v>
      </c>
      <c r="C159" s="279">
        <v>3431.48</v>
      </c>
      <c r="D159" s="279">
        <v>3407.38</v>
      </c>
      <c r="E159" s="279">
        <v>3386.83</v>
      </c>
      <c r="F159" s="279">
        <v>3413</v>
      </c>
      <c r="G159" s="279">
        <v>3466.39</v>
      </c>
      <c r="H159" s="279">
        <v>3515.74</v>
      </c>
      <c r="I159" s="279">
        <v>3592.77</v>
      </c>
      <c r="J159" s="279">
        <v>3682.96</v>
      </c>
      <c r="K159" s="279">
        <v>3852.81</v>
      </c>
      <c r="L159" s="279">
        <v>3880.04</v>
      </c>
      <c r="M159" s="279">
        <v>3874.23</v>
      </c>
      <c r="N159" s="279">
        <v>3828.93</v>
      </c>
      <c r="O159" s="279">
        <v>3835.34</v>
      </c>
      <c r="P159" s="279">
        <v>3824.16</v>
      </c>
      <c r="Q159" s="279">
        <v>3093.84</v>
      </c>
      <c r="R159" s="279">
        <v>3882.21</v>
      </c>
      <c r="S159" s="279">
        <v>3789.58</v>
      </c>
      <c r="T159" s="279">
        <v>3811.87</v>
      </c>
      <c r="U159" s="279">
        <v>3821.63</v>
      </c>
      <c r="V159" s="279">
        <v>3833.99</v>
      </c>
      <c r="W159" s="279">
        <v>3856.44</v>
      </c>
      <c r="X159" s="279">
        <v>3715.66</v>
      </c>
      <c r="Y159" s="279">
        <v>3592.58</v>
      </c>
    </row>
    <row r="160" spans="1:25">
      <c r="A160" s="254">
        <v>3</v>
      </c>
      <c r="B160" s="279">
        <v>3536.02</v>
      </c>
      <c r="C160" s="279">
        <v>3450.54</v>
      </c>
      <c r="D160" s="279">
        <v>3415.8</v>
      </c>
      <c r="E160" s="279">
        <v>3393.78</v>
      </c>
      <c r="F160" s="279">
        <v>3415.48</v>
      </c>
      <c r="G160" s="279">
        <v>3421.03</v>
      </c>
      <c r="H160" s="279">
        <v>3504.4</v>
      </c>
      <c r="I160" s="279">
        <v>3622.41</v>
      </c>
      <c r="J160" s="279">
        <v>3721.51</v>
      </c>
      <c r="K160" s="279">
        <v>3776.89</v>
      </c>
      <c r="L160" s="279">
        <v>3830.85</v>
      </c>
      <c r="M160" s="279">
        <v>3805.07</v>
      </c>
      <c r="N160" s="279">
        <v>3770.81</v>
      </c>
      <c r="O160" s="279">
        <v>3781.25</v>
      </c>
      <c r="P160" s="279">
        <v>3776.68</v>
      </c>
      <c r="Q160" s="279">
        <v>3885.85</v>
      </c>
      <c r="R160" s="279">
        <v>3823.24</v>
      </c>
      <c r="S160" s="279">
        <v>3744.07</v>
      </c>
      <c r="T160" s="279">
        <v>3749.11</v>
      </c>
      <c r="U160" s="279">
        <v>3766.18</v>
      </c>
      <c r="V160" s="279">
        <v>3702.19</v>
      </c>
      <c r="W160" s="279">
        <v>3750.61</v>
      </c>
      <c r="X160" s="279">
        <v>3699.16</v>
      </c>
      <c r="Y160" s="279">
        <v>3555.4</v>
      </c>
    </row>
    <row r="161" spans="1:25">
      <c r="A161" s="254">
        <v>4</v>
      </c>
      <c r="B161" s="279">
        <v>3557.17</v>
      </c>
      <c r="C161" s="279">
        <v>3493.09</v>
      </c>
      <c r="D161" s="279">
        <v>3463.23</v>
      </c>
      <c r="E161" s="279">
        <v>3439.82</v>
      </c>
      <c r="F161" s="279">
        <v>3489.8</v>
      </c>
      <c r="G161" s="279">
        <v>3513.06</v>
      </c>
      <c r="H161" s="279">
        <v>3581.68</v>
      </c>
      <c r="I161" s="279">
        <v>3772.5</v>
      </c>
      <c r="J161" s="279">
        <v>3882.99</v>
      </c>
      <c r="K161" s="279">
        <v>4004.03</v>
      </c>
      <c r="L161" s="279">
        <v>4023.79</v>
      </c>
      <c r="M161" s="279">
        <v>4033.87</v>
      </c>
      <c r="N161" s="279">
        <v>4007.41</v>
      </c>
      <c r="O161" s="279">
        <v>4028.32</v>
      </c>
      <c r="P161" s="279">
        <v>4028.06</v>
      </c>
      <c r="Q161" s="279">
        <v>4111.7</v>
      </c>
      <c r="R161" s="279">
        <v>4083.19</v>
      </c>
      <c r="S161" s="279">
        <v>3997.75</v>
      </c>
      <c r="T161" s="279">
        <v>4013.69</v>
      </c>
      <c r="U161" s="279">
        <v>4026.68</v>
      </c>
      <c r="V161" s="279">
        <v>4012.57</v>
      </c>
      <c r="W161" s="279">
        <v>4071.16</v>
      </c>
      <c r="X161" s="279">
        <v>3990.41</v>
      </c>
      <c r="Y161" s="279">
        <v>3870.4</v>
      </c>
    </row>
    <row r="162" spans="1:25">
      <c r="A162" s="254">
        <v>5</v>
      </c>
      <c r="B162" s="279">
        <v>3714.64</v>
      </c>
      <c r="C162" s="279">
        <v>3573.57</v>
      </c>
      <c r="D162" s="279">
        <v>3548.09</v>
      </c>
      <c r="E162" s="279">
        <v>3539.91</v>
      </c>
      <c r="F162" s="279">
        <v>3536.66</v>
      </c>
      <c r="G162" s="279">
        <v>3540.03</v>
      </c>
      <c r="H162" s="279">
        <v>3552.25</v>
      </c>
      <c r="I162" s="279">
        <v>3662.05</v>
      </c>
      <c r="J162" s="279">
        <v>3777.54</v>
      </c>
      <c r="K162" s="279">
        <v>3930.56</v>
      </c>
      <c r="L162" s="279">
        <v>3954.18</v>
      </c>
      <c r="M162" s="279">
        <v>3947.61</v>
      </c>
      <c r="N162" s="279">
        <v>3937.79</v>
      </c>
      <c r="O162" s="279">
        <v>3923.58</v>
      </c>
      <c r="P162" s="279">
        <v>3939.66</v>
      </c>
      <c r="Q162" s="279">
        <v>3922.29</v>
      </c>
      <c r="R162" s="279">
        <v>3955.1</v>
      </c>
      <c r="S162" s="279">
        <v>3931.54</v>
      </c>
      <c r="T162" s="279">
        <v>3924</v>
      </c>
      <c r="U162" s="279">
        <v>3908.85</v>
      </c>
      <c r="V162" s="279">
        <v>3913.85</v>
      </c>
      <c r="W162" s="279">
        <v>3913.41</v>
      </c>
      <c r="X162" s="279">
        <v>3837.77</v>
      </c>
      <c r="Y162" s="279">
        <v>3675.16</v>
      </c>
    </row>
    <row r="163" spans="1:25">
      <c r="A163" s="254">
        <v>6</v>
      </c>
      <c r="B163" s="279">
        <v>3733.68</v>
      </c>
      <c r="C163" s="279">
        <v>3573.81</v>
      </c>
      <c r="D163" s="279">
        <v>3532.15</v>
      </c>
      <c r="E163" s="279">
        <v>3517.55</v>
      </c>
      <c r="F163" s="279">
        <v>3520.59</v>
      </c>
      <c r="G163" s="279">
        <v>3528.26</v>
      </c>
      <c r="H163" s="279">
        <v>3536.85</v>
      </c>
      <c r="I163" s="279">
        <v>3538.28</v>
      </c>
      <c r="J163" s="279">
        <v>3657.59</v>
      </c>
      <c r="K163" s="279">
        <v>3762.64</v>
      </c>
      <c r="L163" s="279">
        <v>3849.09</v>
      </c>
      <c r="M163" s="279">
        <v>3885.47</v>
      </c>
      <c r="N163" s="279">
        <v>3887.41</v>
      </c>
      <c r="O163" s="279">
        <v>3881.13</v>
      </c>
      <c r="P163" s="279">
        <v>3890.69</v>
      </c>
      <c r="Q163" s="279">
        <v>3876.78</v>
      </c>
      <c r="R163" s="279">
        <v>3842.64</v>
      </c>
      <c r="S163" s="279">
        <v>3831.45</v>
      </c>
      <c r="T163" s="279">
        <v>3842.72</v>
      </c>
      <c r="U163" s="279">
        <v>3825.75</v>
      </c>
      <c r="V163" s="279">
        <v>3876.68</v>
      </c>
      <c r="W163" s="279">
        <v>3858.79</v>
      </c>
      <c r="X163" s="279">
        <v>3760.47</v>
      </c>
      <c r="Y163" s="279">
        <v>3662.25</v>
      </c>
    </row>
    <row r="164" spans="1:25">
      <c r="A164" s="254">
        <v>7</v>
      </c>
      <c r="B164" s="279">
        <v>3557.88</v>
      </c>
      <c r="C164" s="279">
        <v>3478.06</v>
      </c>
      <c r="D164" s="279">
        <v>3443.32</v>
      </c>
      <c r="E164" s="279">
        <v>3403.07</v>
      </c>
      <c r="F164" s="279">
        <v>3465.99</v>
      </c>
      <c r="G164" s="279">
        <v>3474.88</v>
      </c>
      <c r="H164" s="279">
        <v>3505.34</v>
      </c>
      <c r="I164" s="279">
        <v>3585.49</v>
      </c>
      <c r="J164" s="279">
        <v>3681.21</v>
      </c>
      <c r="K164" s="279">
        <v>3685.21</v>
      </c>
      <c r="L164" s="279">
        <v>3701.99</v>
      </c>
      <c r="M164" s="279">
        <v>3690.48</v>
      </c>
      <c r="N164" s="279">
        <v>3662.94</v>
      </c>
      <c r="O164" s="279">
        <v>3679.15</v>
      </c>
      <c r="P164" s="279">
        <v>3693.27</v>
      </c>
      <c r="Q164" s="279">
        <v>3817.41</v>
      </c>
      <c r="R164" s="279">
        <v>3717.25</v>
      </c>
      <c r="S164" s="279">
        <v>3689.32</v>
      </c>
      <c r="T164" s="279">
        <v>3718.49</v>
      </c>
      <c r="U164" s="279">
        <v>3713.83</v>
      </c>
      <c r="V164" s="279">
        <v>3740.96</v>
      </c>
      <c r="W164" s="279">
        <v>3756.31</v>
      </c>
      <c r="X164" s="279">
        <v>3667.01</v>
      </c>
      <c r="Y164" s="279">
        <v>3524.44</v>
      </c>
    </row>
    <row r="165" spans="1:25">
      <c r="A165" s="254">
        <v>8</v>
      </c>
      <c r="B165" s="279">
        <v>3490.83</v>
      </c>
      <c r="C165" s="279">
        <v>3401.74</v>
      </c>
      <c r="D165" s="279">
        <v>3361.29</v>
      </c>
      <c r="E165" s="279">
        <v>3349.39</v>
      </c>
      <c r="F165" s="279">
        <v>3376.32</v>
      </c>
      <c r="G165" s="279">
        <v>3458.79</v>
      </c>
      <c r="H165" s="279">
        <v>3516.9</v>
      </c>
      <c r="I165" s="279">
        <v>3652.84</v>
      </c>
      <c r="J165" s="279">
        <v>3691.96</v>
      </c>
      <c r="K165" s="279">
        <v>3764.12</v>
      </c>
      <c r="L165" s="279">
        <v>3799.91</v>
      </c>
      <c r="M165" s="279">
        <v>3756.92</v>
      </c>
      <c r="N165" s="279">
        <v>3702.9</v>
      </c>
      <c r="O165" s="279">
        <v>3726.55</v>
      </c>
      <c r="P165" s="279">
        <v>3737.07</v>
      </c>
      <c r="Q165" s="279">
        <v>3820.61</v>
      </c>
      <c r="R165" s="279">
        <v>3775.91</v>
      </c>
      <c r="S165" s="279">
        <v>3716.32</v>
      </c>
      <c r="T165" s="279">
        <v>3742.45</v>
      </c>
      <c r="U165" s="279">
        <v>3736.87</v>
      </c>
      <c r="V165" s="279">
        <v>3758.35</v>
      </c>
      <c r="W165" s="279">
        <v>3740.16</v>
      </c>
      <c r="X165" s="279">
        <v>3726.55</v>
      </c>
      <c r="Y165" s="279">
        <v>3554.35</v>
      </c>
    </row>
    <row r="166" spans="1:25">
      <c r="A166" s="254">
        <v>9</v>
      </c>
      <c r="B166" s="279">
        <v>3509.47</v>
      </c>
      <c r="C166" s="279">
        <v>3412.81</v>
      </c>
      <c r="D166" s="279">
        <v>3371.73</v>
      </c>
      <c r="E166" s="279">
        <v>3355.18</v>
      </c>
      <c r="F166" s="279">
        <v>3395.16</v>
      </c>
      <c r="G166" s="279">
        <v>3422.28</v>
      </c>
      <c r="H166" s="279">
        <v>3521.25</v>
      </c>
      <c r="I166" s="279">
        <v>3551.37</v>
      </c>
      <c r="J166" s="279">
        <v>3664.68</v>
      </c>
      <c r="K166" s="279">
        <v>3721.65</v>
      </c>
      <c r="L166" s="279">
        <v>3705.1</v>
      </c>
      <c r="M166" s="279">
        <v>3685.68</v>
      </c>
      <c r="N166" s="279">
        <v>3658.55</v>
      </c>
      <c r="O166" s="279">
        <v>3696.31</v>
      </c>
      <c r="P166" s="279">
        <v>3703.56</v>
      </c>
      <c r="Q166" s="279">
        <v>3737.82</v>
      </c>
      <c r="R166" s="279">
        <v>3728.89</v>
      </c>
      <c r="S166" s="279">
        <v>3709.28</v>
      </c>
      <c r="T166" s="279">
        <v>3699.21</v>
      </c>
      <c r="U166" s="279">
        <v>3715.56</v>
      </c>
      <c r="V166" s="279">
        <v>3710.91</v>
      </c>
      <c r="W166" s="279">
        <v>3714.62</v>
      </c>
      <c r="X166" s="279">
        <v>3721.22</v>
      </c>
      <c r="Y166" s="279">
        <v>3514.77</v>
      </c>
    </row>
    <row r="167" spans="1:25">
      <c r="A167" s="254">
        <v>10</v>
      </c>
      <c r="B167" s="279">
        <v>3498.57</v>
      </c>
      <c r="C167" s="279">
        <v>3451.5</v>
      </c>
      <c r="D167" s="279">
        <v>3443.91</v>
      </c>
      <c r="E167" s="279">
        <v>3414.68</v>
      </c>
      <c r="F167" s="279">
        <v>3423.86</v>
      </c>
      <c r="G167" s="279">
        <v>3457.13</v>
      </c>
      <c r="H167" s="279">
        <v>3514.16</v>
      </c>
      <c r="I167" s="279">
        <v>3634.28</v>
      </c>
      <c r="J167" s="279">
        <v>3734.52</v>
      </c>
      <c r="K167" s="279">
        <v>3792.03</v>
      </c>
      <c r="L167" s="279">
        <v>3846.5</v>
      </c>
      <c r="M167" s="279">
        <v>3822.79</v>
      </c>
      <c r="N167" s="279">
        <v>3787.67</v>
      </c>
      <c r="O167" s="279">
        <v>3797.76</v>
      </c>
      <c r="P167" s="279">
        <v>3793.13</v>
      </c>
      <c r="Q167" s="279">
        <v>3903.74</v>
      </c>
      <c r="R167" s="279">
        <v>3841.18</v>
      </c>
      <c r="S167" s="279">
        <v>3762.07</v>
      </c>
      <c r="T167" s="279">
        <v>3766.3</v>
      </c>
      <c r="U167" s="279">
        <v>3783.21</v>
      </c>
      <c r="V167" s="279">
        <v>3717.25</v>
      </c>
      <c r="W167" s="279">
        <v>3766.49</v>
      </c>
      <c r="X167" s="279">
        <v>3714.54</v>
      </c>
      <c r="Y167" s="279">
        <v>3568.52</v>
      </c>
    </row>
    <row r="168" spans="1:25">
      <c r="A168" s="254">
        <v>11</v>
      </c>
      <c r="B168" s="279">
        <v>3568.9</v>
      </c>
      <c r="C168" s="279">
        <v>3504.41</v>
      </c>
      <c r="D168" s="279">
        <v>3474.57</v>
      </c>
      <c r="E168" s="279">
        <v>3450.97</v>
      </c>
      <c r="F168" s="279">
        <v>3501.78</v>
      </c>
      <c r="G168" s="279">
        <v>3525.38</v>
      </c>
      <c r="H168" s="279">
        <v>3593.92</v>
      </c>
      <c r="I168" s="279">
        <v>3783.28</v>
      </c>
      <c r="J168" s="279">
        <v>3895.01</v>
      </c>
      <c r="K168" s="279">
        <v>4017.52</v>
      </c>
      <c r="L168" s="279">
        <v>4038.14</v>
      </c>
      <c r="M168" s="279">
        <v>4046.89</v>
      </c>
      <c r="N168" s="279">
        <v>4019.61</v>
      </c>
      <c r="O168" s="279">
        <v>4041.86</v>
      </c>
      <c r="P168" s="279">
        <v>4041.67</v>
      </c>
      <c r="Q168" s="279">
        <v>4125.6899999999996</v>
      </c>
      <c r="R168" s="279">
        <v>4097.46</v>
      </c>
      <c r="S168" s="279">
        <v>4010.08</v>
      </c>
      <c r="T168" s="279">
        <v>4026.83</v>
      </c>
      <c r="U168" s="279">
        <v>4039.96</v>
      </c>
      <c r="V168" s="279">
        <v>4024.16</v>
      </c>
      <c r="W168" s="279">
        <v>4082.67</v>
      </c>
      <c r="X168" s="279">
        <v>4002.26</v>
      </c>
      <c r="Y168" s="279">
        <v>3880.5</v>
      </c>
    </row>
    <row r="169" spans="1:25">
      <c r="A169" s="254">
        <v>12</v>
      </c>
      <c r="B169" s="279">
        <v>3726.89</v>
      </c>
      <c r="C169" s="279">
        <v>3584.68</v>
      </c>
      <c r="D169" s="279">
        <v>3558.98</v>
      </c>
      <c r="E169" s="279">
        <v>3550.8</v>
      </c>
      <c r="F169" s="279">
        <v>3547.49</v>
      </c>
      <c r="G169" s="279">
        <v>3550.72</v>
      </c>
      <c r="H169" s="279">
        <v>3564.84</v>
      </c>
      <c r="I169" s="279">
        <v>3674.88</v>
      </c>
      <c r="J169" s="279">
        <v>3792.9</v>
      </c>
      <c r="K169" s="279">
        <v>3947.56</v>
      </c>
      <c r="L169" s="279">
        <v>3971.79</v>
      </c>
      <c r="M169" s="279">
        <v>3965.89</v>
      </c>
      <c r="N169" s="279">
        <v>3955.89</v>
      </c>
      <c r="O169" s="279">
        <v>3941.48</v>
      </c>
      <c r="P169" s="279">
        <v>3957.61</v>
      </c>
      <c r="Q169" s="279">
        <v>3939.04</v>
      </c>
      <c r="R169" s="279">
        <v>3969.71</v>
      </c>
      <c r="S169" s="279">
        <v>3945.83</v>
      </c>
      <c r="T169" s="279">
        <v>3938.12</v>
      </c>
      <c r="U169" s="279">
        <v>3923.45</v>
      </c>
      <c r="V169" s="279">
        <v>3929.65</v>
      </c>
      <c r="W169" s="279">
        <v>3927.99</v>
      </c>
      <c r="X169" s="279">
        <v>3850.9</v>
      </c>
      <c r="Y169" s="279">
        <v>3688.68</v>
      </c>
    </row>
    <row r="170" spans="1:25">
      <c r="A170" s="254">
        <v>13</v>
      </c>
      <c r="B170" s="279">
        <v>3745.29</v>
      </c>
      <c r="C170" s="279">
        <v>3584.14</v>
      </c>
      <c r="D170" s="279">
        <v>3542.13</v>
      </c>
      <c r="E170" s="279">
        <v>3527.35</v>
      </c>
      <c r="F170" s="279">
        <v>3530.26</v>
      </c>
      <c r="G170" s="279">
        <v>3538.03</v>
      </c>
      <c r="H170" s="279">
        <v>3550.73</v>
      </c>
      <c r="I170" s="279">
        <v>3551.83</v>
      </c>
      <c r="J170" s="279">
        <v>3672.39</v>
      </c>
      <c r="K170" s="279">
        <v>3778.14</v>
      </c>
      <c r="L170" s="279">
        <v>3865.56</v>
      </c>
      <c r="M170" s="279">
        <v>3902.23</v>
      </c>
      <c r="N170" s="279">
        <v>3903.59</v>
      </c>
      <c r="O170" s="279">
        <v>3897.74</v>
      </c>
      <c r="P170" s="279">
        <v>3907.35</v>
      </c>
      <c r="Q170" s="279">
        <v>3893.57</v>
      </c>
      <c r="R170" s="279">
        <v>3856.34</v>
      </c>
      <c r="S170" s="279">
        <v>3844.74</v>
      </c>
      <c r="T170" s="279">
        <v>3856.08</v>
      </c>
      <c r="U170" s="279">
        <v>3839.14</v>
      </c>
      <c r="V170" s="279">
        <v>3889.88</v>
      </c>
      <c r="W170" s="279">
        <v>3871.59</v>
      </c>
      <c r="X170" s="279">
        <v>3772.28</v>
      </c>
      <c r="Y170" s="279">
        <v>3673.41</v>
      </c>
    </row>
    <row r="171" spans="1:25">
      <c r="A171" s="254">
        <v>14</v>
      </c>
      <c r="B171" s="279">
        <v>3547.48</v>
      </c>
      <c r="C171" s="279">
        <v>3514.33</v>
      </c>
      <c r="D171" s="279">
        <v>3511.52</v>
      </c>
      <c r="E171" s="279">
        <v>3498.75</v>
      </c>
      <c r="F171" s="279">
        <v>3502.17</v>
      </c>
      <c r="G171" s="279">
        <v>3529.71</v>
      </c>
      <c r="H171" s="279">
        <v>3602.77</v>
      </c>
      <c r="I171" s="279">
        <v>3716.61</v>
      </c>
      <c r="J171" s="279">
        <v>3846.82</v>
      </c>
      <c r="K171" s="279">
        <v>3949.27</v>
      </c>
      <c r="L171" s="279">
        <v>3987.84</v>
      </c>
      <c r="M171" s="279">
        <v>3965.41</v>
      </c>
      <c r="N171" s="279">
        <v>3940.78</v>
      </c>
      <c r="O171" s="279">
        <v>3956.81</v>
      </c>
      <c r="P171" s="279">
        <v>3983.83</v>
      </c>
      <c r="Q171" s="279">
        <v>4058.89</v>
      </c>
      <c r="R171" s="279">
        <v>3991.89</v>
      </c>
      <c r="S171" s="279">
        <v>3899.97</v>
      </c>
      <c r="T171" s="279">
        <v>3905.67</v>
      </c>
      <c r="U171" s="279">
        <v>3929.52</v>
      </c>
      <c r="V171" s="279">
        <v>3924.85</v>
      </c>
      <c r="W171" s="279">
        <v>3954.88</v>
      </c>
      <c r="X171" s="279">
        <v>3801.53</v>
      </c>
      <c r="Y171" s="279">
        <v>3633.04</v>
      </c>
    </row>
    <row r="172" spans="1:25">
      <c r="A172" s="254">
        <v>15</v>
      </c>
      <c r="B172" s="279">
        <v>3575.22</v>
      </c>
      <c r="C172" s="279">
        <v>3500.09</v>
      </c>
      <c r="D172" s="279">
        <v>3488.69</v>
      </c>
      <c r="E172" s="279">
        <v>3493.74</v>
      </c>
      <c r="F172" s="279">
        <v>3536.76</v>
      </c>
      <c r="G172" s="279">
        <v>3570.01</v>
      </c>
      <c r="H172" s="279">
        <v>3574.41</v>
      </c>
      <c r="I172" s="279">
        <v>3669.6</v>
      </c>
      <c r="J172" s="279">
        <v>3728.08</v>
      </c>
      <c r="K172" s="279">
        <v>3821.4</v>
      </c>
      <c r="L172" s="279">
        <v>3866.28</v>
      </c>
      <c r="M172" s="279">
        <v>3876.05</v>
      </c>
      <c r="N172" s="279">
        <v>3822.79</v>
      </c>
      <c r="O172" s="279">
        <v>3850.08</v>
      </c>
      <c r="P172" s="279">
        <v>3873.53</v>
      </c>
      <c r="Q172" s="279">
        <v>3939.73</v>
      </c>
      <c r="R172" s="279">
        <v>3920.64</v>
      </c>
      <c r="S172" s="279">
        <v>3856.91</v>
      </c>
      <c r="T172" s="279">
        <v>3877.86</v>
      </c>
      <c r="U172" s="279">
        <v>3886.01</v>
      </c>
      <c r="V172" s="279">
        <v>3884.45</v>
      </c>
      <c r="W172" s="279">
        <v>3923.46</v>
      </c>
      <c r="X172" s="279">
        <v>3754.05</v>
      </c>
      <c r="Y172" s="279">
        <v>3650.8</v>
      </c>
    </row>
    <row r="173" spans="1:25">
      <c r="A173" s="254">
        <v>16</v>
      </c>
      <c r="B173" s="279">
        <v>3784.28</v>
      </c>
      <c r="C173" s="279">
        <v>3635.81</v>
      </c>
      <c r="D173" s="279">
        <v>3630.84</v>
      </c>
      <c r="E173" s="279">
        <v>3630.95</v>
      </c>
      <c r="F173" s="279">
        <v>3646.65</v>
      </c>
      <c r="G173" s="279">
        <v>3680.16</v>
      </c>
      <c r="H173" s="279">
        <v>3763.21</v>
      </c>
      <c r="I173" s="279">
        <v>3836.13</v>
      </c>
      <c r="J173" s="279">
        <v>3998.89</v>
      </c>
      <c r="K173" s="279">
        <v>4048.22</v>
      </c>
      <c r="L173" s="279">
        <v>4073.26</v>
      </c>
      <c r="M173" s="279">
        <v>4039.52</v>
      </c>
      <c r="N173" s="279">
        <v>4004.47</v>
      </c>
      <c r="O173" s="279">
        <v>4052.38</v>
      </c>
      <c r="P173" s="279">
        <v>4046.92</v>
      </c>
      <c r="Q173" s="279">
        <v>4080.38</v>
      </c>
      <c r="R173" s="279">
        <v>4055.64</v>
      </c>
      <c r="S173" s="279">
        <v>4029.14</v>
      </c>
      <c r="T173" s="279">
        <v>4067.04</v>
      </c>
      <c r="U173" s="279">
        <v>4092.56</v>
      </c>
      <c r="V173" s="279">
        <v>4062.27</v>
      </c>
      <c r="W173" s="279">
        <v>4071.65</v>
      </c>
      <c r="X173" s="279">
        <v>3872.55</v>
      </c>
      <c r="Y173" s="279">
        <v>3739.7</v>
      </c>
    </row>
    <row r="174" spans="1:25">
      <c r="A174" s="254">
        <v>17</v>
      </c>
      <c r="B174" s="279">
        <v>3643.99</v>
      </c>
      <c r="C174" s="279">
        <v>3606.39</v>
      </c>
      <c r="D174" s="279">
        <v>3583.14</v>
      </c>
      <c r="E174" s="279">
        <v>3577.32</v>
      </c>
      <c r="F174" s="279">
        <v>3596.32</v>
      </c>
      <c r="G174" s="279">
        <v>3620.92</v>
      </c>
      <c r="H174" s="279">
        <v>3681.6</v>
      </c>
      <c r="I174" s="279">
        <v>3761.05</v>
      </c>
      <c r="J174" s="279">
        <v>3878.36</v>
      </c>
      <c r="K174" s="279">
        <v>3944.55</v>
      </c>
      <c r="L174" s="279">
        <v>3986.26</v>
      </c>
      <c r="M174" s="279">
        <v>3947.27</v>
      </c>
      <c r="N174" s="279">
        <v>3930.63</v>
      </c>
      <c r="O174" s="279">
        <v>3959.67</v>
      </c>
      <c r="P174" s="279">
        <v>3967.1</v>
      </c>
      <c r="Q174" s="279">
        <v>4047.4</v>
      </c>
      <c r="R174" s="279">
        <v>3988.97</v>
      </c>
      <c r="S174" s="279">
        <v>3910.77</v>
      </c>
      <c r="T174" s="279">
        <v>3953.77</v>
      </c>
      <c r="U174" s="279">
        <v>3986.23</v>
      </c>
      <c r="V174" s="279">
        <v>3988.57</v>
      </c>
      <c r="W174" s="279">
        <v>3976.96</v>
      </c>
      <c r="X174" s="279">
        <v>3842.88</v>
      </c>
      <c r="Y174" s="279">
        <v>3735.31</v>
      </c>
    </row>
    <row r="175" spans="1:25">
      <c r="A175" s="254">
        <v>18</v>
      </c>
      <c r="B175" s="279">
        <v>3716.9</v>
      </c>
      <c r="C175" s="279">
        <v>3618.58</v>
      </c>
      <c r="D175" s="279">
        <v>3595.7</v>
      </c>
      <c r="E175" s="279">
        <v>3604.89</v>
      </c>
      <c r="F175" s="279">
        <v>3629.11</v>
      </c>
      <c r="G175" s="279">
        <v>2811.83</v>
      </c>
      <c r="H175" s="279">
        <v>3742.55</v>
      </c>
      <c r="I175" s="279">
        <v>3763.98</v>
      </c>
      <c r="J175" s="279">
        <v>2817.45</v>
      </c>
      <c r="K175" s="279">
        <v>3929.68</v>
      </c>
      <c r="L175" s="279">
        <v>3960.42</v>
      </c>
      <c r="M175" s="279">
        <v>3908.56</v>
      </c>
      <c r="N175" s="279">
        <v>3897.46</v>
      </c>
      <c r="O175" s="279">
        <v>3938.69</v>
      </c>
      <c r="P175" s="279">
        <v>3948.42</v>
      </c>
      <c r="Q175" s="279">
        <v>4016.43</v>
      </c>
      <c r="R175" s="279">
        <v>3934.52</v>
      </c>
      <c r="S175" s="279">
        <v>3917.63</v>
      </c>
      <c r="T175" s="279">
        <v>3947.32</v>
      </c>
      <c r="U175" s="279">
        <v>3975.91</v>
      </c>
      <c r="V175" s="279">
        <v>3939.86</v>
      </c>
      <c r="W175" s="279">
        <v>4018.47</v>
      </c>
      <c r="X175" s="279">
        <v>3944.26</v>
      </c>
      <c r="Y175" s="279">
        <v>3774.24</v>
      </c>
    </row>
    <row r="176" spans="1:25">
      <c r="A176" s="254">
        <v>19</v>
      </c>
      <c r="B176" s="279">
        <v>3731.85</v>
      </c>
      <c r="C176" s="279">
        <v>3680.25</v>
      </c>
      <c r="D176" s="279">
        <v>3603.9</v>
      </c>
      <c r="E176" s="279">
        <v>2811.47</v>
      </c>
      <c r="F176" s="279">
        <v>2812.03</v>
      </c>
      <c r="G176" s="279">
        <v>2812.82</v>
      </c>
      <c r="H176" s="279">
        <v>2814.4</v>
      </c>
      <c r="I176" s="279">
        <v>2786.35</v>
      </c>
      <c r="J176" s="279">
        <v>2786.35</v>
      </c>
      <c r="K176" s="279">
        <v>3944.87</v>
      </c>
      <c r="L176" s="279">
        <v>3963.05</v>
      </c>
      <c r="M176" s="279">
        <v>3951.29</v>
      </c>
      <c r="N176" s="279">
        <v>3921.18</v>
      </c>
      <c r="O176" s="279">
        <v>3987.54</v>
      </c>
      <c r="P176" s="279">
        <v>3991.89</v>
      </c>
      <c r="Q176" s="279">
        <v>3974.44</v>
      </c>
      <c r="R176" s="279">
        <v>3971.5</v>
      </c>
      <c r="S176" s="279">
        <v>3952.45</v>
      </c>
      <c r="T176" s="279">
        <v>3936.38</v>
      </c>
      <c r="U176" s="279">
        <v>3957.14</v>
      </c>
      <c r="V176" s="279">
        <v>3999.73</v>
      </c>
      <c r="W176" s="279">
        <v>2824.24</v>
      </c>
      <c r="X176" s="279">
        <v>3862.59</v>
      </c>
      <c r="Y176" s="279">
        <v>3825.94</v>
      </c>
    </row>
    <row r="177" spans="1:167">
      <c r="A177" s="254">
        <v>20</v>
      </c>
      <c r="B177" s="279">
        <v>3780.35</v>
      </c>
      <c r="C177" s="279">
        <v>2799.59</v>
      </c>
      <c r="D177" s="279">
        <v>2809.3</v>
      </c>
      <c r="E177" s="279">
        <v>2809.25</v>
      </c>
      <c r="F177" s="279">
        <v>2808.49</v>
      </c>
      <c r="G177" s="279">
        <v>2807.63</v>
      </c>
      <c r="H177" s="279">
        <v>2811.43</v>
      </c>
      <c r="I177" s="279">
        <v>2808.11</v>
      </c>
      <c r="J177" s="279">
        <v>2804.45</v>
      </c>
      <c r="K177" s="279">
        <v>2804.82</v>
      </c>
      <c r="L177" s="279">
        <v>3747.65</v>
      </c>
      <c r="M177" s="279">
        <v>3788.47</v>
      </c>
      <c r="N177" s="279">
        <v>3749.11</v>
      </c>
      <c r="O177" s="279">
        <v>3765.08</v>
      </c>
      <c r="P177" s="279">
        <v>3761.46</v>
      </c>
      <c r="Q177" s="279">
        <v>3787.87</v>
      </c>
      <c r="R177" s="279">
        <v>3786.9</v>
      </c>
      <c r="S177" s="279">
        <v>3777.61</v>
      </c>
      <c r="T177" s="279">
        <v>3810.32</v>
      </c>
      <c r="U177" s="279">
        <v>3880.79</v>
      </c>
      <c r="V177" s="279">
        <v>3611.8</v>
      </c>
      <c r="W177" s="279">
        <v>3814.44</v>
      </c>
      <c r="X177" s="279">
        <v>3756.71</v>
      </c>
      <c r="Y177" s="279">
        <v>3756.21</v>
      </c>
    </row>
    <row r="178" spans="1:167">
      <c r="A178" s="254">
        <v>21</v>
      </c>
      <c r="B178" s="279">
        <v>2810.17</v>
      </c>
      <c r="C178" s="279">
        <v>2808.12</v>
      </c>
      <c r="D178" s="279">
        <v>2807.53</v>
      </c>
      <c r="E178" s="279">
        <v>2807.21</v>
      </c>
      <c r="F178" s="279">
        <v>2809.41</v>
      </c>
      <c r="G178" s="279">
        <v>2806.98</v>
      </c>
      <c r="H178" s="279">
        <v>2809.02</v>
      </c>
      <c r="I178" s="279">
        <v>3093.35</v>
      </c>
      <c r="J178" s="279">
        <v>3729.5</v>
      </c>
      <c r="K178" s="279">
        <v>3803.33</v>
      </c>
      <c r="L178" s="279">
        <v>3846.34</v>
      </c>
      <c r="M178" s="279">
        <v>3845.73</v>
      </c>
      <c r="N178" s="279">
        <v>3798</v>
      </c>
      <c r="O178" s="279">
        <v>3775.85</v>
      </c>
      <c r="P178" s="279">
        <v>3720.44</v>
      </c>
      <c r="Q178" s="279">
        <v>3865.92</v>
      </c>
      <c r="R178" s="279">
        <v>3840.2</v>
      </c>
      <c r="S178" s="279">
        <v>3566.78</v>
      </c>
      <c r="T178" s="279">
        <v>3661.34</v>
      </c>
      <c r="U178" s="279">
        <v>3771.92</v>
      </c>
      <c r="V178" s="279">
        <v>3806.6</v>
      </c>
      <c r="W178" s="279">
        <v>3841.53</v>
      </c>
      <c r="X178" s="279">
        <v>3748.25</v>
      </c>
      <c r="Y178" s="279">
        <v>3662.54</v>
      </c>
    </row>
    <row r="179" spans="1:167">
      <c r="A179" s="254">
        <v>22</v>
      </c>
      <c r="B179" s="279">
        <v>3530.77</v>
      </c>
      <c r="C179" s="279">
        <v>3435.9</v>
      </c>
      <c r="D179" s="279">
        <v>3397.25</v>
      </c>
      <c r="E179" s="279">
        <v>3389.02</v>
      </c>
      <c r="F179" s="279">
        <v>3484.23</v>
      </c>
      <c r="G179" s="279">
        <v>3525.07</v>
      </c>
      <c r="H179" s="279">
        <v>3597.23</v>
      </c>
      <c r="I179" s="279">
        <v>3566.82</v>
      </c>
      <c r="J179" s="279">
        <v>3694.22</v>
      </c>
      <c r="K179" s="279">
        <v>3884.29</v>
      </c>
      <c r="L179" s="279">
        <v>3848.1</v>
      </c>
      <c r="M179" s="279">
        <v>3809.86</v>
      </c>
      <c r="N179" s="279">
        <v>3796.12</v>
      </c>
      <c r="O179" s="279">
        <v>3819.12</v>
      </c>
      <c r="P179" s="279">
        <v>3834.54</v>
      </c>
      <c r="Q179" s="279">
        <v>3904.24</v>
      </c>
      <c r="R179" s="279">
        <v>3883.74</v>
      </c>
      <c r="S179" s="279">
        <v>3840.77</v>
      </c>
      <c r="T179" s="279">
        <v>3867.44</v>
      </c>
      <c r="U179" s="279">
        <v>3882.43</v>
      </c>
      <c r="V179" s="279">
        <v>3853.93</v>
      </c>
      <c r="W179" s="279">
        <v>3851.07</v>
      </c>
      <c r="X179" s="279">
        <v>3771.17</v>
      </c>
      <c r="Y179" s="279">
        <v>3590.82</v>
      </c>
    </row>
    <row r="180" spans="1:167">
      <c r="A180" s="254">
        <v>23</v>
      </c>
      <c r="B180" s="279">
        <v>3587.36</v>
      </c>
      <c r="C180" s="279">
        <v>3455.94</v>
      </c>
      <c r="D180" s="279">
        <v>3402.69</v>
      </c>
      <c r="E180" s="279">
        <v>3411.54</v>
      </c>
      <c r="F180" s="279">
        <v>3500.23</v>
      </c>
      <c r="G180" s="279">
        <v>3537.09</v>
      </c>
      <c r="H180" s="279">
        <v>3542.28</v>
      </c>
      <c r="I180" s="279">
        <v>3586.56</v>
      </c>
      <c r="J180" s="279">
        <v>3775.93</v>
      </c>
      <c r="K180" s="279">
        <v>3826.79</v>
      </c>
      <c r="L180" s="279">
        <v>3817.46</v>
      </c>
      <c r="M180" s="279">
        <v>3778.89</v>
      </c>
      <c r="N180" s="279">
        <v>3729.37</v>
      </c>
      <c r="O180" s="279">
        <v>3788.97</v>
      </c>
      <c r="P180" s="279">
        <v>3788.39</v>
      </c>
      <c r="Q180" s="279">
        <v>3845.97</v>
      </c>
      <c r="R180" s="279">
        <v>3811.66</v>
      </c>
      <c r="S180" s="279">
        <v>3774.8</v>
      </c>
      <c r="T180" s="279">
        <v>3825.46</v>
      </c>
      <c r="U180" s="279">
        <v>3862.41</v>
      </c>
      <c r="V180" s="279">
        <v>3863.4</v>
      </c>
      <c r="W180" s="279">
        <v>3904.89</v>
      </c>
      <c r="X180" s="279">
        <v>3813.47</v>
      </c>
      <c r="Y180" s="279">
        <v>3660.71</v>
      </c>
    </row>
    <row r="181" spans="1:167">
      <c r="A181" s="254">
        <v>24</v>
      </c>
      <c r="B181" s="279">
        <v>3435.65</v>
      </c>
      <c r="C181" s="279">
        <v>3424.11</v>
      </c>
      <c r="D181" s="279">
        <v>3397.66</v>
      </c>
      <c r="E181" s="279">
        <v>3385.89</v>
      </c>
      <c r="F181" s="279">
        <v>2805.5</v>
      </c>
      <c r="G181" s="279">
        <v>3094.17</v>
      </c>
      <c r="H181" s="279">
        <v>3543.93</v>
      </c>
      <c r="I181" s="279">
        <v>3558.42</v>
      </c>
      <c r="J181" s="279">
        <v>3093.87</v>
      </c>
      <c r="K181" s="279">
        <v>3754.14</v>
      </c>
      <c r="L181" s="279">
        <v>3746.5</v>
      </c>
      <c r="M181" s="279">
        <v>3732.84</v>
      </c>
      <c r="N181" s="279">
        <v>3695.76</v>
      </c>
      <c r="O181" s="279">
        <v>3718.09</v>
      </c>
      <c r="P181" s="279">
        <v>3718.04</v>
      </c>
      <c r="Q181" s="279">
        <v>3812.77</v>
      </c>
      <c r="R181" s="279">
        <v>3732.86</v>
      </c>
      <c r="S181" s="279">
        <v>3547.78</v>
      </c>
      <c r="T181" s="279">
        <v>3555.36</v>
      </c>
      <c r="U181" s="279">
        <v>3861.51</v>
      </c>
      <c r="V181" s="279">
        <v>3819.23</v>
      </c>
      <c r="W181" s="279">
        <v>3817.21</v>
      </c>
      <c r="X181" s="279">
        <v>3734.93</v>
      </c>
      <c r="Y181" s="279">
        <v>3597.47</v>
      </c>
    </row>
    <row r="182" spans="1:167">
      <c r="A182" s="254">
        <v>25</v>
      </c>
      <c r="B182" s="279">
        <v>3529.7</v>
      </c>
      <c r="C182" s="279">
        <v>3516.9</v>
      </c>
      <c r="D182" s="279">
        <v>3479.07</v>
      </c>
      <c r="E182" s="279">
        <v>3483.52</v>
      </c>
      <c r="F182" s="279">
        <v>3592.04</v>
      </c>
      <c r="G182" s="279">
        <v>3672.26</v>
      </c>
      <c r="H182" s="279">
        <v>3749.08</v>
      </c>
      <c r="I182" s="279">
        <v>3689.85</v>
      </c>
      <c r="J182" s="279">
        <v>3716.96</v>
      </c>
      <c r="K182" s="279">
        <v>3823.01</v>
      </c>
      <c r="L182" s="279">
        <v>3796.82</v>
      </c>
      <c r="M182" s="279">
        <v>3789.46</v>
      </c>
      <c r="N182" s="279">
        <v>3731.46</v>
      </c>
      <c r="O182" s="279">
        <v>3740.21</v>
      </c>
      <c r="P182" s="279">
        <v>3775.17</v>
      </c>
      <c r="Q182" s="279">
        <v>3830.89</v>
      </c>
      <c r="R182" s="279">
        <v>3783.38</v>
      </c>
      <c r="S182" s="279">
        <v>3094.54</v>
      </c>
      <c r="T182" s="279">
        <v>3778.8</v>
      </c>
      <c r="U182" s="279">
        <v>3829.39</v>
      </c>
      <c r="V182" s="279">
        <v>2818.48</v>
      </c>
      <c r="W182" s="279">
        <v>3836.97</v>
      </c>
      <c r="X182" s="279">
        <v>2818.13</v>
      </c>
      <c r="Y182" s="279">
        <v>3724.29</v>
      </c>
    </row>
    <row r="183" spans="1:167">
      <c r="A183" s="254">
        <v>26</v>
      </c>
      <c r="B183" s="279">
        <v>2809.59</v>
      </c>
      <c r="C183" s="279">
        <v>2811.16</v>
      </c>
      <c r="D183" s="279">
        <v>2808.69</v>
      </c>
      <c r="E183" s="279">
        <v>2806.08</v>
      </c>
      <c r="F183" s="279">
        <v>3454.38</v>
      </c>
      <c r="G183" s="279">
        <v>2811.34</v>
      </c>
      <c r="H183" s="279">
        <v>3098.03</v>
      </c>
      <c r="I183" s="279">
        <v>2817.27</v>
      </c>
      <c r="J183" s="279">
        <v>2815.53</v>
      </c>
      <c r="K183" s="279">
        <v>2813.56</v>
      </c>
      <c r="L183" s="279">
        <v>3095.61</v>
      </c>
      <c r="M183" s="279">
        <v>3841.58</v>
      </c>
      <c r="N183" s="279">
        <v>2818.35</v>
      </c>
      <c r="O183" s="279">
        <v>3672.89</v>
      </c>
      <c r="P183" s="279">
        <v>2819.67</v>
      </c>
      <c r="Q183" s="279">
        <v>2817.77</v>
      </c>
      <c r="R183" s="279">
        <v>3828.48</v>
      </c>
      <c r="S183" s="279">
        <v>2819.85</v>
      </c>
      <c r="T183" s="279">
        <v>2816.05</v>
      </c>
      <c r="U183" s="279">
        <v>2813.65</v>
      </c>
      <c r="V183" s="279">
        <v>2817.33</v>
      </c>
      <c r="W183" s="279">
        <v>3097.81</v>
      </c>
      <c r="X183" s="279">
        <v>3778.47</v>
      </c>
      <c r="Y183" s="279">
        <v>3637.4</v>
      </c>
    </row>
    <row r="184" spans="1:167">
      <c r="A184" s="254">
        <v>27</v>
      </c>
      <c r="B184" s="279">
        <v>3464.72</v>
      </c>
      <c r="C184" s="279">
        <v>3349.88</v>
      </c>
      <c r="D184" s="279">
        <v>3278.47</v>
      </c>
      <c r="E184" s="279">
        <v>3249.72</v>
      </c>
      <c r="F184" s="279">
        <v>3289.87</v>
      </c>
      <c r="G184" s="279">
        <v>3311.97</v>
      </c>
      <c r="H184" s="279">
        <v>3359.27</v>
      </c>
      <c r="I184" s="279">
        <v>3437.31</v>
      </c>
      <c r="J184" s="279">
        <v>3594.43</v>
      </c>
      <c r="K184" s="279">
        <v>3712.63</v>
      </c>
      <c r="L184" s="279">
        <v>3751.6</v>
      </c>
      <c r="M184" s="279">
        <v>3764.12</v>
      </c>
      <c r="N184" s="279">
        <v>3761.85</v>
      </c>
      <c r="O184" s="279">
        <v>3752.96</v>
      </c>
      <c r="P184" s="279">
        <v>3746.48</v>
      </c>
      <c r="Q184" s="279">
        <v>3761.55</v>
      </c>
      <c r="R184" s="279">
        <v>3775.5</v>
      </c>
      <c r="S184" s="279">
        <v>3810.93</v>
      </c>
      <c r="T184" s="279">
        <v>3891.12</v>
      </c>
      <c r="U184" s="279">
        <v>3982.74</v>
      </c>
      <c r="V184" s="279">
        <v>3956.77</v>
      </c>
      <c r="W184" s="279">
        <v>3899.75</v>
      </c>
      <c r="X184" s="279">
        <v>3789.47</v>
      </c>
      <c r="Y184" s="279">
        <v>3553.16</v>
      </c>
    </row>
    <row r="185" spans="1:167">
      <c r="A185" s="254">
        <v>28</v>
      </c>
      <c r="B185" s="279">
        <v>3522.53</v>
      </c>
      <c r="C185" s="279">
        <v>3390.23</v>
      </c>
      <c r="D185" s="279">
        <v>3299.17</v>
      </c>
      <c r="E185" s="279">
        <v>3312.81</v>
      </c>
      <c r="F185" s="279">
        <v>3391.11</v>
      </c>
      <c r="G185" s="279">
        <v>3483.68</v>
      </c>
      <c r="H185" s="279">
        <v>3574.95</v>
      </c>
      <c r="I185" s="279">
        <v>3688.17</v>
      </c>
      <c r="J185" s="279">
        <v>3684.36</v>
      </c>
      <c r="K185" s="279">
        <v>3778.09</v>
      </c>
      <c r="L185" s="279">
        <v>3803.57</v>
      </c>
      <c r="M185" s="279">
        <v>3751.3</v>
      </c>
      <c r="N185" s="279">
        <v>3692.59</v>
      </c>
      <c r="O185" s="279">
        <v>3808.08</v>
      </c>
      <c r="P185" s="279">
        <v>3782.07</v>
      </c>
      <c r="Q185" s="279">
        <v>3860.12</v>
      </c>
      <c r="R185" s="279">
        <v>3800.92</v>
      </c>
      <c r="S185" s="279">
        <v>3766.81</v>
      </c>
      <c r="T185" s="279">
        <v>3829.38</v>
      </c>
      <c r="U185" s="279">
        <v>3849.7</v>
      </c>
      <c r="V185" s="279">
        <v>3821.22</v>
      </c>
      <c r="W185" s="279">
        <v>3793.61</v>
      </c>
      <c r="X185" s="279">
        <v>3750.23</v>
      </c>
      <c r="Y185" s="279">
        <v>3581.36</v>
      </c>
    </row>
    <row r="186" spans="1:167">
      <c r="A186" s="254">
        <v>29</v>
      </c>
      <c r="B186" s="279">
        <v>3523.68</v>
      </c>
      <c r="C186" s="279">
        <v>3421.23</v>
      </c>
      <c r="D186" s="279">
        <v>3398.1</v>
      </c>
      <c r="E186" s="279">
        <v>3398.29</v>
      </c>
      <c r="F186" s="279">
        <v>3475.57</v>
      </c>
      <c r="G186" s="279">
        <v>3523.96</v>
      </c>
      <c r="H186" s="279">
        <v>3588.4</v>
      </c>
      <c r="I186" s="279">
        <v>3740.2</v>
      </c>
      <c r="J186" s="279">
        <v>3754.41</v>
      </c>
      <c r="K186" s="279">
        <v>3853.51</v>
      </c>
      <c r="L186" s="279">
        <v>3854.81</v>
      </c>
      <c r="M186" s="279">
        <v>3090.79</v>
      </c>
      <c r="N186" s="279">
        <v>2817.18</v>
      </c>
      <c r="O186" s="279">
        <v>3861.32</v>
      </c>
      <c r="P186" s="279">
        <v>3090.91</v>
      </c>
      <c r="Q186" s="279">
        <v>3090.85</v>
      </c>
      <c r="R186" s="279">
        <v>3876.29</v>
      </c>
      <c r="S186" s="279">
        <v>3828.1</v>
      </c>
      <c r="T186" s="279">
        <v>3833</v>
      </c>
      <c r="U186" s="279">
        <v>3871.29</v>
      </c>
      <c r="V186" s="279">
        <v>3862.23</v>
      </c>
      <c r="W186" s="279">
        <v>3873.3</v>
      </c>
      <c r="X186" s="279">
        <v>3769.02</v>
      </c>
      <c r="Y186" s="279">
        <v>3603.39</v>
      </c>
    </row>
    <row r="187" spans="1:167">
      <c r="A187" s="254">
        <v>30</v>
      </c>
      <c r="B187" s="279">
        <v>3501.68</v>
      </c>
      <c r="C187" s="279">
        <v>3450.17</v>
      </c>
      <c r="D187" s="279">
        <v>3420.69</v>
      </c>
      <c r="E187" s="279">
        <v>3422.66</v>
      </c>
      <c r="F187" s="279">
        <v>3483.12</v>
      </c>
      <c r="G187" s="279">
        <v>3538.84</v>
      </c>
      <c r="H187" s="279">
        <v>3617.09</v>
      </c>
      <c r="I187" s="279">
        <v>3651.39</v>
      </c>
      <c r="J187" s="279">
        <v>3676.2</v>
      </c>
      <c r="K187" s="279">
        <v>3721.92</v>
      </c>
      <c r="L187" s="279">
        <v>3738.97</v>
      </c>
      <c r="M187" s="279">
        <v>3672.31</v>
      </c>
      <c r="N187" s="279">
        <v>3616.58</v>
      </c>
      <c r="O187" s="279">
        <v>3674.25</v>
      </c>
      <c r="P187" s="279">
        <v>3656.8</v>
      </c>
      <c r="Q187" s="279">
        <v>3737.65</v>
      </c>
      <c r="R187" s="279">
        <v>3625.06</v>
      </c>
      <c r="S187" s="279">
        <v>3626.1</v>
      </c>
      <c r="T187" s="279">
        <v>3623.9</v>
      </c>
      <c r="U187" s="279">
        <v>3092.92</v>
      </c>
      <c r="V187" s="279">
        <v>3092.62</v>
      </c>
      <c r="W187" s="279">
        <v>3733.14</v>
      </c>
      <c r="X187" s="279">
        <v>3718.31</v>
      </c>
      <c r="Y187" s="279">
        <v>2786.35</v>
      </c>
    </row>
    <row r="188" spans="1:167" hidden="1">
      <c r="A188" s="254">
        <v>31</v>
      </c>
      <c r="B188" s="279">
        <v>0</v>
      </c>
      <c r="C188" s="279">
        <v>0</v>
      </c>
      <c r="D188" s="279">
        <v>0</v>
      </c>
      <c r="E188" s="279">
        <v>0</v>
      </c>
      <c r="F188" s="279">
        <v>0</v>
      </c>
      <c r="G188" s="279">
        <v>0</v>
      </c>
      <c r="H188" s="279">
        <v>0</v>
      </c>
      <c r="I188" s="279">
        <v>0</v>
      </c>
      <c r="J188" s="279">
        <v>0</v>
      </c>
      <c r="K188" s="279">
        <v>0</v>
      </c>
      <c r="L188" s="279">
        <v>0</v>
      </c>
      <c r="M188" s="279">
        <v>0</v>
      </c>
      <c r="N188" s="279">
        <v>0</v>
      </c>
      <c r="O188" s="279">
        <v>0</v>
      </c>
      <c r="P188" s="279">
        <v>0</v>
      </c>
      <c r="Q188" s="279">
        <v>0</v>
      </c>
      <c r="R188" s="279">
        <v>0</v>
      </c>
      <c r="S188" s="279">
        <v>0</v>
      </c>
      <c r="T188" s="279">
        <v>0</v>
      </c>
      <c r="U188" s="279">
        <v>0</v>
      </c>
      <c r="V188" s="279">
        <v>0</v>
      </c>
      <c r="W188" s="279">
        <v>0</v>
      </c>
      <c r="X188" s="279">
        <v>0</v>
      </c>
      <c r="Y188" s="279">
        <v>0</v>
      </c>
    </row>
    <row r="190" spans="1:167" ht="15.75" thickBot="1">
      <c r="B190" s="277" t="s">
        <v>215</v>
      </c>
      <c r="N190" s="290" t="s">
        <v>327</v>
      </c>
    </row>
    <row r="192" spans="1:167" ht="56.25" customHeight="1">
      <c r="A192" s="386" t="s">
        <v>216</v>
      </c>
      <c r="B192" s="386"/>
      <c r="C192" s="386"/>
      <c r="D192" s="386"/>
      <c r="E192" s="386"/>
      <c r="F192" s="386"/>
      <c r="G192" s="386"/>
      <c r="H192" s="386"/>
      <c r="I192" s="386"/>
      <c r="J192" s="386"/>
      <c r="K192" s="386"/>
      <c r="L192" s="386"/>
      <c r="M192" s="386"/>
      <c r="N192" s="386"/>
      <c r="O192" s="386"/>
      <c r="P192" s="386"/>
      <c r="Q192" s="386"/>
      <c r="R192" s="386"/>
      <c r="S192" s="386"/>
      <c r="T192" s="386"/>
      <c r="U192" s="386"/>
      <c r="V192" s="386"/>
      <c r="W192" s="386"/>
      <c r="X192" s="386"/>
      <c r="Y192" s="386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210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413" t="s">
        <v>209</v>
      </c>
      <c r="B194" s="453" t="s">
        <v>92</v>
      </c>
      <c r="C194" s="453"/>
      <c r="D194" s="453"/>
      <c r="E194" s="453"/>
      <c r="F194" s="453"/>
      <c r="G194" s="453"/>
      <c r="H194" s="453"/>
      <c r="I194" s="453"/>
      <c r="J194" s="453"/>
      <c r="K194" s="453"/>
      <c r="L194" s="453"/>
      <c r="M194" s="453"/>
      <c r="N194" s="453"/>
      <c r="O194" s="453"/>
      <c r="P194" s="453"/>
      <c r="Q194" s="453"/>
      <c r="R194" s="453"/>
      <c r="S194" s="453"/>
      <c r="T194" s="453"/>
      <c r="U194" s="453"/>
      <c r="V194" s="453"/>
      <c r="W194" s="453"/>
      <c r="X194" s="453"/>
      <c r="Y194" s="453"/>
    </row>
    <row r="195" spans="1:25" ht="30">
      <c r="A195" s="413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>
      <c r="A196" s="254">
        <v>1</v>
      </c>
      <c r="B196" s="279">
        <v>1014.23</v>
      </c>
      <c r="C196" s="279">
        <v>945.93</v>
      </c>
      <c r="D196" s="279">
        <v>952.03</v>
      </c>
      <c r="E196" s="279">
        <v>951.61</v>
      </c>
      <c r="F196" s="279">
        <v>946.58</v>
      </c>
      <c r="G196" s="279">
        <v>953.74</v>
      </c>
      <c r="H196" s="279">
        <v>958.83</v>
      </c>
      <c r="I196" s="279">
        <v>1027.29</v>
      </c>
      <c r="J196" s="279">
        <v>1214.22</v>
      </c>
      <c r="K196" s="279">
        <v>1369.28</v>
      </c>
      <c r="L196" s="279">
        <v>1415.25</v>
      </c>
      <c r="M196" s="279">
        <v>1403.62</v>
      </c>
      <c r="N196" s="279">
        <v>1382.15</v>
      </c>
      <c r="O196" s="279">
        <v>1404.2</v>
      </c>
      <c r="P196" s="279">
        <v>1391.39</v>
      </c>
      <c r="Q196" s="279">
        <v>2150.83</v>
      </c>
      <c r="R196" s="279">
        <v>2081.52</v>
      </c>
      <c r="S196" s="279">
        <v>1429.35</v>
      </c>
      <c r="T196" s="279">
        <v>1378.65</v>
      </c>
      <c r="U196" s="279">
        <v>1397.27</v>
      </c>
      <c r="V196" s="279">
        <v>1325.67</v>
      </c>
      <c r="W196" s="279">
        <v>1961.9</v>
      </c>
      <c r="X196" s="279">
        <v>2026.03</v>
      </c>
      <c r="Y196" s="279">
        <v>1117.6099999999999</v>
      </c>
    </row>
    <row r="197" spans="1:25">
      <c r="A197" s="254">
        <v>2</v>
      </c>
      <c r="B197" s="279">
        <v>982.39</v>
      </c>
      <c r="C197" s="279">
        <v>888.78</v>
      </c>
      <c r="D197" s="279">
        <v>864.68</v>
      </c>
      <c r="E197" s="279">
        <v>844.13</v>
      </c>
      <c r="F197" s="279">
        <v>870.3</v>
      </c>
      <c r="G197" s="279">
        <v>923.69</v>
      </c>
      <c r="H197" s="279">
        <v>973.04</v>
      </c>
      <c r="I197" s="279">
        <v>1050.07</v>
      </c>
      <c r="J197" s="279">
        <v>1140.26</v>
      </c>
      <c r="K197" s="279">
        <v>1310.1099999999999</v>
      </c>
      <c r="L197" s="279">
        <v>1337.34</v>
      </c>
      <c r="M197" s="279">
        <v>1331.53</v>
      </c>
      <c r="N197" s="279">
        <v>1286.23</v>
      </c>
      <c r="O197" s="279">
        <v>1292.6400000000001</v>
      </c>
      <c r="P197" s="279">
        <v>1281.46</v>
      </c>
      <c r="Q197" s="279">
        <v>551.14</v>
      </c>
      <c r="R197" s="279">
        <v>1339.51</v>
      </c>
      <c r="S197" s="279">
        <v>1246.8800000000001</v>
      </c>
      <c r="T197" s="279">
        <v>1269.17</v>
      </c>
      <c r="U197" s="279">
        <v>1278.93</v>
      </c>
      <c r="V197" s="279">
        <v>1291.29</v>
      </c>
      <c r="W197" s="279">
        <v>1313.74</v>
      </c>
      <c r="X197" s="279">
        <v>1172.96</v>
      </c>
      <c r="Y197" s="279">
        <v>1049.8800000000001</v>
      </c>
    </row>
    <row r="198" spans="1:25">
      <c r="A198" s="254">
        <v>3</v>
      </c>
      <c r="B198" s="279">
        <v>993.32</v>
      </c>
      <c r="C198" s="279">
        <v>907.84</v>
      </c>
      <c r="D198" s="279">
        <v>873.1</v>
      </c>
      <c r="E198" s="279">
        <v>851.08</v>
      </c>
      <c r="F198" s="279">
        <v>872.78</v>
      </c>
      <c r="G198" s="279">
        <v>878.33</v>
      </c>
      <c r="H198" s="279">
        <v>961.7</v>
      </c>
      <c r="I198" s="279">
        <v>1079.71</v>
      </c>
      <c r="J198" s="279">
        <v>1178.81</v>
      </c>
      <c r="K198" s="279">
        <v>1234.19</v>
      </c>
      <c r="L198" s="279">
        <v>1288.1500000000001</v>
      </c>
      <c r="M198" s="279">
        <v>1262.3699999999999</v>
      </c>
      <c r="N198" s="279">
        <v>1228.1099999999999</v>
      </c>
      <c r="O198" s="279">
        <v>1238.55</v>
      </c>
      <c r="P198" s="279">
        <v>1233.98</v>
      </c>
      <c r="Q198" s="279">
        <v>1343.15</v>
      </c>
      <c r="R198" s="279">
        <v>1280.54</v>
      </c>
      <c r="S198" s="279">
        <v>1201.3699999999999</v>
      </c>
      <c r="T198" s="279">
        <v>1206.4100000000001</v>
      </c>
      <c r="U198" s="279">
        <v>1223.48</v>
      </c>
      <c r="V198" s="279">
        <v>1159.49</v>
      </c>
      <c r="W198" s="279">
        <v>1207.9100000000001</v>
      </c>
      <c r="X198" s="279">
        <v>1156.46</v>
      </c>
      <c r="Y198" s="279">
        <v>1012.7</v>
      </c>
    </row>
    <row r="199" spans="1:25">
      <c r="A199" s="254">
        <v>4</v>
      </c>
      <c r="B199" s="279">
        <v>1014.47</v>
      </c>
      <c r="C199" s="279">
        <v>950.39</v>
      </c>
      <c r="D199" s="279">
        <v>920.53</v>
      </c>
      <c r="E199" s="279">
        <v>897.12</v>
      </c>
      <c r="F199" s="279">
        <v>947.1</v>
      </c>
      <c r="G199" s="279">
        <v>970.36</v>
      </c>
      <c r="H199" s="279">
        <v>1038.98</v>
      </c>
      <c r="I199" s="279">
        <v>1229.8</v>
      </c>
      <c r="J199" s="279">
        <v>1340.29</v>
      </c>
      <c r="K199" s="279">
        <v>1461.33</v>
      </c>
      <c r="L199" s="279">
        <v>1481.09</v>
      </c>
      <c r="M199" s="279">
        <v>1491.17</v>
      </c>
      <c r="N199" s="279">
        <v>1464.71</v>
      </c>
      <c r="O199" s="279">
        <v>1485.62</v>
      </c>
      <c r="P199" s="279">
        <v>1485.36</v>
      </c>
      <c r="Q199" s="279">
        <v>1569</v>
      </c>
      <c r="R199" s="279">
        <v>1540.49</v>
      </c>
      <c r="S199" s="279">
        <v>1455.05</v>
      </c>
      <c r="T199" s="279">
        <v>1470.99</v>
      </c>
      <c r="U199" s="279">
        <v>1483.98</v>
      </c>
      <c r="V199" s="279">
        <v>1469.87</v>
      </c>
      <c r="W199" s="279">
        <v>1528.46</v>
      </c>
      <c r="X199" s="279">
        <v>1447.71</v>
      </c>
      <c r="Y199" s="279">
        <v>1327.7</v>
      </c>
    </row>
    <row r="200" spans="1:25">
      <c r="A200" s="254">
        <v>5</v>
      </c>
      <c r="B200" s="279">
        <v>1171.94</v>
      </c>
      <c r="C200" s="279">
        <v>1030.8699999999999</v>
      </c>
      <c r="D200" s="279">
        <v>1005.39</v>
      </c>
      <c r="E200" s="279">
        <v>997.21</v>
      </c>
      <c r="F200" s="279">
        <v>993.96</v>
      </c>
      <c r="G200" s="279">
        <v>997.33</v>
      </c>
      <c r="H200" s="279">
        <v>1009.55</v>
      </c>
      <c r="I200" s="279">
        <v>1119.3499999999999</v>
      </c>
      <c r="J200" s="279">
        <v>1234.8399999999999</v>
      </c>
      <c r="K200" s="279">
        <v>1387.86</v>
      </c>
      <c r="L200" s="279">
        <v>1411.48</v>
      </c>
      <c r="M200" s="279">
        <v>1404.91</v>
      </c>
      <c r="N200" s="279">
        <v>1395.09</v>
      </c>
      <c r="O200" s="279">
        <v>1380.88</v>
      </c>
      <c r="P200" s="279">
        <v>1396.96</v>
      </c>
      <c r="Q200" s="279">
        <v>1379.59</v>
      </c>
      <c r="R200" s="279">
        <v>1412.4</v>
      </c>
      <c r="S200" s="279">
        <v>1388.84</v>
      </c>
      <c r="T200" s="279">
        <v>1381.3</v>
      </c>
      <c r="U200" s="279">
        <v>1366.15</v>
      </c>
      <c r="V200" s="279">
        <v>1371.15</v>
      </c>
      <c r="W200" s="279">
        <v>1370.71</v>
      </c>
      <c r="X200" s="279">
        <v>1295.07</v>
      </c>
      <c r="Y200" s="279">
        <v>1132.46</v>
      </c>
    </row>
    <row r="201" spans="1:25">
      <c r="A201" s="254">
        <v>6</v>
      </c>
      <c r="B201" s="279">
        <v>1190.98</v>
      </c>
      <c r="C201" s="279">
        <v>1031.1099999999999</v>
      </c>
      <c r="D201" s="279">
        <v>989.45</v>
      </c>
      <c r="E201" s="279">
        <v>974.85</v>
      </c>
      <c r="F201" s="279">
        <v>977.89</v>
      </c>
      <c r="G201" s="279">
        <v>985.56</v>
      </c>
      <c r="H201" s="279">
        <v>994.15</v>
      </c>
      <c r="I201" s="279">
        <v>995.58</v>
      </c>
      <c r="J201" s="279">
        <v>1114.8900000000001</v>
      </c>
      <c r="K201" s="279">
        <v>1219.94</v>
      </c>
      <c r="L201" s="279">
        <v>1306.3900000000001</v>
      </c>
      <c r="M201" s="279">
        <v>1342.77</v>
      </c>
      <c r="N201" s="279">
        <v>1344.71</v>
      </c>
      <c r="O201" s="279">
        <v>1338.43</v>
      </c>
      <c r="P201" s="279">
        <v>1347.99</v>
      </c>
      <c r="Q201" s="279">
        <v>1334.08</v>
      </c>
      <c r="R201" s="279">
        <v>1299.94</v>
      </c>
      <c r="S201" s="279">
        <v>1288.75</v>
      </c>
      <c r="T201" s="279">
        <v>1300.02</v>
      </c>
      <c r="U201" s="279">
        <v>1283.05</v>
      </c>
      <c r="V201" s="279">
        <v>1333.98</v>
      </c>
      <c r="W201" s="279">
        <v>1316.09</v>
      </c>
      <c r="X201" s="279">
        <v>1217.77</v>
      </c>
      <c r="Y201" s="279">
        <v>1119.55</v>
      </c>
    </row>
    <row r="202" spans="1:25">
      <c r="A202" s="254">
        <v>7</v>
      </c>
      <c r="B202" s="279">
        <v>1015.18</v>
      </c>
      <c r="C202" s="279">
        <v>935.36</v>
      </c>
      <c r="D202" s="279">
        <v>900.62</v>
      </c>
      <c r="E202" s="279">
        <v>860.37</v>
      </c>
      <c r="F202" s="279">
        <v>923.29</v>
      </c>
      <c r="G202" s="279">
        <v>932.18</v>
      </c>
      <c r="H202" s="279">
        <v>962.64</v>
      </c>
      <c r="I202" s="279">
        <v>1042.79</v>
      </c>
      <c r="J202" s="279">
        <v>1138.51</v>
      </c>
      <c r="K202" s="279">
        <v>1142.51</v>
      </c>
      <c r="L202" s="279">
        <v>1159.29</v>
      </c>
      <c r="M202" s="279">
        <v>1147.78</v>
      </c>
      <c r="N202" s="279">
        <v>1120.24</v>
      </c>
      <c r="O202" s="279">
        <v>1136.45</v>
      </c>
      <c r="P202" s="279">
        <v>1150.57</v>
      </c>
      <c r="Q202" s="279">
        <v>1274.71</v>
      </c>
      <c r="R202" s="279">
        <v>1174.55</v>
      </c>
      <c r="S202" s="279">
        <v>1146.6199999999999</v>
      </c>
      <c r="T202" s="279">
        <v>1175.79</v>
      </c>
      <c r="U202" s="279">
        <v>1171.1300000000001</v>
      </c>
      <c r="V202" s="279">
        <v>1198.26</v>
      </c>
      <c r="W202" s="279">
        <v>1213.6099999999999</v>
      </c>
      <c r="X202" s="279">
        <v>1124.31</v>
      </c>
      <c r="Y202" s="279">
        <v>981.74</v>
      </c>
    </row>
    <row r="203" spans="1:25">
      <c r="A203" s="254">
        <v>8</v>
      </c>
      <c r="B203" s="279">
        <v>948.13</v>
      </c>
      <c r="C203" s="279">
        <v>859.04</v>
      </c>
      <c r="D203" s="279">
        <v>818.59</v>
      </c>
      <c r="E203" s="279">
        <v>806.69</v>
      </c>
      <c r="F203" s="279">
        <v>833.62</v>
      </c>
      <c r="G203" s="279">
        <v>916.09</v>
      </c>
      <c r="H203" s="279">
        <v>974.2</v>
      </c>
      <c r="I203" s="279">
        <v>1110.1400000000001</v>
      </c>
      <c r="J203" s="279">
        <v>1149.26</v>
      </c>
      <c r="K203" s="279">
        <v>1221.42</v>
      </c>
      <c r="L203" s="279">
        <v>1257.21</v>
      </c>
      <c r="M203" s="279">
        <v>1214.22</v>
      </c>
      <c r="N203" s="279">
        <v>1160.2</v>
      </c>
      <c r="O203" s="279">
        <v>1183.8499999999999</v>
      </c>
      <c r="P203" s="279">
        <v>1194.3699999999999</v>
      </c>
      <c r="Q203" s="279">
        <v>1277.9100000000001</v>
      </c>
      <c r="R203" s="279">
        <v>1233.21</v>
      </c>
      <c r="S203" s="279">
        <v>1173.6199999999999</v>
      </c>
      <c r="T203" s="279">
        <v>1199.75</v>
      </c>
      <c r="U203" s="279">
        <v>1194.17</v>
      </c>
      <c r="V203" s="279">
        <v>1215.6500000000001</v>
      </c>
      <c r="W203" s="279">
        <v>1197.46</v>
      </c>
      <c r="X203" s="279">
        <v>1183.8499999999999</v>
      </c>
      <c r="Y203" s="279">
        <v>1011.65</v>
      </c>
    </row>
    <row r="204" spans="1:25">
      <c r="A204" s="254">
        <v>9</v>
      </c>
      <c r="B204" s="279">
        <v>966.77</v>
      </c>
      <c r="C204" s="279">
        <v>870.11</v>
      </c>
      <c r="D204" s="279">
        <v>829.03</v>
      </c>
      <c r="E204" s="279">
        <v>812.48</v>
      </c>
      <c r="F204" s="279">
        <v>852.46</v>
      </c>
      <c r="G204" s="279">
        <v>879.58</v>
      </c>
      <c r="H204" s="279">
        <v>978.55</v>
      </c>
      <c r="I204" s="279">
        <v>1008.67</v>
      </c>
      <c r="J204" s="279">
        <v>1121.98</v>
      </c>
      <c r="K204" s="279">
        <v>1178.95</v>
      </c>
      <c r="L204" s="279">
        <v>1162.4000000000001</v>
      </c>
      <c r="M204" s="279">
        <v>1142.98</v>
      </c>
      <c r="N204" s="279">
        <v>1115.8499999999999</v>
      </c>
      <c r="O204" s="279">
        <v>1153.6099999999999</v>
      </c>
      <c r="P204" s="279">
        <v>1160.8599999999999</v>
      </c>
      <c r="Q204" s="279">
        <v>1195.1199999999999</v>
      </c>
      <c r="R204" s="279">
        <v>1186.19</v>
      </c>
      <c r="S204" s="279">
        <v>1166.58</v>
      </c>
      <c r="T204" s="279">
        <v>1156.51</v>
      </c>
      <c r="U204" s="279">
        <v>1172.8599999999999</v>
      </c>
      <c r="V204" s="279">
        <v>1168.21</v>
      </c>
      <c r="W204" s="279">
        <v>1171.92</v>
      </c>
      <c r="X204" s="279">
        <v>1178.52</v>
      </c>
      <c r="Y204" s="279">
        <v>972.07</v>
      </c>
    </row>
    <row r="205" spans="1:25">
      <c r="A205" s="254">
        <v>10</v>
      </c>
      <c r="B205" s="279">
        <v>955.87</v>
      </c>
      <c r="C205" s="279">
        <v>908.8</v>
      </c>
      <c r="D205" s="279">
        <v>901.21</v>
      </c>
      <c r="E205" s="279">
        <v>871.98</v>
      </c>
      <c r="F205" s="279">
        <v>881.16</v>
      </c>
      <c r="G205" s="279">
        <v>914.43</v>
      </c>
      <c r="H205" s="279">
        <v>971.46</v>
      </c>
      <c r="I205" s="279">
        <v>1091.58</v>
      </c>
      <c r="J205" s="279">
        <v>1191.82</v>
      </c>
      <c r="K205" s="279">
        <v>1249.33</v>
      </c>
      <c r="L205" s="279">
        <v>1303.8</v>
      </c>
      <c r="M205" s="279">
        <v>1280.0899999999999</v>
      </c>
      <c r="N205" s="279">
        <v>1244.97</v>
      </c>
      <c r="O205" s="279">
        <v>1255.06</v>
      </c>
      <c r="P205" s="279">
        <v>1250.43</v>
      </c>
      <c r="Q205" s="279">
        <v>1361.04</v>
      </c>
      <c r="R205" s="279">
        <v>1298.48</v>
      </c>
      <c r="S205" s="279">
        <v>1219.3699999999999</v>
      </c>
      <c r="T205" s="279">
        <v>1223.5999999999999</v>
      </c>
      <c r="U205" s="279">
        <v>1240.51</v>
      </c>
      <c r="V205" s="279">
        <v>1174.55</v>
      </c>
      <c r="W205" s="279">
        <v>1223.79</v>
      </c>
      <c r="X205" s="279">
        <v>1171.8399999999999</v>
      </c>
      <c r="Y205" s="279">
        <v>1025.82</v>
      </c>
    </row>
    <row r="206" spans="1:25">
      <c r="A206" s="254">
        <v>11</v>
      </c>
      <c r="B206" s="279">
        <v>1026.2</v>
      </c>
      <c r="C206" s="279">
        <v>961.71</v>
      </c>
      <c r="D206" s="279">
        <v>931.87</v>
      </c>
      <c r="E206" s="279">
        <v>908.27</v>
      </c>
      <c r="F206" s="279">
        <v>959.08</v>
      </c>
      <c r="G206" s="279">
        <v>982.68</v>
      </c>
      <c r="H206" s="279">
        <v>1051.22</v>
      </c>
      <c r="I206" s="279">
        <v>1240.58</v>
      </c>
      <c r="J206" s="279">
        <v>1352.31</v>
      </c>
      <c r="K206" s="279">
        <v>1474.82</v>
      </c>
      <c r="L206" s="279">
        <v>1495.44</v>
      </c>
      <c r="M206" s="279">
        <v>1504.19</v>
      </c>
      <c r="N206" s="279">
        <v>1476.91</v>
      </c>
      <c r="O206" s="279">
        <v>1499.16</v>
      </c>
      <c r="P206" s="279">
        <v>1498.97</v>
      </c>
      <c r="Q206" s="279">
        <v>1582.99</v>
      </c>
      <c r="R206" s="279">
        <v>1554.76</v>
      </c>
      <c r="S206" s="279">
        <v>1467.38</v>
      </c>
      <c r="T206" s="279">
        <v>1484.13</v>
      </c>
      <c r="U206" s="279">
        <v>1497.26</v>
      </c>
      <c r="V206" s="279">
        <v>1481.46</v>
      </c>
      <c r="W206" s="279">
        <v>1539.97</v>
      </c>
      <c r="X206" s="279">
        <v>1459.56</v>
      </c>
      <c r="Y206" s="279">
        <v>1337.8</v>
      </c>
    </row>
    <row r="207" spans="1:25">
      <c r="A207" s="254">
        <v>12</v>
      </c>
      <c r="B207" s="279">
        <v>1184.19</v>
      </c>
      <c r="C207" s="279">
        <v>1041.98</v>
      </c>
      <c r="D207" s="279">
        <v>1016.28</v>
      </c>
      <c r="E207" s="279">
        <v>1008.1</v>
      </c>
      <c r="F207" s="279">
        <v>1004.79</v>
      </c>
      <c r="G207" s="279">
        <v>1008.02</v>
      </c>
      <c r="H207" s="279">
        <v>1022.14</v>
      </c>
      <c r="I207" s="279">
        <v>1132.18</v>
      </c>
      <c r="J207" s="279">
        <v>1250.2</v>
      </c>
      <c r="K207" s="279">
        <v>1404.86</v>
      </c>
      <c r="L207" s="279">
        <v>1429.09</v>
      </c>
      <c r="M207" s="279">
        <v>1423.19</v>
      </c>
      <c r="N207" s="279">
        <v>1413.19</v>
      </c>
      <c r="O207" s="279">
        <v>1398.78</v>
      </c>
      <c r="P207" s="279">
        <v>1414.91</v>
      </c>
      <c r="Q207" s="279">
        <v>1396.34</v>
      </c>
      <c r="R207" s="279">
        <v>1427.01</v>
      </c>
      <c r="S207" s="279">
        <v>1403.13</v>
      </c>
      <c r="T207" s="279">
        <v>1395.42</v>
      </c>
      <c r="U207" s="279">
        <v>1380.75</v>
      </c>
      <c r="V207" s="279">
        <v>1386.95</v>
      </c>
      <c r="W207" s="279">
        <v>1385.29</v>
      </c>
      <c r="X207" s="279">
        <v>1308.2</v>
      </c>
      <c r="Y207" s="279">
        <v>1145.98</v>
      </c>
    </row>
    <row r="208" spans="1:25">
      <c r="A208" s="254">
        <v>13</v>
      </c>
      <c r="B208" s="279">
        <v>1202.5899999999999</v>
      </c>
      <c r="C208" s="279">
        <v>1041.44</v>
      </c>
      <c r="D208" s="279">
        <v>999.43</v>
      </c>
      <c r="E208" s="279">
        <v>984.65</v>
      </c>
      <c r="F208" s="279">
        <v>987.56</v>
      </c>
      <c r="G208" s="279">
        <v>995.33</v>
      </c>
      <c r="H208" s="279">
        <v>1008.03</v>
      </c>
      <c r="I208" s="279">
        <v>1009.13</v>
      </c>
      <c r="J208" s="279">
        <v>1129.69</v>
      </c>
      <c r="K208" s="279">
        <v>1235.44</v>
      </c>
      <c r="L208" s="279">
        <v>1322.86</v>
      </c>
      <c r="M208" s="279">
        <v>1359.53</v>
      </c>
      <c r="N208" s="279">
        <v>1360.89</v>
      </c>
      <c r="O208" s="279">
        <v>1355.04</v>
      </c>
      <c r="P208" s="279">
        <v>1364.65</v>
      </c>
      <c r="Q208" s="279">
        <v>1350.87</v>
      </c>
      <c r="R208" s="279">
        <v>1313.64</v>
      </c>
      <c r="S208" s="279">
        <v>1302.04</v>
      </c>
      <c r="T208" s="279">
        <v>1313.38</v>
      </c>
      <c r="U208" s="279">
        <v>1296.44</v>
      </c>
      <c r="V208" s="279">
        <v>1347.18</v>
      </c>
      <c r="W208" s="279">
        <v>1328.89</v>
      </c>
      <c r="X208" s="279">
        <v>1229.58</v>
      </c>
      <c r="Y208" s="279">
        <v>1130.71</v>
      </c>
    </row>
    <row r="209" spans="1:25">
      <c r="A209" s="254">
        <v>14</v>
      </c>
      <c r="B209" s="279">
        <v>1004.78</v>
      </c>
      <c r="C209" s="279">
        <v>971.63</v>
      </c>
      <c r="D209" s="279">
        <v>968.82</v>
      </c>
      <c r="E209" s="279">
        <v>956.05</v>
      </c>
      <c r="F209" s="279">
        <v>959.47</v>
      </c>
      <c r="G209" s="279">
        <v>987.01</v>
      </c>
      <c r="H209" s="279">
        <v>1060.07</v>
      </c>
      <c r="I209" s="279">
        <v>1173.9100000000001</v>
      </c>
      <c r="J209" s="279">
        <v>1304.1199999999999</v>
      </c>
      <c r="K209" s="279">
        <v>1406.57</v>
      </c>
      <c r="L209" s="279">
        <v>1445.14</v>
      </c>
      <c r="M209" s="279">
        <v>1422.71</v>
      </c>
      <c r="N209" s="279">
        <v>1398.08</v>
      </c>
      <c r="O209" s="279">
        <v>1414.11</v>
      </c>
      <c r="P209" s="279">
        <v>1441.13</v>
      </c>
      <c r="Q209" s="279">
        <v>1516.19</v>
      </c>
      <c r="R209" s="279">
        <v>1449.19</v>
      </c>
      <c r="S209" s="279">
        <v>1357.27</v>
      </c>
      <c r="T209" s="279">
        <v>1362.97</v>
      </c>
      <c r="U209" s="279">
        <v>1386.82</v>
      </c>
      <c r="V209" s="279">
        <v>1382.15</v>
      </c>
      <c r="W209" s="279">
        <v>1412.18</v>
      </c>
      <c r="X209" s="279">
        <v>1258.83</v>
      </c>
      <c r="Y209" s="279">
        <v>1090.3399999999999</v>
      </c>
    </row>
    <row r="210" spans="1:25">
      <c r="A210" s="254">
        <v>15</v>
      </c>
      <c r="B210" s="279">
        <v>1032.52</v>
      </c>
      <c r="C210" s="279">
        <v>957.39</v>
      </c>
      <c r="D210" s="279">
        <v>945.99</v>
      </c>
      <c r="E210" s="279">
        <v>951.04</v>
      </c>
      <c r="F210" s="279">
        <v>994.06</v>
      </c>
      <c r="G210" s="279">
        <v>1027.31</v>
      </c>
      <c r="H210" s="279">
        <v>1031.71</v>
      </c>
      <c r="I210" s="279">
        <v>1126.9000000000001</v>
      </c>
      <c r="J210" s="279">
        <v>1185.3800000000001</v>
      </c>
      <c r="K210" s="279">
        <v>1278.7</v>
      </c>
      <c r="L210" s="279">
        <v>1323.58</v>
      </c>
      <c r="M210" s="279">
        <v>1333.35</v>
      </c>
      <c r="N210" s="279">
        <v>1280.0899999999999</v>
      </c>
      <c r="O210" s="279">
        <v>1307.3800000000001</v>
      </c>
      <c r="P210" s="279">
        <v>1330.83</v>
      </c>
      <c r="Q210" s="279">
        <v>1397.03</v>
      </c>
      <c r="R210" s="279">
        <v>1377.94</v>
      </c>
      <c r="S210" s="279">
        <v>1314.21</v>
      </c>
      <c r="T210" s="279">
        <v>1335.16</v>
      </c>
      <c r="U210" s="279">
        <v>1343.31</v>
      </c>
      <c r="V210" s="279">
        <v>1341.75</v>
      </c>
      <c r="W210" s="279">
        <v>1380.76</v>
      </c>
      <c r="X210" s="279">
        <v>1211.3499999999999</v>
      </c>
      <c r="Y210" s="279">
        <v>1108.0999999999999</v>
      </c>
    </row>
    <row r="211" spans="1:25">
      <c r="A211" s="254">
        <v>16</v>
      </c>
      <c r="B211" s="279">
        <v>1241.58</v>
      </c>
      <c r="C211" s="279">
        <v>1093.1099999999999</v>
      </c>
      <c r="D211" s="279">
        <v>1088.1400000000001</v>
      </c>
      <c r="E211" s="279">
        <v>1088.25</v>
      </c>
      <c r="F211" s="279">
        <v>1103.95</v>
      </c>
      <c r="G211" s="279">
        <v>1137.46</v>
      </c>
      <c r="H211" s="279">
        <v>1220.51</v>
      </c>
      <c r="I211" s="279">
        <v>1293.43</v>
      </c>
      <c r="J211" s="279">
        <v>1456.19</v>
      </c>
      <c r="K211" s="279">
        <v>1505.52</v>
      </c>
      <c r="L211" s="279">
        <v>1530.56</v>
      </c>
      <c r="M211" s="279">
        <v>1496.82</v>
      </c>
      <c r="N211" s="279">
        <v>1461.77</v>
      </c>
      <c r="O211" s="279">
        <v>1509.68</v>
      </c>
      <c r="P211" s="279">
        <v>1504.22</v>
      </c>
      <c r="Q211" s="279">
        <v>1537.68</v>
      </c>
      <c r="R211" s="279">
        <v>1512.94</v>
      </c>
      <c r="S211" s="279">
        <v>1486.44</v>
      </c>
      <c r="T211" s="279">
        <v>1524.34</v>
      </c>
      <c r="U211" s="279">
        <v>1549.86</v>
      </c>
      <c r="V211" s="279">
        <v>1519.57</v>
      </c>
      <c r="W211" s="279">
        <v>1528.95</v>
      </c>
      <c r="X211" s="279">
        <v>1329.85</v>
      </c>
      <c r="Y211" s="279">
        <v>1197</v>
      </c>
    </row>
    <row r="212" spans="1:25">
      <c r="A212" s="254">
        <v>17</v>
      </c>
      <c r="B212" s="279">
        <v>1101.29</v>
      </c>
      <c r="C212" s="279">
        <v>1063.69</v>
      </c>
      <c r="D212" s="279">
        <v>1040.44</v>
      </c>
      <c r="E212" s="279">
        <v>1034.6199999999999</v>
      </c>
      <c r="F212" s="279">
        <v>1053.6199999999999</v>
      </c>
      <c r="G212" s="279">
        <v>1078.22</v>
      </c>
      <c r="H212" s="279">
        <v>1138.9000000000001</v>
      </c>
      <c r="I212" s="279">
        <v>1218.3499999999999</v>
      </c>
      <c r="J212" s="279">
        <v>1335.66</v>
      </c>
      <c r="K212" s="279">
        <v>1401.85</v>
      </c>
      <c r="L212" s="279">
        <v>1443.56</v>
      </c>
      <c r="M212" s="279">
        <v>1404.57</v>
      </c>
      <c r="N212" s="279">
        <v>1387.93</v>
      </c>
      <c r="O212" s="279">
        <v>1416.97</v>
      </c>
      <c r="P212" s="279">
        <v>1424.4</v>
      </c>
      <c r="Q212" s="279">
        <v>1504.7</v>
      </c>
      <c r="R212" s="279">
        <v>1446.27</v>
      </c>
      <c r="S212" s="279">
        <v>1368.07</v>
      </c>
      <c r="T212" s="279">
        <v>1411.07</v>
      </c>
      <c r="U212" s="279">
        <v>1443.53</v>
      </c>
      <c r="V212" s="279">
        <v>1445.87</v>
      </c>
      <c r="W212" s="279">
        <v>1434.26</v>
      </c>
      <c r="X212" s="279">
        <v>1300.18</v>
      </c>
      <c r="Y212" s="279">
        <v>1192.6099999999999</v>
      </c>
    </row>
    <row r="213" spans="1:25">
      <c r="A213" s="254">
        <v>18</v>
      </c>
      <c r="B213" s="279">
        <v>1174.2</v>
      </c>
      <c r="C213" s="279">
        <v>1075.8800000000001</v>
      </c>
      <c r="D213" s="279">
        <v>1053</v>
      </c>
      <c r="E213" s="279">
        <v>1062.19</v>
      </c>
      <c r="F213" s="279">
        <v>1086.4100000000001</v>
      </c>
      <c r="G213" s="279">
        <v>269.13</v>
      </c>
      <c r="H213" s="279">
        <v>1199.8499999999999</v>
      </c>
      <c r="I213" s="279">
        <v>1221.28</v>
      </c>
      <c r="J213" s="279">
        <v>274.75</v>
      </c>
      <c r="K213" s="279">
        <v>1386.98</v>
      </c>
      <c r="L213" s="279">
        <v>1417.72</v>
      </c>
      <c r="M213" s="279">
        <v>1365.86</v>
      </c>
      <c r="N213" s="279">
        <v>1354.76</v>
      </c>
      <c r="O213" s="279">
        <v>1395.99</v>
      </c>
      <c r="P213" s="279">
        <v>1405.72</v>
      </c>
      <c r="Q213" s="279">
        <v>1473.73</v>
      </c>
      <c r="R213" s="279">
        <v>1391.82</v>
      </c>
      <c r="S213" s="279">
        <v>1374.93</v>
      </c>
      <c r="T213" s="279">
        <v>1404.62</v>
      </c>
      <c r="U213" s="279">
        <v>1433.21</v>
      </c>
      <c r="V213" s="279">
        <v>1397.16</v>
      </c>
      <c r="W213" s="279">
        <v>1475.77</v>
      </c>
      <c r="X213" s="279">
        <v>1401.56</v>
      </c>
      <c r="Y213" s="279">
        <v>1231.54</v>
      </c>
    </row>
    <row r="214" spans="1:25">
      <c r="A214" s="254">
        <v>19</v>
      </c>
      <c r="B214" s="279">
        <v>1189.1500000000001</v>
      </c>
      <c r="C214" s="279">
        <v>1137.55</v>
      </c>
      <c r="D214" s="279">
        <v>1061.2</v>
      </c>
      <c r="E214" s="279">
        <v>268.77</v>
      </c>
      <c r="F214" s="279">
        <v>269.33</v>
      </c>
      <c r="G214" s="279">
        <v>270.12</v>
      </c>
      <c r="H214" s="279">
        <v>271.7</v>
      </c>
      <c r="I214" s="279">
        <v>243.65</v>
      </c>
      <c r="J214" s="279">
        <v>243.65</v>
      </c>
      <c r="K214" s="279">
        <v>1402.17</v>
      </c>
      <c r="L214" s="279">
        <v>1420.35</v>
      </c>
      <c r="M214" s="279">
        <v>1408.59</v>
      </c>
      <c r="N214" s="279">
        <v>1378.48</v>
      </c>
      <c r="O214" s="279">
        <v>1444.84</v>
      </c>
      <c r="P214" s="279">
        <v>1449.19</v>
      </c>
      <c r="Q214" s="279">
        <v>1431.74</v>
      </c>
      <c r="R214" s="279">
        <v>1428.8</v>
      </c>
      <c r="S214" s="279">
        <v>1409.75</v>
      </c>
      <c r="T214" s="279">
        <v>1393.68</v>
      </c>
      <c r="U214" s="279">
        <v>1414.44</v>
      </c>
      <c r="V214" s="279">
        <v>1457.03</v>
      </c>
      <c r="W214" s="279">
        <v>281.54000000000002</v>
      </c>
      <c r="X214" s="279">
        <v>1319.89</v>
      </c>
      <c r="Y214" s="279">
        <v>1283.24</v>
      </c>
    </row>
    <row r="215" spans="1:25">
      <c r="A215" s="254">
        <v>20</v>
      </c>
      <c r="B215" s="279">
        <v>1237.6500000000001</v>
      </c>
      <c r="C215" s="279">
        <v>256.89</v>
      </c>
      <c r="D215" s="279">
        <v>266.60000000000002</v>
      </c>
      <c r="E215" s="279">
        <v>266.55</v>
      </c>
      <c r="F215" s="279">
        <v>265.79000000000002</v>
      </c>
      <c r="G215" s="279">
        <v>264.93</v>
      </c>
      <c r="H215" s="279">
        <v>268.73</v>
      </c>
      <c r="I215" s="279">
        <v>265.41000000000003</v>
      </c>
      <c r="J215" s="279">
        <v>261.75</v>
      </c>
      <c r="K215" s="279">
        <v>262.12</v>
      </c>
      <c r="L215" s="279">
        <v>1204.95</v>
      </c>
      <c r="M215" s="279">
        <v>1245.77</v>
      </c>
      <c r="N215" s="279">
        <v>1206.4100000000001</v>
      </c>
      <c r="O215" s="279">
        <v>1222.3800000000001</v>
      </c>
      <c r="P215" s="279">
        <v>1218.76</v>
      </c>
      <c r="Q215" s="279">
        <v>1245.17</v>
      </c>
      <c r="R215" s="279">
        <v>1244.2</v>
      </c>
      <c r="S215" s="279">
        <v>1234.9100000000001</v>
      </c>
      <c r="T215" s="279">
        <v>1267.6199999999999</v>
      </c>
      <c r="U215" s="279">
        <v>1338.09</v>
      </c>
      <c r="V215" s="279">
        <v>1069.0999999999999</v>
      </c>
      <c r="W215" s="279">
        <v>1271.74</v>
      </c>
      <c r="X215" s="279">
        <v>1214.01</v>
      </c>
      <c r="Y215" s="279">
        <v>1213.51</v>
      </c>
    </row>
    <row r="216" spans="1:25">
      <c r="A216" s="254">
        <v>21</v>
      </c>
      <c r="B216" s="279">
        <v>267.47000000000003</v>
      </c>
      <c r="C216" s="279">
        <v>265.42</v>
      </c>
      <c r="D216" s="279">
        <v>264.83</v>
      </c>
      <c r="E216" s="279">
        <v>264.51</v>
      </c>
      <c r="F216" s="279">
        <v>266.70999999999998</v>
      </c>
      <c r="G216" s="279">
        <v>264.27999999999997</v>
      </c>
      <c r="H216" s="279">
        <v>266.32</v>
      </c>
      <c r="I216" s="279">
        <v>550.65</v>
      </c>
      <c r="J216" s="279">
        <v>1186.8</v>
      </c>
      <c r="K216" s="279">
        <v>1260.6300000000001</v>
      </c>
      <c r="L216" s="279">
        <v>1303.6400000000001</v>
      </c>
      <c r="M216" s="279">
        <v>1303.03</v>
      </c>
      <c r="N216" s="279">
        <v>1255.3</v>
      </c>
      <c r="O216" s="279">
        <v>1233.1500000000001</v>
      </c>
      <c r="P216" s="279">
        <v>1177.74</v>
      </c>
      <c r="Q216" s="279">
        <v>1323.22</v>
      </c>
      <c r="R216" s="279">
        <v>1297.5</v>
      </c>
      <c r="S216" s="279">
        <v>1024.08</v>
      </c>
      <c r="T216" s="279">
        <v>1118.6400000000001</v>
      </c>
      <c r="U216" s="279">
        <v>1229.22</v>
      </c>
      <c r="V216" s="279">
        <v>1263.9000000000001</v>
      </c>
      <c r="W216" s="279">
        <v>1298.83</v>
      </c>
      <c r="X216" s="279">
        <v>1205.55</v>
      </c>
      <c r="Y216" s="279">
        <v>1119.8399999999999</v>
      </c>
    </row>
    <row r="217" spans="1:25">
      <c r="A217" s="254">
        <v>22</v>
      </c>
      <c r="B217" s="279">
        <v>988.07</v>
      </c>
      <c r="C217" s="279">
        <v>893.2</v>
      </c>
      <c r="D217" s="279">
        <v>854.55</v>
      </c>
      <c r="E217" s="279">
        <v>846.32</v>
      </c>
      <c r="F217" s="279">
        <v>941.53</v>
      </c>
      <c r="G217" s="279">
        <v>982.37</v>
      </c>
      <c r="H217" s="279">
        <v>1054.53</v>
      </c>
      <c r="I217" s="279">
        <v>1024.1199999999999</v>
      </c>
      <c r="J217" s="279">
        <v>1151.52</v>
      </c>
      <c r="K217" s="279">
        <v>1341.59</v>
      </c>
      <c r="L217" s="279">
        <v>1305.4000000000001</v>
      </c>
      <c r="M217" s="279">
        <v>1267.1600000000001</v>
      </c>
      <c r="N217" s="279">
        <v>1253.42</v>
      </c>
      <c r="O217" s="279">
        <v>1276.42</v>
      </c>
      <c r="P217" s="279">
        <v>1291.8399999999999</v>
      </c>
      <c r="Q217" s="279">
        <v>1361.54</v>
      </c>
      <c r="R217" s="279">
        <v>1341.04</v>
      </c>
      <c r="S217" s="279">
        <v>1298.07</v>
      </c>
      <c r="T217" s="279">
        <v>1324.74</v>
      </c>
      <c r="U217" s="279">
        <v>1339.73</v>
      </c>
      <c r="V217" s="279">
        <v>1311.23</v>
      </c>
      <c r="W217" s="279">
        <v>1308.3699999999999</v>
      </c>
      <c r="X217" s="279">
        <v>1228.47</v>
      </c>
      <c r="Y217" s="279">
        <v>1048.1199999999999</v>
      </c>
    </row>
    <row r="218" spans="1:25">
      <c r="A218" s="254">
        <v>23</v>
      </c>
      <c r="B218" s="279">
        <v>1044.6600000000001</v>
      </c>
      <c r="C218" s="279">
        <v>913.24</v>
      </c>
      <c r="D218" s="279">
        <v>859.99</v>
      </c>
      <c r="E218" s="279">
        <v>868.84</v>
      </c>
      <c r="F218" s="279">
        <v>957.53</v>
      </c>
      <c r="G218" s="279">
        <v>994.39</v>
      </c>
      <c r="H218" s="279">
        <v>999.58</v>
      </c>
      <c r="I218" s="279">
        <v>1043.8599999999999</v>
      </c>
      <c r="J218" s="279">
        <v>1233.23</v>
      </c>
      <c r="K218" s="279">
        <v>1284.0899999999999</v>
      </c>
      <c r="L218" s="279">
        <v>1274.76</v>
      </c>
      <c r="M218" s="279">
        <v>1236.19</v>
      </c>
      <c r="N218" s="279">
        <v>1186.67</v>
      </c>
      <c r="O218" s="279">
        <v>1246.27</v>
      </c>
      <c r="P218" s="279">
        <v>1245.69</v>
      </c>
      <c r="Q218" s="279">
        <v>1303.27</v>
      </c>
      <c r="R218" s="279">
        <v>1268.96</v>
      </c>
      <c r="S218" s="279">
        <v>1232.0999999999999</v>
      </c>
      <c r="T218" s="279">
        <v>1282.76</v>
      </c>
      <c r="U218" s="279">
        <v>1319.71</v>
      </c>
      <c r="V218" s="279">
        <v>1320.7</v>
      </c>
      <c r="W218" s="279">
        <v>1362.19</v>
      </c>
      <c r="X218" s="279">
        <v>1270.77</v>
      </c>
      <c r="Y218" s="279">
        <v>1118.01</v>
      </c>
    </row>
    <row r="219" spans="1:25">
      <c r="A219" s="254">
        <v>24</v>
      </c>
      <c r="B219" s="279">
        <v>892.95</v>
      </c>
      <c r="C219" s="279">
        <v>881.41</v>
      </c>
      <c r="D219" s="279">
        <v>854.96</v>
      </c>
      <c r="E219" s="279">
        <v>843.19</v>
      </c>
      <c r="F219" s="279">
        <v>262.8</v>
      </c>
      <c r="G219" s="279">
        <v>551.47</v>
      </c>
      <c r="H219" s="279">
        <v>1001.23</v>
      </c>
      <c r="I219" s="279">
        <v>1015.72</v>
      </c>
      <c r="J219" s="279">
        <v>551.16999999999996</v>
      </c>
      <c r="K219" s="279">
        <v>1211.44</v>
      </c>
      <c r="L219" s="279">
        <v>1203.8</v>
      </c>
      <c r="M219" s="279">
        <v>1190.1400000000001</v>
      </c>
      <c r="N219" s="279">
        <v>1153.06</v>
      </c>
      <c r="O219" s="279">
        <v>1175.3900000000001</v>
      </c>
      <c r="P219" s="279">
        <v>1175.3399999999999</v>
      </c>
      <c r="Q219" s="279">
        <v>1270.07</v>
      </c>
      <c r="R219" s="279">
        <v>1190.1600000000001</v>
      </c>
      <c r="S219" s="279">
        <v>1005.08</v>
      </c>
      <c r="T219" s="279">
        <v>1012.66</v>
      </c>
      <c r="U219" s="279">
        <v>1318.81</v>
      </c>
      <c r="V219" s="279">
        <v>1276.53</v>
      </c>
      <c r="W219" s="279">
        <v>1274.51</v>
      </c>
      <c r="X219" s="279">
        <v>1192.23</v>
      </c>
      <c r="Y219" s="279">
        <v>1054.77</v>
      </c>
    </row>
    <row r="220" spans="1:25">
      <c r="A220" s="254">
        <v>25</v>
      </c>
      <c r="B220" s="279">
        <v>987</v>
      </c>
      <c r="C220" s="279">
        <v>974.2</v>
      </c>
      <c r="D220" s="279">
        <v>936.37</v>
      </c>
      <c r="E220" s="279">
        <v>940.82</v>
      </c>
      <c r="F220" s="279">
        <v>1049.3399999999999</v>
      </c>
      <c r="G220" s="279">
        <v>1129.56</v>
      </c>
      <c r="H220" s="279">
        <v>1206.3800000000001</v>
      </c>
      <c r="I220" s="279">
        <v>1147.1500000000001</v>
      </c>
      <c r="J220" s="279">
        <v>1174.26</v>
      </c>
      <c r="K220" s="279">
        <v>1280.31</v>
      </c>
      <c r="L220" s="279">
        <v>1254.1199999999999</v>
      </c>
      <c r="M220" s="279">
        <v>1246.76</v>
      </c>
      <c r="N220" s="279">
        <v>1188.76</v>
      </c>
      <c r="O220" s="279">
        <v>1197.51</v>
      </c>
      <c r="P220" s="279">
        <v>1232.47</v>
      </c>
      <c r="Q220" s="279">
        <v>1288.19</v>
      </c>
      <c r="R220" s="279">
        <v>1240.68</v>
      </c>
      <c r="S220" s="279">
        <v>551.84</v>
      </c>
      <c r="T220" s="279">
        <v>1236.0999999999999</v>
      </c>
      <c r="U220" s="279">
        <v>1286.69</v>
      </c>
      <c r="V220" s="279">
        <v>275.77999999999997</v>
      </c>
      <c r="W220" s="279">
        <v>1294.27</v>
      </c>
      <c r="X220" s="279">
        <v>275.43</v>
      </c>
      <c r="Y220" s="279">
        <v>1181.5899999999999</v>
      </c>
    </row>
    <row r="221" spans="1:25">
      <c r="A221" s="254">
        <v>26</v>
      </c>
      <c r="B221" s="279">
        <v>266.89</v>
      </c>
      <c r="C221" s="279">
        <v>268.45999999999998</v>
      </c>
      <c r="D221" s="279">
        <v>265.99</v>
      </c>
      <c r="E221" s="279">
        <v>263.38</v>
      </c>
      <c r="F221" s="279">
        <v>911.68</v>
      </c>
      <c r="G221" s="279">
        <v>268.64</v>
      </c>
      <c r="H221" s="279">
        <v>555.33000000000004</v>
      </c>
      <c r="I221" s="279">
        <v>274.57</v>
      </c>
      <c r="J221" s="279">
        <v>272.83</v>
      </c>
      <c r="K221" s="279">
        <v>270.86</v>
      </c>
      <c r="L221" s="279">
        <v>552.91</v>
      </c>
      <c r="M221" s="279">
        <v>1298.8800000000001</v>
      </c>
      <c r="N221" s="279">
        <v>275.64999999999998</v>
      </c>
      <c r="O221" s="279">
        <v>1130.19</v>
      </c>
      <c r="P221" s="279">
        <v>276.97000000000003</v>
      </c>
      <c r="Q221" s="279">
        <v>275.07</v>
      </c>
      <c r="R221" s="279">
        <v>1285.78</v>
      </c>
      <c r="S221" s="279">
        <v>277.14999999999998</v>
      </c>
      <c r="T221" s="279">
        <v>273.35000000000002</v>
      </c>
      <c r="U221" s="279">
        <v>270.95</v>
      </c>
      <c r="V221" s="279">
        <v>274.63</v>
      </c>
      <c r="W221" s="279">
        <v>555.11</v>
      </c>
      <c r="X221" s="279">
        <v>1235.77</v>
      </c>
      <c r="Y221" s="279">
        <v>1094.7</v>
      </c>
    </row>
    <row r="222" spans="1:25">
      <c r="A222" s="254">
        <v>27</v>
      </c>
      <c r="B222" s="279">
        <v>922.02</v>
      </c>
      <c r="C222" s="279">
        <v>807.18</v>
      </c>
      <c r="D222" s="279">
        <v>735.77</v>
      </c>
      <c r="E222" s="279">
        <v>707.02</v>
      </c>
      <c r="F222" s="279">
        <v>747.17</v>
      </c>
      <c r="G222" s="279">
        <v>769.27</v>
      </c>
      <c r="H222" s="279">
        <v>816.57</v>
      </c>
      <c r="I222" s="279">
        <v>894.61</v>
      </c>
      <c r="J222" s="279">
        <v>1051.73</v>
      </c>
      <c r="K222" s="279">
        <v>1169.93</v>
      </c>
      <c r="L222" s="279">
        <v>1208.9000000000001</v>
      </c>
      <c r="M222" s="279">
        <v>1221.42</v>
      </c>
      <c r="N222" s="279">
        <v>1219.1500000000001</v>
      </c>
      <c r="O222" s="279">
        <v>1210.26</v>
      </c>
      <c r="P222" s="279">
        <v>1203.78</v>
      </c>
      <c r="Q222" s="279">
        <v>1218.8499999999999</v>
      </c>
      <c r="R222" s="279">
        <v>1232.8</v>
      </c>
      <c r="S222" s="279">
        <v>1268.23</v>
      </c>
      <c r="T222" s="279">
        <v>1348.42</v>
      </c>
      <c r="U222" s="279">
        <v>1440.04</v>
      </c>
      <c r="V222" s="279">
        <v>1414.07</v>
      </c>
      <c r="W222" s="279">
        <v>1357.05</v>
      </c>
      <c r="X222" s="279">
        <v>1246.77</v>
      </c>
      <c r="Y222" s="279">
        <v>1010.46</v>
      </c>
    </row>
    <row r="223" spans="1:25">
      <c r="A223" s="254">
        <v>28</v>
      </c>
      <c r="B223" s="279">
        <v>979.83</v>
      </c>
      <c r="C223" s="279">
        <v>847.53</v>
      </c>
      <c r="D223" s="279">
        <v>756.47</v>
      </c>
      <c r="E223" s="279">
        <v>770.11</v>
      </c>
      <c r="F223" s="279">
        <v>848.41</v>
      </c>
      <c r="G223" s="279">
        <v>940.98</v>
      </c>
      <c r="H223" s="279">
        <v>1032.25</v>
      </c>
      <c r="I223" s="279">
        <v>1145.47</v>
      </c>
      <c r="J223" s="279">
        <v>1141.6600000000001</v>
      </c>
      <c r="K223" s="279">
        <v>1235.3900000000001</v>
      </c>
      <c r="L223" s="279">
        <v>1260.8699999999999</v>
      </c>
      <c r="M223" s="279">
        <v>1208.5999999999999</v>
      </c>
      <c r="N223" s="279">
        <v>1149.8900000000001</v>
      </c>
      <c r="O223" s="279">
        <v>1265.3800000000001</v>
      </c>
      <c r="P223" s="279">
        <v>1239.3699999999999</v>
      </c>
      <c r="Q223" s="279">
        <v>1317.42</v>
      </c>
      <c r="R223" s="279">
        <v>1258.22</v>
      </c>
      <c r="S223" s="279">
        <v>1224.1099999999999</v>
      </c>
      <c r="T223" s="279">
        <v>1286.68</v>
      </c>
      <c r="U223" s="279">
        <v>1307</v>
      </c>
      <c r="V223" s="279">
        <v>1278.52</v>
      </c>
      <c r="W223" s="279">
        <v>1250.9100000000001</v>
      </c>
      <c r="X223" s="279">
        <v>1207.53</v>
      </c>
      <c r="Y223" s="279">
        <v>1038.6600000000001</v>
      </c>
    </row>
    <row r="224" spans="1:25">
      <c r="A224" s="254">
        <v>29</v>
      </c>
      <c r="B224" s="279">
        <v>980.98</v>
      </c>
      <c r="C224" s="279">
        <v>878.53</v>
      </c>
      <c r="D224" s="279">
        <v>855.4</v>
      </c>
      <c r="E224" s="279">
        <v>855.59</v>
      </c>
      <c r="F224" s="279">
        <v>932.87</v>
      </c>
      <c r="G224" s="279">
        <v>981.26</v>
      </c>
      <c r="H224" s="279">
        <v>1045.7</v>
      </c>
      <c r="I224" s="279">
        <v>1197.5</v>
      </c>
      <c r="J224" s="279">
        <v>1211.71</v>
      </c>
      <c r="K224" s="279">
        <v>1310.81</v>
      </c>
      <c r="L224" s="279">
        <v>1312.11</v>
      </c>
      <c r="M224" s="279">
        <v>548.09</v>
      </c>
      <c r="N224" s="279">
        <v>274.48</v>
      </c>
      <c r="O224" s="279">
        <v>1318.62</v>
      </c>
      <c r="P224" s="279">
        <v>548.21</v>
      </c>
      <c r="Q224" s="279">
        <v>548.15</v>
      </c>
      <c r="R224" s="279">
        <v>1333.59</v>
      </c>
      <c r="S224" s="279">
        <v>1285.4000000000001</v>
      </c>
      <c r="T224" s="279">
        <v>1290.3</v>
      </c>
      <c r="U224" s="279">
        <v>1328.59</v>
      </c>
      <c r="V224" s="279">
        <v>1319.53</v>
      </c>
      <c r="W224" s="279">
        <v>1330.6</v>
      </c>
      <c r="X224" s="279">
        <v>1226.32</v>
      </c>
      <c r="Y224" s="279">
        <v>1060.69</v>
      </c>
    </row>
    <row r="225" spans="1:25">
      <c r="A225" s="254">
        <v>30</v>
      </c>
      <c r="B225" s="279">
        <v>958.98</v>
      </c>
      <c r="C225" s="279">
        <v>907.47</v>
      </c>
      <c r="D225" s="279">
        <v>877.99</v>
      </c>
      <c r="E225" s="279">
        <v>879.96</v>
      </c>
      <c r="F225" s="279">
        <v>940.42</v>
      </c>
      <c r="G225" s="279">
        <v>996.14</v>
      </c>
      <c r="H225" s="279">
        <v>1074.3900000000001</v>
      </c>
      <c r="I225" s="279">
        <v>1108.69</v>
      </c>
      <c r="J225" s="279">
        <v>1133.5</v>
      </c>
      <c r="K225" s="279">
        <v>1179.22</v>
      </c>
      <c r="L225" s="279">
        <v>1196.27</v>
      </c>
      <c r="M225" s="279">
        <v>1129.6099999999999</v>
      </c>
      <c r="N225" s="279">
        <v>1073.8800000000001</v>
      </c>
      <c r="O225" s="279">
        <v>1131.55</v>
      </c>
      <c r="P225" s="279">
        <v>1114.0999999999999</v>
      </c>
      <c r="Q225" s="279">
        <v>1194.95</v>
      </c>
      <c r="R225" s="279">
        <v>1082.3599999999999</v>
      </c>
      <c r="S225" s="279">
        <v>1083.4000000000001</v>
      </c>
      <c r="T225" s="279">
        <v>1081.2</v>
      </c>
      <c r="U225" s="279">
        <v>550.22</v>
      </c>
      <c r="V225" s="279">
        <v>549.91999999999996</v>
      </c>
      <c r="W225" s="279">
        <v>1190.44</v>
      </c>
      <c r="X225" s="279">
        <v>1175.6099999999999</v>
      </c>
      <c r="Y225" s="279">
        <v>243.65</v>
      </c>
    </row>
    <row r="226" spans="1:25" hidden="1">
      <c r="A226" s="254">
        <v>31</v>
      </c>
      <c r="B226" s="279">
        <v>0</v>
      </c>
      <c r="C226" s="279">
        <v>0</v>
      </c>
      <c r="D226" s="279">
        <v>0</v>
      </c>
      <c r="E226" s="279">
        <v>0</v>
      </c>
      <c r="F226" s="279">
        <v>0</v>
      </c>
      <c r="G226" s="279">
        <v>0</v>
      </c>
      <c r="H226" s="279">
        <v>0</v>
      </c>
      <c r="I226" s="279">
        <v>0</v>
      </c>
      <c r="J226" s="279">
        <v>0</v>
      </c>
      <c r="K226" s="279">
        <v>0</v>
      </c>
      <c r="L226" s="279">
        <v>0</v>
      </c>
      <c r="M226" s="279">
        <v>0</v>
      </c>
      <c r="N226" s="279">
        <v>0</v>
      </c>
      <c r="O226" s="279">
        <v>0</v>
      </c>
      <c r="P226" s="279">
        <v>0</v>
      </c>
      <c r="Q226" s="279">
        <v>0</v>
      </c>
      <c r="R226" s="279">
        <v>0</v>
      </c>
      <c r="S226" s="279">
        <v>0</v>
      </c>
      <c r="T226" s="279">
        <v>0</v>
      </c>
      <c r="U226" s="279">
        <v>0</v>
      </c>
      <c r="V226" s="279">
        <v>0</v>
      </c>
      <c r="W226" s="279">
        <v>0</v>
      </c>
      <c r="X226" s="279">
        <v>0</v>
      </c>
      <c r="Y226" s="279">
        <v>0</v>
      </c>
    </row>
    <row r="228" spans="1:25">
      <c r="A228" s="413" t="s">
        <v>209</v>
      </c>
      <c r="B228" s="450" t="s">
        <v>211</v>
      </c>
      <c r="C228" s="450"/>
      <c r="D228" s="450"/>
      <c r="E228" s="450"/>
      <c r="F228" s="450"/>
      <c r="G228" s="450"/>
      <c r="H228" s="450"/>
      <c r="I228" s="450"/>
      <c r="J228" s="450"/>
      <c r="K228" s="450"/>
      <c r="L228" s="450"/>
      <c r="M228" s="450"/>
      <c r="N228" s="450"/>
      <c r="O228" s="450"/>
      <c r="P228" s="450"/>
      <c r="Q228" s="450"/>
      <c r="R228" s="450"/>
      <c r="S228" s="450"/>
      <c r="T228" s="450"/>
      <c r="U228" s="450"/>
      <c r="V228" s="450"/>
      <c r="W228" s="450"/>
      <c r="X228" s="450"/>
      <c r="Y228" s="450"/>
    </row>
    <row r="229" spans="1:25" ht="30">
      <c r="A229" s="413"/>
      <c r="B229" s="278" t="s">
        <v>1</v>
      </c>
      <c r="C229" s="278" t="s">
        <v>2</v>
      </c>
      <c r="D229" s="278" t="s">
        <v>3</v>
      </c>
      <c r="E229" s="278" t="s">
        <v>4</v>
      </c>
      <c r="F229" s="278" t="s">
        <v>5</v>
      </c>
      <c r="G229" s="278" t="s">
        <v>6</v>
      </c>
      <c r="H229" s="278" t="s">
        <v>7</v>
      </c>
      <c r="I229" s="278" t="s">
        <v>8</v>
      </c>
      <c r="J229" s="278" t="s">
        <v>9</v>
      </c>
      <c r="K229" s="278" t="s">
        <v>10</v>
      </c>
      <c r="L229" s="278" t="s">
        <v>11</v>
      </c>
      <c r="M229" s="278" t="s">
        <v>12</v>
      </c>
      <c r="N229" s="278" t="s">
        <v>13</v>
      </c>
      <c r="O229" s="278" t="s">
        <v>14</v>
      </c>
      <c r="P229" s="278" t="s">
        <v>15</v>
      </c>
      <c r="Q229" s="278" t="s">
        <v>16</v>
      </c>
      <c r="R229" s="278" t="s">
        <v>17</v>
      </c>
      <c r="S229" s="278" t="s">
        <v>18</v>
      </c>
      <c r="T229" s="278" t="s">
        <v>19</v>
      </c>
      <c r="U229" s="278" t="s">
        <v>20</v>
      </c>
      <c r="V229" s="278" t="s">
        <v>21</v>
      </c>
      <c r="W229" s="278" t="s">
        <v>22</v>
      </c>
      <c r="X229" s="278" t="s">
        <v>23</v>
      </c>
      <c r="Y229" s="278" t="s">
        <v>24</v>
      </c>
    </row>
    <row r="230" spans="1:25">
      <c r="A230" s="254">
        <v>1</v>
      </c>
      <c r="B230" s="279">
        <v>1092.96</v>
      </c>
      <c r="C230" s="279">
        <v>1024.6600000000001</v>
      </c>
      <c r="D230" s="279">
        <v>1030.76</v>
      </c>
      <c r="E230" s="279">
        <v>1030.3399999999999</v>
      </c>
      <c r="F230" s="279">
        <v>1025.31</v>
      </c>
      <c r="G230" s="279">
        <v>1032.47</v>
      </c>
      <c r="H230" s="279">
        <v>1037.56</v>
      </c>
      <c r="I230" s="279">
        <v>1106.02</v>
      </c>
      <c r="J230" s="279">
        <v>1292.95</v>
      </c>
      <c r="K230" s="279">
        <v>1448.01</v>
      </c>
      <c r="L230" s="279">
        <v>1493.98</v>
      </c>
      <c r="M230" s="279">
        <v>1482.35</v>
      </c>
      <c r="N230" s="279">
        <v>1460.88</v>
      </c>
      <c r="O230" s="279">
        <v>1482.93</v>
      </c>
      <c r="P230" s="279">
        <v>1470.12</v>
      </c>
      <c r="Q230" s="279">
        <v>2229.56</v>
      </c>
      <c r="R230" s="279">
        <v>2160.25</v>
      </c>
      <c r="S230" s="279">
        <v>1508.08</v>
      </c>
      <c r="T230" s="279">
        <v>1457.38</v>
      </c>
      <c r="U230" s="279">
        <v>1476</v>
      </c>
      <c r="V230" s="279">
        <v>1404.4</v>
      </c>
      <c r="W230" s="279">
        <v>2040.63</v>
      </c>
      <c r="X230" s="279">
        <v>2104.7600000000002</v>
      </c>
      <c r="Y230" s="279">
        <v>1196.3399999999999</v>
      </c>
    </row>
    <row r="231" spans="1:25">
      <c r="A231" s="254">
        <v>2</v>
      </c>
      <c r="B231" s="279">
        <v>1061.1199999999999</v>
      </c>
      <c r="C231" s="279">
        <v>967.51</v>
      </c>
      <c r="D231" s="279">
        <v>943.41</v>
      </c>
      <c r="E231" s="279">
        <v>922.86</v>
      </c>
      <c r="F231" s="279">
        <v>949.03</v>
      </c>
      <c r="G231" s="279">
        <v>1002.42</v>
      </c>
      <c r="H231" s="279">
        <v>1051.77</v>
      </c>
      <c r="I231" s="279">
        <v>1128.8</v>
      </c>
      <c r="J231" s="279">
        <v>1218.99</v>
      </c>
      <c r="K231" s="279">
        <v>1388.84</v>
      </c>
      <c r="L231" s="279">
        <v>1416.07</v>
      </c>
      <c r="M231" s="279">
        <v>1410.26</v>
      </c>
      <c r="N231" s="279">
        <v>1364.96</v>
      </c>
      <c r="O231" s="279">
        <v>1371.37</v>
      </c>
      <c r="P231" s="279">
        <v>1360.19</v>
      </c>
      <c r="Q231" s="279">
        <v>629.87</v>
      </c>
      <c r="R231" s="279">
        <v>1418.24</v>
      </c>
      <c r="S231" s="279">
        <v>1325.61</v>
      </c>
      <c r="T231" s="279">
        <v>1347.9</v>
      </c>
      <c r="U231" s="279">
        <v>1357.66</v>
      </c>
      <c r="V231" s="279">
        <v>1370.02</v>
      </c>
      <c r="W231" s="279">
        <v>1392.47</v>
      </c>
      <c r="X231" s="279">
        <v>1251.69</v>
      </c>
      <c r="Y231" s="279">
        <v>1128.6099999999999</v>
      </c>
    </row>
    <row r="232" spans="1:25">
      <c r="A232" s="254">
        <v>3</v>
      </c>
      <c r="B232" s="279">
        <v>1072.05</v>
      </c>
      <c r="C232" s="279">
        <v>986.57</v>
      </c>
      <c r="D232" s="279">
        <v>951.83</v>
      </c>
      <c r="E232" s="279">
        <v>929.81</v>
      </c>
      <c r="F232" s="279">
        <v>951.51</v>
      </c>
      <c r="G232" s="279">
        <v>957.06</v>
      </c>
      <c r="H232" s="279">
        <v>1040.43</v>
      </c>
      <c r="I232" s="279">
        <v>1158.44</v>
      </c>
      <c r="J232" s="279">
        <v>1257.54</v>
      </c>
      <c r="K232" s="279">
        <v>1312.92</v>
      </c>
      <c r="L232" s="279">
        <v>1366.88</v>
      </c>
      <c r="M232" s="279">
        <v>1341.1</v>
      </c>
      <c r="N232" s="279">
        <v>1306.8399999999999</v>
      </c>
      <c r="O232" s="279">
        <v>1317.28</v>
      </c>
      <c r="P232" s="279">
        <v>1312.71</v>
      </c>
      <c r="Q232" s="279">
        <v>1421.88</v>
      </c>
      <c r="R232" s="279">
        <v>1359.27</v>
      </c>
      <c r="S232" s="279">
        <v>1280.0999999999999</v>
      </c>
      <c r="T232" s="279">
        <v>1285.1400000000001</v>
      </c>
      <c r="U232" s="279">
        <v>1302.21</v>
      </c>
      <c r="V232" s="279">
        <v>1238.22</v>
      </c>
      <c r="W232" s="279">
        <v>1286.6400000000001</v>
      </c>
      <c r="X232" s="279">
        <v>1235.19</v>
      </c>
      <c r="Y232" s="279">
        <v>1091.43</v>
      </c>
    </row>
    <row r="233" spans="1:25">
      <c r="A233" s="254">
        <v>4</v>
      </c>
      <c r="B233" s="279">
        <v>1093.2</v>
      </c>
      <c r="C233" s="279">
        <v>1029.1199999999999</v>
      </c>
      <c r="D233" s="279">
        <v>999.26</v>
      </c>
      <c r="E233" s="279">
        <v>975.85</v>
      </c>
      <c r="F233" s="279">
        <v>1025.83</v>
      </c>
      <c r="G233" s="279">
        <v>1049.0899999999999</v>
      </c>
      <c r="H233" s="279">
        <v>1117.71</v>
      </c>
      <c r="I233" s="279">
        <v>1308.53</v>
      </c>
      <c r="J233" s="279">
        <v>1419.02</v>
      </c>
      <c r="K233" s="279">
        <v>1540.06</v>
      </c>
      <c r="L233" s="279">
        <v>1559.82</v>
      </c>
      <c r="M233" s="279">
        <v>1569.9</v>
      </c>
      <c r="N233" s="279">
        <v>1543.44</v>
      </c>
      <c r="O233" s="279">
        <v>1564.35</v>
      </c>
      <c r="P233" s="279">
        <v>1564.09</v>
      </c>
      <c r="Q233" s="279">
        <v>1647.73</v>
      </c>
      <c r="R233" s="279">
        <v>1619.22</v>
      </c>
      <c r="S233" s="279">
        <v>1533.78</v>
      </c>
      <c r="T233" s="279">
        <v>1549.72</v>
      </c>
      <c r="U233" s="279">
        <v>1562.71</v>
      </c>
      <c r="V233" s="279">
        <v>1548.6</v>
      </c>
      <c r="W233" s="279">
        <v>1607.19</v>
      </c>
      <c r="X233" s="279">
        <v>1526.44</v>
      </c>
      <c r="Y233" s="279">
        <v>1406.43</v>
      </c>
    </row>
    <row r="234" spans="1:25">
      <c r="A234" s="254">
        <v>5</v>
      </c>
      <c r="B234" s="279">
        <v>1250.67</v>
      </c>
      <c r="C234" s="279">
        <v>1109.5999999999999</v>
      </c>
      <c r="D234" s="279">
        <v>1084.1199999999999</v>
      </c>
      <c r="E234" s="279">
        <v>1075.94</v>
      </c>
      <c r="F234" s="279">
        <v>1072.69</v>
      </c>
      <c r="G234" s="279">
        <v>1076.06</v>
      </c>
      <c r="H234" s="279">
        <v>1088.28</v>
      </c>
      <c r="I234" s="279">
        <v>1198.08</v>
      </c>
      <c r="J234" s="279">
        <v>1313.57</v>
      </c>
      <c r="K234" s="279">
        <v>1466.59</v>
      </c>
      <c r="L234" s="279">
        <v>1490.21</v>
      </c>
      <c r="M234" s="279">
        <v>1483.64</v>
      </c>
      <c r="N234" s="279">
        <v>1473.82</v>
      </c>
      <c r="O234" s="279">
        <v>1459.61</v>
      </c>
      <c r="P234" s="279">
        <v>1475.69</v>
      </c>
      <c r="Q234" s="279">
        <v>1458.32</v>
      </c>
      <c r="R234" s="279">
        <v>1491.13</v>
      </c>
      <c r="S234" s="279">
        <v>1467.57</v>
      </c>
      <c r="T234" s="279">
        <v>1460.03</v>
      </c>
      <c r="U234" s="279">
        <v>1444.88</v>
      </c>
      <c r="V234" s="279">
        <v>1449.88</v>
      </c>
      <c r="W234" s="279">
        <v>1449.44</v>
      </c>
      <c r="X234" s="279">
        <v>1373.8</v>
      </c>
      <c r="Y234" s="279">
        <v>1211.19</v>
      </c>
    </row>
    <row r="235" spans="1:25">
      <c r="A235" s="254">
        <v>6</v>
      </c>
      <c r="B235" s="279">
        <v>1269.71</v>
      </c>
      <c r="C235" s="279">
        <v>1109.8399999999999</v>
      </c>
      <c r="D235" s="279">
        <v>1068.18</v>
      </c>
      <c r="E235" s="279">
        <v>1053.58</v>
      </c>
      <c r="F235" s="279">
        <v>1056.6199999999999</v>
      </c>
      <c r="G235" s="279">
        <v>1064.29</v>
      </c>
      <c r="H235" s="279">
        <v>1072.8800000000001</v>
      </c>
      <c r="I235" s="279">
        <v>1074.31</v>
      </c>
      <c r="J235" s="279">
        <v>1193.6199999999999</v>
      </c>
      <c r="K235" s="279">
        <v>1298.67</v>
      </c>
      <c r="L235" s="279">
        <v>1385.12</v>
      </c>
      <c r="M235" s="279">
        <v>1421.5</v>
      </c>
      <c r="N235" s="279">
        <v>1423.44</v>
      </c>
      <c r="O235" s="279">
        <v>1417.16</v>
      </c>
      <c r="P235" s="279">
        <v>1426.72</v>
      </c>
      <c r="Q235" s="279">
        <v>1412.81</v>
      </c>
      <c r="R235" s="279">
        <v>1378.67</v>
      </c>
      <c r="S235" s="279">
        <v>1367.48</v>
      </c>
      <c r="T235" s="279">
        <v>1378.75</v>
      </c>
      <c r="U235" s="279">
        <v>1361.78</v>
      </c>
      <c r="V235" s="279">
        <v>1412.71</v>
      </c>
      <c r="W235" s="279">
        <v>1394.82</v>
      </c>
      <c r="X235" s="279">
        <v>1296.5</v>
      </c>
      <c r="Y235" s="279">
        <v>1198.28</v>
      </c>
    </row>
    <row r="236" spans="1:25">
      <c r="A236" s="254">
        <v>7</v>
      </c>
      <c r="B236" s="279">
        <v>1093.9100000000001</v>
      </c>
      <c r="C236" s="279">
        <v>1014.09</v>
      </c>
      <c r="D236" s="279">
        <v>979.35</v>
      </c>
      <c r="E236" s="279">
        <v>939.1</v>
      </c>
      <c r="F236" s="279">
        <v>1002.02</v>
      </c>
      <c r="G236" s="279">
        <v>1010.91</v>
      </c>
      <c r="H236" s="279">
        <v>1041.3699999999999</v>
      </c>
      <c r="I236" s="279">
        <v>1121.52</v>
      </c>
      <c r="J236" s="279">
        <v>1217.24</v>
      </c>
      <c r="K236" s="279">
        <v>1221.24</v>
      </c>
      <c r="L236" s="279">
        <v>1238.02</v>
      </c>
      <c r="M236" s="279">
        <v>1226.51</v>
      </c>
      <c r="N236" s="279">
        <v>1198.97</v>
      </c>
      <c r="O236" s="279">
        <v>1215.18</v>
      </c>
      <c r="P236" s="279">
        <v>1229.3</v>
      </c>
      <c r="Q236" s="279">
        <v>1353.44</v>
      </c>
      <c r="R236" s="279">
        <v>1253.28</v>
      </c>
      <c r="S236" s="279">
        <v>1225.3499999999999</v>
      </c>
      <c r="T236" s="279">
        <v>1254.52</v>
      </c>
      <c r="U236" s="279">
        <v>1249.8599999999999</v>
      </c>
      <c r="V236" s="279">
        <v>1276.99</v>
      </c>
      <c r="W236" s="279">
        <v>1292.3399999999999</v>
      </c>
      <c r="X236" s="279">
        <v>1203.04</v>
      </c>
      <c r="Y236" s="279">
        <v>1060.47</v>
      </c>
    </row>
    <row r="237" spans="1:25">
      <c r="A237" s="254">
        <v>8</v>
      </c>
      <c r="B237" s="279">
        <v>1026.8599999999999</v>
      </c>
      <c r="C237" s="279">
        <v>937.77</v>
      </c>
      <c r="D237" s="279">
        <v>897.32</v>
      </c>
      <c r="E237" s="279">
        <v>885.42</v>
      </c>
      <c r="F237" s="279">
        <v>912.35</v>
      </c>
      <c r="G237" s="279">
        <v>994.82</v>
      </c>
      <c r="H237" s="279">
        <v>1052.93</v>
      </c>
      <c r="I237" s="279">
        <v>1188.8699999999999</v>
      </c>
      <c r="J237" s="279">
        <v>1227.99</v>
      </c>
      <c r="K237" s="279">
        <v>1300.1500000000001</v>
      </c>
      <c r="L237" s="279">
        <v>1335.94</v>
      </c>
      <c r="M237" s="279">
        <v>1292.95</v>
      </c>
      <c r="N237" s="279">
        <v>1238.93</v>
      </c>
      <c r="O237" s="279">
        <v>1262.58</v>
      </c>
      <c r="P237" s="279">
        <v>1273.0999999999999</v>
      </c>
      <c r="Q237" s="279">
        <v>1356.64</v>
      </c>
      <c r="R237" s="279">
        <v>1311.94</v>
      </c>
      <c r="S237" s="279">
        <v>1252.3499999999999</v>
      </c>
      <c r="T237" s="279">
        <v>1278.48</v>
      </c>
      <c r="U237" s="279">
        <v>1272.9000000000001</v>
      </c>
      <c r="V237" s="279">
        <v>1294.3800000000001</v>
      </c>
      <c r="W237" s="279">
        <v>1276.19</v>
      </c>
      <c r="X237" s="279">
        <v>1262.58</v>
      </c>
      <c r="Y237" s="279">
        <v>1090.3800000000001</v>
      </c>
    </row>
    <row r="238" spans="1:25">
      <c r="A238" s="254">
        <v>9</v>
      </c>
      <c r="B238" s="279">
        <v>1045.5</v>
      </c>
      <c r="C238" s="279">
        <v>948.84</v>
      </c>
      <c r="D238" s="279">
        <v>907.76</v>
      </c>
      <c r="E238" s="279">
        <v>891.21</v>
      </c>
      <c r="F238" s="279">
        <v>931.19</v>
      </c>
      <c r="G238" s="279">
        <v>958.31</v>
      </c>
      <c r="H238" s="279">
        <v>1057.28</v>
      </c>
      <c r="I238" s="279">
        <v>1087.4000000000001</v>
      </c>
      <c r="J238" s="279">
        <v>1200.71</v>
      </c>
      <c r="K238" s="279">
        <v>1257.68</v>
      </c>
      <c r="L238" s="279">
        <v>1241.1300000000001</v>
      </c>
      <c r="M238" s="279">
        <v>1221.71</v>
      </c>
      <c r="N238" s="279">
        <v>1194.58</v>
      </c>
      <c r="O238" s="279">
        <v>1232.3399999999999</v>
      </c>
      <c r="P238" s="279">
        <v>1239.5899999999999</v>
      </c>
      <c r="Q238" s="279">
        <v>1273.8499999999999</v>
      </c>
      <c r="R238" s="279">
        <v>1264.92</v>
      </c>
      <c r="S238" s="279">
        <v>1245.31</v>
      </c>
      <c r="T238" s="279">
        <v>1235.24</v>
      </c>
      <c r="U238" s="279">
        <v>1251.5899999999999</v>
      </c>
      <c r="V238" s="279">
        <v>1246.94</v>
      </c>
      <c r="W238" s="279">
        <v>1250.6500000000001</v>
      </c>
      <c r="X238" s="279">
        <v>1257.25</v>
      </c>
      <c r="Y238" s="279">
        <v>1050.8</v>
      </c>
    </row>
    <row r="239" spans="1:25">
      <c r="A239" s="254">
        <v>10</v>
      </c>
      <c r="B239" s="279">
        <v>1034.5999999999999</v>
      </c>
      <c r="C239" s="279">
        <v>987.53</v>
      </c>
      <c r="D239" s="279">
        <v>979.94</v>
      </c>
      <c r="E239" s="279">
        <v>950.71</v>
      </c>
      <c r="F239" s="279">
        <v>959.89</v>
      </c>
      <c r="G239" s="279">
        <v>993.16</v>
      </c>
      <c r="H239" s="279">
        <v>1050.19</v>
      </c>
      <c r="I239" s="279">
        <v>1170.31</v>
      </c>
      <c r="J239" s="279">
        <v>1270.55</v>
      </c>
      <c r="K239" s="279">
        <v>1328.06</v>
      </c>
      <c r="L239" s="279">
        <v>1382.53</v>
      </c>
      <c r="M239" s="279">
        <v>1358.82</v>
      </c>
      <c r="N239" s="279">
        <v>1323.7</v>
      </c>
      <c r="O239" s="279">
        <v>1333.79</v>
      </c>
      <c r="P239" s="279">
        <v>1329.16</v>
      </c>
      <c r="Q239" s="279">
        <v>1439.77</v>
      </c>
      <c r="R239" s="279">
        <v>1377.21</v>
      </c>
      <c r="S239" s="279">
        <v>1298.0999999999999</v>
      </c>
      <c r="T239" s="279">
        <v>1302.33</v>
      </c>
      <c r="U239" s="279">
        <v>1319.24</v>
      </c>
      <c r="V239" s="279">
        <v>1253.28</v>
      </c>
      <c r="W239" s="279">
        <v>1302.52</v>
      </c>
      <c r="X239" s="279">
        <v>1250.57</v>
      </c>
      <c r="Y239" s="279">
        <v>1104.55</v>
      </c>
    </row>
    <row r="240" spans="1:25">
      <c r="A240" s="254">
        <v>11</v>
      </c>
      <c r="B240" s="279">
        <v>1104.93</v>
      </c>
      <c r="C240" s="279">
        <v>1040.44</v>
      </c>
      <c r="D240" s="279">
        <v>1010.6</v>
      </c>
      <c r="E240" s="279">
        <v>987</v>
      </c>
      <c r="F240" s="279">
        <v>1037.81</v>
      </c>
      <c r="G240" s="279">
        <v>1061.4100000000001</v>
      </c>
      <c r="H240" s="279">
        <v>1129.95</v>
      </c>
      <c r="I240" s="279">
        <v>1319.31</v>
      </c>
      <c r="J240" s="279">
        <v>1431.04</v>
      </c>
      <c r="K240" s="279">
        <v>1553.55</v>
      </c>
      <c r="L240" s="279">
        <v>1574.17</v>
      </c>
      <c r="M240" s="279">
        <v>1582.92</v>
      </c>
      <c r="N240" s="279">
        <v>1555.64</v>
      </c>
      <c r="O240" s="279">
        <v>1577.89</v>
      </c>
      <c r="P240" s="279">
        <v>1577.7</v>
      </c>
      <c r="Q240" s="279">
        <v>1661.72</v>
      </c>
      <c r="R240" s="279">
        <v>1633.49</v>
      </c>
      <c r="S240" s="279">
        <v>1546.11</v>
      </c>
      <c r="T240" s="279">
        <v>1562.86</v>
      </c>
      <c r="U240" s="279">
        <v>1575.99</v>
      </c>
      <c r="V240" s="279">
        <v>1560.19</v>
      </c>
      <c r="W240" s="279">
        <v>1618.7</v>
      </c>
      <c r="X240" s="279">
        <v>1538.29</v>
      </c>
      <c r="Y240" s="279">
        <v>1416.53</v>
      </c>
    </row>
    <row r="241" spans="1:25">
      <c r="A241" s="254">
        <v>12</v>
      </c>
      <c r="B241" s="279">
        <v>1262.92</v>
      </c>
      <c r="C241" s="279">
        <v>1120.71</v>
      </c>
      <c r="D241" s="279">
        <v>1095.01</v>
      </c>
      <c r="E241" s="279">
        <v>1086.83</v>
      </c>
      <c r="F241" s="279">
        <v>1083.52</v>
      </c>
      <c r="G241" s="279">
        <v>1086.75</v>
      </c>
      <c r="H241" s="279">
        <v>1100.8699999999999</v>
      </c>
      <c r="I241" s="279">
        <v>1210.9100000000001</v>
      </c>
      <c r="J241" s="279">
        <v>1328.93</v>
      </c>
      <c r="K241" s="279">
        <v>1483.59</v>
      </c>
      <c r="L241" s="279">
        <v>1507.82</v>
      </c>
      <c r="M241" s="279">
        <v>1501.92</v>
      </c>
      <c r="N241" s="279">
        <v>1491.92</v>
      </c>
      <c r="O241" s="279">
        <v>1477.51</v>
      </c>
      <c r="P241" s="279">
        <v>1493.64</v>
      </c>
      <c r="Q241" s="279">
        <v>1475.07</v>
      </c>
      <c r="R241" s="279">
        <v>1505.74</v>
      </c>
      <c r="S241" s="279">
        <v>1481.86</v>
      </c>
      <c r="T241" s="279">
        <v>1474.15</v>
      </c>
      <c r="U241" s="279">
        <v>1459.48</v>
      </c>
      <c r="V241" s="279">
        <v>1465.68</v>
      </c>
      <c r="W241" s="279">
        <v>1464.02</v>
      </c>
      <c r="X241" s="279">
        <v>1386.93</v>
      </c>
      <c r="Y241" s="279">
        <v>1224.71</v>
      </c>
    </row>
    <row r="242" spans="1:25">
      <c r="A242" s="254">
        <v>13</v>
      </c>
      <c r="B242" s="279">
        <v>1281.32</v>
      </c>
      <c r="C242" s="279">
        <v>1120.17</v>
      </c>
      <c r="D242" s="279">
        <v>1078.1600000000001</v>
      </c>
      <c r="E242" s="279">
        <v>1063.3800000000001</v>
      </c>
      <c r="F242" s="279">
        <v>1066.29</v>
      </c>
      <c r="G242" s="279">
        <v>1074.06</v>
      </c>
      <c r="H242" s="279">
        <v>1086.76</v>
      </c>
      <c r="I242" s="279">
        <v>1087.8599999999999</v>
      </c>
      <c r="J242" s="279">
        <v>1208.42</v>
      </c>
      <c r="K242" s="279">
        <v>1314.17</v>
      </c>
      <c r="L242" s="279">
        <v>1401.59</v>
      </c>
      <c r="M242" s="279">
        <v>1438.26</v>
      </c>
      <c r="N242" s="279">
        <v>1439.62</v>
      </c>
      <c r="O242" s="279">
        <v>1433.77</v>
      </c>
      <c r="P242" s="279">
        <v>1443.38</v>
      </c>
      <c r="Q242" s="279">
        <v>1429.6</v>
      </c>
      <c r="R242" s="279">
        <v>1392.37</v>
      </c>
      <c r="S242" s="279">
        <v>1380.77</v>
      </c>
      <c r="T242" s="279">
        <v>1392.11</v>
      </c>
      <c r="U242" s="279">
        <v>1375.17</v>
      </c>
      <c r="V242" s="279">
        <v>1425.91</v>
      </c>
      <c r="W242" s="279">
        <v>1407.62</v>
      </c>
      <c r="X242" s="279">
        <v>1308.31</v>
      </c>
      <c r="Y242" s="279">
        <v>1209.44</v>
      </c>
    </row>
    <row r="243" spans="1:25">
      <c r="A243" s="254">
        <v>14</v>
      </c>
      <c r="B243" s="279">
        <v>1083.51</v>
      </c>
      <c r="C243" s="279">
        <v>1050.3599999999999</v>
      </c>
      <c r="D243" s="279">
        <v>1047.55</v>
      </c>
      <c r="E243" s="279">
        <v>1034.78</v>
      </c>
      <c r="F243" s="279">
        <v>1038.2</v>
      </c>
      <c r="G243" s="279">
        <v>1065.74</v>
      </c>
      <c r="H243" s="279">
        <v>1138.8</v>
      </c>
      <c r="I243" s="279">
        <v>1252.6400000000001</v>
      </c>
      <c r="J243" s="279">
        <v>1382.85</v>
      </c>
      <c r="K243" s="279">
        <v>1485.3</v>
      </c>
      <c r="L243" s="279">
        <v>1523.87</v>
      </c>
      <c r="M243" s="279">
        <v>1501.44</v>
      </c>
      <c r="N243" s="279">
        <v>1476.81</v>
      </c>
      <c r="O243" s="279">
        <v>1492.84</v>
      </c>
      <c r="P243" s="279">
        <v>1519.86</v>
      </c>
      <c r="Q243" s="279">
        <v>1594.92</v>
      </c>
      <c r="R243" s="279">
        <v>1527.92</v>
      </c>
      <c r="S243" s="279">
        <v>1436</v>
      </c>
      <c r="T243" s="279">
        <v>1441.7</v>
      </c>
      <c r="U243" s="279">
        <v>1465.55</v>
      </c>
      <c r="V243" s="279">
        <v>1460.88</v>
      </c>
      <c r="W243" s="279">
        <v>1490.91</v>
      </c>
      <c r="X243" s="279">
        <v>1337.56</v>
      </c>
      <c r="Y243" s="279">
        <v>1169.07</v>
      </c>
    </row>
    <row r="244" spans="1:25">
      <c r="A244" s="254">
        <v>15</v>
      </c>
      <c r="B244" s="279">
        <v>1111.25</v>
      </c>
      <c r="C244" s="279">
        <v>1036.1199999999999</v>
      </c>
      <c r="D244" s="279">
        <v>1024.72</v>
      </c>
      <c r="E244" s="279">
        <v>1029.77</v>
      </c>
      <c r="F244" s="279">
        <v>1072.79</v>
      </c>
      <c r="G244" s="279">
        <v>1106.04</v>
      </c>
      <c r="H244" s="279">
        <v>1110.44</v>
      </c>
      <c r="I244" s="279">
        <v>1205.6300000000001</v>
      </c>
      <c r="J244" s="279">
        <v>1264.1099999999999</v>
      </c>
      <c r="K244" s="279">
        <v>1357.43</v>
      </c>
      <c r="L244" s="279">
        <v>1402.31</v>
      </c>
      <c r="M244" s="279">
        <v>1412.08</v>
      </c>
      <c r="N244" s="279">
        <v>1358.82</v>
      </c>
      <c r="O244" s="279">
        <v>1386.11</v>
      </c>
      <c r="P244" s="279">
        <v>1409.56</v>
      </c>
      <c r="Q244" s="279">
        <v>1475.76</v>
      </c>
      <c r="R244" s="279">
        <v>1456.67</v>
      </c>
      <c r="S244" s="279">
        <v>1392.94</v>
      </c>
      <c r="T244" s="279">
        <v>1413.89</v>
      </c>
      <c r="U244" s="279">
        <v>1422.04</v>
      </c>
      <c r="V244" s="279">
        <v>1420.48</v>
      </c>
      <c r="W244" s="279">
        <v>1459.49</v>
      </c>
      <c r="X244" s="279">
        <v>1290.08</v>
      </c>
      <c r="Y244" s="279">
        <v>1186.83</v>
      </c>
    </row>
    <row r="245" spans="1:25">
      <c r="A245" s="254">
        <v>16</v>
      </c>
      <c r="B245" s="279">
        <v>1320.31</v>
      </c>
      <c r="C245" s="279">
        <v>1171.8399999999999</v>
      </c>
      <c r="D245" s="279">
        <v>1166.8699999999999</v>
      </c>
      <c r="E245" s="279">
        <v>1166.98</v>
      </c>
      <c r="F245" s="279">
        <v>1182.68</v>
      </c>
      <c r="G245" s="279">
        <v>1216.19</v>
      </c>
      <c r="H245" s="279">
        <v>1299.24</v>
      </c>
      <c r="I245" s="279">
        <v>1372.16</v>
      </c>
      <c r="J245" s="279">
        <v>1534.92</v>
      </c>
      <c r="K245" s="279">
        <v>1584.25</v>
      </c>
      <c r="L245" s="279">
        <v>1609.29</v>
      </c>
      <c r="M245" s="279">
        <v>1575.55</v>
      </c>
      <c r="N245" s="279">
        <v>1540.5</v>
      </c>
      <c r="O245" s="279">
        <v>1588.41</v>
      </c>
      <c r="P245" s="279">
        <v>1582.95</v>
      </c>
      <c r="Q245" s="279">
        <v>1616.41</v>
      </c>
      <c r="R245" s="279">
        <v>1591.67</v>
      </c>
      <c r="S245" s="279">
        <v>1565.17</v>
      </c>
      <c r="T245" s="279">
        <v>1603.07</v>
      </c>
      <c r="U245" s="279">
        <v>1628.59</v>
      </c>
      <c r="V245" s="279">
        <v>1598.3</v>
      </c>
      <c r="W245" s="279">
        <v>1607.68</v>
      </c>
      <c r="X245" s="279">
        <v>1408.58</v>
      </c>
      <c r="Y245" s="279">
        <v>1275.73</v>
      </c>
    </row>
    <row r="246" spans="1:25">
      <c r="A246" s="254">
        <v>17</v>
      </c>
      <c r="B246" s="279">
        <v>1180.02</v>
      </c>
      <c r="C246" s="279">
        <v>1142.42</v>
      </c>
      <c r="D246" s="279">
        <v>1119.17</v>
      </c>
      <c r="E246" s="279">
        <v>1113.3499999999999</v>
      </c>
      <c r="F246" s="279">
        <v>1132.3499999999999</v>
      </c>
      <c r="G246" s="279">
        <v>1156.95</v>
      </c>
      <c r="H246" s="279">
        <v>1217.6300000000001</v>
      </c>
      <c r="I246" s="279">
        <v>1297.08</v>
      </c>
      <c r="J246" s="279">
        <v>1414.39</v>
      </c>
      <c r="K246" s="279">
        <v>1480.58</v>
      </c>
      <c r="L246" s="279">
        <v>1522.29</v>
      </c>
      <c r="M246" s="279">
        <v>1483.3</v>
      </c>
      <c r="N246" s="279">
        <v>1466.66</v>
      </c>
      <c r="O246" s="279">
        <v>1495.7</v>
      </c>
      <c r="P246" s="279">
        <v>1503.13</v>
      </c>
      <c r="Q246" s="279">
        <v>1583.43</v>
      </c>
      <c r="R246" s="279">
        <v>1525</v>
      </c>
      <c r="S246" s="279">
        <v>1446.8</v>
      </c>
      <c r="T246" s="279">
        <v>1489.8</v>
      </c>
      <c r="U246" s="279">
        <v>1522.26</v>
      </c>
      <c r="V246" s="279">
        <v>1524.6</v>
      </c>
      <c r="W246" s="279">
        <v>1512.99</v>
      </c>
      <c r="X246" s="279">
        <v>1378.91</v>
      </c>
      <c r="Y246" s="279">
        <v>1271.3399999999999</v>
      </c>
    </row>
    <row r="247" spans="1:25">
      <c r="A247" s="254">
        <v>18</v>
      </c>
      <c r="B247" s="279">
        <v>1252.93</v>
      </c>
      <c r="C247" s="279">
        <v>1154.6099999999999</v>
      </c>
      <c r="D247" s="279">
        <v>1131.73</v>
      </c>
      <c r="E247" s="279">
        <v>1140.92</v>
      </c>
      <c r="F247" s="279">
        <v>1165.1400000000001</v>
      </c>
      <c r="G247" s="279">
        <v>347.86</v>
      </c>
      <c r="H247" s="279">
        <v>1278.58</v>
      </c>
      <c r="I247" s="279">
        <v>1300.01</v>
      </c>
      <c r="J247" s="279">
        <v>353.48</v>
      </c>
      <c r="K247" s="279">
        <v>1465.71</v>
      </c>
      <c r="L247" s="279">
        <v>1496.45</v>
      </c>
      <c r="M247" s="279">
        <v>1444.59</v>
      </c>
      <c r="N247" s="279">
        <v>1433.49</v>
      </c>
      <c r="O247" s="279">
        <v>1474.72</v>
      </c>
      <c r="P247" s="279">
        <v>1484.45</v>
      </c>
      <c r="Q247" s="279">
        <v>1552.46</v>
      </c>
      <c r="R247" s="279">
        <v>1470.55</v>
      </c>
      <c r="S247" s="279">
        <v>1453.66</v>
      </c>
      <c r="T247" s="279">
        <v>1483.35</v>
      </c>
      <c r="U247" s="279">
        <v>1511.94</v>
      </c>
      <c r="V247" s="279">
        <v>1475.89</v>
      </c>
      <c r="W247" s="279">
        <v>1554.5</v>
      </c>
      <c r="X247" s="279">
        <v>1480.29</v>
      </c>
      <c r="Y247" s="279">
        <v>1310.27</v>
      </c>
    </row>
    <row r="248" spans="1:25">
      <c r="A248" s="254">
        <v>19</v>
      </c>
      <c r="B248" s="279">
        <v>1267.8800000000001</v>
      </c>
      <c r="C248" s="279">
        <v>1216.28</v>
      </c>
      <c r="D248" s="279">
        <v>1139.93</v>
      </c>
      <c r="E248" s="279">
        <v>347.5</v>
      </c>
      <c r="F248" s="279">
        <v>348.06</v>
      </c>
      <c r="G248" s="279">
        <v>348.85</v>
      </c>
      <c r="H248" s="279">
        <v>350.43</v>
      </c>
      <c r="I248" s="279">
        <v>322.38</v>
      </c>
      <c r="J248" s="279">
        <v>322.38</v>
      </c>
      <c r="K248" s="279">
        <v>1480.9</v>
      </c>
      <c r="L248" s="279">
        <v>1499.08</v>
      </c>
      <c r="M248" s="279">
        <v>1487.32</v>
      </c>
      <c r="N248" s="279">
        <v>1457.21</v>
      </c>
      <c r="O248" s="279">
        <v>1523.57</v>
      </c>
      <c r="P248" s="279">
        <v>1527.92</v>
      </c>
      <c r="Q248" s="279">
        <v>1510.47</v>
      </c>
      <c r="R248" s="279">
        <v>1507.53</v>
      </c>
      <c r="S248" s="279">
        <v>1488.48</v>
      </c>
      <c r="T248" s="279">
        <v>1472.41</v>
      </c>
      <c r="U248" s="279">
        <v>1493.17</v>
      </c>
      <c r="V248" s="279">
        <v>1535.76</v>
      </c>
      <c r="W248" s="279">
        <v>360.27</v>
      </c>
      <c r="X248" s="279">
        <v>1398.62</v>
      </c>
      <c r="Y248" s="279">
        <v>1361.97</v>
      </c>
    </row>
    <row r="249" spans="1:25">
      <c r="A249" s="254">
        <v>20</v>
      </c>
      <c r="B249" s="279">
        <v>1316.38</v>
      </c>
      <c r="C249" s="279">
        <v>335.62</v>
      </c>
      <c r="D249" s="279">
        <v>345.33</v>
      </c>
      <c r="E249" s="279">
        <v>345.28</v>
      </c>
      <c r="F249" s="279">
        <v>344.52</v>
      </c>
      <c r="G249" s="279">
        <v>343.66</v>
      </c>
      <c r="H249" s="279">
        <v>347.46</v>
      </c>
      <c r="I249" s="279">
        <v>344.14</v>
      </c>
      <c r="J249" s="279">
        <v>340.48</v>
      </c>
      <c r="K249" s="279">
        <v>340.85</v>
      </c>
      <c r="L249" s="279">
        <v>1283.68</v>
      </c>
      <c r="M249" s="279">
        <v>1324.5</v>
      </c>
      <c r="N249" s="279">
        <v>1285.1400000000001</v>
      </c>
      <c r="O249" s="279">
        <v>1301.1099999999999</v>
      </c>
      <c r="P249" s="279">
        <v>1297.49</v>
      </c>
      <c r="Q249" s="279">
        <v>1323.9</v>
      </c>
      <c r="R249" s="279">
        <v>1322.93</v>
      </c>
      <c r="S249" s="279">
        <v>1313.64</v>
      </c>
      <c r="T249" s="279">
        <v>1346.35</v>
      </c>
      <c r="U249" s="279">
        <v>1416.82</v>
      </c>
      <c r="V249" s="279">
        <v>1147.83</v>
      </c>
      <c r="W249" s="279">
        <v>1350.47</v>
      </c>
      <c r="X249" s="279">
        <v>1292.74</v>
      </c>
      <c r="Y249" s="279">
        <v>1292.24</v>
      </c>
    </row>
    <row r="250" spans="1:25">
      <c r="A250" s="254">
        <v>21</v>
      </c>
      <c r="B250" s="279">
        <v>346.2</v>
      </c>
      <c r="C250" s="279">
        <v>344.15</v>
      </c>
      <c r="D250" s="279">
        <v>343.56</v>
      </c>
      <c r="E250" s="279">
        <v>343.24</v>
      </c>
      <c r="F250" s="279">
        <v>345.44</v>
      </c>
      <c r="G250" s="279">
        <v>343.01</v>
      </c>
      <c r="H250" s="279">
        <v>345.05</v>
      </c>
      <c r="I250" s="279">
        <v>629.38</v>
      </c>
      <c r="J250" s="279">
        <v>1265.53</v>
      </c>
      <c r="K250" s="279">
        <v>1339.36</v>
      </c>
      <c r="L250" s="279">
        <v>1382.37</v>
      </c>
      <c r="M250" s="279">
        <v>1381.76</v>
      </c>
      <c r="N250" s="279">
        <v>1334.03</v>
      </c>
      <c r="O250" s="279">
        <v>1311.88</v>
      </c>
      <c r="P250" s="279">
        <v>1256.47</v>
      </c>
      <c r="Q250" s="279">
        <v>1401.95</v>
      </c>
      <c r="R250" s="279">
        <v>1376.23</v>
      </c>
      <c r="S250" s="279">
        <v>1102.81</v>
      </c>
      <c r="T250" s="279">
        <v>1197.3699999999999</v>
      </c>
      <c r="U250" s="279">
        <v>1307.95</v>
      </c>
      <c r="V250" s="279">
        <v>1342.63</v>
      </c>
      <c r="W250" s="279">
        <v>1377.56</v>
      </c>
      <c r="X250" s="279">
        <v>1284.28</v>
      </c>
      <c r="Y250" s="279">
        <v>1198.57</v>
      </c>
    </row>
    <row r="251" spans="1:25">
      <c r="A251" s="254">
        <v>22</v>
      </c>
      <c r="B251" s="279">
        <v>1066.8</v>
      </c>
      <c r="C251" s="279">
        <v>971.93</v>
      </c>
      <c r="D251" s="279">
        <v>933.28</v>
      </c>
      <c r="E251" s="279">
        <v>925.05</v>
      </c>
      <c r="F251" s="279">
        <v>1020.26</v>
      </c>
      <c r="G251" s="279">
        <v>1061.0999999999999</v>
      </c>
      <c r="H251" s="279">
        <v>1133.26</v>
      </c>
      <c r="I251" s="279">
        <v>1102.8499999999999</v>
      </c>
      <c r="J251" s="279">
        <v>1230.25</v>
      </c>
      <c r="K251" s="279">
        <v>1420.32</v>
      </c>
      <c r="L251" s="279">
        <v>1384.13</v>
      </c>
      <c r="M251" s="279">
        <v>1345.89</v>
      </c>
      <c r="N251" s="279">
        <v>1332.15</v>
      </c>
      <c r="O251" s="279">
        <v>1355.15</v>
      </c>
      <c r="P251" s="279">
        <v>1370.57</v>
      </c>
      <c r="Q251" s="279">
        <v>1440.27</v>
      </c>
      <c r="R251" s="279">
        <v>1419.77</v>
      </c>
      <c r="S251" s="279">
        <v>1376.8</v>
      </c>
      <c r="T251" s="279">
        <v>1403.47</v>
      </c>
      <c r="U251" s="279">
        <v>1418.46</v>
      </c>
      <c r="V251" s="279">
        <v>1389.96</v>
      </c>
      <c r="W251" s="279">
        <v>1387.1</v>
      </c>
      <c r="X251" s="279">
        <v>1307.2</v>
      </c>
      <c r="Y251" s="279">
        <v>1126.8499999999999</v>
      </c>
    </row>
    <row r="252" spans="1:25">
      <c r="A252" s="254">
        <v>23</v>
      </c>
      <c r="B252" s="279">
        <v>1123.3900000000001</v>
      </c>
      <c r="C252" s="279">
        <v>991.97</v>
      </c>
      <c r="D252" s="279">
        <v>938.72</v>
      </c>
      <c r="E252" s="279">
        <v>947.57</v>
      </c>
      <c r="F252" s="279">
        <v>1036.26</v>
      </c>
      <c r="G252" s="279">
        <v>1073.1199999999999</v>
      </c>
      <c r="H252" s="279">
        <v>1078.31</v>
      </c>
      <c r="I252" s="279">
        <v>1122.5899999999999</v>
      </c>
      <c r="J252" s="279">
        <v>1311.96</v>
      </c>
      <c r="K252" s="279">
        <v>1362.82</v>
      </c>
      <c r="L252" s="279">
        <v>1353.49</v>
      </c>
      <c r="M252" s="279">
        <v>1314.92</v>
      </c>
      <c r="N252" s="279">
        <v>1265.4000000000001</v>
      </c>
      <c r="O252" s="279">
        <v>1325</v>
      </c>
      <c r="P252" s="279">
        <v>1324.42</v>
      </c>
      <c r="Q252" s="279">
        <v>1382</v>
      </c>
      <c r="R252" s="279">
        <v>1347.69</v>
      </c>
      <c r="S252" s="279">
        <v>1310.83</v>
      </c>
      <c r="T252" s="279">
        <v>1361.49</v>
      </c>
      <c r="U252" s="279">
        <v>1398.44</v>
      </c>
      <c r="V252" s="279">
        <v>1399.43</v>
      </c>
      <c r="W252" s="279">
        <v>1440.92</v>
      </c>
      <c r="X252" s="279">
        <v>1349.5</v>
      </c>
      <c r="Y252" s="279">
        <v>1196.74</v>
      </c>
    </row>
    <row r="253" spans="1:25">
      <c r="A253" s="254">
        <v>24</v>
      </c>
      <c r="B253" s="279">
        <v>971.68</v>
      </c>
      <c r="C253" s="279">
        <v>960.14</v>
      </c>
      <c r="D253" s="279">
        <v>933.69</v>
      </c>
      <c r="E253" s="279">
        <v>921.92</v>
      </c>
      <c r="F253" s="279">
        <v>341.53</v>
      </c>
      <c r="G253" s="279">
        <v>630.20000000000005</v>
      </c>
      <c r="H253" s="279">
        <v>1079.96</v>
      </c>
      <c r="I253" s="279">
        <v>1094.45</v>
      </c>
      <c r="J253" s="279">
        <v>629.9</v>
      </c>
      <c r="K253" s="279">
        <v>1290.17</v>
      </c>
      <c r="L253" s="279">
        <v>1282.53</v>
      </c>
      <c r="M253" s="279">
        <v>1268.8699999999999</v>
      </c>
      <c r="N253" s="279">
        <v>1231.79</v>
      </c>
      <c r="O253" s="279">
        <v>1254.1199999999999</v>
      </c>
      <c r="P253" s="279">
        <v>1254.07</v>
      </c>
      <c r="Q253" s="279">
        <v>1348.8</v>
      </c>
      <c r="R253" s="279">
        <v>1268.8900000000001</v>
      </c>
      <c r="S253" s="279">
        <v>1083.81</v>
      </c>
      <c r="T253" s="279">
        <v>1091.3900000000001</v>
      </c>
      <c r="U253" s="279">
        <v>1397.54</v>
      </c>
      <c r="V253" s="279">
        <v>1355.26</v>
      </c>
      <c r="W253" s="279">
        <v>1353.24</v>
      </c>
      <c r="X253" s="279">
        <v>1270.96</v>
      </c>
      <c r="Y253" s="279">
        <v>1133.5</v>
      </c>
    </row>
    <row r="254" spans="1:25">
      <c r="A254" s="254">
        <v>25</v>
      </c>
      <c r="B254" s="279">
        <v>1065.73</v>
      </c>
      <c r="C254" s="279">
        <v>1052.93</v>
      </c>
      <c r="D254" s="279">
        <v>1015.1</v>
      </c>
      <c r="E254" s="279">
        <v>1019.55</v>
      </c>
      <c r="F254" s="279">
        <v>1128.07</v>
      </c>
      <c r="G254" s="279">
        <v>1208.29</v>
      </c>
      <c r="H254" s="279">
        <v>1285.1099999999999</v>
      </c>
      <c r="I254" s="279">
        <v>1225.8800000000001</v>
      </c>
      <c r="J254" s="279">
        <v>1252.99</v>
      </c>
      <c r="K254" s="279">
        <v>1359.04</v>
      </c>
      <c r="L254" s="279">
        <v>1332.85</v>
      </c>
      <c r="M254" s="279">
        <v>1325.49</v>
      </c>
      <c r="N254" s="279">
        <v>1267.49</v>
      </c>
      <c r="O254" s="279">
        <v>1276.24</v>
      </c>
      <c r="P254" s="279">
        <v>1311.2</v>
      </c>
      <c r="Q254" s="279">
        <v>1366.92</v>
      </c>
      <c r="R254" s="279">
        <v>1319.41</v>
      </c>
      <c r="S254" s="279">
        <v>630.57000000000005</v>
      </c>
      <c r="T254" s="279">
        <v>1314.83</v>
      </c>
      <c r="U254" s="279">
        <v>1365.42</v>
      </c>
      <c r="V254" s="279">
        <v>354.51</v>
      </c>
      <c r="W254" s="279">
        <v>1373</v>
      </c>
      <c r="X254" s="279">
        <v>354.16</v>
      </c>
      <c r="Y254" s="279">
        <v>1260.32</v>
      </c>
    </row>
    <row r="255" spans="1:25">
      <c r="A255" s="254">
        <v>26</v>
      </c>
      <c r="B255" s="279">
        <v>345.62</v>
      </c>
      <c r="C255" s="279">
        <v>347.19</v>
      </c>
      <c r="D255" s="279">
        <v>344.72</v>
      </c>
      <c r="E255" s="279">
        <v>342.11</v>
      </c>
      <c r="F255" s="279">
        <v>990.41</v>
      </c>
      <c r="G255" s="279">
        <v>347.37</v>
      </c>
      <c r="H255" s="279">
        <v>634.05999999999995</v>
      </c>
      <c r="I255" s="279">
        <v>353.3</v>
      </c>
      <c r="J255" s="279">
        <v>351.56</v>
      </c>
      <c r="K255" s="279">
        <v>349.59</v>
      </c>
      <c r="L255" s="279">
        <v>631.64</v>
      </c>
      <c r="M255" s="279">
        <v>1377.61</v>
      </c>
      <c r="N255" s="279">
        <v>354.38</v>
      </c>
      <c r="O255" s="279">
        <v>1208.92</v>
      </c>
      <c r="P255" s="279">
        <v>355.7</v>
      </c>
      <c r="Q255" s="279">
        <v>353.8</v>
      </c>
      <c r="R255" s="279">
        <v>1364.51</v>
      </c>
      <c r="S255" s="279">
        <v>355.88</v>
      </c>
      <c r="T255" s="279">
        <v>352.08</v>
      </c>
      <c r="U255" s="279">
        <v>349.68</v>
      </c>
      <c r="V255" s="279">
        <v>353.36</v>
      </c>
      <c r="W255" s="279">
        <v>633.84</v>
      </c>
      <c r="X255" s="279">
        <v>1314.5</v>
      </c>
      <c r="Y255" s="279">
        <v>1173.43</v>
      </c>
    </row>
    <row r="256" spans="1:25">
      <c r="A256" s="254">
        <v>27</v>
      </c>
      <c r="B256" s="279">
        <v>1000.75</v>
      </c>
      <c r="C256" s="279">
        <v>885.91</v>
      </c>
      <c r="D256" s="279">
        <v>814.5</v>
      </c>
      <c r="E256" s="279">
        <v>785.75</v>
      </c>
      <c r="F256" s="279">
        <v>825.9</v>
      </c>
      <c r="G256" s="279">
        <v>848</v>
      </c>
      <c r="H256" s="279">
        <v>895.3</v>
      </c>
      <c r="I256" s="279">
        <v>973.34</v>
      </c>
      <c r="J256" s="279">
        <v>1130.46</v>
      </c>
      <c r="K256" s="279">
        <v>1248.6600000000001</v>
      </c>
      <c r="L256" s="279">
        <v>1287.6300000000001</v>
      </c>
      <c r="M256" s="279">
        <v>1300.1500000000001</v>
      </c>
      <c r="N256" s="279">
        <v>1297.8800000000001</v>
      </c>
      <c r="O256" s="279">
        <v>1288.99</v>
      </c>
      <c r="P256" s="279">
        <v>1282.51</v>
      </c>
      <c r="Q256" s="279">
        <v>1297.58</v>
      </c>
      <c r="R256" s="279">
        <v>1311.53</v>
      </c>
      <c r="S256" s="279">
        <v>1346.96</v>
      </c>
      <c r="T256" s="279">
        <v>1427.15</v>
      </c>
      <c r="U256" s="279">
        <v>1518.77</v>
      </c>
      <c r="V256" s="279">
        <v>1492.8</v>
      </c>
      <c r="W256" s="279">
        <v>1435.78</v>
      </c>
      <c r="X256" s="279">
        <v>1325.5</v>
      </c>
      <c r="Y256" s="279">
        <v>1089.19</v>
      </c>
    </row>
    <row r="257" spans="1:25">
      <c r="A257" s="254">
        <v>28</v>
      </c>
      <c r="B257" s="279">
        <v>1058.56</v>
      </c>
      <c r="C257" s="279">
        <v>926.26</v>
      </c>
      <c r="D257" s="279">
        <v>835.2</v>
      </c>
      <c r="E257" s="279">
        <v>848.84</v>
      </c>
      <c r="F257" s="279">
        <v>927.14</v>
      </c>
      <c r="G257" s="279">
        <v>1019.71</v>
      </c>
      <c r="H257" s="279">
        <v>1110.98</v>
      </c>
      <c r="I257" s="279">
        <v>1224.2</v>
      </c>
      <c r="J257" s="279">
        <v>1220.3900000000001</v>
      </c>
      <c r="K257" s="279">
        <v>1314.12</v>
      </c>
      <c r="L257" s="279">
        <v>1339.6</v>
      </c>
      <c r="M257" s="279">
        <v>1287.33</v>
      </c>
      <c r="N257" s="279">
        <v>1228.6199999999999</v>
      </c>
      <c r="O257" s="279">
        <v>1344.11</v>
      </c>
      <c r="P257" s="279">
        <v>1318.1</v>
      </c>
      <c r="Q257" s="279">
        <v>1396.15</v>
      </c>
      <c r="R257" s="279">
        <v>1336.95</v>
      </c>
      <c r="S257" s="279">
        <v>1302.8399999999999</v>
      </c>
      <c r="T257" s="279">
        <v>1365.41</v>
      </c>
      <c r="U257" s="279">
        <v>1385.73</v>
      </c>
      <c r="V257" s="279">
        <v>1357.25</v>
      </c>
      <c r="W257" s="279">
        <v>1329.64</v>
      </c>
      <c r="X257" s="279">
        <v>1286.26</v>
      </c>
      <c r="Y257" s="279">
        <v>1117.3900000000001</v>
      </c>
    </row>
    <row r="258" spans="1:25">
      <c r="A258" s="254">
        <v>29</v>
      </c>
      <c r="B258" s="279">
        <v>1059.71</v>
      </c>
      <c r="C258" s="279">
        <v>957.26</v>
      </c>
      <c r="D258" s="279">
        <v>934.13</v>
      </c>
      <c r="E258" s="279">
        <v>934.32</v>
      </c>
      <c r="F258" s="279">
        <v>1011.6</v>
      </c>
      <c r="G258" s="279">
        <v>1059.99</v>
      </c>
      <c r="H258" s="279">
        <v>1124.43</v>
      </c>
      <c r="I258" s="279">
        <v>1276.23</v>
      </c>
      <c r="J258" s="279">
        <v>1290.44</v>
      </c>
      <c r="K258" s="279">
        <v>1389.54</v>
      </c>
      <c r="L258" s="279">
        <v>1390.84</v>
      </c>
      <c r="M258" s="279">
        <v>626.82000000000005</v>
      </c>
      <c r="N258" s="279">
        <v>353.21</v>
      </c>
      <c r="O258" s="279">
        <v>1397.35</v>
      </c>
      <c r="P258" s="279">
        <v>626.94000000000005</v>
      </c>
      <c r="Q258" s="279">
        <v>626.88</v>
      </c>
      <c r="R258" s="279">
        <v>1412.32</v>
      </c>
      <c r="S258" s="279">
        <v>1364.13</v>
      </c>
      <c r="T258" s="279">
        <v>1369.03</v>
      </c>
      <c r="U258" s="279">
        <v>1407.32</v>
      </c>
      <c r="V258" s="279">
        <v>1398.26</v>
      </c>
      <c r="W258" s="279">
        <v>1409.33</v>
      </c>
      <c r="X258" s="279">
        <v>1305.05</v>
      </c>
      <c r="Y258" s="279">
        <v>1139.42</v>
      </c>
    </row>
    <row r="259" spans="1:25">
      <c r="A259" s="254">
        <v>30</v>
      </c>
      <c r="B259" s="279">
        <v>1037.71</v>
      </c>
      <c r="C259" s="279">
        <v>986.2</v>
      </c>
      <c r="D259" s="279">
        <v>956.72</v>
      </c>
      <c r="E259" s="279">
        <v>958.69</v>
      </c>
      <c r="F259" s="279">
        <v>1019.15</v>
      </c>
      <c r="G259" s="279">
        <v>1074.8699999999999</v>
      </c>
      <c r="H259" s="279">
        <v>1153.1199999999999</v>
      </c>
      <c r="I259" s="279">
        <v>1187.42</v>
      </c>
      <c r="J259" s="279">
        <v>1212.23</v>
      </c>
      <c r="K259" s="279">
        <v>1257.95</v>
      </c>
      <c r="L259" s="279">
        <v>1275</v>
      </c>
      <c r="M259" s="279">
        <v>1208.3399999999999</v>
      </c>
      <c r="N259" s="279">
        <v>1152.6099999999999</v>
      </c>
      <c r="O259" s="279">
        <v>1210.28</v>
      </c>
      <c r="P259" s="279">
        <v>1192.83</v>
      </c>
      <c r="Q259" s="279">
        <v>1273.68</v>
      </c>
      <c r="R259" s="279">
        <v>1161.0899999999999</v>
      </c>
      <c r="S259" s="279">
        <v>1162.1300000000001</v>
      </c>
      <c r="T259" s="279">
        <v>1159.93</v>
      </c>
      <c r="U259" s="279">
        <v>628.95000000000005</v>
      </c>
      <c r="V259" s="279">
        <v>628.65</v>
      </c>
      <c r="W259" s="279">
        <v>1269.17</v>
      </c>
      <c r="X259" s="279">
        <v>1254.3399999999999</v>
      </c>
      <c r="Y259" s="279">
        <v>322.38</v>
      </c>
    </row>
    <row r="260" spans="1:25" hidden="1">
      <c r="A260" s="254">
        <v>31</v>
      </c>
      <c r="B260" s="279">
        <v>0</v>
      </c>
      <c r="C260" s="279">
        <v>0</v>
      </c>
      <c r="D260" s="279">
        <v>0</v>
      </c>
      <c r="E260" s="279">
        <v>0</v>
      </c>
      <c r="F260" s="279">
        <v>0</v>
      </c>
      <c r="G260" s="279">
        <v>0</v>
      </c>
      <c r="H260" s="279">
        <v>0</v>
      </c>
      <c r="I260" s="279">
        <v>0</v>
      </c>
      <c r="J260" s="279">
        <v>0</v>
      </c>
      <c r="K260" s="279">
        <v>0</v>
      </c>
      <c r="L260" s="279">
        <v>0</v>
      </c>
      <c r="M260" s="279">
        <v>0</v>
      </c>
      <c r="N260" s="279">
        <v>0</v>
      </c>
      <c r="O260" s="279">
        <v>0</v>
      </c>
      <c r="P260" s="279">
        <v>0</v>
      </c>
      <c r="Q260" s="279">
        <v>0</v>
      </c>
      <c r="R260" s="279">
        <v>0</v>
      </c>
      <c r="S260" s="279">
        <v>0</v>
      </c>
      <c r="T260" s="279">
        <v>0</v>
      </c>
      <c r="U260" s="279">
        <v>0</v>
      </c>
      <c r="V260" s="279">
        <v>0</v>
      </c>
      <c r="W260" s="279">
        <v>0</v>
      </c>
      <c r="X260" s="279">
        <v>0</v>
      </c>
      <c r="Y260" s="279">
        <v>0</v>
      </c>
    </row>
    <row r="262" spans="1:25">
      <c r="A262" s="413" t="s">
        <v>209</v>
      </c>
      <c r="B262" s="450" t="s">
        <v>217</v>
      </c>
      <c r="C262" s="450"/>
      <c r="D262" s="450"/>
      <c r="E262" s="450"/>
      <c r="F262" s="450"/>
      <c r="G262" s="450"/>
      <c r="H262" s="450"/>
      <c r="I262" s="450"/>
      <c r="J262" s="450"/>
      <c r="K262" s="450"/>
      <c r="L262" s="450"/>
      <c r="M262" s="450"/>
      <c r="N262" s="450"/>
      <c r="O262" s="450"/>
      <c r="P262" s="450"/>
      <c r="Q262" s="450"/>
      <c r="R262" s="450"/>
      <c r="S262" s="450"/>
      <c r="T262" s="450"/>
      <c r="U262" s="450"/>
      <c r="V262" s="450"/>
      <c r="W262" s="450"/>
      <c r="X262" s="450"/>
      <c r="Y262" s="450"/>
    </row>
    <row r="263" spans="1:25" ht="30">
      <c r="A263" s="413"/>
      <c r="B263" s="278" t="s">
        <v>1</v>
      </c>
      <c r="C263" s="278" t="s">
        <v>2</v>
      </c>
      <c r="D263" s="278" t="s">
        <v>3</v>
      </c>
      <c r="E263" s="278" t="s">
        <v>4</v>
      </c>
      <c r="F263" s="278" t="s">
        <v>5</v>
      </c>
      <c r="G263" s="278" t="s">
        <v>6</v>
      </c>
      <c r="H263" s="278" t="s">
        <v>7</v>
      </c>
      <c r="I263" s="278" t="s">
        <v>8</v>
      </c>
      <c r="J263" s="278" t="s">
        <v>9</v>
      </c>
      <c r="K263" s="278" t="s">
        <v>10</v>
      </c>
      <c r="L263" s="278" t="s">
        <v>11</v>
      </c>
      <c r="M263" s="278" t="s">
        <v>12</v>
      </c>
      <c r="N263" s="278" t="s">
        <v>13</v>
      </c>
      <c r="O263" s="278" t="s">
        <v>14</v>
      </c>
      <c r="P263" s="278" t="s">
        <v>15</v>
      </c>
      <c r="Q263" s="278" t="s">
        <v>16</v>
      </c>
      <c r="R263" s="278" t="s">
        <v>17</v>
      </c>
      <c r="S263" s="278" t="s">
        <v>18</v>
      </c>
      <c r="T263" s="278" t="s">
        <v>19</v>
      </c>
      <c r="U263" s="278" t="s">
        <v>20</v>
      </c>
      <c r="V263" s="278" t="s">
        <v>21</v>
      </c>
      <c r="W263" s="278" t="s">
        <v>22</v>
      </c>
      <c r="X263" s="278" t="s">
        <v>23</v>
      </c>
      <c r="Y263" s="278" t="s">
        <v>24</v>
      </c>
    </row>
    <row r="264" spans="1:25">
      <c r="A264" s="254">
        <v>1</v>
      </c>
      <c r="B264" s="279">
        <v>1014.23</v>
      </c>
      <c r="C264" s="279">
        <v>945.93</v>
      </c>
      <c r="D264" s="279">
        <v>952.03</v>
      </c>
      <c r="E264" s="279">
        <v>951.61</v>
      </c>
      <c r="F264" s="279">
        <v>946.58</v>
      </c>
      <c r="G264" s="279">
        <v>953.74</v>
      </c>
      <c r="H264" s="279">
        <v>958.83</v>
      </c>
      <c r="I264" s="279">
        <v>1027.29</v>
      </c>
      <c r="J264" s="279">
        <v>1214.22</v>
      </c>
      <c r="K264" s="279">
        <v>1369.28</v>
      </c>
      <c r="L264" s="279">
        <v>1415.25</v>
      </c>
      <c r="M264" s="279">
        <v>1403.62</v>
      </c>
      <c r="N264" s="279">
        <v>1382.15</v>
      </c>
      <c r="O264" s="279">
        <v>1404.2</v>
      </c>
      <c r="P264" s="279">
        <v>1391.39</v>
      </c>
      <c r="Q264" s="279">
        <v>2150.83</v>
      </c>
      <c r="R264" s="279">
        <v>2081.52</v>
      </c>
      <c r="S264" s="279">
        <v>1429.35</v>
      </c>
      <c r="T264" s="279">
        <v>1378.65</v>
      </c>
      <c r="U264" s="279">
        <v>1397.27</v>
      </c>
      <c r="V264" s="279">
        <v>1325.67</v>
      </c>
      <c r="W264" s="279">
        <v>1961.9</v>
      </c>
      <c r="X264" s="279">
        <v>2026.03</v>
      </c>
      <c r="Y264" s="279">
        <v>1117.6099999999999</v>
      </c>
    </row>
    <row r="265" spans="1:25">
      <c r="A265" s="254">
        <v>2</v>
      </c>
      <c r="B265" s="279">
        <v>982.39</v>
      </c>
      <c r="C265" s="279">
        <v>888.78</v>
      </c>
      <c r="D265" s="279">
        <v>864.68</v>
      </c>
      <c r="E265" s="279">
        <v>844.13</v>
      </c>
      <c r="F265" s="279">
        <v>870.3</v>
      </c>
      <c r="G265" s="279">
        <v>923.69</v>
      </c>
      <c r="H265" s="279">
        <v>973.04</v>
      </c>
      <c r="I265" s="279">
        <v>1050.07</v>
      </c>
      <c r="J265" s="279">
        <v>1140.26</v>
      </c>
      <c r="K265" s="279">
        <v>1310.1099999999999</v>
      </c>
      <c r="L265" s="279">
        <v>1337.34</v>
      </c>
      <c r="M265" s="279">
        <v>1331.53</v>
      </c>
      <c r="N265" s="279">
        <v>1286.23</v>
      </c>
      <c r="O265" s="279">
        <v>1292.6400000000001</v>
      </c>
      <c r="P265" s="279">
        <v>1281.46</v>
      </c>
      <c r="Q265" s="279">
        <v>551.14</v>
      </c>
      <c r="R265" s="279">
        <v>1339.51</v>
      </c>
      <c r="S265" s="279">
        <v>1246.8800000000001</v>
      </c>
      <c r="T265" s="279">
        <v>1269.17</v>
      </c>
      <c r="U265" s="279">
        <v>1278.93</v>
      </c>
      <c r="V265" s="279">
        <v>1291.29</v>
      </c>
      <c r="W265" s="279">
        <v>1313.74</v>
      </c>
      <c r="X265" s="279">
        <v>1172.96</v>
      </c>
      <c r="Y265" s="279">
        <v>1049.8800000000001</v>
      </c>
    </row>
    <row r="266" spans="1:25">
      <c r="A266" s="254">
        <v>3</v>
      </c>
      <c r="B266" s="279">
        <v>993.32</v>
      </c>
      <c r="C266" s="279">
        <v>907.84</v>
      </c>
      <c r="D266" s="279">
        <v>873.1</v>
      </c>
      <c r="E266" s="279">
        <v>851.08</v>
      </c>
      <c r="F266" s="279">
        <v>872.78</v>
      </c>
      <c r="G266" s="279">
        <v>878.33</v>
      </c>
      <c r="H266" s="279">
        <v>961.7</v>
      </c>
      <c r="I266" s="279">
        <v>1079.71</v>
      </c>
      <c r="J266" s="279">
        <v>1178.81</v>
      </c>
      <c r="K266" s="279">
        <v>1234.19</v>
      </c>
      <c r="L266" s="279">
        <v>1288.1500000000001</v>
      </c>
      <c r="M266" s="279">
        <v>1262.3699999999999</v>
      </c>
      <c r="N266" s="279">
        <v>1228.1099999999999</v>
      </c>
      <c r="O266" s="279">
        <v>1238.55</v>
      </c>
      <c r="P266" s="279">
        <v>1233.98</v>
      </c>
      <c r="Q266" s="279">
        <v>1343.15</v>
      </c>
      <c r="R266" s="279">
        <v>1280.54</v>
      </c>
      <c r="S266" s="279">
        <v>1201.3699999999999</v>
      </c>
      <c r="T266" s="279">
        <v>1206.4100000000001</v>
      </c>
      <c r="U266" s="279">
        <v>1223.48</v>
      </c>
      <c r="V266" s="279">
        <v>1159.49</v>
      </c>
      <c r="W266" s="279">
        <v>1207.9100000000001</v>
      </c>
      <c r="X266" s="279">
        <v>1156.46</v>
      </c>
      <c r="Y266" s="279">
        <v>1012.7</v>
      </c>
    </row>
    <row r="267" spans="1:25">
      <c r="A267" s="254">
        <v>4</v>
      </c>
      <c r="B267" s="279">
        <v>1014.47</v>
      </c>
      <c r="C267" s="279">
        <v>950.39</v>
      </c>
      <c r="D267" s="279">
        <v>920.53</v>
      </c>
      <c r="E267" s="279">
        <v>897.12</v>
      </c>
      <c r="F267" s="279">
        <v>947.1</v>
      </c>
      <c r="G267" s="279">
        <v>970.36</v>
      </c>
      <c r="H267" s="279">
        <v>1038.98</v>
      </c>
      <c r="I267" s="279">
        <v>1229.8</v>
      </c>
      <c r="J267" s="279">
        <v>1340.29</v>
      </c>
      <c r="K267" s="279">
        <v>1461.33</v>
      </c>
      <c r="L267" s="279">
        <v>1481.09</v>
      </c>
      <c r="M267" s="279">
        <v>1491.17</v>
      </c>
      <c r="N267" s="279">
        <v>1464.71</v>
      </c>
      <c r="O267" s="279">
        <v>1485.62</v>
      </c>
      <c r="P267" s="279">
        <v>1485.36</v>
      </c>
      <c r="Q267" s="279">
        <v>1569</v>
      </c>
      <c r="R267" s="279">
        <v>1540.49</v>
      </c>
      <c r="S267" s="279">
        <v>1455.05</v>
      </c>
      <c r="T267" s="279">
        <v>1470.99</v>
      </c>
      <c r="U267" s="279">
        <v>1483.98</v>
      </c>
      <c r="V267" s="279">
        <v>1469.87</v>
      </c>
      <c r="W267" s="279">
        <v>1528.46</v>
      </c>
      <c r="X267" s="279">
        <v>1447.71</v>
      </c>
      <c r="Y267" s="279">
        <v>1327.7</v>
      </c>
    </row>
    <row r="268" spans="1:25">
      <c r="A268" s="254">
        <v>5</v>
      </c>
      <c r="B268" s="279">
        <v>1171.94</v>
      </c>
      <c r="C268" s="279">
        <v>1030.8699999999999</v>
      </c>
      <c r="D268" s="279">
        <v>1005.39</v>
      </c>
      <c r="E268" s="279">
        <v>997.21</v>
      </c>
      <c r="F268" s="279">
        <v>993.96</v>
      </c>
      <c r="G268" s="279">
        <v>997.33</v>
      </c>
      <c r="H268" s="279">
        <v>1009.55</v>
      </c>
      <c r="I268" s="279">
        <v>1119.3499999999999</v>
      </c>
      <c r="J268" s="279">
        <v>1234.8399999999999</v>
      </c>
      <c r="K268" s="279">
        <v>1387.86</v>
      </c>
      <c r="L268" s="279">
        <v>1411.48</v>
      </c>
      <c r="M268" s="279">
        <v>1404.91</v>
      </c>
      <c r="N268" s="279">
        <v>1395.09</v>
      </c>
      <c r="O268" s="279">
        <v>1380.88</v>
      </c>
      <c r="P268" s="279">
        <v>1396.96</v>
      </c>
      <c r="Q268" s="279">
        <v>1379.59</v>
      </c>
      <c r="R268" s="279">
        <v>1412.4</v>
      </c>
      <c r="S268" s="279">
        <v>1388.84</v>
      </c>
      <c r="T268" s="279">
        <v>1381.3</v>
      </c>
      <c r="U268" s="279">
        <v>1366.15</v>
      </c>
      <c r="V268" s="279">
        <v>1371.15</v>
      </c>
      <c r="W268" s="279">
        <v>1370.71</v>
      </c>
      <c r="X268" s="279">
        <v>1295.07</v>
      </c>
      <c r="Y268" s="279">
        <v>1132.46</v>
      </c>
    </row>
    <row r="269" spans="1:25">
      <c r="A269" s="254">
        <v>6</v>
      </c>
      <c r="B269" s="279">
        <v>1190.98</v>
      </c>
      <c r="C269" s="279">
        <v>1031.1099999999999</v>
      </c>
      <c r="D269" s="279">
        <v>989.45</v>
      </c>
      <c r="E269" s="279">
        <v>974.85</v>
      </c>
      <c r="F269" s="279">
        <v>977.89</v>
      </c>
      <c r="G269" s="279">
        <v>985.56</v>
      </c>
      <c r="H269" s="279">
        <v>994.15</v>
      </c>
      <c r="I269" s="279">
        <v>995.58</v>
      </c>
      <c r="J269" s="279">
        <v>1114.8900000000001</v>
      </c>
      <c r="K269" s="279">
        <v>1219.94</v>
      </c>
      <c r="L269" s="279">
        <v>1306.3900000000001</v>
      </c>
      <c r="M269" s="279">
        <v>1342.77</v>
      </c>
      <c r="N269" s="279">
        <v>1344.71</v>
      </c>
      <c r="O269" s="279">
        <v>1338.43</v>
      </c>
      <c r="P269" s="279">
        <v>1347.99</v>
      </c>
      <c r="Q269" s="279">
        <v>1334.08</v>
      </c>
      <c r="R269" s="279">
        <v>1299.94</v>
      </c>
      <c r="S269" s="279">
        <v>1288.75</v>
      </c>
      <c r="T269" s="279">
        <v>1300.02</v>
      </c>
      <c r="U269" s="279">
        <v>1283.05</v>
      </c>
      <c r="V269" s="279">
        <v>1333.98</v>
      </c>
      <c r="W269" s="279">
        <v>1316.09</v>
      </c>
      <c r="X269" s="279">
        <v>1217.77</v>
      </c>
      <c r="Y269" s="279">
        <v>1119.55</v>
      </c>
    </row>
    <row r="270" spans="1:25">
      <c r="A270" s="254">
        <v>7</v>
      </c>
      <c r="B270" s="279">
        <v>1015.18</v>
      </c>
      <c r="C270" s="279">
        <v>935.36</v>
      </c>
      <c r="D270" s="279">
        <v>900.62</v>
      </c>
      <c r="E270" s="279">
        <v>860.37</v>
      </c>
      <c r="F270" s="279">
        <v>923.29</v>
      </c>
      <c r="G270" s="279">
        <v>932.18</v>
      </c>
      <c r="H270" s="279">
        <v>962.64</v>
      </c>
      <c r="I270" s="279">
        <v>1042.79</v>
      </c>
      <c r="J270" s="279">
        <v>1138.51</v>
      </c>
      <c r="K270" s="279">
        <v>1142.51</v>
      </c>
      <c r="L270" s="279">
        <v>1159.29</v>
      </c>
      <c r="M270" s="279">
        <v>1147.78</v>
      </c>
      <c r="N270" s="279">
        <v>1120.24</v>
      </c>
      <c r="O270" s="279">
        <v>1136.45</v>
      </c>
      <c r="P270" s="279">
        <v>1150.57</v>
      </c>
      <c r="Q270" s="279">
        <v>1274.71</v>
      </c>
      <c r="R270" s="279">
        <v>1174.55</v>
      </c>
      <c r="S270" s="279">
        <v>1146.6199999999999</v>
      </c>
      <c r="T270" s="279">
        <v>1175.79</v>
      </c>
      <c r="U270" s="279">
        <v>1171.1300000000001</v>
      </c>
      <c r="V270" s="279">
        <v>1198.26</v>
      </c>
      <c r="W270" s="279">
        <v>1213.6099999999999</v>
      </c>
      <c r="X270" s="279">
        <v>1124.31</v>
      </c>
      <c r="Y270" s="279">
        <v>981.74</v>
      </c>
    </row>
    <row r="271" spans="1:25">
      <c r="A271" s="254">
        <v>8</v>
      </c>
      <c r="B271" s="279">
        <v>948.13</v>
      </c>
      <c r="C271" s="279">
        <v>859.04</v>
      </c>
      <c r="D271" s="279">
        <v>818.59</v>
      </c>
      <c r="E271" s="279">
        <v>806.69</v>
      </c>
      <c r="F271" s="279">
        <v>833.62</v>
      </c>
      <c r="G271" s="279">
        <v>916.09</v>
      </c>
      <c r="H271" s="279">
        <v>974.2</v>
      </c>
      <c r="I271" s="279">
        <v>1110.1400000000001</v>
      </c>
      <c r="J271" s="279">
        <v>1149.26</v>
      </c>
      <c r="K271" s="279">
        <v>1221.42</v>
      </c>
      <c r="L271" s="279">
        <v>1257.21</v>
      </c>
      <c r="M271" s="279">
        <v>1214.22</v>
      </c>
      <c r="N271" s="279">
        <v>1160.2</v>
      </c>
      <c r="O271" s="279">
        <v>1183.8499999999999</v>
      </c>
      <c r="P271" s="279">
        <v>1194.3699999999999</v>
      </c>
      <c r="Q271" s="279">
        <v>1277.9100000000001</v>
      </c>
      <c r="R271" s="279">
        <v>1233.21</v>
      </c>
      <c r="S271" s="279">
        <v>1173.6199999999999</v>
      </c>
      <c r="T271" s="279">
        <v>1199.75</v>
      </c>
      <c r="U271" s="279">
        <v>1194.17</v>
      </c>
      <c r="V271" s="279">
        <v>1215.6500000000001</v>
      </c>
      <c r="W271" s="279">
        <v>1197.46</v>
      </c>
      <c r="X271" s="279">
        <v>1183.8499999999999</v>
      </c>
      <c r="Y271" s="279">
        <v>1011.65</v>
      </c>
    </row>
    <row r="272" spans="1:25">
      <c r="A272" s="254">
        <v>9</v>
      </c>
      <c r="B272" s="279">
        <v>966.77</v>
      </c>
      <c r="C272" s="279">
        <v>870.11</v>
      </c>
      <c r="D272" s="279">
        <v>829.03</v>
      </c>
      <c r="E272" s="279">
        <v>812.48</v>
      </c>
      <c r="F272" s="279">
        <v>852.46</v>
      </c>
      <c r="G272" s="279">
        <v>879.58</v>
      </c>
      <c r="H272" s="279">
        <v>978.55</v>
      </c>
      <c r="I272" s="279">
        <v>1008.67</v>
      </c>
      <c r="J272" s="279">
        <v>1121.98</v>
      </c>
      <c r="K272" s="279">
        <v>1178.95</v>
      </c>
      <c r="L272" s="279">
        <v>1162.4000000000001</v>
      </c>
      <c r="M272" s="279">
        <v>1142.98</v>
      </c>
      <c r="N272" s="279">
        <v>1115.8499999999999</v>
      </c>
      <c r="O272" s="279">
        <v>1153.6099999999999</v>
      </c>
      <c r="P272" s="279">
        <v>1160.8599999999999</v>
      </c>
      <c r="Q272" s="279">
        <v>1195.1199999999999</v>
      </c>
      <c r="R272" s="279">
        <v>1186.19</v>
      </c>
      <c r="S272" s="279">
        <v>1166.58</v>
      </c>
      <c r="T272" s="279">
        <v>1156.51</v>
      </c>
      <c r="U272" s="279">
        <v>1172.8599999999999</v>
      </c>
      <c r="V272" s="279">
        <v>1168.21</v>
      </c>
      <c r="W272" s="279">
        <v>1171.92</v>
      </c>
      <c r="X272" s="279">
        <v>1178.52</v>
      </c>
      <c r="Y272" s="279">
        <v>972.07</v>
      </c>
    </row>
    <row r="273" spans="1:25">
      <c r="A273" s="254">
        <v>10</v>
      </c>
      <c r="B273" s="279">
        <v>955.87</v>
      </c>
      <c r="C273" s="279">
        <v>908.8</v>
      </c>
      <c r="D273" s="279">
        <v>901.21</v>
      </c>
      <c r="E273" s="279">
        <v>871.98</v>
      </c>
      <c r="F273" s="279">
        <v>881.16</v>
      </c>
      <c r="G273" s="279">
        <v>914.43</v>
      </c>
      <c r="H273" s="279">
        <v>971.46</v>
      </c>
      <c r="I273" s="279">
        <v>1091.58</v>
      </c>
      <c r="J273" s="279">
        <v>1191.82</v>
      </c>
      <c r="K273" s="279">
        <v>1249.33</v>
      </c>
      <c r="L273" s="279">
        <v>1303.8</v>
      </c>
      <c r="M273" s="279">
        <v>1280.0899999999999</v>
      </c>
      <c r="N273" s="279">
        <v>1244.97</v>
      </c>
      <c r="O273" s="279">
        <v>1255.06</v>
      </c>
      <c r="P273" s="279">
        <v>1250.43</v>
      </c>
      <c r="Q273" s="279">
        <v>1361.04</v>
      </c>
      <c r="R273" s="279">
        <v>1298.48</v>
      </c>
      <c r="S273" s="279">
        <v>1219.3699999999999</v>
      </c>
      <c r="T273" s="279">
        <v>1223.5999999999999</v>
      </c>
      <c r="U273" s="279">
        <v>1240.51</v>
      </c>
      <c r="V273" s="279">
        <v>1174.55</v>
      </c>
      <c r="W273" s="279">
        <v>1223.79</v>
      </c>
      <c r="X273" s="279">
        <v>1171.8399999999999</v>
      </c>
      <c r="Y273" s="279">
        <v>1025.82</v>
      </c>
    </row>
    <row r="274" spans="1:25">
      <c r="A274" s="254">
        <v>11</v>
      </c>
      <c r="B274" s="279">
        <v>1026.2</v>
      </c>
      <c r="C274" s="279">
        <v>961.71</v>
      </c>
      <c r="D274" s="279">
        <v>931.87</v>
      </c>
      <c r="E274" s="279">
        <v>908.27</v>
      </c>
      <c r="F274" s="279">
        <v>959.08</v>
      </c>
      <c r="G274" s="279">
        <v>982.68</v>
      </c>
      <c r="H274" s="279">
        <v>1051.22</v>
      </c>
      <c r="I274" s="279">
        <v>1240.58</v>
      </c>
      <c r="J274" s="279">
        <v>1352.31</v>
      </c>
      <c r="K274" s="279">
        <v>1474.82</v>
      </c>
      <c r="L274" s="279">
        <v>1495.44</v>
      </c>
      <c r="M274" s="279">
        <v>1504.19</v>
      </c>
      <c r="N274" s="279">
        <v>1476.91</v>
      </c>
      <c r="O274" s="279">
        <v>1499.16</v>
      </c>
      <c r="P274" s="279">
        <v>1498.97</v>
      </c>
      <c r="Q274" s="279">
        <v>1582.99</v>
      </c>
      <c r="R274" s="279">
        <v>1554.76</v>
      </c>
      <c r="S274" s="279">
        <v>1467.38</v>
      </c>
      <c r="T274" s="279">
        <v>1484.13</v>
      </c>
      <c r="U274" s="279">
        <v>1497.26</v>
      </c>
      <c r="V274" s="279">
        <v>1481.46</v>
      </c>
      <c r="W274" s="279">
        <v>1539.97</v>
      </c>
      <c r="X274" s="279">
        <v>1459.56</v>
      </c>
      <c r="Y274" s="279">
        <v>1337.8</v>
      </c>
    </row>
    <row r="275" spans="1:25">
      <c r="A275" s="254">
        <v>12</v>
      </c>
      <c r="B275" s="279">
        <v>1184.19</v>
      </c>
      <c r="C275" s="279">
        <v>1041.98</v>
      </c>
      <c r="D275" s="279">
        <v>1016.28</v>
      </c>
      <c r="E275" s="279">
        <v>1008.1</v>
      </c>
      <c r="F275" s="279">
        <v>1004.79</v>
      </c>
      <c r="G275" s="279">
        <v>1008.02</v>
      </c>
      <c r="H275" s="279">
        <v>1022.14</v>
      </c>
      <c r="I275" s="279">
        <v>1132.18</v>
      </c>
      <c r="J275" s="279">
        <v>1250.2</v>
      </c>
      <c r="K275" s="279">
        <v>1404.86</v>
      </c>
      <c r="L275" s="279">
        <v>1429.09</v>
      </c>
      <c r="M275" s="279">
        <v>1423.19</v>
      </c>
      <c r="N275" s="279">
        <v>1413.19</v>
      </c>
      <c r="O275" s="279">
        <v>1398.78</v>
      </c>
      <c r="P275" s="279">
        <v>1414.91</v>
      </c>
      <c r="Q275" s="279">
        <v>1396.34</v>
      </c>
      <c r="R275" s="279">
        <v>1427.01</v>
      </c>
      <c r="S275" s="279">
        <v>1403.13</v>
      </c>
      <c r="T275" s="279">
        <v>1395.42</v>
      </c>
      <c r="U275" s="279">
        <v>1380.75</v>
      </c>
      <c r="V275" s="279">
        <v>1386.95</v>
      </c>
      <c r="W275" s="279">
        <v>1385.29</v>
      </c>
      <c r="X275" s="279">
        <v>1308.2</v>
      </c>
      <c r="Y275" s="279">
        <v>1145.98</v>
      </c>
    </row>
    <row r="276" spans="1:25">
      <c r="A276" s="254">
        <v>13</v>
      </c>
      <c r="B276" s="279">
        <v>1202.5899999999999</v>
      </c>
      <c r="C276" s="279">
        <v>1041.44</v>
      </c>
      <c r="D276" s="279">
        <v>999.43</v>
      </c>
      <c r="E276" s="279">
        <v>984.65</v>
      </c>
      <c r="F276" s="279">
        <v>987.56</v>
      </c>
      <c r="G276" s="279">
        <v>995.33</v>
      </c>
      <c r="H276" s="279">
        <v>1008.03</v>
      </c>
      <c r="I276" s="279">
        <v>1009.13</v>
      </c>
      <c r="J276" s="279">
        <v>1129.69</v>
      </c>
      <c r="K276" s="279">
        <v>1235.44</v>
      </c>
      <c r="L276" s="279">
        <v>1322.86</v>
      </c>
      <c r="M276" s="279">
        <v>1359.53</v>
      </c>
      <c r="N276" s="279">
        <v>1360.89</v>
      </c>
      <c r="O276" s="279">
        <v>1355.04</v>
      </c>
      <c r="P276" s="279">
        <v>1364.65</v>
      </c>
      <c r="Q276" s="279">
        <v>1350.87</v>
      </c>
      <c r="R276" s="279">
        <v>1313.64</v>
      </c>
      <c r="S276" s="279">
        <v>1302.04</v>
      </c>
      <c r="T276" s="279">
        <v>1313.38</v>
      </c>
      <c r="U276" s="279">
        <v>1296.44</v>
      </c>
      <c r="V276" s="279">
        <v>1347.18</v>
      </c>
      <c r="W276" s="279">
        <v>1328.89</v>
      </c>
      <c r="X276" s="279">
        <v>1229.58</v>
      </c>
      <c r="Y276" s="279">
        <v>1130.71</v>
      </c>
    </row>
    <row r="277" spans="1:25">
      <c r="A277" s="254">
        <v>14</v>
      </c>
      <c r="B277" s="279">
        <v>1004.78</v>
      </c>
      <c r="C277" s="279">
        <v>971.63</v>
      </c>
      <c r="D277" s="279">
        <v>968.82</v>
      </c>
      <c r="E277" s="279">
        <v>956.05</v>
      </c>
      <c r="F277" s="279">
        <v>959.47</v>
      </c>
      <c r="G277" s="279">
        <v>987.01</v>
      </c>
      <c r="H277" s="279">
        <v>1060.07</v>
      </c>
      <c r="I277" s="279">
        <v>1173.9100000000001</v>
      </c>
      <c r="J277" s="279">
        <v>1304.1199999999999</v>
      </c>
      <c r="K277" s="279">
        <v>1406.57</v>
      </c>
      <c r="L277" s="279">
        <v>1445.14</v>
      </c>
      <c r="M277" s="279">
        <v>1422.71</v>
      </c>
      <c r="N277" s="279">
        <v>1398.08</v>
      </c>
      <c r="O277" s="279">
        <v>1414.11</v>
      </c>
      <c r="P277" s="279">
        <v>1441.13</v>
      </c>
      <c r="Q277" s="279">
        <v>1516.19</v>
      </c>
      <c r="R277" s="279">
        <v>1449.19</v>
      </c>
      <c r="S277" s="279">
        <v>1357.27</v>
      </c>
      <c r="T277" s="279">
        <v>1362.97</v>
      </c>
      <c r="U277" s="279">
        <v>1386.82</v>
      </c>
      <c r="V277" s="279">
        <v>1382.15</v>
      </c>
      <c r="W277" s="279">
        <v>1412.18</v>
      </c>
      <c r="X277" s="279">
        <v>1258.83</v>
      </c>
      <c r="Y277" s="279">
        <v>1090.3399999999999</v>
      </c>
    </row>
    <row r="278" spans="1:25">
      <c r="A278" s="254">
        <v>15</v>
      </c>
      <c r="B278" s="279">
        <v>1032.52</v>
      </c>
      <c r="C278" s="279">
        <v>957.39</v>
      </c>
      <c r="D278" s="279">
        <v>945.99</v>
      </c>
      <c r="E278" s="279">
        <v>951.04</v>
      </c>
      <c r="F278" s="279">
        <v>994.06</v>
      </c>
      <c r="G278" s="279">
        <v>1027.31</v>
      </c>
      <c r="H278" s="279">
        <v>1031.71</v>
      </c>
      <c r="I278" s="279">
        <v>1126.9000000000001</v>
      </c>
      <c r="J278" s="279">
        <v>1185.3800000000001</v>
      </c>
      <c r="K278" s="279">
        <v>1278.7</v>
      </c>
      <c r="L278" s="279">
        <v>1323.58</v>
      </c>
      <c r="M278" s="279">
        <v>1333.35</v>
      </c>
      <c r="N278" s="279">
        <v>1280.0899999999999</v>
      </c>
      <c r="O278" s="279">
        <v>1307.3800000000001</v>
      </c>
      <c r="P278" s="279">
        <v>1330.83</v>
      </c>
      <c r="Q278" s="279">
        <v>1397.03</v>
      </c>
      <c r="R278" s="279">
        <v>1377.94</v>
      </c>
      <c r="S278" s="279">
        <v>1314.21</v>
      </c>
      <c r="T278" s="279">
        <v>1335.16</v>
      </c>
      <c r="U278" s="279">
        <v>1343.31</v>
      </c>
      <c r="V278" s="279">
        <v>1341.75</v>
      </c>
      <c r="W278" s="279">
        <v>1380.76</v>
      </c>
      <c r="X278" s="279">
        <v>1211.3499999999999</v>
      </c>
      <c r="Y278" s="279">
        <v>1108.0999999999999</v>
      </c>
    </row>
    <row r="279" spans="1:25">
      <c r="A279" s="254">
        <v>16</v>
      </c>
      <c r="B279" s="279">
        <v>1241.58</v>
      </c>
      <c r="C279" s="279">
        <v>1093.1099999999999</v>
      </c>
      <c r="D279" s="279">
        <v>1088.1400000000001</v>
      </c>
      <c r="E279" s="279">
        <v>1088.25</v>
      </c>
      <c r="F279" s="279">
        <v>1103.95</v>
      </c>
      <c r="G279" s="279">
        <v>1137.46</v>
      </c>
      <c r="H279" s="279">
        <v>1220.51</v>
      </c>
      <c r="I279" s="279">
        <v>1293.43</v>
      </c>
      <c r="J279" s="279">
        <v>1456.19</v>
      </c>
      <c r="K279" s="279">
        <v>1505.52</v>
      </c>
      <c r="L279" s="279">
        <v>1530.56</v>
      </c>
      <c r="M279" s="279">
        <v>1496.82</v>
      </c>
      <c r="N279" s="279">
        <v>1461.77</v>
      </c>
      <c r="O279" s="279">
        <v>1509.68</v>
      </c>
      <c r="P279" s="279">
        <v>1504.22</v>
      </c>
      <c r="Q279" s="279">
        <v>1537.68</v>
      </c>
      <c r="R279" s="279">
        <v>1512.94</v>
      </c>
      <c r="S279" s="279">
        <v>1486.44</v>
      </c>
      <c r="T279" s="279">
        <v>1524.34</v>
      </c>
      <c r="U279" s="279">
        <v>1549.86</v>
      </c>
      <c r="V279" s="279">
        <v>1519.57</v>
      </c>
      <c r="W279" s="279">
        <v>1528.95</v>
      </c>
      <c r="X279" s="279">
        <v>1329.85</v>
      </c>
      <c r="Y279" s="279">
        <v>1197</v>
      </c>
    </row>
    <row r="280" spans="1:25">
      <c r="A280" s="254">
        <v>17</v>
      </c>
      <c r="B280" s="279">
        <v>1101.29</v>
      </c>
      <c r="C280" s="279">
        <v>1063.69</v>
      </c>
      <c r="D280" s="279">
        <v>1040.44</v>
      </c>
      <c r="E280" s="279">
        <v>1034.6199999999999</v>
      </c>
      <c r="F280" s="279">
        <v>1053.6199999999999</v>
      </c>
      <c r="G280" s="279">
        <v>1078.22</v>
      </c>
      <c r="H280" s="279">
        <v>1138.9000000000001</v>
      </c>
      <c r="I280" s="279">
        <v>1218.3499999999999</v>
      </c>
      <c r="J280" s="279">
        <v>1335.66</v>
      </c>
      <c r="K280" s="279">
        <v>1401.85</v>
      </c>
      <c r="L280" s="279">
        <v>1443.56</v>
      </c>
      <c r="M280" s="279">
        <v>1404.57</v>
      </c>
      <c r="N280" s="279">
        <v>1387.93</v>
      </c>
      <c r="O280" s="279">
        <v>1416.97</v>
      </c>
      <c r="P280" s="279">
        <v>1424.4</v>
      </c>
      <c r="Q280" s="279">
        <v>1504.7</v>
      </c>
      <c r="R280" s="279">
        <v>1446.27</v>
      </c>
      <c r="S280" s="279">
        <v>1368.07</v>
      </c>
      <c r="T280" s="279">
        <v>1411.07</v>
      </c>
      <c r="U280" s="279">
        <v>1443.53</v>
      </c>
      <c r="V280" s="279">
        <v>1445.87</v>
      </c>
      <c r="W280" s="279">
        <v>1434.26</v>
      </c>
      <c r="X280" s="279">
        <v>1300.18</v>
      </c>
      <c r="Y280" s="279">
        <v>1192.6099999999999</v>
      </c>
    </row>
    <row r="281" spans="1:25">
      <c r="A281" s="254">
        <v>18</v>
      </c>
      <c r="B281" s="279">
        <v>1174.2</v>
      </c>
      <c r="C281" s="279">
        <v>1075.8800000000001</v>
      </c>
      <c r="D281" s="279">
        <v>1053</v>
      </c>
      <c r="E281" s="279">
        <v>1062.19</v>
      </c>
      <c r="F281" s="279">
        <v>1086.4100000000001</v>
      </c>
      <c r="G281" s="279">
        <v>269.13</v>
      </c>
      <c r="H281" s="279">
        <v>1199.8499999999999</v>
      </c>
      <c r="I281" s="279">
        <v>1221.28</v>
      </c>
      <c r="J281" s="279">
        <v>274.75</v>
      </c>
      <c r="K281" s="279">
        <v>1386.98</v>
      </c>
      <c r="L281" s="279">
        <v>1417.72</v>
      </c>
      <c r="M281" s="279">
        <v>1365.86</v>
      </c>
      <c r="N281" s="279">
        <v>1354.76</v>
      </c>
      <c r="O281" s="279">
        <v>1395.99</v>
      </c>
      <c r="P281" s="279">
        <v>1405.72</v>
      </c>
      <c r="Q281" s="279">
        <v>1473.73</v>
      </c>
      <c r="R281" s="279">
        <v>1391.82</v>
      </c>
      <c r="S281" s="279">
        <v>1374.93</v>
      </c>
      <c r="T281" s="279">
        <v>1404.62</v>
      </c>
      <c r="U281" s="279">
        <v>1433.21</v>
      </c>
      <c r="V281" s="279">
        <v>1397.16</v>
      </c>
      <c r="W281" s="279">
        <v>1475.77</v>
      </c>
      <c r="X281" s="279">
        <v>1401.56</v>
      </c>
      <c r="Y281" s="279">
        <v>1231.54</v>
      </c>
    </row>
    <row r="282" spans="1:25">
      <c r="A282" s="254">
        <v>19</v>
      </c>
      <c r="B282" s="279">
        <v>1189.1500000000001</v>
      </c>
      <c r="C282" s="279">
        <v>1137.55</v>
      </c>
      <c r="D282" s="279">
        <v>1061.2</v>
      </c>
      <c r="E282" s="279">
        <v>268.77</v>
      </c>
      <c r="F282" s="279">
        <v>269.33</v>
      </c>
      <c r="G282" s="279">
        <v>270.12</v>
      </c>
      <c r="H282" s="279">
        <v>271.7</v>
      </c>
      <c r="I282" s="279">
        <v>243.65</v>
      </c>
      <c r="J282" s="279">
        <v>243.65</v>
      </c>
      <c r="K282" s="279">
        <v>1402.17</v>
      </c>
      <c r="L282" s="279">
        <v>1420.35</v>
      </c>
      <c r="M282" s="279">
        <v>1408.59</v>
      </c>
      <c r="N282" s="279">
        <v>1378.48</v>
      </c>
      <c r="O282" s="279">
        <v>1444.84</v>
      </c>
      <c r="P282" s="279">
        <v>1449.19</v>
      </c>
      <c r="Q282" s="279">
        <v>1431.74</v>
      </c>
      <c r="R282" s="279">
        <v>1428.8</v>
      </c>
      <c r="S282" s="279">
        <v>1409.75</v>
      </c>
      <c r="T282" s="279">
        <v>1393.68</v>
      </c>
      <c r="U282" s="279">
        <v>1414.44</v>
      </c>
      <c r="V282" s="279">
        <v>1457.03</v>
      </c>
      <c r="W282" s="279">
        <v>281.54000000000002</v>
      </c>
      <c r="X282" s="279">
        <v>1319.89</v>
      </c>
      <c r="Y282" s="279">
        <v>1283.24</v>
      </c>
    </row>
    <row r="283" spans="1:25">
      <c r="A283" s="254">
        <v>20</v>
      </c>
      <c r="B283" s="279">
        <v>1237.6500000000001</v>
      </c>
      <c r="C283" s="279">
        <v>256.89</v>
      </c>
      <c r="D283" s="279">
        <v>266.60000000000002</v>
      </c>
      <c r="E283" s="279">
        <v>266.55</v>
      </c>
      <c r="F283" s="279">
        <v>265.79000000000002</v>
      </c>
      <c r="G283" s="279">
        <v>264.93</v>
      </c>
      <c r="H283" s="279">
        <v>268.73</v>
      </c>
      <c r="I283" s="279">
        <v>265.41000000000003</v>
      </c>
      <c r="J283" s="279">
        <v>261.75</v>
      </c>
      <c r="K283" s="279">
        <v>262.12</v>
      </c>
      <c r="L283" s="279">
        <v>1204.95</v>
      </c>
      <c r="M283" s="279">
        <v>1245.77</v>
      </c>
      <c r="N283" s="279">
        <v>1206.4100000000001</v>
      </c>
      <c r="O283" s="279">
        <v>1222.3800000000001</v>
      </c>
      <c r="P283" s="279">
        <v>1218.76</v>
      </c>
      <c r="Q283" s="279">
        <v>1245.17</v>
      </c>
      <c r="R283" s="279">
        <v>1244.2</v>
      </c>
      <c r="S283" s="279">
        <v>1234.9100000000001</v>
      </c>
      <c r="T283" s="279">
        <v>1267.6199999999999</v>
      </c>
      <c r="U283" s="279">
        <v>1338.09</v>
      </c>
      <c r="V283" s="279">
        <v>1069.0999999999999</v>
      </c>
      <c r="W283" s="279">
        <v>1271.74</v>
      </c>
      <c r="X283" s="279">
        <v>1214.01</v>
      </c>
      <c r="Y283" s="279">
        <v>1213.51</v>
      </c>
    </row>
    <row r="284" spans="1:25">
      <c r="A284" s="254">
        <v>21</v>
      </c>
      <c r="B284" s="279">
        <v>267.47000000000003</v>
      </c>
      <c r="C284" s="279">
        <v>265.42</v>
      </c>
      <c r="D284" s="279">
        <v>264.83</v>
      </c>
      <c r="E284" s="279">
        <v>264.51</v>
      </c>
      <c r="F284" s="279">
        <v>266.70999999999998</v>
      </c>
      <c r="G284" s="279">
        <v>264.27999999999997</v>
      </c>
      <c r="H284" s="279">
        <v>266.32</v>
      </c>
      <c r="I284" s="279">
        <v>550.65</v>
      </c>
      <c r="J284" s="279">
        <v>1186.8</v>
      </c>
      <c r="K284" s="279">
        <v>1260.6300000000001</v>
      </c>
      <c r="L284" s="279">
        <v>1303.6400000000001</v>
      </c>
      <c r="M284" s="279">
        <v>1303.03</v>
      </c>
      <c r="N284" s="279">
        <v>1255.3</v>
      </c>
      <c r="O284" s="279">
        <v>1233.1500000000001</v>
      </c>
      <c r="P284" s="279">
        <v>1177.74</v>
      </c>
      <c r="Q284" s="279">
        <v>1323.22</v>
      </c>
      <c r="R284" s="279">
        <v>1297.5</v>
      </c>
      <c r="S284" s="279">
        <v>1024.08</v>
      </c>
      <c r="T284" s="279">
        <v>1118.6400000000001</v>
      </c>
      <c r="U284" s="279">
        <v>1229.22</v>
      </c>
      <c r="V284" s="279">
        <v>1263.9000000000001</v>
      </c>
      <c r="W284" s="279">
        <v>1298.83</v>
      </c>
      <c r="X284" s="279">
        <v>1205.55</v>
      </c>
      <c r="Y284" s="279">
        <v>1119.8399999999999</v>
      </c>
    </row>
    <row r="285" spans="1:25">
      <c r="A285" s="254">
        <v>22</v>
      </c>
      <c r="B285" s="279">
        <v>988.07</v>
      </c>
      <c r="C285" s="279">
        <v>893.2</v>
      </c>
      <c r="D285" s="279">
        <v>854.55</v>
      </c>
      <c r="E285" s="279">
        <v>846.32</v>
      </c>
      <c r="F285" s="279">
        <v>941.53</v>
      </c>
      <c r="G285" s="279">
        <v>982.37</v>
      </c>
      <c r="H285" s="279">
        <v>1054.53</v>
      </c>
      <c r="I285" s="279">
        <v>1024.1199999999999</v>
      </c>
      <c r="J285" s="279">
        <v>1151.52</v>
      </c>
      <c r="K285" s="279">
        <v>1341.59</v>
      </c>
      <c r="L285" s="279">
        <v>1305.4000000000001</v>
      </c>
      <c r="M285" s="279">
        <v>1267.1600000000001</v>
      </c>
      <c r="N285" s="279">
        <v>1253.42</v>
      </c>
      <c r="O285" s="279">
        <v>1276.42</v>
      </c>
      <c r="P285" s="279">
        <v>1291.8399999999999</v>
      </c>
      <c r="Q285" s="279">
        <v>1361.54</v>
      </c>
      <c r="R285" s="279">
        <v>1341.04</v>
      </c>
      <c r="S285" s="279">
        <v>1298.07</v>
      </c>
      <c r="T285" s="279">
        <v>1324.74</v>
      </c>
      <c r="U285" s="279">
        <v>1339.73</v>
      </c>
      <c r="V285" s="279">
        <v>1311.23</v>
      </c>
      <c r="W285" s="279">
        <v>1308.3699999999999</v>
      </c>
      <c r="X285" s="279">
        <v>1228.47</v>
      </c>
      <c r="Y285" s="279">
        <v>1048.1199999999999</v>
      </c>
    </row>
    <row r="286" spans="1:25">
      <c r="A286" s="254">
        <v>23</v>
      </c>
      <c r="B286" s="279">
        <v>1044.6600000000001</v>
      </c>
      <c r="C286" s="279">
        <v>913.24</v>
      </c>
      <c r="D286" s="279">
        <v>859.99</v>
      </c>
      <c r="E286" s="279">
        <v>868.84</v>
      </c>
      <c r="F286" s="279">
        <v>957.53</v>
      </c>
      <c r="G286" s="279">
        <v>994.39</v>
      </c>
      <c r="H286" s="279">
        <v>999.58</v>
      </c>
      <c r="I286" s="279">
        <v>1043.8599999999999</v>
      </c>
      <c r="J286" s="279">
        <v>1233.23</v>
      </c>
      <c r="K286" s="279">
        <v>1284.0899999999999</v>
      </c>
      <c r="L286" s="279">
        <v>1274.76</v>
      </c>
      <c r="M286" s="279">
        <v>1236.19</v>
      </c>
      <c r="N286" s="279">
        <v>1186.67</v>
      </c>
      <c r="O286" s="279">
        <v>1246.27</v>
      </c>
      <c r="P286" s="279">
        <v>1245.69</v>
      </c>
      <c r="Q286" s="279">
        <v>1303.27</v>
      </c>
      <c r="R286" s="279">
        <v>1268.96</v>
      </c>
      <c r="S286" s="279">
        <v>1232.0999999999999</v>
      </c>
      <c r="T286" s="279">
        <v>1282.76</v>
      </c>
      <c r="U286" s="279">
        <v>1319.71</v>
      </c>
      <c r="V286" s="279">
        <v>1320.7</v>
      </c>
      <c r="W286" s="279">
        <v>1362.19</v>
      </c>
      <c r="X286" s="279">
        <v>1270.77</v>
      </c>
      <c r="Y286" s="279">
        <v>1118.01</v>
      </c>
    </row>
    <row r="287" spans="1:25">
      <c r="A287" s="254">
        <v>24</v>
      </c>
      <c r="B287" s="279">
        <v>892.95</v>
      </c>
      <c r="C287" s="279">
        <v>881.41</v>
      </c>
      <c r="D287" s="279">
        <v>854.96</v>
      </c>
      <c r="E287" s="279">
        <v>843.19</v>
      </c>
      <c r="F287" s="279">
        <v>262.8</v>
      </c>
      <c r="G287" s="279">
        <v>551.47</v>
      </c>
      <c r="H287" s="279">
        <v>1001.23</v>
      </c>
      <c r="I287" s="279">
        <v>1015.72</v>
      </c>
      <c r="J287" s="279">
        <v>551.16999999999996</v>
      </c>
      <c r="K287" s="279">
        <v>1211.44</v>
      </c>
      <c r="L287" s="279">
        <v>1203.8</v>
      </c>
      <c r="M287" s="279">
        <v>1190.1400000000001</v>
      </c>
      <c r="N287" s="279">
        <v>1153.06</v>
      </c>
      <c r="O287" s="279">
        <v>1175.3900000000001</v>
      </c>
      <c r="P287" s="279">
        <v>1175.3399999999999</v>
      </c>
      <c r="Q287" s="279">
        <v>1270.07</v>
      </c>
      <c r="R287" s="279">
        <v>1190.1600000000001</v>
      </c>
      <c r="S287" s="279">
        <v>1005.08</v>
      </c>
      <c r="T287" s="279">
        <v>1012.66</v>
      </c>
      <c r="U287" s="279">
        <v>1318.81</v>
      </c>
      <c r="V287" s="279">
        <v>1276.53</v>
      </c>
      <c r="W287" s="279">
        <v>1274.51</v>
      </c>
      <c r="X287" s="279">
        <v>1192.23</v>
      </c>
      <c r="Y287" s="279">
        <v>1054.77</v>
      </c>
    </row>
    <row r="288" spans="1:25">
      <c r="A288" s="254">
        <v>25</v>
      </c>
      <c r="B288" s="279">
        <v>987</v>
      </c>
      <c r="C288" s="279">
        <v>974.2</v>
      </c>
      <c r="D288" s="279">
        <v>936.37</v>
      </c>
      <c r="E288" s="279">
        <v>940.82</v>
      </c>
      <c r="F288" s="279">
        <v>1049.3399999999999</v>
      </c>
      <c r="G288" s="279">
        <v>1129.56</v>
      </c>
      <c r="H288" s="279">
        <v>1206.3800000000001</v>
      </c>
      <c r="I288" s="279">
        <v>1147.1500000000001</v>
      </c>
      <c r="J288" s="279">
        <v>1174.26</v>
      </c>
      <c r="K288" s="279">
        <v>1280.31</v>
      </c>
      <c r="L288" s="279">
        <v>1254.1199999999999</v>
      </c>
      <c r="M288" s="279">
        <v>1246.76</v>
      </c>
      <c r="N288" s="279">
        <v>1188.76</v>
      </c>
      <c r="O288" s="279">
        <v>1197.51</v>
      </c>
      <c r="P288" s="279">
        <v>1232.47</v>
      </c>
      <c r="Q288" s="279">
        <v>1288.19</v>
      </c>
      <c r="R288" s="279">
        <v>1240.68</v>
      </c>
      <c r="S288" s="279">
        <v>551.84</v>
      </c>
      <c r="T288" s="279">
        <v>1236.0999999999999</v>
      </c>
      <c r="U288" s="279">
        <v>1286.69</v>
      </c>
      <c r="V288" s="279">
        <v>275.77999999999997</v>
      </c>
      <c r="W288" s="279">
        <v>1294.27</v>
      </c>
      <c r="X288" s="279">
        <v>275.43</v>
      </c>
      <c r="Y288" s="279">
        <v>1181.5899999999999</v>
      </c>
    </row>
    <row r="289" spans="1:25">
      <c r="A289" s="254">
        <v>26</v>
      </c>
      <c r="B289" s="279">
        <v>266.89</v>
      </c>
      <c r="C289" s="279">
        <v>268.45999999999998</v>
      </c>
      <c r="D289" s="279">
        <v>265.99</v>
      </c>
      <c r="E289" s="279">
        <v>263.38</v>
      </c>
      <c r="F289" s="279">
        <v>911.68</v>
      </c>
      <c r="G289" s="279">
        <v>268.64</v>
      </c>
      <c r="H289" s="279">
        <v>555.33000000000004</v>
      </c>
      <c r="I289" s="279">
        <v>274.57</v>
      </c>
      <c r="J289" s="279">
        <v>272.83</v>
      </c>
      <c r="K289" s="279">
        <v>270.86</v>
      </c>
      <c r="L289" s="279">
        <v>552.91</v>
      </c>
      <c r="M289" s="279">
        <v>1298.8800000000001</v>
      </c>
      <c r="N289" s="279">
        <v>275.64999999999998</v>
      </c>
      <c r="O289" s="279">
        <v>1130.19</v>
      </c>
      <c r="P289" s="279">
        <v>276.97000000000003</v>
      </c>
      <c r="Q289" s="279">
        <v>275.07</v>
      </c>
      <c r="R289" s="279">
        <v>1285.78</v>
      </c>
      <c r="S289" s="279">
        <v>277.14999999999998</v>
      </c>
      <c r="T289" s="279">
        <v>273.35000000000002</v>
      </c>
      <c r="U289" s="279">
        <v>270.95</v>
      </c>
      <c r="V289" s="279">
        <v>274.63</v>
      </c>
      <c r="W289" s="279">
        <v>555.11</v>
      </c>
      <c r="X289" s="279">
        <v>1235.77</v>
      </c>
      <c r="Y289" s="279">
        <v>1094.7</v>
      </c>
    </row>
    <row r="290" spans="1:25">
      <c r="A290" s="254">
        <v>27</v>
      </c>
      <c r="B290" s="279">
        <v>922.02</v>
      </c>
      <c r="C290" s="279">
        <v>807.18</v>
      </c>
      <c r="D290" s="279">
        <v>735.77</v>
      </c>
      <c r="E290" s="279">
        <v>707.02</v>
      </c>
      <c r="F290" s="279">
        <v>747.17</v>
      </c>
      <c r="G290" s="279">
        <v>769.27</v>
      </c>
      <c r="H290" s="279">
        <v>816.57</v>
      </c>
      <c r="I290" s="279">
        <v>894.61</v>
      </c>
      <c r="J290" s="279">
        <v>1051.73</v>
      </c>
      <c r="K290" s="279">
        <v>1169.93</v>
      </c>
      <c r="L290" s="279">
        <v>1208.9000000000001</v>
      </c>
      <c r="M290" s="279">
        <v>1221.42</v>
      </c>
      <c r="N290" s="279">
        <v>1219.1500000000001</v>
      </c>
      <c r="O290" s="279">
        <v>1210.26</v>
      </c>
      <c r="P290" s="279">
        <v>1203.78</v>
      </c>
      <c r="Q290" s="279">
        <v>1218.8499999999999</v>
      </c>
      <c r="R290" s="279">
        <v>1232.8</v>
      </c>
      <c r="S290" s="279">
        <v>1268.23</v>
      </c>
      <c r="T290" s="279">
        <v>1348.42</v>
      </c>
      <c r="U290" s="279">
        <v>1440.04</v>
      </c>
      <c r="V290" s="279">
        <v>1414.07</v>
      </c>
      <c r="W290" s="279">
        <v>1357.05</v>
      </c>
      <c r="X290" s="279">
        <v>1246.77</v>
      </c>
      <c r="Y290" s="279">
        <v>1010.46</v>
      </c>
    </row>
    <row r="291" spans="1:25">
      <c r="A291" s="254">
        <v>28</v>
      </c>
      <c r="B291" s="279">
        <v>979.83</v>
      </c>
      <c r="C291" s="279">
        <v>847.53</v>
      </c>
      <c r="D291" s="279">
        <v>756.47</v>
      </c>
      <c r="E291" s="279">
        <v>770.11</v>
      </c>
      <c r="F291" s="279">
        <v>848.41</v>
      </c>
      <c r="G291" s="279">
        <v>940.98</v>
      </c>
      <c r="H291" s="279">
        <v>1032.25</v>
      </c>
      <c r="I291" s="279">
        <v>1145.47</v>
      </c>
      <c r="J291" s="279">
        <v>1141.6600000000001</v>
      </c>
      <c r="K291" s="279">
        <v>1235.3900000000001</v>
      </c>
      <c r="L291" s="279">
        <v>1260.8699999999999</v>
      </c>
      <c r="M291" s="279">
        <v>1208.5999999999999</v>
      </c>
      <c r="N291" s="279">
        <v>1149.8900000000001</v>
      </c>
      <c r="O291" s="279">
        <v>1265.3800000000001</v>
      </c>
      <c r="P291" s="279">
        <v>1239.3699999999999</v>
      </c>
      <c r="Q291" s="279">
        <v>1317.42</v>
      </c>
      <c r="R291" s="279">
        <v>1258.22</v>
      </c>
      <c r="S291" s="279">
        <v>1224.1099999999999</v>
      </c>
      <c r="T291" s="279">
        <v>1286.68</v>
      </c>
      <c r="U291" s="279">
        <v>1307</v>
      </c>
      <c r="V291" s="279">
        <v>1278.52</v>
      </c>
      <c r="W291" s="279">
        <v>1250.9100000000001</v>
      </c>
      <c r="X291" s="279">
        <v>1207.53</v>
      </c>
      <c r="Y291" s="279">
        <v>1038.6600000000001</v>
      </c>
    </row>
    <row r="292" spans="1:25">
      <c r="A292" s="254">
        <v>29</v>
      </c>
      <c r="B292" s="279">
        <v>980.98</v>
      </c>
      <c r="C292" s="279">
        <v>878.53</v>
      </c>
      <c r="D292" s="279">
        <v>855.4</v>
      </c>
      <c r="E292" s="279">
        <v>855.59</v>
      </c>
      <c r="F292" s="279">
        <v>932.87</v>
      </c>
      <c r="G292" s="279">
        <v>981.26</v>
      </c>
      <c r="H292" s="279">
        <v>1045.7</v>
      </c>
      <c r="I292" s="279">
        <v>1197.5</v>
      </c>
      <c r="J292" s="279">
        <v>1211.71</v>
      </c>
      <c r="K292" s="279">
        <v>1310.81</v>
      </c>
      <c r="L292" s="279">
        <v>1312.11</v>
      </c>
      <c r="M292" s="279">
        <v>548.09</v>
      </c>
      <c r="N292" s="279">
        <v>274.48</v>
      </c>
      <c r="O292" s="279">
        <v>1318.62</v>
      </c>
      <c r="P292" s="279">
        <v>548.21</v>
      </c>
      <c r="Q292" s="279">
        <v>548.15</v>
      </c>
      <c r="R292" s="279">
        <v>1333.59</v>
      </c>
      <c r="S292" s="279">
        <v>1285.4000000000001</v>
      </c>
      <c r="T292" s="279">
        <v>1290.3</v>
      </c>
      <c r="U292" s="279">
        <v>1328.59</v>
      </c>
      <c r="V292" s="279">
        <v>1319.53</v>
      </c>
      <c r="W292" s="279">
        <v>1330.6</v>
      </c>
      <c r="X292" s="279">
        <v>1226.32</v>
      </c>
      <c r="Y292" s="279">
        <v>1060.69</v>
      </c>
    </row>
    <row r="293" spans="1:25">
      <c r="A293" s="254">
        <v>30</v>
      </c>
      <c r="B293" s="279">
        <v>958.98</v>
      </c>
      <c r="C293" s="279">
        <v>907.47</v>
      </c>
      <c r="D293" s="279">
        <v>877.99</v>
      </c>
      <c r="E293" s="279">
        <v>879.96</v>
      </c>
      <c r="F293" s="279">
        <v>940.42</v>
      </c>
      <c r="G293" s="279">
        <v>996.14</v>
      </c>
      <c r="H293" s="279">
        <v>1074.3900000000001</v>
      </c>
      <c r="I293" s="279">
        <v>1108.69</v>
      </c>
      <c r="J293" s="279">
        <v>1133.5</v>
      </c>
      <c r="K293" s="279">
        <v>1179.22</v>
      </c>
      <c r="L293" s="279">
        <v>1196.27</v>
      </c>
      <c r="M293" s="279">
        <v>1129.6099999999999</v>
      </c>
      <c r="N293" s="279">
        <v>1073.8800000000001</v>
      </c>
      <c r="O293" s="279">
        <v>1131.55</v>
      </c>
      <c r="P293" s="279">
        <v>1114.0999999999999</v>
      </c>
      <c r="Q293" s="279">
        <v>1194.95</v>
      </c>
      <c r="R293" s="279">
        <v>1082.3599999999999</v>
      </c>
      <c r="S293" s="279">
        <v>1083.4000000000001</v>
      </c>
      <c r="T293" s="279">
        <v>1081.2</v>
      </c>
      <c r="U293" s="279">
        <v>550.22</v>
      </c>
      <c r="V293" s="279">
        <v>549.91999999999996</v>
      </c>
      <c r="W293" s="279">
        <v>1190.44</v>
      </c>
      <c r="X293" s="279">
        <v>1175.6099999999999</v>
      </c>
      <c r="Y293" s="279">
        <v>243.65</v>
      </c>
    </row>
    <row r="294" spans="1:25" hidden="1">
      <c r="A294" s="254">
        <v>31</v>
      </c>
      <c r="B294" s="279">
        <v>0</v>
      </c>
      <c r="C294" s="279">
        <v>0</v>
      </c>
      <c r="D294" s="279">
        <v>0</v>
      </c>
      <c r="E294" s="279">
        <v>0</v>
      </c>
      <c r="F294" s="279">
        <v>0</v>
      </c>
      <c r="G294" s="279">
        <v>0</v>
      </c>
      <c r="H294" s="279">
        <v>0</v>
      </c>
      <c r="I294" s="279">
        <v>0</v>
      </c>
      <c r="J294" s="279">
        <v>0</v>
      </c>
      <c r="K294" s="279">
        <v>0</v>
      </c>
      <c r="L294" s="279">
        <v>0</v>
      </c>
      <c r="M294" s="279">
        <v>0</v>
      </c>
      <c r="N294" s="279">
        <v>0</v>
      </c>
      <c r="O294" s="279">
        <v>0</v>
      </c>
      <c r="P294" s="279">
        <v>0</v>
      </c>
      <c r="Q294" s="279">
        <v>0</v>
      </c>
      <c r="R294" s="279">
        <v>0</v>
      </c>
      <c r="S294" s="279">
        <v>0</v>
      </c>
      <c r="T294" s="279">
        <v>0</v>
      </c>
      <c r="U294" s="279">
        <v>0</v>
      </c>
      <c r="V294" s="279">
        <v>0</v>
      </c>
      <c r="W294" s="279">
        <v>0</v>
      </c>
      <c r="X294" s="279">
        <v>0</v>
      </c>
      <c r="Y294" s="279">
        <v>0</v>
      </c>
    </row>
    <row r="295" spans="1:25" s="271" customFormat="1">
      <c r="A295" s="281"/>
      <c r="B295" s="282"/>
      <c r="C295" s="282"/>
      <c r="D295" s="282"/>
      <c r="E295" s="282"/>
      <c r="F295" s="282"/>
      <c r="G295" s="282"/>
      <c r="H295" s="282"/>
      <c r="I295" s="282"/>
      <c r="J295" s="282"/>
      <c r="K295" s="282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2"/>
      <c r="W295" s="282"/>
      <c r="X295" s="282"/>
      <c r="Y295" s="282"/>
    </row>
    <row r="296" spans="1:25">
      <c r="A296" s="413" t="s">
        <v>209</v>
      </c>
      <c r="B296" s="450" t="s">
        <v>212</v>
      </c>
      <c r="C296" s="450"/>
      <c r="D296" s="450"/>
      <c r="E296" s="450"/>
      <c r="F296" s="450"/>
      <c r="G296" s="450"/>
      <c r="H296" s="450"/>
      <c r="I296" s="450"/>
      <c r="J296" s="450"/>
      <c r="K296" s="450"/>
      <c r="L296" s="450"/>
      <c r="M296" s="450"/>
      <c r="N296" s="450"/>
      <c r="O296" s="450"/>
      <c r="P296" s="450"/>
      <c r="Q296" s="450"/>
      <c r="R296" s="450"/>
      <c r="S296" s="450"/>
      <c r="T296" s="450"/>
      <c r="U296" s="450"/>
      <c r="V296" s="450"/>
      <c r="W296" s="450"/>
      <c r="X296" s="450"/>
      <c r="Y296" s="450"/>
    </row>
    <row r="297" spans="1:25" ht="30">
      <c r="A297" s="413"/>
      <c r="B297" s="278" t="s">
        <v>1</v>
      </c>
      <c r="C297" s="278" t="s">
        <v>2</v>
      </c>
      <c r="D297" s="278" t="s">
        <v>3</v>
      </c>
      <c r="E297" s="278" t="s">
        <v>4</v>
      </c>
      <c r="F297" s="278" t="s">
        <v>5</v>
      </c>
      <c r="G297" s="278" t="s">
        <v>6</v>
      </c>
      <c r="H297" s="278" t="s">
        <v>7</v>
      </c>
      <c r="I297" s="278" t="s">
        <v>8</v>
      </c>
      <c r="J297" s="278" t="s">
        <v>9</v>
      </c>
      <c r="K297" s="278" t="s">
        <v>10</v>
      </c>
      <c r="L297" s="278" t="s">
        <v>11</v>
      </c>
      <c r="M297" s="278" t="s">
        <v>12</v>
      </c>
      <c r="N297" s="278" t="s">
        <v>13</v>
      </c>
      <c r="O297" s="278" t="s">
        <v>14</v>
      </c>
      <c r="P297" s="278" t="s">
        <v>15</v>
      </c>
      <c r="Q297" s="278" t="s">
        <v>16</v>
      </c>
      <c r="R297" s="278" t="s">
        <v>17</v>
      </c>
      <c r="S297" s="278" t="s">
        <v>18</v>
      </c>
      <c r="T297" s="278" t="s">
        <v>19</v>
      </c>
      <c r="U297" s="278" t="s">
        <v>20</v>
      </c>
      <c r="V297" s="278" t="s">
        <v>21</v>
      </c>
      <c r="W297" s="278" t="s">
        <v>22</v>
      </c>
      <c r="X297" s="278" t="s">
        <v>23</v>
      </c>
      <c r="Y297" s="278" t="s">
        <v>24</v>
      </c>
    </row>
    <row r="298" spans="1:25">
      <c r="A298" s="254">
        <v>1</v>
      </c>
      <c r="B298" s="279">
        <v>1141.67</v>
      </c>
      <c r="C298" s="279">
        <v>1073.3699999999999</v>
      </c>
      <c r="D298" s="279">
        <v>1079.47</v>
      </c>
      <c r="E298" s="279">
        <v>1079.05</v>
      </c>
      <c r="F298" s="279">
        <v>1074.02</v>
      </c>
      <c r="G298" s="279">
        <v>1081.18</v>
      </c>
      <c r="H298" s="279">
        <v>1086.27</v>
      </c>
      <c r="I298" s="279">
        <v>1154.73</v>
      </c>
      <c r="J298" s="279">
        <v>1341.66</v>
      </c>
      <c r="K298" s="279">
        <v>1496.72</v>
      </c>
      <c r="L298" s="279">
        <v>1542.69</v>
      </c>
      <c r="M298" s="279">
        <v>1531.06</v>
      </c>
      <c r="N298" s="279">
        <v>1509.59</v>
      </c>
      <c r="O298" s="279">
        <v>1531.64</v>
      </c>
      <c r="P298" s="279">
        <v>1518.83</v>
      </c>
      <c r="Q298" s="279">
        <v>2278.27</v>
      </c>
      <c r="R298" s="279">
        <v>2208.96</v>
      </c>
      <c r="S298" s="279">
        <v>1556.79</v>
      </c>
      <c r="T298" s="279">
        <v>1506.09</v>
      </c>
      <c r="U298" s="279">
        <v>1524.71</v>
      </c>
      <c r="V298" s="279">
        <v>1453.11</v>
      </c>
      <c r="W298" s="279">
        <v>2089.34</v>
      </c>
      <c r="X298" s="279">
        <v>2153.4699999999998</v>
      </c>
      <c r="Y298" s="279">
        <v>1245.05</v>
      </c>
    </row>
    <row r="299" spans="1:25">
      <c r="A299" s="254">
        <v>2</v>
      </c>
      <c r="B299" s="279">
        <v>1109.83</v>
      </c>
      <c r="C299" s="279">
        <v>1016.22</v>
      </c>
      <c r="D299" s="279">
        <v>992.12</v>
      </c>
      <c r="E299" s="279">
        <v>971.57</v>
      </c>
      <c r="F299" s="279">
        <v>997.74</v>
      </c>
      <c r="G299" s="279">
        <v>1051.1300000000001</v>
      </c>
      <c r="H299" s="279">
        <v>1100.48</v>
      </c>
      <c r="I299" s="279">
        <v>1177.51</v>
      </c>
      <c r="J299" s="279">
        <v>1267.7</v>
      </c>
      <c r="K299" s="279">
        <v>1437.55</v>
      </c>
      <c r="L299" s="279">
        <v>1464.78</v>
      </c>
      <c r="M299" s="279">
        <v>1458.97</v>
      </c>
      <c r="N299" s="279">
        <v>1413.67</v>
      </c>
      <c r="O299" s="279">
        <v>1420.08</v>
      </c>
      <c r="P299" s="279">
        <v>1408.9</v>
      </c>
      <c r="Q299" s="279">
        <v>678.58</v>
      </c>
      <c r="R299" s="279">
        <v>1466.95</v>
      </c>
      <c r="S299" s="279">
        <v>1374.32</v>
      </c>
      <c r="T299" s="279">
        <v>1396.61</v>
      </c>
      <c r="U299" s="279">
        <v>1406.37</v>
      </c>
      <c r="V299" s="279">
        <v>1418.73</v>
      </c>
      <c r="W299" s="279">
        <v>1441.18</v>
      </c>
      <c r="X299" s="279">
        <v>1300.4000000000001</v>
      </c>
      <c r="Y299" s="279">
        <v>1177.32</v>
      </c>
    </row>
    <row r="300" spans="1:25">
      <c r="A300" s="254">
        <v>3</v>
      </c>
      <c r="B300" s="279">
        <v>1120.76</v>
      </c>
      <c r="C300" s="279">
        <v>1035.28</v>
      </c>
      <c r="D300" s="279">
        <v>1000.54</v>
      </c>
      <c r="E300" s="279">
        <v>978.52</v>
      </c>
      <c r="F300" s="279">
        <v>1000.22</v>
      </c>
      <c r="G300" s="279">
        <v>1005.77</v>
      </c>
      <c r="H300" s="279">
        <v>1089.1400000000001</v>
      </c>
      <c r="I300" s="279">
        <v>1207.1500000000001</v>
      </c>
      <c r="J300" s="279">
        <v>1306.25</v>
      </c>
      <c r="K300" s="279">
        <v>1361.63</v>
      </c>
      <c r="L300" s="279">
        <v>1415.59</v>
      </c>
      <c r="M300" s="279">
        <v>1389.81</v>
      </c>
      <c r="N300" s="279">
        <v>1355.55</v>
      </c>
      <c r="O300" s="279">
        <v>1365.99</v>
      </c>
      <c r="P300" s="279">
        <v>1361.42</v>
      </c>
      <c r="Q300" s="279">
        <v>1470.59</v>
      </c>
      <c r="R300" s="279">
        <v>1407.98</v>
      </c>
      <c r="S300" s="279">
        <v>1328.81</v>
      </c>
      <c r="T300" s="279">
        <v>1333.85</v>
      </c>
      <c r="U300" s="279">
        <v>1350.92</v>
      </c>
      <c r="V300" s="279">
        <v>1286.93</v>
      </c>
      <c r="W300" s="279">
        <v>1335.35</v>
      </c>
      <c r="X300" s="279">
        <v>1283.9000000000001</v>
      </c>
      <c r="Y300" s="279">
        <v>1140.1400000000001</v>
      </c>
    </row>
    <row r="301" spans="1:25">
      <c r="A301" s="254">
        <v>4</v>
      </c>
      <c r="B301" s="279">
        <v>1141.9100000000001</v>
      </c>
      <c r="C301" s="279">
        <v>1077.83</v>
      </c>
      <c r="D301" s="279">
        <v>1047.97</v>
      </c>
      <c r="E301" s="279">
        <v>1024.56</v>
      </c>
      <c r="F301" s="279">
        <v>1074.54</v>
      </c>
      <c r="G301" s="279">
        <v>1097.8</v>
      </c>
      <c r="H301" s="279">
        <v>1166.42</v>
      </c>
      <c r="I301" s="279">
        <v>1357.24</v>
      </c>
      <c r="J301" s="279">
        <v>1467.73</v>
      </c>
      <c r="K301" s="279">
        <v>1588.77</v>
      </c>
      <c r="L301" s="279">
        <v>1608.53</v>
      </c>
      <c r="M301" s="279">
        <v>1618.61</v>
      </c>
      <c r="N301" s="279">
        <v>1592.15</v>
      </c>
      <c r="O301" s="279">
        <v>1613.06</v>
      </c>
      <c r="P301" s="279">
        <v>1612.8</v>
      </c>
      <c r="Q301" s="279">
        <v>1696.44</v>
      </c>
      <c r="R301" s="279">
        <v>1667.93</v>
      </c>
      <c r="S301" s="279">
        <v>1582.49</v>
      </c>
      <c r="T301" s="279">
        <v>1598.43</v>
      </c>
      <c r="U301" s="279">
        <v>1611.42</v>
      </c>
      <c r="V301" s="279">
        <v>1597.31</v>
      </c>
      <c r="W301" s="279">
        <v>1655.9</v>
      </c>
      <c r="X301" s="279">
        <v>1575.15</v>
      </c>
      <c r="Y301" s="279">
        <v>1455.14</v>
      </c>
    </row>
    <row r="302" spans="1:25">
      <c r="A302" s="254">
        <v>5</v>
      </c>
      <c r="B302" s="279">
        <v>1299.3800000000001</v>
      </c>
      <c r="C302" s="279">
        <v>1158.31</v>
      </c>
      <c r="D302" s="279">
        <v>1132.83</v>
      </c>
      <c r="E302" s="279">
        <v>1124.6500000000001</v>
      </c>
      <c r="F302" s="279">
        <v>1121.4000000000001</v>
      </c>
      <c r="G302" s="279">
        <v>1124.77</v>
      </c>
      <c r="H302" s="279">
        <v>1136.99</v>
      </c>
      <c r="I302" s="279">
        <v>1246.79</v>
      </c>
      <c r="J302" s="279">
        <v>1362.28</v>
      </c>
      <c r="K302" s="279">
        <v>1515.3</v>
      </c>
      <c r="L302" s="279">
        <v>1538.92</v>
      </c>
      <c r="M302" s="279">
        <v>1532.35</v>
      </c>
      <c r="N302" s="279">
        <v>1522.53</v>
      </c>
      <c r="O302" s="279">
        <v>1508.32</v>
      </c>
      <c r="P302" s="279">
        <v>1524.4</v>
      </c>
      <c r="Q302" s="279">
        <v>1507.03</v>
      </c>
      <c r="R302" s="279">
        <v>1539.84</v>
      </c>
      <c r="S302" s="279">
        <v>1516.28</v>
      </c>
      <c r="T302" s="279">
        <v>1508.74</v>
      </c>
      <c r="U302" s="279">
        <v>1493.59</v>
      </c>
      <c r="V302" s="279">
        <v>1498.59</v>
      </c>
      <c r="W302" s="279">
        <v>1498.15</v>
      </c>
      <c r="X302" s="279">
        <v>1422.51</v>
      </c>
      <c r="Y302" s="279">
        <v>1259.9000000000001</v>
      </c>
    </row>
    <row r="303" spans="1:25">
      <c r="A303" s="254">
        <v>6</v>
      </c>
      <c r="B303" s="279">
        <v>1318.42</v>
      </c>
      <c r="C303" s="279">
        <v>1158.55</v>
      </c>
      <c r="D303" s="279">
        <v>1116.8900000000001</v>
      </c>
      <c r="E303" s="279">
        <v>1102.29</v>
      </c>
      <c r="F303" s="279">
        <v>1105.33</v>
      </c>
      <c r="G303" s="279">
        <v>1113</v>
      </c>
      <c r="H303" s="279">
        <v>1121.5899999999999</v>
      </c>
      <c r="I303" s="279">
        <v>1123.02</v>
      </c>
      <c r="J303" s="279">
        <v>1242.33</v>
      </c>
      <c r="K303" s="279">
        <v>1347.38</v>
      </c>
      <c r="L303" s="279">
        <v>1433.83</v>
      </c>
      <c r="M303" s="279">
        <v>1470.21</v>
      </c>
      <c r="N303" s="279">
        <v>1472.15</v>
      </c>
      <c r="O303" s="279">
        <v>1465.87</v>
      </c>
      <c r="P303" s="279">
        <v>1475.43</v>
      </c>
      <c r="Q303" s="279">
        <v>1461.52</v>
      </c>
      <c r="R303" s="279">
        <v>1427.38</v>
      </c>
      <c r="S303" s="279">
        <v>1416.19</v>
      </c>
      <c r="T303" s="279">
        <v>1427.46</v>
      </c>
      <c r="U303" s="279">
        <v>1410.49</v>
      </c>
      <c r="V303" s="279">
        <v>1461.42</v>
      </c>
      <c r="W303" s="279">
        <v>1443.53</v>
      </c>
      <c r="X303" s="279">
        <v>1345.21</v>
      </c>
      <c r="Y303" s="279">
        <v>1246.99</v>
      </c>
    </row>
    <row r="304" spans="1:25">
      <c r="A304" s="254">
        <v>7</v>
      </c>
      <c r="B304" s="279">
        <v>1142.6199999999999</v>
      </c>
      <c r="C304" s="279">
        <v>1062.8</v>
      </c>
      <c r="D304" s="279">
        <v>1028.06</v>
      </c>
      <c r="E304" s="279">
        <v>987.81</v>
      </c>
      <c r="F304" s="279">
        <v>1050.73</v>
      </c>
      <c r="G304" s="279">
        <v>1059.6199999999999</v>
      </c>
      <c r="H304" s="279">
        <v>1090.08</v>
      </c>
      <c r="I304" s="279">
        <v>1170.23</v>
      </c>
      <c r="J304" s="279">
        <v>1265.95</v>
      </c>
      <c r="K304" s="279">
        <v>1269.95</v>
      </c>
      <c r="L304" s="279">
        <v>1286.73</v>
      </c>
      <c r="M304" s="279">
        <v>1275.22</v>
      </c>
      <c r="N304" s="279">
        <v>1247.68</v>
      </c>
      <c r="O304" s="279">
        <v>1263.8900000000001</v>
      </c>
      <c r="P304" s="279">
        <v>1278.01</v>
      </c>
      <c r="Q304" s="279">
        <v>1402.15</v>
      </c>
      <c r="R304" s="279">
        <v>1301.99</v>
      </c>
      <c r="S304" s="279">
        <v>1274.06</v>
      </c>
      <c r="T304" s="279">
        <v>1303.23</v>
      </c>
      <c r="U304" s="279">
        <v>1298.57</v>
      </c>
      <c r="V304" s="279">
        <v>1325.7</v>
      </c>
      <c r="W304" s="279">
        <v>1341.05</v>
      </c>
      <c r="X304" s="279">
        <v>1251.75</v>
      </c>
      <c r="Y304" s="279">
        <v>1109.18</v>
      </c>
    </row>
    <row r="305" spans="1:25">
      <c r="A305" s="254">
        <v>8</v>
      </c>
      <c r="B305" s="279">
        <v>1075.57</v>
      </c>
      <c r="C305" s="279">
        <v>986.48</v>
      </c>
      <c r="D305" s="279">
        <v>946.03</v>
      </c>
      <c r="E305" s="279">
        <v>934.13</v>
      </c>
      <c r="F305" s="279">
        <v>961.06</v>
      </c>
      <c r="G305" s="279">
        <v>1043.53</v>
      </c>
      <c r="H305" s="279">
        <v>1101.6400000000001</v>
      </c>
      <c r="I305" s="279">
        <v>1237.58</v>
      </c>
      <c r="J305" s="279">
        <v>1276.7</v>
      </c>
      <c r="K305" s="279">
        <v>1348.86</v>
      </c>
      <c r="L305" s="279">
        <v>1384.65</v>
      </c>
      <c r="M305" s="279">
        <v>1341.66</v>
      </c>
      <c r="N305" s="279">
        <v>1287.6400000000001</v>
      </c>
      <c r="O305" s="279">
        <v>1311.29</v>
      </c>
      <c r="P305" s="279">
        <v>1321.81</v>
      </c>
      <c r="Q305" s="279">
        <v>1405.35</v>
      </c>
      <c r="R305" s="279">
        <v>1360.65</v>
      </c>
      <c r="S305" s="279">
        <v>1301.06</v>
      </c>
      <c r="T305" s="279">
        <v>1327.19</v>
      </c>
      <c r="U305" s="279">
        <v>1321.61</v>
      </c>
      <c r="V305" s="279">
        <v>1343.09</v>
      </c>
      <c r="W305" s="279">
        <v>1324.9</v>
      </c>
      <c r="X305" s="279">
        <v>1311.29</v>
      </c>
      <c r="Y305" s="279">
        <v>1139.0899999999999</v>
      </c>
    </row>
    <row r="306" spans="1:25">
      <c r="A306" s="254">
        <v>9</v>
      </c>
      <c r="B306" s="279">
        <v>1094.21</v>
      </c>
      <c r="C306" s="279">
        <v>997.55</v>
      </c>
      <c r="D306" s="279">
        <v>956.47</v>
      </c>
      <c r="E306" s="279">
        <v>939.92</v>
      </c>
      <c r="F306" s="279">
        <v>979.9</v>
      </c>
      <c r="G306" s="279">
        <v>1007.02</v>
      </c>
      <c r="H306" s="279">
        <v>1105.99</v>
      </c>
      <c r="I306" s="279">
        <v>1136.1099999999999</v>
      </c>
      <c r="J306" s="279">
        <v>1249.42</v>
      </c>
      <c r="K306" s="279">
        <v>1306.3900000000001</v>
      </c>
      <c r="L306" s="279">
        <v>1289.8399999999999</v>
      </c>
      <c r="M306" s="279">
        <v>1270.42</v>
      </c>
      <c r="N306" s="279">
        <v>1243.29</v>
      </c>
      <c r="O306" s="279">
        <v>1281.05</v>
      </c>
      <c r="P306" s="279">
        <v>1288.3</v>
      </c>
      <c r="Q306" s="279">
        <v>1322.56</v>
      </c>
      <c r="R306" s="279">
        <v>1313.63</v>
      </c>
      <c r="S306" s="279">
        <v>1294.02</v>
      </c>
      <c r="T306" s="279">
        <v>1283.95</v>
      </c>
      <c r="U306" s="279">
        <v>1300.3</v>
      </c>
      <c r="V306" s="279">
        <v>1295.6500000000001</v>
      </c>
      <c r="W306" s="279">
        <v>1299.3599999999999</v>
      </c>
      <c r="X306" s="279">
        <v>1305.96</v>
      </c>
      <c r="Y306" s="279">
        <v>1099.51</v>
      </c>
    </row>
    <row r="307" spans="1:25">
      <c r="A307" s="254">
        <v>10</v>
      </c>
      <c r="B307" s="279">
        <v>1083.31</v>
      </c>
      <c r="C307" s="279">
        <v>1036.24</v>
      </c>
      <c r="D307" s="279">
        <v>1028.6500000000001</v>
      </c>
      <c r="E307" s="279">
        <v>999.42</v>
      </c>
      <c r="F307" s="279">
        <v>1008.6</v>
      </c>
      <c r="G307" s="279">
        <v>1041.8699999999999</v>
      </c>
      <c r="H307" s="279">
        <v>1098.9000000000001</v>
      </c>
      <c r="I307" s="279">
        <v>1219.02</v>
      </c>
      <c r="J307" s="279">
        <v>1319.26</v>
      </c>
      <c r="K307" s="279">
        <v>1376.77</v>
      </c>
      <c r="L307" s="279">
        <v>1431.24</v>
      </c>
      <c r="M307" s="279">
        <v>1407.53</v>
      </c>
      <c r="N307" s="279">
        <v>1372.41</v>
      </c>
      <c r="O307" s="279">
        <v>1382.5</v>
      </c>
      <c r="P307" s="279">
        <v>1377.87</v>
      </c>
      <c r="Q307" s="279">
        <v>1488.48</v>
      </c>
      <c r="R307" s="279">
        <v>1425.92</v>
      </c>
      <c r="S307" s="279">
        <v>1346.81</v>
      </c>
      <c r="T307" s="279">
        <v>1351.04</v>
      </c>
      <c r="U307" s="279">
        <v>1367.95</v>
      </c>
      <c r="V307" s="279">
        <v>1301.99</v>
      </c>
      <c r="W307" s="279">
        <v>1351.23</v>
      </c>
      <c r="X307" s="279">
        <v>1299.28</v>
      </c>
      <c r="Y307" s="279">
        <v>1153.26</v>
      </c>
    </row>
    <row r="308" spans="1:25">
      <c r="A308" s="254">
        <v>11</v>
      </c>
      <c r="B308" s="279">
        <v>1153.6400000000001</v>
      </c>
      <c r="C308" s="279">
        <v>1089.1500000000001</v>
      </c>
      <c r="D308" s="279">
        <v>1059.31</v>
      </c>
      <c r="E308" s="279">
        <v>1035.71</v>
      </c>
      <c r="F308" s="279">
        <v>1086.52</v>
      </c>
      <c r="G308" s="279">
        <v>1110.1199999999999</v>
      </c>
      <c r="H308" s="279">
        <v>1178.6600000000001</v>
      </c>
      <c r="I308" s="279">
        <v>1368.02</v>
      </c>
      <c r="J308" s="279">
        <v>1479.75</v>
      </c>
      <c r="K308" s="279">
        <v>1602.26</v>
      </c>
      <c r="L308" s="279">
        <v>1622.88</v>
      </c>
      <c r="M308" s="279">
        <v>1631.63</v>
      </c>
      <c r="N308" s="279">
        <v>1604.35</v>
      </c>
      <c r="O308" s="279">
        <v>1626.6</v>
      </c>
      <c r="P308" s="279">
        <v>1626.41</v>
      </c>
      <c r="Q308" s="279">
        <v>1710.43</v>
      </c>
      <c r="R308" s="279">
        <v>1682.2</v>
      </c>
      <c r="S308" s="279">
        <v>1594.82</v>
      </c>
      <c r="T308" s="279">
        <v>1611.57</v>
      </c>
      <c r="U308" s="279">
        <v>1624.7</v>
      </c>
      <c r="V308" s="279">
        <v>1608.9</v>
      </c>
      <c r="W308" s="279">
        <v>1667.41</v>
      </c>
      <c r="X308" s="279">
        <v>1587</v>
      </c>
      <c r="Y308" s="279">
        <v>1465.24</v>
      </c>
    </row>
    <row r="309" spans="1:25">
      <c r="A309" s="254">
        <v>12</v>
      </c>
      <c r="B309" s="279">
        <v>1311.63</v>
      </c>
      <c r="C309" s="279">
        <v>1169.42</v>
      </c>
      <c r="D309" s="279">
        <v>1143.72</v>
      </c>
      <c r="E309" s="279">
        <v>1135.54</v>
      </c>
      <c r="F309" s="279">
        <v>1132.23</v>
      </c>
      <c r="G309" s="279">
        <v>1135.46</v>
      </c>
      <c r="H309" s="279">
        <v>1149.58</v>
      </c>
      <c r="I309" s="279">
        <v>1259.6199999999999</v>
      </c>
      <c r="J309" s="279">
        <v>1377.64</v>
      </c>
      <c r="K309" s="279">
        <v>1532.3</v>
      </c>
      <c r="L309" s="279">
        <v>1556.53</v>
      </c>
      <c r="M309" s="279">
        <v>1550.63</v>
      </c>
      <c r="N309" s="279">
        <v>1540.63</v>
      </c>
      <c r="O309" s="279">
        <v>1526.22</v>
      </c>
      <c r="P309" s="279">
        <v>1542.35</v>
      </c>
      <c r="Q309" s="279">
        <v>1523.78</v>
      </c>
      <c r="R309" s="279">
        <v>1554.45</v>
      </c>
      <c r="S309" s="279">
        <v>1530.57</v>
      </c>
      <c r="T309" s="279">
        <v>1522.86</v>
      </c>
      <c r="U309" s="279">
        <v>1508.19</v>
      </c>
      <c r="V309" s="279">
        <v>1514.39</v>
      </c>
      <c r="W309" s="279">
        <v>1512.73</v>
      </c>
      <c r="X309" s="279">
        <v>1435.64</v>
      </c>
      <c r="Y309" s="279">
        <v>1273.42</v>
      </c>
    </row>
    <row r="310" spans="1:25">
      <c r="A310" s="254">
        <v>13</v>
      </c>
      <c r="B310" s="279">
        <v>1330.03</v>
      </c>
      <c r="C310" s="279">
        <v>1168.8800000000001</v>
      </c>
      <c r="D310" s="279">
        <v>1126.8699999999999</v>
      </c>
      <c r="E310" s="279">
        <v>1112.0899999999999</v>
      </c>
      <c r="F310" s="279">
        <v>1115</v>
      </c>
      <c r="G310" s="279">
        <v>1122.77</v>
      </c>
      <c r="H310" s="279">
        <v>1135.47</v>
      </c>
      <c r="I310" s="279">
        <v>1136.57</v>
      </c>
      <c r="J310" s="279">
        <v>1257.1300000000001</v>
      </c>
      <c r="K310" s="279">
        <v>1362.88</v>
      </c>
      <c r="L310" s="279">
        <v>1450.3</v>
      </c>
      <c r="M310" s="279">
        <v>1486.97</v>
      </c>
      <c r="N310" s="279">
        <v>1488.33</v>
      </c>
      <c r="O310" s="279">
        <v>1482.48</v>
      </c>
      <c r="P310" s="279">
        <v>1492.09</v>
      </c>
      <c r="Q310" s="279">
        <v>1478.31</v>
      </c>
      <c r="R310" s="279">
        <v>1441.08</v>
      </c>
      <c r="S310" s="279">
        <v>1429.48</v>
      </c>
      <c r="T310" s="279">
        <v>1440.82</v>
      </c>
      <c r="U310" s="279">
        <v>1423.88</v>
      </c>
      <c r="V310" s="279">
        <v>1474.62</v>
      </c>
      <c r="W310" s="279">
        <v>1456.33</v>
      </c>
      <c r="X310" s="279">
        <v>1357.02</v>
      </c>
      <c r="Y310" s="279">
        <v>1258.1500000000001</v>
      </c>
    </row>
    <row r="311" spans="1:25">
      <c r="A311" s="254">
        <v>14</v>
      </c>
      <c r="B311" s="279">
        <v>1132.22</v>
      </c>
      <c r="C311" s="279">
        <v>1099.07</v>
      </c>
      <c r="D311" s="279">
        <v>1096.26</v>
      </c>
      <c r="E311" s="279">
        <v>1083.49</v>
      </c>
      <c r="F311" s="279">
        <v>1086.9100000000001</v>
      </c>
      <c r="G311" s="279">
        <v>1114.45</v>
      </c>
      <c r="H311" s="279">
        <v>1187.51</v>
      </c>
      <c r="I311" s="279">
        <v>1301.3499999999999</v>
      </c>
      <c r="J311" s="279">
        <v>1431.56</v>
      </c>
      <c r="K311" s="279">
        <v>1534.01</v>
      </c>
      <c r="L311" s="279">
        <v>1572.58</v>
      </c>
      <c r="M311" s="279">
        <v>1550.15</v>
      </c>
      <c r="N311" s="279">
        <v>1525.52</v>
      </c>
      <c r="O311" s="279">
        <v>1541.55</v>
      </c>
      <c r="P311" s="279">
        <v>1568.57</v>
      </c>
      <c r="Q311" s="279">
        <v>1643.63</v>
      </c>
      <c r="R311" s="279">
        <v>1576.63</v>
      </c>
      <c r="S311" s="279">
        <v>1484.71</v>
      </c>
      <c r="T311" s="279">
        <v>1490.41</v>
      </c>
      <c r="U311" s="279">
        <v>1514.26</v>
      </c>
      <c r="V311" s="279">
        <v>1509.59</v>
      </c>
      <c r="W311" s="279">
        <v>1539.62</v>
      </c>
      <c r="X311" s="279">
        <v>1386.27</v>
      </c>
      <c r="Y311" s="279">
        <v>1217.78</v>
      </c>
    </row>
    <row r="312" spans="1:25">
      <c r="A312" s="254">
        <v>15</v>
      </c>
      <c r="B312" s="279">
        <v>1159.96</v>
      </c>
      <c r="C312" s="279">
        <v>1084.83</v>
      </c>
      <c r="D312" s="279">
        <v>1073.43</v>
      </c>
      <c r="E312" s="279">
        <v>1078.48</v>
      </c>
      <c r="F312" s="279">
        <v>1121.5</v>
      </c>
      <c r="G312" s="279">
        <v>1154.75</v>
      </c>
      <c r="H312" s="279">
        <v>1159.1500000000001</v>
      </c>
      <c r="I312" s="279">
        <v>1254.3399999999999</v>
      </c>
      <c r="J312" s="279">
        <v>1312.82</v>
      </c>
      <c r="K312" s="279">
        <v>1406.14</v>
      </c>
      <c r="L312" s="279">
        <v>1451.02</v>
      </c>
      <c r="M312" s="279">
        <v>1460.79</v>
      </c>
      <c r="N312" s="279">
        <v>1407.53</v>
      </c>
      <c r="O312" s="279">
        <v>1434.82</v>
      </c>
      <c r="P312" s="279">
        <v>1458.27</v>
      </c>
      <c r="Q312" s="279">
        <v>1524.47</v>
      </c>
      <c r="R312" s="279">
        <v>1505.38</v>
      </c>
      <c r="S312" s="279">
        <v>1441.65</v>
      </c>
      <c r="T312" s="279">
        <v>1462.6</v>
      </c>
      <c r="U312" s="279">
        <v>1470.75</v>
      </c>
      <c r="V312" s="279">
        <v>1469.19</v>
      </c>
      <c r="W312" s="279">
        <v>1508.2</v>
      </c>
      <c r="X312" s="279">
        <v>1338.79</v>
      </c>
      <c r="Y312" s="279">
        <v>1235.54</v>
      </c>
    </row>
    <row r="313" spans="1:25">
      <c r="A313" s="254">
        <v>16</v>
      </c>
      <c r="B313" s="279">
        <v>1369.02</v>
      </c>
      <c r="C313" s="279">
        <v>1220.55</v>
      </c>
      <c r="D313" s="279">
        <v>1215.58</v>
      </c>
      <c r="E313" s="279">
        <v>1215.69</v>
      </c>
      <c r="F313" s="279">
        <v>1231.3900000000001</v>
      </c>
      <c r="G313" s="279">
        <v>1264.9000000000001</v>
      </c>
      <c r="H313" s="279">
        <v>1347.95</v>
      </c>
      <c r="I313" s="279">
        <v>1420.87</v>
      </c>
      <c r="J313" s="279">
        <v>1583.63</v>
      </c>
      <c r="K313" s="279">
        <v>1632.96</v>
      </c>
      <c r="L313" s="279">
        <v>1658</v>
      </c>
      <c r="M313" s="279">
        <v>1624.26</v>
      </c>
      <c r="N313" s="279">
        <v>1589.21</v>
      </c>
      <c r="O313" s="279">
        <v>1637.12</v>
      </c>
      <c r="P313" s="279">
        <v>1631.66</v>
      </c>
      <c r="Q313" s="279">
        <v>1665.12</v>
      </c>
      <c r="R313" s="279">
        <v>1640.38</v>
      </c>
      <c r="S313" s="279">
        <v>1613.88</v>
      </c>
      <c r="T313" s="279">
        <v>1651.78</v>
      </c>
      <c r="U313" s="279">
        <v>1677.3</v>
      </c>
      <c r="V313" s="279">
        <v>1647.01</v>
      </c>
      <c r="W313" s="279">
        <v>1656.39</v>
      </c>
      <c r="X313" s="279">
        <v>1457.29</v>
      </c>
      <c r="Y313" s="279">
        <v>1324.44</v>
      </c>
    </row>
    <row r="314" spans="1:25">
      <c r="A314" s="254">
        <v>17</v>
      </c>
      <c r="B314" s="279">
        <v>1228.73</v>
      </c>
      <c r="C314" s="279">
        <v>1191.1300000000001</v>
      </c>
      <c r="D314" s="279">
        <v>1167.8800000000001</v>
      </c>
      <c r="E314" s="279">
        <v>1162.06</v>
      </c>
      <c r="F314" s="279">
        <v>1181.06</v>
      </c>
      <c r="G314" s="279">
        <v>1205.6600000000001</v>
      </c>
      <c r="H314" s="279">
        <v>1266.3399999999999</v>
      </c>
      <c r="I314" s="279">
        <v>1345.79</v>
      </c>
      <c r="J314" s="279">
        <v>1463.1</v>
      </c>
      <c r="K314" s="279">
        <v>1529.29</v>
      </c>
      <c r="L314" s="279">
        <v>1571</v>
      </c>
      <c r="M314" s="279">
        <v>1532.01</v>
      </c>
      <c r="N314" s="279">
        <v>1515.37</v>
      </c>
      <c r="O314" s="279">
        <v>1544.41</v>
      </c>
      <c r="P314" s="279">
        <v>1551.84</v>
      </c>
      <c r="Q314" s="279">
        <v>1632.14</v>
      </c>
      <c r="R314" s="279">
        <v>1573.71</v>
      </c>
      <c r="S314" s="279">
        <v>1495.51</v>
      </c>
      <c r="T314" s="279">
        <v>1538.51</v>
      </c>
      <c r="U314" s="279">
        <v>1570.97</v>
      </c>
      <c r="V314" s="279">
        <v>1573.31</v>
      </c>
      <c r="W314" s="279">
        <v>1561.7</v>
      </c>
      <c r="X314" s="279">
        <v>1427.62</v>
      </c>
      <c r="Y314" s="279">
        <v>1320.05</v>
      </c>
    </row>
    <row r="315" spans="1:25">
      <c r="A315" s="254">
        <v>18</v>
      </c>
      <c r="B315" s="279">
        <v>1301.6400000000001</v>
      </c>
      <c r="C315" s="279">
        <v>1203.32</v>
      </c>
      <c r="D315" s="279">
        <v>1180.44</v>
      </c>
      <c r="E315" s="279">
        <v>1189.6300000000001</v>
      </c>
      <c r="F315" s="279">
        <v>1213.8499999999999</v>
      </c>
      <c r="G315" s="279">
        <v>396.57</v>
      </c>
      <c r="H315" s="279">
        <v>1327.29</v>
      </c>
      <c r="I315" s="279">
        <v>1348.72</v>
      </c>
      <c r="J315" s="279">
        <v>402.19</v>
      </c>
      <c r="K315" s="279">
        <v>1514.42</v>
      </c>
      <c r="L315" s="279">
        <v>1545.16</v>
      </c>
      <c r="M315" s="279">
        <v>1493.3</v>
      </c>
      <c r="N315" s="279">
        <v>1482.2</v>
      </c>
      <c r="O315" s="279">
        <v>1523.43</v>
      </c>
      <c r="P315" s="279">
        <v>1533.16</v>
      </c>
      <c r="Q315" s="279">
        <v>1601.17</v>
      </c>
      <c r="R315" s="279">
        <v>1519.26</v>
      </c>
      <c r="S315" s="279">
        <v>1502.37</v>
      </c>
      <c r="T315" s="279">
        <v>1532.06</v>
      </c>
      <c r="U315" s="279">
        <v>1560.65</v>
      </c>
      <c r="V315" s="279">
        <v>1524.6</v>
      </c>
      <c r="W315" s="279">
        <v>1603.21</v>
      </c>
      <c r="X315" s="279">
        <v>1529</v>
      </c>
      <c r="Y315" s="279">
        <v>1358.98</v>
      </c>
    </row>
    <row r="316" spans="1:25">
      <c r="A316" s="254">
        <v>19</v>
      </c>
      <c r="B316" s="279">
        <v>1316.59</v>
      </c>
      <c r="C316" s="279">
        <v>1264.99</v>
      </c>
      <c r="D316" s="279">
        <v>1188.6400000000001</v>
      </c>
      <c r="E316" s="279">
        <v>396.21</v>
      </c>
      <c r="F316" s="279">
        <v>396.77</v>
      </c>
      <c r="G316" s="279">
        <v>397.56</v>
      </c>
      <c r="H316" s="279">
        <v>399.14</v>
      </c>
      <c r="I316" s="279">
        <v>371.09</v>
      </c>
      <c r="J316" s="279">
        <v>371.09</v>
      </c>
      <c r="K316" s="279">
        <v>1529.61</v>
      </c>
      <c r="L316" s="279">
        <v>1547.79</v>
      </c>
      <c r="M316" s="279">
        <v>1536.03</v>
      </c>
      <c r="N316" s="279">
        <v>1505.92</v>
      </c>
      <c r="O316" s="279">
        <v>1572.28</v>
      </c>
      <c r="P316" s="279">
        <v>1576.63</v>
      </c>
      <c r="Q316" s="279">
        <v>1559.18</v>
      </c>
      <c r="R316" s="279">
        <v>1556.24</v>
      </c>
      <c r="S316" s="279">
        <v>1537.19</v>
      </c>
      <c r="T316" s="279">
        <v>1521.12</v>
      </c>
      <c r="U316" s="279">
        <v>1541.88</v>
      </c>
      <c r="V316" s="279">
        <v>1584.47</v>
      </c>
      <c r="W316" s="279">
        <v>408.98</v>
      </c>
      <c r="X316" s="279">
        <v>1447.33</v>
      </c>
      <c r="Y316" s="279">
        <v>1410.68</v>
      </c>
    </row>
    <row r="317" spans="1:25">
      <c r="A317" s="254">
        <v>20</v>
      </c>
      <c r="B317" s="279">
        <v>1365.09</v>
      </c>
      <c r="C317" s="279">
        <v>384.33</v>
      </c>
      <c r="D317" s="279">
        <v>394.04</v>
      </c>
      <c r="E317" s="279">
        <v>393.99</v>
      </c>
      <c r="F317" s="279">
        <v>393.23</v>
      </c>
      <c r="G317" s="279">
        <v>392.37</v>
      </c>
      <c r="H317" s="279">
        <v>396.17</v>
      </c>
      <c r="I317" s="279">
        <v>392.85</v>
      </c>
      <c r="J317" s="279">
        <v>389.19</v>
      </c>
      <c r="K317" s="279">
        <v>389.56</v>
      </c>
      <c r="L317" s="279">
        <v>1332.39</v>
      </c>
      <c r="M317" s="279">
        <v>1373.21</v>
      </c>
      <c r="N317" s="279">
        <v>1333.85</v>
      </c>
      <c r="O317" s="279">
        <v>1349.82</v>
      </c>
      <c r="P317" s="279">
        <v>1346.2</v>
      </c>
      <c r="Q317" s="279">
        <v>1372.61</v>
      </c>
      <c r="R317" s="279">
        <v>1371.64</v>
      </c>
      <c r="S317" s="279">
        <v>1362.35</v>
      </c>
      <c r="T317" s="279">
        <v>1395.06</v>
      </c>
      <c r="U317" s="279">
        <v>1465.53</v>
      </c>
      <c r="V317" s="279">
        <v>1196.54</v>
      </c>
      <c r="W317" s="279">
        <v>1399.18</v>
      </c>
      <c r="X317" s="279">
        <v>1341.45</v>
      </c>
      <c r="Y317" s="279">
        <v>1340.95</v>
      </c>
    </row>
    <row r="318" spans="1:25">
      <c r="A318" s="254">
        <v>21</v>
      </c>
      <c r="B318" s="279">
        <v>394.91</v>
      </c>
      <c r="C318" s="279">
        <v>392.86</v>
      </c>
      <c r="D318" s="279">
        <v>392.27</v>
      </c>
      <c r="E318" s="279">
        <v>391.95</v>
      </c>
      <c r="F318" s="279">
        <v>394.15</v>
      </c>
      <c r="G318" s="279">
        <v>391.72</v>
      </c>
      <c r="H318" s="279">
        <v>393.76</v>
      </c>
      <c r="I318" s="279">
        <v>678.09</v>
      </c>
      <c r="J318" s="279">
        <v>1314.24</v>
      </c>
      <c r="K318" s="279">
        <v>1388.07</v>
      </c>
      <c r="L318" s="279">
        <v>1431.08</v>
      </c>
      <c r="M318" s="279">
        <v>1430.47</v>
      </c>
      <c r="N318" s="279">
        <v>1382.74</v>
      </c>
      <c r="O318" s="279">
        <v>1360.59</v>
      </c>
      <c r="P318" s="279">
        <v>1305.18</v>
      </c>
      <c r="Q318" s="279">
        <v>1450.66</v>
      </c>
      <c r="R318" s="279">
        <v>1424.94</v>
      </c>
      <c r="S318" s="279">
        <v>1151.52</v>
      </c>
      <c r="T318" s="279">
        <v>1246.08</v>
      </c>
      <c r="U318" s="279">
        <v>1356.66</v>
      </c>
      <c r="V318" s="279">
        <v>1391.34</v>
      </c>
      <c r="W318" s="279">
        <v>1426.27</v>
      </c>
      <c r="X318" s="279">
        <v>1332.99</v>
      </c>
      <c r="Y318" s="279">
        <v>1247.28</v>
      </c>
    </row>
    <row r="319" spans="1:25">
      <c r="A319" s="254">
        <v>22</v>
      </c>
      <c r="B319" s="279">
        <v>1115.51</v>
      </c>
      <c r="C319" s="279">
        <v>1020.64</v>
      </c>
      <c r="D319" s="279">
        <v>981.99</v>
      </c>
      <c r="E319" s="279">
        <v>973.76</v>
      </c>
      <c r="F319" s="279">
        <v>1068.97</v>
      </c>
      <c r="G319" s="279">
        <v>1109.81</v>
      </c>
      <c r="H319" s="279">
        <v>1181.97</v>
      </c>
      <c r="I319" s="279">
        <v>1151.56</v>
      </c>
      <c r="J319" s="279">
        <v>1278.96</v>
      </c>
      <c r="K319" s="279">
        <v>1469.03</v>
      </c>
      <c r="L319" s="279">
        <v>1432.84</v>
      </c>
      <c r="M319" s="279">
        <v>1394.6</v>
      </c>
      <c r="N319" s="279">
        <v>1380.86</v>
      </c>
      <c r="O319" s="279">
        <v>1403.86</v>
      </c>
      <c r="P319" s="279">
        <v>1419.28</v>
      </c>
      <c r="Q319" s="279">
        <v>1488.98</v>
      </c>
      <c r="R319" s="279">
        <v>1468.48</v>
      </c>
      <c r="S319" s="279">
        <v>1425.51</v>
      </c>
      <c r="T319" s="279">
        <v>1452.18</v>
      </c>
      <c r="U319" s="279">
        <v>1467.17</v>
      </c>
      <c r="V319" s="279">
        <v>1438.67</v>
      </c>
      <c r="W319" s="279">
        <v>1435.81</v>
      </c>
      <c r="X319" s="279">
        <v>1355.91</v>
      </c>
      <c r="Y319" s="279">
        <v>1175.56</v>
      </c>
    </row>
    <row r="320" spans="1:25">
      <c r="A320" s="254">
        <v>23</v>
      </c>
      <c r="B320" s="279">
        <v>1172.0999999999999</v>
      </c>
      <c r="C320" s="279">
        <v>1040.68</v>
      </c>
      <c r="D320" s="279">
        <v>987.43</v>
      </c>
      <c r="E320" s="279">
        <v>996.28</v>
      </c>
      <c r="F320" s="279">
        <v>1084.97</v>
      </c>
      <c r="G320" s="279">
        <v>1121.83</v>
      </c>
      <c r="H320" s="279">
        <v>1127.02</v>
      </c>
      <c r="I320" s="279">
        <v>1171.3</v>
      </c>
      <c r="J320" s="279">
        <v>1360.67</v>
      </c>
      <c r="K320" s="279">
        <v>1411.53</v>
      </c>
      <c r="L320" s="279">
        <v>1402.2</v>
      </c>
      <c r="M320" s="279">
        <v>1363.63</v>
      </c>
      <c r="N320" s="279">
        <v>1314.11</v>
      </c>
      <c r="O320" s="279">
        <v>1373.71</v>
      </c>
      <c r="P320" s="279">
        <v>1373.13</v>
      </c>
      <c r="Q320" s="279">
        <v>1430.71</v>
      </c>
      <c r="R320" s="279">
        <v>1396.4</v>
      </c>
      <c r="S320" s="279">
        <v>1359.54</v>
      </c>
      <c r="T320" s="279">
        <v>1410.2</v>
      </c>
      <c r="U320" s="279">
        <v>1447.15</v>
      </c>
      <c r="V320" s="279">
        <v>1448.14</v>
      </c>
      <c r="W320" s="279">
        <v>1489.63</v>
      </c>
      <c r="X320" s="279">
        <v>1398.21</v>
      </c>
      <c r="Y320" s="279">
        <v>1245.45</v>
      </c>
    </row>
    <row r="321" spans="1:25">
      <c r="A321" s="254">
        <v>24</v>
      </c>
      <c r="B321" s="279">
        <v>1020.39</v>
      </c>
      <c r="C321" s="279">
        <v>1008.85</v>
      </c>
      <c r="D321" s="279">
        <v>982.4</v>
      </c>
      <c r="E321" s="279">
        <v>970.63</v>
      </c>
      <c r="F321" s="279">
        <v>390.24</v>
      </c>
      <c r="G321" s="279">
        <v>678.91</v>
      </c>
      <c r="H321" s="279">
        <v>1128.67</v>
      </c>
      <c r="I321" s="279">
        <v>1143.1600000000001</v>
      </c>
      <c r="J321" s="279">
        <v>678.61</v>
      </c>
      <c r="K321" s="279">
        <v>1338.88</v>
      </c>
      <c r="L321" s="279">
        <v>1331.24</v>
      </c>
      <c r="M321" s="279">
        <v>1317.58</v>
      </c>
      <c r="N321" s="279">
        <v>1280.5</v>
      </c>
      <c r="O321" s="279">
        <v>1302.83</v>
      </c>
      <c r="P321" s="279">
        <v>1302.78</v>
      </c>
      <c r="Q321" s="279">
        <v>1397.51</v>
      </c>
      <c r="R321" s="279">
        <v>1317.6</v>
      </c>
      <c r="S321" s="279">
        <v>1132.52</v>
      </c>
      <c r="T321" s="279">
        <v>1140.0999999999999</v>
      </c>
      <c r="U321" s="279">
        <v>1446.25</v>
      </c>
      <c r="V321" s="279">
        <v>1403.97</v>
      </c>
      <c r="W321" s="279">
        <v>1401.95</v>
      </c>
      <c r="X321" s="279">
        <v>1319.67</v>
      </c>
      <c r="Y321" s="279">
        <v>1182.21</v>
      </c>
    </row>
    <row r="322" spans="1:25">
      <c r="A322" s="254">
        <v>25</v>
      </c>
      <c r="B322" s="279">
        <v>1114.44</v>
      </c>
      <c r="C322" s="279">
        <v>1101.6400000000001</v>
      </c>
      <c r="D322" s="279">
        <v>1063.81</v>
      </c>
      <c r="E322" s="279">
        <v>1068.26</v>
      </c>
      <c r="F322" s="279">
        <v>1176.78</v>
      </c>
      <c r="G322" s="279">
        <v>1257</v>
      </c>
      <c r="H322" s="279">
        <v>1333.82</v>
      </c>
      <c r="I322" s="279">
        <v>1274.5899999999999</v>
      </c>
      <c r="J322" s="279">
        <v>1301.7</v>
      </c>
      <c r="K322" s="279">
        <v>1407.75</v>
      </c>
      <c r="L322" s="279">
        <v>1381.56</v>
      </c>
      <c r="M322" s="279">
        <v>1374.2</v>
      </c>
      <c r="N322" s="279">
        <v>1316.2</v>
      </c>
      <c r="O322" s="279">
        <v>1324.95</v>
      </c>
      <c r="P322" s="279">
        <v>1359.91</v>
      </c>
      <c r="Q322" s="279">
        <v>1415.63</v>
      </c>
      <c r="R322" s="279">
        <v>1368.12</v>
      </c>
      <c r="S322" s="279">
        <v>679.28</v>
      </c>
      <c r="T322" s="279">
        <v>1363.54</v>
      </c>
      <c r="U322" s="279">
        <v>1414.13</v>
      </c>
      <c r="V322" s="279">
        <v>403.22</v>
      </c>
      <c r="W322" s="279">
        <v>1421.71</v>
      </c>
      <c r="X322" s="279">
        <v>402.87</v>
      </c>
      <c r="Y322" s="279">
        <v>1309.03</v>
      </c>
    </row>
    <row r="323" spans="1:25">
      <c r="A323" s="254">
        <v>26</v>
      </c>
      <c r="B323" s="279">
        <v>394.33</v>
      </c>
      <c r="C323" s="279">
        <v>395.9</v>
      </c>
      <c r="D323" s="279">
        <v>393.43</v>
      </c>
      <c r="E323" s="279">
        <v>390.82</v>
      </c>
      <c r="F323" s="279">
        <v>1039.1199999999999</v>
      </c>
      <c r="G323" s="279">
        <v>396.08</v>
      </c>
      <c r="H323" s="279">
        <v>682.77</v>
      </c>
      <c r="I323" s="279">
        <v>402.01</v>
      </c>
      <c r="J323" s="279">
        <v>400.27</v>
      </c>
      <c r="K323" s="279">
        <v>398.3</v>
      </c>
      <c r="L323" s="279">
        <v>680.35</v>
      </c>
      <c r="M323" s="279">
        <v>1426.32</v>
      </c>
      <c r="N323" s="279">
        <v>403.09</v>
      </c>
      <c r="O323" s="279">
        <v>1257.6300000000001</v>
      </c>
      <c r="P323" s="279">
        <v>404.41</v>
      </c>
      <c r="Q323" s="279">
        <v>402.51</v>
      </c>
      <c r="R323" s="279">
        <v>1413.22</v>
      </c>
      <c r="S323" s="279">
        <v>404.59</v>
      </c>
      <c r="T323" s="279">
        <v>400.79</v>
      </c>
      <c r="U323" s="279">
        <v>398.39</v>
      </c>
      <c r="V323" s="279">
        <v>402.07</v>
      </c>
      <c r="W323" s="279">
        <v>682.55</v>
      </c>
      <c r="X323" s="279">
        <v>1363.21</v>
      </c>
      <c r="Y323" s="279">
        <v>1222.1400000000001</v>
      </c>
    </row>
    <row r="324" spans="1:25">
      <c r="A324" s="254">
        <v>27</v>
      </c>
      <c r="B324" s="279">
        <v>1049.46</v>
      </c>
      <c r="C324" s="279">
        <v>934.62</v>
      </c>
      <c r="D324" s="279">
        <v>863.21</v>
      </c>
      <c r="E324" s="279">
        <v>834.46</v>
      </c>
      <c r="F324" s="279">
        <v>874.61</v>
      </c>
      <c r="G324" s="279">
        <v>896.71</v>
      </c>
      <c r="H324" s="279">
        <v>944.01</v>
      </c>
      <c r="I324" s="279">
        <v>1022.05</v>
      </c>
      <c r="J324" s="279">
        <v>1179.17</v>
      </c>
      <c r="K324" s="279">
        <v>1297.3699999999999</v>
      </c>
      <c r="L324" s="279">
        <v>1336.34</v>
      </c>
      <c r="M324" s="279">
        <v>1348.86</v>
      </c>
      <c r="N324" s="279">
        <v>1346.59</v>
      </c>
      <c r="O324" s="279">
        <v>1337.7</v>
      </c>
      <c r="P324" s="279">
        <v>1331.22</v>
      </c>
      <c r="Q324" s="279">
        <v>1346.29</v>
      </c>
      <c r="R324" s="279">
        <v>1360.24</v>
      </c>
      <c r="S324" s="279">
        <v>1395.67</v>
      </c>
      <c r="T324" s="279">
        <v>1475.86</v>
      </c>
      <c r="U324" s="279">
        <v>1567.48</v>
      </c>
      <c r="V324" s="279">
        <v>1541.51</v>
      </c>
      <c r="W324" s="279">
        <v>1484.49</v>
      </c>
      <c r="X324" s="279">
        <v>1374.21</v>
      </c>
      <c r="Y324" s="279">
        <v>1137.9000000000001</v>
      </c>
    </row>
    <row r="325" spans="1:25">
      <c r="A325" s="254">
        <v>28</v>
      </c>
      <c r="B325" s="279">
        <v>1107.27</v>
      </c>
      <c r="C325" s="279">
        <v>974.97</v>
      </c>
      <c r="D325" s="279">
        <v>883.91</v>
      </c>
      <c r="E325" s="279">
        <v>897.55</v>
      </c>
      <c r="F325" s="279">
        <v>975.85</v>
      </c>
      <c r="G325" s="279">
        <v>1068.42</v>
      </c>
      <c r="H325" s="279">
        <v>1159.69</v>
      </c>
      <c r="I325" s="279">
        <v>1272.9100000000001</v>
      </c>
      <c r="J325" s="279">
        <v>1269.0999999999999</v>
      </c>
      <c r="K325" s="279">
        <v>1362.83</v>
      </c>
      <c r="L325" s="279">
        <v>1388.31</v>
      </c>
      <c r="M325" s="279">
        <v>1336.04</v>
      </c>
      <c r="N325" s="279">
        <v>1277.33</v>
      </c>
      <c r="O325" s="279">
        <v>1392.82</v>
      </c>
      <c r="P325" s="279">
        <v>1366.81</v>
      </c>
      <c r="Q325" s="279">
        <v>1444.86</v>
      </c>
      <c r="R325" s="279">
        <v>1385.66</v>
      </c>
      <c r="S325" s="279">
        <v>1351.55</v>
      </c>
      <c r="T325" s="279">
        <v>1414.12</v>
      </c>
      <c r="U325" s="279">
        <v>1434.44</v>
      </c>
      <c r="V325" s="279">
        <v>1405.96</v>
      </c>
      <c r="W325" s="279">
        <v>1378.35</v>
      </c>
      <c r="X325" s="279">
        <v>1334.97</v>
      </c>
      <c r="Y325" s="279">
        <v>1166.0999999999999</v>
      </c>
    </row>
    <row r="326" spans="1:25">
      <c r="A326" s="254">
        <v>29</v>
      </c>
      <c r="B326" s="279">
        <v>1108.42</v>
      </c>
      <c r="C326" s="279">
        <v>1005.97</v>
      </c>
      <c r="D326" s="279">
        <v>982.84</v>
      </c>
      <c r="E326" s="279">
        <v>983.03</v>
      </c>
      <c r="F326" s="279">
        <v>1060.31</v>
      </c>
      <c r="G326" s="279">
        <v>1108.7</v>
      </c>
      <c r="H326" s="279">
        <v>1173.1400000000001</v>
      </c>
      <c r="I326" s="279">
        <v>1324.94</v>
      </c>
      <c r="J326" s="279">
        <v>1339.15</v>
      </c>
      <c r="K326" s="279">
        <v>1438.25</v>
      </c>
      <c r="L326" s="279">
        <v>1439.55</v>
      </c>
      <c r="M326" s="279">
        <v>675.53</v>
      </c>
      <c r="N326" s="279">
        <v>401.92</v>
      </c>
      <c r="O326" s="279">
        <v>1446.06</v>
      </c>
      <c r="P326" s="279">
        <v>675.65</v>
      </c>
      <c r="Q326" s="279">
        <v>675.59</v>
      </c>
      <c r="R326" s="279">
        <v>1461.03</v>
      </c>
      <c r="S326" s="279">
        <v>1412.84</v>
      </c>
      <c r="T326" s="279">
        <v>1417.74</v>
      </c>
      <c r="U326" s="279">
        <v>1456.03</v>
      </c>
      <c r="V326" s="279">
        <v>1446.97</v>
      </c>
      <c r="W326" s="279">
        <v>1458.04</v>
      </c>
      <c r="X326" s="279">
        <v>1353.76</v>
      </c>
      <c r="Y326" s="279">
        <v>1188.1300000000001</v>
      </c>
    </row>
    <row r="327" spans="1:25">
      <c r="A327" s="254">
        <v>30</v>
      </c>
      <c r="B327" s="279">
        <v>1086.42</v>
      </c>
      <c r="C327" s="279">
        <v>1034.9100000000001</v>
      </c>
      <c r="D327" s="279">
        <v>1005.43</v>
      </c>
      <c r="E327" s="279">
        <v>1007.4</v>
      </c>
      <c r="F327" s="279">
        <v>1067.8599999999999</v>
      </c>
      <c r="G327" s="279">
        <v>1123.58</v>
      </c>
      <c r="H327" s="279">
        <v>1201.83</v>
      </c>
      <c r="I327" s="279">
        <v>1236.1300000000001</v>
      </c>
      <c r="J327" s="279">
        <v>1260.94</v>
      </c>
      <c r="K327" s="279">
        <v>1306.6600000000001</v>
      </c>
      <c r="L327" s="279">
        <v>1323.71</v>
      </c>
      <c r="M327" s="279">
        <v>1257.05</v>
      </c>
      <c r="N327" s="279">
        <v>1201.32</v>
      </c>
      <c r="O327" s="279">
        <v>1258.99</v>
      </c>
      <c r="P327" s="279">
        <v>1241.54</v>
      </c>
      <c r="Q327" s="279">
        <v>1322.39</v>
      </c>
      <c r="R327" s="279">
        <v>1209.8</v>
      </c>
      <c r="S327" s="279">
        <v>1210.8399999999999</v>
      </c>
      <c r="T327" s="279">
        <v>1208.6400000000001</v>
      </c>
      <c r="U327" s="279">
        <v>677.66</v>
      </c>
      <c r="V327" s="279">
        <v>677.36</v>
      </c>
      <c r="W327" s="279">
        <v>1317.88</v>
      </c>
      <c r="X327" s="279">
        <v>1303.05</v>
      </c>
      <c r="Y327" s="279">
        <v>371.09</v>
      </c>
    </row>
    <row r="328" spans="1:25" hidden="1">
      <c r="A328" s="254">
        <v>31</v>
      </c>
      <c r="B328" s="279">
        <v>0</v>
      </c>
      <c r="C328" s="279">
        <v>0</v>
      </c>
      <c r="D328" s="279">
        <v>0</v>
      </c>
      <c r="E328" s="279">
        <v>0</v>
      </c>
      <c r="F328" s="279">
        <v>0</v>
      </c>
      <c r="G328" s="279">
        <v>0</v>
      </c>
      <c r="H328" s="279">
        <v>0</v>
      </c>
      <c r="I328" s="279">
        <v>0</v>
      </c>
      <c r="J328" s="279">
        <v>0</v>
      </c>
      <c r="K328" s="279">
        <v>0</v>
      </c>
      <c r="L328" s="279">
        <v>0</v>
      </c>
      <c r="M328" s="279">
        <v>0</v>
      </c>
      <c r="N328" s="279">
        <v>0</v>
      </c>
      <c r="O328" s="279">
        <v>0</v>
      </c>
      <c r="P328" s="279">
        <v>0</v>
      </c>
      <c r="Q328" s="279">
        <v>0</v>
      </c>
      <c r="R328" s="279">
        <v>0</v>
      </c>
      <c r="S328" s="279">
        <v>0</v>
      </c>
      <c r="T328" s="279">
        <v>0</v>
      </c>
      <c r="U328" s="279">
        <v>0</v>
      </c>
      <c r="V328" s="279">
        <v>0</v>
      </c>
      <c r="W328" s="279">
        <v>0</v>
      </c>
      <c r="X328" s="279">
        <v>0</v>
      </c>
      <c r="Y328" s="279">
        <v>0</v>
      </c>
    </row>
    <row r="329" spans="1:25">
      <c r="A329" s="283"/>
      <c r="B329" s="271"/>
      <c r="C329" s="271"/>
      <c r="D329" s="271"/>
      <c r="E329" s="271"/>
      <c r="F329" s="271"/>
      <c r="G329" s="271"/>
      <c r="H329" s="271"/>
      <c r="I329" s="271"/>
      <c r="J329" s="271"/>
      <c r="K329" s="271"/>
      <c r="L329" s="271"/>
      <c r="M329" s="271"/>
      <c r="N329" s="271"/>
      <c r="O329" s="271"/>
      <c r="P329" s="271"/>
      <c r="Q329" s="271"/>
      <c r="R329" s="271"/>
      <c r="S329" s="271"/>
      <c r="T329" s="271"/>
      <c r="U329" s="271"/>
      <c r="V329" s="271"/>
      <c r="W329" s="271"/>
      <c r="X329" s="271"/>
      <c r="Y329" s="284"/>
    </row>
    <row r="330" spans="1:25">
      <c r="A330" s="413" t="s">
        <v>209</v>
      </c>
      <c r="B330" s="450" t="s">
        <v>213</v>
      </c>
      <c r="C330" s="450"/>
      <c r="D330" s="450"/>
      <c r="E330" s="450"/>
      <c r="F330" s="450"/>
      <c r="G330" s="450"/>
      <c r="H330" s="450"/>
      <c r="I330" s="450"/>
      <c r="J330" s="450"/>
      <c r="K330" s="450"/>
      <c r="L330" s="450"/>
      <c r="M330" s="450"/>
      <c r="N330" s="450"/>
      <c r="O330" s="450"/>
      <c r="P330" s="450"/>
      <c r="Q330" s="450"/>
      <c r="R330" s="450"/>
      <c r="S330" s="450"/>
      <c r="T330" s="450"/>
      <c r="U330" s="450"/>
      <c r="V330" s="450"/>
      <c r="W330" s="450"/>
      <c r="X330" s="450"/>
      <c r="Y330" s="450"/>
    </row>
    <row r="331" spans="1:25" ht="30">
      <c r="A331" s="413"/>
      <c r="B331" s="278" t="s">
        <v>1</v>
      </c>
      <c r="C331" s="278" t="s">
        <v>2</v>
      </c>
      <c r="D331" s="278" t="s">
        <v>3</v>
      </c>
      <c r="E331" s="278" t="s">
        <v>4</v>
      </c>
      <c r="F331" s="278" t="s">
        <v>5</v>
      </c>
      <c r="G331" s="278" t="s">
        <v>6</v>
      </c>
      <c r="H331" s="278" t="s">
        <v>7</v>
      </c>
      <c r="I331" s="278" t="s">
        <v>8</v>
      </c>
      <c r="J331" s="278" t="s">
        <v>9</v>
      </c>
      <c r="K331" s="278" t="s">
        <v>10</v>
      </c>
      <c r="L331" s="278" t="s">
        <v>11</v>
      </c>
      <c r="M331" s="278" t="s">
        <v>12</v>
      </c>
      <c r="N331" s="278" t="s">
        <v>13</v>
      </c>
      <c r="O331" s="278" t="s">
        <v>14</v>
      </c>
      <c r="P331" s="278" t="s">
        <v>15</v>
      </c>
      <c r="Q331" s="278" t="s">
        <v>16</v>
      </c>
      <c r="R331" s="278" t="s">
        <v>17</v>
      </c>
      <c r="S331" s="278" t="s">
        <v>18</v>
      </c>
      <c r="T331" s="278" t="s">
        <v>19</v>
      </c>
      <c r="U331" s="278" t="s">
        <v>20</v>
      </c>
      <c r="V331" s="278" t="s">
        <v>21</v>
      </c>
      <c r="W331" s="278" t="s">
        <v>22</v>
      </c>
      <c r="X331" s="278" t="s">
        <v>23</v>
      </c>
      <c r="Y331" s="278" t="s">
        <v>24</v>
      </c>
    </row>
    <row r="332" spans="1:25">
      <c r="A332" s="254">
        <v>1</v>
      </c>
      <c r="B332" s="279">
        <v>1200.05</v>
      </c>
      <c r="C332" s="279">
        <v>1131.75</v>
      </c>
      <c r="D332" s="279">
        <v>1137.8499999999999</v>
      </c>
      <c r="E332" s="279">
        <v>1137.43</v>
      </c>
      <c r="F332" s="279">
        <v>1132.4000000000001</v>
      </c>
      <c r="G332" s="279">
        <v>1139.56</v>
      </c>
      <c r="H332" s="279">
        <v>1144.6500000000001</v>
      </c>
      <c r="I332" s="279">
        <v>1213.1099999999999</v>
      </c>
      <c r="J332" s="279">
        <v>1400.04</v>
      </c>
      <c r="K332" s="279">
        <v>1555.1</v>
      </c>
      <c r="L332" s="279">
        <v>1601.07</v>
      </c>
      <c r="M332" s="279">
        <v>1589.44</v>
      </c>
      <c r="N332" s="279">
        <v>1567.97</v>
      </c>
      <c r="O332" s="279">
        <v>1590.02</v>
      </c>
      <c r="P332" s="279">
        <v>1577.21</v>
      </c>
      <c r="Q332" s="279">
        <v>2336.65</v>
      </c>
      <c r="R332" s="279">
        <v>2267.34</v>
      </c>
      <c r="S332" s="279">
        <v>1615.17</v>
      </c>
      <c r="T332" s="279">
        <v>1564.47</v>
      </c>
      <c r="U332" s="279">
        <v>1583.09</v>
      </c>
      <c r="V332" s="279">
        <v>1511.49</v>
      </c>
      <c r="W332" s="279">
        <v>2147.7199999999998</v>
      </c>
      <c r="X332" s="279">
        <v>2211.85</v>
      </c>
      <c r="Y332" s="279">
        <v>1303.43</v>
      </c>
    </row>
    <row r="333" spans="1:25">
      <c r="A333" s="254">
        <v>2</v>
      </c>
      <c r="B333" s="279">
        <v>1168.21</v>
      </c>
      <c r="C333" s="279">
        <v>1074.5999999999999</v>
      </c>
      <c r="D333" s="279">
        <v>1050.5</v>
      </c>
      <c r="E333" s="279">
        <v>1029.95</v>
      </c>
      <c r="F333" s="279">
        <v>1056.1199999999999</v>
      </c>
      <c r="G333" s="279">
        <v>1109.51</v>
      </c>
      <c r="H333" s="279">
        <v>1158.8599999999999</v>
      </c>
      <c r="I333" s="279">
        <v>1235.8900000000001</v>
      </c>
      <c r="J333" s="279">
        <v>1326.08</v>
      </c>
      <c r="K333" s="279">
        <v>1495.93</v>
      </c>
      <c r="L333" s="279">
        <v>1523.16</v>
      </c>
      <c r="M333" s="279">
        <v>1517.35</v>
      </c>
      <c r="N333" s="279">
        <v>1472.05</v>
      </c>
      <c r="O333" s="279">
        <v>1478.46</v>
      </c>
      <c r="P333" s="279">
        <v>1467.28</v>
      </c>
      <c r="Q333" s="279">
        <v>736.96</v>
      </c>
      <c r="R333" s="279">
        <v>1525.33</v>
      </c>
      <c r="S333" s="279">
        <v>1432.7</v>
      </c>
      <c r="T333" s="279">
        <v>1454.99</v>
      </c>
      <c r="U333" s="279">
        <v>1464.75</v>
      </c>
      <c r="V333" s="279">
        <v>1477.11</v>
      </c>
      <c r="W333" s="279">
        <v>1499.56</v>
      </c>
      <c r="X333" s="279">
        <v>1358.78</v>
      </c>
      <c r="Y333" s="279">
        <v>1235.7</v>
      </c>
    </row>
    <row r="334" spans="1:25">
      <c r="A334" s="254">
        <v>3</v>
      </c>
      <c r="B334" s="279">
        <v>1179.1400000000001</v>
      </c>
      <c r="C334" s="279">
        <v>1093.6600000000001</v>
      </c>
      <c r="D334" s="279">
        <v>1058.92</v>
      </c>
      <c r="E334" s="279">
        <v>1036.9000000000001</v>
      </c>
      <c r="F334" s="279">
        <v>1058.5999999999999</v>
      </c>
      <c r="G334" s="279">
        <v>1064.1500000000001</v>
      </c>
      <c r="H334" s="279">
        <v>1147.52</v>
      </c>
      <c r="I334" s="279">
        <v>1265.53</v>
      </c>
      <c r="J334" s="279">
        <v>1364.63</v>
      </c>
      <c r="K334" s="279">
        <v>1420.01</v>
      </c>
      <c r="L334" s="279">
        <v>1473.97</v>
      </c>
      <c r="M334" s="279">
        <v>1448.19</v>
      </c>
      <c r="N334" s="279">
        <v>1413.93</v>
      </c>
      <c r="O334" s="279">
        <v>1424.37</v>
      </c>
      <c r="P334" s="279">
        <v>1419.8</v>
      </c>
      <c r="Q334" s="279">
        <v>1528.97</v>
      </c>
      <c r="R334" s="279">
        <v>1466.36</v>
      </c>
      <c r="S334" s="279">
        <v>1387.19</v>
      </c>
      <c r="T334" s="279">
        <v>1392.23</v>
      </c>
      <c r="U334" s="279">
        <v>1409.3</v>
      </c>
      <c r="V334" s="279">
        <v>1345.31</v>
      </c>
      <c r="W334" s="279">
        <v>1393.73</v>
      </c>
      <c r="X334" s="279">
        <v>1342.28</v>
      </c>
      <c r="Y334" s="279">
        <v>1198.52</v>
      </c>
    </row>
    <row r="335" spans="1:25">
      <c r="A335" s="254">
        <v>4</v>
      </c>
      <c r="B335" s="279">
        <v>1200.29</v>
      </c>
      <c r="C335" s="279">
        <v>1136.21</v>
      </c>
      <c r="D335" s="279">
        <v>1106.3499999999999</v>
      </c>
      <c r="E335" s="279">
        <v>1082.94</v>
      </c>
      <c r="F335" s="279">
        <v>1132.92</v>
      </c>
      <c r="G335" s="279">
        <v>1156.18</v>
      </c>
      <c r="H335" s="279">
        <v>1224.8</v>
      </c>
      <c r="I335" s="279">
        <v>1415.62</v>
      </c>
      <c r="J335" s="279">
        <v>1526.11</v>
      </c>
      <c r="K335" s="279">
        <v>1647.15</v>
      </c>
      <c r="L335" s="279">
        <v>1666.91</v>
      </c>
      <c r="M335" s="279">
        <v>1676.99</v>
      </c>
      <c r="N335" s="279">
        <v>1650.53</v>
      </c>
      <c r="O335" s="279">
        <v>1671.44</v>
      </c>
      <c r="P335" s="279">
        <v>1671.18</v>
      </c>
      <c r="Q335" s="279">
        <v>1754.82</v>
      </c>
      <c r="R335" s="279">
        <v>1726.31</v>
      </c>
      <c r="S335" s="279">
        <v>1640.87</v>
      </c>
      <c r="T335" s="279">
        <v>1656.81</v>
      </c>
      <c r="U335" s="279">
        <v>1669.8</v>
      </c>
      <c r="V335" s="279">
        <v>1655.69</v>
      </c>
      <c r="W335" s="279">
        <v>1714.28</v>
      </c>
      <c r="X335" s="279">
        <v>1633.53</v>
      </c>
      <c r="Y335" s="279">
        <v>1513.52</v>
      </c>
    </row>
    <row r="336" spans="1:25">
      <c r="A336" s="254">
        <v>5</v>
      </c>
      <c r="B336" s="279">
        <v>1357.76</v>
      </c>
      <c r="C336" s="279">
        <v>1216.69</v>
      </c>
      <c r="D336" s="279">
        <v>1191.21</v>
      </c>
      <c r="E336" s="279">
        <v>1183.03</v>
      </c>
      <c r="F336" s="279">
        <v>1179.78</v>
      </c>
      <c r="G336" s="279">
        <v>1183.1500000000001</v>
      </c>
      <c r="H336" s="279">
        <v>1195.3699999999999</v>
      </c>
      <c r="I336" s="279">
        <v>1305.17</v>
      </c>
      <c r="J336" s="279">
        <v>1420.66</v>
      </c>
      <c r="K336" s="279">
        <v>1573.68</v>
      </c>
      <c r="L336" s="279">
        <v>1597.3</v>
      </c>
      <c r="M336" s="279">
        <v>1590.73</v>
      </c>
      <c r="N336" s="279">
        <v>1580.91</v>
      </c>
      <c r="O336" s="279">
        <v>1566.7</v>
      </c>
      <c r="P336" s="279">
        <v>1582.78</v>
      </c>
      <c r="Q336" s="279">
        <v>1565.41</v>
      </c>
      <c r="R336" s="279">
        <v>1598.22</v>
      </c>
      <c r="S336" s="279">
        <v>1574.66</v>
      </c>
      <c r="T336" s="279">
        <v>1567.12</v>
      </c>
      <c r="U336" s="279">
        <v>1551.97</v>
      </c>
      <c r="V336" s="279">
        <v>1556.97</v>
      </c>
      <c r="W336" s="279">
        <v>1556.53</v>
      </c>
      <c r="X336" s="279">
        <v>1480.89</v>
      </c>
      <c r="Y336" s="279">
        <v>1318.28</v>
      </c>
    </row>
    <row r="337" spans="1:25">
      <c r="A337" s="254">
        <v>6</v>
      </c>
      <c r="B337" s="279">
        <v>1376.8</v>
      </c>
      <c r="C337" s="279">
        <v>1216.93</v>
      </c>
      <c r="D337" s="279">
        <v>1175.27</v>
      </c>
      <c r="E337" s="279">
        <v>1160.67</v>
      </c>
      <c r="F337" s="279">
        <v>1163.71</v>
      </c>
      <c r="G337" s="279">
        <v>1171.3800000000001</v>
      </c>
      <c r="H337" s="279">
        <v>1179.97</v>
      </c>
      <c r="I337" s="279">
        <v>1181.4000000000001</v>
      </c>
      <c r="J337" s="279">
        <v>1300.71</v>
      </c>
      <c r="K337" s="279">
        <v>1405.76</v>
      </c>
      <c r="L337" s="279">
        <v>1492.21</v>
      </c>
      <c r="M337" s="279">
        <v>1528.59</v>
      </c>
      <c r="N337" s="279">
        <v>1530.53</v>
      </c>
      <c r="O337" s="279">
        <v>1524.25</v>
      </c>
      <c r="P337" s="279">
        <v>1533.81</v>
      </c>
      <c r="Q337" s="279">
        <v>1519.9</v>
      </c>
      <c r="R337" s="279">
        <v>1485.76</v>
      </c>
      <c r="S337" s="279">
        <v>1474.57</v>
      </c>
      <c r="T337" s="279">
        <v>1485.84</v>
      </c>
      <c r="U337" s="279">
        <v>1468.87</v>
      </c>
      <c r="V337" s="279">
        <v>1519.8</v>
      </c>
      <c r="W337" s="279">
        <v>1501.91</v>
      </c>
      <c r="X337" s="279">
        <v>1403.59</v>
      </c>
      <c r="Y337" s="279">
        <v>1305.3699999999999</v>
      </c>
    </row>
    <row r="338" spans="1:25">
      <c r="A338" s="254">
        <v>7</v>
      </c>
      <c r="B338" s="279">
        <v>1201</v>
      </c>
      <c r="C338" s="279">
        <v>1121.18</v>
      </c>
      <c r="D338" s="279">
        <v>1086.44</v>
      </c>
      <c r="E338" s="279">
        <v>1046.19</v>
      </c>
      <c r="F338" s="279">
        <v>1109.1099999999999</v>
      </c>
      <c r="G338" s="279">
        <v>1118</v>
      </c>
      <c r="H338" s="279">
        <v>1148.46</v>
      </c>
      <c r="I338" s="279">
        <v>1228.6099999999999</v>
      </c>
      <c r="J338" s="279">
        <v>1324.33</v>
      </c>
      <c r="K338" s="279">
        <v>1328.33</v>
      </c>
      <c r="L338" s="279">
        <v>1345.11</v>
      </c>
      <c r="M338" s="279">
        <v>1333.6</v>
      </c>
      <c r="N338" s="279">
        <v>1306.06</v>
      </c>
      <c r="O338" s="279">
        <v>1322.27</v>
      </c>
      <c r="P338" s="279">
        <v>1336.39</v>
      </c>
      <c r="Q338" s="279">
        <v>1460.53</v>
      </c>
      <c r="R338" s="279">
        <v>1360.37</v>
      </c>
      <c r="S338" s="279">
        <v>1332.44</v>
      </c>
      <c r="T338" s="279">
        <v>1361.61</v>
      </c>
      <c r="U338" s="279">
        <v>1356.95</v>
      </c>
      <c r="V338" s="279">
        <v>1384.08</v>
      </c>
      <c r="W338" s="279">
        <v>1399.43</v>
      </c>
      <c r="X338" s="279">
        <v>1310.1300000000001</v>
      </c>
      <c r="Y338" s="279">
        <v>1167.56</v>
      </c>
    </row>
    <row r="339" spans="1:25">
      <c r="A339" s="254">
        <v>8</v>
      </c>
      <c r="B339" s="279">
        <v>1133.95</v>
      </c>
      <c r="C339" s="279">
        <v>1044.8599999999999</v>
      </c>
      <c r="D339" s="279">
        <v>1004.41</v>
      </c>
      <c r="E339" s="279">
        <v>992.51</v>
      </c>
      <c r="F339" s="279">
        <v>1019.44</v>
      </c>
      <c r="G339" s="279">
        <v>1101.9100000000001</v>
      </c>
      <c r="H339" s="279">
        <v>1160.02</v>
      </c>
      <c r="I339" s="279">
        <v>1295.96</v>
      </c>
      <c r="J339" s="279">
        <v>1335.08</v>
      </c>
      <c r="K339" s="279">
        <v>1407.24</v>
      </c>
      <c r="L339" s="279">
        <v>1443.03</v>
      </c>
      <c r="M339" s="279">
        <v>1400.04</v>
      </c>
      <c r="N339" s="279">
        <v>1346.02</v>
      </c>
      <c r="O339" s="279">
        <v>1369.67</v>
      </c>
      <c r="P339" s="279">
        <v>1380.19</v>
      </c>
      <c r="Q339" s="279">
        <v>1463.73</v>
      </c>
      <c r="R339" s="279">
        <v>1419.03</v>
      </c>
      <c r="S339" s="279">
        <v>1359.44</v>
      </c>
      <c r="T339" s="279">
        <v>1385.57</v>
      </c>
      <c r="U339" s="279">
        <v>1379.99</v>
      </c>
      <c r="V339" s="279">
        <v>1401.47</v>
      </c>
      <c r="W339" s="279">
        <v>1383.28</v>
      </c>
      <c r="X339" s="279">
        <v>1369.67</v>
      </c>
      <c r="Y339" s="279">
        <v>1197.47</v>
      </c>
    </row>
    <row r="340" spans="1:25">
      <c r="A340" s="254">
        <v>9</v>
      </c>
      <c r="B340" s="279">
        <v>1152.5899999999999</v>
      </c>
      <c r="C340" s="279">
        <v>1055.93</v>
      </c>
      <c r="D340" s="279">
        <v>1014.85</v>
      </c>
      <c r="E340" s="279">
        <v>998.3</v>
      </c>
      <c r="F340" s="279">
        <v>1038.28</v>
      </c>
      <c r="G340" s="279">
        <v>1065.4000000000001</v>
      </c>
      <c r="H340" s="279">
        <v>1164.3699999999999</v>
      </c>
      <c r="I340" s="279">
        <v>1194.49</v>
      </c>
      <c r="J340" s="279">
        <v>1307.8</v>
      </c>
      <c r="K340" s="279">
        <v>1364.77</v>
      </c>
      <c r="L340" s="279">
        <v>1348.22</v>
      </c>
      <c r="M340" s="279">
        <v>1328.8</v>
      </c>
      <c r="N340" s="279">
        <v>1301.67</v>
      </c>
      <c r="O340" s="279">
        <v>1339.43</v>
      </c>
      <c r="P340" s="279">
        <v>1346.68</v>
      </c>
      <c r="Q340" s="279">
        <v>1380.94</v>
      </c>
      <c r="R340" s="279">
        <v>1372.01</v>
      </c>
      <c r="S340" s="279">
        <v>1352.4</v>
      </c>
      <c r="T340" s="279">
        <v>1342.33</v>
      </c>
      <c r="U340" s="279">
        <v>1358.68</v>
      </c>
      <c r="V340" s="279">
        <v>1354.03</v>
      </c>
      <c r="W340" s="279">
        <v>1357.74</v>
      </c>
      <c r="X340" s="279">
        <v>1364.34</v>
      </c>
      <c r="Y340" s="279">
        <v>1157.8900000000001</v>
      </c>
    </row>
    <row r="341" spans="1:25">
      <c r="A341" s="254">
        <v>10</v>
      </c>
      <c r="B341" s="279">
        <v>1141.69</v>
      </c>
      <c r="C341" s="279">
        <v>1094.6199999999999</v>
      </c>
      <c r="D341" s="279">
        <v>1087.03</v>
      </c>
      <c r="E341" s="279">
        <v>1057.8</v>
      </c>
      <c r="F341" s="279">
        <v>1066.98</v>
      </c>
      <c r="G341" s="279">
        <v>1100.25</v>
      </c>
      <c r="H341" s="279">
        <v>1157.28</v>
      </c>
      <c r="I341" s="279">
        <v>1277.4000000000001</v>
      </c>
      <c r="J341" s="279">
        <v>1377.64</v>
      </c>
      <c r="K341" s="279">
        <v>1435.15</v>
      </c>
      <c r="L341" s="279">
        <v>1489.62</v>
      </c>
      <c r="M341" s="279">
        <v>1465.91</v>
      </c>
      <c r="N341" s="279">
        <v>1430.79</v>
      </c>
      <c r="O341" s="279">
        <v>1440.88</v>
      </c>
      <c r="P341" s="279">
        <v>1436.25</v>
      </c>
      <c r="Q341" s="279">
        <v>1546.86</v>
      </c>
      <c r="R341" s="279">
        <v>1484.3</v>
      </c>
      <c r="S341" s="279">
        <v>1405.19</v>
      </c>
      <c r="T341" s="279">
        <v>1409.42</v>
      </c>
      <c r="U341" s="279">
        <v>1426.33</v>
      </c>
      <c r="V341" s="279">
        <v>1360.37</v>
      </c>
      <c r="W341" s="279">
        <v>1409.61</v>
      </c>
      <c r="X341" s="279">
        <v>1357.66</v>
      </c>
      <c r="Y341" s="279">
        <v>1211.6400000000001</v>
      </c>
    </row>
    <row r="342" spans="1:25">
      <c r="A342" s="254">
        <v>11</v>
      </c>
      <c r="B342" s="279">
        <v>1212.02</v>
      </c>
      <c r="C342" s="279">
        <v>1147.53</v>
      </c>
      <c r="D342" s="279">
        <v>1117.69</v>
      </c>
      <c r="E342" s="279">
        <v>1094.0899999999999</v>
      </c>
      <c r="F342" s="279">
        <v>1144.9000000000001</v>
      </c>
      <c r="G342" s="279">
        <v>1168.5</v>
      </c>
      <c r="H342" s="279">
        <v>1237.04</v>
      </c>
      <c r="I342" s="279">
        <v>1426.4</v>
      </c>
      <c r="J342" s="279">
        <v>1538.13</v>
      </c>
      <c r="K342" s="279">
        <v>1660.64</v>
      </c>
      <c r="L342" s="279">
        <v>1681.26</v>
      </c>
      <c r="M342" s="279">
        <v>1690.01</v>
      </c>
      <c r="N342" s="279">
        <v>1662.73</v>
      </c>
      <c r="O342" s="279">
        <v>1684.98</v>
      </c>
      <c r="P342" s="279">
        <v>1684.79</v>
      </c>
      <c r="Q342" s="279">
        <v>1768.81</v>
      </c>
      <c r="R342" s="279">
        <v>1740.58</v>
      </c>
      <c r="S342" s="279">
        <v>1653.2</v>
      </c>
      <c r="T342" s="279">
        <v>1669.95</v>
      </c>
      <c r="U342" s="279">
        <v>1683.08</v>
      </c>
      <c r="V342" s="279">
        <v>1667.28</v>
      </c>
      <c r="W342" s="279">
        <v>1725.79</v>
      </c>
      <c r="X342" s="279">
        <v>1645.38</v>
      </c>
      <c r="Y342" s="279">
        <v>1523.62</v>
      </c>
    </row>
    <row r="343" spans="1:25">
      <c r="A343" s="254">
        <v>12</v>
      </c>
      <c r="B343" s="279">
        <v>1370.01</v>
      </c>
      <c r="C343" s="279">
        <v>1227.8</v>
      </c>
      <c r="D343" s="279">
        <v>1202.0999999999999</v>
      </c>
      <c r="E343" s="279">
        <v>1193.92</v>
      </c>
      <c r="F343" s="279">
        <v>1190.6099999999999</v>
      </c>
      <c r="G343" s="279">
        <v>1193.8399999999999</v>
      </c>
      <c r="H343" s="279">
        <v>1207.96</v>
      </c>
      <c r="I343" s="279">
        <v>1318</v>
      </c>
      <c r="J343" s="279">
        <v>1436.02</v>
      </c>
      <c r="K343" s="279">
        <v>1590.68</v>
      </c>
      <c r="L343" s="279">
        <v>1614.91</v>
      </c>
      <c r="M343" s="279">
        <v>1609.01</v>
      </c>
      <c r="N343" s="279">
        <v>1599.01</v>
      </c>
      <c r="O343" s="279">
        <v>1584.6</v>
      </c>
      <c r="P343" s="279">
        <v>1600.73</v>
      </c>
      <c r="Q343" s="279">
        <v>1582.16</v>
      </c>
      <c r="R343" s="279">
        <v>1612.83</v>
      </c>
      <c r="S343" s="279">
        <v>1588.95</v>
      </c>
      <c r="T343" s="279">
        <v>1581.24</v>
      </c>
      <c r="U343" s="279">
        <v>1566.57</v>
      </c>
      <c r="V343" s="279">
        <v>1572.77</v>
      </c>
      <c r="W343" s="279">
        <v>1571.11</v>
      </c>
      <c r="X343" s="279">
        <v>1494.02</v>
      </c>
      <c r="Y343" s="279">
        <v>1331.8</v>
      </c>
    </row>
    <row r="344" spans="1:25">
      <c r="A344" s="254">
        <v>13</v>
      </c>
      <c r="B344" s="279">
        <v>1388.41</v>
      </c>
      <c r="C344" s="279">
        <v>1227.26</v>
      </c>
      <c r="D344" s="279">
        <v>1185.25</v>
      </c>
      <c r="E344" s="279">
        <v>1170.47</v>
      </c>
      <c r="F344" s="279">
        <v>1173.3800000000001</v>
      </c>
      <c r="G344" s="279">
        <v>1181.1500000000001</v>
      </c>
      <c r="H344" s="279">
        <v>1193.8499999999999</v>
      </c>
      <c r="I344" s="279">
        <v>1194.95</v>
      </c>
      <c r="J344" s="279">
        <v>1315.51</v>
      </c>
      <c r="K344" s="279">
        <v>1421.26</v>
      </c>
      <c r="L344" s="279">
        <v>1508.68</v>
      </c>
      <c r="M344" s="279">
        <v>1545.35</v>
      </c>
      <c r="N344" s="279">
        <v>1546.71</v>
      </c>
      <c r="O344" s="279">
        <v>1540.86</v>
      </c>
      <c r="P344" s="279">
        <v>1550.47</v>
      </c>
      <c r="Q344" s="279">
        <v>1536.69</v>
      </c>
      <c r="R344" s="279">
        <v>1499.46</v>
      </c>
      <c r="S344" s="279">
        <v>1487.86</v>
      </c>
      <c r="T344" s="279">
        <v>1499.2</v>
      </c>
      <c r="U344" s="279">
        <v>1482.26</v>
      </c>
      <c r="V344" s="279">
        <v>1533</v>
      </c>
      <c r="W344" s="279">
        <v>1514.71</v>
      </c>
      <c r="X344" s="279">
        <v>1415.4</v>
      </c>
      <c r="Y344" s="279">
        <v>1316.53</v>
      </c>
    </row>
    <row r="345" spans="1:25">
      <c r="A345" s="254">
        <v>14</v>
      </c>
      <c r="B345" s="279">
        <v>1190.5999999999999</v>
      </c>
      <c r="C345" s="279">
        <v>1157.45</v>
      </c>
      <c r="D345" s="279">
        <v>1154.6400000000001</v>
      </c>
      <c r="E345" s="279">
        <v>1141.8699999999999</v>
      </c>
      <c r="F345" s="279">
        <v>1145.29</v>
      </c>
      <c r="G345" s="279">
        <v>1172.83</v>
      </c>
      <c r="H345" s="279">
        <v>1245.8900000000001</v>
      </c>
      <c r="I345" s="279">
        <v>1359.73</v>
      </c>
      <c r="J345" s="279">
        <v>1489.94</v>
      </c>
      <c r="K345" s="279">
        <v>1592.39</v>
      </c>
      <c r="L345" s="279">
        <v>1630.96</v>
      </c>
      <c r="M345" s="279">
        <v>1608.53</v>
      </c>
      <c r="N345" s="279">
        <v>1583.9</v>
      </c>
      <c r="O345" s="279">
        <v>1599.93</v>
      </c>
      <c r="P345" s="279">
        <v>1626.95</v>
      </c>
      <c r="Q345" s="279">
        <v>1702.01</v>
      </c>
      <c r="R345" s="279">
        <v>1635.01</v>
      </c>
      <c r="S345" s="279">
        <v>1543.09</v>
      </c>
      <c r="T345" s="279">
        <v>1548.79</v>
      </c>
      <c r="U345" s="279">
        <v>1572.64</v>
      </c>
      <c r="V345" s="279">
        <v>1567.97</v>
      </c>
      <c r="W345" s="279">
        <v>1598</v>
      </c>
      <c r="X345" s="279">
        <v>1444.65</v>
      </c>
      <c r="Y345" s="279">
        <v>1276.1600000000001</v>
      </c>
    </row>
    <row r="346" spans="1:25">
      <c r="A346" s="254">
        <v>15</v>
      </c>
      <c r="B346" s="279">
        <v>1218.3399999999999</v>
      </c>
      <c r="C346" s="279">
        <v>1143.21</v>
      </c>
      <c r="D346" s="279">
        <v>1131.81</v>
      </c>
      <c r="E346" s="279">
        <v>1136.8599999999999</v>
      </c>
      <c r="F346" s="279">
        <v>1179.8800000000001</v>
      </c>
      <c r="G346" s="279">
        <v>1213.1300000000001</v>
      </c>
      <c r="H346" s="279">
        <v>1217.53</v>
      </c>
      <c r="I346" s="279">
        <v>1312.72</v>
      </c>
      <c r="J346" s="279">
        <v>1371.2</v>
      </c>
      <c r="K346" s="279">
        <v>1464.52</v>
      </c>
      <c r="L346" s="279">
        <v>1509.4</v>
      </c>
      <c r="M346" s="279">
        <v>1519.17</v>
      </c>
      <c r="N346" s="279">
        <v>1465.91</v>
      </c>
      <c r="O346" s="279">
        <v>1493.2</v>
      </c>
      <c r="P346" s="279">
        <v>1516.65</v>
      </c>
      <c r="Q346" s="279">
        <v>1582.85</v>
      </c>
      <c r="R346" s="279">
        <v>1563.76</v>
      </c>
      <c r="S346" s="279">
        <v>1500.03</v>
      </c>
      <c r="T346" s="279">
        <v>1520.98</v>
      </c>
      <c r="U346" s="279">
        <v>1529.13</v>
      </c>
      <c r="V346" s="279">
        <v>1527.57</v>
      </c>
      <c r="W346" s="279">
        <v>1566.58</v>
      </c>
      <c r="X346" s="279">
        <v>1397.17</v>
      </c>
      <c r="Y346" s="279">
        <v>1293.92</v>
      </c>
    </row>
    <row r="347" spans="1:25">
      <c r="A347" s="254">
        <v>16</v>
      </c>
      <c r="B347" s="279">
        <v>1427.4</v>
      </c>
      <c r="C347" s="279">
        <v>1278.93</v>
      </c>
      <c r="D347" s="279">
        <v>1273.96</v>
      </c>
      <c r="E347" s="279">
        <v>1274.07</v>
      </c>
      <c r="F347" s="279">
        <v>1289.77</v>
      </c>
      <c r="G347" s="279">
        <v>1323.28</v>
      </c>
      <c r="H347" s="279">
        <v>1406.33</v>
      </c>
      <c r="I347" s="279">
        <v>1479.25</v>
      </c>
      <c r="J347" s="279">
        <v>1642.01</v>
      </c>
      <c r="K347" s="279">
        <v>1691.34</v>
      </c>
      <c r="L347" s="279">
        <v>1716.38</v>
      </c>
      <c r="M347" s="279">
        <v>1682.64</v>
      </c>
      <c r="N347" s="279">
        <v>1647.59</v>
      </c>
      <c r="O347" s="279">
        <v>1695.5</v>
      </c>
      <c r="P347" s="279">
        <v>1690.04</v>
      </c>
      <c r="Q347" s="279">
        <v>1723.5</v>
      </c>
      <c r="R347" s="279">
        <v>1698.76</v>
      </c>
      <c r="S347" s="279">
        <v>1672.26</v>
      </c>
      <c r="T347" s="279">
        <v>1710.16</v>
      </c>
      <c r="U347" s="279">
        <v>1735.68</v>
      </c>
      <c r="V347" s="279">
        <v>1705.39</v>
      </c>
      <c r="W347" s="279">
        <v>1714.77</v>
      </c>
      <c r="X347" s="279">
        <v>1515.67</v>
      </c>
      <c r="Y347" s="279">
        <v>1382.82</v>
      </c>
    </row>
    <row r="348" spans="1:25">
      <c r="A348" s="254">
        <v>17</v>
      </c>
      <c r="B348" s="279">
        <v>1287.1099999999999</v>
      </c>
      <c r="C348" s="279">
        <v>1249.51</v>
      </c>
      <c r="D348" s="279">
        <v>1226.26</v>
      </c>
      <c r="E348" s="279">
        <v>1220.44</v>
      </c>
      <c r="F348" s="279">
        <v>1239.44</v>
      </c>
      <c r="G348" s="279">
        <v>1264.04</v>
      </c>
      <c r="H348" s="279">
        <v>1324.72</v>
      </c>
      <c r="I348" s="279">
        <v>1404.17</v>
      </c>
      <c r="J348" s="279">
        <v>1521.48</v>
      </c>
      <c r="K348" s="279">
        <v>1587.67</v>
      </c>
      <c r="L348" s="279">
        <v>1629.38</v>
      </c>
      <c r="M348" s="279">
        <v>1590.39</v>
      </c>
      <c r="N348" s="279">
        <v>1573.75</v>
      </c>
      <c r="O348" s="279">
        <v>1602.79</v>
      </c>
      <c r="P348" s="279">
        <v>1610.22</v>
      </c>
      <c r="Q348" s="279">
        <v>1690.52</v>
      </c>
      <c r="R348" s="279">
        <v>1632.09</v>
      </c>
      <c r="S348" s="279">
        <v>1553.89</v>
      </c>
      <c r="T348" s="279">
        <v>1596.89</v>
      </c>
      <c r="U348" s="279">
        <v>1629.35</v>
      </c>
      <c r="V348" s="279">
        <v>1631.69</v>
      </c>
      <c r="W348" s="279">
        <v>1620.08</v>
      </c>
      <c r="X348" s="279">
        <v>1486</v>
      </c>
      <c r="Y348" s="279">
        <v>1378.43</v>
      </c>
    </row>
    <row r="349" spans="1:25">
      <c r="A349" s="254">
        <v>18</v>
      </c>
      <c r="B349" s="279">
        <v>1360.02</v>
      </c>
      <c r="C349" s="279">
        <v>1261.7</v>
      </c>
      <c r="D349" s="279">
        <v>1238.82</v>
      </c>
      <c r="E349" s="279">
        <v>1248.01</v>
      </c>
      <c r="F349" s="279">
        <v>1272.23</v>
      </c>
      <c r="G349" s="279">
        <v>454.95</v>
      </c>
      <c r="H349" s="279">
        <v>1385.67</v>
      </c>
      <c r="I349" s="279">
        <v>1407.1</v>
      </c>
      <c r="J349" s="279">
        <v>460.57</v>
      </c>
      <c r="K349" s="279">
        <v>1572.8</v>
      </c>
      <c r="L349" s="279">
        <v>1603.54</v>
      </c>
      <c r="M349" s="279">
        <v>1551.68</v>
      </c>
      <c r="N349" s="279">
        <v>1540.58</v>
      </c>
      <c r="O349" s="279">
        <v>1581.81</v>
      </c>
      <c r="P349" s="279">
        <v>1591.54</v>
      </c>
      <c r="Q349" s="279">
        <v>1659.55</v>
      </c>
      <c r="R349" s="279">
        <v>1577.64</v>
      </c>
      <c r="S349" s="279">
        <v>1560.75</v>
      </c>
      <c r="T349" s="279">
        <v>1590.44</v>
      </c>
      <c r="U349" s="279">
        <v>1619.03</v>
      </c>
      <c r="V349" s="279">
        <v>1582.98</v>
      </c>
      <c r="W349" s="279">
        <v>1661.59</v>
      </c>
      <c r="X349" s="279">
        <v>1587.38</v>
      </c>
      <c r="Y349" s="279">
        <v>1417.36</v>
      </c>
    </row>
    <row r="350" spans="1:25">
      <c r="A350" s="254">
        <v>19</v>
      </c>
      <c r="B350" s="279">
        <v>1374.97</v>
      </c>
      <c r="C350" s="279">
        <v>1323.37</v>
      </c>
      <c r="D350" s="279">
        <v>1247.02</v>
      </c>
      <c r="E350" s="279">
        <v>454.59</v>
      </c>
      <c r="F350" s="279">
        <v>455.15</v>
      </c>
      <c r="G350" s="279">
        <v>455.94</v>
      </c>
      <c r="H350" s="279">
        <v>457.52</v>
      </c>
      <c r="I350" s="279">
        <v>429.47</v>
      </c>
      <c r="J350" s="279">
        <v>429.47</v>
      </c>
      <c r="K350" s="279">
        <v>1587.99</v>
      </c>
      <c r="L350" s="279">
        <v>1606.17</v>
      </c>
      <c r="M350" s="279">
        <v>1594.41</v>
      </c>
      <c r="N350" s="279">
        <v>1564.3</v>
      </c>
      <c r="O350" s="279">
        <v>1630.66</v>
      </c>
      <c r="P350" s="279">
        <v>1635.01</v>
      </c>
      <c r="Q350" s="279">
        <v>1617.56</v>
      </c>
      <c r="R350" s="279">
        <v>1614.62</v>
      </c>
      <c r="S350" s="279">
        <v>1595.57</v>
      </c>
      <c r="T350" s="279">
        <v>1579.5</v>
      </c>
      <c r="U350" s="279">
        <v>1600.26</v>
      </c>
      <c r="V350" s="279">
        <v>1642.85</v>
      </c>
      <c r="W350" s="279">
        <v>467.36</v>
      </c>
      <c r="X350" s="279">
        <v>1505.71</v>
      </c>
      <c r="Y350" s="279">
        <v>1469.06</v>
      </c>
    </row>
    <row r="351" spans="1:25">
      <c r="A351" s="254">
        <v>20</v>
      </c>
      <c r="B351" s="279">
        <v>1423.47</v>
      </c>
      <c r="C351" s="279">
        <v>442.71</v>
      </c>
      <c r="D351" s="279">
        <v>452.42</v>
      </c>
      <c r="E351" s="279">
        <v>452.37</v>
      </c>
      <c r="F351" s="279">
        <v>451.61</v>
      </c>
      <c r="G351" s="279">
        <v>450.75</v>
      </c>
      <c r="H351" s="279">
        <v>454.55</v>
      </c>
      <c r="I351" s="279">
        <v>451.23</v>
      </c>
      <c r="J351" s="279">
        <v>447.57</v>
      </c>
      <c r="K351" s="279">
        <v>447.94</v>
      </c>
      <c r="L351" s="279">
        <v>1390.77</v>
      </c>
      <c r="M351" s="279">
        <v>1431.59</v>
      </c>
      <c r="N351" s="279">
        <v>1392.23</v>
      </c>
      <c r="O351" s="279">
        <v>1408.2</v>
      </c>
      <c r="P351" s="279">
        <v>1404.58</v>
      </c>
      <c r="Q351" s="279">
        <v>1430.99</v>
      </c>
      <c r="R351" s="279">
        <v>1430.02</v>
      </c>
      <c r="S351" s="279">
        <v>1420.73</v>
      </c>
      <c r="T351" s="279">
        <v>1453.44</v>
      </c>
      <c r="U351" s="279">
        <v>1523.91</v>
      </c>
      <c r="V351" s="279">
        <v>1254.92</v>
      </c>
      <c r="W351" s="279">
        <v>1457.56</v>
      </c>
      <c r="X351" s="279">
        <v>1399.83</v>
      </c>
      <c r="Y351" s="279">
        <v>1399.33</v>
      </c>
    </row>
    <row r="352" spans="1:25">
      <c r="A352" s="254">
        <v>21</v>
      </c>
      <c r="B352" s="279">
        <v>453.29</v>
      </c>
      <c r="C352" s="279">
        <v>451.24</v>
      </c>
      <c r="D352" s="279">
        <v>450.65</v>
      </c>
      <c r="E352" s="279">
        <v>450.33</v>
      </c>
      <c r="F352" s="279">
        <v>452.53</v>
      </c>
      <c r="G352" s="279">
        <v>450.1</v>
      </c>
      <c r="H352" s="279">
        <v>452.14</v>
      </c>
      <c r="I352" s="279">
        <v>736.47</v>
      </c>
      <c r="J352" s="279">
        <v>1372.62</v>
      </c>
      <c r="K352" s="279">
        <v>1446.45</v>
      </c>
      <c r="L352" s="279">
        <v>1489.46</v>
      </c>
      <c r="M352" s="279">
        <v>1488.85</v>
      </c>
      <c r="N352" s="279">
        <v>1441.12</v>
      </c>
      <c r="O352" s="279">
        <v>1418.97</v>
      </c>
      <c r="P352" s="279">
        <v>1363.56</v>
      </c>
      <c r="Q352" s="279">
        <v>1509.04</v>
      </c>
      <c r="R352" s="279">
        <v>1483.32</v>
      </c>
      <c r="S352" s="279">
        <v>1209.9000000000001</v>
      </c>
      <c r="T352" s="279">
        <v>1304.46</v>
      </c>
      <c r="U352" s="279">
        <v>1415.04</v>
      </c>
      <c r="V352" s="279">
        <v>1449.72</v>
      </c>
      <c r="W352" s="279">
        <v>1484.65</v>
      </c>
      <c r="X352" s="279">
        <v>1391.37</v>
      </c>
      <c r="Y352" s="279">
        <v>1305.6600000000001</v>
      </c>
    </row>
    <row r="353" spans="1:25">
      <c r="A353" s="254">
        <v>22</v>
      </c>
      <c r="B353" s="279">
        <v>1173.8900000000001</v>
      </c>
      <c r="C353" s="279">
        <v>1079.02</v>
      </c>
      <c r="D353" s="279">
        <v>1040.3699999999999</v>
      </c>
      <c r="E353" s="279">
        <v>1032.1400000000001</v>
      </c>
      <c r="F353" s="279">
        <v>1127.3499999999999</v>
      </c>
      <c r="G353" s="279">
        <v>1168.19</v>
      </c>
      <c r="H353" s="279">
        <v>1240.3499999999999</v>
      </c>
      <c r="I353" s="279">
        <v>1209.94</v>
      </c>
      <c r="J353" s="279">
        <v>1337.34</v>
      </c>
      <c r="K353" s="279">
        <v>1527.41</v>
      </c>
      <c r="L353" s="279">
        <v>1491.22</v>
      </c>
      <c r="M353" s="279">
        <v>1452.98</v>
      </c>
      <c r="N353" s="279">
        <v>1439.24</v>
      </c>
      <c r="O353" s="279">
        <v>1462.24</v>
      </c>
      <c r="P353" s="279">
        <v>1477.66</v>
      </c>
      <c r="Q353" s="279">
        <v>1547.36</v>
      </c>
      <c r="R353" s="279">
        <v>1526.86</v>
      </c>
      <c r="S353" s="279">
        <v>1483.89</v>
      </c>
      <c r="T353" s="279">
        <v>1510.56</v>
      </c>
      <c r="U353" s="279">
        <v>1525.55</v>
      </c>
      <c r="V353" s="279">
        <v>1497.05</v>
      </c>
      <c r="W353" s="279">
        <v>1494.19</v>
      </c>
      <c r="X353" s="279">
        <v>1414.29</v>
      </c>
      <c r="Y353" s="279">
        <v>1233.94</v>
      </c>
    </row>
    <row r="354" spans="1:25">
      <c r="A354" s="254">
        <v>23</v>
      </c>
      <c r="B354" s="279">
        <v>1230.48</v>
      </c>
      <c r="C354" s="279">
        <v>1099.06</v>
      </c>
      <c r="D354" s="279">
        <v>1045.81</v>
      </c>
      <c r="E354" s="279">
        <v>1054.6600000000001</v>
      </c>
      <c r="F354" s="279">
        <v>1143.3499999999999</v>
      </c>
      <c r="G354" s="279">
        <v>1180.21</v>
      </c>
      <c r="H354" s="279">
        <v>1185.4000000000001</v>
      </c>
      <c r="I354" s="279">
        <v>1229.68</v>
      </c>
      <c r="J354" s="279">
        <v>1419.05</v>
      </c>
      <c r="K354" s="279">
        <v>1469.91</v>
      </c>
      <c r="L354" s="279">
        <v>1460.58</v>
      </c>
      <c r="M354" s="279">
        <v>1422.01</v>
      </c>
      <c r="N354" s="279">
        <v>1372.49</v>
      </c>
      <c r="O354" s="279">
        <v>1432.09</v>
      </c>
      <c r="P354" s="279">
        <v>1431.51</v>
      </c>
      <c r="Q354" s="279">
        <v>1489.09</v>
      </c>
      <c r="R354" s="279">
        <v>1454.78</v>
      </c>
      <c r="S354" s="279">
        <v>1417.92</v>
      </c>
      <c r="T354" s="279">
        <v>1468.58</v>
      </c>
      <c r="U354" s="279">
        <v>1505.53</v>
      </c>
      <c r="V354" s="279">
        <v>1506.52</v>
      </c>
      <c r="W354" s="279">
        <v>1548.01</v>
      </c>
      <c r="X354" s="279">
        <v>1456.59</v>
      </c>
      <c r="Y354" s="279">
        <v>1303.83</v>
      </c>
    </row>
    <row r="355" spans="1:25">
      <c r="A355" s="254">
        <v>24</v>
      </c>
      <c r="B355" s="279">
        <v>1078.77</v>
      </c>
      <c r="C355" s="279">
        <v>1067.23</v>
      </c>
      <c r="D355" s="279">
        <v>1040.78</v>
      </c>
      <c r="E355" s="279">
        <v>1029.01</v>
      </c>
      <c r="F355" s="279">
        <v>448.62</v>
      </c>
      <c r="G355" s="279">
        <v>737.29</v>
      </c>
      <c r="H355" s="279">
        <v>1187.05</v>
      </c>
      <c r="I355" s="279">
        <v>1201.54</v>
      </c>
      <c r="J355" s="279">
        <v>736.99</v>
      </c>
      <c r="K355" s="279">
        <v>1397.26</v>
      </c>
      <c r="L355" s="279">
        <v>1389.62</v>
      </c>
      <c r="M355" s="279">
        <v>1375.96</v>
      </c>
      <c r="N355" s="279">
        <v>1338.88</v>
      </c>
      <c r="O355" s="279">
        <v>1361.21</v>
      </c>
      <c r="P355" s="279">
        <v>1361.16</v>
      </c>
      <c r="Q355" s="279">
        <v>1455.89</v>
      </c>
      <c r="R355" s="279">
        <v>1375.98</v>
      </c>
      <c r="S355" s="279">
        <v>1190.9000000000001</v>
      </c>
      <c r="T355" s="279">
        <v>1198.48</v>
      </c>
      <c r="U355" s="279">
        <v>1504.63</v>
      </c>
      <c r="V355" s="279">
        <v>1462.35</v>
      </c>
      <c r="W355" s="279">
        <v>1460.33</v>
      </c>
      <c r="X355" s="279">
        <v>1378.05</v>
      </c>
      <c r="Y355" s="279">
        <v>1240.5899999999999</v>
      </c>
    </row>
    <row r="356" spans="1:25">
      <c r="A356" s="254">
        <v>25</v>
      </c>
      <c r="B356" s="279">
        <v>1172.82</v>
      </c>
      <c r="C356" s="279">
        <v>1160.02</v>
      </c>
      <c r="D356" s="279">
        <v>1122.19</v>
      </c>
      <c r="E356" s="279">
        <v>1126.6400000000001</v>
      </c>
      <c r="F356" s="279">
        <v>1235.1600000000001</v>
      </c>
      <c r="G356" s="279">
        <v>1315.38</v>
      </c>
      <c r="H356" s="279">
        <v>1392.2</v>
      </c>
      <c r="I356" s="279">
        <v>1332.97</v>
      </c>
      <c r="J356" s="279">
        <v>1360.08</v>
      </c>
      <c r="K356" s="279">
        <v>1466.13</v>
      </c>
      <c r="L356" s="279">
        <v>1439.94</v>
      </c>
      <c r="M356" s="279">
        <v>1432.58</v>
      </c>
      <c r="N356" s="279">
        <v>1374.58</v>
      </c>
      <c r="O356" s="279">
        <v>1383.33</v>
      </c>
      <c r="P356" s="279">
        <v>1418.29</v>
      </c>
      <c r="Q356" s="279">
        <v>1474.01</v>
      </c>
      <c r="R356" s="279">
        <v>1426.5</v>
      </c>
      <c r="S356" s="279">
        <v>737.66</v>
      </c>
      <c r="T356" s="279">
        <v>1421.92</v>
      </c>
      <c r="U356" s="279">
        <v>1472.51</v>
      </c>
      <c r="V356" s="279">
        <v>461.6</v>
      </c>
      <c r="W356" s="279">
        <v>1480.09</v>
      </c>
      <c r="X356" s="279">
        <v>461.25</v>
      </c>
      <c r="Y356" s="279">
        <v>1367.41</v>
      </c>
    </row>
    <row r="357" spans="1:25">
      <c r="A357" s="254">
        <v>26</v>
      </c>
      <c r="B357" s="279">
        <v>452.71</v>
      </c>
      <c r="C357" s="279">
        <v>454.28</v>
      </c>
      <c r="D357" s="279">
        <v>451.81</v>
      </c>
      <c r="E357" s="279">
        <v>449.2</v>
      </c>
      <c r="F357" s="279">
        <v>1097.5</v>
      </c>
      <c r="G357" s="279">
        <v>454.46</v>
      </c>
      <c r="H357" s="279">
        <v>741.15</v>
      </c>
      <c r="I357" s="279">
        <v>460.39</v>
      </c>
      <c r="J357" s="279">
        <v>458.65</v>
      </c>
      <c r="K357" s="279">
        <v>456.68</v>
      </c>
      <c r="L357" s="279">
        <v>738.73</v>
      </c>
      <c r="M357" s="279">
        <v>1484.7</v>
      </c>
      <c r="N357" s="279">
        <v>461.47</v>
      </c>
      <c r="O357" s="279">
        <v>1316.01</v>
      </c>
      <c r="P357" s="279">
        <v>462.79</v>
      </c>
      <c r="Q357" s="279">
        <v>460.89</v>
      </c>
      <c r="R357" s="279">
        <v>1471.6</v>
      </c>
      <c r="S357" s="279">
        <v>462.97</v>
      </c>
      <c r="T357" s="279">
        <v>459.17</v>
      </c>
      <c r="U357" s="279">
        <v>456.77</v>
      </c>
      <c r="V357" s="279">
        <v>460.45</v>
      </c>
      <c r="W357" s="279">
        <v>740.93</v>
      </c>
      <c r="X357" s="279">
        <v>1421.59</v>
      </c>
      <c r="Y357" s="279">
        <v>1280.52</v>
      </c>
    </row>
    <row r="358" spans="1:25">
      <c r="A358" s="254">
        <v>27</v>
      </c>
      <c r="B358" s="279">
        <v>1107.8399999999999</v>
      </c>
      <c r="C358" s="279">
        <v>993</v>
      </c>
      <c r="D358" s="279">
        <v>921.59</v>
      </c>
      <c r="E358" s="279">
        <v>892.84</v>
      </c>
      <c r="F358" s="279">
        <v>932.99</v>
      </c>
      <c r="G358" s="279">
        <v>955.09</v>
      </c>
      <c r="H358" s="279">
        <v>1002.39</v>
      </c>
      <c r="I358" s="279">
        <v>1080.43</v>
      </c>
      <c r="J358" s="279">
        <v>1237.55</v>
      </c>
      <c r="K358" s="279">
        <v>1355.75</v>
      </c>
      <c r="L358" s="279">
        <v>1394.72</v>
      </c>
      <c r="M358" s="279">
        <v>1407.24</v>
      </c>
      <c r="N358" s="279">
        <v>1404.97</v>
      </c>
      <c r="O358" s="279">
        <v>1396.08</v>
      </c>
      <c r="P358" s="279">
        <v>1389.6</v>
      </c>
      <c r="Q358" s="279">
        <v>1404.67</v>
      </c>
      <c r="R358" s="279">
        <v>1418.62</v>
      </c>
      <c r="S358" s="279">
        <v>1454.05</v>
      </c>
      <c r="T358" s="279">
        <v>1534.24</v>
      </c>
      <c r="U358" s="279">
        <v>1625.86</v>
      </c>
      <c r="V358" s="279">
        <v>1599.89</v>
      </c>
      <c r="W358" s="279">
        <v>1542.87</v>
      </c>
      <c r="X358" s="279">
        <v>1432.59</v>
      </c>
      <c r="Y358" s="279">
        <v>1196.28</v>
      </c>
    </row>
    <row r="359" spans="1:25">
      <c r="A359" s="254">
        <v>28</v>
      </c>
      <c r="B359" s="279">
        <v>1165.6500000000001</v>
      </c>
      <c r="C359" s="279">
        <v>1033.3499999999999</v>
      </c>
      <c r="D359" s="279">
        <v>942.29</v>
      </c>
      <c r="E359" s="279">
        <v>955.93</v>
      </c>
      <c r="F359" s="279">
        <v>1034.23</v>
      </c>
      <c r="G359" s="279">
        <v>1126.8</v>
      </c>
      <c r="H359" s="279">
        <v>1218.07</v>
      </c>
      <c r="I359" s="279">
        <v>1331.29</v>
      </c>
      <c r="J359" s="279">
        <v>1327.48</v>
      </c>
      <c r="K359" s="279">
        <v>1421.21</v>
      </c>
      <c r="L359" s="279">
        <v>1446.69</v>
      </c>
      <c r="M359" s="279">
        <v>1394.42</v>
      </c>
      <c r="N359" s="279">
        <v>1335.71</v>
      </c>
      <c r="O359" s="279">
        <v>1451.2</v>
      </c>
      <c r="P359" s="279">
        <v>1425.19</v>
      </c>
      <c r="Q359" s="279">
        <v>1503.24</v>
      </c>
      <c r="R359" s="279">
        <v>1444.04</v>
      </c>
      <c r="S359" s="279">
        <v>1409.93</v>
      </c>
      <c r="T359" s="279">
        <v>1472.5</v>
      </c>
      <c r="U359" s="279">
        <v>1492.82</v>
      </c>
      <c r="V359" s="279">
        <v>1464.34</v>
      </c>
      <c r="W359" s="279">
        <v>1436.73</v>
      </c>
      <c r="X359" s="279">
        <v>1393.35</v>
      </c>
      <c r="Y359" s="279">
        <v>1224.48</v>
      </c>
    </row>
    <row r="360" spans="1:25">
      <c r="A360" s="254">
        <v>29</v>
      </c>
      <c r="B360" s="279">
        <v>1166.8</v>
      </c>
      <c r="C360" s="279">
        <v>1064.3499999999999</v>
      </c>
      <c r="D360" s="279">
        <v>1041.22</v>
      </c>
      <c r="E360" s="279">
        <v>1041.4100000000001</v>
      </c>
      <c r="F360" s="279">
        <v>1118.69</v>
      </c>
      <c r="G360" s="279">
        <v>1167.08</v>
      </c>
      <c r="H360" s="279">
        <v>1231.52</v>
      </c>
      <c r="I360" s="279">
        <v>1383.32</v>
      </c>
      <c r="J360" s="279">
        <v>1397.53</v>
      </c>
      <c r="K360" s="279">
        <v>1496.63</v>
      </c>
      <c r="L360" s="279">
        <v>1497.93</v>
      </c>
      <c r="M360" s="279">
        <v>733.91</v>
      </c>
      <c r="N360" s="279">
        <v>460.3</v>
      </c>
      <c r="O360" s="279">
        <v>1504.44</v>
      </c>
      <c r="P360" s="279">
        <v>734.03</v>
      </c>
      <c r="Q360" s="279">
        <v>733.97</v>
      </c>
      <c r="R360" s="279">
        <v>1519.41</v>
      </c>
      <c r="S360" s="279">
        <v>1471.22</v>
      </c>
      <c r="T360" s="279">
        <v>1476.12</v>
      </c>
      <c r="U360" s="279">
        <v>1514.41</v>
      </c>
      <c r="V360" s="279">
        <v>1505.35</v>
      </c>
      <c r="W360" s="279">
        <v>1516.42</v>
      </c>
      <c r="X360" s="279">
        <v>1412.14</v>
      </c>
      <c r="Y360" s="279">
        <v>1246.51</v>
      </c>
    </row>
    <row r="361" spans="1:25">
      <c r="A361" s="254">
        <v>30</v>
      </c>
      <c r="B361" s="279">
        <v>1144.8</v>
      </c>
      <c r="C361" s="279">
        <v>1093.29</v>
      </c>
      <c r="D361" s="279">
        <v>1063.81</v>
      </c>
      <c r="E361" s="279">
        <v>1065.78</v>
      </c>
      <c r="F361" s="279">
        <v>1126.24</v>
      </c>
      <c r="G361" s="279">
        <v>1181.96</v>
      </c>
      <c r="H361" s="279">
        <v>1260.21</v>
      </c>
      <c r="I361" s="279">
        <v>1294.51</v>
      </c>
      <c r="J361" s="279">
        <v>1319.32</v>
      </c>
      <c r="K361" s="279">
        <v>1365.04</v>
      </c>
      <c r="L361" s="279">
        <v>1382.09</v>
      </c>
      <c r="M361" s="279">
        <v>1315.43</v>
      </c>
      <c r="N361" s="279">
        <v>1259.7</v>
      </c>
      <c r="O361" s="279">
        <v>1317.37</v>
      </c>
      <c r="P361" s="279">
        <v>1299.92</v>
      </c>
      <c r="Q361" s="279">
        <v>1380.77</v>
      </c>
      <c r="R361" s="279">
        <v>1268.18</v>
      </c>
      <c r="S361" s="279">
        <v>1269.22</v>
      </c>
      <c r="T361" s="279">
        <v>1267.02</v>
      </c>
      <c r="U361" s="279">
        <v>736.04</v>
      </c>
      <c r="V361" s="279">
        <v>735.74</v>
      </c>
      <c r="W361" s="279">
        <v>1376.26</v>
      </c>
      <c r="X361" s="279">
        <v>1361.43</v>
      </c>
      <c r="Y361" s="279">
        <v>429.47</v>
      </c>
    </row>
    <row r="362" spans="1:25" hidden="1">
      <c r="A362" s="254">
        <v>31</v>
      </c>
      <c r="B362" s="279">
        <v>0</v>
      </c>
      <c r="C362" s="279">
        <v>0</v>
      </c>
      <c r="D362" s="279">
        <v>0</v>
      </c>
      <c r="E362" s="279">
        <v>0</v>
      </c>
      <c r="F362" s="279">
        <v>0</v>
      </c>
      <c r="G362" s="279">
        <v>0</v>
      </c>
      <c r="H362" s="279">
        <v>0</v>
      </c>
      <c r="I362" s="279">
        <v>0</v>
      </c>
      <c r="J362" s="279">
        <v>0</v>
      </c>
      <c r="K362" s="279">
        <v>0</v>
      </c>
      <c r="L362" s="279">
        <v>0</v>
      </c>
      <c r="M362" s="279">
        <v>0</v>
      </c>
      <c r="N362" s="279">
        <v>0</v>
      </c>
      <c r="O362" s="279">
        <v>0</v>
      </c>
      <c r="P362" s="279">
        <v>0</v>
      </c>
      <c r="Q362" s="279">
        <v>0</v>
      </c>
      <c r="R362" s="279">
        <v>0</v>
      </c>
      <c r="S362" s="279">
        <v>0</v>
      </c>
      <c r="T362" s="279">
        <v>0</v>
      </c>
      <c r="U362" s="279">
        <v>0</v>
      </c>
      <c r="V362" s="279">
        <v>0</v>
      </c>
      <c r="W362" s="279">
        <v>0</v>
      </c>
      <c r="X362" s="279">
        <v>0</v>
      </c>
      <c r="Y362" s="279">
        <v>0</v>
      </c>
    </row>
    <row r="364" spans="1:25">
      <c r="A364" s="413" t="s">
        <v>209</v>
      </c>
      <c r="B364" s="450" t="s">
        <v>214</v>
      </c>
      <c r="C364" s="450"/>
      <c r="D364" s="450"/>
      <c r="E364" s="450"/>
      <c r="F364" s="450"/>
      <c r="G364" s="450"/>
      <c r="H364" s="450"/>
      <c r="I364" s="450"/>
      <c r="J364" s="450"/>
      <c r="K364" s="450"/>
      <c r="L364" s="450"/>
      <c r="M364" s="450"/>
      <c r="N364" s="450"/>
      <c r="O364" s="450"/>
      <c r="P364" s="450"/>
      <c r="Q364" s="450"/>
      <c r="R364" s="450"/>
      <c r="S364" s="450"/>
      <c r="T364" s="450"/>
      <c r="U364" s="450"/>
      <c r="V364" s="450"/>
      <c r="W364" s="450"/>
      <c r="X364" s="450"/>
      <c r="Y364" s="450"/>
    </row>
    <row r="365" spans="1:25" ht="30">
      <c r="A365" s="413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>
      <c r="A366" s="254">
        <v>1</v>
      </c>
      <c r="B366" s="279">
        <v>1379.3</v>
      </c>
      <c r="C366" s="279">
        <v>1311</v>
      </c>
      <c r="D366" s="279">
        <v>1317.1</v>
      </c>
      <c r="E366" s="279">
        <v>1316.68</v>
      </c>
      <c r="F366" s="279">
        <v>1311.65</v>
      </c>
      <c r="G366" s="279">
        <v>1318.81</v>
      </c>
      <c r="H366" s="279">
        <v>1323.9</v>
      </c>
      <c r="I366" s="279">
        <v>1392.36</v>
      </c>
      <c r="J366" s="279">
        <v>1579.29</v>
      </c>
      <c r="K366" s="279">
        <v>1734.35</v>
      </c>
      <c r="L366" s="279">
        <v>1780.32</v>
      </c>
      <c r="M366" s="279">
        <v>1768.69</v>
      </c>
      <c r="N366" s="279">
        <v>1747.22</v>
      </c>
      <c r="O366" s="279">
        <v>1769.27</v>
      </c>
      <c r="P366" s="279">
        <v>1756.46</v>
      </c>
      <c r="Q366" s="279">
        <v>2515.9</v>
      </c>
      <c r="R366" s="279">
        <v>2446.59</v>
      </c>
      <c r="S366" s="279">
        <v>1794.42</v>
      </c>
      <c r="T366" s="279">
        <v>1743.72</v>
      </c>
      <c r="U366" s="279">
        <v>1762.34</v>
      </c>
      <c r="V366" s="279">
        <v>1690.74</v>
      </c>
      <c r="W366" s="279">
        <v>2326.9699999999998</v>
      </c>
      <c r="X366" s="279">
        <v>2391.1</v>
      </c>
      <c r="Y366" s="279">
        <v>1482.68</v>
      </c>
    </row>
    <row r="367" spans="1:25">
      <c r="A367" s="254">
        <v>2</v>
      </c>
      <c r="B367" s="279">
        <v>1347.46</v>
      </c>
      <c r="C367" s="279">
        <v>1253.8499999999999</v>
      </c>
      <c r="D367" s="279">
        <v>1229.75</v>
      </c>
      <c r="E367" s="279">
        <v>1209.2</v>
      </c>
      <c r="F367" s="279">
        <v>1235.3699999999999</v>
      </c>
      <c r="G367" s="279">
        <v>1288.76</v>
      </c>
      <c r="H367" s="279">
        <v>1338.11</v>
      </c>
      <c r="I367" s="279">
        <v>1415.14</v>
      </c>
      <c r="J367" s="279">
        <v>1505.33</v>
      </c>
      <c r="K367" s="279">
        <v>1675.18</v>
      </c>
      <c r="L367" s="279">
        <v>1702.41</v>
      </c>
      <c r="M367" s="279">
        <v>1696.6</v>
      </c>
      <c r="N367" s="279">
        <v>1651.3</v>
      </c>
      <c r="O367" s="279">
        <v>1657.71</v>
      </c>
      <c r="P367" s="279">
        <v>1646.53</v>
      </c>
      <c r="Q367" s="279">
        <v>916.21</v>
      </c>
      <c r="R367" s="279">
        <v>1704.58</v>
      </c>
      <c r="S367" s="279">
        <v>1611.95</v>
      </c>
      <c r="T367" s="279">
        <v>1634.24</v>
      </c>
      <c r="U367" s="279">
        <v>1644</v>
      </c>
      <c r="V367" s="279">
        <v>1656.36</v>
      </c>
      <c r="W367" s="279">
        <v>1678.81</v>
      </c>
      <c r="X367" s="279">
        <v>1538.03</v>
      </c>
      <c r="Y367" s="279">
        <v>1414.95</v>
      </c>
    </row>
    <row r="368" spans="1:25">
      <c r="A368" s="254">
        <v>3</v>
      </c>
      <c r="B368" s="279">
        <v>1358.39</v>
      </c>
      <c r="C368" s="279">
        <v>1272.9100000000001</v>
      </c>
      <c r="D368" s="279">
        <v>1238.17</v>
      </c>
      <c r="E368" s="279">
        <v>1216.1500000000001</v>
      </c>
      <c r="F368" s="279">
        <v>1237.8499999999999</v>
      </c>
      <c r="G368" s="279">
        <v>1243.4000000000001</v>
      </c>
      <c r="H368" s="279">
        <v>1326.77</v>
      </c>
      <c r="I368" s="279">
        <v>1444.78</v>
      </c>
      <c r="J368" s="279">
        <v>1543.88</v>
      </c>
      <c r="K368" s="279">
        <v>1599.26</v>
      </c>
      <c r="L368" s="279">
        <v>1653.22</v>
      </c>
      <c r="M368" s="279">
        <v>1627.44</v>
      </c>
      <c r="N368" s="279">
        <v>1593.18</v>
      </c>
      <c r="O368" s="279">
        <v>1603.62</v>
      </c>
      <c r="P368" s="279">
        <v>1599.05</v>
      </c>
      <c r="Q368" s="279">
        <v>1708.22</v>
      </c>
      <c r="R368" s="279">
        <v>1645.61</v>
      </c>
      <c r="S368" s="279">
        <v>1566.44</v>
      </c>
      <c r="T368" s="279">
        <v>1571.48</v>
      </c>
      <c r="U368" s="279">
        <v>1588.55</v>
      </c>
      <c r="V368" s="279">
        <v>1524.56</v>
      </c>
      <c r="W368" s="279">
        <v>1572.98</v>
      </c>
      <c r="X368" s="279">
        <v>1521.53</v>
      </c>
      <c r="Y368" s="279">
        <v>1377.77</v>
      </c>
    </row>
    <row r="369" spans="1:25">
      <c r="A369" s="254">
        <v>4</v>
      </c>
      <c r="B369" s="279">
        <v>1379.54</v>
      </c>
      <c r="C369" s="279">
        <v>1315.46</v>
      </c>
      <c r="D369" s="279">
        <v>1285.5999999999999</v>
      </c>
      <c r="E369" s="279">
        <v>1262.19</v>
      </c>
      <c r="F369" s="279">
        <v>1312.17</v>
      </c>
      <c r="G369" s="279">
        <v>1335.43</v>
      </c>
      <c r="H369" s="279">
        <v>1404.05</v>
      </c>
      <c r="I369" s="279">
        <v>1594.87</v>
      </c>
      <c r="J369" s="279">
        <v>1705.36</v>
      </c>
      <c r="K369" s="279">
        <v>1826.4</v>
      </c>
      <c r="L369" s="279">
        <v>1846.16</v>
      </c>
      <c r="M369" s="279">
        <v>1856.24</v>
      </c>
      <c r="N369" s="279">
        <v>1829.78</v>
      </c>
      <c r="O369" s="279">
        <v>1850.69</v>
      </c>
      <c r="P369" s="279">
        <v>1850.43</v>
      </c>
      <c r="Q369" s="279">
        <v>1934.07</v>
      </c>
      <c r="R369" s="279">
        <v>1905.56</v>
      </c>
      <c r="S369" s="279">
        <v>1820.12</v>
      </c>
      <c r="T369" s="279">
        <v>1836.06</v>
      </c>
      <c r="U369" s="279">
        <v>1849.05</v>
      </c>
      <c r="V369" s="279">
        <v>1834.94</v>
      </c>
      <c r="W369" s="279">
        <v>1893.53</v>
      </c>
      <c r="X369" s="279">
        <v>1812.78</v>
      </c>
      <c r="Y369" s="279">
        <v>1692.77</v>
      </c>
    </row>
    <row r="370" spans="1:25">
      <c r="A370" s="254">
        <v>5</v>
      </c>
      <c r="B370" s="279">
        <v>1537.01</v>
      </c>
      <c r="C370" s="279">
        <v>1395.94</v>
      </c>
      <c r="D370" s="279">
        <v>1370.46</v>
      </c>
      <c r="E370" s="279">
        <v>1362.28</v>
      </c>
      <c r="F370" s="279">
        <v>1359.03</v>
      </c>
      <c r="G370" s="279">
        <v>1362.4</v>
      </c>
      <c r="H370" s="279">
        <v>1374.62</v>
      </c>
      <c r="I370" s="279">
        <v>1484.42</v>
      </c>
      <c r="J370" s="279">
        <v>1599.91</v>
      </c>
      <c r="K370" s="279">
        <v>1752.93</v>
      </c>
      <c r="L370" s="279">
        <v>1776.55</v>
      </c>
      <c r="M370" s="279">
        <v>1769.98</v>
      </c>
      <c r="N370" s="279">
        <v>1760.16</v>
      </c>
      <c r="O370" s="279">
        <v>1745.95</v>
      </c>
      <c r="P370" s="279">
        <v>1762.03</v>
      </c>
      <c r="Q370" s="279">
        <v>1744.66</v>
      </c>
      <c r="R370" s="279">
        <v>1777.47</v>
      </c>
      <c r="S370" s="279">
        <v>1753.91</v>
      </c>
      <c r="T370" s="279">
        <v>1746.37</v>
      </c>
      <c r="U370" s="279">
        <v>1731.22</v>
      </c>
      <c r="V370" s="279">
        <v>1736.22</v>
      </c>
      <c r="W370" s="279">
        <v>1735.78</v>
      </c>
      <c r="X370" s="279">
        <v>1660.14</v>
      </c>
      <c r="Y370" s="279">
        <v>1497.53</v>
      </c>
    </row>
    <row r="371" spans="1:25">
      <c r="A371" s="254">
        <v>6</v>
      </c>
      <c r="B371" s="279">
        <v>1556.05</v>
      </c>
      <c r="C371" s="279">
        <v>1396.18</v>
      </c>
      <c r="D371" s="279">
        <v>1354.52</v>
      </c>
      <c r="E371" s="279">
        <v>1339.92</v>
      </c>
      <c r="F371" s="279">
        <v>1342.96</v>
      </c>
      <c r="G371" s="279">
        <v>1350.63</v>
      </c>
      <c r="H371" s="279">
        <v>1359.22</v>
      </c>
      <c r="I371" s="279">
        <v>1360.65</v>
      </c>
      <c r="J371" s="279">
        <v>1479.96</v>
      </c>
      <c r="K371" s="279">
        <v>1585.01</v>
      </c>
      <c r="L371" s="279">
        <v>1671.46</v>
      </c>
      <c r="M371" s="279">
        <v>1707.84</v>
      </c>
      <c r="N371" s="279">
        <v>1709.78</v>
      </c>
      <c r="O371" s="279">
        <v>1703.5</v>
      </c>
      <c r="P371" s="279">
        <v>1713.06</v>
      </c>
      <c r="Q371" s="279">
        <v>1699.15</v>
      </c>
      <c r="R371" s="279">
        <v>1665.01</v>
      </c>
      <c r="S371" s="279">
        <v>1653.82</v>
      </c>
      <c r="T371" s="279">
        <v>1665.09</v>
      </c>
      <c r="U371" s="279">
        <v>1648.12</v>
      </c>
      <c r="V371" s="279">
        <v>1699.05</v>
      </c>
      <c r="W371" s="279">
        <v>1681.16</v>
      </c>
      <c r="X371" s="279">
        <v>1582.84</v>
      </c>
      <c r="Y371" s="279">
        <v>1484.62</v>
      </c>
    </row>
    <row r="372" spans="1:25">
      <c r="A372" s="254">
        <v>7</v>
      </c>
      <c r="B372" s="279">
        <v>1380.25</v>
      </c>
      <c r="C372" s="279">
        <v>1300.43</v>
      </c>
      <c r="D372" s="279">
        <v>1265.69</v>
      </c>
      <c r="E372" s="279">
        <v>1225.44</v>
      </c>
      <c r="F372" s="279">
        <v>1288.3599999999999</v>
      </c>
      <c r="G372" s="279">
        <v>1297.25</v>
      </c>
      <c r="H372" s="279">
        <v>1327.71</v>
      </c>
      <c r="I372" s="279">
        <v>1407.86</v>
      </c>
      <c r="J372" s="279">
        <v>1503.58</v>
      </c>
      <c r="K372" s="279">
        <v>1507.58</v>
      </c>
      <c r="L372" s="279">
        <v>1524.36</v>
      </c>
      <c r="M372" s="279">
        <v>1512.85</v>
      </c>
      <c r="N372" s="279">
        <v>1485.31</v>
      </c>
      <c r="O372" s="279">
        <v>1501.52</v>
      </c>
      <c r="P372" s="279">
        <v>1515.64</v>
      </c>
      <c r="Q372" s="279">
        <v>1639.78</v>
      </c>
      <c r="R372" s="279">
        <v>1539.62</v>
      </c>
      <c r="S372" s="279">
        <v>1511.69</v>
      </c>
      <c r="T372" s="279">
        <v>1540.86</v>
      </c>
      <c r="U372" s="279">
        <v>1536.2</v>
      </c>
      <c r="V372" s="279">
        <v>1563.33</v>
      </c>
      <c r="W372" s="279">
        <v>1578.68</v>
      </c>
      <c r="X372" s="279">
        <v>1489.38</v>
      </c>
      <c r="Y372" s="279">
        <v>1346.81</v>
      </c>
    </row>
    <row r="373" spans="1:25">
      <c r="A373" s="254">
        <v>8</v>
      </c>
      <c r="B373" s="279">
        <v>1313.2</v>
      </c>
      <c r="C373" s="279">
        <v>1224.1099999999999</v>
      </c>
      <c r="D373" s="279">
        <v>1183.6600000000001</v>
      </c>
      <c r="E373" s="279">
        <v>1171.76</v>
      </c>
      <c r="F373" s="279">
        <v>1198.69</v>
      </c>
      <c r="G373" s="279">
        <v>1281.1600000000001</v>
      </c>
      <c r="H373" s="279">
        <v>1339.27</v>
      </c>
      <c r="I373" s="279">
        <v>1475.21</v>
      </c>
      <c r="J373" s="279">
        <v>1514.33</v>
      </c>
      <c r="K373" s="279">
        <v>1586.49</v>
      </c>
      <c r="L373" s="279">
        <v>1622.28</v>
      </c>
      <c r="M373" s="279">
        <v>1579.29</v>
      </c>
      <c r="N373" s="279">
        <v>1525.27</v>
      </c>
      <c r="O373" s="279">
        <v>1548.92</v>
      </c>
      <c r="P373" s="279">
        <v>1559.44</v>
      </c>
      <c r="Q373" s="279">
        <v>1642.98</v>
      </c>
      <c r="R373" s="279">
        <v>1598.28</v>
      </c>
      <c r="S373" s="279">
        <v>1538.69</v>
      </c>
      <c r="T373" s="279">
        <v>1564.82</v>
      </c>
      <c r="U373" s="279">
        <v>1559.24</v>
      </c>
      <c r="V373" s="279">
        <v>1580.72</v>
      </c>
      <c r="W373" s="279">
        <v>1562.53</v>
      </c>
      <c r="X373" s="279">
        <v>1548.92</v>
      </c>
      <c r="Y373" s="279">
        <v>1376.72</v>
      </c>
    </row>
    <row r="374" spans="1:25">
      <c r="A374" s="254">
        <v>9</v>
      </c>
      <c r="B374" s="279">
        <v>1331.84</v>
      </c>
      <c r="C374" s="279">
        <v>1235.18</v>
      </c>
      <c r="D374" s="279">
        <v>1194.0999999999999</v>
      </c>
      <c r="E374" s="279">
        <v>1177.55</v>
      </c>
      <c r="F374" s="279">
        <v>1217.53</v>
      </c>
      <c r="G374" s="279">
        <v>1244.6500000000001</v>
      </c>
      <c r="H374" s="279">
        <v>1343.62</v>
      </c>
      <c r="I374" s="279">
        <v>1373.74</v>
      </c>
      <c r="J374" s="279">
        <v>1487.05</v>
      </c>
      <c r="K374" s="279">
        <v>1544.02</v>
      </c>
      <c r="L374" s="279">
        <v>1527.47</v>
      </c>
      <c r="M374" s="279">
        <v>1508.05</v>
      </c>
      <c r="N374" s="279">
        <v>1480.92</v>
      </c>
      <c r="O374" s="279">
        <v>1518.68</v>
      </c>
      <c r="P374" s="279">
        <v>1525.93</v>
      </c>
      <c r="Q374" s="279">
        <v>1560.19</v>
      </c>
      <c r="R374" s="279">
        <v>1551.26</v>
      </c>
      <c r="S374" s="279">
        <v>1531.65</v>
      </c>
      <c r="T374" s="279">
        <v>1521.58</v>
      </c>
      <c r="U374" s="279">
        <v>1537.93</v>
      </c>
      <c r="V374" s="279">
        <v>1533.28</v>
      </c>
      <c r="W374" s="279">
        <v>1536.99</v>
      </c>
      <c r="X374" s="279">
        <v>1543.59</v>
      </c>
      <c r="Y374" s="279">
        <v>1337.14</v>
      </c>
    </row>
    <row r="375" spans="1:25">
      <c r="A375" s="254">
        <v>10</v>
      </c>
      <c r="B375" s="279">
        <v>1320.94</v>
      </c>
      <c r="C375" s="279">
        <v>1273.8699999999999</v>
      </c>
      <c r="D375" s="279">
        <v>1266.28</v>
      </c>
      <c r="E375" s="279">
        <v>1237.05</v>
      </c>
      <c r="F375" s="279">
        <v>1246.23</v>
      </c>
      <c r="G375" s="279">
        <v>1279.5</v>
      </c>
      <c r="H375" s="279">
        <v>1336.53</v>
      </c>
      <c r="I375" s="279">
        <v>1456.65</v>
      </c>
      <c r="J375" s="279">
        <v>1556.89</v>
      </c>
      <c r="K375" s="279">
        <v>1614.4</v>
      </c>
      <c r="L375" s="279">
        <v>1668.87</v>
      </c>
      <c r="M375" s="279">
        <v>1645.16</v>
      </c>
      <c r="N375" s="279">
        <v>1610.04</v>
      </c>
      <c r="O375" s="279">
        <v>1620.13</v>
      </c>
      <c r="P375" s="279">
        <v>1615.5</v>
      </c>
      <c r="Q375" s="279">
        <v>1726.11</v>
      </c>
      <c r="R375" s="279">
        <v>1663.55</v>
      </c>
      <c r="S375" s="279">
        <v>1584.44</v>
      </c>
      <c r="T375" s="279">
        <v>1588.67</v>
      </c>
      <c r="U375" s="279">
        <v>1605.58</v>
      </c>
      <c r="V375" s="279">
        <v>1539.62</v>
      </c>
      <c r="W375" s="279">
        <v>1588.86</v>
      </c>
      <c r="X375" s="279">
        <v>1536.91</v>
      </c>
      <c r="Y375" s="279">
        <v>1390.89</v>
      </c>
    </row>
    <row r="376" spans="1:25">
      <c r="A376" s="254">
        <v>11</v>
      </c>
      <c r="B376" s="279">
        <v>1391.27</v>
      </c>
      <c r="C376" s="279">
        <v>1326.78</v>
      </c>
      <c r="D376" s="279">
        <v>1296.94</v>
      </c>
      <c r="E376" s="279">
        <v>1273.3399999999999</v>
      </c>
      <c r="F376" s="279">
        <v>1324.15</v>
      </c>
      <c r="G376" s="279">
        <v>1347.75</v>
      </c>
      <c r="H376" s="279">
        <v>1416.29</v>
      </c>
      <c r="I376" s="279">
        <v>1605.65</v>
      </c>
      <c r="J376" s="279">
        <v>1717.38</v>
      </c>
      <c r="K376" s="279">
        <v>1839.89</v>
      </c>
      <c r="L376" s="279">
        <v>1860.51</v>
      </c>
      <c r="M376" s="279">
        <v>1869.26</v>
      </c>
      <c r="N376" s="279">
        <v>1841.98</v>
      </c>
      <c r="O376" s="279">
        <v>1864.23</v>
      </c>
      <c r="P376" s="279">
        <v>1864.04</v>
      </c>
      <c r="Q376" s="279">
        <v>1948.06</v>
      </c>
      <c r="R376" s="279">
        <v>1919.83</v>
      </c>
      <c r="S376" s="279">
        <v>1832.45</v>
      </c>
      <c r="T376" s="279">
        <v>1849.2</v>
      </c>
      <c r="U376" s="279">
        <v>1862.33</v>
      </c>
      <c r="V376" s="279">
        <v>1846.53</v>
      </c>
      <c r="W376" s="279">
        <v>1905.04</v>
      </c>
      <c r="X376" s="279">
        <v>1824.63</v>
      </c>
      <c r="Y376" s="279">
        <v>1702.87</v>
      </c>
    </row>
    <row r="377" spans="1:25">
      <c r="A377" s="254">
        <v>12</v>
      </c>
      <c r="B377" s="279">
        <v>1549.26</v>
      </c>
      <c r="C377" s="279">
        <v>1407.05</v>
      </c>
      <c r="D377" s="279">
        <v>1381.35</v>
      </c>
      <c r="E377" s="279">
        <v>1373.17</v>
      </c>
      <c r="F377" s="279">
        <v>1369.86</v>
      </c>
      <c r="G377" s="279">
        <v>1373.09</v>
      </c>
      <c r="H377" s="279">
        <v>1387.21</v>
      </c>
      <c r="I377" s="279">
        <v>1497.25</v>
      </c>
      <c r="J377" s="279">
        <v>1615.27</v>
      </c>
      <c r="K377" s="279">
        <v>1769.93</v>
      </c>
      <c r="L377" s="279">
        <v>1794.16</v>
      </c>
      <c r="M377" s="279">
        <v>1788.26</v>
      </c>
      <c r="N377" s="279">
        <v>1778.26</v>
      </c>
      <c r="O377" s="279">
        <v>1763.85</v>
      </c>
      <c r="P377" s="279">
        <v>1779.98</v>
      </c>
      <c r="Q377" s="279">
        <v>1761.41</v>
      </c>
      <c r="R377" s="279">
        <v>1792.08</v>
      </c>
      <c r="S377" s="279">
        <v>1768.2</v>
      </c>
      <c r="T377" s="279">
        <v>1760.49</v>
      </c>
      <c r="U377" s="279">
        <v>1745.82</v>
      </c>
      <c r="V377" s="279">
        <v>1752.02</v>
      </c>
      <c r="W377" s="279">
        <v>1750.36</v>
      </c>
      <c r="X377" s="279">
        <v>1673.27</v>
      </c>
      <c r="Y377" s="279">
        <v>1511.05</v>
      </c>
    </row>
    <row r="378" spans="1:25">
      <c r="A378" s="254">
        <v>13</v>
      </c>
      <c r="B378" s="279">
        <v>1567.66</v>
      </c>
      <c r="C378" s="279">
        <v>1406.51</v>
      </c>
      <c r="D378" s="279">
        <v>1364.5</v>
      </c>
      <c r="E378" s="279">
        <v>1349.72</v>
      </c>
      <c r="F378" s="279">
        <v>1352.63</v>
      </c>
      <c r="G378" s="279">
        <v>1360.4</v>
      </c>
      <c r="H378" s="279">
        <v>1373.1</v>
      </c>
      <c r="I378" s="279">
        <v>1374.2</v>
      </c>
      <c r="J378" s="279">
        <v>1494.76</v>
      </c>
      <c r="K378" s="279">
        <v>1600.51</v>
      </c>
      <c r="L378" s="279">
        <v>1687.93</v>
      </c>
      <c r="M378" s="279">
        <v>1724.6</v>
      </c>
      <c r="N378" s="279">
        <v>1725.96</v>
      </c>
      <c r="O378" s="279">
        <v>1720.11</v>
      </c>
      <c r="P378" s="279">
        <v>1729.72</v>
      </c>
      <c r="Q378" s="279">
        <v>1715.94</v>
      </c>
      <c r="R378" s="279">
        <v>1678.71</v>
      </c>
      <c r="S378" s="279">
        <v>1667.11</v>
      </c>
      <c r="T378" s="279">
        <v>1678.45</v>
      </c>
      <c r="U378" s="279">
        <v>1661.51</v>
      </c>
      <c r="V378" s="279">
        <v>1712.25</v>
      </c>
      <c r="W378" s="279">
        <v>1693.96</v>
      </c>
      <c r="X378" s="279">
        <v>1594.65</v>
      </c>
      <c r="Y378" s="279">
        <v>1495.78</v>
      </c>
    </row>
    <row r="379" spans="1:25">
      <c r="A379" s="254">
        <v>14</v>
      </c>
      <c r="B379" s="279">
        <v>1369.85</v>
      </c>
      <c r="C379" s="279">
        <v>1336.7</v>
      </c>
      <c r="D379" s="279">
        <v>1333.89</v>
      </c>
      <c r="E379" s="279">
        <v>1321.12</v>
      </c>
      <c r="F379" s="279">
        <v>1324.54</v>
      </c>
      <c r="G379" s="279">
        <v>1352.08</v>
      </c>
      <c r="H379" s="279">
        <v>1425.14</v>
      </c>
      <c r="I379" s="279">
        <v>1538.98</v>
      </c>
      <c r="J379" s="279">
        <v>1669.19</v>
      </c>
      <c r="K379" s="279">
        <v>1771.64</v>
      </c>
      <c r="L379" s="279">
        <v>1810.21</v>
      </c>
      <c r="M379" s="279">
        <v>1787.78</v>
      </c>
      <c r="N379" s="279">
        <v>1763.15</v>
      </c>
      <c r="O379" s="279">
        <v>1779.18</v>
      </c>
      <c r="P379" s="279">
        <v>1806.2</v>
      </c>
      <c r="Q379" s="279">
        <v>1881.26</v>
      </c>
      <c r="R379" s="279">
        <v>1814.26</v>
      </c>
      <c r="S379" s="279">
        <v>1722.34</v>
      </c>
      <c r="T379" s="279">
        <v>1728.04</v>
      </c>
      <c r="U379" s="279">
        <v>1751.89</v>
      </c>
      <c r="V379" s="279">
        <v>1747.22</v>
      </c>
      <c r="W379" s="279">
        <v>1777.25</v>
      </c>
      <c r="X379" s="279">
        <v>1623.9</v>
      </c>
      <c r="Y379" s="279">
        <v>1455.41</v>
      </c>
    </row>
    <row r="380" spans="1:25">
      <c r="A380" s="254">
        <v>15</v>
      </c>
      <c r="B380" s="279">
        <v>1397.59</v>
      </c>
      <c r="C380" s="279">
        <v>1322.46</v>
      </c>
      <c r="D380" s="279">
        <v>1311.06</v>
      </c>
      <c r="E380" s="279">
        <v>1316.11</v>
      </c>
      <c r="F380" s="279">
        <v>1359.13</v>
      </c>
      <c r="G380" s="279">
        <v>1392.38</v>
      </c>
      <c r="H380" s="279">
        <v>1396.78</v>
      </c>
      <c r="I380" s="279">
        <v>1491.97</v>
      </c>
      <c r="J380" s="279">
        <v>1550.45</v>
      </c>
      <c r="K380" s="279">
        <v>1643.77</v>
      </c>
      <c r="L380" s="279">
        <v>1688.65</v>
      </c>
      <c r="M380" s="279">
        <v>1698.42</v>
      </c>
      <c r="N380" s="279">
        <v>1645.16</v>
      </c>
      <c r="O380" s="279">
        <v>1672.45</v>
      </c>
      <c r="P380" s="279">
        <v>1695.9</v>
      </c>
      <c r="Q380" s="279">
        <v>1762.1</v>
      </c>
      <c r="R380" s="279">
        <v>1743.01</v>
      </c>
      <c r="S380" s="279">
        <v>1679.28</v>
      </c>
      <c r="T380" s="279">
        <v>1700.23</v>
      </c>
      <c r="U380" s="279">
        <v>1708.38</v>
      </c>
      <c r="V380" s="279">
        <v>1706.82</v>
      </c>
      <c r="W380" s="279">
        <v>1745.83</v>
      </c>
      <c r="X380" s="279">
        <v>1576.42</v>
      </c>
      <c r="Y380" s="279">
        <v>1473.17</v>
      </c>
    </row>
    <row r="381" spans="1:25">
      <c r="A381" s="254">
        <v>16</v>
      </c>
      <c r="B381" s="279">
        <v>1606.65</v>
      </c>
      <c r="C381" s="279">
        <v>1458.18</v>
      </c>
      <c r="D381" s="279">
        <v>1453.21</v>
      </c>
      <c r="E381" s="279">
        <v>1453.32</v>
      </c>
      <c r="F381" s="279">
        <v>1469.02</v>
      </c>
      <c r="G381" s="279">
        <v>1502.53</v>
      </c>
      <c r="H381" s="279">
        <v>1585.58</v>
      </c>
      <c r="I381" s="279">
        <v>1658.5</v>
      </c>
      <c r="J381" s="279">
        <v>1821.26</v>
      </c>
      <c r="K381" s="279">
        <v>1870.59</v>
      </c>
      <c r="L381" s="279">
        <v>1895.63</v>
      </c>
      <c r="M381" s="279">
        <v>1861.89</v>
      </c>
      <c r="N381" s="279">
        <v>1826.84</v>
      </c>
      <c r="O381" s="279">
        <v>1874.75</v>
      </c>
      <c r="P381" s="279">
        <v>1869.29</v>
      </c>
      <c r="Q381" s="279">
        <v>1902.75</v>
      </c>
      <c r="R381" s="279">
        <v>1878.01</v>
      </c>
      <c r="S381" s="279">
        <v>1851.51</v>
      </c>
      <c r="T381" s="279">
        <v>1889.41</v>
      </c>
      <c r="U381" s="279">
        <v>1914.93</v>
      </c>
      <c r="V381" s="279">
        <v>1884.64</v>
      </c>
      <c r="W381" s="279">
        <v>1894.02</v>
      </c>
      <c r="X381" s="279">
        <v>1694.92</v>
      </c>
      <c r="Y381" s="279">
        <v>1562.07</v>
      </c>
    </row>
    <row r="382" spans="1:25">
      <c r="A382" s="254">
        <v>17</v>
      </c>
      <c r="B382" s="279">
        <v>1466.36</v>
      </c>
      <c r="C382" s="279">
        <v>1428.76</v>
      </c>
      <c r="D382" s="279">
        <v>1405.51</v>
      </c>
      <c r="E382" s="279">
        <v>1399.69</v>
      </c>
      <c r="F382" s="279">
        <v>1418.69</v>
      </c>
      <c r="G382" s="279">
        <v>1443.29</v>
      </c>
      <c r="H382" s="279">
        <v>1503.97</v>
      </c>
      <c r="I382" s="279">
        <v>1583.42</v>
      </c>
      <c r="J382" s="279">
        <v>1700.73</v>
      </c>
      <c r="K382" s="279">
        <v>1766.92</v>
      </c>
      <c r="L382" s="279">
        <v>1808.63</v>
      </c>
      <c r="M382" s="279">
        <v>1769.64</v>
      </c>
      <c r="N382" s="279">
        <v>1753</v>
      </c>
      <c r="O382" s="279">
        <v>1782.04</v>
      </c>
      <c r="P382" s="279">
        <v>1789.47</v>
      </c>
      <c r="Q382" s="279">
        <v>1869.77</v>
      </c>
      <c r="R382" s="279">
        <v>1811.34</v>
      </c>
      <c r="S382" s="279">
        <v>1733.14</v>
      </c>
      <c r="T382" s="279">
        <v>1776.14</v>
      </c>
      <c r="U382" s="279">
        <v>1808.6</v>
      </c>
      <c r="V382" s="279">
        <v>1810.94</v>
      </c>
      <c r="W382" s="279">
        <v>1799.33</v>
      </c>
      <c r="X382" s="279">
        <v>1665.25</v>
      </c>
      <c r="Y382" s="279">
        <v>1557.68</v>
      </c>
    </row>
    <row r="383" spans="1:25">
      <c r="A383" s="254">
        <v>18</v>
      </c>
      <c r="B383" s="279">
        <v>1539.27</v>
      </c>
      <c r="C383" s="279">
        <v>1440.95</v>
      </c>
      <c r="D383" s="279">
        <v>1418.07</v>
      </c>
      <c r="E383" s="279">
        <v>1427.26</v>
      </c>
      <c r="F383" s="279">
        <v>1451.48</v>
      </c>
      <c r="G383" s="279">
        <v>634.20000000000005</v>
      </c>
      <c r="H383" s="279">
        <v>1564.92</v>
      </c>
      <c r="I383" s="279">
        <v>1586.35</v>
      </c>
      <c r="J383" s="279">
        <v>639.82000000000005</v>
      </c>
      <c r="K383" s="279">
        <v>1752.05</v>
      </c>
      <c r="L383" s="279">
        <v>1782.79</v>
      </c>
      <c r="M383" s="279">
        <v>1730.93</v>
      </c>
      <c r="N383" s="279">
        <v>1719.83</v>
      </c>
      <c r="O383" s="279">
        <v>1761.06</v>
      </c>
      <c r="P383" s="279">
        <v>1770.79</v>
      </c>
      <c r="Q383" s="279">
        <v>1838.8</v>
      </c>
      <c r="R383" s="279">
        <v>1756.89</v>
      </c>
      <c r="S383" s="279">
        <v>1740</v>
      </c>
      <c r="T383" s="279">
        <v>1769.69</v>
      </c>
      <c r="U383" s="279">
        <v>1798.28</v>
      </c>
      <c r="V383" s="279">
        <v>1762.23</v>
      </c>
      <c r="W383" s="279">
        <v>1840.84</v>
      </c>
      <c r="X383" s="279">
        <v>1766.63</v>
      </c>
      <c r="Y383" s="279">
        <v>1596.61</v>
      </c>
    </row>
    <row r="384" spans="1:25">
      <c r="A384" s="254">
        <v>19</v>
      </c>
      <c r="B384" s="279">
        <v>1554.22</v>
      </c>
      <c r="C384" s="279">
        <v>1502.62</v>
      </c>
      <c r="D384" s="279">
        <v>1426.27</v>
      </c>
      <c r="E384" s="279">
        <v>633.84</v>
      </c>
      <c r="F384" s="279">
        <v>634.4</v>
      </c>
      <c r="G384" s="279">
        <v>635.19000000000005</v>
      </c>
      <c r="H384" s="279">
        <v>636.77</v>
      </c>
      <c r="I384" s="279">
        <v>608.72</v>
      </c>
      <c r="J384" s="279">
        <v>608.72</v>
      </c>
      <c r="K384" s="279">
        <v>1767.24</v>
      </c>
      <c r="L384" s="279">
        <v>1785.42</v>
      </c>
      <c r="M384" s="279">
        <v>1773.66</v>
      </c>
      <c r="N384" s="279">
        <v>1743.55</v>
      </c>
      <c r="O384" s="279">
        <v>1809.91</v>
      </c>
      <c r="P384" s="279">
        <v>1814.26</v>
      </c>
      <c r="Q384" s="279">
        <v>1796.81</v>
      </c>
      <c r="R384" s="279">
        <v>1793.87</v>
      </c>
      <c r="S384" s="279">
        <v>1774.82</v>
      </c>
      <c r="T384" s="279">
        <v>1758.75</v>
      </c>
      <c r="U384" s="279">
        <v>1779.51</v>
      </c>
      <c r="V384" s="279">
        <v>1822.1</v>
      </c>
      <c r="W384" s="279">
        <v>646.61</v>
      </c>
      <c r="X384" s="279">
        <v>1684.96</v>
      </c>
      <c r="Y384" s="279">
        <v>1648.31</v>
      </c>
    </row>
    <row r="385" spans="1:25">
      <c r="A385" s="254">
        <v>20</v>
      </c>
      <c r="B385" s="279">
        <v>1602.72</v>
      </c>
      <c r="C385" s="279">
        <v>621.96</v>
      </c>
      <c r="D385" s="279">
        <v>631.66999999999996</v>
      </c>
      <c r="E385" s="279">
        <v>631.62</v>
      </c>
      <c r="F385" s="279">
        <v>630.86</v>
      </c>
      <c r="G385" s="279">
        <v>630</v>
      </c>
      <c r="H385" s="279">
        <v>633.79999999999995</v>
      </c>
      <c r="I385" s="279">
        <v>630.48</v>
      </c>
      <c r="J385" s="279">
        <v>626.82000000000005</v>
      </c>
      <c r="K385" s="279">
        <v>627.19000000000005</v>
      </c>
      <c r="L385" s="279">
        <v>1570.02</v>
      </c>
      <c r="M385" s="279">
        <v>1610.84</v>
      </c>
      <c r="N385" s="279">
        <v>1571.48</v>
      </c>
      <c r="O385" s="279">
        <v>1587.45</v>
      </c>
      <c r="P385" s="279">
        <v>1583.83</v>
      </c>
      <c r="Q385" s="279">
        <v>1610.24</v>
      </c>
      <c r="R385" s="279">
        <v>1609.27</v>
      </c>
      <c r="S385" s="279">
        <v>1599.98</v>
      </c>
      <c r="T385" s="279">
        <v>1632.69</v>
      </c>
      <c r="U385" s="279">
        <v>1703.16</v>
      </c>
      <c r="V385" s="279">
        <v>1434.17</v>
      </c>
      <c r="W385" s="279">
        <v>1636.81</v>
      </c>
      <c r="X385" s="279">
        <v>1579.08</v>
      </c>
      <c r="Y385" s="279">
        <v>1578.58</v>
      </c>
    </row>
    <row r="386" spans="1:25">
      <c r="A386" s="254">
        <v>21</v>
      </c>
      <c r="B386" s="279">
        <v>632.54</v>
      </c>
      <c r="C386" s="279">
        <v>630.49</v>
      </c>
      <c r="D386" s="279">
        <v>629.9</v>
      </c>
      <c r="E386" s="279">
        <v>629.58000000000004</v>
      </c>
      <c r="F386" s="279">
        <v>631.78</v>
      </c>
      <c r="G386" s="279">
        <v>629.35</v>
      </c>
      <c r="H386" s="279">
        <v>631.39</v>
      </c>
      <c r="I386" s="279">
        <v>915.72</v>
      </c>
      <c r="J386" s="279">
        <v>1551.87</v>
      </c>
      <c r="K386" s="279">
        <v>1625.7</v>
      </c>
      <c r="L386" s="279">
        <v>1668.71</v>
      </c>
      <c r="M386" s="279">
        <v>1668.1</v>
      </c>
      <c r="N386" s="279">
        <v>1620.37</v>
      </c>
      <c r="O386" s="279">
        <v>1598.22</v>
      </c>
      <c r="P386" s="279">
        <v>1542.81</v>
      </c>
      <c r="Q386" s="279">
        <v>1688.29</v>
      </c>
      <c r="R386" s="279">
        <v>1662.57</v>
      </c>
      <c r="S386" s="279">
        <v>1389.15</v>
      </c>
      <c r="T386" s="279">
        <v>1483.71</v>
      </c>
      <c r="U386" s="279">
        <v>1594.29</v>
      </c>
      <c r="V386" s="279">
        <v>1628.97</v>
      </c>
      <c r="W386" s="279">
        <v>1663.9</v>
      </c>
      <c r="X386" s="279">
        <v>1570.62</v>
      </c>
      <c r="Y386" s="279">
        <v>1484.91</v>
      </c>
    </row>
    <row r="387" spans="1:25">
      <c r="A387" s="254">
        <v>22</v>
      </c>
      <c r="B387" s="279">
        <v>1353.14</v>
      </c>
      <c r="C387" s="279">
        <v>1258.27</v>
      </c>
      <c r="D387" s="279">
        <v>1219.6199999999999</v>
      </c>
      <c r="E387" s="279">
        <v>1211.3900000000001</v>
      </c>
      <c r="F387" s="279">
        <v>1306.5999999999999</v>
      </c>
      <c r="G387" s="279">
        <v>1347.44</v>
      </c>
      <c r="H387" s="279">
        <v>1419.6</v>
      </c>
      <c r="I387" s="279">
        <v>1389.19</v>
      </c>
      <c r="J387" s="279">
        <v>1516.59</v>
      </c>
      <c r="K387" s="279">
        <v>1706.66</v>
      </c>
      <c r="L387" s="279">
        <v>1670.47</v>
      </c>
      <c r="M387" s="279">
        <v>1632.23</v>
      </c>
      <c r="N387" s="279">
        <v>1618.49</v>
      </c>
      <c r="O387" s="279">
        <v>1641.49</v>
      </c>
      <c r="P387" s="279">
        <v>1656.91</v>
      </c>
      <c r="Q387" s="279">
        <v>1726.61</v>
      </c>
      <c r="R387" s="279">
        <v>1706.11</v>
      </c>
      <c r="S387" s="279">
        <v>1663.14</v>
      </c>
      <c r="T387" s="279">
        <v>1689.81</v>
      </c>
      <c r="U387" s="279">
        <v>1704.8</v>
      </c>
      <c r="V387" s="279">
        <v>1676.3</v>
      </c>
      <c r="W387" s="279">
        <v>1673.44</v>
      </c>
      <c r="X387" s="279">
        <v>1593.54</v>
      </c>
      <c r="Y387" s="279">
        <v>1413.19</v>
      </c>
    </row>
    <row r="388" spans="1:25">
      <c r="A388" s="254">
        <v>23</v>
      </c>
      <c r="B388" s="279">
        <v>1409.73</v>
      </c>
      <c r="C388" s="279">
        <v>1278.31</v>
      </c>
      <c r="D388" s="279">
        <v>1225.06</v>
      </c>
      <c r="E388" s="279">
        <v>1233.9100000000001</v>
      </c>
      <c r="F388" s="279">
        <v>1322.6</v>
      </c>
      <c r="G388" s="279">
        <v>1359.46</v>
      </c>
      <c r="H388" s="279">
        <v>1364.65</v>
      </c>
      <c r="I388" s="279">
        <v>1408.93</v>
      </c>
      <c r="J388" s="279">
        <v>1598.3</v>
      </c>
      <c r="K388" s="279">
        <v>1649.16</v>
      </c>
      <c r="L388" s="279">
        <v>1639.83</v>
      </c>
      <c r="M388" s="279">
        <v>1601.26</v>
      </c>
      <c r="N388" s="279">
        <v>1551.74</v>
      </c>
      <c r="O388" s="279">
        <v>1611.34</v>
      </c>
      <c r="P388" s="279">
        <v>1610.76</v>
      </c>
      <c r="Q388" s="279">
        <v>1668.34</v>
      </c>
      <c r="R388" s="279">
        <v>1634.03</v>
      </c>
      <c r="S388" s="279">
        <v>1597.17</v>
      </c>
      <c r="T388" s="279">
        <v>1647.83</v>
      </c>
      <c r="U388" s="279">
        <v>1684.78</v>
      </c>
      <c r="V388" s="279">
        <v>1685.77</v>
      </c>
      <c r="W388" s="279">
        <v>1727.26</v>
      </c>
      <c r="X388" s="279">
        <v>1635.84</v>
      </c>
      <c r="Y388" s="279">
        <v>1483.08</v>
      </c>
    </row>
    <row r="389" spans="1:25">
      <c r="A389" s="254">
        <v>24</v>
      </c>
      <c r="B389" s="279">
        <v>1258.02</v>
      </c>
      <c r="C389" s="279">
        <v>1246.48</v>
      </c>
      <c r="D389" s="279">
        <v>1220.03</v>
      </c>
      <c r="E389" s="279">
        <v>1208.26</v>
      </c>
      <c r="F389" s="279">
        <v>627.87</v>
      </c>
      <c r="G389" s="279">
        <v>916.54</v>
      </c>
      <c r="H389" s="279">
        <v>1366.3</v>
      </c>
      <c r="I389" s="279">
        <v>1380.79</v>
      </c>
      <c r="J389" s="279">
        <v>916.24</v>
      </c>
      <c r="K389" s="279">
        <v>1576.51</v>
      </c>
      <c r="L389" s="279">
        <v>1568.87</v>
      </c>
      <c r="M389" s="279">
        <v>1555.21</v>
      </c>
      <c r="N389" s="279">
        <v>1518.13</v>
      </c>
      <c r="O389" s="279">
        <v>1540.46</v>
      </c>
      <c r="P389" s="279">
        <v>1540.41</v>
      </c>
      <c r="Q389" s="279">
        <v>1635.14</v>
      </c>
      <c r="R389" s="279">
        <v>1555.23</v>
      </c>
      <c r="S389" s="279">
        <v>1370.15</v>
      </c>
      <c r="T389" s="279">
        <v>1377.73</v>
      </c>
      <c r="U389" s="279">
        <v>1683.88</v>
      </c>
      <c r="V389" s="279">
        <v>1641.6</v>
      </c>
      <c r="W389" s="279">
        <v>1639.58</v>
      </c>
      <c r="X389" s="279">
        <v>1557.3</v>
      </c>
      <c r="Y389" s="279">
        <v>1419.84</v>
      </c>
    </row>
    <row r="390" spans="1:25">
      <c r="A390" s="254">
        <v>25</v>
      </c>
      <c r="B390" s="279">
        <v>1352.07</v>
      </c>
      <c r="C390" s="279">
        <v>1339.27</v>
      </c>
      <c r="D390" s="279">
        <v>1301.44</v>
      </c>
      <c r="E390" s="279">
        <v>1305.8900000000001</v>
      </c>
      <c r="F390" s="279">
        <v>1414.41</v>
      </c>
      <c r="G390" s="279">
        <v>1494.63</v>
      </c>
      <c r="H390" s="279">
        <v>1571.45</v>
      </c>
      <c r="I390" s="279">
        <v>1512.22</v>
      </c>
      <c r="J390" s="279">
        <v>1539.33</v>
      </c>
      <c r="K390" s="279">
        <v>1645.38</v>
      </c>
      <c r="L390" s="279">
        <v>1619.19</v>
      </c>
      <c r="M390" s="279">
        <v>1611.83</v>
      </c>
      <c r="N390" s="279">
        <v>1553.83</v>
      </c>
      <c r="O390" s="279">
        <v>1562.58</v>
      </c>
      <c r="P390" s="279">
        <v>1597.54</v>
      </c>
      <c r="Q390" s="279">
        <v>1653.26</v>
      </c>
      <c r="R390" s="279">
        <v>1605.75</v>
      </c>
      <c r="S390" s="279">
        <v>916.91</v>
      </c>
      <c r="T390" s="279">
        <v>1601.17</v>
      </c>
      <c r="U390" s="279">
        <v>1651.76</v>
      </c>
      <c r="V390" s="279">
        <v>640.85</v>
      </c>
      <c r="W390" s="279">
        <v>1659.34</v>
      </c>
      <c r="X390" s="279">
        <v>640.5</v>
      </c>
      <c r="Y390" s="279">
        <v>1546.66</v>
      </c>
    </row>
    <row r="391" spans="1:25">
      <c r="A391" s="254">
        <v>26</v>
      </c>
      <c r="B391" s="279">
        <v>631.96</v>
      </c>
      <c r="C391" s="279">
        <v>633.53</v>
      </c>
      <c r="D391" s="279">
        <v>631.05999999999995</v>
      </c>
      <c r="E391" s="279">
        <v>628.45000000000005</v>
      </c>
      <c r="F391" s="279">
        <v>1276.75</v>
      </c>
      <c r="G391" s="279">
        <v>633.71</v>
      </c>
      <c r="H391" s="279">
        <v>920.4</v>
      </c>
      <c r="I391" s="279">
        <v>639.64</v>
      </c>
      <c r="J391" s="279">
        <v>637.9</v>
      </c>
      <c r="K391" s="279">
        <v>635.92999999999995</v>
      </c>
      <c r="L391" s="279">
        <v>917.98</v>
      </c>
      <c r="M391" s="279">
        <v>1663.95</v>
      </c>
      <c r="N391" s="279">
        <v>640.72</v>
      </c>
      <c r="O391" s="279">
        <v>1495.26</v>
      </c>
      <c r="P391" s="279">
        <v>642.04</v>
      </c>
      <c r="Q391" s="279">
        <v>640.14</v>
      </c>
      <c r="R391" s="279">
        <v>1650.85</v>
      </c>
      <c r="S391" s="279">
        <v>642.22</v>
      </c>
      <c r="T391" s="279">
        <v>638.41999999999996</v>
      </c>
      <c r="U391" s="279">
        <v>636.02</v>
      </c>
      <c r="V391" s="279">
        <v>639.70000000000005</v>
      </c>
      <c r="W391" s="279">
        <v>920.18</v>
      </c>
      <c r="X391" s="279">
        <v>1600.84</v>
      </c>
      <c r="Y391" s="279">
        <v>1459.77</v>
      </c>
    </row>
    <row r="392" spans="1:25">
      <c r="A392" s="254">
        <v>27</v>
      </c>
      <c r="B392" s="279">
        <v>1287.0899999999999</v>
      </c>
      <c r="C392" s="279">
        <v>1172.25</v>
      </c>
      <c r="D392" s="279">
        <v>1100.8399999999999</v>
      </c>
      <c r="E392" s="279">
        <v>1072.0899999999999</v>
      </c>
      <c r="F392" s="279">
        <v>1112.24</v>
      </c>
      <c r="G392" s="279">
        <v>1134.3399999999999</v>
      </c>
      <c r="H392" s="279">
        <v>1181.6400000000001</v>
      </c>
      <c r="I392" s="279">
        <v>1259.68</v>
      </c>
      <c r="J392" s="279">
        <v>1416.8</v>
      </c>
      <c r="K392" s="279">
        <v>1535</v>
      </c>
      <c r="L392" s="279">
        <v>1573.97</v>
      </c>
      <c r="M392" s="279">
        <v>1586.49</v>
      </c>
      <c r="N392" s="279">
        <v>1584.22</v>
      </c>
      <c r="O392" s="279">
        <v>1575.33</v>
      </c>
      <c r="P392" s="279">
        <v>1568.85</v>
      </c>
      <c r="Q392" s="279">
        <v>1583.92</v>
      </c>
      <c r="R392" s="279">
        <v>1597.87</v>
      </c>
      <c r="S392" s="279">
        <v>1633.3</v>
      </c>
      <c r="T392" s="279">
        <v>1713.49</v>
      </c>
      <c r="U392" s="279">
        <v>1805.11</v>
      </c>
      <c r="V392" s="279">
        <v>1779.14</v>
      </c>
      <c r="W392" s="279">
        <v>1722.12</v>
      </c>
      <c r="X392" s="279">
        <v>1611.84</v>
      </c>
      <c r="Y392" s="279">
        <v>1375.53</v>
      </c>
    </row>
    <row r="393" spans="1:25">
      <c r="A393" s="254">
        <v>28</v>
      </c>
      <c r="B393" s="279">
        <v>1344.9</v>
      </c>
      <c r="C393" s="279">
        <v>1212.5999999999999</v>
      </c>
      <c r="D393" s="279">
        <v>1121.54</v>
      </c>
      <c r="E393" s="279">
        <v>1135.18</v>
      </c>
      <c r="F393" s="279">
        <v>1213.48</v>
      </c>
      <c r="G393" s="279">
        <v>1306.05</v>
      </c>
      <c r="H393" s="279">
        <v>1397.32</v>
      </c>
      <c r="I393" s="279">
        <v>1510.54</v>
      </c>
      <c r="J393" s="279">
        <v>1506.73</v>
      </c>
      <c r="K393" s="279">
        <v>1600.46</v>
      </c>
      <c r="L393" s="279">
        <v>1625.94</v>
      </c>
      <c r="M393" s="279">
        <v>1573.67</v>
      </c>
      <c r="N393" s="279">
        <v>1514.96</v>
      </c>
      <c r="O393" s="279">
        <v>1630.45</v>
      </c>
      <c r="P393" s="279">
        <v>1604.44</v>
      </c>
      <c r="Q393" s="279">
        <v>1682.49</v>
      </c>
      <c r="R393" s="279">
        <v>1623.29</v>
      </c>
      <c r="S393" s="279">
        <v>1589.18</v>
      </c>
      <c r="T393" s="279">
        <v>1651.75</v>
      </c>
      <c r="U393" s="279">
        <v>1672.07</v>
      </c>
      <c r="V393" s="279">
        <v>1643.59</v>
      </c>
      <c r="W393" s="279">
        <v>1615.98</v>
      </c>
      <c r="X393" s="279">
        <v>1572.6</v>
      </c>
      <c r="Y393" s="279">
        <v>1403.73</v>
      </c>
    </row>
    <row r="394" spans="1:25">
      <c r="A394" s="254">
        <v>29</v>
      </c>
      <c r="B394" s="279">
        <v>1346.05</v>
      </c>
      <c r="C394" s="279">
        <v>1243.5999999999999</v>
      </c>
      <c r="D394" s="279">
        <v>1220.47</v>
      </c>
      <c r="E394" s="279">
        <v>1220.6600000000001</v>
      </c>
      <c r="F394" s="279">
        <v>1297.94</v>
      </c>
      <c r="G394" s="279">
        <v>1346.33</v>
      </c>
      <c r="H394" s="279">
        <v>1410.77</v>
      </c>
      <c r="I394" s="279">
        <v>1562.57</v>
      </c>
      <c r="J394" s="279">
        <v>1576.78</v>
      </c>
      <c r="K394" s="279">
        <v>1675.88</v>
      </c>
      <c r="L394" s="279">
        <v>1677.18</v>
      </c>
      <c r="M394" s="279">
        <v>913.16</v>
      </c>
      <c r="N394" s="279">
        <v>639.54999999999995</v>
      </c>
      <c r="O394" s="279">
        <v>1683.69</v>
      </c>
      <c r="P394" s="279">
        <v>913.28</v>
      </c>
      <c r="Q394" s="279">
        <v>913.22</v>
      </c>
      <c r="R394" s="279">
        <v>1698.66</v>
      </c>
      <c r="S394" s="279">
        <v>1650.47</v>
      </c>
      <c r="T394" s="279">
        <v>1655.37</v>
      </c>
      <c r="U394" s="279">
        <v>1693.66</v>
      </c>
      <c r="V394" s="279">
        <v>1684.6</v>
      </c>
      <c r="W394" s="279">
        <v>1695.67</v>
      </c>
      <c r="X394" s="279">
        <v>1591.39</v>
      </c>
      <c r="Y394" s="279">
        <v>1425.76</v>
      </c>
    </row>
    <row r="395" spans="1:25">
      <c r="A395" s="254">
        <v>30</v>
      </c>
      <c r="B395" s="279">
        <v>1324.05</v>
      </c>
      <c r="C395" s="279">
        <v>1272.54</v>
      </c>
      <c r="D395" s="279">
        <v>1243.06</v>
      </c>
      <c r="E395" s="279">
        <v>1245.03</v>
      </c>
      <c r="F395" s="279">
        <v>1305.49</v>
      </c>
      <c r="G395" s="279">
        <v>1361.21</v>
      </c>
      <c r="H395" s="279">
        <v>1439.46</v>
      </c>
      <c r="I395" s="279">
        <v>1473.76</v>
      </c>
      <c r="J395" s="279">
        <v>1498.57</v>
      </c>
      <c r="K395" s="279">
        <v>1544.29</v>
      </c>
      <c r="L395" s="279">
        <v>1561.34</v>
      </c>
      <c r="M395" s="279">
        <v>1494.68</v>
      </c>
      <c r="N395" s="279">
        <v>1438.95</v>
      </c>
      <c r="O395" s="279">
        <v>1496.62</v>
      </c>
      <c r="P395" s="279">
        <v>1479.17</v>
      </c>
      <c r="Q395" s="279">
        <v>1560.02</v>
      </c>
      <c r="R395" s="279">
        <v>1447.43</v>
      </c>
      <c r="S395" s="279">
        <v>1448.47</v>
      </c>
      <c r="T395" s="279">
        <v>1446.27</v>
      </c>
      <c r="U395" s="279">
        <v>915.29</v>
      </c>
      <c r="V395" s="279">
        <v>914.99</v>
      </c>
      <c r="W395" s="279">
        <v>1555.51</v>
      </c>
      <c r="X395" s="279">
        <v>1540.68</v>
      </c>
      <c r="Y395" s="279">
        <v>608.72</v>
      </c>
    </row>
    <row r="396" spans="1:25" hidden="1">
      <c r="A396" s="254">
        <v>31</v>
      </c>
      <c r="B396" s="279">
        <v>0</v>
      </c>
      <c r="C396" s="279">
        <v>0</v>
      </c>
      <c r="D396" s="279">
        <v>0</v>
      </c>
      <c r="E396" s="279">
        <v>0</v>
      </c>
      <c r="F396" s="279">
        <v>0</v>
      </c>
      <c r="G396" s="279">
        <v>0</v>
      </c>
      <c r="H396" s="279">
        <v>0</v>
      </c>
      <c r="I396" s="279">
        <v>0</v>
      </c>
      <c r="J396" s="279">
        <v>0</v>
      </c>
      <c r="K396" s="279">
        <v>0</v>
      </c>
      <c r="L396" s="279">
        <v>0</v>
      </c>
      <c r="M396" s="279">
        <v>0</v>
      </c>
      <c r="N396" s="279">
        <v>0</v>
      </c>
      <c r="O396" s="279">
        <v>0</v>
      </c>
      <c r="P396" s="279">
        <v>0</v>
      </c>
      <c r="Q396" s="279">
        <v>0</v>
      </c>
      <c r="R396" s="279">
        <v>0</v>
      </c>
      <c r="S396" s="279">
        <v>0</v>
      </c>
      <c r="T396" s="279">
        <v>0</v>
      </c>
      <c r="U396" s="279">
        <v>0</v>
      </c>
      <c r="V396" s="279">
        <v>0</v>
      </c>
      <c r="W396" s="279">
        <v>0</v>
      </c>
      <c r="X396" s="279">
        <v>0</v>
      </c>
      <c r="Y396" s="279">
        <v>0</v>
      </c>
    </row>
    <row r="398" spans="1:25" ht="45" customHeight="1">
      <c r="A398" s="413" t="s">
        <v>209</v>
      </c>
      <c r="B398" s="452" t="s">
        <v>323</v>
      </c>
      <c r="C398" s="452"/>
      <c r="D398" s="452"/>
      <c r="E398" s="452"/>
      <c r="F398" s="452"/>
      <c r="G398" s="452"/>
      <c r="H398" s="452"/>
      <c r="I398" s="452"/>
      <c r="J398" s="452"/>
      <c r="K398" s="452"/>
      <c r="L398" s="452"/>
      <c r="M398" s="452"/>
      <c r="N398" s="452"/>
      <c r="O398" s="452"/>
      <c r="P398" s="452"/>
      <c r="Q398" s="452"/>
      <c r="R398" s="452"/>
      <c r="S398" s="452"/>
      <c r="T398" s="452"/>
      <c r="U398" s="452"/>
      <c r="V398" s="452"/>
      <c r="W398" s="452"/>
      <c r="X398" s="452"/>
      <c r="Y398" s="452"/>
    </row>
    <row r="399" spans="1:25" ht="30">
      <c r="A399" s="413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>
      <c r="A400" s="254">
        <v>1</v>
      </c>
      <c r="B400" s="279">
        <v>1060.32</v>
      </c>
      <c r="C400" s="279">
        <v>992.02</v>
      </c>
      <c r="D400" s="279">
        <v>998.12</v>
      </c>
      <c r="E400" s="279">
        <v>997.7</v>
      </c>
      <c r="F400" s="279">
        <v>992.67</v>
      </c>
      <c r="G400" s="279">
        <v>999.83</v>
      </c>
      <c r="H400" s="279">
        <v>1004.92</v>
      </c>
      <c r="I400" s="279">
        <v>1073.3800000000001</v>
      </c>
      <c r="J400" s="279">
        <v>1260.31</v>
      </c>
      <c r="K400" s="279">
        <v>1415.37</v>
      </c>
      <c r="L400" s="279">
        <v>1461.34</v>
      </c>
      <c r="M400" s="279">
        <v>1449.71</v>
      </c>
      <c r="N400" s="279">
        <v>1428.24</v>
      </c>
      <c r="O400" s="279">
        <v>1450.29</v>
      </c>
      <c r="P400" s="279">
        <v>1437.48</v>
      </c>
      <c r="Q400" s="279">
        <v>2196.92</v>
      </c>
      <c r="R400" s="279">
        <v>2127.61</v>
      </c>
      <c r="S400" s="279">
        <v>1475.44</v>
      </c>
      <c r="T400" s="279">
        <v>1424.74</v>
      </c>
      <c r="U400" s="279">
        <v>1443.36</v>
      </c>
      <c r="V400" s="279">
        <v>1371.76</v>
      </c>
      <c r="W400" s="279">
        <v>2007.99</v>
      </c>
      <c r="X400" s="279">
        <v>2072.12</v>
      </c>
      <c r="Y400" s="279">
        <v>1163.7</v>
      </c>
    </row>
    <row r="401" spans="1:25">
      <c r="A401" s="254">
        <v>2</v>
      </c>
      <c r="B401" s="279">
        <v>1028.48</v>
      </c>
      <c r="C401" s="279">
        <v>934.87</v>
      </c>
      <c r="D401" s="279">
        <v>910.77</v>
      </c>
      <c r="E401" s="279">
        <v>890.22</v>
      </c>
      <c r="F401" s="279">
        <v>916.39</v>
      </c>
      <c r="G401" s="279">
        <v>969.78</v>
      </c>
      <c r="H401" s="279">
        <v>1019.13</v>
      </c>
      <c r="I401" s="279">
        <v>1096.1600000000001</v>
      </c>
      <c r="J401" s="279">
        <v>1186.3499999999999</v>
      </c>
      <c r="K401" s="279">
        <v>1356.2</v>
      </c>
      <c r="L401" s="279">
        <v>1383.43</v>
      </c>
      <c r="M401" s="279">
        <v>1377.62</v>
      </c>
      <c r="N401" s="279">
        <v>1332.32</v>
      </c>
      <c r="O401" s="279">
        <v>1338.73</v>
      </c>
      <c r="P401" s="279">
        <v>1327.55</v>
      </c>
      <c r="Q401" s="279">
        <v>597.23</v>
      </c>
      <c r="R401" s="279">
        <v>1385.6</v>
      </c>
      <c r="S401" s="279">
        <v>1292.97</v>
      </c>
      <c r="T401" s="279">
        <v>1315.26</v>
      </c>
      <c r="U401" s="279">
        <v>1325.02</v>
      </c>
      <c r="V401" s="279">
        <v>1337.38</v>
      </c>
      <c r="W401" s="279">
        <v>1359.83</v>
      </c>
      <c r="X401" s="279">
        <v>1219.05</v>
      </c>
      <c r="Y401" s="279">
        <v>1095.97</v>
      </c>
    </row>
    <row r="402" spans="1:25">
      <c r="A402" s="254">
        <v>3</v>
      </c>
      <c r="B402" s="279">
        <v>1039.4100000000001</v>
      </c>
      <c r="C402" s="279">
        <v>953.93</v>
      </c>
      <c r="D402" s="279">
        <v>919.19</v>
      </c>
      <c r="E402" s="279">
        <v>897.17</v>
      </c>
      <c r="F402" s="279">
        <v>918.87</v>
      </c>
      <c r="G402" s="279">
        <v>924.42</v>
      </c>
      <c r="H402" s="279">
        <v>1007.79</v>
      </c>
      <c r="I402" s="279">
        <v>1125.8</v>
      </c>
      <c r="J402" s="279">
        <v>1224.9000000000001</v>
      </c>
      <c r="K402" s="279">
        <v>1280.28</v>
      </c>
      <c r="L402" s="279">
        <v>1334.24</v>
      </c>
      <c r="M402" s="279">
        <v>1308.46</v>
      </c>
      <c r="N402" s="279">
        <v>1274.2</v>
      </c>
      <c r="O402" s="279">
        <v>1284.6400000000001</v>
      </c>
      <c r="P402" s="279">
        <v>1280.07</v>
      </c>
      <c r="Q402" s="279">
        <v>1389.24</v>
      </c>
      <c r="R402" s="279">
        <v>1326.63</v>
      </c>
      <c r="S402" s="279">
        <v>1247.46</v>
      </c>
      <c r="T402" s="279">
        <v>1252.5</v>
      </c>
      <c r="U402" s="279">
        <v>1269.57</v>
      </c>
      <c r="V402" s="279">
        <v>1205.58</v>
      </c>
      <c r="W402" s="279">
        <v>1254</v>
      </c>
      <c r="X402" s="279">
        <v>1202.55</v>
      </c>
      <c r="Y402" s="279">
        <v>1058.79</v>
      </c>
    </row>
    <row r="403" spans="1:25">
      <c r="A403" s="254">
        <v>4</v>
      </c>
      <c r="B403" s="279">
        <v>1060.56</v>
      </c>
      <c r="C403" s="279">
        <v>996.48</v>
      </c>
      <c r="D403" s="279">
        <v>966.62</v>
      </c>
      <c r="E403" s="279">
        <v>943.21</v>
      </c>
      <c r="F403" s="279">
        <v>993.19</v>
      </c>
      <c r="G403" s="279">
        <v>1016.45</v>
      </c>
      <c r="H403" s="279">
        <v>1085.07</v>
      </c>
      <c r="I403" s="279">
        <v>1275.8900000000001</v>
      </c>
      <c r="J403" s="279">
        <v>1386.38</v>
      </c>
      <c r="K403" s="279">
        <v>1507.42</v>
      </c>
      <c r="L403" s="279">
        <v>1527.18</v>
      </c>
      <c r="M403" s="279">
        <v>1537.26</v>
      </c>
      <c r="N403" s="279">
        <v>1510.8</v>
      </c>
      <c r="O403" s="279">
        <v>1531.71</v>
      </c>
      <c r="P403" s="279">
        <v>1531.45</v>
      </c>
      <c r="Q403" s="279">
        <v>1615.09</v>
      </c>
      <c r="R403" s="279">
        <v>1586.58</v>
      </c>
      <c r="S403" s="279">
        <v>1501.14</v>
      </c>
      <c r="T403" s="279">
        <v>1517.08</v>
      </c>
      <c r="U403" s="279">
        <v>1530.07</v>
      </c>
      <c r="V403" s="279">
        <v>1515.96</v>
      </c>
      <c r="W403" s="279">
        <v>1574.55</v>
      </c>
      <c r="X403" s="279">
        <v>1493.8</v>
      </c>
      <c r="Y403" s="279">
        <v>1373.79</v>
      </c>
    </row>
    <row r="404" spans="1:25">
      <c r="A404" s="254">
        <v>5</v>
      </c>
      <c r="B404" s="279">
        <v>1218.03</v>
      </c>
      <c r="C404" s="279">
        <v>1076.96</v>
      </c>
      <c r="D404" s="279">
        <v>1051.48</v>
      </c>
      <c r="E404" s="279">
        <v>1043.3</v>
      </c>
      <c r="F404" s="279">
        <v>1040.05</v>
      </c>
      <c r="G404" s="279">
        <v>1043.42</v>
      </c>
      <c r="H404" s="279">
        <v>1055.6400000000001</v>
      </c>
      <c r="I404" s="279">
        <v>1165.44</v>
      </c>
      <c r="J404" s="279">
        <v>1280.93</v>
      </c>
      <c r="K404" s="279">
        <v>1433.95</v>
      </c>
      <c r="L404" s="279">
        <v>1457.57</v>
      </c>
      <c r="M404" s="279">
        <v>1451</v>
      </c>
      <c r="N404" s="279">
        <v>1441.18</v>
      </c>
      <c r="O404" s="279">
        <v>1426.97</v>
      </c>
      <c r="P404" s="279">
        <v>1443.05</v>
      </c>
      <c r="Q404" s="279">
        <v>1425.68</v>
      </c>
      <c r="R404" s="279">
        <v>1458.49</v>
      </c>
      <c r="S404" s="279">
        <v>1434.93</v>
      </c>
      <c r="T404" s="279">
        <v>1427.39</v>
      </c>
      <c r="U404" s="279">
        <v>1412.24</v>
      </c>
      <c r="V404" s="279">
        <v>1417.24</v>
      </c>
      <c r="W404" s="279">
        <v>1416.8</v>
      </c>
      <c r="X404" s="279">
        <v>1341.16</v>
      </c>
      <c r="Y404" s="279">
        <v>1178.55</v>
      </c>
    </row>
    <row r="405" spans="1:25">
      <c r="A405" s="254">
        <v>6</v>
      </c>
      <c r="B405" s="279">
        <v>1237.07</v>
      </c>
      <c r="C405" s="279">
        <v>1077.2</v>
      </c>
      <c r="D405" s="279">
        <v>1035.54</v>
      </c>
      <c r="E405" s="279">
        <v>1020.94</v>
      </c>
      <c r="F405" s="279">
        <v>1023.98</v>
      </c>
      <c r="G405" s="279">
        <v>1031.6500000000001</v>
      </c>
      <c r="H405" s="279">
        <v>1040.24</v>
      </c>
      <c r="I405" s="279">
        <v>1041.67</v>
      </c>
      <c r="J405" s="279">
        <v>1160.98</v>
      </c>
      <c r="K405" s="279">
        <v>1266.03</v>
      </c>
      <c r="L405" s="279">
        <v>1352.48</v>
      </c>
      <c r="M405" s="279">
        <v>1388.86</v>
      </c>
      <c r="N405" s="279">
        <v>1390.8</v>
      </c>
      <c r="O405" s="279">
        <v>1384.52</v>
      </c>
      <c r="P405" s="279">
        <v>1394.08</v>
      </c>
      <c r="Q405" s="279">
        <v>1380.17</v>
      </c>
      <c r="R405" s="279">
        <v>1346.03</v>
      </c>
      <c r="S405" s="279">
        <v>1334.84</v>
      </c>
      <c r="T405" s="279">
        <v>1346.11</v>
      </c>
      <c r="U405" s="279">
        <v>1329.14</v>
      </c>
      <c r="V405" s="279">
        <v>1380.07</v>
      </c>
      <c r="W405" s="279">
        <v>1362.18</v>
      </c>
      <c r="X405" s="279">
        <v>1263.8599999999999</v>
      </c>
      <c r="Y405" s="279">
        <v>1165.6400000000001</v>
      </c>
    </row>
    <row r="406" spans="1:25">
      <c r="A406" s="254">
        <v>7</v>
      </c>
      <c r="B406" s="279">
        <v>1061.27</v>
      </c>
      <c r="C406" s="279">
        <v>981.45</v>
      </c>
      <c r="D406" s="279">
        <v>946.71</v>
      </c>
      <c r="E406" s="279">
        <v>906.46</v>
      </c>
      <c r="F406" s="279">
        <v>969.38</v>
      </c>
      <c r="G406" s="279">
        <v>978.27</v>
      </c>
      <c r="H406" s="279">
        <v>1008.73</v>
      </c>
      <c r="I406" s="279">
        <v>1088.8800000000001</v>
      </c>
      <c r="J406" s="279">
        <v>1184.5999999999999</v>
      </c>
      <c r="K406" s="279">
        <v>1188.5999999999999</v>
      </c>
      <c r="L406" s="279">
        <v>1205.3800000000001</v>
      </c>
      <c r="M406" s="279">
        <v>1193.8699999999999</v>
      </c>
      <c r="N406" s="279">
        <v>1166.33</v>
      </c>
      <c r="O406" s="279">
        <v>1182.54</v>
      </c>
      <c r="P406" s="279">
        <v>1196.6600000000001</v>
      </c>
      <c r="Q406" s="279">
        <v>1320.8</v>
      </c>
      <c r="R406" s="279">
        <v>1220.6400000000001</v>
      </c>
      <c r="S406" s="279">
        <v>1192.71</v>
      </c>
      <c r="T406" s="279">
        <v>1221.8800000000001</v>
      </c>
      <c r="U406" s="279">
        <v>1217.22</v>
      </c>
      <c r="V406" s="279">
        <v>1244.3499999999999</v>
      </c>
      <c r="W406" s="279">
        <v>1259.7</v>
      </c>
      <c r="X406" s="279">
        <v>1170.4000000000001</v>
      </c>
      <c r="Y406" s="279">
        <v>1027.83</v>
      </c>
    </row>
    <row r="407" spans="1:25">
      <c r="A407" s="254">
        <v>8</v>
      </c>
      <c r="B407" s="279">
        <v>994.22</v>
      </c>
      <c r="C407" s="279">
        <v>905.13</v>
      </c>
      <c r="D407" s="279">
        <v>864.68</v>
      </c>
      <c r="E407" s="279">
        <v>852.78</v>
      </c>
      <c r="F407" s="279">
        <v>879.71</v>
      </c>
      <c r="G407" s="279">
        <v>962.18</v>
      </c>
      <c r="H407" s="279">
        <v>1020.29</v>
      </c>
      <c r="I407" s="279">
        <v>1156.23</v>
      </c>
      <c r="J407" s="279">
        <v>1195.3499999999999</v>
      </c>
      <c r="K407" s="279">
        <v>1267.51</v>
      </c>
      <c r="L407" s="279">
        <v>1303.3</v>
      </c>
      <c r="M407" s="279">
        <v>1260.31</v>
      </c>
      <c r="N407" s="279">
        <v>1206.29</v>
      </c>
      <c r="O407" s="279">
        <v>1229.94</v>
      </c>
      <c r="P407" s="279">
        <v>1240.46</v>
      </c>
      <c r="Q407" s="279">
        <v>1324</v>
      </c>
      <c r="R407" s="279">
        <v>1279.3</v>
      </c>
      <c r="S407" s="279">
        <v>1219.71</v>
      </c>
      <c r="T407" s="279">
        <v>1245.8399999999999</v>
      </c>
      <c r="U407" s="279">
        <v>1240.26</v>
      </c>
      <c r="V407" s="279">
        <v>1261.74</v>
      </c>
      <c r="W407" s="279">
        <v>1243.55</v>
      </c>
      <c r="X407" s="279">
        <v>1229.94</v>
      </c>
      <c r="Y407" s="279">
        <v>1057.74</v>
      </c>
    </row>
    <row r="408" spans="1:25">
      <c r="A408" s="254">
        <v>9</v>
      </c>
      <c r="B408" s="279">
        <v>1012.86</v>
      </c>
      <c r="C408" s="279">
        <v>916.2</v>
      </c>
      <c r="D408" s="279">
        <v>875.12</v>
      </c>
      <c r="E408" s="279">
        <v>858.57</v>
      </c>
      <c r="F408" s="279">
        <v>898.55</v>
      </c>
      <c r="G408" s="279">
        <v>925.67</v>
      </c>
      <c r="H408" s="279">
        <v>1024.6400000000001</v>
      </c>
      <c r="I408" s="279">
        <v>1054.76</v>
      </c>
      <c r="J408" s="279">
        <v>1168.07</v>
      </c>
      <c r="K408" s="279">
        <v>1225.04</v>
      </c>
      <c r="L408" s="279">
        <v>1208.49</v>
      </c>
      <c r="M408" s="279">
        <v>1189.07</v>
      </c>
      <c r="N408" s="279">
        <v>1161.94</v>
      </c>
      <c r="O408" s="279">
        <v>1199.7</v>
      </c>
      <c r="P408" s="279">
        <v>1206.95</v>
      </c>
      <c r="Q408" s="279">
        <v>1241.21</v>
      </c>
      <c r="R408" s="279">
        <v>1232.28</v>
      </c>
      <c r="S408" s="279">
        <v>1212.67</v>
      </c>
      <c r="T408" s="279">
        <v>1202.5999999999999</v>
      </c>
      <c r="U408" s="279">
        <v>1218.95</v>
      </c>
      <c r="V408" s="279">
        <v>1214.3</v>
      </c>
      <c r="W408" s="279">
        <v>1218.01</v>
      </c>
      <c r="X408" s="279">
        <v>1224.6099999999999</v>
      </c>
      <c r="Y408" s="279">
        <v>1018.16</v>
      </c>
    </row>
    <row r="409" spans="1:25">
      <c r="A409" s="254">
        <v>10</v>
      </c>
      <c r="B409" s="279">
        <v>1001.96</v>
      </c>
      <c r="C409" s="279">
        <v>954.89</v>
      </c>
      <c r="D409" s="279">
        <v>947.3</v>
      </c>
      <c r="E409" s="279">
        <v>918.07</v>
      </c>
      <c r="F409" s="279">
        <v>927.25</v>
      </c>
      <c r="G409" s="279">
        <v>960.52</v>
      </c>
      <c r="H409" s="279">
        <v>1017.55</v>
      </c>
      <c r="I409" s="279">
        <v>1137.67</v>
      </c>
      <c r="J409" s="279">
        <v>1237.9100000000001</v>
      </c>
      <c r="K409" s="279">
        <v>1295.42</v>
      </c>
      <c r="L409" s="279">
        <v>1349.89</v>
      </c>
      <c r="M409" s="279">
        <v>1326.18</v>
      </c>
      <c r="N409" s="279">
        <v>1291.06</v>
      </c>
      <c r="O409" s="279">
        <v>1301.1500000000001</v>
      </c>
      <c r="P409" s="279">
        <v>1296.52</v>
      </c>
      <c r="Q409" s="279">
        <v>1407.13</v>
      </c>
      <c r="R409" s="279">
        <v>1344.57</v>
      </c>
      <c r="S409" s="279">
        <v>1265.46</v>
      </c>
      <c r="T409" s="279">
        <v>1269.69</v>
      </c>
      <c r="U409" s="279">
        <v>1286.5999999999999</v>
      </c>
      <c r="V409" s="279">
        <v>1220.6400000000001</v>
      </c>
      <c r="W409" s="279">
        <v>1269.8800000000001</v>
      </c>
      <c r="X409" s="279">
        <v>1217.93</v>
      </c>
      <c r="Y409" s="279">
        <v>1071.9100000000001</v>
      </c>
    </row>
    <row r="410" spans="1:25">
      <c r="A410" s="254">
        <v>11</v>
      </c>
      <c r="B410" s="279">
        <v>1072.29</v>
      </c>
      <c r="C410" s="279">
        <v>1007.8</v>
      </c>
      <c r="D410" s="279">
        <v>977.96</v>
      </c>
      <c r="E410" s="279">
        <v>954.36</v>
      </c>
      <c r="F410" s="279">
        <v>1005.17</v>
      </c>
      <c r="G410" s="279">
        <v>1028.77</v>
      </c>
      <c r="H410" s="279">
        <v>1097.31</v>
      </c>
      <c r="I410" s="279">
        <v>1286.67</v>
      </c>
      <c r="J410" s="279">
        <v>1398.4</v>
      </c>
      <c r="K410" s="279">
        <v>1520.91</v>
      </c>
      <c r="L410" s="279">
        <v>1541.53</v>
      </c>
      <c r="M410" s="279">
        <v>1550.28</v>
      </c>
      <c r="N410" s="279">
        <v>1523</v>
      </c>
      <c r="O410" s="279">
        <v>1545.25</v>
      </c>
      <c r="P410" s="279">
        <v>1545.06</v>
      </c>
      <c r="Q410" s="279">
        <v>1629.08</v>
      </c>
      <c r="R410" s="279">
        <v>1600.85</v>
      </c>
      <c r="S410" s="279">
        <v>1513.47</v>
      </c>
      <c r="T410" s="279">
        <v>1530.22</v>
      </c>
      <c r="U410" s="279">
        <v>1543.35</v>
      </c>
      <c r="V410" s="279">
        <v>1527.55</v>
      </c>
      <c r="W410" s="279">
        <v>1586.06</v>
      </c>
      <c r="X410" s="279">
        <v>1505.65</v>
      </c>
      <c r="Y410" s="279">
        <v>1383.89</v>
      </c>
    </row>
    <row r="411" spans="1:25">
      <c r="A411" s="254">
        <v>12</v>
      </c>
      <c r="B411" s="279">
        <v>1230.28</v>
      </c>
      <c r="C411" s="279">
        <v>1088.07</v>
      </c>
      <c r="D411" s="279">
        <v>1062.3699999999999</v>
      </c>
      <c r="E411" s="279">
        <v>1054.19</v>
      </c>
      <c r="F411" s="279">
        <v>1050.8800000000001</v>
      </c>
      <c r="G411" s="279">
        <v>1054.1099999999999</v>
      </c>
      <c r="H411" s="279">
        <v>1068.23</v>
      </c>
      <c r="I411" s="279">
        <v>1178.27</v>
      </c>
      <c r="J411" s="279">
        <v>1296.29</v>
      </c>
      <c r="K411" s="279">
        <v>1450.95</v>
      </c>
      <c r="L411" s="279">
        <v>1475.18</v>
      </c>
      <c r="M411" s="279">
        <v>1469.28</v>
      </c>
      <c r="N411" s="279">
        <v>1459.28</v>
      </c>
      <c r="O411" s="279">
        <v>1444.87</v>
      </c>
      <c r="P411" s="279">
        <v>1461</v>
      </c>
      <c r="Q411" s="279">
        <v>1442.43</v>
      </c>
      <c r="R411" s="279">
        <v>1473.1</v>
      </c>
      <c r="S411" s="279">
        <v>1449.22</v>
      </c>
      <c r="T411" s="279">
        <v>1441.51</v>
      </c>
      <c r="U411" s="279">
        <v>1426.84</v>
      </c>
      <c r="V411" s="279">
        <v>1433.04</v>
      </c>
      <c r="W411" s="279">
        <v>1431.38</v>
      </c>
      <c r="X411" s="279">
        <v>1354.29</v>
      </c>
      <c r="Y411" s="279">
        <v>1192.07</v>
      </c>
    </row>
    <row r="412" spans="1:25">
      <c r="A412" s="254">
        <v>13</v>
      </c>
      <c r="B412" s="279">
        <v>1248.68</v>
      </c>
      <c r="C412" s="279">
        <v>1087.53</v>
      </c>
      <c r="D412" s="279">
        <v>1045.52</v>
      </c>
      <c r="E412" s="279">
        <v>1030.74</v>
      </c>
      <c r="F412" s="279">
        <v>1033.6500000000001</v>
      </c>
      <c r="G412" s="279">
        <v>1041.42</v>
      </c>
      <c r="H412" s="279">
        <v>1054.1199999999999</v>
      </c>
      <c r="I412" s="279">
        <v>1055.22</v>
      </c>
      <c r="J412" s="279">
        <v>1175.78</v>
      </c>
      <c r="K412" s="279">
        <v>1281.53</v>
      </c>
      <c r="L412" s="279">
        <v>1368.95</v>
      </c>
      <c r="M412" s="279">
        <v>1405.62</v>
      </c>
      <c r="N412" s="279">
        <v>1406.98</v>
      </c>
      <c r="O412" s="279">
        <v>1401.13</v>
      </c>
      <c r="P412" s="279">
        <v>1410.74</v>
      </c>
      <c r="Q412" s="279">
        <v>1396.96</v>
      </c>
      <c r="R412" s="279">
        <v>1359.73</v>
      </c>
      <c r="S412" s="279">
        <v>1348.13</v>
      </c>
      <c r="T412" s="279">
        <v>1359.47</v>
      </c>
      <c r="U412" s="279">
        <v>1342.53</v>
      </c>
      <c r="V412" s="279">
        <v>1393.27</v>
      </c>
      <c r="W412" s="279">
        <v>1374.98</v>
      </c>
      <c r="X412" s="279">
        <v>1275.67</v>
      </c>
      <c r="Y412" s="279">
        <v>1176.8</v>
      </c>
    </row>
    <row r="413" spans="1:25">
      <c r="A413" s="254">
        <v>14</v>
      </c>
      <c r="B413" s="279">
        <v>1050.8699999999999</v>
      </c>
      <c r="C413" s="279">
        <v>1017.72</v>
      </c>
      <c r="D413" s="279">
        <v>1014.91</v>
      </c>
      <c r="E413" s="279">
        <v>1002.14</v>
      </c>
      <c r="F413" s="279">
        <v>1005.56</v>
      </c>
      <c r="G413" s="279">
        <v>1033.0999999999999</v>
      </c>
      <c r="H413" s="279">
        <v>1106.1600000000001</v>
      </c>
      <c r="I413" s="279">
        <v>1220</v>
      </c>
      <c r="J413" s="279">
        <v>1350.21</v>
      </c>
      <c r="K413" s="279">
        <v>1452.66</v>
      </c>
      <c r="L413" s="279">
        <v>1491.23</v>
      </c>
      <c r="M413" s="279">
        <v>1468.8</v>
      </c>
      <c r="N413" s="279">
        <v>1444.17</v>
      </c>
      <c r="O413" s="279">
        <v>1460.2</v>
      </c>
      <c r="P413" s="279">
        <v>1487.22</v>
      </c>
      <c r="Q413" s="279">
        <v>1562.28</v>
      </c>
      <c r="R413" s="279">
        <v>1495.28</v>
      </c>
      <c r="S413" s="279">
        <v>1403.36</v>
      </c>
      <c r="T413" s="279">
        <v>1409.06</v>
      </c>
      <c r="U413" s="279">
        <v>1432.91</v>
      </c>
      <c r="V413" s="279">
        <v>1428.24</v>
      </c>
      <c r="W413" s="279">
        <v>1458.27</v>
      </c>
      <c r="X413" s="279">
        <v>1304.92</v>
      </c>
      <c r="Y413" s="279">
        <v>1136.43</v>
      </c>
    </row>
    <row r="414" spans="1:25">
      <c r="A414" s="254">
        <v>15</v>
      </c>
      <c r="B414" s="279">
        <v>1078.6099999999999</v>
      </c>
      <c r="C414" s="279">
        <v>1003.48</v>
      </c>
      <c r="D414" s="279">
        <v>992.08</v>
      </c>
      <c r="E414" s="279">
        <v>997.13</v>
      </c>
      <c r="F414" s="279">
        <v>1040.1500000000001</v>
      </c>
      <c r="G414" s="279">
        <v>1073.4000000000001</v>
      </c>
      <c r="H414" s="279">
        <v>1077.8</v>
      </c>
      <c r="I414" s="279">
        <v>1172.99</v>
      </c>
      <c r="J414" s="279">
        <v>1231.47</v>
      </c>
      <c r="K414" s="279">
        <v>1324.79</v>
      </c>
      <c r="L414" s="279">
        <v>1369.67</v>
      </c>
      <c r="M414" s="279">
        <v>1379.44</v>
      </c>
      <c r="N414" s="279">
        <v>1326.18</v>
      </c>
      <c r="O414" s="279">
        <v>1353.47</v>
      </c>
      <c r="P414" s="279">
        <v>1376.92</v>
      </c>
      <c r="Q414" s="279">
        <v>1443.12</v>
      </c>
      <c r="R414" s="279">
        <v>1424.03</v>
      </c>
      <c r="S414" s="279">
        <v>1360.3</v>
      </c>
      <c r="T414" s="279">
        <v>1381.25</v>
      </c>
      <c r="U414" s="279">
        <v>1389.4</v>
      </c>
      <c r="V414" s="279">
        <v>1387.84</v>
      </c>
      <c r="W414" s="279">
        <v>1426.85</v>
      </c>
      <c r="X414" s="279">
        <v>1257.44</v>
      </c>
      <c r="Y414" s="279">
        <v>1154.19</v>
      </c>
    </row>
    <row r="415" spans="1:25">
      <c r="A415" s="254">
        <v>16</v>
      </c>
      <c r="B415" s="279">
        <v>1287.67</v>
      </c>
      <c r="C415" s="279">
        <v>1139.2</v>
      </c>
      <c r="D415" s="279">
        <v>1134.23</v>
      </c>
      <c r="E415" s="279">
        <v>1134.3399999999999</v>
      </c>
      <c r="F415" s="279">
        <v>1150.04</v>
      </c>
      <c r="G415" s="279">
        <v>1183.55</v>
      </c>
      <c r="H415" s="279">
        <v>1266.5999999999999</v>
      </c>
      <c r="I415" s="279">
        <v>1339.52</v>
      </c>
      <c r="J415" s="279">
        <v>1502.28</v>
      </c>
      <c r="K415" s="279">
        <v>1551.61</v>
      </c>
      <c r="L415" s="279">
        <v>1576.65</v>
      </c>
      <c r="M415" s="279">
        <v>1542.91</v>
      </c>
      <c r="N415" s="279">
        <v>1507.86</v>
      </c>
      <c r="O415" s="279">
        <v>1555.77</v>
      </c>
      <c r="P415" s="279">
        <v>1550.31</v>
      </c>
      <c r="Q415" s="279">
        <v>1583.77</v>
      </c>
      <c r="R415" s="279">
        <v>1559.03</v>
      </c>
      <c r="S415" s="279">
        <v>1532.53</v>
      </c>
      <c r="T415" s="279">
        <v>1570.43</v>
      </c>
      <c r="U415" s="279">
        <v>1595.95</v>
      </c>
      <c r="V415" s="279">
        <v>1565.66</v>
      </c>
      <c r="W415" s="279">
        <v>1575.04</v>
      </c>
      <c r="X415" s="279">
        <v>1375.94</v>
      </c>
      <c r="Y415" s="279">
        <v>1243.0899999999999</v>
      </c>
    </row>
    <row r="416" spans="1:25">
      <c r="A416" s="254">
        <v>17</v>
      </c>
      <c r="B416" s="279">
        <v>1147.3800000000001</v>
      </c>
      <c r="C416" s="279">
        <v>1109.78</v>
      </c>
      <c r="D416" s="279">
        <v>1086.53</v>
      </c>
      <c r="E416" s="279">
        <v>1080.71</v>
      </c>
      <c r="F416" s="279">
        <v>1099.71</v>
      </c>
      <c r="G416" s="279">
        <v>1124.31</v>
      </c>
      <c r="H416" s="279">
        <v>1184.99</v>
      </c>
      <c r="I416" s="279">
        <v>1264.44</v>
      </c>
      <c r="J416" s="279">
        <v>1381.75</v>
      </c>
      <c r="K416" s="279">
        <v>1447.94</v>
      </c>
      <c r="L416" s="279">
        <v>1489.65</v>
      </c>
      <c r="M416" s="279">
        <v>1450.66</v>
      </c>
      <c r="N416" s="279">
        <v>1434.02</v>
      </c>
      <c r="O416" s="279">
        <v>1463.06</v>
      </c>
      <c r="P416" s="279">
        <v>1470.49</v>
      </c>
      <c r="Q416" s="279">
        <v>1550.79</v>
      </c>
      <c r="R416" s="279">
        <v>1492.36</v>
      </c>
      <c r="S416" s="279">
        <v>1414.16</v>
      </c>
      <c r="T416" s="279">
        <v>1457.16</v>
      </c>
      <c r="U416" s="279">
        <v>1489.62</v>
      </c>
      <c r="V416" s="279">
        <v>1491.96</v>
      </c>
      <c r="W416" s="279">
        <v>1480.35</v>
      </c>
      <c r="X416" s="279">
        <v>1346.27</v>
      </c>
      <c r="Y416" s="279">
        <v>1238.7</v>
      </c>
    </row>
    <row r="417" spans="1:25">
      <c r="A417" s="254">
        <v>18</v>
      </c>
      <c r="B417" s="279">
        <v>1220.29</v>
      </c>
      <c r="C417" s="279">
        <v>1121.97</v>
      </c>
      <c r="D417" s="279">
        <v>1099.0899999999999</v>
      </c>
      <c r="E417" s="279">
        <v>1108.28</v>
      </c>
      <c r="F417" s="279">
        <v>1132.5</v>
      </c>
      <c r="G417" s="279">
        <v>315.22000000000003</v>
      </c>
      <c r="H417" s="279">
        <v>1245.94</v>
      </c>
      <c r="I417" s="279">
        <v>1267.3699999999999</v>
      </c>
      <c r="J417" s="279">
        <v>320.83999999999997</v>
      </c>
      <c r="K417" s="279">
        <v>1433.07</v>
      </c>
      <c r="L417" s="279">
        <v>1463.81</v>
      </c>
      <c r="M417" s="279">
        <v>1411.95</v>
      </c>
      <c r="N417" s="279">
        <v>1400.85</v>
      </c>
      <c r="O417" s="279">
        <v>1442.08</v>
      </c>
      <c r="P417" s="279">
        <v>1451.81</v>
      </c>
      <c r="Q417" s="279">
        <v>1519.82</v>
      </c>
      <c r="R417" s="279">
        <v>1437.91</v>
      </c>
      <c r="S417" s="279">
        <v>1421.02</v>
      </c>
      <c r="T417" s="279">
        <v>1450.71</v>
      </c>
      <c r="U417" s="279">
        <v>1479.3</v>
      </c>
      <c r="V417" s="279">
        <v>1443.25</v>
      </c>
      <c r="W417" s="279">
        <v>1521.86</v>
      </c>
      <c r="X417" s="279">
        <v>1447.65</v>
      </c>
      <c r="Y417" s="279">
        <v>1277.6300000000001</v>
      </c>
    </row>
    <row r="418" spans="1:25">
      <c r="A418" s="254">
        <v>19</v>
      </c>
      <c r="B418" s="279">
        <v>1235.24</v>
      </c>
      <c r="C418" s="279">
        <v>1183.6400000000001</v>
      </c>
      <c r="D418" s="279">
        <v>1107.29</v>
      </c>
      <c r="E418" s="279">
        <v>314.86</v>
      </c>
      <c r="F418" s="279">
        <v>315.42</v>
      </c>
      <c r="G418" s="279">
        <v>316.20999999999998</v>
      </c>
      <c r="H418" s="279">
        <v>317.79000000000002</v>
      </c>
      <c r="I418" s="279">
        <v>289.74</v>
      </c>
      <c r="J418" s="279">
        <v>289.74</v>
      </c>
      <c r="K418" s="279">
        <v>1448.26</v>
      </c>
      <c r="L418" s="279">
        <v>1466.44</v>
      </c>
      <c r="M418" s="279">
        <v>1454.68</v>
      </c>
      <c r="N418" s="279">
        <v>1424.57</v>
      </c>
      <c r="O418" s="279">
        <v>1490.93</v>
      </c>
      <c r="P418" s="279">
        <v>1495.28</v>
      </c>
      <c r="Q418" s="279">
        <v>1477.83</v>
      </c>
      <c r="R418" s="279">
        <v>1474.89</v>
      </c>
      <c r="S418" s="279">
        <v>1455.84</v>
      </c>
      <c r="T418" s="279">
        <v>1439.77</v>
      </c>
      <c r="U418" s="279">
        <v>1460.53</v>
      </c>
      <c r="V418" s="279">
        <v>1503.12</v>
      </c>
      <c r="W418" s="279">
        <v>327.63</v>
      </c>
      <c r="X418" s="279">
        <v>1365.98</v>
      </c>
      <c r="Y418" s="279">
        <v>1329.33</v>
      </c>
    </row>
    <row r="419" spans="1:25">
      <c r="A419" s="254">
        <v>20</v>
      </c>
      <c r="B419" s="279">
        <v>1283.74</v>
      </c>
      <c r="C419" s="279">
        <v>302.98</v>
      </c>
      <c r="D419" s="279">
        <v>312.69</v>
      </c>
      <c r="E419" s="279">
        <v>312.64</v>
      </c>
      <c r="F419" s="279">
        <v>311.88</v>
      </c>
      <c r="G419" s="279">
        <v>311.02</v>
      </c>
      <c r="H419" s="279">
        <v>314.82</v>
      </c>
      <c r="I419" s="279">
        <v>311.5</v>
      </c>
      <c r="J419" s="279">
        <v>307.83999999999997</v>
      </c>
      <c r="K419" s="279">
        <v>308.20999999999998</v>
      </c>
      <c r="L419" s="279">
        <v>1251.04</v>
      </c>
      <c r="M419" s="279">
        <v>1291.8599999999999</v>
      </c>
      <c r="N419" s="279">
        <v>1252.5</v>
      </c>
      <c r="O419" s="279">
        <v>1268.47</v>
      </c>
      <c r="P419" s="279">
        <v>1264.8499999999999</v>
      </c>
      <c r="Q419" s="279">
        <v>1291.26</v>
      </c>
      <c r="R419" s="279">
        <v>1290.29</v>
      </c>
      <c r="S419" s="279">
        <v>1281</v>
      </c>
      <c r="T419" s="279">
        <v>1313.71</v>
      </c>
      <c r="U419" s="279">
        <v>1384.18</v>
      </c>
      <c r="V419" s="279">
        <v>1115.19</v>
      </c>
      <c r="W419" s="279">
        <v>1317.83</v>
      </c>
      <c r="X419" s="279">
        <v>1260.0999999999999</v>
      </c>
      <c r="Y419" s="279">
        <v>1259.5999999999999</v>
      </c>
    </row>
    <row r="420" spans="1:25">
      <c r="A420" s="254">
        <v>21</v>
      </c>
      <c r="B420" s="279">
        <v>313.56</v>
      </c>
      <c r="C420" s="279">
        <v>311.51</v>
      </c>
      <c r="D420" s="279">
        <v>310.92</v>
      </c>
      <c r="E420" s="279">
        <v>310.60000000000002</v>
      </c>
      <c r="F420" s="279">
        <v>312.8</v>
      </c>
      <c r="G420" s="279">
        <v>310.37</v>
      </c>
      <c r="H420" s="279">
        <v>312.41000000000003</v>
      </c>
      <c r="I420" s="279">
        <v>596.74</v>
      </c>
      <c r="J420" s="279">
        <v>1232.8900000000001</v>
      </c>
      <c r="K420" s="279">
        <v>1306.72</v>
      </c>
      <c r="L420" s="279">
        <v>1349.73</v>
      </c>
      <c r="M420" s="279">
        <v>1349.12</v>
      </c>
      <c r="N420" s="279">
        <v>1301.3900000000001</v>
      </c>
      <c r="O420" s="279">
        <v>1279.24</v>
      </c>
      <c r="P420" s="279">
        <v>1223.83</v>
      </c>
      <c r="Q420" s="279">
        <v>1369.31</v>
      </c>
      <c r="R420" s="279">
        <v>1343.59</v>
      </c>
      <c r="S420" s="279">
        <v>1070.17</v>
      </c>
      <c r="T420" s="279">
        <v>1164.73</v>
      </c>
      <c r="U420" s="279">
        <v>1275.31</v>
      </c>
      <c r="V420" s="279">
        <v>1309.99</v>
      </c>
      <c r="W420" s="279">
        <v>1344.92</v>
      </c>
      <c r="X420" s="279">
        <v>1251.6400000000001</v>
      </c>
      <c r="Y420" s="279">
        <v>1165.93</v>
      </c>
    </row>
    <row r="421" spans="1:25">
      <c r="A421" s="254">
        <v>22</v>
      </c>
      <c r="B421" s="279">
        <v>1034.1600000000001</v>
      </c>
      <c r="C421" s="279">
        <v>939.29</v>
      </c>
      <c r="D421" s="279">
        <v>900.64</v>
      </c>
      <c r="E421" s="279">
        <v>892.41</v>
      </c>
      <c r="F421" s="279">
        <v>987.62</v>
      </c>
      <c r="G421" s="279">
        <v>1028.46</v>
      </c>
      <c r="H421" s="279">
        <v>1100.6199999999999</v>
      </c>
      <c r="I421" s="279">
        <v>1070.21</v>
      </c>
      <c r="J421" s="279">
        <v>1197.6099999999999</v>
      </c>
      <c r="K421" s="279">
        <v>1387.68</v>
      </c>
      <c r="L421" s="279">
        <v>1351.49</v>
      </c>
      <c r="M421" s="279">
        <v>1313.25</v>
      </c>
      <c r="N421" s="279">
        <v>1299.51</v>
      </c>
      <c r="O421" s="279">
        <v>1322.51</v>
      </c>
      <c r="P421" s="279">
        <v>1337.93</v>
      </c>
      <c r="Q421" s="279">
        <v>1407.63</v>
      </c>
      <c r="R421" s="279">
        <v>1387.13</v>
      </c>
      <c r="S421" s="279">
        <v>1344.16</v>
      </c>
      <c r="T421" s="279">
        <v>1370.83</v>
      </c>
      <c r="U421" s="279">
        <v>1385.82</v>
      </c>
      <c r="V421" s="279">
        <v>1357.32</v>
      </c>
      <c r="W421" s="279">
        <v>1354.46</v>
      </c>
      <c r="X421" s="279">
        <v>1274.56</v>
      </c>
      <c r="Y421" s="279">
        <v>1094.21</v>
      </c>
    </row>
    <row r="422" spans="1:25">
      <c r="A422" s="254">
        <v>23</v>
      </c>
      <c r="B422" s="279">
        <v>1090.75</v>
      </c>
      <c r="C422" s="279">
        <v>959.33</v>
      </c>
      <c r="D422" s="279">
        <v>906.08</v>
      </c>
      <c r="E422" s="279">
        <v>914.93</v>
      </c>
      <c r="F422" s="279">
        <v>1003.62</v>
      </c>
      <c r="G422" s="279">
        <v>1040.48</v>
      </c>
      <c r="H422" s="279">
        <v>1045.67</v>
      </c>
      <c r="I422" s="279">
        <v>1089.95</v>
      </c>
      <c r="J422" s="279">
        <v>1279.32</v>
      </c>
      <c r="K422" s="279">
        <v>1330.18</v>
      </c>
      <c r="L422" s="279">
        <v>1320.85</v>
      </c>
      <c r="M422" s="279">
        <v>1282.28</v>
      </c>
      <c r="N422" s="279">
        <v>1232.76</v>
      </c>
      <c r="O422" s="279">
        <v>1292.3599999999999</v>
      </c>
      <c r="P422" s="279">
        <v>1291.78</v>
      </c>
      <c r="Q422" s="279">
        <v>1349.36</v>
      </c>
      <c r="R422" s="279">
        <v>1315.05</v>
      </c>
      <c r="S422" s="279">
        <v>1278.19</v>
      </c>
      <c r="T422" s="279">
        <v>1328.85</v>
      </c>
      <c r="U422" s="279">
        <v>1365.8</v>
      </c>
      <c r="V422" s="279">
        <v>1366.79</v>
      </c>
      <c r="W422" s="279">
        <v>1408.28</v>
      </c>
      <c r="X422" s="279">
        <v>1316.86</v>
      </c>
      <c r="Y422" s="279">
        <v>1164.0999999999999</v>
      </c>
    </row>
    <row r="423" spans="1:25">
      <c r="A423" s="254">
        <v>24</v>
      </c>
      <c r="B423" s="279">
        <v>939.04</v>
      </c>
      <c r="C423" s="279">
        <v>927.5</v>
      </c>
      <c r="D423" s="279">
        <v>901.05</v>
      </c>
      <c r="E423" s="279">
        <v>889.28</v>
      </c>
      <c r="F423" s="279">
        <v>308.89</v>
      </c>
      <c r="G423" s="279">
        <v>597.55999999999995</v>
      </c>
      <c r="H423" s="279">
        <v>1047.32</v>
      </c>
      <c r="I423" s="279">
        <v>1061.81</v>
      </c>
      <c r="J423" s="279">
        <v>597.26</v>
      </c>
      <c r="K423" s="279">
        <v>1257.53</v>
      </c>
      <c r="L423" s="279">
        <v>1249.8900000000001</v>
      </c>
      <c r="M423" s="279">
        <v>1236.23</v>
      </c>
      <c r="N423" s="279">
        <v>1199.1500000000001</v>
      </c>
      <c r="O423" s="279">
        <v>1221.48</v>
      </c>
      <c r="P423" s="279">
        <v>1221.43</v>
      </c>
      <c r="Q423" s="279">
        <v>1316.16</v>
      </c>
      <c r="R423" s="279">
        <v>1236.25</v>
      </c>
      <c r="S423" s="279">
        <v>1051.17</v>
      </c>
      <c r="T423" s="279">
        <v>1058.75</v>
      </c>
      <c r="U423" s="279">
        <v>1364.9</v>
      </c>
      <c r="V423" s="279">
        <v>1322.62</v>
      </c>
      <c r="W423" s="279">
        <v>1320.6</v>
      </c>
      <c r="X423" s="279">
        <v>1238.32</v>
      </c>
      <c r="Y423" s="279">
        <v>1100.8599999999999</v>
      </c>
    </row>
    <row r="424" spans="1:25">
      <c r="A424" s="254">
        <v>25</v>
      </c>
      <c r="B424" s="279">
        <v>1033.0899999999999</v>
      </c>
      <c r="C424" s="279">
        <v>1020.29</v>
      </c>
      <c r="D424" s="279">
        <v>982.46</v>
      </c>
      <c r="E424" s="279">
        <v>986.91</v>
      </c>
      <c r="F424" s="279">
        <v>1095.43</v>
      </c>
      <c r="G424" s="279">
        <v>1175.6500000000001</v>
      </c>
      <c r="H424" s="279">
        <v>1252.47</v>
      </c>
      <c r="I424" s="279">
        <v>1193.24</v>
      </c>
      <c r="J424" s="279">
        <v>1220.3499999999999</v>
      </c>
      <c r="K424" s="279">
        <v>1326.4</v>
      </c>
      <c r="L424" s="279">
        <v>1300.21</v>
      </c>
      <c r="M424" s="279">
        <v>1292.8499999999999</v>
      </c>
      <c r="N424" s="279">
        <v>1234.8499999999999</v>
      </c>
      <c r="O424" s="279">
        <v>1243.5999999999999</v>
      </c>
      <c r="P424" s="279">
        <v>1278.56</v>
      </c>
      <c r="Q424" s="279">
        <v>1334.28</v>
      </c>
      <c r="R424" s="279">
        <v>1286.77</v>
      </c>
      <c r="S424" s="279">
        <v>597.92999999999995</v>
      </c>
      <c r="T424" s="279">
        <v>1282.19</v>
      </c>
      <c r="U424" s="279">
        <v>1332.78</v>
      </c>
      <c r="V424" s="279">
        <v>321.87</v>
      </c>
      <c r="W424" s="279">
        <v>1340.36</v>
      </c>
      <c r="X424" s="279">
        <v>321.52</v>
      </c>
      <c r="Y424" s="279">
        <v>1227.68</v>
      </c>
    </row>
    <row r="425" spans="1:25">
      <c r="A425" s="254">
        <v>26</v>
      </c>
      <c r="B425" s="279">
        <v>312.98</v>
      </c>
      <c r="C425" s="279">
        <v>314.55</v>
      </c>
      <c r="D425" s="279">
        <v>312.08</v>
      </c>
      <c r="E425" s="279">
        <v>309.47000000000003</v>
      </c>
      <c r="F425" s="279">
        <v>957.77</v>
      </c>
      <c r="G425" s="279">
        <v>314.73</v>
      </c>
      <c r="H425" s="279">
        <v>601.41999999999996</v>
      </c>
      <c r="I425" s="279">
        <v>320.66000000000003</v>
      </c>
      <c r="J425" s="279">
        <v>318.92</v>
      </c>
      <c r="K425" s="279">
        <v>316.95</v>
      </c>
      <c r="L425" s="279">
        <v>599</v>
      </c>
      <c r="M425" s="279">
        <v>1344.97</v>
      </c>
      <c r="N425" s="279">
        <v>321.74</v>
      </c>
      <c r="O425" s="279">
        <v>1176.28</v>
      </c>
      <c r="P425" s="279">
        <v>323.06</v>
      </c>
      <c r="Q425" s="279">
        <v>321.16000000000003</v>
      </c>
      <c r="R425" s="279">
        <v>1331.87</v>
      </c>
      <c r="S425" s="279">
        <v>323.24</v>
      </c>
      <c r="T425" s="279">
        <v>319.44</v>
      </c>
      <c r="U425" s="279">
        <v>317.04000000000002</v>
      </c>
      <c r="V425" s="279">
        <v>320.72000000000003</v>
      </c>
      <c r="W425" s="279">
        <v>601.20000000000005</v>
      </c>
      <c r="X425" s="279">
        <v>1281.8599999999999</v>
      </c>
      <c r="Y425" s="279">
        <v>1140.79</v>
      </c>
    </row>
    <row r="426" spans="1:25">
      <c r="A426" s="254">
        <v>27</v>
      </c>
      <c r="B426" s="279">
        <v>968.11</v>
      </c>
      <c r="C426" s="279">
        <v>853.27</v>
      </c>
      <c r="D426" s="279">
        <v>781.86</v>
      </c>
      <c r="E426" s="279">
        <v>753.11</v>
      </c>
      <c r="F426" s="279">
        <v>793.26</v>
      </c>
      <c r="G426" s="279">
        <v>815.36</v>
      </c>
      <c r="H426" s="279">
        <v>862.66</v>
      </c>
      <c r="I426" s="279">
        <v>940.7</v>
      </c>
      <c r="J426" s="279">
        <v>1097.82</v>
      </c>
      <c r="K426" s="279">
        <v>1216.02</v>
      </c>
      <c r="L426" s="279">
        <v>1254.99</v>
      </c>
      <c r="M426" s="279">
        <v>1267.51</v>
      </c>
      <c r="N426" s="279">
        <v>1265.24</v>
      </c>
      <c r="O426" s="279">
        <v>1256.3499999999999</v>
      </c>
      <c r="P426" s="279">
        <v>1249.8699999999999</v>
      </c>
      <c r="Q426" s="279">
        <v>1264.94</v>
      </c>
      <c r="R426" s="279">
        <v>1278.8900000000001</v>
      </c>
      <c r="S426" s="279">
        <v>1314.32</v>
      </c>
      <c r="T426" s="279">
        <v>1394.51</v>
      </c>
      <c r="U426" s="279">
        <v>1486.13</v>
      </c>
      <c r="V426" s="279">
        <v>1460.16</v>
      </c>
      <c r="W426" s="279">
        <v>1403.14</v>
      </c>
      <c r="X426" s="279">
        <v>1292.8599999999999</v>
      </c>
      <c r="Y426" s="279">
        <v>1056.55</v>
      </c>
    </row>
    <row r="427" spans="1:25">
      <c r="A427" s="254">
        <v>28</v>
      </c>
      <c r="B427" s="279">
        <v>1025.92</v>
      </c>
      <c r="C427" s="279">
        <v>893.62</v>
      </c>
      <c r="D427" s="279">
        <v>802.56</v>
      </c>
      <c r="E427" s="279">
        <v>816.2</v>
      </c>
      <c r="F427" s="279">
        <v>894.5</v>
      </c>
      <c r="G427" s="279">
        <v>987.07</v>
      </c>
      <c r="H427" s="279">
        <v>1078.3399999999999</v>
      </c>
      <c r="I427" s="279">
        <v>1191.56</v>
      </c>
      <c r="J427" s="279">
        <v>1187.75</v>
      </c>
      <c r="K427" s="279">
        <v>1281.48</v>
      </c>
      <c r="L427" s="279">
        <v>1306.96</v>
      </c>
      <c r="M427" s="279">
        <v>1254.69</v>
      </c>
      <c r="N427" s="279">
        <v>1195.98</v>
      </c>
      <c r="O427" s="279">
        <v>1311.47</v>
      </c>
      <c r="P427" s="279">
        <v>1285.46</v>
      </c>
      <c r="Q427" s="279">
        <v>1363.51</v>
      </c>
      <c r="R427" s="279">
        <v>1304.31</v>
      </c>
      <c r="S427" s="279">
        <v>1270.2</v>
      </c>
      <c r="T427" s="279">
        <v>1332.77</v>
      </c>
      <c r="U427" s="279">
        <v>1353.09</v>
      </c>
      <c r="V427" s="279">
        <v>1324.61</v>
      </c>
      <c r="W427" s="279">
        <v>1297</v>
      </c>
      <c r="X427" s="279">
        <v>1253.6199999999999</v>
      </c>
      <c r="Y427" s="279">
        <v>1084.75</v>
      </c>
    </row>
    <row r="428" spans="1:25">
      <c r="A428" s="254">
        <v>29</v>
      </c>
      <c r="B428" s="279">
        <v>1027.07</v>
      </c>
      <c r="C428" s="279">
        <v>924.62</v>
      </c>
      <c r="D428" s="279">
        <v>901.49</v>
      </c>
      <c r="E428" s="279">
        <v>901.68</v>
      </c>
      <c r="F428" s="279">
        <v>978.96</v>
      </c>
      <c r="G428" s="279">
        <v>1027.3499999999999</v>
      </c>
      <c r="H428" s="279">
        <v>1091.79</v>
      </c>
      <c r="I428" s="279">
        <v>1243.5899999999999</v>
      </c>
      <c r="J428" s="279">
        <v>1257.8</v>
      </c>
      <c r="K428" s="279">
        <v>1356.9</v>
      </c>
      <c r="L428" s="279">
        <v>1358.2</v>
      </c>
      <c r="M428" s="279">
        <v>594.17999999999995</v>
      </c>
      <c r="N428" s="279">
        <v>320.57</v>
      </c>
      <c r="O428" s="279">
        <v>1364.71</v>
      </c>
      <c r="P428" s="279">
        <v>594.29999999999995</v>
      </c>
      <c r="Q428" s="279">
        <v>594.24</v>
      </c>
      <c r="R428" s="279">
        <v>1379.68</v>
      </c>
      <c r="S428" s="279">
        <v>1331.49</v>
      </c>
      <c r="T428" s="279">
        <v>1336.39</v>
      </c>
      <c r="U428" s="279">
        <v>1374.68</v>
      </c>
      <c r="V428" s="279">
        <v>1365.62</v>
      </c>
      <c r="W428" s="279">
        <v>1376.69</v>
      </c>
      <c r="X428" s="279">
        <v>1272.4100000000001</v>
      </c>
      <c r="Y428" s="279">
        <v>1106.78</v>
      </c>
    </row>
    <row r="429" spans="1:25">
      <c r="A429" s="254">
        <v>30</v>
      </c>
      <c r="B429" s="279">
        <v>1005.07</v>
      </c>
      <c r="C429" s="279">
        <v>953.56</v>
      </c>
      <c r="D429" s="279">
        <v>924.08</v>
      </c>
      <c r="E429" s="279">
        <v>926.05</v>
      </c>
      <c r="F429" s="279">
        <v>986.51</v>
      </c>
      <c r="G429" s="279">
        <v>1042.23</v>
      </c>
      <c r="H429" s="279">
        <v>1120.48</v>
      </c>
      <c r="I429" s="279">
        <v>1154.78</v>
      </c>
      <c r="J429" s="279">
        <v>1179.5899999999999</v>
      </c>
      <c r="K429" s="279">
        <v>1225.31</v>
      </c>
      <c r="L429" s="279">
        <v>1242.3599999999999</v>
      </c>
      <c r="M429" s="279">
        <v>1175.7</v>
      </c>
      <c r="N429" s="279">
        <v>1119.97</v>
      </c>
      <c r="O429" s="279">
        <v>1177.6400000000001</v>
      </c>
      <c r="P429" s="279">
        <v>1160.19</v>
      </c>
      <c r="Q429" s="279">
        <v>1241.04</v>
      </c>
      <c r="R429" s="279">
        <v>1128.45</v>
      </c>
      <c r="S429" s="279">
        <v>1129.49</v>
      </c>
      <c r="T429" s="279">
        <v>1127.29</v>
      </c>
      <c r="U429" s="279">
        <v>596.30999999999995</v>
      </c>
      <c r="V429" s="279">
        <v>596.01</v>
      </c>
      <c r="W429" s="279">
        <v>1236.53</v>
      </c>
      <c r="X429" s="279">
        <v>1221.7</v>
      </c>
      <c r="Y429" s="279">
        <v>289.74</v>
      </c>
    </row>
    <row r="430" spans="1:25" hidden="1">
      <c r="A430" s="254">
        <v>31</v>
      </c>
      <c r="B430" s="279">
        <v>0</v>
      </c>
      <c r="C430" s="279">
        <v>0</v>
      </c>
      <c r="D430" s="279">
        <v>0</v>
      </c>
      <c r="E430" s="279">
        <v>0</v>
      </c>
      <c r="F430" s="279">
        <v>0</v>
      </c>
      <c r="G430" s="279">
        <v>0</v>
      </c>
      <c r="H430" s="279">
        <v>0</v>
      </c>
      <c r="I430" s="279">
        <v>0</v>
      </c>
      <c r="J430" s="279">
        <v>0</v>
      </c>
      <c r="K430" s="279">
        <v>0</v>
      </c>
      <c r="L430" s="279">
        <v>0</v>
      </c>
      <c r="M430" s="279">
        <v>0</v>
      </c>
      <c r="N430" s="279">
        <v>0</v>
      </c>
      <c r="O430" s="279">
        <v>0</v>
      </c>
      <c r="P430" s="279">
        <v>0</v>
      </c>
      <c r="Q430" s="279">
        <v>0</v>
      </c>
      <c r="R430" s="279">
        <v>0</v>
      </c>
      <c r="S430" s="279">
        <v>0</v>
      </c>
      <c r="T430" s="279">
        <v>0</v>
      </c>
      <c r="U430" s="279">
        <v>0</v>
      </c>
      <c r="V430" s="279">
        <v>0</v>
      </c>
      <c r="W430" s="279">
        <v>0</v>
      </c>
      <c r="X430" s="279">
        <v>0</v>
      </c>
      <c r="Y430" s="279">
        <v>0</v>
      </c>
    </row>
    <row r="432" spans="1:25" ht="45" customHeight="1">
      <c r="A432" s="413" t="s">
        <v>209</v>
      </c>
      <c r="B432" s="435" t="s">
        <v>322</v>
      </c>
      <c r="C432" s="435"/>
      <c r="D432" s="435"/>
      <c r="E432" s="435"/>
      <c r="F432" s="435"/>
      <c r="G432" s="435"/>
      <c r="H432" s="435"/>
      <c r="I432" s="435"/>
      <c r="J432" s="435"/>
      <c r="K432" s="435"/>
      <c r="L432" s="435"/>
      <c r="M432" s="435"/>
      <c r="N432" s="435"/>
      <c r="O432" s="435"/>
      <c r="P432" s="435"/>
      <c r="Q432" s="435"/>
      <c r="R432" s="435"/>
      <c r="S432" s="435"/>
      <c r="T432" s="435"/>
      <c r="U432" s="435"/>
      <c r="V432" s="435"/>
      <c r="W432" s="435"/>
      <c r="X432" s="435"/>
      <c r="Y432" s="435"/>
    </row>
    <row r="433" spans="1:25" ht="30">
      <c r="A433" s="413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>
      <c r="A434" s="254">
        <v>1</v>
      </c>
      <c r="B434" s="279">
        <v>1072.49</v>
      </c>
      <c r="C434" s="279">
        <v>1004.19</v>
      </c>
      <c r="D434" s="279">
        <v>1010.29</v>
      </c>
      <c r="E434" s="279">
        <v>1009.87</v>
      </c>
      <c r="F434" s="279">
        <v>1004.84</v>
      </c>
      <c r="G434" s="279">
        <v>1012</v>
      </c>
      <c r="H434" s="279">
        <v>1017.09</v>
      </c>
      <c r="I434" s="279">
        <v>1085.55</v>
      </c>
      <c r="J434" s="279">
        <v>1272.48</v>
      </c>
      <c r="K434" s="279">
        <v>1427.54</v>
      </c>
      <c r="L434" s="279">
        <v>1473.51</v>
      </c>
      <c r="M434" s="279">
        <v>1461.88</v>
      </c>
      <c r="N434" s="279">
        <v>1440.41</v>
      </c>
      <c r="O434" s="279">
        <v>1462.46</v>
      </c>
      <c r="P434" s="279">
        <v>1449.65</v>
      </c>
      <c r="Q434" s="279">
        <v>2209.09</v>
      </c>
      <c r="R434" s="279">
        <v>2139.7800000000002</v>
      </c>
      <c r="S434" s="279">
        <v>1487.61</v>
      </c>
      <c r="T434" s="279">
        <v>1436.91</v>
      </c>
      <c r="U434" s="279">
        <v>1455.53</v>
      </c>
      <c r="V434" s="279">
        <v>1383.93</v>
      </c>
      <c r="W434" s="279">
        <v>2020.16</v>
      </c>
      <c r="X434" s="279">
        <v>2084.29</v>
      </c>
      <c r="Y434" s="279">
        <v>1175.8699999999999</v>
      </c>
    </row>
    <row r="435" spans="1:25">
      <c r="A435" s="254">
        <v>2</v>
      </c>
      <c r="B435" s="279">
        <v>1040.6500000000001</v>
      </c>
      <c r="C435" s="279">
        <v>947.04</v>
      </c>
      <c r="D435" s="279">
        <v>922.94</v>
      </c>
      <c r="E435" s="279">
        <v>902.39</v>
      </c>
      <c r="F435" s="279">
        <v>928.56</v>
      </c>
      <c r="G435" s="279">
        <v>981.95</v>
      </c>
      <c r="H435" s="279">
        <v>1031.3</v>
      </c>
      <c r="I435" s="279">
        <v>1108.33</v>
      </c>
      <c r="J435" s="279">
        <v>1198.52</v>
      </c>
      <c r="K435" s="279">
        <v>1368.37</v>
      </c>
      <c r="L435" s="279">
        <v>1395.6</v>
      </c>
      <c r="M435" s="279">
        <v>1389.79</v>
      </c>
      <c r="N435" s="279">
        <v>1344.49</v>
      </c>
      <c r="O435" s="279">
        <v>1350.9</v>
      </c>
      <c r="P435" s="279">
        <v>1339.72</v>
      </c>
      <c r="Q435" s="279">
        <v>609.4</v>
      </c>
      <c r="R435" s="279">
        <v>1397.77</v>
      </c>
      <c r="S435" s="279">
        <v>1305.1400000000001</v>
      </c>
      <c r="T435" s="279">
        <v>1327.43</v>
      </c>
      <c r="U435" s="279">
        <v>1337.19</v>
      </c>
      <c r="V435" s="279">
        <v>1349.55</v>
      </c>
      <c r="W435" s="279">
        <v>1372</v>
      </c>
      <c r="X435" s="279">
        <v>1231.22</v>
      </c>
      <c r="Y435" s="279">
        <v>1108.1400000000001</v>
      </c>
    </row>
    <row r="436" spans="1:25">
      <c r="A436" s="254">
        <v>3</v>
      </c>
      <c r="B436" s="279">
        <v>1051.58</v>
      </c>
      <c r="C436" s="279">
        <v>966.1</v>
      </c>
      <c r="D436" s="279">
        <v>931.36</v>
      </c>
      <c r="E436" s="279">
        <v>909.34</v>
      </c>
      <c r="F436" s="279">
        <v>931.04</v>
      </c>
      <c r="G436" s="279">
        <v>936.59</v>
      </c>
      <c r="H436" s="279">
        <v>1019.96</v>
      </c>
      <c r="I436" s="279">
        <v>1137.97</v>
      </c>
      <c r="J436" s="279">
        <v>1237.07</v>
      </c>
      <c r="K436" s="279">
        <v>1292.45</v>
      </c>
      <c r="L436" s="279">
        <v>1346.41</v>
      </c>
      <c r="M436" s="279">
        <v>1320.63</v>
      </c>
      <c r="N436" s="279">
        <v>1286.3699999999999</v>
      </c>
      <c r="O436" s="279">
        <v>1296.81</v>
      </c>
      <c r="P436" s="279">
        <v>1292.24</v>
      </c>
      <c r="Q436" s="279">
        <v>1401.41</v>
      </c>
      <c r="R436" s="279">
        <v>1338.8</v>
      </c>
      <c r="S436" s="279">
        <v>1259.6300000000001</v>
      </c>
      <c r="T436" s="279">
        <v>1264.67</v>
      </c>
      <c r="U436" s="279">
        <v>1281.74</v>
      </c>
      <c r="V436" s="279">
        <v>1217.75</v>
      </c>
      <c r="W436" s="279">
        <v>1266.17</v>
      </c>
      <c r="X436" s="279">
        <v>1214.72</v>
      </c>
      <c r="Y436" s="279">
        <v>1070.96</v>
      </c>
    </row>
    <row r="437" spans="1:25">
      <c r="A437" s="254">
        <v>4</v>
      </c>
      <c r="B437" s="279">
        <v>1072.73</v>
      </c>
      <c r="C437" s="279">
        <v>1008.65</v>
      </c>
      <c r="D437" s="279">
        <v>978.79</v>
      </c>
      <c r="E437" s="279">
        <v>955.38</v>
      </c>
      <c r="F437" s="279">
        <v>1005.36</v>
      </c>
      <c r="G437" s="279">
        <v>1028.6199999999999</v>
      </c>
      <c r="H437" s="279">
        <v>1097.24</v>
      </c>
      <c r="I437" s="279">
        <v>1288.06</v>
      </c>
      <c r="J437" s="279">
        <v>1398.55</v>
      </c>
      <c r="K437" s="279">
        <v>1519.59</v>
      </c>
      <c r="L437" s="279">
        <v>1539.35</v>
      </c>
      <c r="M437" s="279">
        <v>1549.43</v>
      </c>
      <c r="N437" s="279">
        <v>1522.97</v>
      </c>
      <c r="O437" s="279">
        <v>1543.88</v>
      </c>
      <c r="P437" s="279">
        <v>1543.62</v>
      </c>
      <c r="Q437" s="279">
        <v>1627.26</v>
      </c>
      <c r="R437" s="279">
        <v>1598.75</v>
      </c>
      <c r="S437" s="279">
        <v>1513.31</v>
      </c>
      <c r="T437" s="279">
        <v>1529.25</v>
      </c>
      <c r="U437" s="279">
        <v>1542.24</v>
      </c>
      <c r="V437" s="279">
        <v>1528.13</v>
      </c>
      <c r="W437" s="279">
        <v>1586.72</v>
      </c>
      <c r="X437" s="279">
        <v>1505.97</v>
      </c>
      <c r="Y437" s="279">
        <v>1385.96</v>
      </c>
    </row>
    <row r="438" spans="1:25">
      <c r="A438" s="254">
        <v>5</v>
      </c>
      <c r="B438" s="279">
        <v>1230.2</v>
      </c>
      <c r="C438" s="279">
        <v>1089.1300000000001</v>
      </c>
      <c r="D438" s="279">
        <v>1063.6500000000001</v>
      </c>
      <c r="E438" s="279">
        <v>1055.47</v>
      </c>
      <c r="F438" s="279">
        <v>1052.22</v>
      </c>
      <c r="G438" s="279">
        <v>1055.5899999999999</v>
      </c>
      <c r="H438" s="279">
        <v>1067.81</v>
      </c>
      <c r="I438" s="279">
        <v>1177.6099999999999</v>
      </c>
      <c r="J438" s="279">
        <v>1293.0999999999999</v>
      </c>
      <c r="K438" s="279">
        <v>1446.12</v>
      </c>
      <c r="L438" s="279">
        <v>1469.74</v>
      </c>
      <c r="M438" s="279">
        <v>1463.17</v>
      </c>
      <c r="N438" s="279">
        <v>1453.35</v>
      </c>
      <c r="O438" s="279">
        <v>1439.14</v>
      </c>
      <c r="P438" s="279">
        <v>1455.22</v>
      </c>
      <c r="Q438" s="279">
        <v>1437.85</v>
      </c>
      <c r="R438" s="279">
        <v>1470.66</v>
      </c>
      <c r="S438" s="279">
        <v>1447.1</v>
      </c>
      <c r="T438" s="279">
        <v>1439.56</v>
      </c>
      <c r="U438" s="279">
        <v>1424.41</v>
      </c>
      <c r="V438" s="279">
        <v>1429.41</v>
      </c>
      <c r="W438" s="279">
        <v>1428.97</v>
      </c>
      <c r="X438" s="279">
        <v>1353.33</v>
      </c>
      <c r="Y438" s="279">
        <v>1190.72</v>
      </c>
    </row>
    <row r="439" spans="1:25">
      <c r="A439" s="254">
        <v>6</v>
      </c>
      <c r="B439" s="279">
        <v>1249.24</v>
      </c>
      <c r="C439" s="279">
        <v>1089.3699999999999</v>
      </c>
      <c r="D439" s="279">
        <v>1047.71</v>
      </c>
      <c r="E439" s="279">
        <v>1033.1099999999999</v>
      </c>
      <c r="F439" s="279">
        <v>1036.1500000000001</v>
      </c>
      <c r="G439" s="279">
        <v>1043.82</v>
      </c>
      <c r="H439" s="279">
        <v>1052.4100000000001</v>
      </c>
      <c r="I439" s="279">
        <v>1053.8399999999999</v>
      </c>
      <c r="J439" s="279">
        <v>1173.1500000000001</v>
      </c>
      <c r="K439" s="279">
        <v>1278.2</v>
      </c>
      <c r="L439" s="279">
        <v>1364.65</v>
      </c>
      <c r="M439" s="279">
        <v>1401.03</v>
      </c>
      <c r="N439" s="279">
        <v>1402.97</v>
      </c>
      <c r="O439" s="279">
        <v>1396.69</v>
      </c>
      <c r="P439" s="279">
        <v>1406.25</v>
      </c>
      <c r="Q439" s="279">
        <v>1392.34</v>
      </c>
      <c r="R439" s="279">
        <v>1358.2</v>
      </c>
      <c r="S439" s="279">
        <v>1347.01</v>
      </c>
      <c r="T439" s="279">
        <v>1358.28</v>
      </c>
      <c r="U439" s="279">
        <v>1341.31</v>
      </c>
      <c r="V439" s="279">
        <v>1392.24</v>
      </c>
      <c r="W439" s="279">
        <v>1374.35</v>
      </c>
      <c r="X439" s="279">
        <v>1276.03</v>
      </c>
      <c r="Y439" s="279">
        <v>1177.81</v>
      </c>
    </row>
    <row r="440" spans="1:25">
      <c r="A440" s="254">
        <v>7</v>
      </c>
      <c r="B440" s="279">
        <v>1073.44</v>
      </c>
      <c r="C440" s="279">
        <v>993.62</v>
      </c>
      <c r="D440" s="279">
        <v>958.88</v>
      </c>
      <c r="E440" s="279">
        <v>918.63</v>
      </c>
      <c r="F440" s="279">
        <v>981.55</v>
      </c>
      <c r="G440" s="279">
        <v>990.44</v>
      </c>
      <c r="H440" s="279">
        <v>1020.9</v>
      </c>
      <c r="I440" s="279">
        <v>1101.05</v>
      </c>
      <c r="J440" s="279">
        <v>1196.77</v>
      </c>
      <c r="K440" s="279">
        <v>1200.77</v>
      </c>
      <c r="L440" s="279">
        <v>1217.55</v>
      </c>
      <c r="M440" s="279">
        <v>1206.04</v>
      </c>
      <c r="N440" s="279">
        <v>1178.5</v>
      </c>
      <c r="O440" s="279">
        <v>1194.71</v>
      </c>
      <c r="P440" s="279">
        <v>1208.83</v>
      </c>
      <c r="Q440" s="279">
        <v>1332.97</v>
      </c>
      <c r="R440" s="279">
        <v>1232.81</v>
      </c>
      <c r="S440" s="279">
        <v>1204.8800000000001</v>
      </c>
      <c r="T440" s="279">
        <v>1234.05</v>
      </c>
      <c r="U440" s="279">
        <v>1229.3900000000001</v>
      </c>
      <c r="V440" s="279">
        <v>1256.52</v>
      </c>
      <c r="W440" s="279">
        <v>1271.8699999999999</v>
      </c>
      <c r="X440" s="279">
        <v>1182.57</v>
      </c>
      <c r="Y440" s="279">
        <v>1040</v>
      </c>
    </row>
    <row r="441" spans="1:25">
      <c r="A441" s="254">
        <v>8</v>
      </c>
      <c r="B441" s="279">
        <v>1006.39</v>
      </c>
      <c r="C441" s="279">
        <v>917.3</v>
      </c>
      <c r="D441" s="279">
        <v>876.85</v>
      </c>
      <c r="E441" s="279">
        <v>864.95</v>
      </c>
      <c r="F441" s="279">
        <v>891.88</v>
      </c>
      <c r="G441" s="279">
        <v>974.35</v>
      </c>
      <c r="H441" s="279">
        <v>1032.46</v>
      </c>
      <c r="I441" s="279">
        <v>1168.4000000000001</v>
      </c>
      <c r="J441" s="279">
        <v>1207.52</v>
      </c>
      <c r="K441" s="279">
        <v>1279.68</v>
      </c>
      <c r="L441" s="279">
        <v>1315.47</v>
      </c>
      <c r="M441" s="279">
        <v>1272.48</v>
      </c>
      <c r="N441" s="279">
        <v>1218.46</v>
      </c>
      <c r="O441" s="279">
        <v>1242.1099999999999</v>
      </c>
      <c r="P441" s="279">
        <v>1252.6300000000001</v>
      </c>
      <c r="Q441" s="279">
        <v>1336.17</v>
      </c>
      <c r="R441" s="279">
        <v>1291.47</v>
      </c>
      <c r="S441" s="279">
        <v>1231.8800000000001</v>
      </c>
      <c r="T441" s="279">
        <v>1258.01</v>
      </c>
      <c r="U441" s="279">
        <v>1252.43</v>
      </c>
      <c r="V441" s="279">
        <v>1273.9100000000001</v>
      </c>
      <c r="W441" s="279">
        <v>1255.72</v>
      </c>
      <c r="X441" s="279">
        <v>1242.1099999999999</v>
      </c>
      <c r="Y441" s="279">
        <v>1069.9100000000001</v>
      </c>
    </row>
    <row r="442" spans="1:25">
      <c r="A442" s="254">
        <v>9</v>
      </c>
      <c r="B442" s="279">
        <v>1025.03</v>
      </c>
      <c r="C442" s="279">
        <v>928.37</v>
      </c>
      <c r="D442" s="279">
        <v>887.29</v>
      </c>
      <c r="E442" s="279">
        <v>870.74</v>
      </c>
      <c r="F442" s="279">
        <v>910.72</v>
      </c>
      <c r="G442" s="279">
        <v>937.84</v>
      </c>
      <c r="H442" s="279">
        <v>1036.81</v>
      </c>
      <c r="I442" s="279">
        <v>1066.93</v>
      </c>
      <c r="J442" s="279">
        <v>1180.24</v>
      </c>
      <c r="K442" s="279">
        <v>1237.21</v>
      </c>
      <c r="L442" s="279">
        <v>1220.6600000000001</v>
      </c>
      <c r="M442" s="279">
        <v>1201.24</v>
      </c>
      <c r="N442" s="279">
        <v>1174.1099999999999</v>
      </c>
      <c r="O442" s="279">
        <v>1211.8699999999999</v>
      </c>
      <c r="P442" s="279">
        <v>1219.1199999999999</v>
      </c>
      <c r="Q442" s="279">
        <v>1253.3800000000001</v>
      </c>
      <c r="R442" s="279">
        <v>1244.45</v>
      </c>
      <c r="S442" s="279">
        <v>1224.8399999999999</v>
      </c>
      <c r="T442" s="279">
        <v>1214.77</v>
      </c>
      <c r="U442" s="279">
        <v>1231.1199999999999</v>
      </c>
      <c r="V442" s="279">
        <v>1226.47</v>
      </c>
      <c r="W442" s="279">
        <v>1230.18</v>
      </c>
      <c r="X442" s="279">
        <v>1236.78</v>
      </c>
      <c r="Y442" s="279">
        <v>1030.33</v>
      </c>
    </row>
    <row r="443" spans="1:25">
      <c r="A443" s="254">
        <v>10</v>
      </c>
      <c r="B443" s="279">
        <v>1014.13</v>
      </c>
      <c r="C443" s="279">
        <v>967.06</v>
      </c>
      <c r="D443" s="279">
        <v>959.47</v>
      </c>
      <c r="E443" s="279">
        <v>930.24</v>
      </c>
      <c r="F443" s="279">
        <v>939.42</v>
      </c>
      <c r="G443" s="279">
        <v>972.69</v>
      </c>
      <c r="H443" s="279">
        <v>1029.72</v>
      </c>
      <c r="I443" s="279">
        <v>1149.8399999999999</v>
      </c>
      <c r="J443" s="279">
        <v>1250.08</v>
      </c>
      <c r="K443" s="279">
        <v>1307.5899999999999</v>
      </c>
      <c r="L443" s="279">
        <v>1362.06</v>
      </c>
      <c r="M443" s="279">
        <v>1338.35</v>
      </c>
      <c r="N443" s="279">
        <v>1303.23</v>
      </c>
      <c r="O443" s="279">
        <v>1313.32</v>
      </c>
      <c r="P443" s="279">
        <v>1308.69</v>
      </c>
      <c r="Q443" s="279">
        <v>1419.3</v>
      </c>
      <c r="R443" s="279">
        <v>1356.74</v>
      </c>
      <c r="S443" s="279">
        <v>1277.6300000000001</v>
      </c>
      <c r="T443" s="279">
        <v>1281.8599999999999</v>
      </c>
      <c r="U443" s="279">
        <v>1298.77</v>
      </c>
      <c r="V443" s="279">
        <v>1232.81</v>
      </c>
      <c r="W443" s="279">
        <v>1282.05</v>
      </c>
      <c r="X443" s="279">
        <v>1230.0999999999999</v>
      </c>
      <c r="Y443" s="279">
        <v>1084.08</v>
      </c>
    </row>
    <row r="444" spans="1:25">
      <c r="A444" s="254">
        <v>11</v>
      </c>
      <c r="B444" s="279">
        <v>1084.46</v>
      </c>
      <c r="C444" s="279">
        <v>1019.97</v>
      </c>
      <c r="D444" s="279">
        <v>990.13</v>
      </c>
      <c r="E444" s="279">
        <v>966.53</v>
      </c>
      <c r="F444" s="279">
        <v>1017.34</v>
      </c>
      <c r="G444" s="279">
        <v>1040.94</v>
      </c>
      <c r="H444" s="279">
        <v>1109.48</v>
      </c>
      <c r="I444" s="279">
        <v>1298.8399999999999</v>
      </c>
      <c r="J444" s="279">
        <v>1410.57</v>
      </c>
      <c r="K444" s="279">
        <v>1533.08</v>
      </c>
      <c r="L444" s="279">
        <v>1553.7</v>
      </c>
      <c r="M444" s="279">
        <v>1562.45</v>
      </c>
      <c r="N444" s="279">
        <v>1535.17</v>
      </c>
      <c r="O444" s="279">
        <v>1557.42</v>
      </c>
      <c r="P444" s="279">
        <v>1557.23</v>
      </c>
      <c r="Q444" s="279">
        <v>1641.25</v>
      </c>
      <c r="R444" s="279">
        <v>1613.02</v>
      </c>
      <c r="S444" s="279">
        <v>1525.64</v>
      </c>
      <c r="T444" s="279">
        <v>1542.39</v>
      </c>
      <c r="U444" s="279">
        <v>1555.52</v>
      </c>
      <c r="V444" s="279">
        <v>1539.72</v>
      </c>
      <c r="W444" s="279">
        <v>1598.23</v>
      </c>
      <c r="X444" s="279">
        <v>1517.82</v>
      </c>
      <c r="Y444" s="279">
        <v>1396.06</v>
      </c>
    </row>
    <row r="445" spans="1:25">
      <c r="A445" s="254">
        <v>12</v>
      </c>
      <c r="B445" s="279">
        <v>1242.45</v>
      </c>
      <c r="C445" s="279">
        <v>1100.24</v>
      </c>
      <c r="D445" s="279">
        <v>1074.54</v>
      </c>
      <c r="E445" s="279">
        <v>1066.3599999999999</v>
      </c>
      <c r="F445" s="279">
        <v>1063.05</v>
      </c>
      <c r="G445" s="279">
        <v>1066.28</v>
      </c>
      <c r="H445" s="279">
        <v>1080.4000000000001</v>
      </c>
      <c r="I445" s="279">
        <v>1190.44</v>
      </c>
      <c r="J445" s="279">
        <v>1308.46</v>
      </c>
      <c r="K445" s="279">
        <v>1463.12</v>
      </c>
      <c r="L445" s="279">
        <v>1487.35</v>
      </c>
      <c r="M445" s="279">
        <v>1481.45</v>
      </c>
      <c r="N445" s="279">
        <v>1471.45</v>
      </c>
      <c r="O445" s="279">
        <v>1457.04</v>
      </c>
      <c r="P445" s="279">
        <v>1473.17</v>
      </c>
      <c r="Q445" s="279">
        <v>1454.6</v>
      </c>
      <c r="R445" s="279">
        <v>1485.27</v>
      </c>
      <c r="S445" s="279">
        <v>1461.39</v>
      </c>
      <c r="T445" s="279">
        <v>1453.68</v>
      </c>
      <c r="U445" s="279">
        <v>1439.01</v>
      </c>
      <c r="V445" s="279">
        <v>1445.21</v>
      </c>
      <c r="W445" s="279">
        <v>1443.55</v>
      </c>
      <c r="X445" s="279">
        <v>1366.46</v>
      </c>
      <c r="Y445" s="279">
        <v>1204.24</v>
      </c>
    </row>
    <row r="446" spans="1:25">
      <c r="A446" s="254">
        <v>13</v>
      </c>
      <c r="B446" s="279">
        <v>1260.8499999999999</v>
      </c>
      <c r="C446" s="279">
        <v>1099.7</v>
      </c>
      <c r="D446" s="279">
        <v>1057.69</v>
      </c>
      <c r="E446" s="279">
        <v>1042.9100000000001</v>
      </c>
      <c r="F446" s="279">
        <v>1045.82</v>
      </c>
      <c r="G446" s="279">
        <v>1053.5899999999999</v>
      </c>
      <c r="H446" s="279">
        <v>1066.29</v>
      </c>
      <c r="I446" s="279">
        <v>1067.3900000000001</v>
      </c>
      <c r="J446" s="279">
        <v>1187.95</v>
      </c>
      <c r="K446" s="279">
        <v>1293.7</v>
      </c>
      <c r="L446" s="279">
        <v>1381.12</v>
      </c>
      <c r="M446" s="279">
        <v>1417.79</v>
      </c>
      <c r="N446" s="279">
        <v>1419.15</v>
      </c>
      <c r="O446" s="279">
        <v>1413.3</v>
      </c>
      <c r="P446" s="279">
        <v>1422.91</v>
      </c>
      <c r="Q446" s="279">
        <v>1409.13</v>
      </c>
      <c r="R446" s="279">
        <v>1371.9</v>
      </c>
      <c r="S446" s="279">
        <v>1360.3</v>
      </c>
      <c r="T446" s="279">
        <v>1371.64</v>
      </c>
      <c r="U446" s="279">
        <v>1354.7</v>
      </c>
      <c r="V446" s="279">
        <v>1405.44</v>
      </c>
      <c r="W446" s="279">
        <v>1387.15</v>
      </c>
      <c r="X446" s="279">
        <v>1287.8399999999999</v>
      </c>
      <c r="Y446" s="279">
        <v>1188.97</v>
      </c>
    </row>
    <row r="447" spans="1:25">
      <c r="A447" s="254">
        <v>14</v>
      </c>
      <c r="B447" s="279">
        <v>1063.04</v>
      </c>
      <c r="C447" s="279">
        <v>1029.8900000000001</v>
      </c>
      <c r="D447" s="279">
        <v>1027.08</v>
      </c>
      <c r="E447" s="279">
        <v>1014.31</v>
      </c>
      <c r="F447" s="279">
        <v>1017.73</v>
      </c>
      <c r="G447" s="279">
        <v>1045.27</v>
      </c>
      <c r="H447" s="279">
        <v>1118.33</v>
      </c>
      <c r="I447" s="279">
        <v>1232.17</v>
      </c>
      <c r="J447" s="279">
        <v>1362.38</v>
      </c>
      <c r="K447" s="279">
        <v>1464.83</v>
      </c>
      <c r="L447" s="279">
        <v>1503.4</v>
      </c>
      <c r="M447" s="279">
        <v>1480.97</v>
      </c>
      <c r="N447" s="279">
        <v>1456.34</v>
      </c>
      <c r="O447" s="279">
        <v>1472.37</v>
      </c>
      <c r="P447" s="279">
        <v>1499.39</v>
      </c>
      <c r="Q447" s="279">
        <v>1574.45</v>
      </c>
      <c r="R447" s="279">
        <v>1507.45</v>
      </c>
      <c r="S447" s="279">
        <v>1415.53</v>
      </c>
      <c r="T447" s="279">
        <v>1421.23</v>
      </c>
      <c r="U447" s="279">
        <v>1445.08</v>
      </c>
      <c r="V447" s="279">
        <v>1440.41</v>
      </c>
      <c r="W447" s="279">
        <v>1470.44</v>
      </c>
      <c r="X447" s="279">
        <v>1317.09</v>
      </c>
      <c r="Y447" s="279">
        <v>1148.5999999999999</v>
      </c>
    </row>
    <row r="448" spans="1:25">
      <c r="A448" s="254">
        <v>15</v>
      </c>
      <c r="B448" s="279">
        <v>1090.78</v>
      </c>
      <c r="C448" s="279">
        <v>1015.65</v>
      </c>
      <c r="D448" s="279">
        <v>1004.25</v>
      </c>
      <c r="E448" s="279">
        <v>1009.3</v>
      </c>
      <c r="F448" s="279">
        <v>1052.32</v>
      </c>
      <c r="G448" s="279">
        <v>1085.57</v>
      </c>
      <c r="H448" s="279">
        <v>1089.97</v>
      </c>
      <c r="I448" s="279">
        <v>1185.1600000000001</v>
      </c>
      <c r="J448" s="279">
        <v>1243.6400000000001</v>
      </c>
      <c r="K448" s="279">
        <v>1336.96</v>
      </c>
      <c r="L448" s="279">
        <v>1381.84</v>
      </c>
      <c r="M448" s="279">
        <v>1391.61</v>
      </c>
      <c r="N448" s="279">
        <v>1338.35</v>
      </c>
      <c r="O448" s="279">
        <v>1365.64</v>
      </c>
      <c r="P448" s="279">
        <v>1389.09</v>
      </c>
      <c r="Q448" s="279">
        <v>1455.29</v>
      </c>
      <c r="R448" s="279">
        <v>1436.2</v>
      </c>
      <c r="S448" s="279">
        <v>1372.47</v>
      </c>
      <c r="T448" s="279">
        <v>1393.42</v>
      </c>
      <c r="U448" s="279">
        <v>1401.57</v>
      </c>
      <c r="V448" s="279">
        <v>1400.01</v>
      </c>
      <c r="W448" s="279">
        <v>1439.02</v>
      </c>
      <c r="X448" s="279">
        <v>1269.6099999999999</v>
      </c>
      <c r="Y448" s="279">
        <v>1166.3599999999999</v>
      </c>
    </row>
    <row r="449" spans="1:25">
      <c r="A449" s="254">
        <v>16</v>
      </c>
      <c r="B449" s="279">
        <v>1299.8399999999999</v>
      </c>
      <c r="C449" s="279">
        <v>1151.3699999999999</v>
      </c>
      <c r="D449" s="279">
        <v>1146.4000000000001</v>
      </c>
      <c r="E449" s="279">
        <v>1146.51</v>
      </c>
      <c r="F449" s="279">
        <v>1162.21</v>
      </c>
      <c r="G449" s="279">
        <v>1195.72</v>
      </c>
      <c r="H449" s="279">
        <v>1278.77</v>
      </c>
      <c r="I449" s="279">
        <v>1351.69</v>
      </c>
      <c r="J449" s="279">
        <v>1514.45</v>
      </c>
      <c r="K449" s="279">
        <v>1563.78</v>
      </c>
      <c r="L449" s="279">
        <v>1588.82</v>
      </c>
      <c r="M449" s="279">
        <v>1555.08</v>
      </c>
      <c r="N449" s="279">
        <v>1520.03</v>
      </c>
      <c r="O449" s="279">
        <v>1567.94</v>
      </c>
      <c r="P449" s="279">
        <v>1562.48</v>
      </c>
      <c r="Q449" s="279">
        <v>1595.94</v>
      </c>
      <c r="R449" s="279">
        <v>1571.2</v>
      </c>
      <c r="S449" s="279">
        <v>1544.7</v>
      </c>
      <c r="T449" s="279">
        <v>1582.6</v>
      </c>
      <c r="U449" s="279">
        <v>1608.12</v>
      </c>
      <c r="V449" s="279">
        <v>1577.83</v>
      </c>
      <c r="W449" s="279">
        <v>1587.21</v>
      </c>
      <c r="X449" s="279">
        <v>1388.11</v>
      </c>
      <c r="Y449" s="279">
        <v>1255.26</v>
      </c>
    </row>
    <row r="450" spans="1:25">
      <c r="A450" s="254">
        <v>17</v>
      </c>
      <c r="B450" s="279">
        <v>1159.55</v>
      </c>
      <c r="C450" s="279">
        <v>1121.95</v>
      </c>
      <c r="D450" s="279">
        <v>1098.7</v>
      </c>
      <c r="E450" s="279">
        <v>1092.8800000000001</v>
      </c>
      <c r="F450" s="279">
        <v>1111.8800000000001</v>
      </c>
      <c r="G450" s="279">
        <v>1136.48</v>
      </c>
      <c r="H450" s="279">
        <v>1197.1600000000001</v>
      </c>
      <c r="I450" s="279">
        <v>1276.6099999999999</v>
      </c>
      <c r="J450" s="279">
        <v>1393.92</v>
      </c>
      <c r="K450" s="279">
        <v>1460.11</v>
      </c>
      <c r="L450" s="279">
        <v>1501.82</v>
      </c>
      <c r="M450" s="279">
        <v>1462.83</v>
      </c>
      <c r="N450" s="279">
        <v>1446.19</v>
      </c>
      <c r="O450" s="279">
        <v>1475.23</v>
      </c>
      <c r="P450" s="279">
        <v>1482.66</v>
      </c>
      <c r="Q450" s="279">
        <v>1562.96</v>
      </c>
      <c r="R450" s="279">
        <v>1504.53</v>
      </c>
      <c r="S450" s="279">
        <v>1426.33</v>
      </c>
      <c r="T450" s="279">
        <v>1469.33</v>
      </c>
      <c r="U450" s="279">
        <v>1501.79</v>
      </c>
      <c r="V450" s="279">
        <v>1504.13</v>
      </c>
      <c r="W450" s="279">
        <v>1492.52</v>
      </c>
      <c r="X450" s="279">
        <v>1358.44</v>
      </c>
      <c r="Y450" s="279">
        <v>1250.8699999999999</v>
      </c>
    </row>
    <row r="451" spans="1:25">
      <c r="A451" s="254">
        <v>18</v>
      </c>
      <c r="B451" s="279">
        <v>1232.46</v>
      </c>
      <c r="C451" s="279">
        <v>1134.1400000000001</v>
      </c>
      <c r="D451" s="279">
        <v>1111.26</v>
      </c>
      <c r="E451" s="279">
        <v>1120.45</v>
      </c>
      <c r="F451" s="279">
        <v>1144.67</v>
      </c>
      <c r="G451" s="279">
        <v>327.39</v>
      </c>
      <c r="H451" s="279">
        <v>1258.1099999999999</v>
      </c>
      <c r="I451" s="279">
        <v>1279.54</v>
      </c>
      <c r="J451" s="279">
        <v>333.01</v>
      </c>
      <c r="K451" s="279">
        <v>1445.24</v>
      </c>
      <c r="L451" s="279">
        <v>1475.98</v>
      </c>
      <c r="M451" s="279">
        <v>1424.12</v>
      </c>
      <c r="N451" s="279">
        <v>1413.02</v>
      </c>
      <c r="O451" s="279">
        <v>1454.25</v>
      </c>
      <c r="P451" s="279">
        <v>1463.98</v>
      </c>
      <c r="Q451" s="279">
        <v>1531.99</v>
      </c>
      <c r="R451" s="279">
        <v>1450.08</v>
      </c>
      <c r="S451" s="279">
        <v>1433.19</v>
      </c>
      <c r="T451" s="279">
        <v>1462.88</v>
      </c>
      <c r="U451" s="279">
        <v>1491.47</v>
      </c>
      <c r="V451" s="279">
        <v>1455.42</v>
      </c>
      <c r="W451" s="279">
        <v>1534.03</v>
      </c>
      <c r="X451" s="279">
        <v>1459.82</v>
      </c>
      <c r="Y451" s="279">
        <v>1289.8</v>
      </c>
    </row>
    <row r="452" spans="1:25">
      <c r="A452" s="254">
        <v>19</v>
      </c>
      <c r="B452" s="279">
        <v>1247.4100000000001</v>
      </c>
      <c r="C452" s="279">
        <v>1195.81</v>
      </c>
      <c r="D452" s="279">
        <v>1119.46</v>
      </c>
      <c r="E452" s="279">
        <v>327.02999999999997</v>
      </c>
      <c r="F452" s="279">
        <v>327.58999999999997</v>
      </c>
      <c r="G452" s="279">
        <v>328.38</v>
      </c>
      <c r="H452" s="279">
        <v>329.96</v>
      </c>
      <c r="I452" s="279">
        <v>301.91000000000003</v>
      </c>
      <c r="J452" s="279">
        <v>301.91000000000003</v>
      </c>
      <c r="K452" s="279">
        <v>1460.43</v>
      </c>
      <c r="L452" s="279">
        <v>1478.61</v>
      </c>
      <c r="M452" s="279">
        <v>1466.85</v>
      </c>
      <c r="N452" s="279">
        <v>1436.74</v>
      </c>
      <c r="O452" s="279">
        <v>1503.1</v>
      </c>
      <c r="P452" s="279">
        <v>1507.45</v>
      </c>
      <c r="Q452" s="279">
        <v>1490</v>
      </c>
      <c r="R452" s="279">
        <v>1487.06</v>
      </c>
      <c r="S452" s="279">
        <v>1468.01</v>
      </c>
      <c r="T452" s="279">
        <v>1451.94</v>
      </c>
      <c r="U452" s="279">
        <v>1472.7</v>
      </c>
      <c r="V452" s="279">
        <v>1515.29</v>
      </c>
      <c r="W452" s="279">
        <v>339.8</v>
      </c>
      <c r="X452" s="279">
        <v>1378.15</v>
      </c>
      <c r="Y452" s="279">
        <v>1341.5</v>
      </c>
    </row>
    <row r="453" spans="1:25">
      <c r="A453" s="254">
        <v>20</v>
      </c>
      <c r="B453" s="279">
        <v>1295.9100000000001</v>
      </c>
      <c r="C453" s="279">
        <v>315.14999999999998</v>
      </c>
      <c r="D453" s="279">
        <v>324.86</v>
      </c>
      <c r="E453" s="279">
        <v>324.81</v>
      </c>
      <c r="F453" s="279">
        <v>324.05</v>
      </c>
      <c r="G453" s="279">
        <v>323.19</v>
      </c>
      <c r="H453" s="279">
        <v>326.99</v>
      </c>
      <c r="I453" s="279">
        <v>323.67</v>
      </c>
      <c r="J453" s="279">
        <v>320.01</v>
      </c>
      <c r="K453" s="279">
        <v>320.38</v>
      </c>
      <c r="L453" s="279">
        <v>1263.21</v>
      </c>
      <c r="M453" s="279">
        <v>1304.03</v>
      </c>
      <c r="N453" s="279">
        <v>1264.67</v>
      </c>
      <c r="O453" s="279">
        <v>1280.6400000000001</v>
      </c>
      <c r="P453" s="279">
        <v>1277.02</v>
      </c>
      <c r="Q453" s="279">
        <v>1303.43</v>
      </c>
      <c r="R453" s="279">
        <v>1302.46</v>
      </c>
      <c r="S453" s="279">
        <v>1293.17</v>
      </c>
      <c r="T453" s="279">
        <v>1325.88</v>
      </c>
      <c r="U453" s="279">
        <v>1396.35</v>
      </c>
      <c r="V453" s="279">
        <v>1127.3599999999999</v>
      </c>
      <c r="W453" s="279">
        <v>1330</v>
      </c>
      <c r="X453" s="279">
        <v>1272.27</v>
      </c>
      <c r="Y453" s="279">
        <v>1271.77</v>
      </c>
    </row>
    <row r="454" spans="1:25">
      <c r="A454" s="254">
        <v>21</v>
      </c>
      <c r="B454" s="279">
        <v>325.73</v>
      </c>
      <c r="C454" s="279">
        <v>323.68</v>
      </c>
      <c r="D454" s="279">
        <v>323.08999999999997</v>
      </c>
      <c r="E454" s="279">
        <v>322.77</v>
      </c>
      <c r="F454" s="279">
        <v>324.97000000000003</v>
      </c>
      <c r="G454" s="279">
        <v>322.54000000000002</v>
      </c>
      <c r="H454" s="279">
        <v>324.58</v>
      </c>
      <c r="I454" s="279">
        <v>608.91</v>
      </c>
      <c r="J454" s="279">
        <v>1245.06</v>
      </c>
      <c r="K454" s="279">
        <v>1318.89</v>
      </c>
      <c r="L454" s="279">
        <v>1361.9</v>
      </c>
      <c r="M454" s="279">
        <v>1361.29</v>
      </c>
      <c r="N454" s="279">
        <v>1313.56</v>
      </c>
      <c r="O454" s="279">
        <v>1291.4100000000001</v>
      </c>
      <c r="P454" s="279">
        <v>1236</v>
      </c>
      <c r="Q454" s="279">
        <v>1381.48</v>
      </c>
      <c r="R454" s="279">
        <v>1355.76</v>
      </c>
      <c r="S454" s="279">
        <v>1082.3399999999999</v>
      </c>
      <c r="T454" s="279">
        <v>1176.9000000000001</v>
      </c>
      <c r="U454" s="279">
        <v>1287.48</v>
      </c>
      <c r="V454" s="279">
        <v>1322.16</v>
      </c>
      <c r="W454" s="279">
        <v>1357.09</v>
      </c>
      <c r="X454" s="279">
        <v>1263.81</v>
      </c>
      <c r="Y454" s="279">
        <v>1178.0999999999999</v>
      </c>
    </row>
    <row r="455" spans="1:25">
      <c r="A455" s="254">
        <v>22</v>
      </c>
      <c r="B455" s="279">
        <v>1046.33</v>
      </c>
      <c r="C455" s="279">
        <v>951.46</v>
      </c>
      <c r="D455" s="279">
        <v>912.81</v>
      </c>
      <c r="E455" s="279">
        <v>904.58</v>
      </c>
      <c r="F455" s="279">
        <v>999.79</v>
      </c>
      <c r="G455" s="279">
        <v>1040.6300000000001</v>
      </c>
      <c r="H455" s="279">
        <v>1112.79</v>
      </c>
      <c r="I455" s="279">
        <v>1082.3800000000001</v>
      </c>
      <c r="J455" s="279">
        <v>1209.78</v>
      </c>
      <c r="K455" s="279">
        <v>1399.85</v>
      </c>
      <c r="L455" s="279">
        <v>1363.66</v>
      </c>
      <c r="M455" s="279">
        <v>1325.42</v>
      </c>
      <c r="N455" s="279">
        <v>1311.68</v>
      </c>
      <c r="O455" s="279">
        <v>1334.68</v>
      </c>
      <c r="P455" s="279">
        <v>1350.1</v>
      </c>
      <c r="Q455" s="279">
        <v>1419.8</v>
      </c>
      <c r="R455" s="279">
        <v>1399.3</v>
      </c>
      <c r="S455" s="279">
        <v>1356.33</v>
      </c>
      <c r="T455" s="279">
        <v>1383</v>
      </c>
      <c r="U455" s="279">
        <v>1397.99</v>
      </c>
      <c r="V455" s="279">
        <v>1369.49</v>
      </c>
      <c r="W455" s="279">
        <v>1366.63</v>
      </c>
      <c r="X455" s="279">
        <v>1286.73</v>
      </c>
      <c r="Y455" s="279">
        <v>1106.3800000000001</v>
      </c>
    </row>
    <row r="456" spans="1:25">
      <c r="A456" s="254">
        <v>23</v>
      </c>
      <c r="B456" s="279">
        <v>1102.92</v>
      </c>
      <c r="C456" s="279">
        <v>971.5</v>
      </c>
      <c r="D456" s="279">
        <v>918.25</v>
      </c>
      <c r="E456" s="279">
        <v>927.1</v>
      </c>
      <c r="F456" s="279">
        <v>1015.79</v>
      </c>
      <c r="G456" s="279">
        <v>1052.6500000000001</v>
      </c>
      <c r="H456" s="279">
        <v>1057.8399999999999</v>
      </c>
      <c r="I456" s="279">
        <v>1102.1199999999999</v>
      </c>
      <c r="J456" s="279">
        <v>1291.49</v>
      </c>
      <c r="K456" s="279">
        <v>1342.35</v>
      </c>
      <c r="L456" s="279">
        <v>1333.02</v>
      </c>
      <c r="M456" s="279">
        <v>1294.45</v>
      </c>
      <c r="N456" s="279">
        <v>1244.93</v>
      </c>
      <c r="O456" s="279">
        <v>1304.53</v>
      </c>
      <c r="P456" s="279">
        <v>1303.95</v>
      </c>
      <c r="Q456" s="279">
        <v>1361.53</v>
      </c>
      <c r="R456" s="279">
        <v>1327.22</v>
      </c>
      <c r="S456" s="279">
        <v>1290.3599999999999</v>
      </c>
      <c r="T456" s="279">
        <v>1341.02</v>
      </c>
      <c r="U456" s="279">
        <v>1377.97</v>
      </c>
      <c r="V456" s="279">
        <v>1378.96</v>
      </c>
      <c r="W456" s="279">
        <v>1420.45</v>
      </c>
      <c r="X456" s="279">
        <v>1329.03</v>
      </c>
      <c r="Y456" s="279">
        <v>1176.27</v>
      </c>
    </row>
    <row r="457" spans="1:25">
      <c r="A457" s="254">
        <v>24</v>
      </c>
      <c r="B457" s="279">
        <v>951.21</v>
      </c>
      <c r="C457" s="279">
        <v>939.67</v>
      </c>
      <c r="D457" s="279">
        <v>913.22</v>
      </c>
      <c r="E457" s="279">
        <v>901.45</v>
      </c>
      <c r="F457" s="279">
        <v>321.06</v>
      </c>
      <c r="G457" s="279">
        <v>609.73</v>
      </c>
      <c r="H457" s="279">
        <v>1059.49</v>
      </c>
      <c r="I457" s="279">
        <v>1073.98</v>
      </c>
      <c r="J457" s="279">
        <v>609.42999999999995</v>
      </c>
      <c r="K457" s="279">
        <v>1269.7</v>
      </c>
      <c r="L457" s="279">
        <v>1262.06</v>
      </c>
      <c r="M457" s="279">
        <v>1248.4000000000001</v>
      </c>
      <c r="N457" s="279">
        <v>1211.32</v>
      </c>
      <c r="O457" s="279">
        <v>1233.6500000000001</v>
      </c>
      <c r="P457" s="279">
        <v>1233.5999999999999</v>
      </c>
      <c r="Q457" s="279">
        <v>1328.33</v>
      </c>
      <c r="R457" s="279">
        <v>1248.42</v>
      </c>
      <c r="S457" s="279">
        <v>1063.3399999999999</v>
      </c>
      <c r="T457" s="279">
        <v>1070.92</v>
      </c>
      <c r="U457" s="279">
        <v>1377.07</v>
      </c>
      <c r="V457" s="279">
        <v>1334.79</v>
      </c>
      <c r="W457" s="279">
        <v>1332.77</v>
      </c>
      <c r="X457" s="279">
        <v>1250.49</v>
      </c>
      <c r="Y457" s="279">
        <v>1113.03</v>
      </c>
    </row>
    <row r="458" spans="1:25">
      <c r="A458" s="254">
        <v>25</v>
      </c>
      <c r="B458" s="279">
        <v>1045.26</v>
      </c>
      <c r="C458" s="279">
        <v>1032.46</v>
      </c>
      <c r="D458" s="279">
        <v>994.63</v>
      </c>
      <c r="E458" s="279">
        <v>999.08</v>
      </c>
      <c r="F458" s="279">
        <v>1107.5999999999999</v>
      </c>
      <c r="G458" s="279">
        <v>1187.82</v>
      </c>
      <c r="H458" s="279">
        <v>1264.6400000000001</v>
      </c>
      <c r="I458" s="279">
        <v>1205.4100000000001</v>
      </c>
      <c r="J458" s="279">
        <v>1232.52</v>
      </c>
      <c r="K458" s="279">
        <v>1338.57</v>
      </c>
      <c r="L458" s="279">
        <v>1312.38</v>
      </c>
      <c r="M458" s="279">
        <v>1305.02</v>
      </c>
      <c r="N458" s="279">
        <v>1247.02</v>
      </c>
      <c r="O458" s="279">
        <v>1255.77</v>
      </c>
      <c r="P458" s="279">
        <v>1290.73</v>
      </c>
      <c r="Q458" s="279">
        <v>1346.45</v>
      </c>
      <c r="R458" s="279">
        <v>1298.94</v>
      </c>
      <c r="S458" s="279">
        <v>610.1</v>
      </c>
      <c r="T458" s="279">
        <v>1294.3599999999999</v>
      </c>
      <c r="U458" s="279">
        <v>1344.95</v>
      </c>
      <c r="V458" s="279">
        <v>334.04</v>
      </c>
      <c r="W458" s="279">
        <v>1352.53</v>
      </c>
      <c r="X458" s="279">
        <v>333.69</v>
      </c>
      <c r="Y458" s="279">
        <v>1239.8499999999999</v>
      </c>
    </row>
    <row r="459" spans="1:25">
      <c r="A459" s="254">
        <v>26</v>
      </c>
      <c r="B459" s="279">
        <v>325.14999999999998</v>
      </c>
      <c r="C459" s="279">
        <v>326.72000000000003</v>
      </c>
      <c r="D459" s="279">
        <v>324.25</v>
      </c>
      <c r="E459" s="279">
        <v>321.64</v>
      </c>
      <c r="F459" s="279">
        <v>969.94</v>
      </c>
      <c r="G459" s="279">
        <v>326.89999999999998</v>
      </c>
      <c r="H459" s="279">
        <v>613.59</v>
      </c>
      <c r="I459" s="279">
        <v>332.83</v>
      </c>
      <c r="J459" s="279">
        <v>331.09</v>
      </c>
      <c r="K459" s="279">
        <v>329.12</v>
      </c>
      <c r="L459" s="279">
        <v>611.16999999999996</v>
      </c>
      <c r="M459" s="279">
        <v>1357.14</v>
      </c>
      <c r="N459" s="279">
        <v>333.91</v>
      </c>
      <c r="O459" s="279">
        <v>1188.45</v>
      </c>
      <c r="P459" s="279">
        <v>335.23</v>
      </c>
      <c r="Q459" s="279">
        <v>333.33</v>
      </c>
      <c r="R459" s="279">
        <v>1344.04</v>
      </c>
      <c r="S459" s="279">
        <v>335.41</v>
      </c>
      <c r="T459" s="279">
        <v>331.61</v>
      </c>
      <c r="U459" s="279">
        <v>329.21</v>
      </c>
      <c r="V459" s="279">
        <v>332.89</v>
      </c>
      <c r="W459" s="279">
        <v>613.37</v>
      </c>
      <c r="X459" s="279">
        <v>1294.03</v>
      </c>
      <c r="Y459" s="279">
        <v>1152.96</v>
      </c>
    </row>
    <row r="460" spans="1:25">
      <c r="A460" s="254">
        <v>27</v>
      </c>
      <c r="B460" s="279">
        <v>980.28</v>
      </c>
      <c r="C460" s="279">
        <v>865.44</v>
      </c>
      <c r="D460" s="279">
        <v>794.03</v>
      </c>
      <c r="E460" s="279">
        <v>765.28</v>
      </c>
      <c r="F460" s="279">
        <v>805.43</v>
      </c>
      <c r="G460" s="279">
        <v>827.53</v>
      </c>
      <c r="H460" s="279">
        <v>874.83</v>
      </c>
      <c r="I460" s="279">
        <v>952.87</v>
      </c>
      <c r="J460" s="279">
        <v>1109.99</v>
      </c>
      <c r="K460" s="279">
        <v>1228.19</v>
      </c>
      <c r="L460" s="279">
        <v>1267.1600000000001</v>
      </c>
      <c r="M460" s="279">
        <v>1279.68</v>
      </c>
      <c r="N460" s="279">
        <v>1277.4100000000001</v>
      </c>
      <c r="O460" s="279">
        <v>1268.52</v>
      </c>
      <c r="P460" s="279">
        <v>1262.04</v>
      </c>
      <c r="Q460" s="279">
        <v>1277.1099999999999</v>
      </c>
      <c r="R460" s="279">
        <v>1291.06</v>
      </c>
      <c r="S460" s="279">
        <v>1326.49</v>
      </c>
      <c r="T460" s="279">
        <v>1406.68</v>
      </c>
      <c r="U460" s="279">
        <v>1498.3</v>
      </c>
      <c r="V460" s="279">
        <v>1472.33</v>
      </c>
      <c r="W460" s="279">
        <v>1415.31</v>
      </c>
      <c r="X460" s="279">
        <v>1305.03</v>
      </c>
      <c r="Y460" s="279">
        <v>1068.72</v>
      </c>
    </row>
    <row r="461" spans="1:25">
      <c r="A461" s="254">
        <v>28</v>
      </c>
      <c r="B461" s="279">
        <v>1038.0899999999999</v>
      </c>
      <c r="C461" s="279">
        <v>905.79</v>
      </c>
      <c r="D461" s="279">
        <v>814.73</v>
      </c>
      <c r="E461" s="279">
        <v>828.37</v>
      </c>
      <c r="F461" s="279">
        <v>906.67</v>
      </c>
      <c r="G461" s="279">
        <v>999.24</v>
      </c>
      <c r="H461" s="279">
        <v>1090.51</v>
      </c>
      <c r="I461" s="279">
        <v>1203.73</v>
      </c>
      <c r="J461" s="279">
        <v>1199.92</v>
      </c>
      <c r="K461" s="279">
        <v>1293.6500000000001</v>
      </c>
      <c r="L461" s="279">
        <v>1319.13</v>
      </c>
      <c r="M461" s="279">
        <v>1266.8599999999999</v>
      </c>
      <c r="N461" s="279">
        <v>1208.1500000000001</v>
      </c>
      <c r="O461" s="279">
        <v>1323.64</v>
      </c>
      <c r="P461" s="279">
        <v>1297.6300000000001</v>
      </c>
      <c r="Q461" s="279">
        <v>1375.68</v>
      </c>
      <c r="R461" s="279">
        <v>1316.48</v>
      </c>
      <c r="S461" s="279">
        <v>1282.3699999999999</v>
      </c>
      <c r="T461" s="279">
        <v>1344.94</v>
      </c>
      <c r="U461" s="279">
        <v>1365.26</v>
      </c>
      <c r="V461" s="279">
        <v>1336.78</v>
      </c>
      <c r="W461" s="279">
        <v>1309.17</v>
      </c>
      <c r="X461" s="279">
        <v>1265.79</v>
      </c>
      <c r="Y461" s="279">
        <v>1096.92</v>
      </c>
    </row>
    <row r="462" spans="1:25">
      <c r="A462" s="254">
        <v>29</v>
      </c>
      <c r="B462" s="279">
        <v>1039.24</v>
      </c>
      <c r="C462" s="279">
        <v>936.79</v>
      </c>
      <c r="D462" s="279">
        <v>913.66</v>
      </c>
      <c r="E462" s="279">
        <v>913.85</v>
      </c>
      <c r="F462" s="279">
        <v>991.13</v>
      </c>
      <c r="G462" s="279">
        <v>1039.52</v>
      </c>
      <c r="H462" s="279">
        <v>1103.96</v>
      </c>
      <c r="I462" s="279">
        <v>1255.76</v>
      </c>
      <c r="J462" s="279">
        <v>1269.97</v>
      </c>
      <c r="K462" s="279">
        <v>1369.07</v>
      </c>
      <c r="L462" s="279">
        <v>1370.37</v>
      </c>
      <c r="M462" s="279">
        <v>606.35</v>
      </c>
      <c r="N462" s="279">
        <v>332.74</v>
      </c>
      <c r="O462" s="279">
        <v>1376.88</v>
      </c>
      <c r="P462" s="279">
        <v>606.47</v>
      </c>
      <c r="Q462" s="279">
        <v>606.41</v>
      </c>
      <c r="R462" s="279">
        <v>1391.85</v>
      </c>
      <c r="S462" s="279">
        <v>1343.66</v>
      </c>
      <c r="T462" s="279">
        <v>1348.56</v>
      </c>
      <c r="U462" s="279">
        <v>1386.85</v>
      </c>
      <c r="V462" s="279">
        <v>1377.79</v>
      </c>
      <c r="W462" s="279">
        <v>1388.86</v>
      </c>
      <c r="X462" s="279">
        <v>1284.58</v>
      </c>
      <c r="Y462" s="279">
        <v>1118.95</v>
      </c>
    </row>
    <row r="463" spans="1:25">
      <c r="A463" s="254">
        <v>30</v>
      </c>
      <c r="B463" s="279">
        <v>1017.24</v>
      </c>
      <c r="C463" s="279">
        <v>965.73</v>
      </c>
      <c r="D463" s="279">
        <v>936.25</v>
      </c>
      <c r="E463" s="279">
        <v>938.22</v>
      </c>
      <c r="F463" s="279">
        <v>998.68</v>
      </c>
      <c r="G463" s="279">
        <v>1054.4000000000001</v>
      </c>
      <c r="H463" s="279">
        <v>1132.6500000000001</v>
      </c>
      <c r="I463" s="279">
        <v>1166.95</v>
      </c>
      <c r="J463" s="279">
        <v>1191.76</v>
      </c>
      <c r="K463" s="279">
        <v>1237.48</v>
      </c>
      <c r="L463" s="279">
        <v>1254.53</v>
      </c>
      <c r="M463" s="279">
        <v>1187.8699999999999</v>
      </c>
      <c r="N463" s="279">
        <v>1132.1400000000001</v>
      </c>
      <c r="O463" s="279">
        <v>1189.81</v>
      </c>
      <c r="P463" s="279">
        <v>1172.3599999999999</v>
      </c>
      <c r="Q463" s="279">
        <v>1253.21</v>
      </c>
      <c r="R463" s="279">
        <v>1140.6199999999999</v>
      </c>
      <c r="S463" s="279">
        <v>1141.6600000000001</v>
      </c>
      <c r="T463" s="279">
        <v>1139.46</v>
      </c>
      <c r="U463" s="279">
        <v>608.48</v>
      </c>
      <c r="V463" s="279">
        <v>608.17999999999995</v>
      </c>
      <c r="W463" s="279">
        <v>1248.7</v>
      </c>
      <c r="X463" s="279">
        <v>1233.8699999999999</v>
      </c>
      <c r="Y463" s="279">
        <v>301.91000000000003</v>
      </c>
    </row>
    <row r="464" spans="1:25" hidden="1">
      <c r="A464" s="254">
        <v>31</v>
      </c>
      <c r="B464" s="279">
        <v>0</v>
      </c>
      <c r="C464" s="279">
        <v>0</v>
      </c>
      <c r="D464" s="279">
        <v>0</v>
      </c>
      <c r="E464" s="279">
        <v>0</v>
      </c>
      <c r="F464" s="279">
        <v>0</v>
      </c>
      <c r="G464" s="279">
        <v>0</v>
      </c>
      <c r="H464" s="279">
        <v>0</v>
      </c>
      <c r="I464" s="279">
        <v>0</v>
      </c>
      <c r="J464" s="279">
        <v>0</v>
      </c>
      <c r="K464" s="279">
        <v>0</v>
      </c>
      <c r="L464" s="279">
        <v>0</v>
      </c>
      <c r="M464" s="279">
        <v>0</v>
      </c>
      <c r="N464" s="279">
        <v>0</v>
      </c>
      <c r="O464" s="279">
        <v>0</v>
      </c>
      <c r="P464" s="279">
        <v>0</v>
      </c>
      <c r="Q464" s="279">
        <v>0</v>
      </c>
      <c r="R464" s="279">
        <v>0</v>
      </c>
      <c r="S464" s="279">
        <v>0</v>
      </c>
      <c r="T464" s="279">
        <v>0</v>
      </c>
      <c r="U464" s="279">
        <v>0</v>
      </c>
      <c r="V464" s="279">
        <v>0</v>
      </c>
      <c r="W464" s="279">
        <v>0</v>
      </c>
      <c r="X464" s="279">
        <v>0</v>
      </c>
      <c r="Y464" s="279">
        <v>0</v>
      </c>
    </row>
    <row r="466" spans="1:25" ht="15.75" thickBot="1">
      <c r="B466" s="277" t="s">
        <v>215</v>
      </c>
      <c r="N466" s="290" t="s">
        <v>327</v>
      </c>
    </row>
    <row r="468" spans="1:25">
      <c r="B468" s="277" t="s">
        <v>74</v>
      </c>
    </row>
    <row r="470" spans="1:25">
      <c r="B470" s="395"/>
      <c r="C470" s="395"/>
      <c r="D470" s="395"/>
      <c r="E470" s="395"/>
      <c r="F470" s="395"/>
      <c r="G470" s="395"/>
      <c r="H470" s="395"/>
      <c r="I470" s="395"/>
      <c r="J470" s="395"/>
      <c r="K470" s="395"/>
      <c r="L470" s="395"/>
      <c r="M470" s="395"/>
      <c r="N470" s="395" t="s">
        <v>30</v>
      </c>
      <c r="O470" s="395"/>
      <c r="P470" s="395"/>
      <c r="Q470" s="395"/>
      <c r="R470" s="395"/>
    </row>
    <row r="471" spans="1:25">
      <c r="A471" s="285"/>
      <c r="B471" s="395"/>
      <c r="C471" s="395"/>
      <c r="D471" s="395"/>
      <c r="E471" s="395"/>
      <c r="F471" s="395"/>
      <c r="G471" s="395"/>
      <c r="H471" s="395"/>
      <c r="I471" s="395"/>
      <c r="J471" s="395"/>
      <c r="K471" s="395"/>
      <c r="L471" s="395"/>
      <c r="M471" s="395"/>
      <c r="N471" s="286" t="s">
        <v>25</v>
      </c>
      <c r="O471" s="286" t="s">
        <v>26</v>
      </c>
      <c r="P471" s="286" t="s">
        <v>27</v>
      </c>
      <c r="Q471" s="286" t="s">
        <v>28</v>
      </c>
      <c r="R471" s="286" t="s">
        <v>29</v>
      </c>
    </row>
    <row r="472" spans="1:25">
      <c r="A472" s="271"/>
      <c r="B472" s="396" t="s">
        <v>218</v>
      </c>
      <c r="C472" s="396"/>
      <c r="D472" s="396"/>
      <c r="E472" s="396"/>
      <c r="F472" s="396"/>
      <c r="G472" s="396"/>
      <c r="H472" s="396"/>
      <c r="I472" s="396"/>
      <c r="J472" s="396"/>
      <c r="K472" s="396"/>
      <c r="L472" s="396"/>
      <c r="M472" s="396"/>
      <c r="N472" s="279">
        <v>295034.12</v>
      </c>
      <c r="O472" s="279">
        <v>295034.12</v>
      </c>
      <c r="P472" s="279">
        <v>799257.17</v>
      </c>
      <c r="Q472" s="279">
        <v>833024.82</v>
      </c>
      <c r="R472" s="279">
        <v>756607.33</v>
      </c>
    </row>
    <row r="474" spans="1:25">
      <c r="B474" s="277" t="s">
        <v>89</v>
      </c>
    </row>
    <row r="476" spans="1:25">
      <c r="B476" s="395"/>
      <c r="C476" s="395"/>
      <c r="D476" s="395"/>
      <c r="E476" s="395"/>
      <c r="F476" s="395"/>
      <c r="G476" s="395"/>
      <c r="H476" s="395"/>
      <c r="I476" s="395"/>
      <c r="J476" s="395"/>
      <c r="K476" s="395"/>
      <c r="L476" s="395"/>
      <c r="M476" s="395"/>
      <c r="N476" s="287" t="s">
        <v>325</v>
      </c>
    </row>
    <row r="477" spans="1:25" ht="29.25" customHeight="1">
      <c r="B477" s="451" t="s">
        <v>324</v>
      </c>
      <c r="C477" s="396"/>
      <c r="D477" s="396"/>
      <c r="E477" s="396"/>
      <c r="F477" s="396"/>
      <c r="G477" s="396"/>
      <c r="H477" s="396"/>
      <c r="I477" s="396"/>
      <c r="J477" s="396"/>
      <c r="K477" s="396"/>
      <c r="L477" s="396"/>
      <c r="M477" s="396"/>
      <c r="N477" s="279">
        <v>192746.05</v>
      </c>
    </row>
    <row r="479" spans="1:25" ht="57" customHeight="1">
      <c r="A479" s="386" t="s">
        <v>219</v>
      </c>
      <c r="B479" s="386"/>
      <c r="C479" s="386"/>
      <c r="D479" s="386"/>
      <c r="E479" s="386"/>
      <c r="F479" s="386"/>
      <c r="G479" s="386"/>
      <c r="H479" s="386"/>
      <c r="I479" s="386"/>
      <c r="J479" s="386"/>
      <c r="K479" s="386"/>
      <c r="L479" s="386"/>
      <c r="M479" s="386"/>
      <c r="N479" s="386"/>
      <c r="O479" s="386"/>
      <c r="P479" s="386"/>
      <c r="Q479" s="386"/>
      <c r="R479" s="386"/>
      <c r="S479" s="386"/>
      <c r="T479" s="386"/>
      <c r="U479" s="386"/>
      <c r="V479" s="386"/>
      <c r="W479" s="386"/>
      <c r="X479" s="386"/>
      <c r="Y479" s="386"/>
    </row>
    <row r="480" spans="1:25">
      <c r="A480" s="277"/>
      <c r="B480" s="265" t="s">
        <v>210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413" t="s">
        <v>209</v>
      </c>
      <c r="B481" s="453" t="s">
        <v>92</v>
      </c>
      <c r="C481" s="453"/>
      <c r="D481" s="453"/>
      <c r="E481" s="453"/>
      <c r="F481" s="453"/>
      <c r="G481" s="453"/>
      <c r="H481" s="453"/>
      <c r="I481" s="453"/>
      <c r="J481" s="453"/>
      <c r="K481" s="453"/>
      <c r="L481" s="453"/>
      <c r="M481" s="453"/>
      <c r="N481" s="453"/>
      <c r="O481" s="453"/>
      <c r="P481" s="453"/>
      <c r="Q481" s="453"/>
      <c r="R481" s="453"/>
      <c r="S481" s="453"/>
      <c r="T481" s="453"/>
      <c r="U481" s="453"/>
      <c r="V481" s="453"/>
      <c r="W481" s="453"/>
      <c r="X481" s="453"/>
      <c r="Y481" s="453"/>
    </row>
    <row r="482" spans="1:25" ht="30">
      <c r="A482" s="413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>
      <c r="A483" s="254">
        <v>1</v>
      </c>
      <c r="B483" s="279">
        <v>987.52</v>
      </c>
      <c r="C483" s="279">
        <v>919.22</v>
      </c>
      <c r="D483" s="279">
        <v>925.32</v>
      </c>
      <c r="E483" s="279">
        <v>924.9</v>
      </c>
      <c r="F483" s="279">
        <v>919.87</v>
      </c>
      <c r="G483" s="279">
        <v>927.03</v>
      </c>
      <c r="H483" s="279">
        <v>932.12</v>
      </c>
      <c r="I483" s="279">
        <v>1000.58</v>
      </c>
      <c r="J483" s="279">
        <v>1187.51</v>
      </c>
      <c r="K483" s="279">
        <v>1342.57</v>
      </c>
      <c r="L483" s="279">
        <v>1388.54</v>
      </c>
      <c r="M483" s="279">
        <v>1376.91</v>
      </c>
      <c r="N483" s="279">
        <v>1355.44</v>
      </c>
      <c r="O483" s="279">
        <v>1377.49</v>
      </c>
      <c r="P483" s="279">
        <v>1364.68</v>
      </c>
      <c r="Q483" s="279">
        <v>2124.12</v>
      </c>
      <c r="R483" s="279">
        <v>2054.81</v>
      </c>
      <c r="S483" s="279">
        <v>1402.64</v>
      </c>
      <c r="T483" s="279">
        <v>1351.94</v>
      </c>
      <c r="U483" s="279">
        <v>1370.56</v>
      </c>
      <c r="V483" s="279">
        <v>1298.96</v>
      </c>
      <c r="W483" s="279">
        <v>1935.19</v>
      </c>
      <c r="X483" s="279">
        <v>1999.32</v>
      </c>
      <c r="Y483" s="279">
        <v>1090.9000000000001</v>
      </c>
    </row>
    <row r="484" spans="1:25">
      <c r="A484" s="254">
        <v>2</v>
      </c>
      <c r="B484" s="279">
        <v>955.68</v>
      </c>
      <c r="C484" s="279">
        <v>862.07</v>
      </c>
      <c r="D484" s="279">
        <v>837.97</v>
      </c>
      <c r="E484" s="279">
        <v>817.42</v>
      </c>
      <c r="F484" s="279">
        <v>843.59</v>
      </c>
      <c r="G484" s="279">
        <v>896.98</v>
      </c>
      <c r="H484" s="279">
        <v>946.33</v>
      </c>
      <c r="I484" s="279">
        <v>1023.36</v>
      </c>
      <c r="J484" s="279">
        <v>1113.55</v>
      </c>
      <c r="K484" s="279">
        <v>1283.4000000000001</v>
      </c>
      <c r="L484" s="279">
        <v>1310.6300000000001</v>
      </c>
      <c r="M484" s="279">
        <v>1304.82</v>
      </c>
      <c r="N484" s="279">
        <v>1259.52</v>
      </c>
      <c r="O484" s="279">
        <v>1265.93</v>
      </c>
      <c r="P484" s="279">
        <v>1254.75</v>
      </c>
      <c r="Q484" s="279">
        <v>524.42999999999995</v>
      </c>
      <c r="R484" s="279">
        <v>1312.8</v>
      </c>
      <c r="S484" s="279">
        <v>1220.17</v>
      </c>
      <c r="T484" s="279">
        <v>1242.46</v>
      </c>
      <c r="U484" s="279">
        <v>1252.22</v>
      </c>
      <c r="V484" s="279">
        <v>1264.58</v>
      </c>
      <c r="W484" s="279">
        <v>1287.03</v>
      </c>
      <c r="X484" s="279">
        <v>1146.25</v>
      </c>
      <c r="Y484" s="279">
        <v>1023.17</v>
      </c>
    </row>
    <row r="485" spans="1:25">
      <c r="A485" s="254">
        <v>3</v>
      </c>
      <c r="B485" s="279">
        <v>966.61</v>
      </c>
      <c r="C485" s="279">
        <v>881.13</v>
      </c>
      <c r="D485" s="279">
        <v>846.39</v>
      </c>
      <c r="E485" s="279">
        <v>824.37</v>
      </c>
      <c r="F485" s="279">
        <v>846.07</v>
      </c>
      <c r="G485" s="279">
        <v>851.62</v>
      </c>
      <c r="H485" s="279">
        <v>934.99</v>
      </c>
      <c r="I485" s="279">
        <v>1053</v>
      </c>
      <c r="J485" s="279">
        <v>1152.0999999999999</v>
      </c>
      <c r="K485" s="279">
        <v>1207.48</v>
      </c>
      <c r="L485" s="279">
        <v>1261.44</v>
      </c>
      <c r="M485" s="279">
        <v>1235.6600000000001</v>
      </c>
      <c r="N485" s="279">
        <v>1201.4000000000001</v>
      </c>
      <c r="O485" s="279">
        <v>1211.8399999999999</v>
      </c>
      <c r="P485" s="279">
        <v>1207.27</v>
      </c>
      <c r="Q485" s="279">
        <v>1316.44</v>
      </c>
      <c r="R485" s="279">
        <v>1253.83</v>
      </c>
      <c r="S485" s="279">
        <v>1174.6600000000001</v>
      </c>
      <c r="T485" s="279">
        <v>1179.7</v>
      </c>
      <c r="U485" s="279">
        <v>1196.77</v>
      </c>
      <c r="V485" s="279">
        <v>1132.78</v>
      </c>
      <c r="W485" s="279">
        <v>1181.2</v>
      </c>
      <c r="X485" s="279">
        <v>1129.75</v>
      </c>
      <c r="Y485" s="279">
        <v>985.99</v>
      </c>
    </row>
    <row r="486" spans="1:25">
      <c r="A486" s="254">
        <v>4</v>
      </c>
      <c r="B486" s="279">
        <v>987.76</v>
      </c>
      <c r="C486" s="279">
        <v>923.68</v>
      </c>
      <c r="D486" s="279">
        <v>893.82</v>
      </c>
      <c r="E486" s="279">
        <v>870.41</v>
      </c>
      <c r="F486" s="279">
        <v>920.39</v>
      </c>
      <c r="G486" s="279">
        <v>943.65</v>
      </c>
      <c r="H486" s="279">
        <v>1012.27</v>
      </c>
      <c r="I486" s="279">
        <v>1203.0899999999999</v>
      </c>
      <c r="J486" s="279">
        <v>1313.58</v>
      </c>
      <c r="K486" s="279">
        <v>1434.62</v>
      </c>
      <c r="L486" s="279">
        <v>1454.38</v>
      </c>
      <c r="M486" s="279">
        <v>1464.46</v>
      </c>
      <c r="N486" s="279">
        <v>1438</v>
      </c>
      <c r="O486" s="279">
        <v>1458.91</v>
      </c>
      <c r="P486" s="279">
        <v>1458.65</v>
      </c>
      <c r="Q486" s="279">
        <v>1542.29</v>
      </c>
      <c r="R486" s="279">
        <v>1513.78</v>
      </c>
      <c r="S486" s="279">
        <v>1428.34</v>
      </c>
      <c r="T486" s="279">
        <v>1444.28</v>
      </c>
      <c r="U486" s="279">
        <v>1457.27</v>
      </c>
      <c r="V486" s="279">
        <v>1443.16</v>
      </c>
      <c r="W486" s="279">
        <v>1501.75</v>
      </c>
      <c r="X486" s="279">
        <v>1421</v>
      </c>
      <c r="Y486" s="279">
        <v>1300.99</v>
      </c>
    </row>
    <row r="487" spans="1:25">
      <c r="A487" s="254">
        <v>5</v>
      </c>
      <c r="B487" s="279">
        <v>1145.23</v>
      </c>
      <c r="C487" s="279">
        <v>1004.16</v>
      </c>
      <c r="D487" s="279">
        <v>978.68</v>
      </c>
      <c r="E487" s="279">
        <v>970.5</v>
      </c>
      <c r="F487" s="279">
        <v>967.25</v>
      </c>
      <c r="G487" s="279">
        <v>970.62</v>
      </c>
      <c r="H487" s="279">
        <v>982.84</v>
      </c>
      <c r="I487" s="279">
        <v>1092.6400000000001</v>
      </c>
      <c r="J487" s="279">
        <v>1208.1300000000001</v>
      </c>
      <c r="K487" s="279">
        <v>1361.15</v>
      </c>
      <c r="L487" s="279">
        <v>1384.77</v>
      </c>
      <c r="M487" s="279">
        <v>1378.2</v>
      </c>
      <c r="N487" s="279">
        <v>1368.38</v>
      </c>
      <c r="O487" s="279">
        <v>1354.17</v>
      </c>
      <c r="P487" s="279">
        <v>1370.25</v>
      </c>
      <c r="Q487" s="279">
        <v>1352.88</v>
      </c>
      <c r="R487" s="279">
        <v>1385.69</v>
      </c>
      <c r="S487" s="279">
        <v>1362.13</v>
      </c>
      <c r="T487" s="279">
        <v>1354.59</v>
      </c>
      <c r="U487" s="279">
        <v>1339.44</v>
      </c>
      <c r="V487" s="279">
        <v>1344.44</v>
      </c>
      <c r="W487" s="279">
        <v>1344</v>
      </c>
      <c r="X487" s="279">
        <v>1268.3599999999999</v>
      </c>
      <c r="Y487" s="279">
        <v>1105.75</v>
      </c>
    </row>
    <row r="488" spans="1:25">
      <c r="A488" s="254">
        <v>6</v>
      </c>
      <c r="B488" s="279">
        <v>1164.27</v>
      </c>
      <c r="C488" s="279">
        <v>1004.4</v>
      </c>
      <c r="D488" s="279">
        <v>962.74</v>
      </c>
      <c r="E488" s="279">
        <v>948.14</v>
      </c>
      <c r="F488" s="279">
        <v>951.18</v>
      </c>
      <c r="G488" s="279">
        <v>958.85</v>
      </c>
      <c r="H488" s="279">
        <v>967.44</v>
      </c>
      <c r="I488" s="279">
        <v>968.87</v>
      </c>
      <c r="J488" s="279">
        <v>1088.18</v>
      </c>
      <c r="K488" s="279">
        <v>1193.23</v>
      </c>
      <c r="L488" s="279">
        <v>1279.68</v>
      </c>
      <c r="M488" s="279">
        <v>1316.06</v>
      </c>
      <c r="N488" s="279">
        <v>1318</v>
      </c>
      <c r="O488" s="279">
        <v>1311.72</v>
      </c>
      <c r="P488" s="279">
        <v>1321.28</v>
      </c>
      <c r="Q488" s="279">
        <v>1307.3699999999999</v>
      </c>
      <c r="R488" s="279">
        <v>1273.23</v>
      </c>
      <c r="S488" s="279">
        <v>1262.04</v>
      </c>
      <c r="T488" s="279">
        <v>1273.31</v>
      </c>
      <c r="U488" s="279">
        <v>1256.3399999999999</v>
      </c>
      <c r="V488" s="279">
        <v>1307.27</v>
      </c>
      <c r="W488" s="279">
        <v>1289.3800000000001</v>
      </c>
      <c r="X488" s="279">
        <v>1191.06</v>
      </c>
      <c r="Y488" s="279">
        <v>1092.8399999999999</v>
      </c>
    </row>
    <row r="489" spans="1:25">
      <c r="A489" s="254">
        <v>7</v>
      </c>
      <c r="B489" s="279">
        <v>988.47</v>
      </c>
      <c r="C489" s="279">
        <v>908.65</v>
      </c>
      <c r="D489" s="279">
        <v>873.91</v>
      </c>
      <c r="E489" s="279">
        <v>833.66</v>
      </c>
      <c r="F489" s="279">
        <v>896.58</v>
      </c>
      <c r="G489" s="279">
        <v>905.47</v>
      </c>
      <c r="H489" s="279">
        <v>935.93</v>
      </c>
      <c r="I489" s="279">
        <v>1016.08</v>
      </c>
      <c r="J489" s="279">
        <v>1111.8</v>
      </c>
      <c r="K489" s="279">
        <v>1115.8</v>
      </c>
      <c r="L489" s="279">
        <v>1132.58</v>
      </c>
      <c r="M489" s="279">
        <v>1121.07</v>
      </c>
      <c r="N489" s="279">
        <v>1093.53</v>
      </c>
      <c r="O489" s="279">
        <v>1109.74</v>
      </c>
      <c r="P489" s="279">
        <v>1123.8599999999999</v>
      </c>
      <c r="Q489" s="279">
        <v>1248</v>
      </c>
      <c r="R489" s="279">
        <v>1147.8399999999999</v>
      </c>
      <c r="S489" s="279">
        <v>1119.9100000000001</v>
      </c>
      <c r="T489" s="279">
        <v>1149.08</v>
      </c>
      <c r="U489" s="279">
        <v>1144.42</v>
      </c>
      <c r="V489" s="279">
        <v>1171.55</v>
      </c>
      <c r="W489" s="279">
        <v>1186.9000000000001</v>
      </c>
      <c r="X489" s="279">
        <v>1097.5999999999999</v>
      </c>
      <c r="Y489" s="279">
        <v>955.03</v>
      </c>
    </row>
    <row r="490" spans="1:25">
      <c r="A490" s="254">
        <v>8</v>
      </c>
      <c r="B490" s="279">
        <v>921.42</v>
      </c>
      <c r="C490" s="279">
        <v>832.33</v>
      </c>
      <c r="D490" s="279">
        <v>791.88</v>
      </c>
      <c r="E490" s="279">
        <v>779.98</v>
      </c>
      <c r="F490" s="279">
        <v>806.91</v>
      </c>
      <c r="G490" s="279">
        <v>889.38</v>
      </c>
      <c r="H490" s="279">
        <v>947.49</v>
      </c>
      <c r="I490" s="279">
        <v>1083.43</v>
      </c>
      <c r="J490" s="279">
        <v>1122.55</v>
      </c>
      <c r="K490" s="279">
        <v>1194.71</v>
      </c>
      <c r="L490" s="279">
        <v>1230.5</v>
      </c>
      <c r="M490" s="279">
        <v>1187.51</v>
      </c>
      <c r="N490" s="279">
        <v>1133.49</v>
      </c>
      <c r="O490" s="279">
        <v>1157.1400000000001</v>
      </c>
      <c r="P490" s="279">
        <v>1167.6600000000001</v>
      </c>
      <c r="Q490" s="279">
        <v>1251.2</v>
      </c>
      <c r="R490" s="279">
        <v>1206.5</v>
      </c>
      <c r="S490" s="279">
        <v>1146.9100000000001</v>
      </c>
      <c r="T490" s="279">
        <v>1173.04</v>
      </c>
      <c r="U490" s="279">
        <v>1167.46</v>
      </c>
      <c r="V490" s="279">
        <v>1188.94</v>
      </c>
      <c r="W490" s="279">
        <v>1170.75</v>
      </c>
      <c r="X490" s="279">
        <v>1157.1400000000001</v>
      </c>
      <c r="Y490" s="279">
        <v>984.94</v>
      </c>
    </row>
    <row r="491" spans="1:25">
      <c r="A491" s="254">
        <v>9</v>
      </c>
      <c r="B491" s="279">
        <v>940.06</v>
      </c>
      <c r="C491" s="279">
        <v>843.4</v>
      </c>
      <c r="D491" s="279">
        <v>802.32</v>
      </c>
      <c r="E491" s="279">
        <v>785.77</v>
      </c>
      <c r="F491" s="279">
        <v>825.75</v>
      </c>
      <c r="G491" s="279">
        <v>852.87</v>
      </c>
      <c r="H491" s="279">
        <v>951.84</v>
      </c>
      <c r="I491" s="279">
        <v>981.96</v>
      </c>
      <c r="J491" s="279">
        <v>1095.27</v>
      </c>
      <c r="K491" s="279">
        <v>1152.24</v>
      </c>
      <c r="L491" s="279">
        <v>1135.69</v>
      </c>
      <c r="M491" s="279">
        <v>1116.27</v>
      </c>
      <c r="N491" s="279">
        <v>1089.1400000000001</v>
      </c>
      <c r="O491" s="279">
        <v>1126.9000000000001</v>
      </c>
      <c r="P491" s="279">
        <v>1134.1500000000001</v>
      </c>
      <c r="Q491" s="279">
        <v>1168.4100000000001</v>
      </c>
      <c r="R491" s="279">
        <v>1159.48</v>
      </c>
      <c r="S491" s="279">
        <v>1139.8699999999999</v>
      </c>
      <c r="T491" s="279">
        <v>1129.8</v>
      </c>
      <c r="U491" s="279">
        <v>1146.1500000000001</v>
      </c>
      <c r="V491" s="279">
        <v>1141.5</v>
      </c>
      <c r="W491" s="279">
        <v>1145.21</v>
      </c>
      <c r="X491" s="279">
        <v>1151.81</v>
      </c>
      <c r="Y491" s="279">
        <v>945.36</v>
      </c>
    </row>
    <row r="492" spans="1:25">
      <c r="A492" s="254">
        <v>10</v>
      </c>
      <c r="B492" s="279">
        <v>929.16</v>
      </c>
      <c r="C492" s="279">
        <v>882.09</v>
      </c>
      <c r="D492" s="279">
        <v>874.5</v>
      </c>
      <c r="E492" s="279">
        <v>845.27</v>
      </c>
      <c r="F492" s="279">
        <v>854.45</v>
      </c>
      <c r="G492" s="279">
        <v>887.72</v>
      </c>
      <c r="H492" s="279">
        <v>944.75</v>
      </c>
      <c r="I492" s="279">
        <v>1064.8699999999999</v>
      </c>
      <c r="J492" s="279">
        <v>1165.1099999999999</v>
      </c>
      <c r="K492" s="279">
        <v>1222.6199999999999</v>
      </c>
      <c r="L492" s="279">
        <v>1277.0899999999999</v>
      </c>
      <c r="M492" s="279">
        <v>1253.3800000000001</v>
      </c>
      <c r="N492" s="279">
        <v>1218.26</v>
      </c>
      <c r="O492" s="279">
        <v>1228.3499999999999</v>
      </c>
      <c r="P492" s="279">
        <v>1223.72</v>
      </c>
      <c r="Q492" s="279">
        <v>1334.33</v>
      </c>
      <c r="R492" s="279">
        <v>1271.77</v>
      </c>
      <c r="S492" s="279">
        <v>1192.6600000000001</v>
      </c>
      <c r="T492" s="279">
        <v>1196.8900000000001</v>
      </c>
      <c r="U492" s="279">
        <v>1213.8</v>
      </c>
      <c r="V492" s="279">
        <v>1147.8399999999999</v>
      </c>
      <c r="W492" s="279">
        <v>1197.08</v>
      </c>
      <c r="X492" s="279">
        <v>1145.1300000000001</v>
      </c>
      <c r="Y492" s="279">
        <v>999.11</v>
      </c>
    </row>
    <row r="493" spans="1:25">
      <c r="A493" s="254">
        <v>11</v>
      </c>
      <c r="B493" s="279">
        <v>999.49</v>
      </c>
      <c r="C493" s="279">
        <v>935</v>
      </c>
      <c r="D493" s="279">
        <v>905.16</v>
      </c>
      <c r="E493" s="279">
        <v>881.56</v>
      </c>
      <c r="F493" s="279">
        <v>932.37</v>
      </c>
      <c r="G493" s="279">
        <v>955.97</v>
      </c>
      <c r="H493" s="279">
        <v>1024.51</v>
      </c>
      <c r="I493" s="279">
        <v>1213.8699999999999</v>
      </c>
      <c r="J493" s="279">
        <v>1325.6</v>
      </c>
      <c r="K493" s="279">
        <v>1448.11</v>
      </c>
      <c r="L493" s="279">
        <v>1468.73</v>
      </c>
      <c r="M493" s="279">
        <v>1477.48</v>
      </c>
      <c r="N493" s="279">
        <v>1450.2</v>
      </c>
      <c r="O493" s="279">
        <v>1472.45</v>
      </c>
      <c r="P493" s="279">
        <v>1472.26</v>
      </c>
      <c r="Q493" s="279">
        <v>1556.28</v>
      </c>
      <c r="R493" s="279">
        <v>1528.05</v>
      </c>
      <c r="S493" s="279">
        <v>1440.67</v>
      </c>
      <c r="T493" s="279">
        <v>1457.42</v>
      </c>
      <c r="U493" s="279">
        <v>1470.55</v>
      </c>
      <c r="V493" s="279">
        <v>1454.75</v>
      </c>
      <c r="W493" s="279">
        <v>1513.26</v>
      </c>
      <c r="X493" s="279">
        <v>1432.85</v>
      </c>
      <c r="Y493" s="279">
        <v>1311.09</v>
      </c>
    </row>
    <row r="494" spans="1:25">
      <c r="A494" s="254">
        <v>12</v>
      </c>
      <c r="B494" s="279">
        <v>1157.48</v>
      </c>
      <c r="C494" s="279">
        <v>1015.27</v>
      </c>
      <c r="D494" s="279">
        <v>989.57</v>
      </c>
      <c r="E494" s="279">
        <v>981.39</v>
      </c>
      <c r="F494" s="279">
        <v>978.08</v>
      </c>
      <c r="G494" s="279">
        <v>981.31</v>
      </c>
      <c r="H494" s="279">
        <v>995.43</v>
      </c>
      <c r="I494" s="279">
        <v>1105.47</v>
      </c>
      <c r="J494" s="279">
        <v>1223.49</v>
      </c>
      <c r="K494" s="279">
        <v>1378.15</v>
      </c>
      <c r="L494" s="279">
        <v>1402.38</v>
      </c>
      <c r="M494" s="279">
        <v>1396.48</v>
      </c>
      <c r="N494" s="279">
        <v>1386.48</v>
      </c>
      <c r="O494" s="279">
        <v>1372.07</v>
      </c>
      <c r="P494" s="279">
        <v>1388.2</v>
      </c>
      <c r="Q494" s="279">
        <v>1369.63</v>
      </c>
      <c r="R494" s="279">
        <v>1400.3</v>
      </c>
      <c r="S494" s="279">
        <v>1376.42</v>
      </c>
      <c r="T494" s="279">
        <v>1368.71</v>
      </c>
      <c r="U494" s="279">
        <v>1354.04</v>
      </c>
      <c r="V494" s="279">
        <v>1360.24</v>
      </c>
      <c r="W494" s="279">
        <v>1358.58</v>
      </c>
      <c r="X494" s="279">
        <v>1281.49</v>
      </c>
      <c r="Y494" s="279">
        <v>1119.27</v>
      </c>
    </row>
    <row r="495" spans="1:25">
      <c r="A495" s="254">
        <v>13</v>
      </c>
      <c r="B495" s="279">
        <v>1175.8800000000001</v>
      </c>
      <c r="C495" s="279">
        <v>1014.73</v>
      </c>
      <c r="D495" s="279">
        <v>972.72</v>
      </c>
      <c r="E495" s="279">
        <v>957.94</v>
      </c>
      <c r="F495" s="279">
        <v>960.85</v>
      </c>
      <c r="G495" s="279">
        <v>968.62</v>
      </c>
      <c r="H495" s="279">
        <v>981.32</v>
      </c>
      <c r="I495" s="279">
        <v>982.42</v>
      </c>
      <c r="J495" s="279">
        <v>1102.98</v>
      </c>
      <c r="K495" s="279">
        <v>1208.73</v>
      </c>
      <c r="L495" s="279">
        <v>1296.1500000000001</v>
      </c>
      <c r="M495" s="279">
        <v>1332.82</v>
      </c>
      <c r="N495" s="279">
        <v>1334.18</v>
      </c>
      <c r="O495" s="279">
        <v>1328.33</v>
      </c>
      <c r="P495" s="279">
        <v>1337.94</v>
      </c>
      <c r="Q495" s="279">
        <v>1324.16</v>
      </c>
      <c r="R495" s="279">
        <v>1286.93</v>
      </c>
      <c r="S495" s="279">
        <v>1275.33</v>
      </c>
      <c r="T495" s="279">
        <v>1286.67</v>
      </c>
      <c r="U495" s="279">
        <v>1269.73</v>
      </c>
      <c r="V495" s="279">
        <v>1320.47</v>
      </c>
      <c r="W495" s="279">
        <v>1302.18</v>
      </c>
      <c r="X495" s="279">
        <v>1202.8699999999999</v>
      </c>
      <c r="Y495" s="279">
        <v>1104</v>
      </c>
    </row>
    <row r="496" spans="1:25">
      <c r="A496" s="254">
        <v>14</v>
      </c>
      <c r="B496" s="279">
        <v>978.07</v>
      </c>
      <c r="C496" s="279">
        <v>944.92</v>
      </c>
      <c r="D496" s="279">
        <v>942.11</v>
      </c>
      <c r="E496" s="279">
        <v>929.34</v>
      </c>
      <c r="F496" s="279">
        <v>932.76</v>
      </c>
      <c r="G496" s="279">
        <v>960.3</v>
      </c>
      <c r="H496" s="279">
        <v>1033.3599999999999</v>
      </c>
      <c r="I496" s="279">
        <v>1147.2</v>
      </c>
      <c r="J496" s="279">
        <v>1277.4100000000001</v>
      </c>
      <c r="K496" s="279">
        <v>1379.86</v>
      </c>
      <c r="L496" s="279">
        <v>1418.43</v>
      </c>
      <c r="M496" s="279">
        <v>1396</v>
      </c>
      <c r="N496" s="279">
        <v>1371.37</v>
      </c>
      <c r="O496" s="279">
        <v>1387.4</v>
      </c>
      <c r="P496" s="279">
        <v>1414.42</v>
      </c>
      <c r="Q496" s="279">
        <v>1489.48</v>
      </c>
      <c r="R496" s="279">
        <v>1422.48</v>
      </c>
      <c r="S496" s="279">
        <v>1330.56</v>
      </c>
      <c r="T496" s="279">
        <v>1336.26</v>
      </c>
      <c r="U496" s="279">
        <v>1360.11</v>
      </c>
      <c r="V496" s="279">
        <v>1355.44</v>
      </c>
      <c r="W496" s="279">
        <v>1385.47</v>
      </c>
      <c r="X496" s="279">
        <v>1232.1199999999999</v>
      </c>
      <c r="Y496" s="279">
        <v>1063.6300000000001</v>
      </c>
    </row>
    <row r="497" spans="1:25">
      <c r="A497" s="254">
        <v>15</v>
      </c>
      <c r="B497" s="279">
        <v>1005.81</v>
      </c>
      <c r="C497" s="279">
        <v>930.68</v>
      </c>
      <c r="D497" s="279">
        <v>919.28</v>
      </c>
      <c r="E497" s="279">
        <v>924.33</v>
      </c>
      <c r="F497" s="279">
        <v>967.35</v>
      </c>
      <c r="G497" s="279">
        <v>1000.6</v>
      </c>
      <c r="H497" s="279">
        <v>1005</v>
      </c>
      <c r="I497" s="279">
        <v>1100.19</v>
      </c>
      <c r="J497" s="279">
        <v>1158.67</v>
      </c>
      <c r="K497" s="279">
        <v>1251.99</v>
      </c>
      <c r="L497" s="279">
        <v>1296.8699999999999</v>
      </c>
      <c r="M497" s="279">
        <v>1306.6400000000001</v>
      </c>
      <c r="N497" s="279">
        <v>1253.3800000000001</v>
      </c>
      <c r="O497" s="279">
        <v>1280.67</v>
      </c>
      <c r="P497" s="279">
        <v>1304.1199999999999</v>
      </c>
      <c r="Q497" s="279">
        <v>1370.32</v>
      </c>
      <c r="R497" s="279">
        <v>1351.23</v>
      </c>
      <c r="S497" s="279">
        <v>1287.5</v>
      </c>
      <c r="T497" s="279">
        <v>1308.45</v>
      </c>
      <c r="U497" s="279">
        <v>1316.6</v>
      </c>
      <c r="V497" s="279">
        <v>1315.04</v>
      </c>
      <c r="W497" s="279">
        <v>1354.05</v>
      </c>
      <c r="X497" s="279">
        <v>1184.6400000000001</v>
      </c>
      <c r="Y497" s="279">
        <v>1081.3900000000001</v>
      </c>
    </row>
    <row r="498" spans="1:25">
      <c r="A498" s="254">
        <v>16</v>
      </c>
      <c r="B498" s="279">
        <v>1214.8699999999999</v>
      </c>
      <c r="C498" s="279">
        <v>1066.4000000000001</v>
      </c>
      <c r="D498" s="279">
        <v>1061.43</v>
      </c>
      <c r="E498" s="279">
        <v>1061.54</v>
      </c>
      <c r="F498" s="279">
        <v>1077.24</v>
      </c>
      <c r="G498" s="279">
        <v>1110.75</v>
      </c>
      <c r="H498" s="279">
        <v>1193.8</v>
      </c>
      <c r="I498" s="279">
        <v>1266.72</v>
      </c>
      <c r="J498" s="279">
        <v>1429.48</v>
      </c>
      <c r="K498" s="279">
        <v>1478.81</v>
      </c>
      <c r="L498" s="279">
        <v>1503.85</v>
      </c>
      <c r="M498" s="279">
        <v>1470.11</v>
      </c>
      <c r="N498" s="279">
        <v>1435.06</v>
      </c>
      <c r="O498" s="279">
        <v>1482.97</v>
      </c>
      <c r="P498" s="279">
        <v>1477.51</v>
      </c>
      <c r="Q498" s="279">
        <v>1510.97</v>
      </c>
      <c r="R498" s="279">
        <v>1486.23</v>
      </c>
      <c r="S498" s="279">
        <v>1459.73</v>
      </c>
      <c r="T498" s="279">
        <v>1497.63</v>
      </c>
      <c r="U498" s="279">
        <v>1523.15</v>
      </c>
      <c r="V498" s="279">
        <v>1492.86</v>
      </c>
      <c r="W498" s="279">
        <v>1502.24</v>
      </c>
      <c r="X498" s="279">
        <v>1303.1400000000001</v>
      </c>
      <c r="Y498" s="279">
        <v>1170.29</v>
      </c>
    </row>
    <row r="499" spans="1:25">
      <c r="A499" s="254">
        <v>17</v>
      </c>
      <c r="B499" s="279">
        <v>1074.58</v>
      </c>
      <c r="C499" s="279">
        <v>1036.98</v>
      </c>
      <c r="D499" s="279">
        <v>1013.73</v>
      </c>
      <c r="E499" s="279">
        <v>1007.91</v>
      </c>
      <c r="F499" s="279">
        <v>1026.9100000000001</v>
      </c>
      <c r="G499" s="279">
        <v>1051.51</v>
      </c>
      <c r="H499" s="279">
        <v>1112.19</v>
      </c>
      <c r="I499" s="279">
        <v>1191.6400000000001</v>
      </c>
      <c r="J499" s="279">
        <v>1308.95</v>
      </c>
      <c r="K499" s="279">
        <v>1375.14</v>
      </c>
      <c r="L499" s="279">
        <v>1416.85</v>
      </c>
      <c r="M499" s="279">
        <v>1377.86</v>
      </c>
      <c r="N499" s="279">
        <v>1361.22</v>
      </c>
      <c r="O499" s="279">
        <v>1390.26</v>
      </c>
      <c r="P499" s="279">
        <v>1397.69</v>
      </c>
      <c r="Q499" s="279">
        <v>1477.99</v>
      </c>
      <c r="R499" s="279">
        <v>1419.56</v>
      </c>
      <c r="S499" s="279">
        <v>1341.36</v>
      </c>
      <c r="T499" s="279">
        <v>1384.36</v>
      </c>
      <c r="U499" s="279">
        <v>1416.82</v>
      </c>
      <c r="V499" s="279">
        <v>1419.16</v>
      </c>
      <c r="W499" s="279">
        <v>1407.55</v>
      </c>
      <c r="X499" s="279">
        <v>1273.47</v>
      </c>
      <c r="Y499" s="279">
        <v>1165.9000000000001</v>
      </c>
    </row>
    <row r="500" spans="1:25">
      <c r="A500" s="254">
        <v>18</v>
      </c>
      <c r="B500" s="279">
        <v>1147.49</v>
      </c>
      <c r="C500" s="279">
        <v>1049.17</v>
      </c>
      <c r="D500" s="279">
        <v>1026.29</v>
      </c>
      <c r="E500" s="279">
        <v>1035.48</v>
      </c>
      <c r="F500" s="279">
        <v>1059.7</v>
      </c>
      <c r="G500" s="279">
        <v>242.42</v>
      </c>
      <c r="H500" s="279">
        <v>1173.1400000000001</v>
      </c>
      <c r="I500" s="279">
        <v>1194.57</v>
      </c>
      <c r="J500" s="279">
        <v>248.04</v>
      </c>
      <c r="K500" s="279">
        <v>1360.27</v>
      </c>
      <c r="L500" s="279">
        <v>1391.01</v>
      </c>
      <c r="M500" s="279">
        <v>1339.15</v>
      </c>
      <c r="N500" s="279">
        <v>1328.05</v>
      </c>
      <c r="O500" s="279">
        <v>1369.28</v>
      </c>
      <c r="P500" s="279">
        <v>1379.01</v>
      </c>
      <c r="Q500" s="279">
        <v>1447.02</v>
      </c>
      <c r="R500" s="279">
        <v>1365.11</v>
      </c>
      <c r="S500" s="279">
        <v>1348.22</v>
      </c>
      <c r="T500" s="279">
        <v>1377.91</v>
      </c>
      <c r="U500" s="279">
        <v>1406.5</v>
      </c>
      <c r="V500" s="279">
        <v>1370.45</v>
      </c>
      <c r="W500" s="279">
        <v>1449.06</v>
      </c>
      <c r="X500" s="279">
        <v>1374.85</v>
      </c>
      <c r="Y500" s="279">
        <v>1204.83</v>
      </c>
    </row>
    <row r="501" spans="1:25">
      <c r="A501" s="254">
        <v>19</v>
      </c>
      <c r="B501" s="279">
        <v>1162.44</v>
      </c>
      <c r="C501" s="279">
        <v>1110.8399999999999</v>
      </c>
      <c r="D501" s="279">
        <v>1034.49</v>
      </c>
      <c r="E501" s="279">
        <v>242.06</v>
      </c>
      <c r="F501" s="279">
        <v>242.62</v>
      </c>
      <c r="G501" s="279">
        <v>243.41</v>
      </c>
      <c r="H501" s="279">
        <v>244.99</v>
      </c>
      <c r="I501" s="279">
        <v>216.94</v>
      </c>
      <c r="J501" s="279">
        <v>216.94</v>
      </c>
      <c r="K501" s="279">
        <v>1375.46</v>
      </c>
      <c r="L501" s="279">
        <v>1393.64</v>
      </c>
      <c r="M501" s="279">
        <v>1381.88</v>
      </c>
      <c r="N501" s="279">
        <v>1351.77</v>
      </c>
      <c r="O501" s="279">
        <v>1418.13</v>
      </c>
      <c r="P501" s="279">
        <v>1422.48</v>
      </c>
      <c r="Q501" s="279">
        <v>1405.03</v>
      </c>
      <c r="R501" s="279">
        <v>1402.09</v>
      </c>
      <c r="S501" s="279">
        <v>1383.04</v>
      </c>
      <c r="T501" s="279">
        <v>1366.97</v>
      </c>
      <c r="U501" s="279">
        <v>1387.73</v>
      </c>
      <c r="V501" s="279">
        <v>1430.32</v>
      </c>
      <c r="W501" s="279">
        <v>254.83</v>
      </c>
      <c r="X501" s="279">
        <v>1293.18</v>
      </c>
      <c r="Y501" s="279">
        <v>1256.53</v>
      </c>
    </row>
    <row r="502" spans="1:25">
      <c r="A502" s="254">
        <v>20</v>
      </c>
      <c r="B502" s="279">
        <v>1210.94</v>
      </c>
      <c r="C502" s="279">
        <v>230.18</v>
      </c>
      <c r="D502" s="279">
        <v>239.89</v>
      </c>
      <c r="E502" s="279">
        <v>239.84</v>
      </c>
      <c r="F502" s="279">
        <v>239.08</v>
      </c>
      <c r="G502" s="279">
        <v>238.22</v>
      </c>
      <c r="H502" s="279">
        <v>242.02</v>
      </c>
      <c r="I502" s="279">
        <v>238.7</v>
      </c>
      <c r="J502" s="279">
        <v>235.04</v>
      </c>
      <c r="K502" s="279">
        <v>235.41</v>
      </c>
      <c r="L502" s="279">
        <v>1178.24</v>
      </c>
      <c r="M502" s="279">
        <v>1219.06</v>
      </c>
      <c r="N502" s="279">
        <v>1179.7</v>
      </c>
      <c r="O502" s="279">
        <v>1195.67</v>
      </c>
      <c r="P502" s="279">
        <v>1192.05</v>
      </c>
      <c r="Q502" s="279">
        <v>1218.46</v>
      </c>
      <c r="R502" s="279">
        <v>1217.49</v>
      </c>
      <c r="S502" s="279">
        <v>1208.2</v>
      </c>
      <c r="T502" s="279">
        <v>1240.9100000000001</v>
      </c>
      <c r="U502" s="279">
        <v>1311.38</v>
      </c>
      <c r="V502" s="279">
        <v>1042.3900000000001</v>
      </c>
      <c r="W502" s="279">
        <v>1245.03</v>
      </c>
      <c r="X502" s="279">
        <v>1187.3</v>
      </c>
      <c r="Y502" s="279">
        <v>1186.8</v>
      </c>
    </row>
    <row r="503" spans="1:25">
      <c r="A503" s="254">
        <v>21</v>
      </c>
      <c r="B503" s="279">
        <v>240.76</v>
      </c>
      <c r="C503" s="279">
        <v>238.71</v>
      </c>
      <c r="D503" s="279">
        <v>238.12</v>
      </c>
      <c r="E503" s="279">
        <v>237.8</v>
      </c>
      <c r="F503" s="279">
        <v>240</v>
      </c>
      <c r="G503" s="279">
        <v>237.57</v>
      </c>
      <c r="H503" s="279">
        <v>239.61</v>
      </c>
      <c r="I503" s="279">
        <v>523.94000000000005</v>
      </c>
      <c r="J503" s="279">
        <v>1160.0899999999999</v>
      </c>
      <c r="K503" s="279">
        <v>1233.92</v>
      </c>
      <c r="L503" s="279">
        <v>1276.93</v>
      </c>
      <c r="M503" s="279">
        <v>1276.32</v>
      </c>
      <c r="N503" s="279">
        <v>1228.5899999999999</v>
      </c>
      <c r="O503" s="279">
        <v>1206.44</v>
      </c>
      <c r="P503" s="279">
        <v>1151.03</v>
      </c>
      <c r="Q503" s="279">
        <v>1296.51</v>
      </c>
      <c r="R503" s="279">
        <v>1270.79</v>
      </c>
      <c r="S503" s="279">
        <v>997.37</v>
      </c>
      <c r="T503" s="279">
        <v>1091.93</v>
      </c>
      <c r="U503" s="279">
        <v>1202.51</v>
      </c>
      <c r="V503" s="279">
        <v>1237.19</v>
      </c>
      <c r="W503" s="279">
        <v>1272.1199999999999</v>
      </c>
      <c r="X503" s="279">
        <v>1178.8399999999999</v>
      </c>
      <c r="Y503" s="279">
        <v>1093.1300000000001</v>
      </c>
    </row>
    <row r="504" spans="1:25">
      <c r="A504" s="254">
        <v>22</v>
      </c>
      <c r="B504" s="279">
        <v>961.36</v>
      </c>
      <c r="C504" s="279">
        <v>866.49</v>
      </c>
      <c r="D504" s="279">
        <v>827.84</v>
      </c>
      <c r="E504" s="279">
        <v>819.61</v>
      </c>
      <c r="F504" s="279">
        <v>914.82</v>
      </c>
      <c r="G504" s="279">
        <v>955.66</v>
      </c>
      <c r="H504" s="279">
        <v>1027.82</v>
      </c>
      <c r="I504" s="279">
        <v>997.41</v>
      </c>
      <c r="J504" s="279">
        <v>1124.81</v>
      </c>
      <c r="K504" s="279">
        <v>1314.88</v>
      </c>
      <c r="L504" s="279">
        <v>1278.69</v>
      </c>
      <c r="M504" s="279">
        <v>1240.45</v>
      </c>
      <c r="N504" s="279">
        <v>1226.71</v>
      </c>
      <c r="O504" s="279">
        <v>1249.71</v>
      </c>
      <c r="P504" s="279">
        <v>1265.1300000000001</v>
      </c>
      <c r="Q504" s="279">
        <v>1334.83</v>
      </c>
      <c r="R504" s="279">
        <v>1314.33</v>
      </c>
      <c r="S504" s="279">
        <v>1271.3599999999999</v>
      </c>
      <c r="T504" s="279">
        <v>1298.03</v>
      </c>
      <c r="U504" s="279">
        <v>1313.02</v>
      </c>
      <c r="V504" s="279">
        <v>1284.52</v>
      </c>
      <c r="W504" s="279">
        <v>1281.6600000000001</v>
      </c>
      <c r="X504" s="279">
        <v>1201.76</v>
      </c>
      <c r="Y504" s="279">
        <v>1021.41</v>
      </c>
    </row>
    <row r="505" spans="1:25">
      <c r="A505" s="254">
        <v>23</v>
      </c>
      <c r="B505" s="279">
        <v>1017.95</v>
      </c>
      <c r="C505" s="279">
        <v>886.53</v>
      </c>
      <c r="D505" s="279">
        <v>833.28</v>
      </c>
      <c r="E505" s="279">
        <v>842.13</v>
      </c>
      <c r="F505" s="279">
        <v>930.82</v>
      </c>
      <c r="G505" s="279">
        <v>967.68</v>
      </c>
      <c r="H505" s="279">
        <v>972.87</v>
      </c>
      <c r="I505" s="279">
        <v>1017.15</v>
      </c>
      <c r="J505" s="279">
        <v>1206.52</v>
      </c>
      <c r="K505" s="279">
        <v>1257.3800000000001</v>
      </c>
      <c r="L505" s="279">
        <v>1248.05</v>
      </c>
      <c r="M505" s="279">
        <v>1209.48</v>
      </c>
      <c r="N505" s="279">
        <v>1159.96</v>
      </c>
      <c r="O505" s="279">
        <v>1219.56</v>
      </c>
      <c r="P505" s="279">
        <v>1218.98</v>
      </c>
      <c r="Q505" s="279">
        <v>1276.56</v>
      </c>
      <c r="R505" s="279">
        <v>1242.25</v>
      </c>
      <c r="S505" s="279">
        <v>1205.3900000000001</v>
      </c>
      <c r="T505" s="279">
        <v>1256.05</v>
      </c>
      <c r="U505" s="279">
        <v>1293</v>
      </c>
      <c r="V505" s="279">
        <v>1293.99</v>
      </c>
      <c r="W505" s="279">
        <v>1335.48</v>
      </c>
      <c r="X505" s="279">
        <v>1244.06</v>
      </c>
      <c r="Y505" s="279">
        <v>1091.3</v>
      </c>
    </row>
    <row r="506" spans="1:25">
      <c r="A506" s="254">
        <v>24</v>
      </c>
      <c r="B506" s="279">
        <v>866.24</v>
      </c>
      <c r="C506" s="279">
        <v>854.7</v>
      </c>
      <c r="D506" s="279">
        <v>828.25</v>
      </c>
      <c r="E506" s="279">
        <v>816.48</v>
      </c>
      <c r="F506" s="279">
        <v>236.09</v>
      </c>
      <c r="G506" s="279">
        <v>524.76</v>
      </c>
      <c r="H506" s="279">
        <v>974.52</v>
      </c>
      <c r="I506" s="279">
        <v>989.01</v>
      </c>
      <c r="J506" s="279">
        <v>524.46</v>
      </c>
      <c r="K506" s="279">
        <v>1184.73</v>
      </c>
      <c r="L506" s="279">
        <v>1177.0899999999999</v>
      </c>
      <c r="M506" s="279">
        <v>1163.43</v>
      </c>
      <c r="N506" s="279">
        <v>1126.3499999999999</v>
      </c>
      <c r="O506" s="279">
        <v>1148.68</v>
      </c>
      <c r="P506" s="279">
        <v>1148.6300000000001</v>
      </c>
      <c r="Q506" s="279">
        <v>1243.3599999999999</v>
      </c>
      <c r="R506" s="279">
        <v>1163.45</v>
      </c>
      <c r="S506" s="279">
        <v>978.37</v>
      </c>
      <c r="T506" s="279">
        <v>985.95</v>
      </c>
      <c r="U506" s="279">
        <v>1292.0999999999999</v>
      </c>
      <c r="V506" s="279">
        <v>1249.82</v>
      </c>
      <c r="W506" s="279">
        <v>1247.8</v>
      </c>
      <c r="X506" s="279">
        <v>1165.52</v>
      </c>
      <c r="Y506" s="279">
        <v>1028.06</v>
      </c>
    </row>
    <row r="507" spans="1:25">
      <c r="A507" s="254">
        <v>25</v>
      </c>
      <c r="B507" s="279">
        <v>960.29</v>
      </c>
      <c r="C507" s="279">
        <v>947.49</v>
      </c>
      <c r="D507" s="279">
        <v>909.66</v>
      </c>
      <c r="E507" s="279">
        <v>914.11</v>
      </c>
      <c r="F507" s="279">
        <v>1022.63</v>
      </c>
      <c r="G507" s="279">
        <v>1102.8499999999999</v>
      </c>
      <c r="H507" s="279">
        <v>1179.67</v>
      </c>
      <c r="I507" s="279">
        <v>1120.44</v>
      </c>
      <c r="J507" s="279">
        <v>1147.55</v>
      </c>
      <c r="K507" s="279">
        <v>1253.5999999999999</v>
      </c>
      <c r="L507" s="279">
        <v>1227.4100000000001</v>
      </c>
      <c r="M507" s="279">
        <v>1220.05</v>
      </c>
      <c r="N507" s="279">
        <v>1162.05</v>
      </c>
      <c r="O507" s="279">
        <v>1170.8</v>
      </c>
      <c r="P507" s="279">
        <v>1205.76</v>
      </c>
      <c r="Q507" s="279">
        <v>1261.48</v>
      </c>
      <c r="R507" s="279">
        <v>1213.97</v>
      </c>
      <c r="S507" s="279">
        <v>525.13</v>
      </c>
      <c r="T507" s="279">
        <v>1209.3900000000001</v>
      </c>
      <c r="U507" s="279">
        <v>1259.98</v>
      </c>
      <c r="V507" s="279">
        <v>249.07</v>
      </c>
      <c r="W507" s="279">
        <v>1267.56</v>
      </c>
      <c r="X507" s="279">
        <v>248.72</v>
      </c>
      <c r="Y507" s="279">
        <v>1154.8800000000001</v>
      </c>
    </row>
    <row r="508" spans="1:25">
      <c r="A508" s="254">
        <v>26</v>
      </c>
      <c r="B508" s="279">
        <v>240.18</v>
      </c>
      <c r="C508" s="279">
        <v>241.75</v>
      </c>
      <c r="D508" s="279">
        <v>239.28</v>
      </c>
      <c r="E508" s="279">
        <v>236.67</v>
      </c>
      <c r="F508" s="279">
        <v>884.97</v>
      </c>
      <c r="G508" s="279">
        <v>241.93</v>
      </c>
      <c r="H508" s="279">
        <v>528.62</v>
      </c>
      <c r="I508" s="279">
        <v>247.86</v>
      </c>
      <c r="J508" s="279">
        <v>246.12</v>
      </c>
      <c r="K508" s="279">
        <v>244.15</v>
      </c>
      <c r="L508" s="279">
        <v>526.20000000000005</v>
      </c>
      <c r="M508" s="279">
        <v>1272.17</v>
      </c>
      <c r="N508" s="279">
        <v>248.94</v>
      </c>
      <c r="O508" s="279">
        <v>1103.48</v>
      </c>
      <c r="P508" s="279">
        <v>250.26</v>
      </c>
      <c r="Q508" s="279">
        <v>248.36</v>
      </c>
      <c r="R508" s="279">
        <v>1259.07</v>
      </c>
      <c r="S508" s="279">
        <v>250.44</v>
      </c>
      <c r="T508" s="279">
        <v>246.64</v>
      </c>
      <c r="U508" s="279">
        <v>244.24</v>
      </c>
      <c r="V508" s="279">
        <v>247.92</v>
      </c>
      <c r="W508" s="279">
        <v>528.4</v>
      </c>
      <c r="X508" s="279">
        <v>1209.06</v>
      </c>
      <c r="Y508" s="279">
        <v>1067.99</v>
      </c>
    </row>
    <row r="509" spans="1:25">
      <c r="A509" s="254">
        <v>27</v>
      </c>
      <c r="B509" s="279">
        <v>895.31</v>
      </c>
      <c r="C509" s="279">
        <v>780.47</v>
      </c>
      <c r="D509" s="279">
        <v>709.06</v>
      </c>
      <c r="E509" s="279">
        <v>680.31</v>
      </c>
      <c r="F509" s="279">
        <v>720.46</v>
      </c>
      <c r="G509" s="279">
        <v>742.56</v>
      </c>
      <c r="H509" s="279">
        <v>789.86</v>
      </c>
      <c r="I509" s="279">
        <v>867.9</v>
      </c>
      <c r="J509" s="279">
        <v>1025.02</v>
      </c>
      <c r="K509" s="279">
        <v>1143.22</v>
      </c>
      <c r="L509" s="279">
        <v>1182.19</v>
      </c>
      <c r="M509" s="279">
        <v>1194.71</v>
      </c>
      <c r="N509" s="279">
        <v>1192.44</v>
      </c>
      <c r="O509" s="279">
        <v>1183.55</v>
      </c>
      <c r="P509" s="279">
        <v>1177.07</v>
      </c>
      <c r="Q509" s="279">
        <v>1192.1400000000001</v>
      </c>
      <c r="R509" s="279">
        <v>1206.0899999999999</v>
      </c>
      <c r="S509" s="279">
        <v>1241.52</v>
      </c>
      <c r="T509" s="279">
        <v>1321.71</v>
      </c>
      <c r="U509" s="279">
        <v>1413.33</v>
      </c>
      <c r="V509" s="279">
        <v>1387.36</v>
      </c>
      <c r="W509" s="279">
        <v>1330.34</v>
      </c>
      <c r="X509" s="279">
        <v>1220.06</v>
      </c>
      <c r="Y509" s="279">
        <v>983.75</v>
      </c>
    </row>
    <row r="510" spans="1:25">
      <c r="A510" s="254">
        <v>28</v>
      </c>
      <c r="B510" s="279">
        <v>953.12</v>
      </c>
      <c r="C510" s="279">
        <v>820.82</v>
      </c>
      <c r="D510" s="279">
        <v>729.76</v>
      </c>
      <c r="E510" s="279">
        <v>743.4</v>
      </c>
      <c r="F510" s="279">
        <v>821.7</v>
      </c>
      <c r="G510" s="279">
        <v>914.27</v>
      </c>
      <c r="H510" s="279">
        <v>1005.54</v>
      </c>
      <c r="I510" s="279">
        <v>1118.76</v>
      </c>
      <c r="J510" s="279">
        <v>1114.95</v>
      </c>
      <c r="K510" s="279">
        <v>1208.68</v>
      </c>
      <c r="L510" s="279">
        <v>1234.1600000000001</v>
      </c>
      <c r="M510" s="279">
        <v>1181.8900000000001</v>
      </c>
      <c r="N510" s="279">
        <v>1123.18</v>
      </c>
      <c r="O510" s="279">
        <v>1238.67</v>
      </c>
      <c r="P510" s="279">
        <v>1212.6600000000001</v>
      </c>
      <c r="Q510" s="279">
        <v>1290.71</v>
      </c>
      <c r="R510" s="279">
        <v>1231.51</v>
      </c>
      <c r="S510" s="279">
        <v>1197.4000000000001</v>
      </c>
      <c r="T510" s="279">
        <v>1259.97</v>
      </c>
      <c r="U510" s="279">
        <v>1280.29</v>
      </c>
      <c r="V510" s="279">
        <v>1251.81</v>
      </c>
      <c r="W510" s="279">
        <v>1224.2</v>
      </c>
      <c r="X510" s="279">
        <v>1180.82</v>
      </c>
      <c r="Y510" s="279">
        <v>1011.95</v>
      </c>
    </row>
    <row r="511" spans="1:25">
      <c r="A511" s="254">
        <v>29</v>
      </c>
      <c r="B511" s="279">
        <v>954.27</v>
      </c>
      <c r="C511" s="279">
        <v>851.82</v>
      </c>
      <c r="D511" s="279">
        <v>828.69</v>
      </c>
      <c r="E511" s="279">
        <v>828.88</v>
      </c>
      <c r="F511" s="279">
        <v>906.16</v>
      </c>
      <c r="G511" s="279">
        <v>954.55</v>
      </c>
      <c r="H511" s="279">
        <v>1018.99</v>
      </c>
      <c r="I511" s="279">
        <v>1170.79</v>
      </c>
      <c r="J511" s="279">
        <v>1185</v>
      </c>
      <c r="K511" s="279">
        <v>1284.0999999999999</v>
      </c>
      <c r="L511" s="279">
        <v>1285.4000000000001</v>
      </c>
      <c r="M511" s="279">
        <v>521.38</v>
      </c>
      <c r="N511" s="279">
        <v>247.77</v>
      </c>
      <c r="O511" s="279">
        <v>1291.9100000000001</v>
      </c>
      <c r="P511" s="279">
        <v>521.5</v>
      </c>
      <c r="Q511" s="279">
        <v>521.44000000000005</v>
      </c>
      <c r="R511" s="279">
        <v>1306.8800000000001</v>
      </c>
      <c r="S511" s="279">
        <v>1258.69</v>
      </c>
      <c r="T511" s="279">
        <v>1263.5899999999999</v>
      </c>
      <c r="U511" s="279">
        <v>1301.8800000000001</v>
      </c>
      <c r="V511" s="279">
        <v>1292.82</v>
      </c>
      <c r="W511" s="279">
        <v>1303.8900000000001</v>
      </c>
      <c r="X511" s="279">
        <v>1199.6099999999999</v>
      </c>
      <c r="Y511" s="279">
        <v>1033.98</v>
      </c>
    </row>
    <row r="512" spans="1:25">
      <c r="A512" s="254">
        <v>30</v>
      </c>
      <c r="B512" s="279">
        <v>932.27</v>
      </c>
      <c r="C512" s="279">
        <v>880.76</v>
      </c>
      <c r="D512" s="279">
        <v>851.28</v>
      </c>
      <c r="E512" s="279">
        <v>853.25</v>
      </c>
      <c r="F512" s="279">
        <v>913.71</v>
      </c>
      <c r="G512" s="279">
        <v>969.43</v>
      </c>
      <c r="H512" s="279">
        <v>1047.68</v>
      </c>
      <c r="I512" s="279">
        <v>1081.98</v>
      </c>
      <c r="J512" s="279">
        <v>1106.79</v>
      </c>
      <c r="K512" s="279">
        <v>1152.51</v>
      </c>
      <c r="L512" s="279">
        <v>1169.56</v>
      </c>
      <c r="M512" s="279">
        <v>1102.9000000000001</v>
      </c>
      <c r="N512" s="279">
        <v>1047.17</v>
      </c>
      <c r="O512" s="279">
        <v>1104.8399999999999</v>
      </c>
      <c r="P512" s="279">
        <v>1087.3900000000001</v>
      </c>
      <c r="Q512" s="279">
        <v>1168.24</v>
      </c>
      <c r="R512" s="279">
        <v>1055.6500000000001</v>
      </c>
      <c r="S512" s="279">
        <v>1056.69</v>
      </c>
      <c r="T512" s="279">
        <v>1054.49</v>
      </c>
      <c r="U512" s="279">
        <v>523.51</v>
      </c>
      <c r="V512" s="279">
        <v>523.21</v>
      </c>
      <c r="W512" s="279">
        <v>1163.73</v>
      </c>
      <c r="X512" s="279">
        <v>1148.9000000000001</v>
      </c>
      <c r="Y512" s="279">
        <v>216.94</v>
      </c>
    </row>
    <row r="513" spans="1:25" hidden="1">
      <c r="A513" s="254">
        <v>31</v>
      </c>
      <c r="B513" s="279">
        <v>0</v>
      </c>
      <c r="C513" s="279">
        <v>0</v>
      </c>
      <c r="D513" s="279">
        <v>0</v>
      </c>
      <c r="E513" s="279">
        <v>0</v>
      </c>
      <c r="F513" s="279">
        <v>0</v>
      </c>
      <c r="G513" s="279">
        <v>0</v>
      </c>
      <c r="H513" s="279">
        <v>0</v>
      </c>
      <c r="I513" s="279">
        <v>0</v>
      </c>
      <c r="J513" s="279">
        <v>0</v>
      </c>
      <c r="K513" s="279">
        <v>0</v>
      </c>
      <c r="L513" s="279">
        <v>0</v>
      </c>
      <c r="M513" s="279">
        <v>0</v>
      </c>
      <c r="N513" s="279">
        <v>0</v>
      </c>
      <c r="O513" s="279">
        <v>0</v>
      </c>
      <c r="P513" s="279">
        <v>0</v>
      </c>
      <c r="Q513" s="279">
        <v>0</v>
      </c>
      <c r="R513" s="279">
        <v>0</v>
      </c>
      <c r="S513" s="279">
        <v>0</v>
      </c>
      <c r="T513" s="279">
        <v>0</v>
      </c>
      <c r="U513" s="279">
        <v>0</v>
      </c>
      <c r="V513" s="279">
        <v>0</v>
      </c>
      <c r="W513" s="279">
        <v>0</v>
      </c>
      <c r="X513" s="279">
        <v>0</v>
      </c>
      <c r="Y513" s="279">
        <v>0</v>
      </c>
    </row>
    <row r="515" spans="1:25">
      <c r="A515" s="413" t="s">
        <v>209</v>
      </c>
      <c r="B515" s="450" t="s">
        <v>211</v>
      </c>
      <c r="C515" s="450"/>
      <c r="D515" s="450"/>
      <c r="E515" s="450"/>
      <c r="F515" s="450"/>
      <c r="G515" s="450"/>
      <c r="H515" s="450"/>
      <c r="I515" s="450"/>
      <c r="J515" s="450"/>
      <c r="K515" s="450"/>
      <c r="L515" s="450"/>
      <c r="M515" s="450"/>
      <c r="N515" s="450"/>
      <c r="O515" s="450"/>
      <c r="P515" s="450"/>
      <c r="Q515" s="450"/>
      <c r="R515" s="450"/>
      <c r="S515" s="450"/>
      <c r="T515" s="450"/>
      <c r="U515" s="450"/>
      <c r="V515" s="450"/>
      <c r="W515" s="450"/>
      <c r="X515" s="450"/>
      <c r="Y515" s="450"/>
    </row>
    <row r="516" spans="1:25" ht="30">
      <c r="A516" s="413"/>
      <c r="B516" s="278" t="s">
        <v>1</v>
      </c>
      <c r="C516" s="278" t="s">
        <v>2</v>
      </c>
      <c r="D516" s="278" t="s">
        <v>3</v>
      </c>
      <c r="E516" s="278" t="s">
        <v>4</v>
      </c>
      <c r="F516" s="278" t="s">
        <v>5</v>
      </c>
      <c r="G516" s="278" t="s">
        <v>6</v>
      </c>
      <c r="H516" s="278" t="s">
        <v>7</v>
      </c>
      <c r="I516" s="278" t="s">
        <v>8</v>
      </c>
      <c r="J516" s="278" t="s">
        <v>9</v>
      </c>
      <c r="K516" s="278" t="s">
        <v>10</v>
      </c>
      <c r="L516" s="278" t="s">
        <v>11</v>
      </c>
      <c r="M516" s="278" t="s">
        <v>12</v>
      </c>
      <c r="N516" s="278" t="s">
        <v>13</v>
      </c>
      <c r="O516" s="278" t="s">
        <v>14</v>
      </c>
      <c r="P516" s="278" t="s">
        <v>15</v>
      </c>
      <c r="Q516" s="278" t="s">
        <v>16</v>
      </c>
      <c r="R516" s="278" t="s">
        <v>17</v>
      </c>
      <c r="S516" s="278" t="s">
        <v>18</v>
      </c>
      <c r="T516" s="278" t="s">
        <v>19</v>
      </c>
      <c r="U516" s="278" t="s">
        <v>20</v>
      </c>
      <c r="V516" s="278" t="s">
        <v>21</v>
      </c>
      <c r="W516" s="278" t="s">
        <v>22</v>
      </c>
      <c r="X516" s="278" t="s">
        <v>23</v>
      </c>
      <c r="Y516" s="278" t="s">
        <v>24</v>
      </c>
    </row>
    <row r="517" spans="1:25">
      <c r="A517" s="254">
        <v>1</v>
      </c>
      <c r="B517" s="279">
        <v>1484.39</v>
      </c>
      <c r="C517" s="279">
        <v>1416.09</v>
      </c>
      <c r="D517" s="279">
        <v>1422.19</v>
      </c>
      <c r="E517" s="279">
        <v>1421.77</v>
      </c>
      <c r="F517" s="279">
        <v>1416.74</v>
      </c>
      <c r="G517" s="279">
        <v>1423.9</v>
      </c>
      <c r="H517" s="279">
        <v>1428.99</v>
      </c>
      <c r="I517" s="279">
        <v>1497.45</v>
      </c>
      <c r="J517" s="279">
        <v>1684.38</v>
      </c>
      <c r="K517" s="279">
        <v>1839.44</v>
      </c>
      <c r="L517" s="279">
        <v>1885.41</v>
      </c>
      <c r="M517" s="279">
        <v>1873.78</v>
      </c>
      <c r="N517" s="279">
        <v>1852.31</v>
      </c>
      <c r="O517" s="279">
        <v>1874.36</v>
      </c>
      <c r="P517" s="279">
        <v>1861.55</v>
      </c>
      <c r="Q517" s="279">
        <v>2620.9899999999998</v>
      </c>
      <c r="R517" s="279">
        <v>2551.6799999999998</v>
      </c>
      <c r="S517" s="279">
        <v>1899.51</v>
      </c>
      <c r="T517" s="279">
        <v>1848.81</v>
      </c>
      <c r="U517" s="279">
        <v>1867.43</v>
      </c>
      <c r="V517" s="279">
        <v>1795.83</v>
      </c>
      <c r="W517" s="279">
        <v>2432.06</v>
      </c>
      <c r="X517" s="279">
        <v>2496.19</v>
      </c>
      <c r="Y517" s="279">
        <v>1587.77</v>
      </c>
    </row>
    <row r="518" spans="1:25">
      <c r="A518" s="254">
        <v>2</v>
      </c>
      <c r="B518" s="279">
        <v>1452.55</v>
      </c>
      <c r="C518" s="279">
        <v>1358.94</v>
      </c>
      <c r="D518" s="279">
        <v>1334.84</v>
      </c>
      <c r="E518" s="279">
        <v>1314.29</v>
      </c>
      <c r="F518" s="279">
        <v>1340.46</v>
      </c>
      <c r="G518" s="279">
        <v>1393.85</v>
      </c>
      <c r="H518" s="279">
        <v>1443.2</v>
      </c>
      <c r="I518" s="279">
        <v>1520.23</v>
      </c>
      <c r="J518" s="279">
        <v>1610.42</v>
      </c>
      <c r="K518" s="279">
        <v>1780.27</v>
      </c>
      <c r="L518" s="279">
        <v>1807.5</v>
      </c>
      <c r="M518" s="279">
        <v>1801.69</v>
      </c>
      <c r="N518" s="279">
        <v>1756.39</v>
      </c>
      <c r="O518" s="279">
        <v>1762.8</v>
      </c>
      <c r="P518" s="279">
        <v>1751.62</v>
      </c>
      <c r="Q518" s="279">
        <v>1021.3</v>
      </c>
      <c r="R518" s="279">
        <v>1809.67</v>
      </c>
      <c r="S518" s="279">
        <v>1717.04</v>
      </c>
      <c r="T518" s="279">
        <v>1739.33</v>
      </c>
      <c r="U518" s="279">
        <v>1749.09</v>
      </c>
      <c r="V518" s="279">
        <v>1761.45</v>
      </c>
      <c r="W518" s="279">
        <v>1783.9</v>
      </c>
      <c r="X518" s="279">
        <v>1643.12</v>
      </c>
      <c r="Y518" s="279">
        <v>1520.04</v>
      </c>
    </row>
    <row r="519" spans="1:25">
      <c r="A519" s="254">
        <v>3</v>
      </c>
      <c r="B519" s="279">
        <v>1463.48</v>
      </c>
      <c r="C519" s="279">
        <v>1378</v>
      </c>
      <c r="D519" s="279">
        <v>1343.26</v>
      </c>
      <c r="E519" s="279">
        <v>1321.24</v>
      </c>
      <c r="F519" s="279">
        <v>1342.94</v>
      </c>
      <c r="G519" s="279">
        <v>1348.49</v>
      </c>
      <c r="H519" s="279">
        <v>1431.86</v>
      </c>
      <c r="I519" s="279">
        <v>1549.87</v>
      </c>
      <c r="J519" s="279">
        <v>1648.97</v>
      </c>
      <c r="K519" s="279">
        <v>1704.35</v>
      </c>
      <c r="L519" s="279">
        <v>1758.31</v>
      </c>
      <c r="M519" s="279">
        <v>1732.53</v>
      </c>
      <c r="N519" s="279">
        <v>1698.27</v>
      </c>
      <c r="O519" s="279">
        <v>1708.71</v>
      </c>
      <c r="P519" s="279">
        <v>1704.14</v>
      </c>
      <c r="Q519" s="279">
        <v>1813.31</v>
      </c>
      <c r="R519" s="279">
        <v>1750.7</v>
      </c>
      <c r="S519" s="279">
        <v>1671.53</v>
      </c>
      <c r="T519" s="279">
        <v>1676.57</v>
      </c>
      <c r="U519" s="279">
        <v>1693.64</v>
      </c>
      <c r="V519" s="279">
        <v>1629.65</v>
      </c>
      <c r="W519" s="279">
        <v>1678.07</v>
      </c>
      <c r="X519" s="279">
        <v>1626.62</v>
      </c>
      <c r="Y519" s="279">
        <v>1482.86</v>
      </c>
    </row>
    <row r="520" spans="1:25">
      <c r="A520" s="254">
        <v>4</v>
      </c>
      <c r="B520" s="279">
        <v>1484.63</v>
      </c>
      <c r="C520" s="279">
        <v>1420.55</v>
      </c>
      <c r="D520" s="279">
        <v>1390.69</v>
      </c>
      <c r="E520" s="279">
        <v>1367.28</v>
      </c>
      <c r="F520" s="279">
        <v>1417.26</v>
      </c>
      <c r="G520" s="279">
        <v>1440.52</v>
      </c>
      <c r="H520" s="279">
        <v>1509.14</v>
      </c>
      <c r="I520" s="279">
        <v>1699.96</v>
      </c>
      <c r="J520" s="279">
        <v>1810.45</v>
      </c>
      <c r="K520" s="279">
        <v>1931.49</v>
      </c>
      <c r="L520" s="279">
        <v>1951.25</v>
      </c>
      <c r="M520" s="279">
        <v>1961.33</v>
      </c>
      <c r="N520" s="279">
        <v>1934.87</v>
      </c>
      <c r="O520" s="279">
        <v>1955.78</v>
      </c>
      <c r="P520" s="279">
        <v>1955.52</v>
      </c>
      <c r="Q520" s="279">
        <v>2039.16</v>
      </c>
      <c r="R520" s="279">
        <v>2010.65</v>
      </c>
      <c r="S520" s="279">
        <v>1925.21</v>
      </c>
      <c r="T520" s="279">
        <v>1941.15</v>
      </c>
      <c r="U520" s="279">
        <v>1954.14</v>
      </c>
      <c r="V520" s="279">
        <v>1940.03</v>
      </c>
      <c r="W520" s="279">
        <v>1998.62</v>
      </c>
      <c r="X520" s="279">
        <v>1917.87</v>
      </c>
      <c r="Y520" s="279">
        <v>1797.86</v>
      </c>
    </row>
    <row r="521" spans="1:25">
      <c r="A521" s="254">
        <v>5</v>
      </c>
      <c r="B521" s="279">
        <v>1642.1</v>
      </c>
      <c r="C521" s="279">
        <v>1501.03</v>
      </c>
      <c r="D521" s="279">
        <v>1475.55</v>
      </c>
      <c r="E521" s="279">
        <v>1467.37</v>
      </c>
      <c r="F521" s="279">
        <v>1464.12</v>
      </c>
      <c r="G521" s="279">
        <v>1467.49</v>
      </c>
      <c r="H521" s="279">
        <v>1479.71</v>
      </c>
      <c r="I521" s="279">
        <v>1589.51</v>
      </c>
      <c r="J521" s="279">
        <v>1705</v>
      </c>
      <c r="K521" s="279">
        <v>1858.02</v>
      </c>
      <c r="L521" s="279">
        <v>1881.64</v>
      </c>
      <c r="M521" s="279">
        <v>1875.07</v>
      </c>
      <c r="N521" s="279">
        <v>1865.25</v>
      </c>
      <c r="O521" s="279">
        <v>1851.04</v>
      </c>
      <c r="P521" s="279">
        <v>1867.12</v>
      </c>
      <c r="Q521" s="279">
        <v>1849.75</v>
      </c>
      <c r="R521" s="279">
        <v>1882.56</v>
      </c>
      <c r="S521" s="279">
        <v>1859</v>
      </c>
      <c r="T521" s="279">
        <v>1851.46</v>
      </c>
      <c r="U521" s="279">
        <v>1836.31</v>
      </c>
      <c r="V521" s="279">
        <v>1841.31</v>
      </c>
      <c r="W521" s="279">
        <v>1840.87</v>
      </c>
      <c r="X521" s="279">
        <v>1765.23</v>
      </c>
      <c r="Y521" s="279">
        <v>1602.62</v>
      </c>
    </row>
    <row r="522" spans="1:25">
      <c r="A522" s="254">
        <v>6</v>
      </c>
      <c r="B522" s="279">
        <v>1661.14</v>
      </c>
      <c r="C522" s="279">
        <v>1501.27</v>
      </c>
      <c r="D522" s="279">
        <v>1459.61</v>
      </c>
      <c r="E522" s="279">
        <v>1445.01</v>
      </c>
      <c r="F522" s="279">
        <v>1448.05</v>
      </c>
      <c r="G522" s="279">
        <v>1455.72</v>
      </c>
      <c r="H522" s="279">
        <v>1464.31</v>
      </c>
      <c r="I522" s="279">
        <v>1465.74</v>
      </c>
      <c r="J522" s="279">
        <v>1585.05</v>
      </c>
      <c r="K522" s="279">
        <v>1690.1</v>
      </c>
      <c r="L522" s="279">
        <v>1776.55</v>
      </c>
      <c r="M522" s="279">
        <v>1812.93</v>
      </c>
      <c r="N522" s="279">
        <v>1814.87</v>
      </c>
      <c r="O522" s="279">
        <v>1808.59</v>
      </c>
      <c r="P522" s="279">
        <v>1818.15</v>
      </c>
      <c r="Q522" s="279">
        <v>1804.24</v>
      </c>
      <c r="R522" s="279">
        <v>1770.1</v>
      </c>
      <c r="S522" s="279">
        <v>1758.91</v>
      </c>
      <c r="T522" s="279">
        <v>1770.18</v>
      </c>
      <c r="U522" s="279">
        <v>1753.21</v>
      </c>
      <c r="V522" s="279">
        <v>1804.14</v>
      </c>
      <c r="W522" s="279">
        <v>1786.25</v>
      </c>
      <c r="X522" s="279">
        <v>1687.93</v>
      </c>
      <c r="Y522" s="279">
        <v>1589.71</v>
      </c>
    </row>
    <row r="523" spans="1:25">
      <c r="A523" s="254">
        <v>7</v>
      </c>
      <c r="B523" s="279">
        <v>1485.34</v>
      </c>
      <c r="C523" s="279">
        <v>1405.52</v>
      </c>
      <c r="D523" s="279">
        <v>1370.78</v>
      </c>
      <c r="E523" s="279">
        <v>1330.53</v>
      </c>
      <c r="F523" s="279">
        <v>1393.45</v>
      </c>
      <c r="G523" s="279">
        <v>1402.34</v>
      </c>
      <c r="H523" s="279">
        <v>1432.8</v>
      </c>
      <c r="I523" s="279">
        <v>1512.95</v>
      </c>
      <c r="J523" s="279">
        <v>1608.67</v>
      </c>
      <c r="K523" s="279">
        <v>1612.67</v>
      </c>
      <c r="L523" s="279">
        <v>1629.45</v>
      </c>
      <c r="M523" s="279">
        <v>1617.94</v>
      </c>
      <c r="N523" s="279">
        <v>1590.4</v>
      </c>
      <c r="O523" s="279">
        <v>1606.61</v>
      </c>
      <c r="P523" s="279">
        <v>1620.73</v>
      </c>
      <c r="Q523" s="279">
        <v>1744.87</v>
      </c>
      <c r="R523" s="279">
        <v>1644.71</v>
      </c>
      <c r="S523" s="279">
        <v>1616.78</v>
      </c>
      <c r="T523" s="279">
        <v>1645.95</v>
      </c>
      <c r="U523" s="279">
        <v>1641.29</v>
      </c>
      <c r="V523" s="279">
        <v>1668.42</v>
      </c>
      <c r="W523" s="279">
        <v>1683.77</v>
      </c>
      <c r="X523" s="279">
        <v>1594.47</v>
      </c>
      <c r="Y523" s="279">
        <v>1451.9</v>
      </c>
    </row>
    <row r="524" spans="1:25">
      <c r="A524" s="254">
        <v>8</v>
      </c>
      <c r="B524" s="279">
        <v>1418.29</v>
      </c>
      <c r="C524" s="279">
        <v>1329.2</v>
      </c>
      <c r="D524" s="279">
        <v>1288.75</v>
      </c>
      <c r="E524" s="279">
        <v>1276.8499999999999</v>
      </c>
      <c r="F524" s="279">
        <v>1303.78</v>
      </c>
      <c r="G524" s="279">
        <v>1386.25</v>
      </c>
      <c r="H524" s="279">
        <v>1444.36</v>
      </c>
      <c r="I524" s="279">
        <v>1580.3</v>
      </c>
      <c r="J524" s="279">
        <v>1619.42</v>
      </c>
      <c r="K524" s="279">
        <v>1691.58</v>
      </c>
      <c r="L524" s="279">
        <v>1727.37</v>
      </c>
      <c r="M524" s="279">
        <v>1684.38</v>
      </c>
      <c r="N524" s="279">
        <v>1630.36</v>
      </c>
      <c r="O524" s="279">
        <v>1654.01</v>
      </c>
      <c r="P524" s="279">
        <v>1664.53</v>
      </c>
      <c r="Q524" s="279">
        <v>1748.07</v>
      </c>
      <c r="R524" s="279">
        <v>1703.37</v>
      </c>
      <c r="S524" s="279">
        <v>1643.78</v>
      </c>
      <c r="T524" s="279">
        <v>1669.91</v>
      </c>
      <c r="U524" s="279">
        <v>1664.33</v>
      </c>
      <c r="V524" s="279">
        <v>1685.81</v>
      </c>
      <c r="W524" s="279">
        <v>1667.62</v>
      </c>
      <c r="X524" s="279">
        <v>1654.01</v>
      </c>
      <c r="Y524" s="279">
        <v>1481.81</v>
      </c>
    </row>
    <row r="525" spans="1:25">
      <c r="A525" s="254">
        <v>9</v>
      </c>
      <c r="B525" s="279">
        <v>1436.93</v>
      </c>
      <c r="C525" s="279">
        <v>1340.27</v>
      </c>
      <c r="D525" s="279">
        <v>1299.19</v>
      </c>
      <c r="E525" s="279">
        <v>1282.6400000000001</v>
      </c>
      <c r="F525" s="279">
        <v>1322.62</v>
      </c>
      <c r="G525" s="279">
        <v>1349.74</v>
      </c>
      <c r="H525" s="279">
        <v>1448.71</v>
      </c>
      <c r="I525" s="279">
        <v>1478.83</v>
      </c>
      <c r="J525" s="279">
        <v>1592.14</v>
      </c>
      <c r="K525" s="279">
        <v>1649.11</v>
      </c>
      <c r="L525" s="279">
        <v>1632.56</v>
      </c>
      <c r="M525" s="279">
        <v>1613.14</v>
      </c>
      <c r="N525" s="279">
        <v>1586.01</v>
      </c>
      <c r="O525" s="279">
        <v>1623.77</v>
      </c>
      <c r="P525" s="279">
        <v>1631.02</v>
      </c>
      <c r="Q525" s="279">
        <v>1665.28</v>
      </c>
      <c r="R525" s="279">
        <v>1656.35</v>
      </c>
      <c r="S525" s="279">
        <v>1636.74</v>
      </c>
      <c r="T525" s="279">
        <v>1626.67</v>
      </c>
      <c r="U525" s="279">
        <v>1643.02</v>
      </c>
      <c r="V525" s="279">
        <v>1638.37</v>
      </c>
      <c r="W525" s="279">
        <v>1642.08</v>
      </c>
      <c r="X525" s="279">
        <v>1648.68</v>
      </c>
      <c r="Y525" s="279">
        <v>1442.23</v>
      </c>
    </row>
    <row r="526" spans="1:25">
      <c r="A526" s="254">
        <v>10</v>
      </c>
      <c r="B526" s="279">
        <v>1426.03</v>
      </c>
      <c r="C526" s="279">
        <v>1378.96</v>
      </c>
      <c r="D526" s="279">
        <v>1371.37</v>
      </c>
      <c r="E526" s="279">
        <v>1342.14</v>
      </c>
      <c r="F526" s="279">
        <v>1351.32</v>
      </c>
      <c r="G526" s="279">
        <v>1384.59</v>
      </c>
      <c r="H526" s="279">
        <v>1441.62</v>
      </c>
      <c r="I526" s="279">
        <v>1561.74</v>
      </c>
      <c r="J526" s="279">
        <v>1661.98</v>
      </c>
      <c r="K526" s="279">
        <v>1719.49</v>
      </c>
      <c r="L526" s="279">
        <v>1773.96</v>
      </c>
      <c r="M526" s="279">
        <v>1750.25</v>
      </c>
      <c r="N526" s="279">
        <v>1715.13</v>
      </c>
      <c r="O526" s="279">
        <v>1725.22</v>
      </c>
      <c r="P526" s="279">
        <v>1720.59</v>
      </c>
      <c r="Q526" s="279">
        <v>1831.2</v>
      </c>
      <c r="R526" s="279">
        <v>1768.64</v>
      </c>
      <c r="S526" s="279">
        <v>1689.53</v>
      </c>
      <c r="T526" s="279">
        <v>1693.76</v>
      </c>
      <c r="U526" s="279">
        <v>1710.67</v>
      </c>
      <c r="V526" s="279">
        <v>1644.71</v>
      </c>
      <c r="W526" s="279">
        <v>1693.95</v>
      </c>
      <c r="X526" s="279">
        <v>1642</v>
      </c>
      <c r="Y526" s="279">
        <v>1495.98</v>
      </c>
    </row>
    <row r="527" spans="1:25">
      <c r="A527" s="254">
        <v>11</v>
      </c>
      <c r="B527" s="279">
        <v>1496.36</v>
      </c>
      <c r="C527" s="279">
        <v>1431.87</v>
      </c>
      <c r="D527" s="279">
        <v>1402.03</v>
      </c>
      <c r="E527" s="279">
        <v>1378.43</v>
      </c>
      <c r="F527" s="279">
        <v>1429.24</v>
      </c>
      <c r="G527" s="279">
        <v>1452.84</v>
      </c>
      <c r="H527" s="279">
        <v>1521.38</v>
      </c>
      <c r="I527" s="279">
        <v>1710.74</v>
      </c>
      <c r="J527" s="279">
        <v>1822.47</v>
      </c>
      <c r="K527" s="279">
        <v>1944.98</v>
      </c>
      <c r="L527" s="279">
        <v>1965.6</v>
      </c>
      <c r="M527" s="279">
        <v>1974.35</v>
      </c>
      <c r="N527" s="279">
        <v>1947.07</v>
      </c>
      <c r="O527" s="279">
        <v>1969.32</v>
      </c>
      <c r="P527" s="279">
        <v>1969.13</v>
      </c>
      <c r="Q527" s="279">
        <v>2053.15</v>
      </c>
      <c r="R527" s="279">
        <v>2024.92</v>
      </c>
      <c r="S527" s="279">
        <v>1937.54</v>
      </c>
      <c r="T527" s="279">
        <v>1954.29</v>
      </c>
      <c r="U527" s="279">
        <v>1967.42</v>
      </c>
      <c r="V527" s="279">
        <v>1951.62</v>
      </c>
      <c r="W527" s="279">
        <v>2010.13</v>
      </c>
      <c r="X527" s="279">
        <v>1929.72</v>
      </c>
      <c r="Y527" s="279">
        <v>1807.96</v>
      </c>
    </row>
    <row r="528" spans="1:25">
      <c r="A528" s="254">
        <v>12</v>
      </c>
      <c r="B528" s="279">
        <v>1654.35</v>
      </c>
      <c r="C528" s="279">
        <v>1512.14</v>
      </c>
      <c r="D528" s="279">
        <v>1486.44</v>
      </c>
      <c r="E528" s="279">
        <v>1478.26</v>
      </c>
      <c r="F528" s="279">
        <v>1474.95</v>
      </c>
      <c r="G528" s="279">
        <v>1478.18</v>
      </c>
      <c r="H528" s="279">
        <v>1492.3</v>
      </c>
      <c r="I528" s="279">
        <v>1602.34</v>
      </c>
      <c r="J528" s="279">
        <v>1720.36</v>
      </c>
      <c r="K528" s="279">
        <v>1875.02</v>
      </c>
      <c r="L528" s="279">
        <v>1899.25</v>
      </c>
      <c r="M528" s="279">
        <v>1893.35</v>
      </c>
      <c r="N528" s="279">
        <v>1883.35</v>
      </c>
      <c r="O528" s="279">
        <v>1868.94</v>
      </c>
      <c r="P528" s="279">
        <v>1885.07</v>
      </c>
      <c r="Q528" s="279">
        <v>1866.5</v>
      </c>
      <c r="R528" s="279">
        <v>1897.17</v>
      </c>
      <c r="S528" s="279">
        <v>1873.29</v>
      </c>
      <c r="T528" s="279">
        <v>1865.58</v>
      </c>
      <c r="U528" s="279">
        <v>1850.91</v>
      </c>
      <c r="V528" s="279">
        <v>1857.11</v>
      </c>
      <c r="W528" s="279">
        <v>1855.45</v>
      </c>
      <c r="X528" s="279">
        <v>1778.36</v>
      </c>
      <c r="Y528" s="279">
        <v>1616.14</v>
      </c>
    </row>
    <row r="529" spans="1:25">
      <c r="A529" s="254">
        <v>13</v>
      </c>
      <c r="B529" s="279">
        <v>1672.75</v>
      </c>
      <c r="C529" s="279">
        <v>1511.6</v>
      </c>
      <c r="D529" s="279">
        <v>1469.59</v>
      </c>
      <c r="E529" s="279">
        <v>1454.81</v>
      </c>
      <c r="F529" s="279">
        <v>1457.72</v>
      </c>
      <c r="G529" s="279">
        <v>1465.49</v>
      </c>
      <c r="H529" s="279">
        <v>1478.19</v>
      </c>
      <c r="I529" s="279">
        <v>1479.29</v>
      </c>
      <c r="J529" s="279">
        <v>1599.85</v>
      </c>
      <c r="K529" s="279">
        <v>1705.6</v>
      </c>
      <c r="L529" s="279">
        <v>1793.02</v>
      </c>
      <c r="M529" s="279">
        <v>1829.69</v>
      </c>
      <c r="N529" s="279">
        <v>1831.05</v>
      </c>
      <c r="O529" s="279">
        <v>1825.2</v>
      </c>
      <c r="P529" s="279">
        <v>1834.81</v>
      </c>
      <c r="Q529" s="279">
        <v>1821.03</v>
      </c>
      <c r="R529" s="279">
        <v>1783.8</v>
      </c>
      <c r="S529" s="279">
        <v>1772.2</v>
      </c>
      <c r="T529" s="279">
        <v>1783.54</v>
      </c>
      <c r="U529" s="279">
        <v>1766.6</v>
      </c>
      <c r="V529" s="279">
        <v>1817.34</v>
      </c>
      <c r="W529" s="279">
        <v>1799.05</v>
      </c>
      <c r="X529" s="279">
        <v>1699.74</v>
      </c>
      <c r="Y529" s="279">
        <v>1600.87</v>
      </c>
    </row>
    <row r="530" spans="1:25">
      <c r="A530" s="254">
        <v>14</v>
      </c>
      <c r="B530" s="279">
        <v>1474.94</v>
      </c>
      <c r="C530" s="279">
        <v>1441.79</v>
      </c>
      <c r="D530" s="279">
        <v>1438.98</v>
      </c>
      <c r="E530" s="279">
        <v>1426.21</v>
      </c>
      <c r="F530" s="279">
        <v>1429.63</v>
      </c>
      <c r="G530" s="279">
        <v>1457.17</v>
      </c>
      <c r="H530" s="279">
        <v>1530.23</v>
      </c>
      <c r="I530" s="279">
        <v>1644.07</v>
      </c>
      <c r="J530" s="279">
        <v>1774.28</v>
      </c>
      <c r="K530" s="279">
        <v>1876.73</v>
      </c>
      <c r="L530" s="279">
        <v>1915.3</v>
      </c>
      <c r="M530" s="279">
        <v>1892.87</v>
      </c>
      <c r="N530" s="279">
        <v>1868.24</v>
      </c>
      <c r="O530" s="279">
        <v>1884.27</v>
      </c>
      <c r="P530" s="279">
        <v>1911.29</v>
      </c>
      <c r="Q530" s="279">
        <v>1986.35</v>
      </c>
      <c r="R530" s="279">
        <v>1919.35</v>
      </c>
      <c r="S530" s="279">
        <v>1827.43</v>
      </c>
      <c r="T530" s="279">
        <v>1833.13</v>
      </c>
      <c r="U530" s="279">
        <v>1856.98</v>
      </c>
      <c r="V530" s="279">
        <v>1852.31</v>
      </c>
      <c r="W530" s="279">
        <v>1882.34</v>
      </c>
      <c r="X530" s="279">
        <v>1728.99</v>
      </c>
      <c r="Y530" s="279">
        <v>1560.5</v>
      </c>
    </row>
    <row r="531" spans="1:25">
      <c r="A531" s="254">
        <v>15</v>
      </c>
      <c r="B531" s="279">
        <v>1502.68</v>
      </c>
      <c r="C531" s="279">
        <v>1427.55</v>
      </c>
      <c r="D531" s="279">
        <v>1416.15</v>
      </c>
      <c r="E531" s="279">
        <v>1421.2</v>
      </c>
      <c r="F531" s="279">
        <v>1464.22</v>
      </c>
      <c r="G531" s="279">
        <v>1497.47</v>
      </c>
      <c r="H531" s="279">
        <v>1501.87</v>
      </c>
      <c r="I531" s="279">
        <v>1597.06</v>
      </c>
      <c r="J531" s="279">
        <v>1655.54</v>
      </c>
      <c r="K531" s="279">
        <v>1748.86</v>
      </c>
      <c r="L531" s="279">
        <v>1793.74</v>
      </c>
      <c r="M531" s="279">
        <v>1803.51</v>
      </c>
      <c r="N531" s="279">
        <v>1750.25</v>
      </c>
      <c r="O531" s="279">
        <v>1777.54</v>
      </c>
      <c r="P531" s="279">
        <v>1800.99</v>
      </c>
      <c r="Q531" s="279">
        <v>1867.19</v>
      </c>
      <c r="R531" s="279">
        <v>1848.1</v>
      </c>
      <c r="S531" s="279">
        <v>1784.37</v>
      </c>
      <c r="T531" s="279">
        <v>1805.32</v>
      </c>
      <c r="U531" s="279">
        <v>1813.47</v>
      </c>
      <c r="V531" s="279">
        <v>1811.91</v>
      </c>
      <c r="W531" s="279">
        <v>1850.92</v>
      </c>
      <c r="X531" s="279">
        <v>1681.51</v>
      </c>
      <c r="Y531" s="279">
        <v>1578.26</v>
      </c>
    </row>
    <row r="532" spans="1:25">
      <c r="A532" s="254">
        <v>16</v>
      </c>
      <c r="B532" s="279">
        <v>1711.74</v>
      </c>
      <c r="C532" s="279">
        <v>1563.27</v>
      </c>
      <c r="D532" s="279">
        <v>1558.3</v>
      </c>
      <c r="E532" s="279">
        <v>1558.41</v>
      </c>
      <c r="F532" s="279">
        <v>1574.11</v>
      </c>
      <c r="G532" s="279">
        <v>1607.62</v>
      </c>
      <c r="H532" s="279">
        <v>1690.67</v>
      </c>
      <c r="I532" s="279">
        <v>1763.59</v>
      </c>
      <c r="J532" s="279">
        <v>1926.35</v>
      </c>
      <c r="K532" s="279">
        <v>1975.68</v>
      </c>
      <c r="L532" s="279">
        <v>2000.72</v>
      </c>
      <c r="M532" s="279">
        <v>1966.98</v>
      </c>
      <c r="N532" s="279">
        <v>1931.93</v>
      </c>
      <c r="O532" s="279">
        <v>1979.84</v>
      </c>
      <c r="P532" s="279">
        <v>1974.38</v>
      </c>
      <c r="Q532" s="279">
        <v>2007.84</v>
      </c>
      <c r="R532" s="279">
        <v>1983.1</v>
      </c>
      <c r="S532" s="279">
        <v>1956.6</v>
      </c>
      <c r="T532" s="279">
        <v>1994.5</v>
      </c>
      <c r="U532" s="279">
        <v>2020.02</v>
      </c>
      <c r="V532" s="279">
        <v>1989.73</v>
      </c>
      <c r="W532" s="279">
        <v>1999.11</v>
      </c>
      <c r="X532" s="279">
        <v>1800.01</v>
      </c>
      <c r="Y532" s="279">
        <v>1667.16</v>
      </c>
    </row>
    <row r="533" spans="1:25">
      <c r="A533" s="254">
        <v>17</v>
      </c>
      <c r="B533" s="279">
        <v>1571.45</v>
      </c>
      <c r="C533" s="279">
        <v>1533.85</v>
      </c>
      <c r="D533" s="279">
        <v>1510.6</v>
      </c>
      <c r="E533" s="279">
        <v>1504.78</v>
      </c>
      <c r="F533" s="279">
        <v>1523.78</v>
      </c>
      <c r="G533" s="279">
        <v>1548.38</v>
      </c>
      <c r="H533" s="279">
        <v>1609.06</v>
      </c>
      <c r="I533" s="279">
        <v>1688.51</v>
      </c>
      <c r="J533" s="279">
        <v>1805.82</v>
      </c>
      <c r="K533" s="279">
        <v>1872.01</v>
      </c>
      <c r="L533" s="279">
        <v>1913.72</v>
      </c>
      <c r="M533" s="279">
        <v>1874.73</v>
      </c>
      <c r="N533" s="279">
        <v>1858.09</v>
      </c>
      <c r="O533" s="279">
        <v>1887.13</v>
      </c>
      <c r="P533" s="279">
        <v>1894.56</v>
      </c>
      <c r="Q533" s="279">
        <v>1974.86</v>
      </c>
      <c r="R533" s="279">
        <v>1916.43</v>
      </c>
      <c r="S533" s="279">
        <v>1838.23</v>
      </c>
      <c r="T533" s="279">
        <v>1881.23</v>
      </c>
      <c r="U533" s="279">
        <v>1913.69</v>
      </c>
      <c r="V533" s="279">
        <v>1916.03</v>
      </c>
      <c r="W533" s="279">
        <v>1904.42</v>
      </c>
      <c r="X533" s="279">
        <v>1770.34</v>
      </c>
      <c r="Y533" s="279">
        <v>1662.77</v>
      </c>
    </row>
    <row r="534" spans="1:25">
      <c r="A534" s="254">
        <v>18</v>
      </c>
      <c r="B534" s="279">
        <v>1644.36</v>
      </c>
      <c r="C534" s="279">
        <v>1546.04</v>
      </c>
      <c r="D534" s="279">
        <v>1523.16</v>
      </c>
      <c r="E534" s="279">
        <v>1532.35</v>
      </c>
      <c r="F534" s="279">
        <v>1556.57</v>
      </c>
      <c r="G534" s="279">
        <v>739.29</v>
      </c>
      <c r="H534" s="279">
        <v>1670.01</v>
      </c>
      <c r="I534" s="279">
        <v>1691.44</v>
      </c>
      <c r="J534" s="279">
        <v>744.91</v>
      </c>
      <c r="K534" s="279">
        <v>1857.14</v>
      </c>
      <c r="L534" s="279">
        <v>1887.88</v>
      </c>
      <c r="M534" s="279">
        <v>1836.02</v>
      </c>
      <c r="N534" s="279">
        <v>1824.92</v>
      </c>
      <c r="O534" s="279">
        <v>1866.15</v>
      </c>
      <c r="P534" s="279">
        <v>1875.88</v>
      </c>
      <c r="Q534" s="279">
        <v>1943.89</v>
      </c>
      <c r="R534" s="279">
        <v>1861.98</v>
      </c>
      <c r="S534" s="279">
        <v>1845.09</v>
      </c>
      <c r="T534" s="279">
        <v>1874.78</v>
      </c>
      <c r="U534" s="279">
        <v>1903.37</v>
      </c>
      <c r="V534" s="279">
        <v>1867.32</v>
      </c>
      <c r="W534" s="279">
        <v>1945.93</v>
      </c>
      <c r="X534" s="279">
        <v>1871.72</v>
      </c>
      <c r="Y534" s="279">
        <v>1701.7</v>
      </c>
    </row>
    <row r="535" spans="1:25">
      <c r="A535" s="254">
        <v>19</v>
      </c>
      <c r="B535" s="279">
        <v>1659.31</v>
      </c>
      <c r="C535" s="279">
        <v>1607.71</v>
      </c>
      <c r="D535" s="279">
        <v>1531.36</v>
      </c>
      <c r="E535" s="279">
        <v>738.93</v>
      </c>
      <c r="F535" s="279">
        <v>739.49</v>
      </c>
      <c r="G535" s="279">
        <v>740.28</v>
      </c>
      <c r="H535" s="279">
        <v>741.86</v>
      </c>
      <c r="I535" s="279">
        <v>713.81</v>
      </c>
      <c r="J535" s="279">
        <v>713.81</v>
      </c>
      <c r="K535" s="279">
        <v>1872.33</v>
      </c>
      <c r="L535" s="279">
        <v>1890.51</v>
      </c>
      <c r="M535" s="279">
        <v>1878.75</v>
      </c>
      <c r="N535" s="279">
        <v>1848.64</v>
      </c>
      <c r="O535" s="279">
        <v>1915</v>
      </c>
      <c r="P535" s="279">
        <v>1919.35</v>
      </c>
      <c r="Q535" s="279">
        <v>1901.9</v>
      </c>
      <c r="R535" s="279">
        <v>1898.96</v>
      </c>
      <c r="S535" s="279">
        <v>1879.91</v>
      </c>
      <c r="T535" s="279">
        <v>1863.84</v>
      </c>
      <c r="U535" s="279">
        <v>1884.6</v>
      </c>
      <c r="V535" s="279">
        <v>1927.19</v>
      </c>
      <c r="W535" s="279">
        <v>751.7</v>
      </c>
      <c r="X535" s="279">
        <v>1790.05</v>
      </c>
      <c r="Y535" s="279">
        <v>1753.4</v>
      </c>
    </row>
    <row r="536" spans="1:25">
      <c r="A536" s="254">
        <v>20</v>
      </c>
      <c r="B536" s="279">
        <v>1707.81</v>
      </c>
      <c r="C536" s="279">
        <v>727.05</v>
      </c>
      <c r="D536" s="279">
        <v>736.76</v>
      </c>
      <c r="E536" s="279">
        <v>736.71</v>
      </c>
      <c r="F536" s="279">
        <v>735.95</v>
      </c>
      <c r="G536" s="279">
        <v>735.09</v>
      </c>
      <c r="H536" s="279">
        <v>738.89</v>
      </c>
      <c r="I536" s="279">
        <v>735.57</v>
      </c>
      <c r="J536" s="279">
        <v>731.91</v>
      </c>
      <c r="K536" s="279">
        <v>732.28</v>
      </c>
      <c r="L536" s="279">
        <v>1675.11</v>
      </c>
      <c r="M536" s="279">
        <v>1715.93</v>
      </c>
      <c r="N536" s="279">
        <v>1676.57</v>
      </c>
      <c r="O536" s="279">
        <v>1692.54</v>
      </c>
      <c r="P536" s="279">
        <v>1688.92</v>
      </c>
      <c r="Q536" s="279">
        <v>1715.33</v>
      </c>
      <c r="R536" s="279">
        <v>1714.36</v>
      </c>
      <c r="S536" s="279">
        <v>1705.07</v>
      </c>
      <c r="T536" s="279">
        <v>1737.78</v>
      </c>
      <c r="U536" s="279">
        <v>1808.25</v>
      </c>
      <c r="V536" s="279">
        <v>1539.26</v>
      </c>
      <c r="W536" s="279">
        <v>1741.9</v>
      </c>
      <c r="X536" s="279">
        <v>1684.17</v>
      </c>
      <c r="Y536" s="279">
        <v>1683.67</v>
      </c>
    </row>
    <row r="537" spans="1:25">
      <c r="A537" s="254">
        <v>21</v>
      </c>
      <c r="B537" s="279">
        <v>737.63</v>
      </c>
      <c r="C537" s="279">
        <v>735.58</v>
      </c>
      <c r="D537" s="279">
        <v>734.99</v>
      </c>
      <c r="E537" s="279">
        <v>734.67</v>
      </c>
      <c r="F537" s="279">
        <v>736.87</v>
      </c>
      <c r="G537" s="279">
        <v>734.44</v>
      </c>
      <c r="H537" s="279">
        <v>736.48</v>
      </c>
      <c r="I537" s="279">
        <v>1020.81</v>
      </c>
      <c r="J537" s="279">
        <v>1656.96</v>
      </c>
      <c r="K537" s="279">
        <v>1730.79</v>
      </c>
      <c r="L537" s="279">
        <v>1773.8</v>
      </c>
      <c r="M537" s="279">
        <v>1773.19</v>
      </c>
      <c r="N537" s="279">
        <v>1725.46</v>
      </c>
      <c r="O537" s="279">
        <v>1703.31</v>
      </c>
      <c r="P537" s="279">
        <v>1647.9</v>
      </c>
      <c r="Q537" s="279">
        <v>1793.38</v>
      </c>
      <c r="R537" s="279">
        <v>1767.66</v>
      </c>
      <c r="S537" s="279">
        <v>1494.24</v>
      </c>
      <c r="T537" s="279">
        <v>1588.8</v>
      </c>
      <c r="U537" s="279">
        <v>1699.38</v>
      </c>
      <c r="V537" s="279">
        <v>1734.06</v>
      </c>
      <c r="W537" s="279">
        <v>1768.99</v>
      </c>
      <c r="X537" s="279">
        <v>1675.71</v>
      </c>
      <c r="Y537" s="279">
        <v>1590</v>
      </c>
    </row>
    <row r="538" spans="1:25">
      <c r="A538" s="254">
        <v>22</v>
      </c>
      <c r="B538" s="279">
        <v>1458.23</v>
      </c>
      <c r="C538" s="279">
        <v>1363.36</v>
      </c>
      <c r="D538" s="279">
        <v>1324.71</v>
      </c>
      <c r="E538" s="279">
        <v>1316.48</v>
      </c>
      <c r="F538" s="279">
        <v>1411.69</v>
      </c>
      <c r="G538" s="279">
        <v>1452.53</v>
      </c>
      <c r="H538" s="279">
        <v>1524.69</v>
      </c>
      <c r="I538" s="279">
        <v>1494.28</v>
      </c>
      <c r="J538" s="279">
        <v>1621.68</v>
      </c>
      <c r="K538" s="279">
        <v>1811.75</v>
      </c>
      <c r="L538" s="279">
        <v>1775.56</v>
      </c>
      <c r="M538" s="279">
        <v>1737.32</v>
      </c>
      <c r="N538" s="279">
        <v>1723.58</v>
      </c>
      <c r="O538" s="279">
        <v>1746.58</v>
      </c>
      <c r="P538" s="279">
        <v>1762</v>
      </c>
      <c r="Q538" s="279">
        <v>1831.7</v>
      </c>
      <c r="R538" s="279">
        <v>1811.2</v>
      </c>
      <c r="S538" s="279">
        <v>1768.23</v>
      </c>
      <c r="T538" s="279">
        <v>1794.9</v>
      </c>
      <c r="U538" s="279">
        <v>1809.89</v>
      </c>
      <c r="V538" s="279">
        <v>1781.39</v>
      </c>
      <c r="W538" s="279">
        <v>1778.53</v>
      </c>
      <c r="X538" s="279">
        <v>1698.63</v>
      </c>
      <c r="Y538" s="279">
        <v>1518.28</v>
      </c>
    </row>
    <row r="539" spans="1:25">
      <c r="A539" s="254">
        <v>23</v>
      </c>
      <c r="B539" s="279">
        <v>1514.82</v>
      </c>
      <c r="C539" s="279">
        <v>1383.4</v>
      </c>
      <c r="D539" s="279">
        <v>1330.15</v>
      </c>
      <c r="E539" s="279">
        <v>1339</v>
      </c>
      <c r="F539" s="279">
        <v>1427.69</v>
      </c>
      <c r="G539" s="279">
        <v>1464.55</v>
      </c>
      <c r="H539" s="279">
        <v>1469.74</v>
      </c>
      <c r="I539" s="279">
        <v>1514.02</v>
      </c>
      <c r="J539" s="279">
        <v>1703.39</v>
      </c>
      <c r="K539" s="279">
        <v>1754.25</v>
      </c>
      <c r="L539" s="279">
        <v>1744.92</v>
      </c>
      <c r="M539" s="279">
        <v>1706.35</v>
      </c>
      <c r="N539" s="279">
        <v>1656.83</v>
      </c>
      <c r="O539" s="279">
        <v>1716.43</v>
      </c>
      <c r="P539" s="279">
        <v>1715.85</v>
      </c>
      <c r="Q539" s="279">
        <v>1773.43</v>
      </c>
      <c r="R539" s="279">
        <v>1739.12</v>
      </c>
      <c r="S539" s="279">
        <v>1702.26</v>
      </c>
      <c r="T539" s="279">
        <v>1752.92</v>
      </c>
      <c r="U539" s="279">
        <v>1789.87</v>
      </c>
      <c r="V539" s="279">
        <v>1790.86</v>
      </c>
      <c r="W539" s="279">
        <v>1832.35</v>
      </c>
      <c r="X539" s="279">
        <v>1740.93</v>
      </c>
      <c r="Y539" s="279">
        <v>1588.17</v>
      </c>
    </row>
    <row r="540" spans="1:25">
      <c r="A540" s="254">
        <v>24</v>
      </c>
      <c r="B540" s="279">
        <v>1363.11</v>
      </c>
      <c r="C540" s="279">
        <v>1351.57</v>
      </c>
      <c r="D540" s="279">
        <v>1325.12</v>
      </c>
      <c r="E540" s="279">
        <v>1313.35</v>
      </c>
      <c r="F540" s="279">
        <v>732.96</v>
      </c>
      <c r="G540" s="279">
        <v>1021.63</v>
      </c>
      <c r="H540" s="279">
        <v>1471.39</v>
      </c>
      <c r="I540" s="279">
        <v>1485.88</v>
      </c>
      <c r="J540" s="279">
        <v>1021.33</v>
      </c>
      <c r="K540" s="279">
        <v>1681.6</v>
      </c>
      <c r="L540" s="279">
        <v>1673.96</v>
      </c>
      <c r="M540" s="279">
        <v>1660.3</v>
      </c>
      <c r="N540" s="279">
        <v>1623.22</v>
      </c>
      <c r="O540" s="279">
        <v>1645.55</v>
      </c>
      <c r="P540" s="279">
        <v>1645.5</v>
      </c>
      <c r="Q540" s="279">
        <v>1740.23</v>
      </c>
      <c r="R540" s="279">
        <v>1660.32</v>
      </c>
      <c r="S540" s="279">
        <v>1475.24</v>
      </c>
      <c r="T540" s="279">
        <v>1482.82</v>
      </c>
      <c r="U540" s="279">
        <v>1788.97</v>
      </c>
      <c r="V540" s="279">
        <v>1746.69</v>
      </c>
      <c r="W540" s="279">
        <v>1744.67</v>
      </c>
      <c r="X540" s="279">
        <v>1662.39</v>
      </c>
      <c r="Y540" s="279">
        <v>1524.93</v>
      </c>
    </row>
    <row r="541" spans="1:25">
      <c r="A541" s="254">
        <v>25</v>
      </c>
      <c r="B541" s="279">
        <v>1457.16</v>
      </c>
      <c r="C541" s="279">
        <v>1444.36</v>
      </c>
      <c r="D541" s="279">
        <v>1406.53</v>
      </c>
      <c r="E541" s="279">
        <v>1410.98</v>
      </c>
      <c r="F541" s="279">
        <v>1519.5</v>
      </c>
      <c r="G541" s="279">
        <v>1599.72</v>
      </c>
      <c r="H541" s="279">
        <v>1676.54</v>
      </c>
      <c r="I541" s="279">
        <v>1617.31</v>
      </c>
      <c r="J541" s="279">
        <v>1644.42</v>
      </c>
      <c r="K541" s="279">
        <v>1750.47</v>
      </c>
      <c r="L541" s="279">
        <v>1724.28</v>
      </c>
      <c r="M541" s="279">
        <v>1716.92</v>
      </c>
      <c r="N541" s="279">
        <v>1658.92</v>
      </c>
      <c r="O541" s="279">
        <v>1667.67</v>
      </c>
      <c r="P541" s="279">
        <v>1702.63</v>
      </c>
      <c r="Q541" s="279">
        <v>1758.35</v>
      </c>
      <c r="R541" s="279">
        <v>1710.84</v>
      </c>
      <c r="S541" s="279">
        <v>1022</v>
      </c>
      <c r="T541" s="279">
        <v>1706.26</v>
      </c>
      <c r="U541" s="279">
        <v>1756.85</v>
      </c>
      <c r="V541" s="279">
        <v>745.94</v>
      </c>
      <c r="W541" s="279">
        <v>1764.43</v>
      </c>
      <c r="X541" s="279">
        <v>745.59</v>
      </c>
      <c r="Y541" s="279">
        <v>1651.75</v>
      </c>
    </row>
    <row r="542" spans="1:25">
      <c r="A542" s="254">
        <v>26</v>
      </c>
      <c r="B542" s="279">
        <v>737.05</v>
      </c>
      <c r="C542" s="279">
        <v>738.62</v>
      </c>
      <c r="D542" s="279">
        <v>736.15</v>
      </c>
      <c r="E542" s="279">
        <v>733.54</v>
      </c>
      <c r="F542" s="279">
        <v>1381.84</v>
      </c>
      <c r="G542" s="279">
        <v>738.8</v>
      </c>
      <c r="H542" s="279">
        <v>1025.49</v>
      </c>
      <c r="I542" s="279">
        <v>744.73</v>
      </c>
      <c r="J542" s="279">
        <v>742.99</v>
      </c>
      <c r="K542" s="279">
        <v>741.02</v>
      </c>
      <c r="L542" s="279">
        <v>1023.07</v>
      </c>
      <c r="M542" s="279">
        <v>1769.04</v>
      </c>
      <c r="N542" s="279">
        <v>745.81</v>
      </c>
      <c r="O542" s="279">
        <v>1600.35</v>
      </c>
      <c r="P542" s="279">
        <v>747.13</v>
      </c>
      <c r="Q542" s="279">
        <v>745.23</v>
      </c>
      <c r="R542" s="279">
        <v>1755.94</v>
      </c>
      <c r="S542" s="279">
        <v>747.31</v>
      </c>
      <c r="T542" s="279">
        <v>743.51</v>
      </c>
      <c r="U542" s="279">
        <v>741.11</v>
      </c>
      <c r="V542" s="279">
        <v>744.79</v>
      </c>
      <c r="W542" s="279">
        <v>1025.27</v>
      </c>
      <c r="X542" s="279">
        <v>1705.93</v>
      </c>
      <c r="Y542" s="279">
        <v>1564.86</v>
      </c>
    </row>
    <row r="543" spans="1:25">
      <c r="A543" s="254">
        <v>27</v>
      </c>
      <c r="B543" s="279">
        <v>1392.18</v>
      </c>
      <c r="C543" s="279">
        <v>1277.3399999999999</v>
      </c>
      <c r="D543" s="279">
        <v>1205.93</v>
      </c>
      <c r="E543" s="279">
        <v>1177.18</v>
      </c>
      <c r="F543" s="279">
        <v>1217.33</v>
      </c>
      <c r="G543" s="279">
        <v>1239.43</v>
      </c>
      <c r="H543" s="279">
        <v>1286.73</v>
      </c>
      <c r="I543" s="279">
        <v>1364.77</v>
      </c>
      <c r="J543" s="279">
        <v>1521.89</v>
      </c>
      <c r="K543" s="279">
        <v>1640.09</v>
      </c>
      <c r="L543" s="279">
        <v>1679.06</v>
      </c>
      <c r="M543" s="279">
        <v>1691.58</v>
      </c>
      <c r="N543" s="279">
        <v>1689.31</v>
      </c>
      <c r="O543" s="279">
        <v>1680.42</v>
      </c>
      <c r="P543" s="279">
        <v>1673.94</v>
      </c>
      <c r="Q543" s="279">
        <v>1689.01</v>
      </c>
      <c r="R543" s="279">
        <v>1702.96</v>
      </c>
      <c r="S543" s="279">
        <v>1738.39</v>
      </c>
      <c r="T543" s="279">
        <v>1818.58</v>
      </c>
      <c r="U543" s="279">
        <v>1910.2</v>
      </c>
      <c r="V543" s="279">
        <v>1884.23</v>
      </c>
      <c r="W543" s="279">
        <v>1827.21</v>
      </c>
      <c r="X543" s="279">
        <v>1716.93</v>
      </c>
      <c r="Y543" s="279">
        <v>1480.62</v>
      </c>
    </row>
    <row r="544" spans="1:25">
      <c r="A544" s="254">
        <v>28</v>
      </c>
      <c r="B544" s="279">
        <v>1449.99</v>
      </c>
      <c r="C544" s="279">
        <v>1317.69</v>
      </c>
      <c r="D544" s="279">
        <v>1226.6300000000001</v>
      </c>
      <c r="E544" s="279">
        <v>1240.27</v>
      </c>
      <c r="F544" s="279">
        <v>1318.57</v>
      </c>
      <c r="G544" s="279">
        <v>1411.14</v>
      </c>
      <c r="H544" s="279">
        <v>1502.41</v>
      </c>
      <c r="I544" s="279">
        <v>1615.63</v>
      </c>
      <c r="J544" s="279">
        <v>1611.82</v>
      </c>
      <c r="K544" s="279">
        <v>1705.55</v>
      </c>
      <c r="L544" s="279">
        <v>1731.03</v>
      </c>
      <c r="M544" s="279">
        <v>1678.76</v>
      </c>
      <c r="N544" s="279">
        <v>1620.05</v>
      </c>
      <c r="O544" s="279">
        <v>1735.54</v>
      </c>
      <c r="P544" s="279">
        <v>1709.53</v>
      </c>
      <c r="Q544" s="279">
        <v>1787.58</v>
      </c>
      <c r="R544" s="279">
        <v>1728.38</v>
      </c>
      <c r="S544" s="279">
        <v>1694.27</v>
      </c>
      <c r="T544" s="279">
        <v>1756.84</v>
      </c>
      <c r="U544" s="279">
        <v>1777.16</v>
      </c>
      <c r="V544" s="279">
        <v>1748.68</v>
      </c>
      <c r="W544" s="279">
        <v>1721.07</v>
      </c>
      <c r="X544" s="279">
        <v>1677.69</v>
      </c>
      <c r="Y544" s="279">
        <v>1508.82</v>
      </c>
    </row>
    <row r="545" spans="1:25">
      <c r="A545" s="254">
        <v>29</v>
      </c>
      <c r="B545" s="279">
        <v>1451.14</v>
      </c>
      <c r="C545" s="279">
        <v>1348.69</v>
      </c>
      <c r="D545" s="279">
        <v>1325.56</v>
      </c>
      <c r="E545" s="279">
        <v>1325.75</v>
      </c>
      <c r="F545" s="279">
        <v>1403.03</v>
      </c>
      <c r="G545" s="279">
        <v>1451.42</v>
      </c>
      <c r="H545" s="279">
        <v>1515.86</v>
      </c>
      <c r="I545" s="279">
        <v>1667.66</v>
      </c>
      <c r="J545" s="279">
        <v>1681.87</v>
      </c>
      <c r="K545" s="279">
        <v>1780.97</v>
      </c>
      <c r="L545" s="279">
        <v>1782.27</v>
      </c>
      <c r="M545" s="279">
        <v>1018.25</v>
      </c>
      <c r="N545" s="279">
        <v>744.64</v>
      </c>
      <c r="O545" s="279">
        <v>1788.78</v>
      </c>
      <c r="P545" s="279">
        <v>1018.37</v>
      </c>
      <c r="Q545" s="279">
        <v>1018.31</v>
      </c>
      <c r="R545" s="279">
        <v>1803.75</v>
      </c>
      <c r="S545" s="279">
        <v>1755.56</v>
      </c>
      <c r="T545" s="279">
        <v>1760.46</v>
      </c>
      <c r="U545" s="279">
        <v>1798.75</v>
      </c>
      <c r="V545" s="279">
        <v>1789.69</v>
      </c>
      <c r="W545" s="279">
        <v>1800.76</v>
      </c>
      <c r="X545" s="279">
        <v>1696.48</v>
      </c>
      <c r="Y545" s="279">
        <v>1530.85</v>
      </c>
    </row>
    <row r="546" spans="1:25">
      <c r="A546" s="254">
        <v>30</v>
      </c>
      <c r="B546" s="279">
        <v>1429.14</v>
      </c>
      <c r="C546" s="279">
        <v>1377.63</v>
      </c>
      <c r="D546" s="279">
        <v>1348.15</v>
      </c>
      <c r="E546" s="279">
        <v>1350.12</v>
      </c>
      <c r="F546" s="279">
        <v>1410.58</v>
      </c>
      <c r="G546" s="279">
        <v>1466.3</v>
      </c>
      <c r="H546" s="279">
        <v>1544.55</v>
      </c>
      <c r="I546" s="279">
        <v>1578.85</v>
      </c>
      <c r="J546" s="279">
        <v>1603.66</v>
      </c>
      <c r="K546" s="279">
        <v>1649.38</v>
      </c>
      <c r="L546" s="279">
        <v>1666.43</v>
      </c>
      <c r="M546" s="279">
        <v>1599.77</v>
      </c>
      <c r="N546" s="279">
        <v>1544.04</v>
      </c>
      <c r="O546" s="279">
        <v>1601.71</v>
      </c>
      <c r="P546" s="279">
        <v>1584.26</v>
      </c>
      <c r="Q546" s="279">
        <v>1665.11</v>
      </c>
      <c r="R546" s="279">
        <v>1552.52</v>
      </c>
      <c r="S546" s="279">
        <v>1553.56</v>
      </c>
      <c r="T546" s="279">
        <v>1551.36</v>
      </c>
      <c r="U546" s="279">
        <v>1020.38</v>
      </c>
      <c r="V546" s="279">
        <v>1020.08</v>
      </c>
      <c r="W546" s="279">
        <v>1660.6</v>
      </c>
      <c r="X546" s="279">
        <v>1645.77</v>
      </c>
      <c r="Y546" s="279">
        <v>713.81</v>
      </c>
    </row>
    <row r="547" spans="1:25" hidden="1">
      <c r="A547" s="254">
        <v>31</v>
      </c>
      <c r="B547" s="279">
        <v>0</v>
      </c>
      <c r="C547" s="279">
        <v>0</v>
      </c>
      <c r="D547" s="279">
        <v>0</v>
      </c>
      <c r="E547" s="279">
        <v>0</v>
      </c>
      <c r="F547" s="279">
        <v>0</v>
      </c>
      <c r="G547" s="279">
        <v>0</v>
      </c>
      <c r="H547" s="279">
        <v>0</v>
      </c>
      <c r="I547" s="279">
        <v>0</v>
      </c>
      <c r="J547" s="279">
        <v>0</v>
      </c>
      <c r="K547" s="279">
        <v>0</v>
      </c>
      <c r="L547" s="279">
        <v>0</v>
      </c>
      <c r="M547" s="279">
        <v>0</v>
      </c>
      <c r="N547" s="279">
        <v>0</v>
      </c>
      <c r="O547" s="279">
        <v>0</v>
      </c>
      <c r="P547" s="279">
        <v>0</v>
      </c>
      <c r="Q547" s="279">
        <v>0</v>
      </c>
      <c r="R547" s="279">
        <v>0</v>
      </c>
      <c r="S547" s="279">
        <v>0</v>
      </c>
      <c r="T547" s="279">
        <v>0</v>
      </c>
      <c r="U547" s="279">
        <v>0</v>
      </c>
      <c r="V547" s="279">
        <v>0</v>
      </c>
      <c r="W547" s="279">
        <v>0</v>
      </c>
      <c r="X547" s="279">
        <v>0</v>
      </c>
      <c r="Y547" s="279">
        <v>0</v>
      </c>
    </row>
    <row r="549" spans="1:25">
      <c r="A549" s="413" t="s">
        <v>209</v>
      </c>
      <c r="B549" s="450" t="s">
        <v>212</v>
      </c>
      <c r="C549" s="450"/>
      <c r="D549" s="450"/>
      <c r="E549" s="450"/>
      <c r="F549" s="450"/>
      <c r="G549" s="450"/>
      <c r="H549" s="450"/>
      <c r="I549" s="450"/>
      <c r="J549" s="450"/>
      <c r="K549" s="450"/>
      <c r="L549" s="450"/>
      <c r="M549" s="450"/>
      <c r="N549" s="450"/>
      <c r="O549" s="450"/>
      <c r="P549" s="450"/>
      <c r="Q549" s="450"/>
      <c r="R549" s="450"/>
      <c r="S549" s="450"/>
      <c r="T549" s="450"/>
      <c r="U549" s="450"/>
      <c r="V549" s="450"/>
      <c r="W549" s="450"/>
      <c r="X549" s="450"/>
      <c r="Y549" s="450"/>
    </row>
    <row r="550" spans="1:25" ht="30">
      <c r="A550" s="413"/>
      <c r="B550" s="278" t="s">
        <v>1</v>
      </c>
      <c r="C550" s="278" t="s">
        <v>2</v>
      </c>
      <c r="D550" s="278" t="s">
        <v>3</v>
      </c>
      <c r="E550" s="278" t="s">
        <v>4</v>
      </c>
      <c r="F550" s="278" t="s">
        <v>5</v>
      </c>
      <c r="G550" s="278" t="s">
        <v>6</v>
      </c>
      <c r="H550" s="278" t="s">
        <v>7</v>
      </c>
      <c r="I550" s="278" t="s">
        <v>8</v>
      </c>
      <c r="J550" s="278" t="s">
        <v>9</v>
      </c>
      <c r="K550" s="278" t="s">
        <v>10</v>
      </c>
      <c r="L550" s="278" t="s">
        <v>11</v>
      </c>
      <c r="M550" s="278" t="s">
        <v>12</v>
      </c>
      <c r="N550" s="278" t="s">
        <v>13</v>
      </c>
      <c r="O550" s="278" t="s">
        <v>14</v>
      </c>
      <c r="P550" s="278" t="s">
        <v>15</v>
      </c>
      <c r="Q550" s="278" t="s">
        <v>16</v>
      </c>
      <c r="R550" s="278" t="s">
        <v>17</v>
      </c>
      <c r="S550" s="278" t="s">
        <v>18</v>
      </c>
      <c r="T550" s="278" t="s">
        <v>19</v>
      </c>
      <c r="U550" s="278" t="s">
        <v>20</v>
      </c>
      <c r="V550" s="278" t="s">
        <v>21</v>
      </c>
      <c r="W550" s="278" t="s">
        <v>22</v>
      </c>
      <c r="X550" s="278" t="s">
        <v>23</v>
      </c>
      <c r="Y550" s="278" t="s">
        <v>24</v>
      </c>
    </row>
    <row r="551" spans="1:25">
      <c r="A551" s="254">
        <v>1</v>
      </c>
      <c r="B551" s="279">
        <v>2721.85</v>
      </c>
      <c r="C551" s="279">
        <v>2653.55</v>
      </c>
      <c r="D551" s="279">
        <v>2659.65</v>
      </c>
      <c r="E551" s="279">
        <v>2659.23</v>
      </c>
      <c r="F551" s="279">
        <v>2654.2</v>
      </c>
      <c r="G551" s="279">
        <v>2661.36</v>
      </c>
      <c r="H551" s="279">
        <v>2666.45</v>
      </c>
      <c r="I551" s="279">
        <v>2734.91</v>
      </c>
      <c r="J551" s="279">
        <v>2921.84</v>
      </c>
      <c r="K551" s="279">
        <v>3076.9</v>
      </c>
      <c r="L551" s="279">
        <v>3122.87</v>
      </c>
      <c r="M551" s="279">
        <v>3111.24</v>
      </c>
      <c r="N551" s="279">
        <v>3089.77</v>
      </c>
      <c r="O551" s="279">
        <v>3111.82</v>
      </c>
      <c r="P551" s="279">
        <v>3099.01</v>
      </c>
      <c r="Q551" s="279">
        <v>3858.45</v>
      </c>
      <c r="R551" s="279">
        <v>3789.14</v>
      </c>
      <c r="S551" s="279">
        <v>3136.97</v>
      </c>
      <c r="T551" s="279">
        <v>3086.27</v>
      </c>
      <c r="U551" s="279">
        <v>3104.89</v>
      </c>
      <c r="V551" s="279">
        <v>3033.29</v>
      </c>
      <c r="W551" s="279">
        <v>3669.52</v>
      </c>
      <c r="X551" s="279">
        <v>3733.65</v>
      </c>
      <c r="Y551" s="279">
        <v>2825.23</v>
      </c>
    </row>
    <row r="552" spans="1:25">
      <c r="A552" s="254">
        <v>2</v>
      </c>
      <c r="B552" s="279">
        <v>2690.01</v>
      </c>
      <c r="C552" s="279">
        <v>2596.4</v>
      </c>
      <c r="D552" s="279">
        <v>2572.3000000000002</v>
      </c>
      <c r="E552" s="279">
        <v>2551.75</v>
      </c>
      <c r="F552" s="279">
        <v>2577.92</v>
      </c>
      <c r="G552" s="279">
        <v>2631.31</v>
      </c>
      <c r="H552" s="279">
        <v>2680.66</v>
      </c>
      <c r="I552" s="279">
        <v>2757.69</v>
      </c>
      <c r="J552" s="279">
        <v>2847.88</v>
      </c>
      <c r="K552" s="279">
        <v>3017.73</v>
      </c>
      <c r="L552" s="279">
        <v>3044.96</v>
      </c>
      <c r="M552" s="279">
        <v>3039.15</v>
      </c>
      <c r="N552" s="279">
        <v>2993.85</v>
      </c>
      <c r="O552" s="279">
        <v>3000.26</v>
      </c>
      <c r="P552" s="279">
        <v>2989.08</v>
      </c>
      <c r="Q552" s="279">
        <v>2258.7600000000002</v>
      </c>
      <c r="R552" s="279">
        <v>3047.13</v>
      </c>
      <c r="S552" s="279">
        <v>2954.5</v>
      </c>
      <c r="T552" s="279">
        <v>2976.79</v>
      </c>
      <c r="U552" s="279">
        <v>2986.55</v>
      </c>
      <c r="V552" s="279">
        <v>2998.91</v>
      </c>
      <c r="W552" s="279">
        <v>3021.36</v>
      </c>
      <c r="X552" s="279">
        <v>2880.58</v>
      </c>
      <c r="Y552" s="279">
        <v>2757.5</v>
      </c>
    </row>
    <row r="553" spans="1:25">
      <c r="A553" s="254">
        <v>3</v>
      </c>
      <c r="B553" s="279">
        <v>2700.94</v>
      </c>
      <c r="C553" s="279">
        <v>2615.46</v>
      </c>
      <c r="D553" s="279">
        <v>2580.7199999999998</v>
      </c>
      <c r="E553" s="279">
        <v>2558.6999999999998</v>
      </c>
      <c r="F553" s="279">
        <v>2580.4</v>
      </c>
      <c r="G553" s="279">
        <v>2585.9499999999998</v>
      </c>
      <c r="H553" s="279">
        <v>2669.32</v>
      </c>
      <c r="I553" s="279">
        <v>2787.33</v>
      </c>
      <c r="J553" s="279">
        <v>2886.43</v>
      </c>
      <c r="K553" s="279">
        <v>2941.81</v>
      </c>
      <c r="L553" s="279">
        <v>2995.77</v>
      </c>
      <c r="M553" s="279">
        <v>2969.99</v>
      </c>
      <c r="N553" s="279">
        <v>2935.73</v>
      </c>
      <c r="O553" s="279">
        <v>2946.17</v>
      </c>
      <c r="P553" s="279">
        <v>2941.6</v>
      </c>
      <c r="Q553" s="279">
        <v>3050.77</v>
      </c>
      <c r="R553" s="279">
        <v>2988.16</v>
      </c>
      <c r="S553" s="279">
        <v>2908.99</v>
      </c>
      <c r="T553" s="279">
        <v>2914.03</v>
      </c>
      <c r="U553" s="279">
        <v>2931.1</v>
      </c>
      <c r="V553" s="279">
        <v>2867.11</v>
      </c>
      <c r="W553" s="279">
        <v>2915.53</v>
      </c>
      <c r="X553" s="279">
        <v>2864.08</v>
      </c>
      <c r="Y553" s="279">
        <v>2720.32</v>
      </c>
    </row>
    <row r="554" spans="1:25">
      <c r="A554" s="254">
        <v>4</v>
      </c>
      <c r="B554" s="279">
        <v>2722.09</v>
      </c>
      <c r="C554" s="279">
        <v>2658.01</v>
      </c>
      <c r="D554" s="279">
        <v>2628.15</v>
      </c>
      <c r="E554" s="279">
        <v>2604.7399999999998</v>
      </c>
      <c r="F554" s="279">
        <v>2654.72</v>
      </c>
      <c r="G554" s="279">
        <v>2677.98</v>
      </c>
      <c r="H554" s="279">
        <v>2746.6</v>
      </c>
      <c r="I554" s="279">
        <v>2937.42</v>
      </c>
      <c r="J554" s="279">
        <v>3047.91</v>
      </c>
      <c r="K554" s="279">
        <v>3168.95</v>
      </c>
      <c r="L554" s="279">
        <v>3188.71</v>
      </c>
      <c r="M554" s="279">
        <v>3198.79</v>
      </c>
      <c r="N554" s="279">
        <v>3172.33</v>
      </c>
      <c r="O554" s="279">
        <v>3193.24</v>
      </c>
      <c r="P554" s="279">
        <v>3192.98</v>
      </c>
      <c r="Q554" s="279">
        <v>3276.62</v>
      </c>
      <c r="R554" s="279">
        <v>3248.11</v>
      </c>
      <c r="S554" s="279">
        <v>3162.67</v>
      </c>
      <c r="T554" s="279">
        <v>3178.61</v>
      </c>
      <c r="U554" s="279">
        <v>3191.6</v>
      </c>
      <c r="V554" s="279">
        <v>3177.49</v>
      </c>
      <c r="W554" s="279">
        <v>3236.08</v>
      </c>
      <c r="X554" s="279">
        <v>3155.33</v>
      </c>
      <c r="Y554" s="279">
        <v>3035.32</v>
      </c>
    </row>
    <row r="555" spans="1:25">
      <c r="A555" s="254">
        <v>5</v>
      </c>
      <c r="B555" s="279">
        <v>2879.56</v>
      </c>
      <c r="C555" s="279">
        <v>2738.49</v>
      </c>
      <c r="D555" s="279">
        <v>2713.01</v>
      </c>
      <c r="E555" s="279">
        <v>2704.83</v>
      </c>
      <c r="F555" s="279">
        <v>2701.58</v>
      </c>
      <c r="G555" s="279">
        <v>2704.95</v>
      </c>
      <c r="H555" s="279">
        <v>2717.17</v>
      </c>
      <c r="I555" s="279">
        <v>2826.97</v>
      </c>
      <c r="J555" s="279">
        <v>2942.46</v>
      </c>
      <c r="K555" s="279">
        <v>3095.48</v>
      </c>
      <c r="L555" s="279">
        <v>3119.1</v>
      </c>
      <c r="M555" s="279">
        <v>3112.53</v>
      </c>
      <c r="N555" s="279">
        <v>3102.71</v>
      </c>
      <c r="O555" s="279">
        <v>3088.5</v>
      </c>
      <c r="P555" s="279">
        <v>3104.58</v>
      </c>
      <c r="Q555" s="279">
        <v>3087.21</v>
      </c>
      <c r="R555" s="279">
        <v>3120.02</v>
      </c>
      <c r="S555" s="279">
        <v>3096.46</v>
      </c>
      <c r="T555" s="279">
        <v>3088.92</v>
      </c>
      <c r="U555" s="279">
        <v>3073.77</v>
      </c>
      <c r="V555" s="279">
        <v>3078.77</v>
      </c>
      <c r="W555" s="279">
        <v>3078.33</v>
      </c>
      <c r="X555" s="279">
        <v>3002.69</v>
      </c>
      <c r="Y555" s="279">
        <v>2840.08</v>
      </c>
    </row>
    <row r="556" spans="1:25">
      <c r="A556" s="254">
        <v>6</v>
      </c>
      <c r="B556" s="279">
        <v>2898.6</v>
      </c>
      <c r="C556" s="279">
        <v>2738.73</v>
      </c>
      <c r="D556" s="279">
        <v>2697.07</v>
      </c>
      <c r="E556" s="279">
        <v>2682.47</v>
      </c>
      <c r="F556" s="279">
        <v>2685.51</v>
      </c>
      <c r="G556" s="279">
        <v>2693.18</v>
      </c>
      <c r="H556" s="279">
        <v>2701.77</v>
      </c>
      <c r="I556" s="279">
        <v>2703.2</v>
      </c>
      <c r="J556" s="279">
        <v>2822.51</v>
      </c>
      <c r="K556" s="279">
        <v>2927.56</v>
      </c>
      <c r="L556" s="279">
        <v>3014.01</v>
      </c>
      <c r="M556" s="279">
        <v>3050.39</v>
      </c>
      <c r="N556" s="279">
        <v>3052.33</v>
      </c>
      <c r="O556" s="279">
        <v>3046.05</v>
      </c>
      <c r="P556" s="279">
        <v>3055.61</v>
      </c>
      <c r="Q556" s="279">
        <v>3041.7</v>
      </c>
      <c r="R556" s="279">
        <v>3007.56</v>
      </c>
      <c r="S556" s="279">
        <v>2996.37</v>
      </c>
      <c r="T556" s="279">
        <v>3007.64</v>
      </c>
      <c r="U556" s="279">
        <v>2990.67</v>
      </c>
      <c r="V556" s="279">
        <v>3041.6</v>
      </c>
      <c r="W556" s="279">
        <v>3023.71</v>
      </c>
      <c r="X556" s="279">
        <v>2925.39</v>
      </c>
      <c r="Y556" s="279">
        <v>2827.17</v>
      </c>
    </row>
    <row r="557" spans="1:25">
      <c r="A557" s="254">
        <v>7</v>
      </c>
      <c r="B557" s="279">
        <v>2722.8</v>
      </c>
      <c r="C557" s="279">
        <v>2642.98</v>
      </c>
      <c r="D557" s="279">
        <v>2608.2399999999998</v>
      </c>
      <c r="E557" s="279">
        <v>2567.9899999999998</v>
      </c>
      <c r="F557" s="279">
        <v>2630.91</v>
      </c>
      <c r="G557" s="279">
        <v>2639.8</v>
      </c>
      <c r="H557" s="279">
        <v>2670.26</v>
      </c>
      <c r="I557" s="279">
        <v>2750.41</v>
      </c>
      <c r="J557" s="279">
        <v>2846.13</v>
      </c>
      <c r="K557" s="279">
        <v>2850.13</v>
      </c>
      <c r="L557" s="279">
        <v>2866.91</v>
      </c>
      <c r="M557" s="279">
        <v>2855.4</v>
      </c>
      <c r="N557" s="279">
        <v>2827.86</v>
      </c>
      <c r="O557" s="279">
        <v>2844.07</v>
      </c>
      <c r="P557" s="279">
        <v>2858.19</v>
      </c>
      <c r="Q557" s="279">
        <v>2982.33</v>
      </c>
      <c r="R557" s="279">
        <v>2882.17</v>
      </c>
      <c r="S557" s="279">
        <v>2854.24</v>
      </c>
      <c r="T557" s="279">
        <v>2883.41</v>
      </c>
      <c r="U557" s="279">
        <v>2878.75</v>
      </c>
      <c r="V557" s="279">
        <v>2905.88</v>
      </c>
      <c r="W557" s="279">
        <v>2921.23</v>
      </c>
      <c r="X557" s="279">
        <v>2831.93</v>
      </c>
      <c r="Y557" s="279">
        <v>2689.36</v>
      </c>
    </row>
    <row r="558" spans="1:25">
      <c r="A558" s="254">
        <v>8</v>
      </c>
      <c r="B558" s="279">
        <v>2655.75</v>
      </c>
      <c r="C558" s="279">
        <v>2566.66</v>
      </c>
      <c r="D558" s="279">
        <v>2526.21</v>
      </c>
      <c r="E558" s="279">
        <v>2514.31</v>
      </c>
      <c r="F558" s="279">
        <v>2541.2399999999998</v>
      </c>
      <c r="G558" s="279">
        <v>2623.71</v>
      </c>
      <c r="H558" s="279">
        <v>2681.82</v>
      </c>
      <c r="I558" s="279">
        <v>2817.76</v>
      </c>
      <c r="J558" s="279">
        <v>2856.88</v>
      </c>
      <c r="K558" s="279">
        <v>2929.04</v>
      </c>
      <c r="L558" s="279">
        <v>2964.83</v>
      </c>
      <c r="M558" s="279">
        <v>2921.84</v>
      </c>
      <c r="N558" s="279">
        <v>2867.82</v>
      </c>
      <c r="O558" s="279">
        <v>2891.47</v>
      </c>
      <c r="P558" s="279">
        <v>2901.99</v>
      </c>
      <c r="Q558" s="279">
        <v>2985.53</v>
      </c>
      <c r="R558" s="279">
        <v>2940.83</v>
      </c>
      <c r="S558" s="279">
        <v>2881.24</v>
      </c>
      <c r="T558" s="279">
        <v>2907.37</v>
      </c>
      <c r="U558" s="279">
        <v>2901.79</v>
      </c>
      <c r="V558" s="279">
        <v>2923.27</v>
      </c>
      <c r="W558" s="279">
        <v>2905.08</v>
      </c>
      <c r="X558" s="279">
        <v>2891.47</v>
      </c>
      <c r="Y558" s="279">
        <v>2719.27</v>
      </c>
    </row>
    <row r="559" spans="1:25">
      <c r="A559" s="254">
        <v>9</v>
      </c>
      <c r="B559" s="279">
        <v>2674.39</v>
      </c>
      <c r="C559" s="279">
        <v>2577.73</v>
      </c>
      <c r="D559" s="279">
        <v>2536.65</v>
      </c>
      <c r="E559" s="279">
        <v>2520.1</v>
      </c>
      <c r="F559" s="279">
        <v>2560.08</v>
      </c>
      <c r="G559" s="279">
        <v>2587.1999999999998</v>
      </c>
      <c r="H559" s="279">
        <v>2686.17</v>
      </c>
      <c r="I559" s="279">
        <v>2716.29</v>
      </c>
      <c r="J559" s="279">
        <v>2829.6</v>
      </c>
      <c r="K559" s="279">
        <v>2886.57</v>
      </c>
      <c r="L559" s="279">
        <v>2870.02</v>
      </c>
      <c r="M559" s="279">
        <v>2850.6</v>
      </c>
      <c r="N559" s="279">
        <v>2823.47</v>
      </c>
      <c r="O559" s="279">
        <v>2861.23</v>
      </c>
      <c r="P559" s="279">
        <v>2868.48</v>
      </c>
      <c r="Q559" s="279">
        <v>2902.74</v>
      </c>
      <c r="R559" s="279">
        <v>2893.81</v>
      </c>
      <c r="S559" s="279">
        <v>2874.2</v>
      </c>
      <c r="T559" s="279">
        <v>2864.13</v>
      </c>
      <c r="U559" s="279">
        <v>2880.48</v>
      </c>
      <c r="V559" s="279">
        <v>2875.83</v>
      </c>
      <c r="W559" s="279">
        <v>2879.54</v>
      </c>
      <c r="X559" s="279">
        <v>2886.14</v>
      </c>
      <c r="Y559" s="279">
        <v>2679.69</v>
      </c>
    </row>
    <row r="560" spans="1:25">
      <c r="A560" s="254">
        <v>10</v>
      </c>
      <c r="B560" s="279">
        <v>2663.49</v>
      </c>
      <c r="C560" s="279">
        <v>2616.42</v>
      </c>
      <c r="D560" s="279">
        <v>2608.83</v>
      </c>
      <c r="E560" s="279">
        <v>2579.6</v>
      </c>
      <c r="F560" s="279">
        <v>2588.7800000000002</v>
      </c>
      <c r="G560" s="279">
        <v>2622.05</v>
      </c>
      <c r="H560" s="279">
        <v>2679.08</v>
      </c>
      <c r="I560" s="279">
        <v>2799.2</v>
      </c>
      <c r="J560" s="279">
        <v>2899.44</v>
      </c>
      <c r="K560" s="279">
        <v>2956.95</v>
      </c>
      <c r="L560" s="279">
        <v>3011.42</v>
      </c>
      <c r="M560" s="279">
        <v>2987.71</v>
      </c>
      <c r="N560" s="279">
        <v>2952.59</v>
      </c>
      <c r="O560" s="279">
        <v>2962.68</v>
      </c>
      <c r="P560" s="279">
        <v>2958.05</v>
      </c>
      <c r="Q560" s="279">
        <v>3068.66</v>
      </c>
      <c r="R560" s="279">
        <v>3006.1</v>
      </c>
      <c r="S560" s="279">
        <v>2926.99</v>
      </c>
      <c r="T560" s="279">
        <v>2931.22</v>
      </c>
      <c r="U560" s="279">
        <v>2948.13</v>
      </c>
      <c r="V560" s="279">
        <v>2882.17</v>
      </c>
      <c r="W560" s="279">
        <v>2931.41</v>
      </c>
      <c r="X560" s="279">
        <v>2879.46</v>
      </c>
      <c r="Y560" s="279">
        <v>2733.44</v>
      </c>
    </row>
    <row r="561" spans="1:25">
      <c r="A561" s="254">
        <v>11</v>
      </c>
      <c r="B561" s="279">
        <v>2733.82</v>
      </c>
      <c r="C561" s="279">
        <v>2669.33</v>
      </c>
      <c r="D561" s="279">
        <v>2639.49</v>
      </c>
      <c r="E561" s="279">
        <v>2615.89</v>
      </c>
      <c r="F561" s="279">
        <v>2666.7</v>
      </c>
      <c r="G561" s="279">
        <v>2690.3</v>
      </c>
      <c r="H561" s="279">
        <v>2758.84</v>
      </c>
      <c r="I561" s="279">
        <v>2948.2</v>
      </c>
      <c r="J561" s="279">
        <v>3059.93</v>
      </c>
      <c r="K561" s="279">
        <v>3182.44</v>
      </c>
      <c r="L561" s="279">
        <v>3203.06</v>
      </c>
      <c r="M561" s="279">
        <v>3211.81</v>
      </c>
      <c r="N561" s="279">
        <v>3184.53</v>
      </c>
      <c r="O561" s="279">
        <v>3206.78</v>
      </c>
      <c r="P561" s="279">
        <v>3206.59</v>
      </c>
      <c r="Q561" s="279">
        <v>3290.61</v>
      </c>
      <c r="R561" s="279">
        <v>3262.38</v>
      </c>
      <c r="S561" s="279">
        <v>3175</v>
      </c>
      <c r="T561" s="279">
        <v>3191.75</v>
      </c>
      <c r="U561" s="279">
        <v>3204.88</v>
      </c>
      <c r="V561" s="279">
        <v>3189.08</v>
      </c>
      <c r="W561" s="279">
        <v>3247.59</v>
      </c>
      <c r="X561" s="279">
        <v>3167.18</v>
      </c>
      <c r="Y561" s="279">
        <v>3045.42</v>
      </c>
    </row>
    <row r="562" spans="1:25">
      <c r="A562" s="254">
        <v>12</v>
      </c>
      <c r="B562" s="279">
        <v>2891.81</v>
      </c>
      <c r="C562" s="279">
        <v>2749.6</v>
      </c>
      <c r="D562" s="279">
        <v>2723.9</v>
      </c>
      <c r="E562" s="279">
        <v>2715.72</v>
      </c>
      <c r="F562" s="279">
        <v>2712.41</v>
      </c>
      <c r="G562" s="279">
        <v>2715.64</v>
      </c>
      <c r="H562" s="279">
        <v>2729.76</v>
      </c>
      <c r="I562" s="279">
        <v>2839.8</v>
      </c>
      <c r="J562" s="279">
        <v>2957.82</v>
      </c>
      <c r="K562" s="279">
        <v>3112.48</v>
      </c>
      <c r="L562" s="279">
        <v>3136.71</v>
      </c>
      <c r="M562" s="279">
        <v>3130.81</v>
      </c>
      <c r="N562" s="279">
        <v>3120.81</v>
      </c>
      <c r="O562" s="279">
        <v>3106.4</v>
      </c>
      <c r="P562" s="279">
        <v>3122.53</v>
      </c>
      <c r="Q562" s="279">
        <v>3103.96</v>
      </c>
      <c r="R562" s="279">
        <v>3134.63</v>
      </c>
      <c r="S562" s="279">
        <v>3110.75</v>
      </c>
      <c r="T562" s="279">
        <v>3103.04</v>
      </c>
      <c r="U562" s="279">
        <v>3088.37</v>
      </c>
      <c r="V562" s="279">
        <v>3094.57</v>
      </c>
      <c r="W562" s="279">
        <v>3092.91</v>
      </c>
      <c r="X562" s="279">
        <v>3015.82</v>
      </c>
      <c r="Y562" s="279">
        <v>2853.6</v>
      </c>
    </row>
    <row r="563" spans="1:25">
      <c r="A563" s="254">
        <v>13</v>
      </c>
      <c r="B563" s="279">
        <v>2910.21</v>
      </c>
      <c r="C563" s="279">
        <v>2749.06</v>
      </c>
      <c r="D563" s="279">
        <v>2707.05</v>
      </c>
      <c r="E563" s="279">
        <v>2692.27</v>
      </c>
      <c r="F563" s="279">
        <v>2695.18</v>
      </c>
      <c r="G563" s="279">
        <v>2702.95</v>
      </c>
      <c r="H563" s="279">
        <v>2715.65</v>
      </c>
      <c r="I563" s="279">
        <v>2716.75</v>
      </c>
      <c r="J563" s="279">
        <v>2837.31</v>
      </c>
      <c r="K563" s="279">
        <v>2943.06</v>
      </c>
      <c r="L563" s="279">
        <v>3030.48</v>
      </c>
      <c r="M563" s="279">
        <v>3067.15</v>
      </c>
      <c r="N563" s="279">
        <v>3068.51</v>
      </c>
      <c r="O563" s="279">
        <v>3062.66</v>
      </c>
      <c r="P563" s="279">
        <v>3072.27</v>
      </c>
      <c r="Q563" s="279">
        <v>3058.49</v>
      </c>
      <c r="R563" s="279">
        <v>3021.26</v>
      </c>
      <c r="S563" s="279">
        <v>3009.66</v>
      </c>
      <c r="T563" s="279">
        <v>3021</v>
      </c>
      <c r="U563" s="279">
        <v>3004.06</v>
      </c>
      <c r="V563" s="279">
        <v>3054.8</v>
      </c>
      <c r="W563" s="279">
        <v>3036.51</v>
      </c>
      <c r="X563" s="279">
        <v>2937.2</v>
      </c>
      <c r="Y563" s="279">
        <v>2838.33</v>
      </c>
    </row>
    <row r="564" spans="1:25">
      <c r="A564" s="254">
        <v>14</v>
      </c>
      <c r="B564" s="279">
        <v>2712.4</v>
      </c>
      <c r="C564" s="279">
        <v>2679.25</v>
      </c>
      <c r="D564" s="279">
        <v>2676.44</v>
      </c>
      <c r="E564" s="279">
        <v>2663.67</v>
      </c>
      <c r="F564" s="279">
        <v>2667.09</v>
      </c>
      <c r="G564" s="279">
        <v>2694.63</v>
      </c>
      <c r="H564" s="279">
        <v>2767.69</v>
      </c>
      <c r="I564" s="279">
        <v>2881.53</v>
      </c>
      <c r="J564" s="279">
        <v>3011.74</v>
      </c>
      <c r="K564" s="279">
        <v>3114.19</v>
      </c>
      <c r="L564" s="279">
        <v>3152.76</v>
      </c>
      <c r="M564" s="279">
        <v>3130.33</v>
      </c>
      <c r="N564" s="279">
        <v>3105.7</v>
      </c>
      <c r="O564" s="279">
        <v>3121.73</v>
      </c>
      <c r="P564" s="279">
        <v>3148.75</v>
      </c>
      <c r="Q564" s="279">
        <v>3223.81</v>
      </c>
      <c r="R564" s="279">
        <v>3156.81</v>
      </c>
      <c r="S564" s="279">
        <v>3064.89</v>
      </c>
      <c r="T564" s="279">
        <v>3070.59</v>
      </c>
      <c r="U564" s="279">
        <v>3094.44</v>
      </c>
      <c r="V564" s="279">
        <v>3089.77</v>
      </c>
      <c r="W564" s="279">
        <v>3119.8</v>
      </c>
      <c r="X564" s="279">
        <v>2966.45</v>
      </c>
      <c r="Y564" s="279">
        <v>2797.96</v>
      </c>
    </row>
    <row r="565" spans="1:25">
      <c r="A565" s="254">
        <v>15</v>
      </c>
      <c r="B565" s="279">
        <v>2740.14</v>
      </c>
      <c r="C565" s="279">
        <v>2665.01</v>
      </c>
      <c r="D565" s="279">
        <v>2653.61</v>
      </c>
      <c r="E565" s="279">
        <v>2658.66</v>
      </c>
      <c r="F565" s="279">
        <v>2701.68</v>
      </c>
      <c r="G565" s="279">
        <v>2734.93</v>
      </c>
      <c r="H565" s="279">
        <v>2739.33</v>
      </c>
      <c r="I565" s="279">
        <v>2834.52</v>
      </c>
      <c r="J565" s="279">
        <v>2893</v>
      </c>
      <c r="K565" s="279">
        <v>2986.32</v>
      </c>
      <c r="L565" s="279">
        <v>3031.2</v>
      </c>
      <c r="M565" s="279">
        <v>3040.97</v>
      </c>
      <c r="N565" s="279">
        <v>2987.71</v>
      </c>
      <c r="O565" s="279">
        <v>3015</v>
      </c>
      <c r="P565" s="279">
        <v>3038.45</v>
      </c>
      <c r="Q565" s="279">
        <v>3104.65</v>
      </c>
      <c r="R565" s="279">
        <v>3085.56</v>
      </c>
      <c r="S565" s="279">
        <v>3021.83</v>
      </c>
      <c r="T565" s="279">
        <v>3042.78</v>
      </c>
      <c r="U565" s="279">
        <v>3050.93</v>
      </c>
      <c r="V565" s="279">
        <v>3049.37</v>
      </c>
      <c r="W565" s="279">
        <v>3088.38</v>
      </c>
      <c r="X565" s="279">
        <v>2918.97</v>
      </c>
      <c r="Y565" s="279">
        <v>2815.72</v>
      </c>
    </row>
    <row r="566" spans="1:25">
      <c r="A566" s="254">
        <v>16</v>
      </c>
      <c r="B566" s="279">
        <v>2949.2</v>
      </c>
      <c r="C566" s="279">
        <v>2800.73</v>
      </c>
      <c r="D566" s="279">
        <v>2795.76</v>
      </c>
      <c r="E566" s="279">
        <v>2795.87</v>
      </c>
      <c r="F566" s="279">
        <v>2811.57</v>
      </c>
      <c r="G566" s="279">
        <v>2845.08</v>
      </c>
      <c r="H566" s="279">
        <v>2928.13</v>
      </c>
      <c r="I566" s="279">
        <v>3001.05</v>
      </c>
      <c r="J566" s="279">
        <v>3163.81</v>
      </c>
      <c r="K566" s="279">
        <v>3213.14</v>
      </c>
      <c r="L566" s="279">
        <v>3238.18</v>
      </c>
      <c r="M566" s="279">
        <v>3204.44</v>
      </c>
      <c r="N566" s="279">
        <v>3169.39</v>
      </c>
      <c r="O566" s="279">
        <v>3217.3</v>
      </c>
      <c r="P566" s="279">
        <v>3211.84</v>
      </c>
      <c r="Q566" s="279">
        <v>3245.3</v>
      </c>
      <c r="R566" s="279">
        <v>3220.56</v>
      </c>
      <c r="S566" s="279">
        <v>3194.06</v>
      </c>
      <c r="T566" s="279">
        <v>3231.96</v>
      </c>
      <c r="U566" s="279">
        <v>3257.48</v>
      </c>
      <c r="V566" s="279">
        <v>3227.19</v>
      </c>
      <c r="W566" s="279">
        <v>3236.57</v>
      </c>
      <c r="X566" s="279">
        <v>3037.47</v>
      </c>
      <c r="Y566" s="279">
        <v>2904.62</v>
      </c>
    </row>
    <row r="567" spans="1:25">
      <c r="A567" s="254">
        <v>17</v>
      </c>
      <c r="B567" s="279">
        <v>2808.91</v>
      </c>
      <c r="C567" s="279">
        <v>2771.31</v>
      </c>
      <c r="D567" s="279">
        <v>2748.06</v>
      </c>
      <c r="E567" s="279">
        <v>2742.24</v>
      </c>
      <c r="F567" s="279">
        <v>2761.24</v>
      </c>
      <c r="G567" s="279">
        <v>2785.84</v>
      </c>
      <c r="H567" s="279">
        <v>2846.52</v>
      </c>
      <c r="I567" s="279">
        <v>2925.97</v>
      </c>
      <c r="J567" s="279">
        <v>3043.28</v>
      </c>
      <c r="K567" s="279">
        <v>3109.47</v>
      </c>
      <c r="L567" s="279">
        <v>3151.18</v>
      </c>
      <c r="M567" s="279">
        <v>3112.19</v>
      </c>
      <c r="N567" s="279">
        <v>3095.55</v>
      </c>
      <c r="O567" s="279">
        <v>3124.59</v>
      </c>
      <c r="P567" s="279">
        <v>3132.02</v>
      </c>
      <c r="Q567" s="279">
        <v>3212.32</v>
      </c>
      <c r="R567" s="279">
        <v>3153.89</v>
      </c>
      <c r="S567" s="279">
        <v>3075.69</v>
      </c>
      <c r="T567" s="279">
        <v>3118.69</v>
      </c>
      <c r="U567" s="279">
        <v>3151.15</v>
      </c>
      <c r="V567" s="279">
        <v>3153.49</v>
      </c>
      <c r="W567" s="279">
        <v>3141.88</v>
      </c>
      <c r="X567" s="279">
        <v>3007.8</v>
      </c>
      <c r="Y567" s="279">
        <v>2900.23</v>
      </c>
    </row>
    <row r="568" spans="1:25">
      <c r="A568" s="254">
        <v>18</v>
      </c>
      <c r="B568" s="279">
        <v>2881.82</v>
      </c>
      <c r="C568" s="279">
        <v>2783.5</v>
      </c>
      <c r="D568" s="279">
        <v>2760.62</v>
      </c>
      <c r="E568" s="279">
        <v>2769.81</v>
      </c>
      <c r="F568" s="279">
        <v>2794.03</v>
      </c>
      <c r="G568" s="279">
        <v>1976.75</v>
      </c>
      <c r="H568" s="279">
        <v>2907.47</v>
      </c>
      <c r="I568" s="279">
        <v>2928.9</v>
      </c>
      <c r="J568" s="279">
        <v>1982.37</v>
      </c>
      <c r="K568" s="279">
        <v>3094.6</v>
      </c>
      <c r="L568" s="279">
        <v>3125.34</v>
      </c>
      <c r="M568" s="279">
        <v>3073.48</v>
      </c>
      <c r="N568" s="279">
        <v>3062.38</v>
      </c>
      <c r="O568" s="279">
        <v>3103.61</v>
      </c>
      <c r="P568" s="279">
        <v>3113.34</v>
      </c>
      <c r="Q568" s="279">
        <v>3181.35</v>
      </c>
      <c r="R568" s="279">
        <v>3099.44</v>
      </c>
      <c r="S568" s="279">
        <v>3082.55</v>
      </c>
      <c r="T568" s="279">
        <v>3112.24</v>
      </c>
      <c r="U568" s="279">
        <v>3140.83</v>
      </c>
      <c r="V568" s="279">
        <v>3104.78</v>
      </c>
      <c r="W568" s="279">
        <v>3183.39</v>
      </c>
      <c r="X568" s="279">
        <v>3109.18</v>
      </c>
      <c r="Y568" s="279">
        <v>2939.16</v>
      </c>
    </row>
    <row r="569" spans="1:25">
      <c r="A569" s="254">
        <v>19</v>
      </c>
      <c r="B569" s="279">
        <v>2896.77</v>
      </c>
      <c r="C569" s="279">
        <v>2845.17</v>
      </c>
      <c r="D569" s="279">
        <v>2768.82</v>
      </c>
      <c r="E569" s="279">
        <v>1976.39</v>
      </c>
      <c r="F569" s="279">
        <v>1976.95</v>
      </c>
      <c r="G569" s="279">
        <v>1977.74</v>
      </c>
      <c r="H569" s="279">
        <v>1979.32</v>
      </c>
      <c r="I569" s="279">
        <v>1951.27</v>
      </c>
      <c r="J569" s="279">
        <v>1951.27</v>
      </c>
      <c r="K569" s="279">
        <v>3109.79</v>
      </c>
      <c r="L569" s="279">
        <v>3127.97</v>
      </c>
      <c r="M569" s="279">
        <v>3116.21</v>
      </c>
      <c r="N569" s="279">
        <v>3086.1</v>
      </c>
      <c r="O569" s="279">
        <v>3152.46</v>
      </c>
      <c r="P569" s="279">
        <v>3156.81</v>
      </c>
      <c r="Q569" s="279">
        <v>3139.36</v>
      </c>
      <c r="R569" s="279">
        <v>3136.42</v>
      </c>
      <c r="S569" s="279">
        <v>3117.37</v>
      </c>
      <c r="T569" s="279">
        <v>3101.3</v>
      </c>
      <c r="U569" s="279">
        <v>3122.06</v>
      </c>
      <c r="V569" s="279">
        <v>3164.65</v>
      </c>
      <c r="W569" s="279">
        <v>1989.16</v>
      </c>
      <c r="X569" s="279">
        <v>3027.51</v>
      </c>
      <c r="Y569" s="279">
        <v>2990.86</v>
      </c>
    </row>
    <row r="570" spans="1:25">
      <c r="A570" s="254">
        <v>20</v>
      </c>
      <c r="B570" s="279">
        <v>2945.27</v>
      </c>
      <c r="C570" s="279">
        <v>1964.51</v>
      </c>
      <c r="D570" s="279">
        <v>1974.22</v>
      </c>
      <c r="E570" s="279">
        <v>1974.17</v>
      </c>
      <c r="F570" s="279">
        <v>1973.41</v>
      </c>
      <c r="G570" s="279">
        <v>1972.55</v>
      </c>
      <c r="H570" s="279">
        <v>1976.35</v>
      </c>
      <c r="I570" s="279">
        <v>1973.03</v>
      </c>
      <c r="J570" s="279">
        <v>1969.37</v>
      </c>
      <c r="K570" s="279">
        <v>1969.74</v>
      </c>
      <c r="L570" s="279">
        <v>2912.57</v>
      </c>
      <c r="M570" s="279">
        <v>2953.39</v>
      </c>
      <c r="N570" s="279">
        <v>2914.03</v>
      </c>
      <c r="O570" s="279">
        <v>2930</v>
      </c>
      <c r="P570" s="279">
        <v>2926.38</v>
      </c>
      <c r="Q570" s="279">
        <v>2952.79</v>
      </c>
      <c r="R570" s="279">
        <v>2951.82</v>
      </c>
      <c r="S570" s="279">
        <v>2942.53</v>
      </c>
      <c r="T570" s="279">
        <v>2975.24</v>
      </c>
      <c r="U570" s="279">
        <v>3045.71</v>
      </c>
      <c r="V570" s="279">
        <v>2776.72</v>
      </c>
      <c r="W570" s="279">
        <v>2979.36</v>
      </c>
      <c r="X570" s="279">
        <v>2921.63</v>
      </c>
      <c r="Y570" s="279">
        <v>2921.13</v>
      </c>
    </row>
    <row r="571" spans="1:25">
      <c r="A571" s="254">
        <v>21</v>
      </c>
      <c r="B571" s="279">
        <v>1975.09</v>
      </c>
      <c r="C571" s="279">
        <v>1973.04</v>
      </c>
      <c r="D571" s="279">
        <v>1972.45</v>
      </c>
      <c r="E571" s="279">
        <v>1972.13</v>
      </c>
      <c r="F571" s="279">
        <v>1974.33</v>
      </c>
      <c r="G571" s="279">
        <v>1971.9</v>
      </c>
      <c r="H571" s="279">
        <v>1973.94</v>
      </c>
      <c r="I571" s="279">
        <v>2258.27</v>
      </c>
      <c r="J571" s="279">
        <v>2894.42</v>
      </c>
      <c r="K571" s="279">
        <v>2968.25</v>
      </c>
      <c r="L571" s="279">
        <v>3011.26</v>
      </c>
      <c r="M571" s="279">
        <v>3010.65</v>
      </c>
      <c r="N571" s="279">
        <v>2962.92</v>
      </c>
      <c r="O571" s="279">
        <v>2940.77</v>
      </c>
      <c r="P571" s="279">
        <v>2885.36</v>
      </c>
      <c r="Q571" s="279">
        <v>3030.84</v>
      </c>
      <c r="R571" s="279">
        <v>3005.12</v>
      </c>
      <c r="S571" s="279">
        <v>2731.7</v>
      </c>
      <c r="T571" s="279">
        <v>2826.26</v>
      </c>
      <c r="U571" s="279">
        <v>2936.84</v>
      </c>
      <c r="V571" s="279">
        <v>2971.52</v>
      </c>
      <c r="W571" s="279">
        <v>3006.45</v>
      </c>
      <c r="X571" s="279">
        <v>2913.17</v>
      </c>
      <c r="Y571" s="279">
        <v>2827.46</v>
      </c>
    </row>
    <row r="572" spans="1:25">
      <c r="A572" s="254">
        <v>22</v>
      </c>
      <c r="B572" s="279">
        <v>2695.69</v>
      </c>
      <c r="C572" s="279">
        <v>2600.8200000000002</v>
      </c>
      <c r="D572" s="279">
        <v>2562.17</v>
      </c>
      <c r="E572" s="279">
        <v>2553.94</v>
      </c>
      <c r="F572" s="279">
        <v>2649.15</v>
      </c>
      <c r="G572" s="279">
        <v>2689.99</v>
      </c>
      <c r="H572" s="279">
        <v>2762.15</v>
      </c>
      <c r="I572" s="279">
        <v>2731.74</v>
      </c>
      <c r="J572" s="279">
        <v>2859.14</v>
      </c>
      <c r="K572" s="279">
        <v>3049.21</v>
      </c>
      <c r="L572" s="279">
        <v>3013.02</v>
      </c>
      <c r="M572" s="279">
        <v>2974.78</v>
      </c>
      <c r="N572" s="279">
        <v>2961.04</v>
      </c>
      <c r="O572" s="279">
        <v>2984.04</v>
      </c>
      <c r="P572" s="279">
        <v>2999.46</v>
      </c>
      <c r="Q572" s="279">
        <v>3069.16</v>
      </c>
      <c r="R572" s="279">
        <v>3048.66</v>
      </c>
      <c r="S572" s="279">
        <v>3005.69</v>
      </c>
      <c r="T572" s="279">
        <v>3032.36</v>
      </c>
      <c r="U572" s="279">
        <v>3047.35</v>
      </c>
      <c r="V572" s="279">
        <v>3018.85</v>
      </c>
      <c r="W572" s="279">
        <v>3015.99</v>
      </c>
      <c r="X572" s="279">
        <v>2936.09</v>
      </c>
      <c r="Y572" s="279">
        <v>2755.74</v>
      </c>
    </row>
    <row r="573" spans="1:25">
      <c r="A573" s="254">
        <v>23</v>
      </c>
      <c r="B573" s="279">
        <v>2752.28</v>
      </c>
      <c r="C573" s="279">
        <v>2620.86</v>
      </c>
      <c r="D573" s="279">
        <v>2567.61</v>
      </c>
      <c r="E573" s="279">
        <v>2576.46</v>
      </c>
      <c r="F573" s="279">
        <v>2665.15</v>
      </c>
      <c r="G573" s="279">
        <v>2702.01</v>
      </c>
      <c r="H573" s="279">
        <v>2707.2</v>
      </c>
      <c r="I573" s="279">
        <v>2751.48</v>
      </c>
      <c r="J573" s="279">
        <v>2940.85</v>
      </c>
      <c r="K573" s="279">
        <v>2991.71</v>
      </c>
      <c r="L573" s="279">
        <v>2982.38</v>
      </c>
      <c r="M573" s="279">
        <v>2943.81</v>
      </c>
      <c r="N573" s="279">
        <v>2894.29</v>
      </c>
      <c r="O573" s="279">
        <v>2953.89</v>
      </c>
      <c r="P573" s="279">
        <v>2953.31</v>
      </c>
      <c r="Q573" s="279">
        <v>3010.89</v>
      </c>
      <c r="R573" s="279">
        <v>2976.58</v>
      </c>
      <c r="S573" s="279">
        <v>2939.72</v>
      </c>
      <c r="T573" s="279">
        <v>2990.38</v>
      </c>
      <c r="U573" s="279">
        <v>3027.33</v>
      </c>
      <c r="V573" s="279">
        <v>3028.32</v>
      </c>
      <c r="W573" s="279">
        <v>3069.81</v>
      </c>
      <c r="X573" s="279">
        <v>2978.39</v>
      </c>
      <c r="Y573" s="279">
        <v>2825.63</v>
      </c>
    </row>
    <row r="574" spans="1:25">
      <c r="A574" s="254">
        <v>24</v>
      </c>
      <c r="B574" s="279">
        <v>2600.5700000000002</v>
      </c>
      <c r="C574" s="279">
        <v>2589.0300000000002</v>
      </c>
      <c r="D574" s="279">
        <v>2562.58</v>
      </c>
      <c r="E574" s="279">
        <v>2550.81</v>
      </c>
      <c r="F574" s="279">
        <v>1970.42</v>
      </c>
      <c r="G574" s="279">
        <v>2259.09</v>
      </c>
      <c r="H574" s="279">
        <v>2708.85</v>
      </c>
      <c r="I574" s="279">
        <v>2723.34</v>
      </c>
      <c r="J574" s="279">
        <v>2258.79</v>
      </c>
      <c r="K574" s="279">
        <v>2919.06</v>
      </c>
      <c r="L574" s="279">
        <v>2911.42</v>
      </c>
      <c r="M574" s="279">
        <v>2897.76</v>
      </c>
      <c r="N574" s="279">
        <v>2860.68</v>
      </c>
      <c r="O574" s="279">
        <v>2883.01</v>
      </c>
      <c r="P574" s="279">
        <v>2882.96</v>
      </c>
      <c r="Q574" s="279">
        <v>2977.69</v>
      </c>
      <c r="R574" s="279">
        <v>2897.78</v>
      </c>
      <c r="S574" s="279">
        <v>2712.7</v>
      </c>
      <c r="T574" s="279">
        <v>2720.28</v>
      </c>
      <c r="U574" s="279">
        <v>3026.43</v>
      </c>
      <c r="V574" s="279">
        <v>2984.15</v>
      </c>
      <c r="W574" s="279">
        <v>2982.13</v>
      </c>
      <c r="X574" s="279">
        <v>2899.85</v>
      </c>
      <c r="Y574" s="279">
        <v>2762.39</v>
      </c>
    </row>
    <row r="575" spans="1:25">
      <c r="A575" s="254">
        <v>25</v>
      </c>
      <c r="B575" s="279">
        <v>2694.62</v>
      </c>
      <c r="C575" s="279">
        <v>2681.82</v>
      </c>
      <c r="D575" s="279">
        <v>2643.99</v>
      </c>
      <c r="E575" s="279">
        <v>2648.44</v>
      </c>
      <c r="F575" s="279">
        <v>2756.96</v>
      </c>
      <c r="G575" s="279">
        <v>2837.18</v>
      </c>
      <c r="H575" s="279">
        <v>2914</v>
      </c>
      <c r="I575" s="279">
        <v>2854.77</v>
      </c>
      <c r="J575" s="279">
        <v>2881.88</v>
      </c>
      <c r="K575" s="279">
        <v>2987.93</v>
      </c>
      <c r="L575" s="279">
        <v>2961.74</v>
      </c>
      <c r="M575" s="279">
        <v>2954.38</v>
      </c>
      <c r="N575" s="279">
        <v>2896.38</v>
      </c>
      <c r="O575" s="279">
        <v>2905.13</v>
      </c>
      <c r="P575" s="279">
        <v>2940.09</v>
      </c>
      <c r="Q575" s="279">
        <v>2995.81</v>
      </c>
      <c r="R575" s="279">
        <v>2948.3</v>
      </c>
      <c r="S575" s="279">
        <v>2259.46</v>
      </c>
      <c r="T575" s="279">
        <v>2943.72</v>
      </c>
      <c r="U575" s="279">
        <v>2994.31</v>
      </c>
      <c r="V575" s="279">
        <v>1983.4</v>
      </c>
      <c r="W575" s="279">
        <v>3001.89</v>
      </c>
      <c r="X575" s="279">
        <v>1983.05</v>
      </c>
      <c r="Y575" s="279">
        <v>2889.21</v>
      </c>
    </row>
    <row r="576" spans="1:25">
      <c r="A576" s="254">
        <v>26</v>
      </c>
      <c r="B576" s="279">
        <v>1974.51</v>
      </c>
      <c r="C576" s="279">
        <v>1976.08</v>
      </c>
      <c r="D576" s="279">
        <v>1973.61</v>
      </c>
      <c r="E576" s="279">
        <v>1971</v>
      </c>
      <c r="F576" s="279">
        <v>2619.3000000000002</v>
      </c>
      <c r="G576" s="279">
        <v>1976.26</v>
      </c>
      <c r="H576" s="279">
        <v>2262.9499999999998</v>
      </c>
      <c r="I576" s="279">
        <v>1982.19</v>
      </c>
      <c r="J576" s="279">
        <v>1980.45</v>
      </c>
      <c r="K576" s="279">
        <v>1978.48</v>
      </c>
      <c r="L576" s="279">
        <v>2260.5300000000002</v>
      </c>
      <c r="M576" s="279">
        <v>3006.5</v>
      </c>
      <c r="N576" s="279">
        <v>1983.27</v>
      </c>
      <c r="O576" s="279">
        <v>2837.81</v>
      </c>
      <c r="P576" s="279">
        <v>1984.59</v>
      </c>
      <c r="Q576" s="279">
        <v>1982.69</v>
      </c>
      <c r="R576" s="279">
        <v>2993.4</v>
      </c>
      <c r="S576" s="279">
        <v>1984.77</v>
      </c>
      <c r="T576" s="279">
        <v>1980.97</v>
      </c>
      <c r="U576" s="279">
        <v>1978.57</v>
      </c>
      <c r="V576" s="279">
        <v>1982.25</v>
      </c>
      <c r="W576" s="279">
        <v>2262.73</v>
      </c>
      <c r="X576" s="279">
        <v>2943.39</v>
      </c>
      <c r="Y576" s="279">
        <v>2802.32</v>
      </c>
    </row>
    <row r="577" spans="1:25">
      <c r="A577" s="254">
        <v>27</v>
      </c>
      <c r="B577" s="279">
        <v>2629.64</v>
      </c>
      <c r="C577" s="279">
        <v>2514.8000000000002</v>
      </c>
      <c r="D577" s="279">
        <v>2443.39</v>
      </c>
      <c r="E577" s="279">
        <v>2414.64</v>
      </c>
      <c r="F577" s="279">
        <v>2454.79</v>
      </c>
      <c r="G577" s="279">
        <v>2476.89</v>
      </c>
      <c r="H577" s="279">
        <v>2524.19</v>
      </c>
      <c r="I577" s="279">
        <v>2602.23</v>
      </c>
      <c r="J577" s="279">
        <v>2759.35</v>
      </c>
      <c r="K577" s="279">
        <v>2877.55</v>
      </c>
      <c r="L577" s="279">
        <v>2916.52</v>
      </c>
      <c r="M577" s="279">
        <v>2929.04</v>
      </c>
      <c r="N577" s="279">
        <v>2926.77</v>
      </c>
      <c r="O577" s="279">
        <v>2917.88</v>
      </c>
      <c r="P577" s="279">
        <v>2911.4</v>
      </c>
      <c r="Q577" s="279">
        <v>2926.47</v>
      </c>
      <c r="R577" s="279">
        <v>2940.42</v>
      </c>
      <c r="S577" s="279">
        <v>2975.85</v>
      </c>
      <c r="T577" s="279">
        <v>3056.04</v>
      </c>
      <c r="U577" s="279">
        <v>3147.66</v>
      </c>
      <c r="V577" s="279">
        <v>3121.69</v>
      </c>
      <c r="W577" s="279">
        <v>3064.67</v>
      </c>
      <c r="X577" s="279">
        <v>2954.39</v>
      </c>
      <c r="Y577" s="279">
        <v>2718.08</v>
      </c>
    </row>
    <row r="578" spans="1:25">
      <c r="A578" s="254">
        <v>28</v>
      </c>
      <c r="B578" s="279">
        <v>2687.45</v>
      </c>
      <c r="C578" s="279">
        <v>2555.15</v>
      </c>
      <c r="D578" s="279">
        <v>2464.09</v>
      </c>
      <c r="E578" s="279">
        <v>2477.73</v>
      </c>
      <c r="F578" s="279">
        <v>2556.0300000000002</v>
      </c>
      <c r="G578" s="279">
        <v>2648.6</v>
      </c>
      <c r="H578" s="279">
        <v>2739.87</v>
      </c>
      <c r="I578" s="279">
        <v>2853.09</v>
      </c>
      <c r="J578" s="279">
        <v>2849.28</v>
      </c>
      <c r="K578" s="279">
        <v>2943.01</v>
      </c>
      <c r="L578" s="279">
        <v>2968.49</v>
      </c>
      <c r="M578" s="279">
        <v>2916.22</v>
      </c>
      <c r="N578" s="279">
        <v>2857.51</v>
      </c>
      <c r="O578" s="279">
        <v>2973</v>
      </c>
      <c r="P578" s="279">
        <v>2946.99</v>
      </c>
      <c r="Q578" s="279">
        <v>3025.04</v>
      </c>
      <c r="R578" s="279">
        <v>2965.84</v>
      </c>
      <c r="S578" s="279">
        <v>2931.73</v>
      </c>
      <c r="T578" s="279">
        <v>2994.3</v>
      </c>
      <c r="U578" s="279">
        <v>3014.62</v>
      </c>
      <c r="V578" s="279">
        <v>2986.14</v>
      </c>
      <c r="W578" s="279">
        <v>2958.53</v>
      </c>
      <c r="X578" s="279">
        <v>2915.15</v>
      </c>
      <c r="Y578" s="279">
        <v>2746.28</v>
      </c>
    </row>
    <row r="579" spans="1:25">
      <c r="A579" s="254">
        <v>29</v>
      </c>
      <c r="B579" s="279">
        <v>2688.6</v>
      </c>
      <c r="C579" s="279">
        <v>2586.15</v>
      </c>
      <c r="D579" s="279">
        <v>2563.02</v>
      </c>
      <c r="E579" s="279">
        <v>2563.21</v>
      </c>
      <c r="F579" s="279">
        <v>2640.49</v>
      </c>
      <c r="G579" s="279">
        <v>2688.88</v>
      </c>
      <c r="H579" s="279">
        <v>2753.32</v>
      </c>
      <c r="I579" s="279">
        <v>2905.12</v>
      </c>
      <c r="J579" s="279">
        <v>2919.33</v>
      </c>
      <c r="K579" s="279">
        <v>3018.43</v>
      </c>
      <c r="L579" s="279">
        <v>3019.73</v>
      </c>
      <c r="M579" s="279">
        <v>2255.71</v>
      </c>
      <c r="N579" s="279">
        <v>1982.1</v>
      </c>
      <c r="O579" s="279">
        <v>3026.24</v>
      </c>
      <c r="P579" s="279">
        <v>2255.83</v>
      </c>
      <c r="Q579" s="279">
        <v>2255.77</v>
      </c>
      <c r="R579" s="279">
        <v>3041.21</v>
      </c>
      <c r="S579" s="279">
        <v>2993.02</v>
      </c>
      <c r="T579" s="279">
        <v>2997.92</v>
      </c>
      <c r="U579" s="279">
        <v>3036.21</v>
      </c>
      <c r="V579" s="279">
        <v>3027.15</v>
      </c>
      <c r="W579" s="279">
        <v>3038.22</v>
      </c>
      <c r="X579" s="279">
        <v>2933.94</v>
      </c>
      <c r="Y579" s="279">
        <v>2768.31</v>
      </c>
    </row>
    <row r="580" spans="1:25">
      <c r="A580" s="254">
        <v>30</v>
      </c>
      <c r="B580" s="279">
        <v>2666.6</v>
      </c>
      <c r="C580" s="279">
        <v>2615.09</v>
      </c>
      <c r="D580" s="279">
        <v>2585.61</v>
      </c>
      <c r="E580" s="279">
        <v>2587.58</v>
      </c>
      <c r="F580" s="279">
        <v>2648.04</v>
      </c>
      <c r="G580" s="279">
        <v>2703.76</v>
      </c>
      <c r="H580" s="279">
        <v>2782.01</v>
      </c>
      <c r="I580" s="279">
        <v>2816.31</v>
      </c>
      <c r="J580" s="279">
        <v>2841.12</v>
      </c>
      <c r="K580" s="279">
        <v>2886.84</v>
      </c>
      <c r="L580" s="279">
        <v>2903.89</v>
      </c>
      <c r="M580" s="279">
        <v>2837.23</v>
      </c>
      <c r="N580" s="279">
        <v>2781.5</v>
      </c>
      <c r="O580" s="279">
        <v>2839.17</v>
      </c>
      <c r="P580" s="279">
        <v>2821.72</v>
      </c>
      <c r="Q580" s="279">
        <v>2902.57</v>
      </c>
      <c r="R580" s="279">
        <v>2789.98</v>
      </c>
      <c r="S580" s="279">
        <v>2791.02</v>
      </c>
      <c r="T580" s="279">
        <v>2788.82</v>
      </c>
      <c r="U580" s="279">
        <v>2257.84</v>
      </c>
      <c r="V580" s="279">
        <v>2257.54</v>
      </c>
      <c r="W580" s="279">
        <v>2898.06</v>
      </c>
      <c r="X580" s="279">
        <v>2883.23</v>
      </c>
      <c r="Y580" s="279">
        <v>1951.27</v>
      </c>
    </row>
    <row r="581" spans="1:25" hidden="1">
      <c r="A581" s="254">
        <v>31</v>
      </c>
      <c r="B581" s="279">
        <v>0</v>
      </c>
      <c r="C581" s="279">
        <v>0</v>
      </c>
      <c r="D581" s="279">
        <v>0</v>
      </c>
      <c r="E581" s="279">
        <v>0</v>
      </c>
      <c r="F581" s="279">
        <v>0</v>
      </c>
      <c r="G581" s="279">
        <v>0</v>
      </c>
      <c r="H581" s="279">
        <v>0</v>
      </c>
      <c r="I581" s="279">
        <v>0</v>
      </c>
      <c r="J581" s="279">
        <v>0</v>
      </c>
      <c r="K581" s="279">
        <v>0</v>
      </c>
      <c r="L581" s="279">
        <v>0</v>
      </c>
      <c r="M581" s="279">
        <v>0</v>
      </c>
      <c r="N581" s="279">
        <v>0</v>
      </c>
      <c r="O581" s="279">
        <v>0</v>
      </c>
      <c r="P581" s="279">
        <v>0</v>
      </c>
      <c r="Q581" s="279">
        <v>0</v>
      </c>
      <c r="R581" s="279">
        <v>0</v>
      </c>
      <c r="S581" s="279">
        <v>0</v>
      </c>
      <c r="T581" s="279">
        <v>0</v>
      </c>
      <c r="U581" s="279">
        <v>0</v>
      </c>
      <c r="V581" s="279">
        <v>0</v>
      </c>
      <c r="W581" s="279">
        <v>0</v>
      </c>
      <c r="X581" s="279">
        <v>0</v>
      </c>
      <c r="Y581" s="279">
        <v>0</v>
      </c>
    </row>
    <row r="583" spans="1:25">
      <c r="A583" s="413" t="s">
        <v>209</v>
      </c>
      <c r="B583" s="450" t="s">
        <v>213</v>
      </c>
      <c r="C583" s="450"/>
      <c r="D583" s="450"/>
      <c r="E583" s="450"/>
      <c r="F583" s="450"/>
      <c r="G583" s="450"/>
      <c r="H583" s="450"/>
      <c r="I583" s="450"/>
      <c r="J583" s="450"/>
      <c r="K583" s="450"/>
      <c r="L583" s="450"/>
      <c r="M583" s="450"/>
      <c r="N583" s="450"/>
      <c r="O583" s="450"/>
      <c r="P583" s="450"/>
      <c r="Q583" s="450"/>
      <c r="R583" s="450"/>
      <c r="S583" s="450"/>
      <c r="T583" s="450"/>
      <c r="U583" s="450"/>
      <c r="V583" s="450"/>
      <c r="W583" s="450"/>
      <c r="X583" s="450"/>
      <c r="Y583" s="450"/>
    </row>
    <row r="584" spans="1:25" ht="30">
      <c r="A584" s="413"/>
      <c r="B584" s="278" t="s">
        <v>1</v>
      </c>
      <c r="C584" s="278" t="s">
        <v>2</v>
      </c>
      <c r="D584" s="278" t="s">
        <v>3</v>
      </c>
      <c r="E584" s="278" t="s">
        <v>4</v>
      </c>
      <c r="F584" s="278" t="s">
        <v>5</v>
      </c>
      <c r="G584" s="278" t="s">
        <v>6</v>
      </c>
      <c r="H584" s="278" t="s">
        <v>7</v>
      </c>
      <c r="I584" s="278" t="s">
        <v>8</v>
      </c>
      <c r="J584" s="278" t="s">
        <v>9</v>
      </c>
      <c r="K584" s="278" t="s">
        <v>10</v>
      </c>
      <c r="L584" s="278" t="s">
        <v>11</v>
      </c>
      <c r="M584" s="278" t="s">
        <v>12</v>
      </c>
      <c r="N584" s="278" t="s">
        <v>13</v>
      </c>
      <c r="O584" s="278" t="s">
        <v>14</v>
      </c>
      <c r="P584" s="278" t="s">
        <v>15</v>
      </c>
      <c r="Q584" s="278" t="s">
        <v>16</v>
      </c>
      <c r="R584" s="278" t="s">
        <v>17</v>
      </c>
      <c r="S584" s="278" t="s">
        <v>18</v>
      </c>
      <c r="T584" s="278" t="s">
        <v>19</v>
      </c>
      <c r="U584" s="278" t="s">
        <v>20</v>
      </c>
      <c r="V584" s="278" t="s">
        <v>21</v>
      </c>
      <c r="W584" s="278" t="s">
        <v>22</v>
      </c>
      <c r="X584" s="278" t="s">
        <v>23</v>
      </c>
      <c r="Y584" s="278" t="s">
        <v>24</v>
      </c>
    </row>
    <row r="585" spans="1:25">
      <c r="A585" s="254">
        <v>1</v>
      </c>
      <c r="B585" s="279">
        <v>3263.84</v>
      </c>
      <c r="C585" s="279">
        <v>3195.54</v>
      </c>
      <c r="D585" s="279">
        <v>3201.64</v>
      </c>
      <c r="E585" s="279">
        <v>3201.22</v>
      </c>
      <c r="F585" s="279">
        <v>3196.19</v>
      </c>
      <c r="G585" s="279">
        <v>3203.35</v>
      </c>
      <c r="H585" s="279">
        <v>3208.44</v>
      </c>
      <c r="I585" s="279">
        <v>3276.9</v>
      </c>
      <c r="J585" s="279">
        <v>3463.83</v>
      </c>
      <c r="K585" s="279">
        <v>3618.89</v>
      </c>
      <c r="L585" s="279">
        <v>3664.86</v>
      </c>
      <c r="M585" s="279">
        <v>3653.23</v>
      </c>
      <c r="N585" s="279">
        <v>3631.76</v>
      </c>
      <c r="O585" s="279">
        <v>3653.81</v>
      </c>
      <c r="P585" s="279">
        <v>3641</v>
      </c>
      <c r="Q585" s="279">
        <v>4400.4399999999996</v>
      </c>
      <c r="R585" s="279">
        <v>4331.13</v>
      </c>
      <c r="S585" s="279">
        <v>3678.96</v>
      </c>
      <c r="T585" s="279">
        <v>3628.26</v>
      </c>
      <c r="U585" s="279">
        <v>3646.88</v>
      </c>
      <c r="V585" s="279">
        <v>3575.28</v>
      </c>
      <c r="W585" s="279">
        <v>4211.51</v>
      </c>
      <c r="X585" s="279">
        <v>4275.6400000000003</v>
      </c>
      <c r="Y585" s="279">
        <v>3367.22</v>
      </c>
    </row>
    <row r="586" spans="1:25">
      <c r="A586" s="254">
        <v>2</v>
      </c>
      <c r="B586" s="279">
        <v>3232</v>
      </c>
      <c r="C586" s="279">
        <v>3138.39</v>
      </c>
      <c r="D586" s="279">
        <v>3114.29</v>
      </c>
      <c r="E586" s="279">
        <v>3093.74</v>
      </c>
      <c r="F586" s="279">
        <v>3119.91</v>
      </c>
      <c r="G586" s="279">
        <v>3173.3</v>
      </c>
      <c r="H586" s="279">
        <v>3222.65</v>
      </c>
      <c r="I586" s="279">
        <v>3299.68</v>
      </c>
      <c r="J586" s="279">
        <v>3389.87</v>
      </c>
      <c r="K586" s="279">
        <v>3559.72</v>
      </c>
      <c r="L586" s="279">
        <v>3586.95</v>
      </c>
      <c r="M586" s="279">
        <v>3581.14</v>
      </c>
      <c r="N586" s="279">
        <v>3535.84</v>
      </c>
      <c r="O586" s="279">
        <v>3542.25</v>
      </c>
      <c r="P586" s="279">
        <v>3531.07</v>
      </c>
      <c r="Q586" s="279">
        <v>2800.75</v>
      </c>
      <c r="R586" s="279">
        <v>3589.12</v>
      </c>
      <c r="S586" s="279">
        <v>3496.49</v>
      </c>
      <c r="T586" s="279">
        <v>3518.78</v>
      </c>
      <c r="U586" s="279">
        <v>3528.54</v>
      </c>
      <c r="V586" s="279">
        <v>3540.9</v>
      </c>
      <c r="W586" s="279">
        <v>3563.35</v>
      </c>
      <c r="X586" s="279">
        <v>3422.57</v>
      </c>
      <c r="Y586" s="279">
        <v>3299.49</v>
      </c>
    </row>
    <row r="587" spans="1:25">
      <c r="A587" s="254">
        <v>3</v>
      </c>
      <c r="B587" s="279">
        <v>3242.93</v>
      </c>
      <c r="C587" s="279">
        <v>3157.45</v>
      </c>
      <c r="D587" s="279">
        <v>3122.71</v>
      </c>
      <c r="E587" s="279">
        <v>3100.69</v>
      </c>
      <c r="F587" s="279">
        <v>3122.39</v>
      </c>
      <c r="G587" s="279">
        <v>3127.94</v>
      </c>
      <c r="H587" s="279">
        <v>3211.31</v>
      </c>
      <c r="I587" s="279">
        <v>3329.32</v>
      </c>
      <c r="J587" s="279">
        <v>3428.42</v>
      </c>
      <c r="K587" s="279">
        <v>3483.8</v>
      </c>
      <c r="L587" s="279">
        <v>3537.76</v>
      </c>
      <c r="M587" s="279">
        <v>3511.98</v>
      </c>
      <c r="N587" s="279">
        <v>3477.72</v>
      </c>
      <c r="O587" s="279">
        <v>3488.16</v>
      </c>
      <c r="P587" s="279">
        <v>3483.59</v>
      </c>
      <c r="Q587" s="279">
        <v>3592.76</v>
      </c>
      <c r="R587" s="279">
        <v>3530.15</v>
      </c>
      <c r="S587" s="279">
        <v>3450.98</v>
      </c>
      <c r="T587" s="279">
        <v>3456.02</v>
      </c>
      <c r="U587" s="279">
        <v>3473.09</v>
      </c>
      <c r="V587" s="279">
        <v>3409.1</v>
      </c>
      <c r="W587" s="279">
        <v>3457.52</v>
      </c>
      <c r="X587" s="279">
        <v>3406.07</v>
      </c>
      <c r="Y587" s="279">
        <v>3262.31</v>
      </c>
    </row>
    <row r="588" spans="1:25">
      <c r="A588" s="254">
        <v>4</v>
      </c>
      <c r="B588" s="279">
        <v>3264.08</v>
      </c>
      <c r="C588" s="279">
        <v>3200</v>
      </c>
      <c r="D588" s="279">
        <v>3170.14</v>
      </c>
      <c r="E588" s="279">
        <v>3146.73</v>
      </c>
      <c r="F588" s="279">
        <v>3196.71</v>
      </c>
      <c r="G588" s="279">
        <v>3219.97</v>
      </c>
      <c r="H588" s="279">
        <v>3288.59</v>
      </c>
      <c r="I588" s="279">
        <v>3479.41</v>
      </c>
      <c r="J588" s="279">
        <v>3589.9</v>
      </c>
      <c r="K588" s="279">
        <v>3710.94</v>
      </c>
      <c r="L588" s="279">
        <v>3730.7</v>
      </c>
      <c r="M588" s="279">
        <v>3740.78</v>
      </c>
      <c r="N588" s="279">
        <v>3714.32</v>
      </c>
      <c r="O588" s="279">
        <v>3735.23</v>
      </c>
      <c r="P588" s="279">
        <v>3734.97</v>
      </c>
      <c r="Q588" s="279">
        <v>3818.61</v>
      </c>
      <c r="R588" s="279">
        <v>3790.1</v>
      </c>
      <c r="S588" s="279">
        <v>3704.66</v>
      </c>
      <c r="T588" s="279">
        <v>3720.6</v>
      </c>
      <c r="U588" s="279">
        <v>3733.59</v>
      </c>
      <c r="V588" s="279">
        <v>3719.48</v>
      </c>
      <c r="W588" s="279">
        <v>3778.07</v>
      </c>
      <c r="X588" s="279">
        <v>3697.32</v>
      </c>
      <c r="Y588" s="279">
        <v>3577.31</v>
      </c>
    </row>
    <row r="589" spans="1:25">
      <c r="A589" s="254">
        <v>5</v>
      </c>
      <c r="B589" s="279">
        <v>3421.55</v>
      </c>
      <c r="C589" s="279">
        <v>3280.48</v>
      </c>
      <c r="D589" s="279">
        <v>3255</v>
      </c>
      <c r="E589" s="279">
        <v>3246.82</v>
      </c>
      <c r="F589" s="279">
        <v>3243.57</v>
      </c>
      <c r="G589" s="279">
        <v>3246.94</v>
      </c>
      <c r="H589" s="279">
        <v>3259.16</v>
      </c>
      <c r="I589" s="279">
        <v>3368.96</v>
      </c>
      <c r="J589" s="279">
        <v>3484.45</v>
      </c>
      <c r="K589" s="279">
        <v>3637.47</v>
      </c>
      <c r="L589" s="279">
        <v>3661.09</v>
      </c>
      <c r="M589" s="279">
        <v>3654.52</v>
      </c>
      <c r="N589" s="279">
        <v>3644.7</v>
      </c>
      <c r="O589" s="279">
        <v>3630.49</v>
      </c>
      <c r="P589" s="279">
        <v>3646.57</v>
      </c>
      <c r="Q589" s="279">
        <v>3629.2</v>
      </c>
      <c r="R589" s="279">
        <v>3662.01</v>
      </c>
      <c r="S589" s="279">
        <v>3638.45</v>
      </c>
      <c r="T589" s="279">
        <v>3630.91</v>
      </c>
      <c r="U589" s="279">
        <v>3615.76</v>
      </c>
      <c r="V589" s="279">
        <v>3620.76</v>
      </c>
      <c r="W589" s="279">
        <v>3620.32</v>
      </c>
      <c r="X589" s="279">
        <v>3544.68</v>
      </c>
      <c r="Y589" s="279">
        <v>3382.07</v>
      </c>
    </row>
    <row r="590" spans="1:25">
      <c r="A590" s="254">
        <v>6</v>
      </c>
      <c r="B590" s="279">
        <v>3440.59</v>
      </c>
      <c r="C590" s="279">
        <v>3280.72</v>
      </c>
      <c r="D590" s="279">
        <v>3239.06</v>
      </c>
      <c r="E590" s="279">
        <v>3224.46</v>
      </c>
      <c r="F590" s="279">
        <v>3227.5</v>
      </c>
      <c r="G590" s="279">
        <v>3235.17</v>
      </c>
      <c r="H590" s="279">
        <v>3243.76</v>
      </c>
      <c r="I590" s="279">
        <v>3245.19</v>
      </c>
      <c r="J590" s="279">
        <v>3364.5</v>
      </c>
      <c r="K590" s="279">
        <v>3469.55</v>
      </c>
      <c r="L590" s="279">
        <v>3556</v>
      </c>
      <c r="M590" s="279">
        <v>3592.38</v>
      </c>
      <c r="N590" s="279">
        <v>3594.32</v>
      </c>
      <c r="O590" s="279">
        <v>3588.04</v>
      </c>
      <c r="P590" s="279">
        <v>3597.6</v>
      </c>
      <c r="Q590" s="279">
        <v>3583.69</v>
      </c>
      <c r="R590" s="279">
        <v>3549.55</v>
      </c>
      <c r="S590" s="279">
        <v>3538.36</v>
      </c>
      <c r="T590" s="279">
        <v>3549.63</v>
      </c>
      <c r="U590" s="279">
        <v>3532.66</v>
      </c>
      <c r="V590" s="279">
        <v>3583.59</v>
      </c>
      <c r="W590" s="279">
        <v>3565.7</v>
      </c>
      <c r="X590" s="279">
        <v>3467.38</v>
      </c>
      <c r="Y590" s="279">
        <v>3369.16</v>
      </c>
    </row>
    <row r="591" spans="1:25">
      <c r="A591" s="254">
        <v>7</v>
      </c>
      <c r="B591" s="279">
        <v>3264.79</v>
      </c>
      <c r="C591" s="279">
        <v>3184.97</v>
      </c>
      <c r="D591" s="279">
        <v>3150.23</v>
      </c>
      <c r="E591" s="279">
        <v>3109.98</v>
      </c>
      <c r="F591" s="279">
        <v>3172.9</v>
      </c>
      <c r="G591" s="279">
        <v>3181.79</v>
      </c>
      <c r="H591" s="279">
        <v>3212.25</v>
      </c>
      <c r="I591" s="279">
        <v>3292.4</v>
      </c>
      <c r="J591" s="279">
        <v>3388.12</v>
      </c>
      <c r="K591" s="279">
        <v>3392.12</v>
      </c>
      <c r="L591" s="279">
        <v>3408.9</v>
      </c>
      <c r="M591" s="279">
        <v>3397.39</v>
      </c>
      <c r="N591" s="279">
        <v>3369.85</v>
      </c>
      <c r="O591" s="279">
        <v>3386.06</v>
      </c>
      <c r="P591" s="279">
        <v>3400.18</v>
      </c>
      <c r="Q591" s="279">
        <v>3524.32</v>
      </c>
      <c r="R591" s="279">
        <v>3424.16</v>
      </c>
      <c r="S591" s="279">
        <v>3396.23</v>
      </c>
      <c r="T591" s="279">
        <v>3425.4</v>
      </c>
      <c r="U591" s="279">
        <v>3420.74</v>
      </c>
      <c r="V591" s="279">
        <v>3447.87</v>
      </c>
      <c r="W591" s="279">
        <v>3463.22</v>
      </c>
      <c r="X591" s="279">
        <v>3373.92</v>
      </c>
      <c r="Y591" s="279">
        <v>3231.35</v>
      </c>
    </row>
    <row r="592" spans="1:25">
      <c r="A592" s="254">
        <v>8</v>
      </c>
      <c r="B592" s="279">
        <v>3197.74</v>
      </c>
      <c r="C592" s="279">
        <v>3108.65</v>
      </c>
      <c r="D592" s="279">
        <v>3068.2</v>
      </c>
      <c r="E592" s="279">
        <v>3056.3</v>
      </c>
      <c r="F592" s="279">
        <v>3083.23</v>
      </c>
      <c r="G592" s="279">
        <v>3165.7</v>
      </c>
      <c r="H592" s="279">
        <v>3223.81</v>
      </c>
      <c r="I592" s="279">
        <v>3359.75</v>
      </c>
      <c r="J592" s="279">
        <v>3398.87</v>
      </c>
      <c r="K592" s="279">
        <v>3471.03</v>
      </c>
      <c r="L592" s="279">
        <v>3506.82</v>
      </c>
      <c r="M592" s="279">
        <v>3463.83</v>
      </c>
      <c r="N592" s="279">
        <v>3409.81</v>
      </c>
      <c r="O592" s="279">
        <v>3433.46</v>
      </c>
      <c r="P592" s="279">
        <v>3443.98</v>
      </c>
      <c r="Q592" s="279">
        <v>3527.52</v>
      </c>
      <c r="R592" s="279">
        <v>3482.82</v>
      </c>
      <c r="S592" s="279">
        <v>3423.23</v>
      </c>
      <c r="T592" s="279">
        <v>3449.36</v>
      </c>
      <c r="U592" s="279">
        <v>3443.78</v>
      </c>
      <c r="V592" s="279">
        <v>3465.26</v>
      </c>
      <c r="W592" s="279">
        <v>3447.07</v>
      </c>
      <c r="X592" s="279">
        <v>3433.46</v>
      </c>
      <c r="Y592" s="279">
        <v>3261.26</v>
      </c>
    </row>
    <row r="593" spans="1:25">
      <c r="A593" s="254">
        <v>9</v>
      </c>
      <c r="B593" s="279">
        <v>3216.38</v>
      </c>
      <c r="C593" s="279">
        <v>3119.72</v>
      </c>
      <c r="D593" s="279">
        <v>3078.64</v>
      </c>
      <c r="E593" s="279">
        <v>3062.09</v>
      </c>
      <c r="F593" s="279">
        <v>3102.07</v>
      </c>
      <c r="G593" s="279">
        <v>3129.19</v>
      </c>
      <c r="H593" s="279">
        <v>3228.16</v>
      </c>
      <c r="I593" s="279">
        <v>3258.28</v>
      </c>
      <c r="J593" s="279">
        <v>3371.59</v>
      </c>
      <c r="K593" s="279">
        <v>3428.56</v>
      </c>
      <c r="L593" s="279">
        <v>3412.01</v>
      </c>
      <c r="M593" s="279">
        <v>3392.59</v>
      </c>
      <c r="N593" s="279">
        <v>3365.46</v>
      </c>
      <c r="O593" s="279">
        <v>3403.22</v>
      </c>
      <c r="P593" s="279">
        <v>3410.47</v>
      </c>
      <c r="Q593" s="279">
        <v>3444.73</v>
      </c>
      <c r="R593" s="279">
        <v>3435.8</v>
      </c>
      <c r="S593" s="279">
        <v>3416.19</v>
      </c>
      <c r="T593" s="279">
        <v>3406.12</v>
      </c>
      <c r="U593" s="279">
        <v>3422.47</v>
      </c>
      <c r="V593" s="279">
        <v>3417.82</v>
      </c>
      <c r="W593" s="279">
        <v>3421.53</v>
      </c>
      <c r="X593" s="279">
        <v>3428.13</v>
      </c>
      <c r="Y593" s="279">
        <v>3221.68</v>
      </c>
    </row>
    <row r="594" spans="1:25">
      <c r="A594" s="254">
        <v>10</v>
      </c>
      <c r="B594" s="279">
        <v>3205.48</v>
      </c>
      <c r="C594" s="279">
        <v>3158.41</v>
      </c>
      <c r="D594" s="279">
        <v>3150.82</v>
      </c>
      <c r="E594" s="279">
        <v>3121.59</v>
      </c>
      <c r="F594" s="279">
        <v>3130.77</v>
      </c>
      <c r="G594" s="279">
        <v>3164.04</v>
      </c>
      <c r="H594" s="279">
        <v>3221.07</v>
      </c>
      <c r="I594" s="279">
        <v>3341.19</v>
      </c>
      <c r="J594" s="279">
        <v>3441.43</v>
      </c>
      <c r="K594" s="279">
        <v>3498.94</v>
      </c>
      <c r="L594" s="279">
        <v>3553.41</v>
      </c>
      <c r="M594" s="279">
        <v>3529.7</v>
      </c>
      <c r="N594" s="279">
        <v>3494.58</v>
      </c>
      <c r="O594" s="279">
        <v>3504.67</v>
      </c>
      <c r="P594" s="279">
        <v>3500.04</v>
      </c>
      <c r="Q594" s="279">
        <v>3610.65</v>
      </c>
      <c r="R594" s="279">
        <v>3548.09</v>
      </c>
      <c r="S594" s="279">
        <v>3468.98</v>
      </c>
      <c r="T594" s="279">
        <v>3473.21</v>
      </c>
      <c r="U594" s="279">
        <v>3490.12</v>
      </c>
      <c r="V594" s="279">
        <v>3424.16</v>
      </c>
      <c r="W594" s="279">
        <v>3473.4</v>
      </c>
      <c r="X594" s="279">
        <v>3421.45</v>
      </c>
      <c r="Y594" s="279">
        <v>3275.43</v>
      </c>
    </row>
    <row r="595" spans="1:25">
      <c r="A595" s="254">
        <v>11</v>
      </c>
      <c r="B595" s="279">
        <v>3275.81</v>
      </c>
      <c r="C595" s="279">
        <v>3211.32</v>
      </c>
      <c r="D595" s="279">
        <v>3181.48</v>
      </c>
      <c r="E595" s="279">
        <v>3157.88</v>
      </c>
      <c r="F595" s="279">
        <v>3208.69</v>
      </c>
      <c r="G595" s="279">
        <v>3232.29</v>
      </c>
      <c r="H595" s="279">
        <v>3300.83</v>
      </c>
      <c r="I595" s="279">
        <v>3490.19</v>
      </c>
      <c r="J595" s="279">
        <v>3601.92</v>
      </c>
      <c r="K595" s="279">
        <v>3724.43</v>
      </c>
      <c r="L595" s="279">
        <v>3745.05</v>
      </c>
      <c r="M595" s="279">
        <v>3753.8</v>
      </c>
      <c r="N595" s="279">
        <v>3726.52</v>
      </c>
      <c r="O595" s="279">
        <v>3748.77</v>
      </c>
      <c r="P595" s="279">
        <v>3748.58</v>
      </c>
      <c r="Q595" s="279">
        <v>3832.6</v>
      </c>
      <c r="R595" s="279">
        <v>3804.37</v>
      </c>
      <c r="S595" s="279">
        <v>3716.99</v>
      </c>
      <c r="T595" s="279">
        <v>3733.74</v>
      </c>
      <c r="U595" s="279">
        <v>3746.87</v>
      </c>
      <c r="V595" s="279">
        <v>3731.07</v>
      </c>
      <c r="W595" s="279">
        <v>3789.58</v>
      </c>
      <c r="X595" s="279">
        <v>3709.17</v>
      </c>
      <c r="Y595" s="279">
        <v>3587.41</v>
      </c>
    </row>
    <row r="596" spans="1:25">
      <c r="A596" s="254">
        <v>12</v>
      </c>
      <c r="B596" s="279">
        <v>3433.8</v>
      </c>
      <c r="C596" s="279">
        <v>3291.59</v>
      </c>
      <c r="D596" s="279">
        <v>3265.89</v>
      </c>
      <c r="E596" s="279">
        <v>3257.71</v>
      </c>
      <c r="F596" s="279">
        <v>3254.4</v>
      </c>
      <c r="G596" s="279">
        <v>3257.63</v>
      </c>
      <c r="H596" s="279">
        <v>3271.75</v>
      </c>
      <c r="I596" s="279">
        <v>3381.79</v>
      </c>
      <c r="J596" s="279">
        <v>3499.81</v>
      </c>
      <c r="K596" s="279">
        <v>3654.47</v>
      </c>
      <c r="L596" s="279">
        <v>3678.7</v>
      </c>
      <c r="M596" s="279">
        <v>3672.8</v>
      </c>
      <c r="N596" s="279">
        <v>3662.8</v>
      </c>
      <c r="O596" s="279">
        <v>3648.39</v>
      </c>
      <c r="P596" s="279">
        <v>3664.52</v>
      </c>
      <c r="Q596" s="279">
        <v>3645.95</v>
      </c>
      <c r="R596" s="279">
        <v>3676.62</v>
      </c>
      <c r="S596" s="279">
        <v>3652.74</v>
      </c>
      <c r="T596" s="279">
        <v>3645.03</v>
      </c>
      <c r="U596" s="279">
        <v>3630.36</v>
      </c>
      <c r="V596" s="279">
        <v>3636.56</v>
      </c>
      <c r="W596" s="279">
        <v>3634.9</v>
      </c>
      <c r="X596" s="279">
        <v>3557.81</v>
      </c>
      <c r="Y596" s="279">
        <v>3395.59</v>
      </c>
    </row>
    <row r="597" spans="1:25">
      <c r="A597" s="254">
        <v>13</v>
      </c>
      <c r="B597" s="279">
        <v>3452.2</v>
      </c>
      <c r="C597" s="279">
        <v>3291.05</v>
      </c>
      <c r="D597" s="279">
        <v>3249.04</v>
      </c>
      <c r="E597" s="279">
        <v>3234.26</v>
      </c>
      <c r="F597" s="279">
        <v>3237.17</v>
      </c>
      <c r="G597" s="279">
        <v>3244.94</v>
      </c>
      <c r="H597" s="279">
        <v>3257.64</v>
      </c>
      <c r="I597" s="279">
        <v>3258.74</v>
      </c>
      <c r="J597" s="279">
        <v>3379.3</v>
      </c>
      <c r="K597" s="279">
        <v>3485.05</v>
      </c>
      <c r="L597" s="279">
        <v>3572.47</v>
      </c>
      <c r="M597" s="279">
        <v>3609.14</v>
      </c>
      <c r="N597" s="279">
        <v>3610.5</v>
      </c>
      <c r="O597" s="279">
        <v>3604.65</v>
      </c>
      <c r="P597" s="279">
        <v>3614.26</v>
      </c>
      <c r="Q597" s="279">
        <v>3600.48</v>
      </c>
      <c r="R597" s="279">
        <v>3563.25</v>
      </c>
      <c r="S597" s="279">
        <v>3551.65</v>
      </c>
      <c r="T597" s="279">
        <v>3562.99</v>
      </c>
      <c r="U597" s="279">
        <v>3546.05</v>
      </c>
      <c r="V597" s="279">
        <v>3596.79</v>
      </c>
      <c r="W597" s="279">
        <v>3578.5</v>
      </c>
      <c r="X597" s="279">
        <v>3479.19</v>
      </c>
      <c r="Y597" s="279">
        <v>3380.32</v>
      </c>
    </row>
    <row r="598" spans="1:25">
      <c r="A598" s="254">
        <v>14</v>
      </c>
      <c r="B598" s="279">
        <v>3254.39</v>
      </c>
      <c r="C598" s="279">
        <v>3221.24</v>
      </c>
      <c r="D598" s="279">
        <v>3218.43</v>
      </c>
      <c r="E598" s="279">
        <v>3205.66</v>
      </c>
      <c r="F598" s="279">
        <v>3209.08</v>
      </c>
      <c r="G598" s="279">
        <v>3236.62</v>
      </c>
      <c r="H598" s="279">
        <v>3309.68</v>
      </c>
      <c r="I598" s="279">
        <v>3423.52</v>
      </c>
      <c r="J598" s="279">
        <v>3553.73</v>
      </c>
      <c r="K598" s="279">
        <v>3656.18</v>
      </c>
      <c r="L598" s="279">
        <v>3694.75</v>
      </c>
      <c r="M598" s="279">
        <v>3672.32</v>
      </c>
      <c r="N598" s="279">
        <v>3647.69</v>
      </c>
      <c r="O598" s="279">
        <v>3663.72</v>
      </c>
      <c r="P598" s="279">
        <v>3690.74</v>
      </c>
      <c r="Q598" s="279">
        <v>3765.8</v>
      </c>
      <c r="R598" s="279">
        <v>3698.8</v>
      </c>
      <c r="S598" s="279">
        <v>3606.88</v>
      </c>
      <c r="T598" s="279">
        <v>3612.58</v>
      </c>
      <c r="U598" s="279">
        <v>3636.43</v>
      </c>
      <c r="V598" s="279">
        <v>3631.76</v>
      </c>
      <c r="W598" s="279">
        <v>3661.79</v>
      </c>
      <c r="X598" s="279">
        <v>3508.44</v>
      </c>
      <c r="Y598" s="279">
        <v>3339.95</v>
      </c>
    </row>
    <row r="599" spans="1:25">
      <c r="A599" s="254">
        <v>15</v>
      </c>
      <c r="B599" s="279">
        <v>3282.13</v>
      </c>
      <c r="C599" s="279">
        <v>3207</v>
      </c>
      <c r="D599" s="279">
        <v>3195.6</v>
      </c>
      <c r="E599" s="279">
        <v>3200.65</v>
      </c>
      <c r="F599" s="279">
        <v>3243.67</v>
      </c>
      <c r="G599" s="279">
        <v>3276.92</v>
      </c>
      <c r="H599" s="279">
        <v>3281.32</v>
      </c>
      <c r="I599" s="279">
        <v>3376.51</v>
      </c>
      <c r="J599" s="279">
        <v>3434.99</v>
      </c>
      <c r="K599" s="279">
        <v>3528.31</v>
      </c>
      <c r="L599" s="279">
        <v>3573.19</v>
      </c>
      <c r="M599" s="279">
        <v>3582.96</v>
      </c>
      <c r="N599" s="279">
        <v>3529.7</v>
      </c>
      <c r="O599" s="279">
        <v>3556.99</v>
      </c>
      <c r="P599" s="279">
        <v>3580.44</v>
      </c>
      <c r="Q599" s="279">
        <v>3646.64</v>
      </c>
      <c r="R599" s="279">
        <v>3627.55</v>
      </c>
      <c r="S599" s="279">
        <v>3563.82</v>
      </c>
      <c r="T599" s="279">
        <v>3584.77</v>
      </c>
      <c r="U599" s="279">
        <v>3592.92</v>
      </c>
      <c r="V599" s="279">
        <v>3591.36</v>
      </c>
      <c r="W599" s="279">
        <v>3630.37</v>
      </c>
      <c r="X599" s="279">
        <v>3460.96</v>
      </c>
      <c r="Y599" s="279">
        <v>3357.71</v>
      </c>
    </row>
    <row r="600" spans="1:25">
      <c r="A600" s="254">
        <v>16</v>
      </c>
      <c r="B600" s="279">
        <v>3491.19</v>
      </c>
      <c r="C600" s="279">
        <v>3342.72</v>
      </c>
      <c r="D600" s="279">
        <v>3337.75</v>
      </c>
      <c r="E600" s="279">
        <v>3337.86</v>
      </c>
      <c r="F600" s="279">
        <v>3353.56</v>
      </c>
      <c r="G600" s="279">
        <v>3387.07</v>
      </c>
      <c r="H600" s="279">
        <v>3470.12</v>
      </c>
      <c r="I600" s="279">
        <v>3543.04</v>
      </c>
      <c r="J600" s="279">
        <v>3705.8</v>
      </c>
      <c r="K600" s="279">
        <v>3755.13</v>
      </c>
      <c r="L600" s="279">
        <v>3780.17</v>
      </c>
      <c r="M600" s="279">
        <v>3746.43</v>
      </c>
      <c r="N600" s="279">
        <v>3711.38</v>
      </c>
      <c r="O600" s="279">
        <v>3759.29</v>
      </c>
      <c r="P600" s="279">
        <v>3753.83</v>
      </c>
      <c r="Q600" s="279">
        <v>3787.29</v>
      </c>
      <c r="R600" s="279">
        <v>3762.55</v>
      </c>
      <c r="S600" s="279">
        <v>3736.05</v>
      </c>
      <c r="T600" s="279">
        <v>3773.95</v>
      </c>
      <c r="U600" s="279">
        <v>3799.47</v>
      </c>
      <c r="V600" s="279">
        <v>3769.18</v>
      </c>
      <c r="W600" s="279">
        <v>3778.56</v>
      </c>
      <c r="X600" s="279">
        <v>3579.46</v>
      </c>
      <c r="Y600" s="279">
        <v>3446.61</v>
      </c>
    </row>
    <row r="601" spans="1:25">
      <c r="A601" s="254">
        <v>17</v>
      </c>
      <c r="B601" s="279">
        <v>3350.9</v>
      </c>
      <c r="C601" s="279">
        <v>3313.3</v>
      </c>
      <c r="D601" s="279">
        <v>3290.05</v>
      </c>
      <c r="E601" s="279">
        <v>3284.23</v>
      </c>
      <c r="F601" s="279">
        <v>3303.23</v>
      </c>
      <c r="G601" s="279">
        <v>3327.83</v>
      </c>
      <c r="H601" s="279">
        <v>3388.51</v>
      </c>
      <c r="I601" s="279">
        <v>3467.96</v>
      </c>
      <c r="J601" s="279">
        <v>3585.27</v>
      </c>
      <c r="K601" s="279">
        <v>3651.46</v>
      </c>
      <c r="L601" s="279">
        <v>3693.17</v>
      </c>
      <c r="M601" s="279">
        <v>3654.18</v>
      </c>
      <c r="N601" s="279">
        <v>3637.54</v>
      </c>
      <c r="O601" s="279">
        <v>3666.58</v>
      </c>
      <c r="P601" s="279">
        <v>3674.01</v>
      </c>
      <c r="Q601" s="279">
        <v>3754.31</v>
      </c>
      <c r="R601" s="279">
        <v>3695.88</v>
      </c>
      <c r="S601" s="279">
        <v>3617.68</v>
      </c>
      <c r="T601" s="279">
        <v>3660.68</v>
      </c>
      <c r="U601" s="279">
        <v>3693.14</v>
      </c>
      <c r="V601" s="279">
        <v>3695.48</v>
      </c>
      <c r="W601" s="279">
        <v>3683.87</v>
      </c>
      <c r="X601" s="279">
        <v>3549.79</v>
      </c>
      <c r="Y601" s="279">
        <v>3442.22</v>
      </c>
    </row>
    <row r="602" spans="1:25">
      <c r="A602" s="254">
        <v>18</v>
      </c>
      <c r="B602" s="279">
        <v>3423.81</v>
      </c>
      <c r="C602" s="279">
        <v>3325.49</v>
      </c>
      <c r="D602" s="279">
        <v>3302.61</v>
      </c>
      <c r="E602" s="279">
        <v>3311.8</v>
      </c>
      <c r="F602" s="279">
        <v>3336.02</v>
      </c>
      <c r="G602" s="279">
        <v>2518.7399999999998</v>
      </c>
      <c r="H602" s="279">
        <v>3449.46</v>
      </c>
      <c r="I602" s="279">
        <v>3470.89</v>
      </c>
      <c r="J602" s="279">
        <v>2524.36</v>
      </c>
      <c r="K602" s="279">
        <v>3636.59</v>
      </c>
      <c r="L602" s="279">
        <v>3667.33</v>
      </c>
      <c r="M602" s="279">
        <v>3615.47</v>
      </c>
      <c r="N602" s="279">
        <v>3604.37</v>
      </c>
      <c r="O602" s="279">
        <v>3645.6</v>
      </c>
      <c r="P602" s="279">
        <v>3655.33</v>
      </c>
      <c r="Q602" s="279">
        <v>3723.34</v>
      </c>
      <c r="R602" s="279">
        <v>3641.43</v>
      </c>
      <c r="S602" s="279">
        <v>3624.54</v>
      </c>
      <c r="T602" s="279">
        <v>3654.23</v>
      </c>
      <c r="U602" s="279">
        <v>3682.82</v>
      </c>
      <c r="V602" s="279">
        <v>3646.77</v>
      </c>
      <c r="W602" s="279">
        <v>3725.38</v>
      </c>
      <c r="X602" s="279">
        <v>3651.17</v>
      </c>
      <c r="Y602" s="279">
        <v>3481.15</v>
      </c>
    </row>
    <row r="603" spans="1:25">
      <c r="A603" s="254">
        <v>19</v>
      </c>
      <c r="B603" s="279">
        <v>3438.76</v>
      </c>
      <c r="C603" s="279">
        <v>3387.16</v>
      </c>
      <c r="D603" s="279">
        <v>3310.81</v>
      </c>
      <c r="E603" s="279">
        <v>2518.38</v>
      </c>
      <c r="F603" s="279">
        <v>2518.94</v>
      </c>
      <c r="G603" s="279">
        <v>2519.73</v>
      </c>
      <c r="H603" s="279">
        <v>2521.31</v>
      </c>
      <c r="I603" s="279">
        <v>2493.2600000000002</v>
      </c>
      <c r="J603" s="279">
        <v>2493.2600000000002</v>
      </c>
      <c r="K603" s="279">
        <v>3651.78</v>
      </c>
      <c r="L603" s="279">
        <v>3669.96</v>
      </c>
      <c r="M603" s="279">
        <v>3658.2</v>
      </c>
      <c r="N603" s="279">
        <v>3628.09</v>
      </c>
      <c r="O603" s="279">
        <v>3694.45</v>
      </c>
      <c r="P603" s="279">
        <v>3698.8</v>
      </c>
      <c r="Q603" s="279">
        <v>3681.35</v>
      </c>
      <c r="R603" s="279">
        <v>3678.41</v>
      </c>
      <c r="S603" s="279">
        <v>3659.36</v>
      </c>
      <c r="T603" s="279">
        <v>3643.29</v>
      </c>
      <c r="U603" s="279">
        <v>3664.05</v>
      </c>
      <c r="V603" s="279">
        <v>3706.64</v>
      </c>
      <c r="W603" s="279">
        <v>2531.15</v>
      </c>
      <c r="X603" s="279">
        <v>3569.5</v>
      </c>
      <c r="Y603" s="279">
        <v>3532.85</v>
      </c>
    </row>
    <row r="604" spans="1:25">
      <c r="A604" s="254">
        <v>20</v>
      </c>
      <c r="B604" s="279">
        <v>3487.26</v>
      </c>
      <c r="C604" s="279">
        <v>2506.5</v>
      </c>
      <c r="D604" s="279">
        <v>2516.21</v>
      </c>
      <c r="E604" s="279">
        <v>2516.16</v>
      </c>
      <c r="F604" s="279">
        <v>2515.4</v>
      </c>
      <c r="G604" s="279">
        <v>2514.54</v>
      </c>
      <c r="H604" s="279">
        <v>2518.34</v>
      </c>
      <c r="I604" s="279">
        <v>2515.02</v>
      </c>
      <c r="J604" s="279">
        <v>2511.36</v>
      </c>
      <c r="K604" s="279">
        <v>2511.73</v>
      </c>
      <c r="L604" s="279">
        <v>3454.56</v>
      </c>
      <c r="M604" s="279">
        <v>3495.38</v>
      </c>
      <c r="N604" s="279">
        <v>3456.02</v>
      </c>
      <c r="O604" s="279">
        <v>3471.99</v>
      </c>
      <c r="P604" s="279">
        <v>3468.37</v>
      </c>
      <c r="Q604" s="279">
        <v>3494.78</v>
      </c>
      <c r="R604" s="279">
        <v>3493.81</v>
      </c>
      <c r="S604" s="279">
        <v>3484.52</v>
      </c>
      <c r="T604" s="279">
        <v>3517.23</v>
      </c>
      <c r="U604" s="279">
        <v>3587.7</v>
      </c>
      <c r="V604" s="279">
        <v>3318.71</v>
      </c>
      <c r="W604" s="279">
        <v>3521.35</v>
      </c>
      <c r="X604" s="279">
        <v>3463.62</v>
      </c>
      <c r="Y604" s="279">
        <v>3463.12</v>
      </c>
    </row>
    <row r="605" spans="1:25">
      <c r="A605" s="254">
        <v>21</v>
      </c>
      <c r="B605" s="279">
        <v>2517.08</v>
      </c>
      <c r="C605" s="279">
        <v>2515.0300000000002</v>
      </c>
      <c r="D605" s="279">
        <v>2514.44</v>
      </c>
      <c r="E605" s="279">
        <v>2514.12</v>
      </c>
      <c r="F605" s="279">
        <v>2516.3200000000002</v>
      </c>
      <c r="G605" s="279">
        <v>2513.89</v>
      </c>
      <c r="H605" s="279">
        <v>2515.9299999999998</v>
      </c>
      <c r="I605" s="279">
        <v>2800.26</v>
      </c>
      <c r="J605" s="279">
        <v>3436.41</v>
      </c>
      <c r="K605" s="279">
        <v>3510.24</v>
      </c>
      <c r="L605" s="279">
        <v>3553.25</v>
      </c>
      <c r="M605" s="279">
        <v>3552.64</v>
      </c>
      <c r="N605" s="279">
        <v>3504.91</v>
      </c>
      <c r="O605" s="279">
        <v>3482.76</v>
      </c>
      <c r="P605" s="279">
        <v>3427.35</v>
      </c>
      <c r="Q605" s="279">
        <v>3572.83</v>
      </c>
      <c r="R605" s="279">
        <v>3547.11</v>
      </c>
      <c r="S605" s="279">
        <v>3273.69</v>
      </c>
      <c r="T605" s="279">
        <v>3368.25</v>
      </c>
      <c r="U605" s="279">
        <v>3478.83</v>
      </c>
      <c r="V605" s="279">
        <v>3513.51</v>
      </c>
      <c r="W605" s="279">
        <v>3548.44</v>
      </c>
      <c r="X605" s="279">
        <v>3455.16</v>
      </c>
      <c r="Y605" s="279">
        <v>3369.45</v>
      </c>
    </row>
    <row r="606" spans="1:25">
      <c r="A606" s="254">
        <v>22</v>
      </c>
      <c r="B606" s="279">
        <v>3237.68</v>
      </c>
      <c r="C606" s="279">
        <v>3142.81</v>
      </c>
      <c r="D606" s="279">
        <v>3104.16</v>
      </c>
      <c r="E606" s="279">
        <v>3095.93</v>
      </c>
      <c r="F606" s="279">
        <v>3191.14</v>
      </c>
      <c r="G606" s="279">
        <v>3231.98</v>
      </c>
      <c r="H606" s="279">
        <v>3304.14</v>
      </c>
      <c r="I606" s="279">
        <v>3273.73</v>
      </c>
      <c r="J606" s="279">
        <v>3401.13</v>
      </c>
      <c r="K606" s="279">
        <v>3591.2</v>
      </c>
      <c r="L606" s="279">
        <v>3555.01</v>
      </c>
      <c r="M606" s="279">
        <v>3516.77</v>
      </c>
      <c r="N606" s="279">
        <v>3503.03</v>
      </c>
      <c r="O606" s="279">
        <v>3526.03</v>
      </c>
      <c r="P606" s="279">
        <v>3541.45</v>
      </c>
      <c r="Q606" s="279">
        <v>3611.15</v>
      </c>
      <c r="R606" s="279">
        <v>3590.65</v>
      </c>
      <c r="S606" s="279">
        <v>3547.68</v>
      </c>
      <c r="T606" s="279">
        <v>3574.35</v>
      </c>
      <c r="U606" s="279">
        <v>3589.34</v>
      </c>
      <c r="V606" s="279">
        <v>3560.84</v>
      </c>
      <c r="W606" s="279">
        <v>3557.98</v>
      </c>
      <c r="X606" s="279">
        <v>3478.08</v>
      </c>
      <c r="Y606" s="279">
        <v>3297.73</v>
      </c>
    </row>
    <row r="607" spans="1:25">
      <c r="A607" s="254">
        <v>23</v>
      </c>
      <c r="B607" s="279">
        <v>3294.27</v>
      </c>
      <c r="C607" s="279">
        <v>3162.85</v>
      </c>
      <c r="D607" s="279">
        <v>3109.6</v>
      </c>
      <c r="E607" s="279">
        <v>3118.45</v>
      </c>
      <c r="F607" s="279">
        <v>3207.14</v>
      </c>
      <c r="G607" s="279">
        <v>3244</v>
      </c>
      <c r="H607" s="279">
        <v>3249.19</v>
      </c>
      <c r="I607" s="279">
        <v>3293.47</v>
      </c>
      <c r="J607" s="279">
        <v>3482.84</v>
      </c>
      <c r="K607" s="279">
        <v>3533.7</v>
      </c>
      <c r="L607" s="279">
        <v>3524.37</v>
      </c>
      <c r="M607" s="279">
        <v>3485.8</v>
      </c>
      <c r="N607" s="279">
        <v>3436.28</v>
      </c>
      <c r="O607" s="279">
        <v>3495.88</v>
      </c>
      <c r="P607" s="279">
        <v>3495.3</v>
      </c>
      <c r="Q607" s="279">
        <v>3552.88</v>
      </c>
      <c r="R607" s="279">
        <v>3518.57</v>
      </c>
      <c r="S607" s="279">
        <v>3481.71</v>
      </c>
      <c r="T607" s="279">
        <v>3532.37</v>
      </c>
      <c r="U607" s="279">
        <v>3569.32</v>
      </c>
      <c r="V607" s="279">
        <v>3570.31</v>
      </c>
      <c r="W607" s="279">
        <v>3611.8</v>
      </c>
      <c r="X607" s="279">
        <v>3520.38</v>
      </c>
      <c r="Y607" s="279">
        <v>3367.62</v>
      </c>
    </row>
    <row r="608" spans="1:25">
      <c r="A608" s="254">
        <v>24</v>
      </c>
      <c r="B608" s="279">
        <v>3142.56</v>
      </c>
      <c r="C608" s="279">
        <v>3131.02</v>
      </c>
      <c r="D608" s="279">
        <v>3104.57</v>
      </c>
      <c r="E608" s="279">
        <v>3092.8</v>
      </c>
      <c r="F608" s="279">
        <v>2512.41</v>
      </c>
      <c r="G608" s="279">
        <v>2801.08</v>
      </c>
      <c r="H608" s="279">
        <v>3250.84</v>
      </c>
      <c r="I608" s="279">
        <v>3265.33</v>
      </c>
      <c r="J608" s="279">
        <v>2800.78</v>
      </c>
      <c r="K608" s="279">
        <v>3461.05</v>
      </c>
      <c r="L608" s="279">
        <v>3453.41</v>
      </c>
      <c r="M608" s="279">
        <v>3439.75</v>
      </c>
      <c r="N608" s="279">
        <v>3402.67</v>
      </c>
      <c r="O608" s="279">
        <v>3425</v>
      </c>
      <c r="P608" s="279">
        <v>3424.95</v>
      </c>
      <c r="Q608" s="279">
        <v>3519.68</v>
      </c>
      <c r="R608" s="279">
        <v>3439.77</v>
      </c>
      <c r="S608" s="279">
        <v>3254.69</v>
      </c>
      <c r="T608" s="279">
        <v>3262.27</v>
      </c>
      <c r="U608" s="279">
        <v>3568.42</v>
      </c>
      <c r="V608" s="279">
        <v>3526.14</v>
      </c>
      <c r="W608" s="279">
        <v>3524.12</v>
      </c>
      <c r="X608" s="279">
        <v>3441.84</v>
      </c>
      <c r="Y608" s="279">
        <v>3304.38</v>
      </c>
    </row>
    <row r="609" spans="1:25">
      <c r="A609" s="254">
        <v>25</v>
      </c>
      <c r="B609" s="279">
        <v>3236.61</v>
      </c>
      <c r="C609" s="279">
        <v>3223.81</v>
      </c>
      <c r="D609" s="279">
        <v>3185.98</v>
      </c>
      <c r="E609" s="279">
        <v>3190.43</v>
      </c>
      <c r="F609" s="279">
        <v>3298.95</v>
      </c>
      <c r="G609" s="279">
        <v>3379.17</v>
      </c>
      <c r="H609" s="279">
        <v>3455.99</v>
      </c>
      <c r="I609" s="279">
        <v>3396.76</v>
      </c>
      <c r="J609" s="279">
        <v>3423.87</v>
      </c>
      <c r="K609" s="279">
        <v>3529.92</v>
      </c>
      <c r="L609" s="279">
        <v>3503.73</v>
      </c>
      <c r="M609" s="279">
        <v>3496.37</v>
      </c>
      <c r="N609" s="279">
        <v>3438.37</v>
      </c>
      <c r="O609" s="279">
        <v>3447.12</v>
      </c>
      <c r="P609" s="279">
        <v>3482.08</v>
      </c>
      <c r="Q609" s="279">
        <v>3537.8</v>
      </c>
      <c r="R609" s="279">
        <v>3490.29</v>
      </c>
      <c r="S609" s="279">
        <v>2801.45</v>
      </c>
      <c r="T609" s="279">
        <v>3485.71</v>
      </c>
      <c r="U609" s="279">
        <v>3536.3</v>
      </c>
      <c r="V609" s="279">
        <v>2525.39</v>
      </c>
      <c r="W609" s="279">
        <v>3543.88</v>
      </c>
      <c r="X609" s="279">
        <v>2525.04</v>
      </c>
      <c r="Y609" s="279">
        <v>3431.2</v>
      </c>
    </row>
    <row r="610" spans="1:25">
      <c r="A610" s="254">
        <v>26</v>
      </c>
      <c r="B610" s="279">
        <v>2516.5</v>
      </c>
      <c r="C610" s="279">
        <v>2518.0700000000002</v>
      </c>
      <c r="D610" s="279">
        <v>2515.6</v>
      </c>
      <c r="E610" s="279">
        <v>2512.9899999999998</v>
      </c>
      <c r="F610" s="279">
        <v>3161.29</v>
      </c>
      <c r="G610" s="279">
        <v>2518.25</v>
      </c>
      <c r="H610" s="279">
        <v>2804.94</v>
      </c>
      <c r="I610" s="279">
        <v>2524.1799999999998</v>
      </c>
      <c r="J610" s="279">
        <v>2522.44</v>
      </c>
      <c r="K610" s="279">
        <v>2520.4699999999998</v>
      </c>
      <c r="L610" s="279">
        <v>2802.52</v>
      </c>
      <c r="M610" s="279">
        <v>3548.49</v>
      </c>
      <c r="N610" s="279">
        <v>2525.2600000000002</v>
      </c>
      <c r="O610" s="279">
        <v>3379.8</v>
      </c>
      <c r="P610" s="279">
        <v>2526.58</v>
      </c>
      <c r="Q610" s="279">
        <v>2524.6799999999998</v>
      </c>
      <c r="R610" s="279">
        <v>3535.39</v>
      </c>
      <c r="S610" s="279">
        <v>2526.7600000000002</v>
      </c>
      <c r="T610" s="279">
        <v>2522.96</v>
      </c>
      <c r="U610" s="279">
        <v>2520.56</v>
      </c>
      <c r="V610" s="279">
        <v>2524.2399999999998</v>
      </c>
      <c r="W610" s="279">
        <v>2804.72</v>
      </c>
      <c r="X610" s="279">
        <v>3485.38</v>
      </c>
      <c r="Y610" s="279">
        <v>3344.31</v>
      </c>
    </row>
    <row r="611" spans="1:25">
      <c r="A611" s="254">
        <v>27</v>
      </c>
      <c r="B611" s="279">
        <v>3171.63</v>
      </c>
      <c r="C611" s="279">
        <v>3056.79</v>
      </c>
      <c r="D611" s="279">
        <v>2985.38</v>
      </c>
      <c r="E611" s="279">
        <v>2956.63</v>
      </c>
      <c r="F611" s="279">
        <v>2996.78</v>
      </c>
      <c r="G611" s="279">
        <v>3018.88</v>
      </c>
      <c r="H611" s="279">
        <v>3066.18</v>
      </c>
      <c r="I611" s="279">
        <v>3144.22</v>
      </c>
      <c r="J611" s="279">
        <v>3301.34</v>
      </c>
      <c r="K611" s="279">
        <v>3419.54</v>
      </c>
      <c r="L611" s="279">
        <v>3458.51</v>
      </c>
      <c r="M611" s="279">
        <v>3471.03</v>
      </c>
      <c r="N611" s="279">
        <v>3468.76</v>
      </c>
      <c r="O611" s="279">
        <v>3459.87</v>
      </c>
      <c r="P611" s="279">
        <v>3453.39</v>
      </c>
      <c r="Q611" s="279">
        <v>3468.46</v>
      </c>
      <c r="R611" s="279">
        <v>3482.41</v>
      </c>
      <c r="S611" s="279">
        <v>3517.84</v>
      </c>
      <c r="T611" s="279">
        <v>3598.03</v>
      </c>
      <c r="U611" s="279">
        <v>3689.65</v>
      </c>
      <c r="V611" s="279">
        <v>3663.68</v>
      </c>
      <c r="W611" s="279">
        <v>3606.66</v>
      </c>
      <c r="X611" s="279">
        <v>3496.38</v>
      </c>
      <c r="Y611" s="279">
        <v>3260.07</v>
      </c>
    </row>
    <row r="612" spans="1:25">
      <c r="A612" s="254">
        <v>28</v>
      </c>
      <c r="B612" s="279">
        <v>3229.44</v>
      </c>
      <c r="C612" s="279">
        <v>3097.14</v>
      </c>
      <c r="D612" s="279">
        <v>3006.08</v>
      </c>
      <c r="E612" s="279">
        <v>3019.72</v>
      </c>
      <c r="F612" s="279">
        <v>3098.02</v>
      </c>
      <c r="G612" s="279">
        <v>3190.59</v>
      </c>
      <c r="H612" s="279">
        <v>3281.86</v>
      </c>
      <c r="I612" s="279">
        <v>3395.08</v>
      </c>
      <c r="J612" s="279">
        <v>3391.27</v>
      </c>
      <c r="K612" s="279">
        <v>3485</v>
      </c>
      <c r="L612" s="279">
        <v>3510.48</v>
      </c>
      <c r="M612" s="279">
        <v>3458.21</v>
      </c>
      <c r="N612" s="279">
        <v>3399.5</v>
      </c>
      <c r="O612" s="279">
        <v>3514.99</v>
      </c>
      <c r="P612" s="279">
        <v>3488.98</v>
      </c>
      <c r="Q612" s="279">
        <v>3567.03</v>
      </c>
      <c r="R612" s="279">
        <v>3507.83</v>
      </c>
      <c r="S612" s="279">
        <v>3473.72</v>
      </c>
      <c r="T612" s="279">
        <v>3536.29</v>
      </c>
      <c r="U612" s="279">
        <v>3556.61</v>
      </c>
      <c r="V612" s="279">
        <v>3528.13</v>
      </c>
      <c r="W612" s="279">
        <v>3500.52</v>
      </c>
      <c r="X612" s="279">
        <v>3457.14</v>
      </c>
      <c r="Y612" s="279">
        <v>3288.27</v>
      </c>
    </row>
    <row r="613" spans="1:25">
      <c r="A613" s="254">
        <v>29</v>
      </c>
      <c r="B613" s="279">
        <v>3230.59</v>
      </c>
      <c r="C613" s="279">
        <v>3128.14</v>
      </c>
      <c r="D613" s="279">
        <v>3105.01</v>
      </c>
      <c r="E613" s="279">
        <v>3105.2</v>
      </c>
      <c r="F613" s="279">
        <v>3182.48</v>
      </c>
      <c r="G613" s="279">
        <v>3230.87</v>
      </c>
      <c r="H613" s="279">
        <v>3295.31</v>
      </c>
      <c r="I613" s="279">
        <v>3447.11</v>
      </c>
      <c r="J613" s="279">
        <v>3461.32</v>
      </c>
      <c r="K613" s="279">
        <v>3560.42</v>
      </c>
      <c r="L613" s="279">
        <v>3561.72</v>
      </c>
      <c r="M613" s="279">
        <v>2797.7</v>
      </c>
      <c r="N613" s="279">
        <v>2524.09</v>
      </c>
      <c r="O613" s="279">
        <v>3568.23</v>
      </c>
      <c r="P613" s="279">
        <v>2797.82</v>
      </c>
      <c r="Q613" s="279">
        <v>2797.76</v>
      </c>
      <c r="R613" s="279">
        <v>3583.2</v>
      </c>
      <c r="S613" s="279">
        <v>3535.01</v>
      </c>
      <c r="T613" s="279">
        <v>3539.91</v>
      </c>
      <c r="U613" s="279">
        <v>3578.2</v>
      </c>
      <c r="V613" s="279">
        <v>3569.14</v>
      </c>
      <c r="W613" s="279">
        <v>3580.21</v>
      </c>
      <c r="X613" s="279">
        <v>3475.93</v>
      </c>
      <c r="Y613" s="279">
        <v>3310.3</v>
      </c>
    </row>
    <row r="614" spans="1:25">
      <c r="A614" s="254">
        <v>30</v>
      </c>
      <c r="B614" s="279">
        <v>3208.59</v>
      </c>
      <c r="C614" s="279">
        <v>3157.08</v>
      </c>
      <c r="D614" s="279">
        <v>3127.6</v>
      </c>
      <c r="E614" s="279">
        <v>3129.57</v>
      </c>
      <c r="F614" s="279">
        <v>3190.03</v>
      </c>
      <c r="G614" s="279">
        <v>3245.75</v>
      </c>
      <c r="H614" s="279">
        <v>3324</v>
      </c>
      <c r="I614" s="279">
        <v>3358.3</v>
      </c>
      <c r="J614" s="279">
        <v>3383.11</v>
      </c>
      <c r="K614" s="279">
        <v>3428.83</v>
      </c>
      <c r="L614" s="279">
        <v>3445.88</v>
      </c>
      <c r="M614" s="279">
        <v>3379.22</v>
      </c>
      <c r="N614" s="279">
        <v>3323.49</v>
      </c>
      <c r="O614" s="279">
        <v>3381.16</v>
      </c>
      <c r="P614" s="279">
        <v>3363.71</v>
      </c>
      <c r="Q614" s="279">
        <v>3444.56</v>
      </c>
      <c r="R614" s="279">
        <v>3331.97</v>
      </c>
      <c r="S614" s="279">
        <v>3333.01</v>
      </c>
      <c r="T614" s="279">
        <v>3330.81</v>
      </c>
      <c r="U614" s="279">
        <v>2799.83</v>
      </c>
      <c r="V614" s="279">
        <v>2799.53</v>
      </c>
      <c r="W614" s="279">
        <v>3440.05</v>
      </c>
      <c r="X614" s="279">
        <v>3425.22</v>
      </c>
      <c r="Y614" s="279">
        <v>2493.2600000000002</v>
      </c>
    </row>
    <row r="615" spans="1:25" hidden="1">
      <c r="A615" s="254">
        <v>31</v>
      </c>
      <c r="B615" s="279">
        <v>0</v>
      </c>
      <c r="C615" s="279">
        <v>0</v>
      </c>
      <c r="D615" s="279">
        <v>0</v>
      </c>
      <c r="E615" s="279">
        <v>0</v>
      </c>
      <c r="F615" s="279">
        <v>0</v>
      </c>
      <c r="G615" s="279">
        <v>0</v>
      </c>
      <c r="H615" s="279">
        <v>0</v>
      </c>
      <c r="I615" s="279">
        <v>0</v>
      </c>
      <c r="J615" s="279">
        <v>0</v>
      </c>
      <c r="K615" s="279">
        <v>0</v>
      </c>
      <c r="L615" s="279">
        <v>0</v>
      </c>
      <c r="M615" s="279">
        <v>0</v>
      </c>
      <c r="N615" s="279">
        <v>0</v>
      </c>
      <c r="O615" s="279">
        <v>0</v>
      </c>
      <c r="P615" s="279">
        <v>0</v>
      </c>
      <c r="Q615" s="279">
        <v>0</v>
      </c>
      <c r="R615" s="279">
        <v>0</v>
      </c>
      <c r="S615" s="279">
        <v>0</v>
      </c>
      <c r="T615" s="279">
        <v>0</v>
      </c>
      <c r="U615" s="279">
        <v>0</v>
      </c>
      <c r="V615" s="279">
        <v>0</v>
      </c>
      <c r="W615" s="279">
        <v>0</v>
      </c>
      <c r="X615" s="279">
        <v>0</v>
      </c>
      <c r="Y615" s="279">
        <v>0</v>
      </c>
    </row>
    <row r="617" spans="1:25">
      <c r="A617" s="413" t="s">
        <v>209</v>
      </c>
      <c r="B617" s="450" t="s">
        <v>214</v>
      </c>
      <c r="C617" s="450"/>
      <c r="D617" s="450"/>
      <c r="E617" s="450"/>
      <c r="F617" s="450"/>
      <c r="G617" s="450"/>
      <c r="H617" s="450"/>
      <c r="I617" s="450"/>
      <c r="J617" s="450"/>
      <c r="K617" s="450"/>
      <c r="L617" s="450"/>
      <c r="M617" s="450"/>
      <c r="N617" s="450"/>
      <c r="O617" s="450"/>
      <c r="P617" s="450"/>
      <c r="Q617" s="450"/>
      <c r="R617" s="450"/>
      <c r="S617" s="450"/>
      <c r="T617" s="450"/>
      <c r="U617" s="450"/>
      <c r="V617" s="450"/>
      <c r="W617" s="450"/>
      <c r="X617" s="450"/>
      <c r="Y617" s="450"/>
    </row>
    <row r="618" spans="1:25" ht="30">
      <c r="A618" s="413"/>
      <c r="B618" s="278" t="s">
        <v>1</v>
      </c>
      <c r="C618" s="278" t="s">
        <v>2</v>
      </c>
      <c r="D618" s="278" t="s">
        <v>3</v>
      </c>
      <c r="E618" s="278" t="s">
        <v>4</v>
      </c>
      <c r="F618" s="278" t="s">
        <v>5</v>
      </c>
      <c r="G618" s="278" t="s">
        <v>6</v>
      </c>
      <c r="H618" s="278" t="s">
        <v>7</v>
      </c>
      <c r="I618" s="278" t="s">
        <v>8</v>
      </c>
      <c r="J618" s="278" t="s">
        <v>9</v>
      </c>
      <c r="K618" s="278" t="s">
        <v>10</v>
      </c>
      <c r="L618" s="278" t="s">
        <v>11</v>
      </c>
      <c r="M618" s="278" t="s">
        <v>12</v>
      </c>
      <c r="N618" s="278" t="s">
        <v>13</v>
      </c>
      <c r="O618" s="278" t="s">
        <v>14</v>
      </c>
      <c r="P618" s="278" t="s">
        <v>15</v>
      </c>
      <c r="Q618" s="278" t="s">
        <v>16</v>
      </c>
      <c r="R618" s="278" t="s">
        <v>17</v>
      </c>
      <c r="S618" s="278" t="s">
        <v>18</v>
      </c>
      <c r="T618" s="278" t="s">
        <v>19</v>
      </c>
      <c r="U618" s="278" t="s">
        <v>20</v>
      </c>
      <c r="V618" s="278" t="s">
        <v>21</v>
      </c>
      <c r="W618" s="278" t="s">
        <v>22</v>
      </c>
      <c r="X618" s="278" t="s">
        <v>23</v>
      </c>
      <c r="Y618" s="278" t="s">
        <v>24</v>
      </c>
    </row>
    <row r="619" spans="1:25">
      <c r="A619" s="254">
        <v>1</v>
      </c>
      <c r="B619" s="279">
        <v>3530.22</v>
      </c>
      <c r="C619" s="279">
        <v>3461.92</v>
      </c>
      <c r="D619" s="279">
        <v>3468.02</v>
      </c>
      <c r="E619" s="279">
        <v>3467.6</v>
      </c>
      <c r="F619" s="279">
        <v>3462.57</v>
      </c>
      <c r="G619" s="279">
        <v>3469.73</v>
      </c>
      <c r="H619" s="279">
        <v>3474.82</v>
      </c>
      <c r="I619" s="279">
        <v>3543.28</v>
      </c>
      <c r="J619" s="279">
        <v>3730.21</v>
      </c>
      <c r="K619" s="279">
        <v>3885.27</v>
      </c>
      <c r="L619" s="279">
        <v>3931.24</v>
      </c>
      <c r="M619" s="279">
        <v>3919.61</v>
      </c>
      <c r="N619" s="279">
        <v>3898.14</v>
      </c>
      <c r="O619" s="279">
        <v>3920.19</v>
      </c>
      <c r="P619" s="279">
        <v>3907.38</v>
      </c>
      <c r="Q619" s="279">
        <v>4666.82</v>
      </c>
      <c r="R619" s="279">
        <v>4597.51</v>
      </c>
      <c r="S619" s="279">
        <v>3945.34</v>
      </c>
      <c r="T619" s="279">
        <v>3894.64</v>
      </c>
      <c r="U619" s="279">
        <v>3913.26</v>
      </c>
      <c r="V619" s="279">
        <v>3841.66</v>
      </c>
      <c r="W619" s="279">
        <v>4477.8900000000003</v>
      </c>
      <c r="X619" s="279">
        <v>4542.0200000000004</v>
      </c>
      <c r="Y619" s="279">
        <v>3633.6</v>
      </c>
    </row>
    <row r="620" spans="1:25">
      <c r="A620" s="254">
        <v>2</v>
      </c>
      <c r="B620" s="279">
        <v>3498.38</v>
      </c>
      <c r="C620" s="279">
        <v>3404.77</v>
      </c>
      <c r="D620" s="279">
        <v>3380.67</v>
      </c>
      <c r="E620" s="279">
        <v>3360.12</v>
      </c>
      <c r="F620" s="279">
        <v>3386.29</v>
      </c>
      <c r="G620" s="279">
        <v>3439.68</v>
      </c>
      <c r="H620" s="279">
        <v>3489.03</v>
      </c>
      <c r="I620" s="279">
        <v>3566.06</v>
      </c>
      <c r="J620" s="279">
        <v>3656.25</v>
      </c>
      <c r="K620" s="279">
        <v>3826.1</v>
      </c>
      <c r="L620" s="279">
        <v>3853.33</v>
      </c>
      <c r="M620" s="279">
        <v>3847.52</v>
      </c>
      <c r="N620" s="279">
        <v>3802.22</v>
      </c>
      <c r="O620" s="279">
        <v>3808.63</v>
      </c>
      <c r="P620" s="279">
        <v>3797.45</v>
      </c>
      <c r="Q620" s="279">
        <v>3067.13</v>
      </c>
      <c r="R620" s="279">
        <v>3855.5</v>
      </c>
      <c r="S620" s="279">
        <v>3762.87</v>
      </c>
      <c r="T620" s="279">
        <v>3785.16</v>
      </c>
      <c r="U620" s="279">
        <v>3794.92</v>
      </c>
      <c r="V620" s="279">
        <v>3807.28</v>
      </c>
      <c r="W620" s="279">
        <v>3829.73</v>
      </c>
      <c r="X620" s="279">
        <v>3688.95</v>
      </c>
      <c r="Y620" s="279">
        <v>3565.87</v>
      </c>
    </row>
    <row r="621" spans="1:25">
      <c r="A621" s="254">
        <v>3</v>
      </c>
      <c r="B621" s="279">
        <v>3509.31</v>
      </c>
      <c r="C621" s="279">
        <v>3423.83</v>
      </c>
      <c r="D621" s="279">
        <v>3389.09</v>
      </c>
      <c r="E621" s="279">
        <v>3367.07</v>
      </c>
      <c r="F621" s="279">
        <v>3388.77</v>
      </c>
      <c r="G621" s="279">
        <v>3394.32</v>
      </c>
      <c r="H621" s="279">
        <v>3477.69</v>
      </c>
      <c r="I621" s="279">
        <v>3595.7</v>
      </c>
      <c r="J621" s="279">
        <v>3694.8</v>
      </c>
      <c r="K621" s="279">
        <v>3750.18</v>
      </c>
      <c r="L621" s="279">
        <v>3804.14</v>
      </c>
      <c r="M621" s="279">
        <v>3778.36</v>
      </c>
      <c r="N621" s="279">
        <v>3744.1</v>
      </c>
      <c r="O621" s="279">
        <v>3754.54</v>
      </c>
      <c r="P621" s="279">
        <v>3749.97</v>
      </c>
      <c r="Q621" s="279">
        <v>3859.14</v>
      </c>
      <c r="R621" s="279">
        <v>3796.53</v>
      </c>
      <c r="S621" s="279">
        <v>3717.36</v>
      </c>
      <c r="T621" s="279">
        <v>3722.4</v>
      </c>
      <c r="U621" s="279">
        <v>3739.47</v>
      </c>
      <c r="V621" s="279">
        <v>3675.48</v>
      </c>
      <c r="W621" s="279">
        <v>3723.9</v>
      </c>
      <c r="X621" s="279">
        <v>3672.45</v>
      </c>
      <c r="Y621" s="279">
        <v>3528.69</v>
      </c>
    </row>
    <row r="622" spans="1:25">
      <c r="A622" s="254">
        <v>4</v>
      </c>
      <c r="B622" s="279">
        <v>3530.46</v>
      </c>
      <c r="C622" s="279">
        <v>3466.38</v>
      </c>
      <c r="D622" s="279">
        <v>3436.52</v>
      </c>
      <c r="E622" s="279">
        <v>3413.11</v>
      </c>
      <c r="F622" s="279">
        <v>3463.09</v>
      </c>
      <c r="G622" s="279">
        <v>3486.35</v>
      </c>
      <c r="H622" s="279">
        <v>3554.97</v>
      </c>
      <c r="I622" s="279">
        <v>3745.79</v>
      </c>
      <c r="J622" s="279">
        <v>3856.28</v>
      </c>
      <c r="K622" s="279">
        <v>3977.32</v>
      </c>
      <c r="L622" s="279">
        <v>3997.08</v>
      </c>
      <c r="M622" s="279">
        <v>4007.16</v>
      </c>
      <c r="N622" s="279">
        <v>3980.7</v>
      </c>
      <c r="O622" s="279">
        <v>4001.61</v>
      </c>
      <c r="P622" s="279">
        <v>4001.35</v>
      </c>
      <c r="Q622" s="279">
        <v>4084.99</v>
      </c>
      <c r="R622" s="279">
        <v>4056.48</v>
      </c>
      <c r="S622" s="279">
        <v>3971.04</v>
      </c>
      <c r="T622" s="279">
        <v>3986.98</v>
      </c>
      <c r="U622" s="279">
        <v>3999.97</v>
      </c>
      <c r="V622" s="279">
        <v>3985.86</v>
      </c>
      <c r="W622" s="279">
        <v>4044.45</v>
      </c>
      <c r="X622" s="279">
        <v>3963.7</v>
      </c>
      <c r="Y622" s="279">
        <v>3843.69</v>
      </c>
    </row>
    <row r="623" spans="1:25">
      <c r="A623" s="254">
        <v>5</v>
      </c>
      <c r="B623" s="279">
        <v>3687.93</v>
      </c>
      <c r="C623" s="279">
        <v>3546.86</v>
      </c>
      <c r="D623" s="279">
        <v>3521.38</v>
      </c>
      <c r="E623" s="279">
        <v>3513.2</v>
      </c>
      <c r="F623" s="279">
        <v>3509.95</v>
      </c>
      <c r="G623" s="279">
        <v>3513.32</v>
      </c>
      <c r="H623" s="279">
        <v>3525.54</v>
      </c>
      <c r="I623" s="279">
        <v>3635.34</v>
      </c>
      <c r="J623" s="279">
        <v>3750.83</v>
      </c>
      <c r="K623" s="279">
        <v>3903.85</v>
      </c>
      <c r="L623" s="279">
        <v>3927.47</v>
      </c>
      <c r="M623" s="279">
        <v>3920.9</v>
      </c>
      <c r="N623" s="279">
        <v>3911.08</v>
      </c>
      <c r="O623" s="279">
        <v>3896.87</v>
      </c>
      <c r="P623" s="279">
        <v>3912.95</v>
      </c>
      <c r="Q623" s="279">
        <v>3895.58</v>
      </c>
      <c r="R623" s="279">
        <v>3928.39</v>
      </c>
      <c r="S623" s="279">
        <v>3904.83</v>
      </c>
      <c r="T623" s="279">
        <v>3897.29</v>
      </c>
      <c r="U623" s="279">
        <v>3882.14</v>
      </c>
      <c r="V623" s="279">
        <v>3887.14</v>
      </c>
      <c r="W623" s="279">
        <v>3886.7</v>
      </c>
      <c r="X623" s="279">
        <v>3811.06</v>
      </c>
      <c r="Y623" s="279">
        <v>3648.45</v>
      </c>
    </row>
    <row r="624" spans="1:25">
      <c r="A624" s="254">
        <v>6</v>
      </c>
      <c r="B624" s="279">
        <v>3706.97</v>
      </c>
      <c r="C624" s="279">
        <v>3547.1</v>
      </c>
      <c r="D624" s="279">
        <v>3505.44</v>
      </c>
      <c r="E624" s="279">
        <v>3490.84</v>
      </c>
      <c r="F624" s="279">
        <v>3493.88</v>
      </c>
      <c r="G624" s="279">
        <v>3501.55</v>
      </c>
      <c r="H624" s="279">
        <v>3510.14</v>
      </c>
      <c r="I624" s="279">
        <v>3511.57</v>
      </c>
      <c r="J624" s="279">
        <v>3630.88</v>
      </c>
      <c r="K624" s="279">
        <v>3735.93</v>
      </c>
      <c r="L624" s="279">
        <v>3822.38</v>
      </c>
      <c r="M624" s="279">
        <v>3858.76</v>
      </c>
      <c r="N624" s="279">
        <v>3860.7</v>
      </c>
      <c r="O624" s="279">
        <v>3854.42</v>
      </c>
      <c r="P624" s="279">
        <v>3863.98</v>
      </c>
      <c r="Q624" s="279">
        <v>3850.07</v>
      </c>
      <c r="R624" s="279">
        <v>3815.93</v>
      </c>
      <c r="S624" s="279">
        <v>3804.74</v>
      </c>
      <c r="T624" s="279">
        <v>3816.01</v>
      </c>
      <c r="U624" s="279">
        <v>3799.04</v>
      </c>
      <c r="V624" s="279">
        <v>3849.97</v>
      </c>
      <c r="W624" s="279">
        <v>3832.08</v>
      </c>
      <c r="X624" s="279">
        <v>3733.76</v>
      </c>
      <c r="Y624" s="279">
        <v>3635.54</v>
      </c>
    </row>
    <row r="625" spans="1:25">
      <c r="A625" s="254">
        <v>7</v>
      </c>
      <c r="B625" s="279">
        <v>3531.17</v>
      </c>
      <c r="C625" s="279">
        <v>3451.35</v>
      </c>
      <c r="D625" s="279">
        <v>3416.61</v>
      </c>
      <c r="E625" s="279">
        <v>3376.36</v>
      </c>
      <c r="F625" s="279">
        <v>3439.28</v>
      </c>
      <c r="G625" s="279">
        <v>3448.17</v>
      </c>
      <c r="H625" s="279">
        <v>3478.63</v>
      </c>
      <c r="I625" s="279">
        <v>3558.78</v>
      </c>
      <c r="J625" s="279">
        <v>3654.5</v>
      </c>
      <c r="K625" s="279">
        <v>3658.5</v>
      </c>
      <c r="L625" s="279">
        <v>3675.28</v>
      </c>
      <c r="M625" s="279">
        <v>3663.77</v>
      </c>
      <c r="N625" s="279">
        <v>3636.23</v>
      </c>
      <c r="O625" s="279">
        <v>3652.44</v>
      </c>
      <c r="P625" s="279">
        <v>3666.56</v>
      </c>
      <c r="Q625" s="279">
        <v>3790.7</v>
      </c>
      <c r="R625" s="279">
        <v>3690.54</v>
      </c>
      <c r="S625" s="279">
        <v>3662.61</v>
      </c>
      <c r="T625" s="279">
        <v>3691.78</v>
      </c>
      <c r="U625" s="279">
        <v>3687.12</v>
      </c>
      <c r="V625" s="279">
        <v>3714.25</v>
      </c>
      <c r="W625" s="279">
        <v>3729.6</v>
      </c>
      <c r="X625" s="279">
        <v>3640.3</v>
      </c>
      <c r="Y625" s="279">
        <v>3497.73</v>
      </c>
    </row>
    <row r="626" spans="1:25">
      <c r="A626" s="254">
        <v>8</v>
      </c>
      <c r="B626" s="279">
        <v>3464.12</v>
      </c>
      <c r="C626" s="279">
        <v>3375.03</v>
      </c>
      <c r="D626" s="279">
        <v>3334.58</v>
      </c>
      <c r="E626" s="279">
        <v>3322.68</v>
      </c>
      <c r="F626" s="279">
        <v>3349.61</v>
      </c>
      <c r="G626" s="279">
        <v>3432.08</v>
      </c>
      <c r="H626" s="279">
        <v>3490.19</v>
      </c>
      <c r="I626" s="279">
        <v>3626.13</v>
      </c>
      <c r="J626" s="279">
        <v>3665.25</v>
      </c>
      <c r="K626" s="279">
        <v>3737.41</v>
      </c>
      <c r="L626" s="279">
        <v>3773.2</v>
      </c>
      <c r="M626" s="279">
        <v>3730.21</v>
      </c>
      <c r="N626" s="279">
        <v>3676.19</v>
      </c>
      <c r="O626" s="279">
        <v>3699.84</v>
      </c>
      <c r="P626" s="279">
        <v>3710.36</v>
      </c>
      <c r="Q626" s="279">
        <v>3793.9</v>
      </c>
      <c r="R626" s="279">
        <v>3749.2</v>
      </c>
      <c r="S626" s="279">
        <v>3689.61</v>
      </c>
      <c r="T626" s="279">
        <v>3715.74</v>
      </c>
      <c r="U626" s="279">
        <v>3710.16</v>
      </c>
      <c r="V626" s="279">
        <v>3731.64</v>
      </c>
      <c r="W626" s="279">
        <v>3713.45</v>
      </c>
      <c r="X626" s="279">
        <v>3699.84</v>
      </c>
      <c r="Y626" s="279">
        <v>3527.64</v>
      </c>
    </row>
    <row r="627" spans="1:25">
      <c r="A627" s="254">
        <v>9</v>
      </c>
      <c r="B627" s="279">
        <v>3482.76</v>
      </c>
      <c r="C627" s="279">
        <v>3386.1</v>
      </c>
      <c r="D627" s="279">
        <v>3345.02</v>
      </c>
      <c r="E627" s="279">
        <v>3328.47</v>
      </c>
      <c r="F627" s="279">
        <v>3368.45</v>
      </c>
      <c r="G627" s="279">
        <v>3395.57</v>
      </c>
      <c r="H627" s="279">
        <v>3494.54</v>
      </c>
      <c r="I627" s="279">
        <v>3524.66</v>
      </c>
      <c r="J627" s="279">
        <v>3637.97</v>
      </c>
      <c r="K627" s="279">
        <v>3694.94</v>
      </c>
      <c r="L627" s="279">
        <v>3678.39</v>
      </c>
      <c r="M627" s="279">
        <v>3658.97</v>
      </c>
      <c r="N627" s="279">
        <v>3631.84</v>
      </c>
      <c r="O627" s="279">
        <v>3669.6</v>
      </c>
      <c r="P627" s="279">
        <v>3676.85</v>
      </c>
      <c r="Q627" s="279">
        <v>3711.11</v>
      </c>
      <c r="R627" s="279">
        <v>3702.18</v>
      </c>
      <c r="S627" s="279">
        <v>3682.57</v>
      </c>
      <c r="T627" s="279">
        <v>3672.5</v>
      </c>
      <c r="U627" s="279">
        <v>3688.85</v>
      </c>
      <c r="V627" s="279">
        <v>3684.2</v>
      </c>
      <c r="W627" s="279">
        <v>3687.91</v>
      </c>
      <c r="X627" s="279">
        <v>3694.51</v>
      </c>
      <c r="Y627" s="279">
        <v>3488.06</v>
      </c>
    </row>
    <row r="628" spans="1:25">
      <c r="A628" s="254">
        <v>10</v>
      </c>
      <c r="B628" s="279">
        <v>3471.86</v>
      </c>
      <c r="C628" s="279">
        <v>3424.79</v>
      </c>
      <c r="D628" s="279">
        <v>3417.2</v>
      </c>
      <c r="E628" s="279">
        <v>3387.97</v>
      </c>
      <c r="F628" s="279">
        <v>3397.15</v>
      </c>
      <c r="G628" s="279">
        <v>3430.42</v>
      </c>
      <c r="H628" s="279">
        <v>3487.45</v>
      </c>
      <c r="I628" s="279">
        <v>3607.57</v>
      </c>
      <c r="J628" s="279">
        <v>3707.81</v>
      </c>
      <c r="K628" s="279">
        <v>3765.32</v>
      </c>
      <c r="L628" s="279">
        <v>3819.79</v>
      </c>
      <c r="M628" s="279">
        <v>3796.08</v>
      </c>
      <c r="N628" s="279">
        <v>3760.96</v>
      </c>
      <c r="O628" s="279">
        <v>3771.05</v>
      </c>
      <c r="P628" s="279">
        <v>3766.42</v>
      </c>
      <c r="Q628" s="279">
        <v>3877.03</v>
      </c>
      <c r="R628" s="279">
        <v>3814.47</v>
      </c>
      <c r="S628" s="279">
        <v>3735.36</v>
      </c>
      <c r="T628" s="279">
        <v>3739.59</v>
      </c>
      <c r="U628" s="279">
        <v>3756.5</v>
      </c>
      <c r="V628" s="279">
        <v>3690.54</v>
      </c>
      <c r="W628" s="279">
        <v>3739.78</v>
      </c>
      <c r="X628" s="279">
        <v>3687.83</v>
      </c>
      <c r="Y628" s="279">
        <v>3541.81</v>
      </c>
    </row>
    <row r="629" spans="1:25">
      <c r="A629" s="254">
        <v>11</v>
      </c>
      <c r="B629" s="279">
        <v>3542.19</v>
      </c>
      <c r="C629" s="279">
        <v>3477.7</v>
      </c>
      <c r="D629" s="279">
        <v>3447.86</v>
      </c>
      <c r="E629" s="279">
        <v>3424.26</v>
      </c>
      <c r="F629" s="279">
        <v>3475.07</v>
      </c>
      <c r="G629" s="279">
        <v>3498.67</v>
      </c>
      <c r="H629" s="279">
        <v>3567.21</v>
      </c>
      <c r="I629" s="279">
        <v>3756.57</v>
      </c>
      <c r="J629" s="279">
        <v>3868.3</v>
      </c>
      <c r="K629" s="279">
        <v>3990.81</v>
      </c>
      <c r="L629" s="279">
        <v>4011.43</v>
      </c>
      <c r="M629" s="279">
        <v>4020.18</v>
      </c>
      <c r="N629" s="279">
        <v>3992.9</v>
      </c>
      <c r="O629" s="279">
        <v>4015.15</v>
      </c>
      <c r="P629" s="279">
        <v>4014.96</v>
      </c>
      <c r="Q629" s="279">
        <v>4098.9799999999996</v>
      </c>
      <c r="R629" s="279">
        <v>4070.75</v>
      </c>
      <c r="S629" s="279">
        <v>3983.37</v>
      </c>
      <c r="T629" s="279">
        <v>4000.12</v>
      </c>
      <c r="U629" s="279">
        <v>4013.25</v>
      </c>
      <c r="V629" s="279">
        <v>3997.45</v>
      </c>
      <c r="W629" s="279">
        <v>4055.96</v>
      </c>
      <c r="X629" s="279">
        <v>3975.55</v>
      </c>
      <c r="Y629" s="279">
        <v>3853.79</v>
      </c>
    </row>
    <row r="630" spans="1:25">
      <c r="A630" s="254">
        <v>12</v>
      </c>
      <c r="B630" s="279">
        <v>3700.18</v>
      </c>
      <c r="C630" s="279">
        <v>3557.97</v>
      </c>
      <c r="D630" s="279">
        <v>3532.27</v>
      </c>
      <c r="E630" s="279">
        <v>3524.09</v>
      </c>
      <c r="F630" s="279">
        <v>3520.78</v>
      </c>
      <c r="G630" s="279">
        <v>3524.01</v>
      </c>
      <c r="H630" s="279">
        <v>3538.13</v>
      </c>
      <c r="I630" s="279">
        <v>3648.17</v>
      </c>
      <c r="J630" s="279">
        <v>3766.19</v>
      </c>
      <c r="K630" s="279">
        <v>3920.85</v>
      </c>
      <c r="L630" s="279">
        <v>3945.08</v>
      </c>
      <c r="M630" s="279">
        <v>3939.18</v>
      </c>
      <c r="N630" s="279">
        <v>3929.18</v>
      </c>
      <c r="O630" s="279">
        <v>3914.77</v>
      </c>
      <c r="P630" s="279">
        <v>3930.9</v>
      </c>
      <c r="Q630" s="279">
        <v>3912.33</v>
      </c>
      <c r="R630" s="279">
        <v>3943</v>
      </c>
      <c r="S630" s="279">
        <v>3919.12</v>
      </c>
      <c r="T630" s="279">
        <v>3911.41</v>
      </c>
      <c r="U630" s="279">
        <v>3896.74</v>
      </c>
      <c r="V630" s="279">
        <v>3902.94</v>
      </c>
      <c r="W630" s="279">
        <v>3901.28</v>
      </c>
      <c r="X630" s="279">
        <v>3824.19</v>
      </c>
      <c r="Y630" s="279">
        <v>3661.97</v>
      </c>
    </row>
    <row r="631" spans="1:25">
      <c r="A631" s="254">
        <v>13</v>
      </c>
      <c r="B631" s="279">
        <v>3718.58</v>
      </c>
      <c r="C631" s="279">
        <v>3557.43</v>
      </c>
      <c r="D631" s="279">
        <v>3515.42</v>
      </c>
      <c r="E631" s="279">
        <v>3500.64</v>
      </c>
      <c r="F631" s="279">
        <v>3503.55</v>
      </c>
      <c r="G631" s="279">
        <v>3511.32</v>
      </c>
      <c r="H631" s="279">
        <v>3524.02</v>
      </c>
      <c r="I631" s="279">
        <v>3525.12</v>
      </c>
      <c r="J631" s="279">
        <v>3645.68</v>
      </c>
      <c r="K631" s="279">
        <v>3751.43</v>
      </c>
      <c r="L631" s="279">
        <v>3838.85</v>
      </c>
      <c r="M631" s="279">
        <v>3875.52</v>
      </c>
      <c r="N631" s="279">
        <v>3876.88</v>
      </c>
      <c r="O631" s="279">
        <v>3871.03</v>
      </c>
      <c r="P631" s="279">
        <v>3880.64</v>
      </c>
      <c r="Q631" s="279">
        <v>3866.86</v>
      </c>
      <c r="R631" s="279">
        <v>3829.63</v>
      </c>
      <c r="S631" s="279">
        <v>3818.03</v>
      </c>
      <c r="T631" s="279">
        <v>3829.37</v>
      </c>
      <c r="U631" s="279">
        <v>3812.43</v>
      </c>
      <c r="V631" s="279">
        <v>3863.17</v>
      </c>
      <c r="W631" s="279">
        <v>3844.88</v>
      </c>
      <c r="X631" s="279">
        <v>3745.57</v>
      </c>
      <c r="Y631" s="279">
        <v>3646.7</v>
      </c>
    </row>
    <row r="632" spans="1:25">
      <c r="A632" s="254">
        <v>14</v>
      </c>
      <c r="B632" s="279">
        <v>3520.77</v>
      </c>
      <c r="C632" s="279">
        <v>3487.62</v>
      </c>
      <c r="D632" s="279">
        <v>3484.81</v>
      </c>
      <c r="E632" s="279">
        <v>3472.04</v>
      </c>
      <c r="F632" s="279">
        <v>3475.46</v>
      </c>
      <c r="G632" s="279">
        <v>3503</v>
      </c>
      <c r="H632" s="279">
        <v>3576.06</v>
      </c>
      <c r="I632" s="279">
        <v>3689.9</v>
      </c>
      <c r="J632" s="279">
        <v>3820.11</v>
      </c>
      <c r="K632" s="279">
        <v>3922.56</v>
      </c>
      <c r="L632" s="279">
        <v>3961.13</v>
      </c>
      <c r="M632" s="279">
        <v>3938.7</v>
      </c>
      <c r="N632" s="279">
        <v>3914.07</v>
      </c>
      <c r="O632" s="279">
        <v>3930.1</v>
      </c>
      <c r="P632" s="279">
        <v>3957.12</v>
      </c>
      <c r="Q632" s="279">
        <v>4032.18</v>
      </c>
      <c r="R632" s="279">
        <v>3965.18</v>
      </c>
      <c r="S632" s="279">
        <v>3873.26</v>
      </c>
      <c r="T632" s="279">
        <v>3878.96</v>
      </c>
      <c r="U632" s="279">
        <v>3902.81</v>
      </c>
      <c r="V632" s="279">
        <v>3898.14</v>
      </c>
      <c r="W632" s="279">
        <v>3928.17</v>
      </c>
      <c r="X632" s="279">
        <v>3774.82</v>
      </c>
      <c r="Y632" s="279">
        <v>3606.33</v>
      </c>
    </row>
    <row r="633" spans="1:25">
      <c r="A633" s="254">
        <v>15</v>
      </c>
      <c r="B633" s="279">
        <v>3548.51</v>
      </c>
      <c r="C633" s="279">
        <v>3473.38</v>
      </c>
      <c r="D633" s="279">
        <v>3461.98</v>
      </c>
      <c r="E633" s="279">
        <v>3467.03</v>
      </c>
      <c r="F633" s="279">
        <v>3510.05</v>
      </c>
      <c r="G633" s="279">
        <v>3543.3</v>
      </c>
      <c r="H633" s="279">
        <v>3547.7</v>
      </c>
      <c r="I633" s="279">
        <v>3642.89</v>
      </c>
      <c r="J633" s="279">
        <v>3701.37</v>
      </c>
      <c r="K633" s="279">
        <v>3794.69</v>
      </c>
      <c r="L633" s="279">
        <v>3839.57</v>
      </c>
      <c r="M633" s="279">
        <v>3849.34</v>
      </c>
      <c r="N633" s="279">
        <v>3796.08</v>
      </c>
      <c r="O633" s="279">
        <v>3823.37</v>
      </c>
      <c r="P633" s="279">
        <v>3846.82</v>
      </c>
      <c r="Q633" s="279">
        <v>3913.02</v>
      </c>
      <c r="R633" s="279">
        <v>3893.93</v>
      </c>
      <c r="S633" s="279">
        <v>3830.2</v>
      </c>
      <c r="T633" s="279">
        <v>3851.15</v>
      </c>
      <c r="U633" s="279">
        <v>3859.3</v>
      </c>
      <c r="V633" s="279">
        <v>3857.74</v>
      </c>
      <c r="W633" s="279">
        <v>3896.75</v>
      </c>
      <c r="X633" s="279">
        <v>3727.34</v>
      </c>
      <c r="Y633" s="279">
        <v>3624.09</v>
      </c>
    </row>
    <row r="634" spans="1:25">
      <c r="A634" s="254">
        <v>16</v>
      </c>
      <c r="B634" s="279">
        <v>3757.57</v>
      </c>
      <c r="C634" s="279">
        <v>3609.1</v>
      </c>
      <c r="D634" s="279">
        <v>3604.13</v>
      </c>
      <c r="E634" s="279">
        <v>3604.24</v>
      </c>
      <c r="F634" s="279">
        <v>3619.94</v>
      </c>
      <c r="G634" s="279">
        <v>3653.45</v>
      </c>
      <c r="H634" s="279">
        <v>3736.5</v>
      </c>
      <c r="I634" s="279">
        <v>3809.42</v>
      </c>
      <c r="J634" s="279">
        <v>3972.18</v>
      </c>
      <c r="K634" s="279">
        <v>4021.51</v>
      </c>
      <c r="L634" s="279">
        <v>4046.55</v>
      </c>
      <c r="M634" s="279">
        <v>4012.81</v>
      </c>
      <c r="N634" s="279">
        <v>3977.76</v>
      </c>
      <c r="O634" s="279">
        <v>4025.67</v>
      </c>
      <c r="P634" s="279">
        <v>4020.21</v>
      </c>
      <c r="Q634" s="279">
        <v>4053.67</v>
      </c>
      <c r="R634" s="279">
        <v>4028.93</v>
      </c>
      <c r="S634" s="279">
        <v>4002.43</v>
      </c>
      <c r="T634" s="279">
        <v>4040.33</v>
      </c>
      <c r="U634" s="279">
        <v>4065.85</v>
      </c>
      <c r="V634" s="279">
        <v>4035.56</v>
      </c>
      <c r="W634" s="279">
        <v>4044.94</v>
      </c>
      <c r="X634" s="279">
        <v>3845.84</v>
      </c>
      <c r="Y634" s="279">
        <v>3712.99</v>
      </c>
    </row>
    <row r="635" spans="1:25">
      <c r="A635" s="254">
        <v>17</v>
      </c>
      <c r="B635" s="279">
        <v>3617.28</v>
      </c>
      <c r="C635" s="279">
        <v>3579.68</v>
      </c>
      <c r="D635" s="279">
        <v>3556.43</v>
      </c>
      <c r="E635" s="279">
        <v>3550.61</v>
      </c>
      <c r="F635" s="279">
        <v>3569.61</v>
      </c>
      <c r="G635" s="279">
        <v>3594.21</v>
      </c>
      <c r="H635" s="279">
        <v>3654.89</v>
      </c>
      <c r="I635" s="279">
        <v>3734.34</v>
      </c>
      <c r="J635" s="279">
        <v>3851.65</v>
      </c>
      <c r="K635" s="279">
        <v>3917.84</v>
      </c>
      <c r="L635" s="279">
        <v>3959.55</v>
      </c>
      <c r="M635" s="279">
        <v>3920.56</v>
      </c>
      <c r="N635" s="279">
        <v>3903.92</v>
      </c>
      <c r="O635" s="279">
        <v>3932.96</v>
      </c>
      <c r="P635" s="279">
        <v>3940.39</v>
      </c>
      <c r="Q635" s="279">
        <v>4020.69</v>
      </c>
      <c r="R635" s="279">
        <v>3962.26</v>
      </c>
      <c r="S635" s="279">
        <v>3884.06</v>
      </c>
      <c r="T635" s="279">
        <v>3927.06</v>
      </c>
      <c r="U635" s="279">
        <v>3959.52</v>
      </c>
      <c r="V635" s="279">
        <v>3961.86</v>
      </c>
      <c r="W635" s="279">
        <v>3950.25</v>
      </c>
      <c r="X635" s="279">
        <v>3816.17</v>
      </c>
      <c r="Y635" s="279">
        <v>3708.6</v>
      </c>
    </row>
    <row r="636" spans="1:25">
      <c r="A636" s="254">
        <v>18</v>
      </c>
      <c r="B636" s="279">
        <v>3690.19</v>
      </c>
      <c r="C636" s="279">
        <v>3591.87</v>
      </c>
      <c r="D636" s="279">
        <v>3568.99</v>
      </c>
      <c r="E636" s="279">
        <v>3578.18</v>
      </c>
      <c r="F636" s="279">
        <v>3602.4</v>
      </c>
      <c r="G636" s="279">
        <v>2785.12</v>
      </c>
      <c r="H636" s="279">
        <v>3715.84</v>
      </c>
      <c r="I636" s="279">
        <v>3737.27</v>
      </c>
      <c r="J636" s="279">
        <v>2790.74</v>
      </c>
      <c r="K636" s="279">
        <v>3902.97</v>
      </c>
      <c r="L636" s="279">
        <v>3933.71</v>
      </c>
      <c r="M636" s="279">
        <v>3881.85</v>
      </c>
      <c r="N636" s="279">
        <v>3870.75</v>
      </c>
      <c r="O636" s="279">
        <v>3911.98</v>
      </c>
      <c r="P636" s="279">
        <v>3921.71</v>
      </c>
      <c r="Q636" s="279">
        <v>3989.72</v>
      </c>
      <c r="R636" s="279">
        <v>3907.81</v>
      </c>
      <c r="S636" s="279">
        <v>3890.92</v>
      </c>
      <c r="T636" s="279">
        <v>3920.61</v>
      </c>
      <c r="U636" s="279">
        <v>3949.2</v>
      </c>
      <c r="V636" s="279">
        <v>3913.15</v>
      </c>
      <c r="W636" s="279">
        <v>3991.76</v>
      </c>
      <c r="X636" s="279">
        <v>3917.55</v>
      </c>
      <c r="Y636" s="279">
        <v>3747.53</v>
      </c>
    </row>
    <row r="637" spans="1:25">
      <c r="A637" s="254">
        <v>19</v>
      </c>
      <c r="B637" s="279">
        <v>3705.14</v>
      </c>
      <c r="C637" s="279">
        <v>3653.54</v>
      </c>
      <c r="D637" s="279">
        <v>3577.19</v>
      </c>
      <c r="E637" s="279">
        <v>2784.76</v>
      </c>
      <c r="F637" s="279">
        <v>2785.32</v>
      </c>
      <c r="G637" s="279">
        <v>2786.11</v>
      </c>
      <c r="H637" s="279">
        <v>2787.69</v>
      </c>
      <c r="I637" s="279">
        <v>2759.64</v>
      </c>
      <c r="J637" s="279">
        <v>2759.64</v>
      </c>
      <c r="K637" s="279">
        <v>3918.16</v>
      </c>
      <c r="L637" s="279">
        <v>3936.34</v>
      </c>
      <c r="M637" s="279">
        <v>3924.58</v>
      </c>
      <c r="N637" s="279">
        <v>3894.47</v>
      </c>
      <c r="O637" s="279">
        <v>3960.83</v>
      </c>
      <c r="P637" s="279">
        <v>3965.18</v>
      </c>
      <c r="Q637" s="279">
        <v>3947.73</v>
      </c>
      <c r="R637" s="279">
        <v>3944.79</v>
      </c>
      <c r="S637" s="279">
        <v>3925.74</v>
      </c>
      <c r="T637" s="279">
        <v>3909.67</v>
      </c>
      <c r="U637" s="279">
        <v>3930.43</v>
      </c>
      <c r="V637" s="279">
        <v>3973.02</v>
      </c>
      <c r="W637" s="279">
        <v>2797.53</v>
      </c>
      <c r="X637" s="279">
        <v>3835.88</v>
      </c>
      <c r="Y637" s="279">
        <v>3799.23</v>
      </c>
    </row>
    <row r="638" spans="1:25">
      <c r="A638" s="254">
        <v>20</v>
      </c>
      <c r="B638" s="279">
        <v>3753.64</v>
      </c>
      <c r="C638" s="279">
        <v>2772.88</v>
      </c>
      <c r="D638" s="279">
        <v>2782.59</v>
      </c>
      <c r="E638" s="279">
        <v>2782.54</v>
      </c>
      <c r="F638" s="279">
        <v>2781.78</v>
      </c>
      <c r="G638" s="279">
        <v>2780.92</v>
      </c>
      <c r="H638" s="279">
        <v>2784.72</v>
      </c>
      <c r="I638" s="279">
        <v>2781.4</v>
      </c>
      <c r="J638" s="279">
        <v>2777.74</v>
      </c>
      <c r="K638" s="279">
        <v>2778.11</v>
      </c>
      <c r="L638" s="279">
        <v>3720.94</v>
      </c>
      <c r="M638" s="279">
        <v>3761.76</v>
      </c>
      <c r="N638" s="279">
        <v>3722.4</v>
      </c>
      <c r="O638" s="279">
        <v>3738.37</v>
      </c>
      <c r="P638" s="279">
        <v>3734.75</v>
      </c>
      <c r="Q638" s="279">
        <v>3761.16</v>
      </c>
      <c r="R638" s="279">
        <v>3760.19</v>
      </c>
      <c r="S638" s="279">
        <v>3750.9</v>
      </c>
      <c r="T638" s="279">
        <v>3783.61</v>
      </c>
      <c r="U638" s="279">
        <v>3854.08</v>
      </c>
      <c r="V638" s="279">
        <v>3585.09</v>
      </c>
      <c r="W638" s="279">
        <v>3787.73</v>
      </c>
      <c r="X638" s="279">
        <v>3730</v>
      </c>
      <c r="Y638" s="279">
        <v>3729.5</v>
      </c>
    </row>
    <row r="639" spans="1:25">
      <c r="A639" s="254">
        <v>21</v>
      </c>
      <c r="B639" s="279">
        <v>2783.46</v>
      </c>
      <c r="C639" s="279">
        <v>2781.41</v>
      </c>
      <c r="D639" s="279">
        <v>2780.82</v>
      </c>
      <c r="E639" s="279">
        <v>2780.5</v>
      </c>
      <c r="F639" s="279">
        <v>2782.7</v>
      </c>
      <c r="G639" s="279">
        <v>2780.27</v>
      </c>
      <c r="H639" s="279">
        <v>2782.31</v>
      </c>
      <c r="I639" s="279">
        <v>3066.64</v>
      </c>
      <c r="J639" s="279">
        <v>3702.79</v>
      </c>
      <c r="K639" s="279">
        <v>3776.62</v>
      </c>
      <c r="L639" s="279">
        <v>3819.63</v>
      </c>
      <c r="M639" s="279">
        <v>3819.02</v>
      </c>
      <c r="N639" s="279">
        <v>3771.29</v>
      </c>
      <c r="O639" s="279">
        <v>3749.14</v>
      </c>
      <c r="P639" s="279">
        <v>3693.73</v>
      </c>
      <c r="Q639" s="279">
        <v>3839.21</v>
      </c>
      <c r="R639" s="279">
        <v>3813.49</v>
      </c>
      <c r="S639" s="279">
        <v>3540.07</v>
      </c>
      <c r="T639" s="279">
        <v>3634.63</v>
      </c>
      <c r="U639" s="279">
        <v>3745.21</v>
      </c>
      <c r="V639" s="279">
        <v>3779.89</v>
      </c>
      <c r="W639" s="279">
        <v>3814.82</v>
      </c>
      <c r="X639" s="279">
        <v>3721.54</v>
      </c>
      <c r="Y639" s="279">
        <v>3635.83</v>
      </c>
    </row>
    <row r="640" spans="1:25">
      <c r="A640" s="254">
        <v>22</v>
      </c>
      <c r="B640" s="279">
        <v>3504.06</v>
      </c>
      <c r="C640" s="279">
        <v>3409.19</v>
      </c>
      <c r="D640" s="279">
        <v>3370.54</v>
      </c>
      <c r="E640" s="279">
        <v>3362.31</v>
      </c>
      <c r="F640" s="279">
        <v>3457.52</v>
      </c>
      <c r="G640" s="279">
        <v>3498.36</v>
      </c>
      <c r="H640" s="279">
        <v>3570.52</v>
      </c>
      <c r="I640" s="279">
        <v>3540.11</v>
      </c>
      <c r="J640" s="279">
        <v>3667.51</v>
      </c>
      <c r="K640" s="279">
        <v>3857.58</v>
      </c>
      <c r="L640" s="279">
        <v>3821.39</v>
      </c>
      <c r="M640" s="279">
        <v>3783.15</v>
      </c>
      <c r="N640" s="279">
        <v>3769.41</v>
      </c>
      <c r="O640" s="279">
        <v>3792.41</v>
      </c>
      <c r="P640" s="279">
        <v>3807.83</v>
      </c>
      <c r="Q640" s="279">
        <v>3877.53</v>
      </c>
      <c r="R640" s="279">
        <v>3857.03</v>
      </c>
      <c r="S640" s="279">
        <v>3814.06</v>
      </c>
      <c r="T640" s="279">
        <v>3840.73</v>
      </c>
      <c r="U640" s="279">
        <v>3855.72</v>
      </c>
      <c r="V640" s="279">
        <v>3827.22</v>
      </c>
      <c r="W640" s="279">
        <v>3824.36</v>
      </c>
      <c r="X640" s="279">
        <v>3744.46</v>
      </c>
      <c r="Y640" s="279">
        <v>3564.11</v>
      </c>
    </row>
    <row r="641" spans="1:25">
      <c r="A641" s="254">
        <v>23</v>
      </c>
      <c r="B641" s="279">
        <v>3560.65</v>
      </c>
      <c r="C641" s="279">
        <v>3429.23</v>
      </c>
      <c r="D641" s="279">
        <v>3375.98</v>
      </c>
      <c r="E641" s="279">
        <v>3384.83</v>
      </c>
      <c r="F641" s="279">
        <v>3473.52</v>
      </c>
      <c r="G641" s="279">
        <v>3510.38</v>
      </c>
      <c r="H641" s="279">
        <v>3515.57</v>
      </c>
      <c r="I641" s="279">
        <v>3559.85</v>
      </c>
      <c r="J641" s="279">
        <v>3749.22</v>
      </c>
      <c r="K641" s="279">
        <v>3800.08</v>
      </c>
      <c r="L641" s="279">
        <v>3790.75</v>
      </c>
      <c r="M641" s="279">
        <v>3752.18</v>
      </c>
      <c r="N641" s="279">
        <v>3702.66</v>
      </c>
      <c r="O641" s="279">
        <v>3762.26</v>
      </c>
      <c r="P641" s="279">
        <v>3761.68</v>
      </c>
      <c r="Q641" s="279">
        <v>3819.26</v>
      </c>
      <c r="R641" s="279">
        <v>3784.95</v>
      </c>
      <c r="S641" s="279">
        <v>3748.09</v>
      </c>
      <c r="T641" s="279">
        <v>3798.75</v>
      </c>
      <c r="U641" s="279">
        <v>3835.7</v>
      </c>
      <c r="V641" s="279">
        <v>3836.69</v>
      </c>
      <c r="W641" s="279">
        <v>3878.18</v>
      </c>
      <c r="X641" s="279">
        <v>3786.76</v>
      </c>
      <c r="Y641" s="279">
        <v>3634</v>
      </c>
    </row>
    <row r="642" spans="1:25">
      <c r="A642" s="254">
        <v>24</v>
      </c>
      <c r="B642" s="279">
        <v>3408.94</v>
      </c>
      <c r="C642" s="279">
        <v>3397.4</v>
      </c>
      <c r="D642" s="279">
        <v>3370.95</v>
      </c>
      <c r="E642" s="279">
        <v>3359.18</v>
      </c>
      <c r="F642" s="279">
        <v>2778.79</v>
      </c>
      <c r="G642" s="279">
        <v>3067.46</v>
      </c>
      <c r="H642" s="279">
        <v>3517.22</v>
      </c>
      <c r="I642" s="279">
        <v>3531.71</v>
      </c>
      <c r="J642" s="279">
        <v>3067.16</v>
      </c>
      <c r="K642" s="279">
        <v>3727.43</v>
      </c>
      <c r="L642" s="279">
        <v>3719.79</v>
      </c>
      <c r="M642" s="279">
        <v>3706.13</v>
      </c>
      <c r="N642" s="279">
        <v>3669.05</v>
      </c>
      <c r="O642" s="279">
        <v>3691.38</v>
      </c>
      <c r="P642" s="279">
        <v>3691.33</v>
      </c>
      <c r="Q642" s="279">
        <v>3786.06</v>
      </c>
      <c r="R642" s="279">
        <v>3706.15</v>
      </c>
      <c r="S642" s="279">
        <v>3521.07</v>
      </c>
      <c r="T642" s="279">
        <v>3528.65</v>
      </c>
      <c r="U642" s="279">
        <v>3834.8</v>
      </c>
      <c r="V642" s="279">
        <v>3792.52</v>
      </c>
      <c r="W642" s="279">
        <v>3790.5</v>
      </c>
      <c r="X642" s="279">
        <v>3708.22</v>
      </c>
      <c r="Y642" s="279">
        <v>3570.76</v>
      </c>
    </row>
    <row r="643" spans="1:25">
      <c r="A643" s="254">
        <v>25</v>
      </c>
      <c r="B643" s="279">
        <v>3502.99</v>
      </c>
      <c r="C643" s="279">
        <v>3490.19</v>
      </c>
      <c r="D643" s="279">
        <v>3452.36</v>
      </c>
      <c r="E643" s="279">
        <v>3456.81</v>
      </c>
      <c r="F643" s="279">
        <v>3565.33</v>
      </c>
      <c r="G643" s="279">
        <v>3645.55</v>
      </c>
      <c r="H643" s="279">
        <v>3722.37</v>
      </c>
      <c r="I643" s="279">
        <v>3663.14</v>
      </c>
      <c r="J643" s="279">
        <v>3690.25</v>
      </c>
      <c r="K643" s="279">
        <v>3796.3</v>
      </c>
      <c r="L643" s="279">
        <v>3770.11</v>
      </c>
      <c r="M643" s="279">
        <v>3762.75</v>
      </c>
      <c r="N643" s="279">
        <v>3704.75</v>
      </c>
      <c r="O643" s="279">
        <v>3713.5</v>
      </c>
      <c r="P643" s="279">
        <v>3748.46</v>
      </c>
      <c r="Q643" s="279">
        <v>3804.18</v>
      </c>
      <c r="R643" s="279">
        <v>3756.67</v>
      </c>
      <c r="S643" s="279">
        <v>3067.83</v>
      </c>
      <c r="T643" s="279">
        <v>3752.09</v>
      </c>
      <c r="U643" s="279">
        <v>3802.68</v>
      </c>
      <c r="V643" s="279">
        <v>2791.77</v>
      </c>
      <c r="W643" s="279">
        <v>3810.26</v>
      </c>
      <c r="X643" s="279">
        <v>2791.42</v>
      </c>
      <c r="Y643" s="279">
        <v>3697.58</v>
      </c>
    </row>
    <row r="644" spans="1:25">
      <c r="A644" s="254">
        <v>26</v>
      </c>
      <c r="B644" s="279">
        <v>2782.88</v>
      </c>
      <c r="C644" s="279">
        <v>2784.45</v>
      </c>
      <c r="D644" s="279">
        <v>2781.98</v>
      </c>
      <c r="E644" s="279">
        <v>2779.37</v>
      </c>
      <c r="F644" s="279">
        <v>3427.67</v>
      </c>
      <c r="G644" s="279">
        <v>2784.63</v>
      </c>
      <c r="H644" s="279">
        <v>3071.32</v>
      </c>
      <c r="I644" s="279">
        <v>2790.56</v>
      </c>
      <c r="J644" s="279">
        <v>2788.82</v>
      </c>
      <c r="K644" s="279">
        <v>2786.85</v>
      </c>
      <c r="L644" s="279">
        <v>3068.9</v>
      </c>
      <c r="M644" s="279">
        <v>3814.87</v>
      </c>
      <c r="N644" s="279">
        <v>2791.64</v>
      </c>
      <c r="O644" s="279">
        <v>3646.18</v>
      </c>
      <c r="P644" s="279">
        <v>2792.96</v>
      </c>
      <c r="Q644" s="279">
        <v>2791.06</v>
      </c>
      <c r="R644" s="279">
        <v>3801.77</v>
      </c>
      <c r="S644" s="279">
        <v>2793.14</v>
      </c>
      <c r="T644" s="279">
        <v>2789.34</v>
      </c>
      <c r="U644" s="279">
        <v>2786.94</v>
      </c>
      <c r="V644" s="279">
        <v>2790.62</v>
      </c>
      <c r="W644" s="279">
        <v>3071.1</v>
      </c>
      <c r="X644" s="279">
        <v>3751.76</v>
      </c>
      <c r="Y644" s="279">
        <v>3610.69</v>
      </c>
    </row>
    <row r="645" spans="1:25">
      <c r="A645" s="254">
        <v>27</v>
      </c>
      <c r="B645" s="279">
        <v>3438.01</v>
      </c>
      <c r="C645" s="279">
        <v>3323.17</v>
      </c>
      <c r="D645" s="279">
        <v>3251.76</v>
      </c>
      <c r="E645" s="279">
        <v>3223.01</v>
      </c>
      <c r="F645" s="279">
        <v>3263.16</v>
      </c>
      <c r="G645" s="279">
        <v>3285.26</v>
      </c>
      <c r="H645" s="279">
        <v>3332.56</v>
      </c>
      <c r="I645" s="279">
        <v>3410.6</v>
      </c>
      <c r="J645" s="279">
        <v>3567.72</v>
      </c>
      <c r="K645" s="279">
        <v>3685.92</v>
      </c>
      <c r="L645" s="279">
        <v>3724.89</v>
      </c>
      <c r="M645" s="279">
        <v>3737.41</v>
      </c>
      <c r="N645" s="279">
        <v>3735.14</v>
      </c>
      <c r="O645" s="279">
        <v>3726.25</v>
      </c>
      <c r="P645" s="279">
        <v>3719.77</v>
      </c>
      <c r="Q645" s="279">
        <v>3734.84</v>
      </c>
      <c r="R645" s="279">
        <v>3748.79</v>
      </c>
      <c r="S645" s="279">
        <v>3784.22</v>
      </c>
      <c r="T645" s="279">
        <v>3864.41</v>
      </c>
      <c r="U645" s="279">
        <v>3956.03</v>
      </c>
      <c r="V645" s="279">
        <v>3930.06</v>
      </c>
      <c r="W645" s="279">
        <v>3873.04</v>
      </c>
      <c r="X645" s="279">
        <v>3762.76</v>
      </c>
      <c r="Y645" s="279">
        <v>3526.45</v>
      </c>
    </row>
    <row r="646" spans="1:25">
      <c r="A646" s="254">
        <v>28</v>
      </c>
      <c r="B646" s="279">
        <v>3495.82</v>
      </c>
      <c r="C646" s="279">
        <v>3363.52</v>
      </c>
      <c r="D646" s="279">
        <v>3272.46</v>
      </c>
      <c r="E646" s="279">
        <v>3286.1</v>
      </c>
      <c r="F646" s="279">
        <v>3364.4</v>
      </c>
      <c r="G646" s="279">
        <v>3456.97</v>
      </c>
      <c r="H646" s="279">
        <v>3548.24</v>
      </c>
      <c r="I646" s="279">
        <v>3661.46</v>
      </c>
      <c r="J646" s="279">
        <v>3657.65</v>
      </c>
      <c r="K646" s="279">
        <v>3751.38</v>
      </c>
      <c r="L646" s="279">
        <v>3776.86</v>
      </c>
      <c r="M646" s="279">
        <v>3724.59</v>
      </c>
      <c r="N646" s="279">
        <v>3665.88</v>
      </c>
      <c r="O646" s="279">
        <v>3781.37</v>
      </c>
      <c r="P646" s="279">
        <v>3755.36</v>
      </c>
      <c r="Q646" s="279">
        <v>3833.41</v>
      </c>
      <c r="R646" s="279">
        <v>3774.21</v>
      </c>
      <c r="S646" s="279">
        <v>3740.1</v>
      </c>
      <c r="T646" s="279">
        <v>3802.67</v>
      </c>
      <c r="U646" s="279">
        <v>3822.99</v>
      </c>
      <c r="V646" s="279">
        <v>3794.51</v>
      </c>
      <c r="W646" s="279">
        <v>3766.9</v>
      </c>
      <c r="X646" s="279">
        <v>3723.52</v>
      </c>
      <c r="Y646" s="279">
        <v>3554.65</v>
      </c>
    </row>
    <row r="647" spans="1:25">
      <c r="A647" s="254">
        <v>29</v>
      </c>
      <c r="B647" s="279">
        <v>3496.97</v>
      </c>
      <c r="C647" s="279">
        <v>3394.52</v>
      </c>
      <c r="D647" s="279">
        <v>3371.39</v>
      </c>
      <c r="E647" s="279">
        <v>3371.58</v>
      </c>
      <c r="F647" s="279">
        <v>3448.86</v>
      </c>
      <c r="G647" s="279">
        <v>3497.25</v>
      </c>
      <c r="H647" s="279">
        <v>3561.69</v>
      </c>
      <c r="I647" s="279">
        <v>3713.49</v>
      </c>
      <c r="J647" s="279">
        <v>3727.7</v>
      </c>
      <c r="K647" s="279">
        <v>3826.8</v>
      </c>
      <c r="L647" s="279">
        <v>3828.1</v>
      </c>
      <c r="M647" s="279">
        <v>3064.08</v>
      </c>
      <c r="N647" s="279">
        <v>2790.47</v>
      </c>
      <c r="O647" s="279">
        <v>3834.61</v>
      </c>
      <c r="P647" s="279">
        <v>3064.2</v>
      </c>
      <c r="Q647" s="279">
        <v>3064.14</v>
      </c>
      <c r="R647" s="279">
        <v>3849.58</v>
      </c>
      <c r="S647" s="279">
        <v>3801.39</v>
      </c>
      <c r="T647" s="279">
        <v>3806.29</v>
      </c>
      <c r="U647" s="279">
        <v>3844.58</v>
      </c>
      <c r="V647" s="279">
        <v>3835.52</v>
      </c>
      <c r="W647" s="279">
        <v>3846.59</v>
      </c>
      <c r="X647" s="279">
        <v>3742.31</v>
      </c>
      <c r="Y647" s="279">
        <v>3576.68</v>
      </c>
    </row>
    <row r="648" spans="1:25">
      <c r="A648" s="254">
        <v>30</v>
      </c>
      <c r="B648" s="279">
        <v>3474.97</v>
      </c>
      <c r="C648" s="279">
        <v>3423.46</v>
      </c>
      <c r="D648" s="279">
        <v>3393.98</v>
      </c>
      <c r="E648" s="279">
        <v>3395.95</v>
      </c>
      <c r="F648" s="279">
        <v>3456.41</v>
      </c>
      <c r="G648" s="279">
        <v>3512.13</v>
      </c>
      <c r="H648" s="279">
        <v>3590.38</v>
      </c>
      <c r="I648" s="279">
        <v>3624.68</v>
      </c>
      <c r="J648" s="279">
        <v>3649.49</v>
      </c>
      <c r="K648" s="279">
        <v>3695.21</v>
      </c>
      <c r="L648" s="279">
        <v>3712.26</v>
      </c>
      <c r="M648" s="279">
        <v>3645.6</v>
      </c>
      <c r="N648" s="279">
        <v>3589.87</v>
      </c>
      <c r="O648" s="279">
        <v>3647.54</v>
      </c>
      <c r="P648" s="279">
        <v>3630.09</v>
      </c>
      <c r="Q648" s="279">
        <v>3710.94</v>
      </c>
      <c r="R648" s="279">
        <v>3598.35</v>
      </c>
      <c r="S648" s="279">
        <v>3599.39</v>
      </c>
      <c r="T648" s="279">
        <v>3597.19</v>
      </c>
      <c r="U648" s="279">
        <v>3066.21</v>
      </c>
      <c r="V648" s="279">
        <v>3065.91</v>
      </c>
      <c r="W648" s="279">
        <v>3706.43</v>
      </c>
      <c r="X648" s="279">
        <v>3691.6</v>
      </c>
      <c r="Y648" s="279">
        <v>2759.64</v>
      </c>
    </row>
    <row r="649" spans="1:25" hidden="1">
      <c r="A649" s="254">
        <v>31</v>
      </c>
      <c r="B649" s="279">
        <v>0</v>
      </c>
      <c r="C649" s="279">
        <v>0</v>
      </c>
      <c r="D649" s="279">
        <v>0</v>
      </c>
      <c r="E649" s="279">
        <v>0</v>
      </c>
      <c r="F649" s="279">
        <v>0</v>
      </c>
      <c r="G649" s="279">
        <v>0</v>
      </c>
      <c r="H649" s="279">
        <v>0</v>
      </c>
      <c r="I649" s="279">
        <v>0</v>
      </c>
      <c r="J649" s="279">
        <v>0</v>
      </c>
      <c r="K649" s="279">
        <v>0</v>
      </c>
      <c r="L649" s="279">
        <v>0</v>
      </c>
      <c r="M649" s="279">
        <v>0</v>
      </c>
      <c r="N649" s="279">
        <v>0</v>
      </c>
      <c r="O649" s="279">
        <v>0</v>
      </c>
      <c r="P649" s="279">
        <v>0</v>
      </c>
      <c r="Q649" s="279">
        <v>0</v>
      </c>
      <c r="R649" s="279">
        <v>0</v>
      </c>
      <c r="S649" s="279">
        <v>0</v>
      </c>
      <c r="T649" s="279">
        <v>0</v>
      </c>
      <c r="U649" s="279">
        <v>0</v>
      </c>
      <c r="V649" s="279">
        <v>0</v>
      </c>
      <c r="W649" s="279">
        <v>0</v>
      </c>
      <c r="X649" s="279">
        <v>0</v>
      </c>
      <c r="Y649" s="279">
        <v>0</v>
      </c>
    </row>
    <row r="651" spans="1:25">
      <c r="A651" s="413" t="s">
        <v>209</v>
      </c>
      <c r="B651" s="450" t="s">
        <v>220</v>
      </c>
      <c r="C651" s="450"/>
      <c r="D651" s="450"/>
      <c r="E651" s="450"/>
      <c r="F651" s="450"/>
      <c r="G651" s="450"/>
      <c r="H651" s="450"/>
      <c r="I651" s="450"/>
      <c r="J651" s="450"/>
      <c r="K651" s="450"/>
      <c r="L651" s="450"/>
      <c r="M651" s="450"/>
      <c r="N651" s="450"/>
      <c r="O651" s="450"/>
      <c r="P651" s="450"/>
      <c r="Q651" s="450"/>
      <c r="R651" s="450"/>
      <c r="S651" s="450"/>
      <c r="T651" s="450"/>
      <c r="U651" s="450"/>
      <c r="V651" s="450"/>
      <c r="W651" s="450"/>
      <c r="X651" s="450"/>
      <c r="Y651" s="450"/>
    </row>
    <row r="652" spans="1:25" ht="30">
      <c r="A652" s="413"/>
      <c r="B652" s="278" t="s">
        <v>1</v>
      </c>
      <c r="C652" s="278" t="s">
        <v>2</v>
      </c>
      <c r="D652" s="278" t="s">
        <v>3</v>
      </c>
      <c r="E652" s="278" t="s">
        <v>4</v>
      </c>
      <c r="F652" s="278" t="s">
        <v>5</v>
      </c>
      <c r="G652" s="278" t="s">
        <v>6</v>
      </c>
      <c r="H652" s="278" t="s">
        <v>7</v>
      </c>
      <c r="I652" s="278" t="s">
        <v>8</v>
      </c>
      <c r="J652" s="278" t="s">
        <v>9</v>
      </c>
      <c r="K652" s="278" t="s">
        <v>10</v>
      </c>
      <c r="L652" s="278" t="s">
        <v>11</v>
      </c>
      <c r="M652" s="278" t="s">
        <v>12</v>
      </c>
      <c r="N652" s="278" t="s">
        <v>13</v>
      </c>
      <c r="O652" s="278" t="s">
        <v>14</v>
      </c>
      <c r="P652" s="278" t="s">
        <v>15</v>
      </c>
      <c r="Q652" s="278" t="s">
        <v>16</v>
      </c>
      <c r="R652" s="278" t="s">
        <v>17</v>
      </c>
      <c r="S652" s="278" t="s">
        <v>18</v>
      </c>
      <c r="T652" s="278" t="s">
        <v>19</v>
      </c>
      <c r="U652" s="278" t="s">
        <v>20</v>
      </c>
      <c r="V652" s="278" t="s">
        <v>21</v>
      </c>
      <c r="W652" s="278" t="s">
        <v>22</v>
      </c>
      <c r="X652" s="278" t="s">
        <v>23</v>
      </c>
      <c r="Y652" s="278" t="s">
        <v>24</v>
      </c>
    </row>
    <row r="653" spans="1:25">
      <c r="A653" s="254">
        <v>1</v>
      </c>
      <c r="B653" s="279">
        <v>0</v>
      </c>
      <c r="C653" s="279">
        <v>0</v>
      </c>
      <c r="D653" s="279">
        <v>0</v>
      </c>
      <c r="E653" s="279">
        <v>0</v>
      </c>
      <c r="F653" s="279">
        <v>0</v>
      </c>
      <c r="G653" s="279">
        <v>31.87</v>
      </c>
      <c r="H653" s="279">
        <v>126.76</v>
      </c>
      <c r="I653" s="279">
        <v>132.31</v>
      </c>
      <c r="J653" s="279">
        <v>121.83</v>
      </c>
      <c r="K653" s="279">
        <v>0</v>
      </c>
      <c r="L653" s="279">
        <v>0</v>
      </c>
      <c r="M653" s="279">
        <v>0</v>
      </c>
      <c r="N653" s="279">
        <v>0</v>
      </c>
      <c r="O653" s="279">
        <v>0</v>
      </c>
      <c r="P653" s="279">
        <v>0</v>
      </c>
      <c r="Q653" s="279">
        <v>0</v>
      </c>
      <c r="R653" s="279">
        <v>0</v>
      </c>
      <c r="S653" s="279">
        <v>0</v>
      </c>
      <c r="T653" s="279">
        <v>0</v>
      </c>
      <c r="U653" s="279">
        <v>0</v>
      </c>
      <c r="V653" s="279">
        <v>0</v>
      </c>
      <c r="W653" s="279">
        <v>0</v>
      </c>
      <c r="X653" s="279">
        <v>0</v>
      </c>
      <c r="Y653" s="279">
        <v>0</v>
      </c>
    </row>
    <row r="654" spans="1:25">
      <c r="A654" s="254">
        <v>2</v>
      </c>
      <c r="B654" s="279">
        <v>0</v>
      </c>
      <c r="C654" s="279">
        <v>0</v>
      </c>
      <c r="D654" s="279">
        <v>0</v>
      </c>
      <c r="E654" s="279">
        <v>0</v>
      </c>
      <c r="F654" s="279">
        <v>0.38</v>
      </c>
      <c r="G654" s="279">
        <v>0</v>
      </c>
      <c r="H654" s="279">
        <v>109.8</v>
      </c>
      <c r="I654" s="279">
        <v>48.04</v>
      </c>
      <c r="J654" s="279">
        <v>176.02</v>
      </c>
      <c r="K654" s="279">
        <v>34.31</v>
      </c>
      <c r="L654" s="279">
        <v>0</v>
      </c>
      <c r="M654" s="279">
        <v>0</v>
      </c>
      <c r="N654" s="279">
        <v>0</v>
      </c>
      <c r="O654" s="279">
        <v>0</v>
      </c>
      <c r="P654" s="279">
        <v>0</v>
      </c>
      <c r="Q654" s="279">
        <v>854.21</v>
      </c>
      <c r="R654" s="279">
        <v>7.96</v>
      </c>
      <c r="S654" s="279">
        <v>0</v>
      </c>
      <c r="T654" s="279">
        <v>0</v>
      </c>
      <c r="U654" s="279">
        <v>0</v>
      </c>
      <c r="V654" s="279">
        <v>0</v>
      </c>
      <c r="W654" s="279">
        <v>0</v>
      </c>
      <c r="X654" s="279">
        <v>0</v>
      </c>
      <c r="Y654" s="279">
        <v>0</v>
      </c>
    </row>
    <row r="655" spans="1:25">
      <c r="A655" s="254">
        <v>3</v>
      </c>
      <c r="B655" s="279">
        <v>0</v>
      </c>
      <c r="C655" s="279">
        <v>0</v>
      </c>
      <c r="D655" s="279">
        <v>0</v>
      </c>
      <c r="E655" s="279">
        <v>0</v>
      </c>
      <c r="F655" s="279">
        <v>0</v>
      </c>
      <c r="G655" s="279">
        <v>0</v>
      </c>
      <c r="H655" s="279">
        <v>100.34</v>
      </c>
      <c r="I655" s="279">
        <v>30.81</v>
      </c>
      <c r="J655" s="279">
        <v>157.75</v>
      </c>
      <c r="K655" s="279">
        <v>84.09</v>
      </c>
      <c r="L655" s="279">
        <v>20.5</v>
      </c>
      <c r="M655" s="279">
        <v>0</v>
      </c>
      <c r="N655" s="279">
        <v>0</v>
      </c>
      <c r="O655" s="279">
        <v>0</v>
      </c>
      <c r="P655" s="279">
        <v>0</v>
      </c>
      <c r="Q655" s="279">
        <v>0</v>
      </c>
      <c r="R655" s="279">
        <v>0</v>
      </c>
      <c r="S655" s="279">
        <v>0</v>
      </c>
      <c r="T655" s="279">
        <v>0</v>
      </c>
      <c r="U655" s="279">
        <v>0</v>
      </c>
      <c r="V655" s="279">
        <v>0</v>
      </c>
      <c r="W655" s="279">
        <v>0</v>
      </c>
      <c r="X655" s="279">
        <v>0</v>
      </c>
      <c r="Y655" s="279">
        <v>0</v>
      </c>
    </row>
    <row r="656" spans="1:25">
      <c r="A656" s="254">
        <v>4</v>
      </c>
      <c r="B656" s="279">
        <v>0</v>
      </c>
      <c r="C656" s="279">
        <v>0</v>
      </c>
      <c r="D656" s="279">
        <v>0</v>
      </c>
      <c r="E656" s="279">
        <v>0</v>
      </c>
      <c r="F656" s="279">
        <v>0</v>
      </c>
      <c r="G656" s="279">
        <v>0</v>
      </c>
      <c r="H656" s="279">
        <v>0.02</v>
      </c>
      <c r="I656" s="279">
        <v>0</v>
      </c>
      <c r="J656" s="279">
        <v>25.42</v>
      </c>
      <c r="K656" s="279">
        <v>0</v>
      </c>
      <c r="L656" s="279">
        <v>0</v>
      </c>
      <c r="M656" s="279">
        <v>0</v>
      </c>
      <c r="N656" s="279">
        <v>0</v>
      </c>
      <c r="O656" s="279">
        <v>0</v>
      </c>
      <c r="P656" s="279">
        <v>0</v>
      </c>
      <c r="Q656" s="279">
        <v>0</v>
      </c>
      <c r="R656" s="279">
        <v>0</v>
      </c>
      <c r="S656" s="279">
        <v>0</v>
      </c>
      <c r="T656" s="279">
        <v>0</v>
      </c>
      <c r="U656" s="279">
        <v>0</v>
      </c>
      <c r="V656" s="279">
        <v>0</v>
      </c>
      <c r="W656" s="279">
        <v>0</v>
      </c>
      <c r="X656" s="279">
        <v>0</v>
      </c>
      <c r="Y656" s="279">
        <v>0</v>
      </c>
    </row>
    <row r="657" spans="1:25">
      <c r="A657" s="254">
        <v>5</v>
      </c>
      <c r="B657" s="279">
        <v>0</v>
      </c>
      <c r="C657" s="279">
        <v>0</v>
      </c>
      <c r="D657" s="279">
        <v>0</v>
      </c>
      <c r="E657" s="279">
        <v>0</v>
      </c>
      <c r="F657" s="279">
        <v>0</v>
      </c>
      <c r="G657" s="279">
        <v>0</v>
      </c>
      <c r="H657" s="279">
        <v>0</v>
      </c>
      <c r="I657" s="279">
        <v>0</v>
      </c>
      <c r="J657" s="279">
        <v>0</v>
      </c>
      <c r="K657" s="279">
        <v>0</v>
      </c>
      <c r="L657" s="279">
        <v>0</v>
      </c>
      <c r="M657" s="279">
        <v>0</v>
      </c>
      <c r="N657" s="279">
        <v>0</v>
      </c>
      <c r="O657" s="279">
        <v>0</v>
      </c>
      <c r="P657" s="279">
        <v>0</v>
      </c>
      <c r="Q657" s="279">
        <v>0</v>
      </c>
      <c r="R657" s="279">
        <v>0</v>
      </c>
      <c r="S657" s="279">
        <v>0</v>
      </c>
      <c r="T657" s="279">
        <v>0</v>
      </c>
      <c r="U657" s="279">
        <v>0.67</v>
      </c>
      <c r="V657" s="279">
        <v>0.27</v>
      </c>
      <c r="W657" s="279">
        <v>0</v>
      </c>
      <c r="X657" s="279">
        <v>0</v>
      </c>
      <c r="Y657" s="279">
        <v>0</v>
      </c>
    </row>
    <row r="658" spans="1:25">
      <c r="A658" s="254">
        <v>6</v>
      </c>
      <c r="B658" s="279">
        <v>0</v>
      </c>
      <c r="C658" s="279">
        <v>0</v>
      </c>
      <c r="D658" s="279">
        <v>0</v>
      </c>
      <c r="E658" s="279">
        <v>0</v>
      </c>
      <c r="F658" s="279">
        <v>0</v>
      </c>
      <c r="G658" s="279">
        <v>0</v>
      </c>
      <c r="H658" s="279">
        <v>0</v>
      </c>
      <c r="I658" s="279">
        <v>0</v>
      </c>
      <c r="J658" s="279">
        <v>0</v>
      </c>
      <c r="K658" s="279">
        <v>0</v>
      </c>
      <c r="L658" s="279">
        <v>0</v>
      </c>
      <c r="M658" s="279">
        <v>0</v>
      </c>
      <c r="N658" s="279">
        <v>0</v>
      </c>
      <c r="O658" s="279">
        <v>0</v>
      </c>
      <c r="P658" s="279">
        <v>0</v>
      </c>
      <c r="Q658" s="279">
        <v>0</v>
      </c>
      <c r="R658" s="279">
        <v>0</v>
      </c>
      <c r="S658" s="279">
        <v>0</v>
      </c>
      <c r="T658" s="279">
        <v>0</v>
      </c>
      <c r="U658" s="279">
        <v>0</v>
      </c>
      <c r="V658" s="279">
        <v>0</v>
      </c>
      <c r="W658" s="279">
        <v>0</v>
      </c>
      <c r="X658" s="279">
        <v>0</v>
      </c>
      <c r="Y658" s="279">
        <v>0</v>
      </c>
    </row>
    <row r="659" spans="1:25">
      <c r="A659" s="254">
        <v>7</v>
      </c>
      <c r="B659" s="279">
        <v>0</v>
      </c>
      <c r="C659" s="279">
        <v>0</v>
      </c>
      <c r="D659" s="279">
        <v>0</v>
      </c>
      <c r="E659" s="279">
        <v>0</v>
      </c>
      <c r="F659" s="279">
        <v>0</v>
      </c>
      <c r="G659" s="279">
        <v>0</v>
      </c>
      <c r="H659" s="279">
        <v>9.91</v>
      </c>
      <c r="I659" s="279">
        <v>0</v>
      </c>
      <c r="J659" s="279">
        <v>0</v>
      </c>
      <c r="K659" s="279">
        <v>13.14</v>
      </c>
      <c r="L659" s="279">
        <v>0</v>
      </c>
      <c r="M659" s="279">
        <v>0</v>
      </c>
      <c r="N659" s="279">
        <v>0</v>
      </c>
      <c r="O659" s="279">
        <v>0</v>
      </c>
      <c r="P659" s="279">
        <v>0</v>
      </c>
      <c r="Q659" s="279">
        <v>0</v>
      </c>
      <c r="R659" s="279">
        <v>0</v>
      </c>
      <c r="S659" s="279">
        <v>0</v>
      </c>
      <c r="T659" s="279">
        <v>0</v>
      </c>
      <c r="U659" s="279">
        <v>0</v>
      </c>
      <c r="V659" s="279">
        <v>0</v>
      </c>
      <c r="W659" s="279">
        <v>0</v>
      </c>
      <c r="X659" s="279">
        <v>0</v>
      </c>
      <c r="Y659" s="279">
        <v>0</v>
      </c>
    </row>
    <row r="660" spans="1:25">
      <c r="A660" s="254">
        <v>8</v>
      </c>
      <c r="B660" s="279">
        <v>0</v>
      </c>
      <c r="C660" s="279">
        <v>0</v>
      </c>
      <c r="D660" s="279">
        <v>0</v>
      </c>
      <c r="E660" s="279">
        <v>0</v>
      </c>
      <c r="F660" s="279">
        <v>0</v>
      </c>
      <c r="G660" s="279">
        <v>0</v>
      </c>
      <c r="H660" s="279">
        <v>92.95</v>
      </c>
      <c r="I660" s="279">
        <v>0</v>
      </c>
      <c r="J660" s="279">
        <v>19.84</v>
      </c>
      <c r="K660" s="279">
        <v>0</v>
      </c>
      <c r="L660" s="279">
        <v>0</v>
      </c>
      <c r="M660" s="279">
        <v>0</v>
      </c>
      <c r="N660" s="279">
        <v>0</v>
      </c>
      <c r="O660" s="279">
        <v>0</v>
      </c>
      <c r="P660" s="279">
        <v>0</v>
      </c>
      <c r="Q660" s="279">
        <v>13.44</v>
      </c>
      <c r="R660" s="279">
        <v>0.74</v>
      </c>
      <c r="S660" s="279">
        <v>18.66</v>
      </c>
      <c r="T660" s="279">
        <v>0</v>
      </c>
      <c r="U660" s="279">
        <v>0</v>
      </c>
      <c r="V660" s="279">
        <v>0</v>
      </c>
      <c r="W660" s="279">
        <v>0</v>
      </c>
      <c r="X660" s="279">
        <v>0</v>
      </c>
      <c r="Y660" s="279">
        <v>0</v>
      </c>
    </row>
    <row r="661" spans="1:25">
      <c r="A661" s="254">
        <v>9</v>
      </c>
      <c r="B661" s="279">
        <v>0</v>
      </c>
      <c r="C661" s="279">
        <v>0</v>
      </c>
      <c r="D661" s="279">
        <v>0</v>
      </c>
      <c r="E661" s="279">
        <v>0</v>
      </c>
      <c r="F661" s="279">
        <v>0</v>
      </c>
      <c r="G661" s="279">
        <v>27.37</v>
      </c>
      <c r="H661" s="279">
        <v>0.66</v>
      </c>
      <c r="I661" s="279">
        <v>64.72</v>
      </c>
      <c r="J661" s="279">
        <v>37.68</v>
      </c>
      <c r="K661" s="279">
        <v>0</v>
      </c>
      <c r="L661" s="279">
        <v>0</v>
      </c>
      <c r="M661" s="279">
        <v>0</v>
      </c>
      <c r="N661" s="279">
        <v>3.69</v>
      </c>
      <c r="O661" s="279">
        <v>0</v>
      </c>
      <c r="P661" s="279">
        <v>0</v>
      </c>
      <c r="Q661" s="279">
        <v>0.14000000000000001</v>
      </c>
      <c r="R661" s="279">
        <v>0</v>
      </c>
      <c r="S661" s="279">
        <v>0</v>
      </c>
      <c r="T661" s="279">
        <v>0</v>
      </c>
      <c r="U661" s="279">
        <v>0</v>
      </c>
      <c r="V661" s="279">
        <v>0</v>
      </c>
      <c r="W661" s="279">
        <v>0</v>
      </c>
      <c r="X661" s="279">
        <v>0</v>
      </c>
      <c r="Y661" s="279">
        <v>0</v>
      </c>
    </row>
    <row r="662" spans="1:25">
      <c r="A662" s="254">
        <v>10</v>
      </c>
      <c r="B662" s="279">
        <v>0</v>
      </c>
      <c r="C662" s="279">
        <v>0</v>
      </c>
      <c r="D662" s="279">
        <v>0</v>
      </c>
      <c r="E662" s="279">
        <v>0</v>
      </c>
      <c r="F662" s="279">
        <v>37.369999999999997</v>
      </c>
      <c r="G662" s="279">
        <v>57.06</v>
      </c>
      <c r="H662" s="279">
        <v>120.17</v>
      </c>
      <c r="I662" s="279">
        <v>0</v>
      </c>
      <c r="J662" s="279">
        <v>0</v>
      </c>
      <c r="K662" s="279">
        <v>0</v>
      </c>
      <c r="L662" s="279">
        <v>0</v>
      </c>
      <c r="M662" s="279">
        <v>0</v>
      </c>
      <c r="N662" s="279">
        <v>0</v>
      </c>
      <c r="O662" s="279">
        <v>0</v>
      </c>
      <c r="P662" s="279">
        <v>0</v>
      </c>
      <c r="Q662" s="279">
        <v>0</v>
      </c>
      <c r="R662" s="279">
        <v>0</v>
      </c>
      <c r="S662" s="279">
        <v>0</v>
      </c>
      <c r="T662" s="279">
        <v>0</v>
      </c>
      <c r="U662" s="279">
        <v>0</v>
      </c>
      <c r="V662" s="279">
        <v>0</v>
      </c>
      <c r="W662" s="279">
        <v>0</v>
      </c>
      <c r="X662" s="279">
        <v>0</v>
      </c>
      <c r="Y662" s="279">
        <v>0</v>
      </c>
    </row>
    <row r="663" spans="1:25">
      <c r="A663" s="254">
        <v>11</v>
      </c>
      <c r="B663" s="279">
        <v>0</v>
      </c>
      <c r="C663" s="279">
        <v>0</v>
      </c>
      <c r="D663" s="279">
        <v>0</v>
      </c>
      <c r="E663" s="279">
        <v>0</v>
      </c>
      <c r="F663" s="279">
        <v>0</v>
      </c>
      <c r="G663" s="279">
        <v>0</v>
      </c>
      <c r="H663" s="279">
        <v>0</v>
      </c>
      <c r="I663" s="279">
        <v>0</v>
      </c>
      <c r="J663" s="279">
        <v>0</v>
      </c>
      <c r="K663" s="279">
        <v>0</v>
      </c>
      <c r="L663" s="279">
        <v>0</v>
      </c>
      <c r="M663" s="279">
        <v>0</v>
      </c>
      <c r="N663" s="279">
        <v>0</v>
      </c>
      <c r="O663" s="279">
        <v>0</v>
      </c>
      <c r="P663" s="279">
        <v>0</v>
      </c>
      <c r="Q663" s="279">
        <v>0</v>
      </c>
      <c r="R663" s="279">
        <v>0</v>
      </c>
      <c r="S663" s="279">
        <v>0</v>
      </c>
      <c r="T663" s="279">
        <v>0</v>
      </c>
      <c r="U663" s="279">
        <v>0</v>
      </c>
      <c r="V663" s="279">
        <v>0</v>
      </c>
      <c r="W663" s="279">
        <v>0</v>
      </c>
      <c r="X663" s="279">
        <v>0</v>
      </c>
      <c r="Y663" s="279">
        <v>0</v>
      </c>
    </row>
    <row r="664" spans="1:25">
      <c r="A664" s="254">
        <v>12</v>
      </c>
      <c r="B664" s="279">
        <v>0</v>
      </c>
      <c r="C664" s="279">
        <v>3.59</v>
      </c>
      <c r="D664" s="279">
        <v>30.13</v>
      </c>
      <c r="E664" s="279">
        <v>0</v>
      </c>
      <c r="F664" s="279">
        <v>0</v>
      </c>
      <c r="G664" s="279">
        <v>0</v>
      </c>
      <c r="H664" s="279">
        <v>0</v>
      </c>
      <c r="I664" s="279">
        <v>0</v>
      </c>
      <c r="J664" s="279">
        <v>0</v>
      </c>
      <c r="K664" s="279">
        <v>0</v>
      </c>
      <c r="L664" s="279">
        <v>0</v>
      </c>
      <c r="M664" s="279">
        <v>0</v>
      </c>
      <c r="N664" s="279">
        <v>0</v>
      </c>
      <c r="O664" s="279">
        <v>0</v>
      </c>
      <c r="P664" s="279">
        <v>0</v>
      </c>
      <c r="Q664" s="279">
        <v>0</v>
      </c>
      <c r="R664" s="279">
        <v>0</v>
      </c>
      <c r="S664" s="279">
        <v>0</v>
      </c>
      <c r="T664" s="279">
        <v>0</v>
      </c>
      <c r="U664" s="279">
        <v>0</v>
      </c>
      <c r="V664" s="279">
        <v>0</v>
      </c>
      <c r="W664" s="279">
        <v>0</v>
      </c>
      <c r="X664" s="279">
        <v>0</v>
      </c>
      <c r="Y664" s="279">
        <v>0</v>
      </c>
    </row>
    <row r="665" spans="1:25">
      <c r="A665" s="254">
        <v>13</v>
      </c>
      <c r="B665" s="279">
        <v>0</v>
      </c>
      <c r="C665" s="279">
        <v>66.13</v>
      </c>
      <c r="D665" s="279">
        <v>108.94</v>
      </c>
      <c r="E665" s="279">
        <v>0</v>
      </c>
      <c r="F665" s="279">
        <v>0</v>
      </c>
      <c r="G665" s="279">
        <v>0</v>
      </c>
      <c r="H665" s="279">
        <v>0</v>
      </c>
      <c r="I665" s="279">
        <v>99.03</v>
      </c>
      <c r="J665" s="279">
        <v>0</v>
      </c>
      <c r="K665" s="279">
        <v>0</v>
      </c>
      <c r="L665" s="279">
        <v>0</v>
      </c>
      <c r="M665" s="279">
        <v>0</v>
      </c>
      <c r="N665" s="279">
        <v>0</v>
      </c>
      <c r="O665" s="279">
        <v>0</v>
      </c>
      <c r="P665" s="279">
        <v>0</v>
      </c>
      <c r="Q665" s="279">
        <v>0</v>
      </c>
      <c r="R665" s="279">
        <v>0</v>
      </c>
      <c r="S665" s="279">
        <v>0</v>
      </c>
      <c r="T665" s="279">
        <v>0</v>
      </c>
      <c r="U665" s="279">
        <v>443.81</v>
      </c>
      <c r="V665" s="279">
        <v>310.19</v>
      </c>
      <c r="W665" s="279">
        <v>203.07</v>
      </c>
      <c r="X665" s="279">
        <v>141.74</v>
      </c>
      <c r="Y665" s="279">
        <v>109.47</v>
      </c>
    </row>
    <row r="666" spans="1:25">
      <c r="A666" s="254">
        <v>14</v>
      </c>
      <c r="B666" s="279">
        <v>0</v>
      </c>
      <c r="C666" s="279">
        <v>0</v>
      </c>
      <c r="D666" s="279">
        <v>0</v>
      </c>
      <c r="E666" s="279">
        <v>0</v>
      </c>
      <c r="F666" s="279">
        <v>28.15</v>
      </c>
      <c r="G666" s="279">
        <v>83.1</v>
      </c>
      <c r="H666" s="279">
        <v>105.31</v>
      </c>
      <c r="I666" s="279">
        <v>22.34</v>
      </c>
      <c r="J666" s="279">
        <v>83.52</v>
      </c>
      <c r="K666" s="279">
        <v>0</v>
      </c>
      <c r="L666" s="279">
        <v>0</v>
      </c>
      <c r="M666" s="279">
        <v>0</v>
      </c>
      <c r="N666" s="279">
        <v>0</v>
      </c>
      <c r="O666" s="279">
        <v>0</v>
      </c>
      <c r="P666" s="279">
        <v>0</v>
      </c>
      <c r="Q666" s="279">
        <v>0</v>
      </c>
      <c r="R666" s="279">
        <v>0</v>
      </c>
      <c r="S666" s="279">
        <v>0</v>
      </c>
      <c r="T666" s="279">
        <v>0</v>
      </c>
      <c r="U666" s="279">
        <v>88.21</v>
      </c>
      <c r="V666" s="279">
        <v>0</v>
      </c>
      <c r="W666" s="279">
        <v>0</v>
      </c>
      <c r="X666" s="279">
        <v>0</v>
      </c>
      <c r="Y666" s="279">
        <v>0</v>
      </c>
    </row>
    <row r="667" spans="1:25">
      <c r="A667" s="254">
        <v>15</v>
      </c>
      <c r="B667" s="279">
        <v>0</v>
      </c>
      <c r="C667" s="279">
        <v>0</v>
      </c>
      <c r="D667" s="279">
        <v>69.02</v>
      </c>
      <c r="E667" s="279">
        <v>60.19</v>
      </c>
      <c r="F667" s="279">
        <v>113.55</v>
      </c>
      <c r="G667" s="279">
        <v>0</v>
      </c>
      <c r="H667" s="279">
        <v>0</v>
      </c>
      <c r="I667" s="279">
        <v>194.19</v>
      </c>
      <c r="J667" s="279">
        <v>198.89</v>
      </c>
      <c r="K667" s="279">
        <v>131.31</v>
      </c>
      <c r="L667" s="279">
        <v>55.26</v>
      </c>
      <c r="M667" s="279">
        <v>126.46</v>
      </c>
      <c r="N667" s="279">
        <v>160.94999999999999</v>
      </c>
      <c r="O667" s="279">
        <v>155.1</v>
      </c>
      <c r="P667" s="279">
        <v>132.47999999999999</v>
      </c>
      <c r="Q667" s="279">
        <v>121.31</v>
      </c>
      <c r="R667" s="279">
        <v>148.82</v>
      </c>
      <c r="S667" s="279">
        <v>171.48</v>
      </c>
      <c r="T667" s="279">
        <v>178.93</v>
      </c>
      <c r="U667" s="279">
        <v>166.53</v>
      </c>
      <c r="V667" s="279">
        <v>60.69</v>
      </c>
      <c r="W667" s="279">
        <v>28.19</v>
      </c>
      <c r="X667" s="279">
        <v>0</v>
      </c>
      <c r="Y667" s="279">
        <v>0</v>
      </c>
    </row>
    <row r="668" spans="1:25">
      <c r="A668" s="254">
        <v>16</v>
      </c>
      <c r="B668" s="279">
        <v>0</v>
      </c>
      <c r="C668" s="279">
        <v>0</v>
      </c>
      <c r="D668" s="279">
        <v>0</v>
      </c>
      <c r="E668" s="279">
        <v>0</v>
      </c>
      <c r="F668" s="279">
        <v>98.74</v>
      </c>
      <c r="G668" s="279">
        <v>90.61</v>
      </c>
      <c r="H668" s="279">
        <v>163.09</v>
      </c>
      <c r="I668" s="279">
        <v>130.49</v>
      </c>
      <c r="J668" s="279">
        <v>108.04</v>
      </c>
      <c r="K668" s="279">
        <v>22.33</v>
      </c>
      <c r="L668" s="279">
        <v>2.12</v>
      </c>
      <c r="M668" s="279">
        <v>8.2799999999999994</v>
      </c>
      <c r="N668" s="279">
        <v>0</v>
      </c>
      <c r="O668" s="279">
        <v>0</v>
      </c>
      <c r="P668" s="279">
        <v>0</v>
      </c>
      <c r="Q668" s="279">
        <v>0</v>
      </c>
      <c r="R668" s="279">
        <v>9.92</v>
      </c>
      <c r="S668" s="279">
        <v>0</v>
      </c>
      <c r="T668" s="279">
        <v>4.25</v>
      </c>
      <c r="U668" s="279">
        <v>0</v>
      </c>
      <c r="V668" s="279">
        <v>0</v>
      </c>
      <c r="W668" s="279">
        <v>0</v>
      </c>
      <c r="X668" s="279">
        <v>0</v>
      </c>
      <c r="Y668" s="279">
        <v>0</v>
      </c>
    </row>
    <row r="669" spans="1:25">
      <c r="A669" s="254">
        <v>17</v>
      </c>
      <c r="B669" s="279">
        <v>0</v>
      </c>
      <c r="C669" s="279">
        <v>0</v>
      </c>
      <c r="D669" s="279">
        <v>0</v>
      </c>
      <c r="E669" s="279">
        <v>0</v>
      </c>
      <c r="F669" s="279">
        <v>0.06</v>
      </c>
      <c r="G669" s="279">
        <v>31.78</v>
      </c>
      <c r="H669" s="279">
        <v>0</v>
      </c>
      <c r="I669" s="279">
        <v>35.65</v>
      </c>
      <c r="J669" s="279">
        <v>67.37</v>
      </c>
      <c r="K669" s="279">
        <v>0</v>
      </c>
      <c r="L669" s="279">
        <v>0</v>
      </c>
      <c r="M669" s="279">
        <v>0</v>
      </c>
      <c r="N669" s="279">
        <v>2.0499999999999998</v>
      </c>
      <c r="O669" s="279">
        <v>0</v>
      </c>
      <c r="P669" s="279">
        <v>0</v>
      </c>
      <c r="Q669" s="279">
        <v>18.97</v>
      </c>
      <c r="R669" s="279">
        <v>30.21</v>
      </c>
      <c r="S669" s="279">
        <v>56.19</v>
      </c>
      <c r="T669" s="279">
        <v>128.28</v>
      </c>
      <c r="U669" s="279">
        <v>110.68</v>
      </c>
      <c r="V669" s="279">
        <v>30.47</v>
      </c>
      <c r="W669" s="279">
        <v>0</v>
      </c>
      <c r="X669" s="279">
        <v>0</v>
      </c>
      <c r="Y669" s="279">
        <v>0</v>
      </c>
    </row>
    <row r="670" spans="1:25">
      <c r="A670" s="254">
        <v>18</v>
      </c>
      <c r="B670" s="279">
        <v>0</v>
      </c>
      <c r="C670" s="279">
        <v>0</v>
      </c>
      <c r="D670" s="279">
        <v>2.62</v>
      </c>
      <c r="E670" s="279">
        <v>33.89</v>
      </c>
      <c r="F670" s="279">
        <v>97.82</v>
      </c>
      <c r="G670" s="279">
        <v>960.3</v>
      </c>
      <c r="H670" s="279">
        <v>134.97</v>
      </c>
      <c r="I670" s="279">
        <v>0</v>
      </c>
      <c r="J670" s="279">
        <v>0</v>
      </c>
      <c r="K670" s="279">
        <v>0</v>
      </c>
      <c r="L670" s="279">
        <v>0</v>
      </c>
      <c r="M670" s="279">
        <v>0</v>
      </c>
      <c r="N670" s="279">
        <v>0</v>
      </c>
      <c r="O670" s="279">
        <v>0</v>
      </c>
      <c r="P670" s="279">
        <v>0</v>
      </c>
      <c r="Q670" s="279">
        <v>0</v>
      </c>
      <c r="R670" s="279">
        <v>0</v>
      </c>
      <c r="S670" s="279">
        <v>0</v>
      </c>
      <c r="T670" s="279">
        <v>0</v>
      </c>
      <c r="U670" s="279">
        <v>0</v>
      </c>
      <c r="V670" s="279">
        <v>0</v>
      </c>
      <c r="W670" s="279">
        <v>0</v>
      </c>
      <c r="X670" s="279">
        <v>0</v>
      </c>
      <c r="Y670" s="279">
        <v>0</v>
      </c>
    </row>
    <row r="671" spans="1:25">
      <c r="A671" s="254">
        <v>19</v>
      </c>
      <c r="B671" s="279">
        <v>0</v>
      </c>
      <c r="C671" s="279">
        <v>3.45</v>
      </c>
      <c r="D671" s="279">
        <v>0</v>
      </c>
      <c r="E671" s="279">
        <v>813.72</v>
      </c>
      <c r="F671" s="279">
        <v>853.78</v>
      </c>
      <c r="G671" s="279">
        <v>887.64</v>
      </c>
      <c r="H671" s="279">
        <v>959.01</v>
      </c>
      <c r="I671" s="279">
        <v>1005.48</v>
      </c>
      <c r="J671" s="279">
        <v>1169.69</v>
      </c>
      <c r="K671" s="279">
        <v>97.03</v>
      </c>
      <c r="L671" s="279">
        <v>29.65</v>
      </c>
      <c r="M671" s="279">
        <v>85.96</v>
      </c>
      <c r="N671" s="279">
        <v>143.01</v>
      </c>
      <c r="O671" s="279">
        <v>115.96</v>
      </c>
      <c r="P671" s="279">
        <v>96.83</v>
      </c>
      <c r="Q671" s="279">
        <v>97.18</v>
      </c>
      <c r="R671" s="279">
        <v>111.13</v>
      </c>
      <c r="S671" s="279">
        <v>110.37</v>
      </c>
      <c r="T671" s="279">
        <v>116.85</v>
      </c>
      <c r="U671" s="279">
        <v>75.47</v>
      </c>
      <c r="V671" s="279">
        <v>80.349999999999994</v>
      </c>
      <c r="W671" s="279">
        <v>1228.32</v>
      </c>
      <c r="X671" s="279">
        <v>0</v>
      </c>
      <c r="Y671" s="279">
        <v>0</v>
      </c>
    </row>
    <row r="672" spans="1:25">
      <c r="A672" s="254">
        <v>20</v>
      </c>
      <c r="B672" s="279">
        <v>0</v>
      </c>
      <c r="C672" s="279">
        <v>308.94</v>
      </c>
      <c r="D672" s="279">
        <v>849.23</v>
      </c>
      <c r="E672" s="279">
        <v>719.69</v>
      </c>
      <c r="F672" s="279">
        <v>835.22</v>
      </c>
      <c r="G672" s="279">
        <v>300.57</v>
      </c>
      <c r="H672" s="279">
        <v>883.44</v>
      </c>
      <c r="I672" s="279">
        <v>300.11</v>
      </c>
      <c r="J672" s="279">
        <v>927.16</v>
      </c>
      <c r="K672" s="279">
        <v>989.93</v>
      </c>
      <c r="L672" s="279">
        <v>19.57</v>
      </c>
      <c r="M672" s="279">
        <v>0</v>
      </c>
      <c r="N672" s="279">
        <v>0</v>
      </c>
      <c r="O672" s="279">
        <v>20.57</v>
      </c>
      <c r="P672" s="279">
        <v>42.35</v>
      </c>
      <c r="Q672" s="279">
        <v>0</v>
      </c>
      <c r="R672" s="279">
        <v>0</v>
      </c>
      <c r="S672" s="279">
        <v>18.52</v>
      </c>
      <c r="T672" s="279">
        <v>87.96</v>
      </c>
      <c r="U672" s="279">
        <v>58.21</v>
      </c>
      <c r="V672" s="279">
        <v>231.72</v>
      </c>
      <c r="W672" s="279">
        <v>0</v>
      </c>
      <c r="X672" s="279">
        <v>0</v>
      </c>
      <c r="Y672" s="279">
        <v>0</v>
      </c>
    </row>
    <row r="673" spans="1:25">
      <c r="A673" s="254">
        <v>21</v>
      </c>
      <c r="B673" s="279">
        <v>774.16</v>
      </c>
      <c r="C673" s="279">
        <v>309.29000000000002</v>
      </c>
      <c r="D673" s="279">
        <v>727.18</v>
      </c>
      <c r="E673" s="279">
        <v>771.15</v>
      </c>
      <c r="F673" s="279">
        <v>801.28</v>
      </c>
      <c r="G673" s="279">
        <v>887.27</v>
      </c>
      <c r="H673" s="279">
        <v>941.57</v>
      </c>
      <c r="I673" s="279">
        <v>665.12</v>
      </c>
      <c r="J673" s="279">
        <v>145.80000000000001</v>
      </c>
      <c r="K673" s="279">
        <v>94.86</v>
      </c>
      <c r="L673" s="279">
        <v>9.4</v>
      </c>
      <c r="M673" s="279">
        <v>64.69</v>
      </c>
      <c r="N673" s="279">
        <v>98.83</v>
      </c>
      <c r="O673" s="279">
        <v>87.19</v>
      </c>
      <c r="P673" s="279">
        <v>62.98</v>
      </c>
      <c r="Q673" s="279">
        <v>46.76</v>
      </c>
      <c r="R673" s="279">
        <v>62.67</v>
      </c>
      <c r="S673" s="279">
        <v>14.72</v>
      </c>
      <c r="T673" s="279">
        <v>136.58000000000001</v>
      </c>
      <c r="U673" s="279">
        <v>97.46</v>
      </c>
      <c r="V673" s="279">
        <v>12.92</v>
      </c>
      <c r="W673" s="279">
        <v>0</v>
      </c>
      <c r="X673" s="279">
        <v>0</v>
      </c>
      <c r="Y673" s="279">
        <v>0</v>
      </c>
    </row>
    <row r="674" spans="1:25">
      <c r="A674" s="254">
        <v>22</v>
      </c>
      <c r="B674" s="279">
        <v>0</v>
      </c>
      <c r="C674" s="279">
        <v>0</v>
      </c>
      <c r="D674" s="279">
        <v>0</v>
      </c>
      <c r="E674" s="279">
        <v>0</v>
      </c>
      <c r="F674" s="279">
        <v>45.3</v>
      </c>
      <c r="G674" s="279">
        <v>0</v>
      </c>
      <c r="H674" s="279">
        <v>0</v>
      </c>
      <c r="I674" s="279">
        <v>75.27</v>
      </c>
      <c r="J674" s="279">
        <v>194.76</v>
      </c>
      <c r="K674" s="279">
        <v>98.9</v>
      </c>
      <c r="L674" s="279">
        <v>4.46</v>
      </c>
      <c r="M674" s="279">
        <v>8.27</v>
      </c>
      <c r="N674" s="279">
        <v>0</v>
      </c>
      <c r="O674" s="279">
        <v>0</v>
      </c>
      <c r="P674" s="279">
        <v>0</v>
      </c>
      <c r="Q674" s="279">
        <v>0</v>
      </c>
      <c r="R674" s="279">
        <v>0</v>
      </c>
      <c r="S674" s="279">
        <v>0</v>
      </c>
      <c r="T674" s="279">
        <v>0</v>
      </c>
      <c r="U674" s="279">
        <v>0</v>
      </c>
      <c r="V674" s="279">
        <v>0</v>
      </c>
      <c r="W674" s="279">
        <v>0</v>
      </c>
      <c r="X674" s="279">
        <v>0</v>
      </c>
      <c r="Y674" s="279">
        <v>0</v>
      </c>
    </row>
    <row r="675" spans="1:25">
      <c r="A675" s="254">
        <v>23</v>
      </c>
      <c r="B675" s="279">
        <v>0</v>
      </c>
      <c r="C675" s="279">
        <v>0</v>
      </c>
      <c r="D675" s="279">
        <v>0</v>
      </c>
      <c r="E675" s="279">
        <v>17.86</v>
      </c>
      <c r="F675" s="279">
        <v>0.03</v>
      </c>
      <c r="G675" s="279">
        <v>16.510000000000002</v>
      </c>
      <c r="H675" s="279">
        <v>3.48</v>
      </c>
      <c r="I675" s="279">
        <v>44.05</v>
      </c>
      <c r="J675" s="279">
        <v>29.72</v>
      </c>
      <c r="K675" s="279">
        <v>0</v>
      </c>
      <c r="L675" s="279">
        <v>0</v>
      </c>
      <c r="M675" s="279">
        <v>0</v>
      </c>
      <c r="N675" s="279">
        <v>0</v>
      </c>
      <c r="O675" s="279">
        <v>0</v>
      </c>
      <c r="P675" s="279">
        <v>0</v>
      </c>
      <c r="Q675" s="279">
        <v>0</v>
      </c>
      <c r="R675" s="279">
        <v>0</v>
      </c>
      <c r="S675" s="279">
        <v>0</v>
      </c>
      <c r="T675" s="279">
        <v>0</v>
      </c>
      <c r="U675" s="279">
        <v>0</v>
      </c>
      <c r="V675" s="279">
        <v>0</v>
      </c>
      <c r="W675" s="279">
        <v>0</v>
      </c>
      <c r="X675" s="279">
        <v>0</v>
      </c>
      <c r="Y675" s="279">
        <v>0</v>
      </c>
    </row>
    <row r="676" spans="1:25">
      <c r="A676" s="254">
        <v>24</v>
      </c>
      <c r="B676" s="279">
        <v>0</v>
      </c>
      <c r="C676" s="279">
        <v>0</v>
      </c>
      <c r="D676" s="279">
        <v>0</v>
      </c>
      <c r="E676" s="279">
        <v>0</v>
      </c>
      <c r="F676" s="279">
        <v>0</v>
      </c>
      <c r="G676" s="279">
        <v>411.01</v>
      </c>
      <c r="H676" s="279">
        <v>19.98</v>
      </c>
      <c r="I676" s="279">
        <v>61.92</v>
      </c>
      <c r="J676" s="279">
        <v>641.67999999999995</v>
      </c>
      <c r="K676" s="279">
        <v>0</v>
      </c>
      <c r="L676" s="279">
        <v>0</v>
      </c>
      <c r="M676" s="279">
        <v>0</v>
      </c>
      <c r="N676" s="279">
        <v>0</v>
      </c>
      <c r="O676" s="279">
        <v>0</v>
      </c>
      <c r="P676" s="279">
        <v>0</v>
      </c>
      <c r="Q676" s="279">
        <v>0</v>
      </c>
      <c r="R676" s="279">
        <v>0</v>
      </c>
      <c r="S676" s="279">
        <v>0</v>
      </c>
      <c r="T676" s="279">
        <v>0</v>
      </c>
      <c r="U676" s="279">
        <v>145.66</v>
      </c>
      <c r="V676" s="279">
        <v>0</v>
      </c>
      <c r="W676" s="279">
        <v>0</v>
      </c>
      <c r="X676" s="279">
        <v>0</v>
      </c>
      <c r="Y676" s="279">
        <v>0</v>
      </c>
    </row>
    <row r="677" spans="1:25">
      <c r="A677" s="254">
        <v>25</v>
      </c>
      <c r="B677" s="279">
        <v>0</v>
      </c>
      <c r="C677" s="279">
        <v>0</v>
      </c>
      <c r="D677" s="279">
        <v>0</v>
      </c>
      <c r="E677" s="279">
        <v>0</v>
      </c>
      <c r="F677" s="279">
        <v>0</v>
      </c>
      <c r="G677" s="279">
        <v>15.6</v>
      </c>
      <c r="H677" s="279">
        <v>28.59</v>
      </c>
      <c r="I677" s="279">
        <v>0</v>
      </c>
      <c r="J677" s="279">
        <v>70.569999999999993</v>
      </c>
      <c r="K677" s="279">
        <v>0</v>
      </c>
      <c r="L677" s="279">
        <v>0</v>
      </c>
      <c r="M677" s="279">
        <v>0</v>
      </c>
      <c r="N677" s="279">
        <v>0</v>
      </c>
      <c r="O677" s="279">
        <v>0</v>
      </c>
      <c r="P677" s="279">
        <v>0</v>
      </c>
      <c r="Q677" s="279">
        <v>0</v>
      </c>
      <c r="R677" s="279">
        <v>0</v>
      </c>
      <c r="S677" s="279">
        <v>0</v>
      </c>
      <c r="T677" s="279">
        <v>7.0000000000000007E-2</v>
      </c>
      <c r="U677" s="279">
        <v>0</v>
      </c>
      <c r="V677" s="279">
        <v>852.66</v>
      </c>
      <c r="W677" s="279">
        <v>0</v>
      </c>
      <c r="X677" s="279">
        <v>102.25</v>
      </c>
      <c r="Y677" s="279">
        <v>0</v>
      </c>
    </row>
    <row r="678" spans="1:25">
      <c r="A678" s="254">
        <v>26</v>
      </c>
      <c r="B678" s="279">
        <v>299.54000000000002</v>
      </c>
      <c r="C678" s="279">
        <v>679.14</v>
      </c>
      <c r="D678" s="279">
        <v>301.14999999999998</v>
      </c>
      <c r="E678" s="279">
        <v>303.79000000000002</v>
      </c>
      <c r="F678" s="279">
        <v>30.21</v>
      </c>
      <c r="G678" s="279">
        <v>298.19</v>
      </c>
      <c r="H678" s="279">
        <v>545.03</v>
      </c>
      <c r="I678" s="279">
        <v>971.32</v>
      </c>
      <c r="J678" s="279">
        <v>1025.32</v>
      </c>
      <c r="K678" s="279">
        <v>0</v>
      </c>
      <c r="L678" s="279">
        <v>733.74</v>
      </c>
      <c r="M678" s="279">
        <v>0</v>
      </c>
      <c r="N678" s="279">
        <v>1009.91</v>
      </c>
      <c r="O678" s="279">
        <v>53.6</v>
      </c>
      <c r="P678" s="279">
        <v>930.3</v>
      </c>
      <c r="Q678" s="279">
        <v>872.83</v>
      </c>
      <c r="R678" s="279">
        <v>0</v>
      </c>
      <c r="S678" s="279">
        <v>893.52</v>
      </c>
      <c r="T678" s="279">
        <v>1041.3</v>
      </c>
      <c r="U678" s="279">
        <v>1011.3</v>
      </c>
      <c r="V678" s="279">
        <v>965.03</v>
      </c>
      <c r="W678" s="279">
        <v>519.75</v>
      </c>
      <c r="X678" s="279">
        <v>0</v>
      </c>
      <c r="Y678" s="279">
        <v>0</v>
      </c>
    </row>
    <row r="679" spans="1:25">
      <c r="A679" s="254">
        <v>27</v>
      </c>
      <c r="B679" s="279">
        <v>0</v>
      </c>
      <c r="C679" s="279">
        <v>0</v>
      </c>
      <c r="D679" s="279">
        <v>0</v>
      </c>
      <c r="E679" s="279">
        <v>0</v>
      </c>
      <c r="F679" s="279">
        <v>0</v>
      </c>
      <c r="G679" s="279">
        <v>25.39</v>
      </c>
      <c r="H679" s="279">
        <v>65.42</v>
      </c>
      <c r="I679" s="279">
        <v>27.41</v>
      </c>
      <c r="J679" s="279">
        <v>58.49</v>
      </c>
      <c r="K679" s="279">
        <v>0</v>
      </c>
      <c r="L679" s="279">
        <v>0</v>
      </c>
      <c r="M679" s="279">
        <v>0</v>
      </c>
      <c r="N679" s="279">
        <v>0</v>
      </c>
      <c r="O679" s="279">
        <v>0</v>
      </c>
      <c r="P679" s="279">
        <v>0</v>
      </c>
      <c r="Q679" s="279">
        <v>0</v>
      </c>
      <c r="R679" s="279">
        <v>0</v>
      </c>
      <c r="S679" s="279">
        <v>0</v>
      </c>
      <c r="T679" s="279">
        <v>0</v>
      </c>
      <c r="U679" s="279">
        <v>0</v>
      </c>
      <c r="V679" s="279">
        <v>0</v>
      </c>
      <c r="W679" s="279">
        <v>0</v>
      </c>
      <c r="X679" s="279">
        <v>0</v>
      </c>
      <c r="Y679" s="279">
        <v>0</v>
      </c>
    </row>
    <row r="680" spans="1:25">
      <c r="A680" s="254">
        <v>28</v>
      </c>
      <c r="B680" s="279">
        <v>0</v>
      </c>
      <c r="C680" s="279">
        <v>0</v>
      </c>
      <c r="D680" s="279">
        <v>0</v>
      </c>
      <c r="E680" s="279">
        <v>0.69</v>
      </c>
      <c r="F680" s="279">
        <v>0</v>
      </c>
      <c r="G680" s="279">
        <v>0</v>
      </c>
      <c r="H680" s="279">
        <v>60.3</v>
      </c>
      <c r="I680" s="279">
        <v>1.64</v>
      </c>
      <c r="J680" s="279">
        <v>0</v>
      </c>
      <c r="K680" s="279">
        <v>0</v>
      </c>
      <c r="L680" s="279">
        <v>0</v>
      </c>
      <c r="M680" s="279">
        <v>0</v>
      </c>
      <c r="N680" s="279">
        <v>0</v>
      </c>
      <c r="O680" s="279">
        <v>0</v>
      </c>
      <c r="P680" s="279">
        <v>0</v>
      </c>
      <c r="Q680" s="279">
        <v>0</v>
      </c>
      <c r="R680" s="279">
        <v>0</v>
      </c>
      <c r="S680" s="279">
        <v>0</v>
      </c>
      <c r="T680" s="279">
        <v>0</v>
      </c>
      <c r="U680" s="279">
        <v>0</v>
      </c>
      <c r="V680" s="279">
        <v>0</v>
      </c>
      <c r="W680" s="279">
        <v>0</v>
      </c>
      <c r="X680" s="279">
        <v>0</v>
      </c>
      <c r="Y680" s="279">
        <v>0</v>
      </c>
    </row>
    <row r="681" spans="1:25">
      <c r="A681" s="254">
        <v>29</v>
      </c>
      <c r="B681" s="279">
        <v>0</v>
      </c>
      <c r="C681" s="279">
        <v>0</v>
      </c>
      <c r="D681" s="279">
        <v>0</v>
      </c>
      <c r="E681" s="279">
        <v>0</v>
      </c>
      <c r="F681" s="279">
        <v>11.72</v>
      </c>
      <c r="G681" s="279">
        <v>62.54</v>
      </c>
      <c r="H681" s="279">
        <v>99.37</v>
      </c>
      <c r="I681" s="279">
        <v>5.49</v>
      </c>
      <c r="J681" s="279">
        <v>91.48</v>
      </c>
      <c r="K681" s="279">
        <v>0</v>
      </c>
      <c r="L681" s="279">
        <v>0</v>
      </c>
      <c r="M681" s="279">
        <v>561.39</v>
      </c>
      <c r="N681" s="279">
        <v>289.45</v>
      </c>
      <c r="O681" s="279">
        <v>0</v>
      </c>
      <c r="P681" s="279">
        <v>594.4</v>
      </c>
      <c r="Q681" s="279">
        <v>629.28</v>
      </c>
      <c r="R681" s="279">
        <v>0</v>
      </c>
      <c r="S681" s="279">
        <v>0</v>
      </c>
      <c r="T681" s="279">
        <v>0</v>
      </c>
      <c r="U681" s="279">
        <v>0</v>
      </c>
      <c r="V681" s="279">
        <v>0</v>
      </c>
      <c r="W681" s="279">
        <v>0</v>
      </c>
      <c r="X681" s="279">
        <v>0</v>
      </c>
      <c r="Y681" s="279">
        <v>0</v>
      </c>
    </row>
    <row r="682" spans="1:25">
      <c r="A682" s="254">
        <v>30</v>
      </c>
      <c r="B682" s="279">
        <v>0</v>
      </c>
      <c r="C682" s="279">
        <v>0</v>
      </c>
      <c r="D682" s="279">
        <v>0</v>
      </c>
      <c r="E682" s="279">
        <v>0</v>
      </c>
      <c r="F682" s="279">
        <v>0.23</v>
      </c>
      <c r="G682" s="279">
        <v>83.64</v>
      </c>
      <c r="H682" s="279">
        <v>0</v>
      </c>
      <c r="I682" s="279">
        <v>0</v>
      </c>
      <c r="J682" s="279">
        <v>28.36</v>
      </c>
      <c r="K682" s="279">
        <v>0</v>
      </c>
      <c r="L682" s="279">
        <v>0</v>
      </c>
      <c r="M682" s="279">
        <v>0</v>
      </c>
      <c r="N682" s="279">
        <v>0</v>
      </c>
      <c r="O682" s="279">
        <v>0</v>
      </c>
      <c r="P682" s="279">
        <v>0</v>
      </c>
      <c r="Q682" s="279">
        <v>0</v>
      </c>
      <c r="R682" s="279">
        <v>0.01</v>
      </c>
      <c r="S682" s="279">
        <v>0</v>
      </c>
      <c r="T682" s="279">
        <v>3.19</v>
      </c>
      <c r="U682" s="279">
        <v>522.51</v>
      </c>
      <c r="V682" s="279">
        <v>0</v>
      </c>
      <c r="W682" s="279">
        <v>0</v>
      </c>
      <c r="X682" s="279">
        <v>0</v>
      </c>
      <c r="Y682" s="279">
        <v>0</v>
      </c>
    </row>
    <row r="683" spans="1:25" hidden="1">
      <c r="A683" s="254">
        <v>31</v>
      </c>
      <c r="B683" s="279">
        <v>0</v>
      </c>
      <c r="C683" s="279">
        <v>0</v>
      </c>
      <c r="D683" s="279">
        <v>0</v>
      </c>
      <c r="E683" s="279">
        <v>0</v>
      </c>
      <c r="F683" s="279">
        <v>0</v>
      </c>
      <c r="G683" s="279">
        <v>0</v>
      </c>
      <c r="H683" s="279">
        <v>0</v>
      </c>
      <c r="I683" s="279">
        <v>0</v>
      </c>
      <c r="J683" s="279">
        <v>0</v>
      </c>
      <c r="K683" s="279">
        <v>0</v>
      </c>
      <c r="L683" s="279">
        <v>0</v>
      </c>
      <c r="M683" s="279">
        <v>0</v>
      </c>
      <c r="N683" s="279">
        <v>0</v>
      </c>
      <c r="O683" s="279">
        <v>0</v>
      </c>
      <c r="P683" s="279">
        <v>0</v>
      </c>
      <c r="Q683" s="279">
        <v>0</v>
      </c>
      <c r="R683" s="279">
        <v>0</v>
      </c>
      <c r="S683" s="279">
        <v>0</v>
      </c>
      <c r="T683" s="279">
        <v>0</v>
      </c>
      <c r="U683" s="279">
        <v>0</v>
      </c>
      <c r="V683" s="279">
        <v>0</v>
      </c>
      <c r="W683" s="279">
        <v>0</v>
      </c>
      <c r="X683" s="279">
        <v>0</v>
      </c>
      <c r="Y683" s="279">
        <v>0</v>
      </c>
    </row>
    <row r="685" spans="1:25">
      <c r="A685" s="413" t="s">
        <v>209</v>
      </c>
      <c r="B685" s="450" t="s">
        <v>311</v>
      </c>
      <c r="C685" s="450"/>
      <c r="D685" s="450"/>
      <c r="E685" s="450"/>
      <c r="F685" s="450"/>
      <c r="G685" s="450"/>
      <c r="H685" s="450"/>
      <c r="I685" s="450"/>
      <c r="J685" s="450"/>
      <c r="K685" s="450"/>
      <c r="L685" s="450"/>
      <c r="M685" s="450"/>
      <c r="N685" s="450"/>
      <c r="O685" s="450"/>
      <c r="P685" s="450"/>
      <c r="Q685" s="450"/>
      <c r="R685" s="450"/>
      <c r="S685" s="450"/>
      <c r="T685" s="450"/>
      <c r="U685" s="450"/>
      <c r="V685" s="450"/>
      <c r="W685" s="450"/>
      <c r="X685" s="450"/>
      <c r="Y685" s="450"/>
    </row>
    <row r="686" spans="1:25" ht="30">
      <c r="A686" s="413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>
      <c r="A687" s="254">
        <v>1</v>
      </c>
      <c r="B687" s="279">
        <v>86.51</v>
      </c>
      <c r="C687" s="279">
        <v>249.51</v>
      </c>
      <c r="D687" s="279">
        <v>270.97000000000003</v>
      </c>
      <c r="E687" s="279">
        <v>154.34</v>
      </c>
      <c r="F687" s="279">
        <v>71.53</v>
      </c>
      <c r="G687" s="279">
        <v>0</v>
      </c>
      <c r="H687" s="279">
        <v>0</v>
      </c>
      <c r="I687" s="279">
        <v>0</v>
      </c>
      <c r="J687" s="279">
        <v>0</v>
      </c>
      <c r="K687" s="279">
        <v>25.42</v>
      </c>
      <c r="L687" s="279">
        <v>430.39</v>
      </c>
      <c r="M687" s="279">
        <v>311.67</v>
      </c>
      <c r="N687" s="279">
        <v>147.58000000000001</v>
      </c>
      <c r="O687" s="279">
        <v>276.7</v>
      </c>
      <c r="P687" s="279">
        <v>238.97</v>
      </c>
      <c r="Q687" s="279">
        <v>841.76</v>
      </c>
      <c r="R687" s="279">
        <v>796.7</v>
      </c>
      <c r="S687" s="279">
        <v>90.6</v>
      </c>
      <c r="T687" s="279">
        <v>96.3</v>
      </c>
      <c r="U687" s="279">
        <v>151.96</v>
      </c>
      <c r="V687" s="279">
        <v>208.29</v>
      </c>
      <c r="W687" s="279">
        <v>1037.82</v>
      </c>
      <c r="X687" s="279">
        <v>1239.48</v>
      </c>
      <c r="Y687" s="279">
        <v>914.01</v>
      </c>
    </row>
    <row r="688" spans="1:25">
      <c r="A688" s="254">
        <v>2</v>
      </c>
      <c r="B688" s="279">
        <v>83.98</v>
      </c>
      <c r="C688" s="279">
        <v>186.76</v>
      </c>
      <c r="D688" s="279">
        <v>204.36</v>
      </c>
      <c r="E688" s="279">
        <v>626.77</v>
      </c>
      <c r="F688" s="279">
        <v>15</v>
      </c>
      <c r="G688" s="279">
        <v>709.89</v>
      </c>
      <c r="H688" s="279">
        <v>0</v>
      </c>
      <c r="I688" s="279">
        <v>0</v>
      </c>
      <c r="J688" s="279">
        <v>0</v>
      </c>
      <c r="K688" s="279">
        <v>0</v>
      </c>
      <c r="L688" s="279">
        <v>13.23</v>
      </c>
      <c r="M688" s="279">
        <v>53.33</v>
      </c>
      <c r="N688" s="279">
        <v>1090.3399999999999</v>
      </c>
      <c r="O688" s="279">
        <v>1096.69</v>
      </c>
      <c r="P688" s="279">
        <v>1085.46</v>
      </c>
      <c r="Q688" s="279">
        <v>0</v>
      </c>
      <c r="R688" s="279">
        <v>1.37</v>
      </c>
      <c r="S688" s="279">
        <v>1049.6400000000001</v>
      </c>
      <c r="T688" s="279">
        <v>73.650000000000006</v>
      </c>
      <c r="U688" s="279">
        <v>1082.56</v>
      </c>
      <c r="V688" s="279">
        <v>106.65</v>
      </c>
      <c r="W688" s="279">
        <v>1119.08</v>
      </c>
      <c r="X688" s="279">
        <v>254.78</v>
      </c>
      <c r="Y688" s="279">
        <v>266.08999999999997</v>
      </c>
    </row>
    <row r="689" spans="1:25">
      <c r="A689" s="254">
        <v>3</v>
      </c>
      <c r="B689" s="279">
        <v>93.27</v>
      </c>
      <c r="C689" s="279">
        <v>125.47</v>
      </c>
      <c r="D689" s="279">
        <v>656.27</v>
      </c>
      <c r="E689" s="279">
        <v>633.48</v>
      </c>
      <c r="F689" s="279">
        <v>656.16</v>
      </c>
      <c r="G689" s="279">
        <v>661.84</v>
      </c>
      <c r="H689" s="279">
        <v>0</v>
      </c>
      <c r="I689" s="279">
        <v>0</v>
      </c>
      <c r="J689" s="279">
        <v>0</v>
      </c>
      <c r="K689" s="279">
        <v>0</v>
      </c>
      <c r="L689" s="279">
        <v>0</v>
      </c>
      <c r="M689" s="279">
        <v>19.350000000000001</v>
      </c>
      <c r="N689" s="279">
        <v>1027.08</v>
      </c>
      <c r="O689" s="279">
        <v>153.47</v>
      </c>
      <c r="P689" s="279">
        <v>1032.3</v>
      </c>
      <c r="Q689" s="279">
        <v>1147.19</v>
      </c>
      <c r="R689" s="279">
        <v>1081.67</v>
      </c>
      <c r="S689" s="279">
        <v>1000.05</v>
      </c>
      <c r="T689" s="279">
        <v>38.340000000000003</v>
      </c>
      <c r="U689" s="279">
        <v>80.78</v>
      </c>
      <c r="V689" s="279">
        <v>73.12</v>
      </c>
      <c r="W689" s="279">
        <v>1006.73</v>
      </c>
      <c r="X689" s="279">
        <v>952.3</v>
      </c>
      <c r="Y689" s="279">
        <v>230.9</v>
      </c>
    </row>
    <row r="690" spans="1:25">
      <c r="A690" s="254">
        <v>4</v>
      </c>
      <c r="B690" s="279">
        <v>152.21</v>
      </c>
      <c r="C690" s="279">
        <v>736.01</v>
      </c>
      <c r="D690" s="279">
        <v>705.03</v>
      </c>
      <c r="E690" s="279">
        <v>680.83</v>
      </c>
      <c r="F690" s="279">
        <v>49.27</v>
      </c>
      <c r="G690" s="279">
        <v>757.27</v>
      </c>
      <c r="H690" s="279">
        <v>3.08</v>
      </c>
      <c r="I690" s="279">
        <v>29.24</v>
      </c>
      <c r="J690" s="279">
        <v>0</v>
      </c>
      <c r="K690" s="279">
        <v>102.18</v>
      </c>
      <c r="L690" s="279">
        <v>232.21</v>
      </c>
      <c r="M690" s="279">
        <v>291.58999999999997</v>
      </c>
      <c r="N690" s="279">
        <v>263.54000000000002</v>
      </c>
      <c r="O690" s="279">
        <v>283.95</v>
      </c>
      <c r="P690" s="279">
        <v>319.77999999999997</v>
      </c>
      <c r="Q690" s="279">
        <v>299.49</v>
      </c>
      <c r="R690" s="279">
        <v>285.41000000000003</v>
      </c>
      <c r="S690" s="279">
        <v>350.6</v>
      </c>
      <c r="T690" s="279">
        <v>291.22000000000003</v>
      </c>
      <c r="U690" s="279">
        <v>293.37</v>
      </c>
      <c r="V690" s="279">
        <v>332.58</v>
      </c>
      <c r="W690" s="279">
        <v>336.32</v>
      </c>
      <c r="X690" s="279">
        <v>495.86</v>
      </c>
      <c r="Y690" s="279">
        <v>482.88</v>
      </c>
    </row>
    <row r="691" spans="1:25">
      <c r="A691" s="254">
        <v>5</v>
      </c>
      <c r="B691" s="279">
        <v>965.99</v>
      </c>
      <c r="C691" s="279">
        <v>130.57</v>
      </c>
      <c r="D691" s="279">
        <v>110.65</v>
      </c>
      <c r="E691" s="279">
        <v>783.75</v>
      </c>
      <c r="F691" s="279">
        <v>103.42</v>
      </c>
      <c r="G691" s="279">
        <v>87.13</v>
      </c>
      <c r="H691" s="279">
        <v>43.25</v>
      </c>
      <c r="I691" s="279">
        <v>63.6</v>
      </c>
      <c r="J691" s="279">
        <v>17.09</v>
      </c>
      <c r="K691" s="279">
        <v>98.02</v>
      </c>
      <c r="L691" s="279">
        <v>203.18</v>
      </c>
      <c r="M691" s="279">
        <v>272.02</v>
      </c>
      <c r="N691" s="279">
        <v>268.14999999999998</v>
      </c>
      <c r="O691" s="279">
        <v>191.24</v>
      </c>
      <c r="P691" s="279">
        <v>176.01</v>
      </c>
      <c r="Q691" s="279">
        <v>116.74</v>
      </c>
      <c r="R691" s="279">
        <v>104.32</v>
      </c>
      <c r="S691" s="279">
        <v>1191.54</v>
      </c>
      <c r="T691" s="279">
        <v>1183.48</v>
      </c>
      <c r="U691" s="279">
        <v>8.33</v>
      </c>
      <c r="V691" s="279">
        <v>25.16</v>
      </c>
      <c r="W691" s="279">
        <v>232.75</v>
      </c>
      <c r="X691" s="279">
        <v>1094.83</v>
      </c>
      <c r="Y691" s="279">
        <v>304.49</v>
      </c>
    </row>
    <row r="692" spans="1:25">
      <c r="A692" s="254">
        <v>6</v>
      </c>
      <c r="B692" s="279">
        <v>319.3</v>
      </c>
      <c r="C692" s="279">
        <v>210.08</v>
      </c>
      <c r="D692" s="279">
        <v>146.82</v>
      </c>
      <c r="E692" s="279">
        <v>143.49</v>
      </c>
      <c r="F692" s="279">
        <v>99.72</v>
      </c>
      <c r="G692" s="279">
        <v>89.92</v>
      </c>
      <c r="H692" s="279">
        <v>66.599999999999994</v>
      </c>
      <c r="I692" s="279">
        <v>464.9</v>
      </c>
      <c r="J692" s="279">
        <v>29.06</v>
      </c>
      <c r="K692" s="279">
        <v>150.83000000000001</v>
      </c>
      <c r="L692" s="279">
        <v>787.98</v>
      </c>
      <c r="M692" s="279">
        <v>282.55</v>
      </c>
      <c r="N692" s="279">
        <v>328.09</v>
      </c>
      <c r="O692" s="279">
        <v>343.76</v>
      </c>
      <c r="P692" s="279">
        <v>344.48</v>
      </c>
      <c r="Q692" s="279">
        <v>312.58</v>
      </c>
      <c r="R692" s="279">
        <v>296.08</v>
      </c>
      <c r="S692" s="279">
        <v>264.63</v>
      </c>
      <c r="T692" s="279">
        <v>779.55</v>
      </c>
      <c r="U692" s="279">
        <v>372.51</v>
      </c>
      <c r="V692" s="279">
        <v>320.81</v>
      </c>
      <c r="W692" s="279">
        <v>240.88</v>
      </c>
      <c r="X692" s="279">
        <v>328.94</v>
      </c>
      <c r="Y692" s="279">
        <v>291.69</v>
      </c>
    </row>
    <row r="693" spans="1:25">
      <c r="A693" s="254">
        <v>7</v>
      </c>
      <c r="B693" s="279">
        <v>122.82</v>
      </c>
      <c r="C693" s="279">
        <v>182.92</v>
      </c>
      <c r="D693" s="279">
        <v>164.94</v>
      </c>
      <c r="E693" s="279">
        <v>320.48</v>
      </c>
      <c r="F693" s="279">
        <v>385.56</v>
      </c>
      <c r="G693" s="279">
        <v>714.96</v>
      </c>
      <c r="H693" s="279">
        <v>0</v>
      </c>
      <c r="I693" s="279">
        <v>510.3</v>
      </c>
      <c r="J693" s="279">
        <v>609.59</v>
      </c>
      <c r="K693" s="279">
        <v>0</v>
      </c>
      <c r="L693" s="279">
        <v>22.43</v>
      </c>
      <c r="M693" s="279">
        <v>98.38</v>
      </c>
      <c r="N693" s="279">
        <v>61.58</v>
      </c>
      <c r="O693" s="279">
        <v>44.69</v>
      </c>
      <c r="P693" s="279">
        <v>68.650000000000006</v>
      </c>
      <c r="Q693" s="279">
        <v>113.53</v>
      </c>
      <c r="R693" s="279">
        <v>968.89</v>
      </c>
      <c r="S693" s="279">
        <v>132.91</v>
      </c>
      <c r="T693" s="279">
        <v>151.52000000000001</v>
      </c>
      <c r="U693" s="279">
        <v>35.08</v>
      </c>
      <c r="V693" s="279">
        <v>143.9</v>
      </c>
      <c r="W693" s="279">
        <v>186.77</v>
      </c>
      <c r="X693" s="279">
        <v>594.64</v>
      </c>
      <c r="Y693" s="279">
        <v>331.67</v>
      </c>
    </row>
    <row r="694" spans="1:25">
      <c r="A694" s="254">
        <v>8</v>
      </c>
      <c r="B694" s="279">
        <v>163.24</v>
      </c>
      <c r="C694" s="279">
        <v>91.13</v>
      </c>
      <c r="D694" s="279">
        <v>63.54</v>
      </c>
      <c r="E694" s="279">
        <v>39.89</v>
      </c>
      <c r="F694" s="279">
        <v>36.42</v>
      </c>
      <c r="G694" s="279">
        <v>14</v>
      </c>
      <c r="H694" s="279">
        <v>0</v>
      </c>
      <c r="I694" s="279">
        <v>54.85</v>
      </c>
      <c r="J694" s="279">
        <v>0</v>
      </c>
      <c r="K694" s="279">
        <v>49.72</v>
      </c>
      <c r="L694" s="279">
        <v>154.22999999999999</v>
      </c>
      <c r="M694" s="279">
        <v>263.79000000000002</v>
      </c>
      <c r="N694" s="279">
        <v>210.58</v>
      </c>
      <c r="O694" s="279">
        <v>128.78</v>
      </c>
      <c r="P694" s="279">
        <v>208.81</v>
      </c>
      <c r="Q694" s="279">
        <v>0</v>
      </c>
      <c r="R694" s="279">
        <v>1.27</v>
      </c>
      <c r="S694" s="279">
        <v>0</v>
      </c>
      <c r="T694" s="279">
        <v>3.93</v>
      </c>
      <c r="U694" s="279">
        <v>990.24</v>
      </c>
      <c r="V694" s="279">
        <v>177.76</v>
      </c>
      <c r="W694" s="279">
        <v>992.96</v>
      </c>
      <c r="X694" s="279">
        <v>323.41000000000003</v>
      </c>
      <c r="Y694" s="279">
        <v>176.24</v>
      </c>
    </row>
    <row r="695" spans="1:25">
      <c r="A695" s="254">
        <v>9</v>
      </c>
      <c r="B695" s="279">
        <v>151.09</v>
      </c>
      <c r="C695" s="279">
        <v>104.99</v>
      </c>
      <c r="D695" s="279">
        <v>85.07</v>
      </c>
      <c r="E695" s="279">
        <v>11.73</v>
      </c>
      <c r="F695" s="279">
        <v>13.55</v>
      </c>
      <c r="G695" s="279">
        <v>0</v>
      </c>
      <c r="H695" s="279">
        <v>0.35</v>
      </c>
      <c r="I695" s="279">
        <v>0</v>
      </c>
      <c r="J695" s="279">
        <v>0</v>
      </c>
      <c r="K695" s="279">
        <v>23.59</v>
      </c>
      <c r="L695" s="279">
        <v>46.94</v>
      </c>
      <c r="M695" s="279">
        <v>43.72</v>
      </c>
      <c r="N695" s="279">
        <v>0</v>
      </c>
      <c r="O695" s="279">
        <v>87.4</v>
      </c>
      <c r="P695" s="279">
        <v>43.7</v>
      </c>
      <c r="Q695" s="279">
        <v>0.75</v>
      </c>
      <c r="R695" s="279">
        <v>19.920000000000002</v>
      </c>
      <c r="S695" s="279">
        <v>113.83</v>
      </c>
      <c r="T695" s="279">
        <v>3.66</v>
      </c>
      <c r="U695" s="279">
        <v>29.64</v>
      </c>
      <c r="V695" s="279">
        <v>171.18</v>
      </c>
      <c r="W695" s="279">
        <v>197.26</v>
      </c>
      <c r="X695" s="279">
        <v>317.35000000000002</v>
      </c>
      <c r="Y695" s="279">
        <v>437.51</v>
      </c>
    </row>
    <row r="696" spans="1:25">
      <c r="A696" s="254">
        <v>10</v>
      </c>
      <c r="B696" s="279">
        <v>421.83</v>
      </c>
      <c r="C696" s="279">
        <v>63.36</v>
      </c>
      <c r="D696" s="279">
        <v>364.08</v>
      </c>
      <c r="E696" s="279">
        <v>17.82</v>
      </c>
      <c r="F696" s="279">
        <v>0</v>
      </c>
      <c r="G696" s="279">
        <v>0</v>
      </c>
      <c r="H696" s="279">
        <v>0</v>
      </c>
      <c r="I696" s="279">
        <v>548.74</v>
      </c>
      <c r="J696" s="279">
        <v>651.25</v>
      </c>
      <c r="K696" s="279">
        <v>710.45</v>
      </c>
      <c r="L696" s="279">
        <v>263.77</v>
      </c>
      <c r="M696" s="279">
        <v>742.48</v>
      </c>
      <c r="N696" s="279">
        <v>203.58</v>
      </c>
      <c r="O696" s="279">
        <v>716.31</v>
      </c>
      <c r="P696" s="279">
        <v>711.89</v>
      </c>
      <c r="Q696" s="279">
        <v>827.86</v>
      </c>
      <c r="R696" s="279">
        <v>761.79</v>
      </c>
      <c r="S696" s="279">
        <v>680.69</v>
      </c>
      <c r="T696" s="279">
        <v>685.61</v>
      </c>
      <c r="U696" s="279">
        <v>703.29</v>
      </c>
      <c r="V696" s="279">
        <v>636.4</v>
      </c>
      <c r="W696" s="279">
        <v>687.24</v>
      </c>
      <c r="X696" s="279">
        <v>633</v>
      </c>
      <c r="Y696" s="279">
        <v>480.68</v>
      </c>
    </row>
    <row r="697" spans="1:25">
      <c r="A697" s="254">
        <v>11</v>
      </c>
      <c r="B697" s="279">
        <v>483.93</v>
      </c>
      <c r="C697" s="279">
        <v>416.65</v>
      </c>
      <c r="D697" s="279">
        <v>385.79</v>
      </c>
      <c r="E697" s="279">
        <v>361.77</v>
      </c>
      <c r="F697" s="279">
        <v>414.45</v>
      </c>
      <c r="G697" s="279">
        <v>438.68</v>
      </c>
      <c r="H697" s="279">
        <v>509.95</v>
      </c>
      <c r="I697" s="279">
        <v>130.93</v>
      </c>
      <c r="J697" s="279">
        <v>819.62</v>
      </c>
      <c r="K697" s="279">
        <v>944.82</v>
      </c>
      <c r="L697" s="279">
        <v>390.39</v>
      </c>
      <c r="M697" s="279">
        <v>398.71</v>
      </c>
      <c r="N697" s="279">
        <v>372.12</v>
      </c>
      <c r="O697" s="279">
        <v>394.82</v>
      </c>
      <c r="P697" s="279">
        <v>394.5</v>
      </c>
      <c r="Q697" s="279">
        <v>480.74</v>
      </c>
      <c r="R697" s="279">
        <v>1027.44</v>
      </c>
      <c r="S697" s="279">
        <v>361.19</v>
      </c>
      <c r="T697" s="279">
        <v>955.28</v>
      </c>
      <c r="U697" s="279">
        <v>392.03</v>
      </c>
      <c r="V697" s="279">
        <v>954.08</v>
      </c>
      <c r="W697" s="279">
        <v>1015.22</v>
      </c>
      <c r="X697" s="279">
        <v>932.03</v>
      </c>
      <c r="Y697" s="279">
        <v>224.29</v>
      </c>
    </row>
    <row r="698" spans="1:25">
      <c r="A698" s="254">
        <v>12</v>
      </c>
      <c r="B698" s="279">
        <v>143.55000000000001</v>
      </c>
      <c r="C698" s="279">
        <v>0.03</v>
      </c>
      <c r="D698" s="279">
        <v>0</v>
      </c>
      <c r="E698" s="279">
        <v>465.31</v>
      </c>
      <c r="F698" s="279">
        <v>462.18</v>
      </c>
      <c r="G698" s="279">
        <v>465.36</v>
      </c>
      <c r="H698" s="279">
        <v>479.63</v>
      </c>
      <c r="I698" s="279">
        <v>593.30999999999995</v>
      </c>
      <c r="J698" s="279">
        <v>715.44</v>
      </c>
      <c r="K698" s="279">
        <v>876.21</v>
      </c>
      <c r="L698" s="279">
        <v>901.08</v>
      </c>
      <c r="M698" s="279">
        <v>393.02</v>
      </c>
      <c r="N698" s="279">
        <v>884.76</v>
      </c>
      <c r="O698" s="279">
        <v>868.88</v>
      </c>
      <c r="P698" s="279">
        <v>382.5</v>
      </c>
      <c r="Q698" s="279">
        <v>364.24</v>
      </c>
      <c r="R698" s="279">
        <v>396.31</v>
      </c>
      <c r="S698" s="279">
        <v>371.88</v>
      </c>
      <c r="T698" s="279">
        <v>866.14</v>
      </c>
      <c r="U698" s="279">
        <v>851.22</v>
      </c>
      <c r="V698" s="279">
        <v>356.27</v>
      </c>
      <c r="W698" s="279">
        <v>354.45</v>
      </c>
      <c r="X698" s="279">
        <v>274.77999999999997</v>
      </c>
      <c r="Y698" s="279">
        <v>608.47</v>
      </c>
    </row>
    <row r="699" spans="1:25">
      <c r="A699" s="254">
        <v>13</v>
      </c>
      <c r="B699" s="279">
        <v>100.06</v>
      </c>
      <c r="C699" s="279">
        <v>0</v>
      </c>
      <c r="D699" s="279">
        <v>0</v>
      </c>
      <c r="E699" s="279">
        <v>441.14</v>
      </c>
      <c r="F699" s="279">
        <v>444.3</v>
      </c>
      <c r="G699" s="279">
        <v>452.27</v>
      </c>
      <c r="H699" s="279">
        <v>465.66</v>
      </c>
      <c r="I699" s="279">
        <v>0</v>
      </c>
      <c r="J699" s="279">
        <v>591.1</v>
      </c>
      <c r="K699" s="279">
        <v>700.66</v>
      </c>
      <c r="L699" s="279">
        <v>791.3</v>
      </c>
      <c r="M699" s="279">
        <v>828.98</v>
      </c>
      <c r="N699" s="279">
        <v>830.75</v>
      </c>
      <c r="O699" s="279">
        <v>824.3</v>
      </c>
      <c r="P699" s="279">
        <v>834.44</v>
      </c>
      <c r="Q699" s="279">
        <v>820.29</v>
      </c>
      <c r="R699" s="279">
        <v>217.53</v>
      </c>
      <c r="S699" s="279">
        <v>206.14</v>
      </c>
      <c r="T699" s="279">
        <v>217.91</v>
      </c>
      <c r="U699" s="279">
        <v>0</v>
      </c>
      <c r="V699" s="279">
        <v>0</v>
      </c>
      <c r="W699" s="279">
        <v>0</v>
      </c>
      <c r="X699" s="279">
        <v>0</v>
      </c>
      <c r="Y699" s="279">
        <v>0</v>
      </c>
    </row>
    <row r="700" spans="1:25">
      <c r="A700" s="254">
        <v>14</v>
      </c>
      <c r="B700" s="279">
        <v>35.81</v>
      </c>
      <c r="C700" s="279">
        <v>94.9</v>
      </c>
      <c r="D700" s="279">
        <v>94.38</v>
      </c>
      <c r="E700" s="279">
        <v>9.01</v>
      </c>
      <c r="F700" s="279">
        <v>0</v>
      </c>
      <c r="G700" s="279">
        <v>0</v>
      </c>
      <c r="H700" s="279">
        <v>0</v>
      </c>
      <c r="I700" s="279">
        <v>0</v>
      </c>
      <c r="J700" s="279">
        <v>0</v>
      </c>
      <c r="K700" s="279">
        <v>891.53</v>
      </c>
      <c r="L700" s="279">
        <v>64.239999999999995</v>
      </c>
      <c r="M700" s="279">
        <v>56.43</v>
      </c>
      <c r="N700" s="279">
        <v>44.02</v>
      </c>
      <c r="O700" s="279">
        <v>1219.6199999999999</v>
      </c>
      <c r="P700" s="279">
        <v>77.42</v>
      </c>
      <c r="Q700" s="279">
        <v>65.489999999999995</v>
      </c>
      <c r="R700" s="279">
        <v>57.02</v>
      </c>
      <c r="S700" s="279">
        <v>133.22</v>
      </c>
      <c r="T700" s="279">
        <v>75.17</v>
      </c>
      <c r="U700" s="279">
        <v>0</v>
      </c>
      <c r="V700" s="279">
        <v>70.040000000000006</v>
      </c>
      <c r="W700" s="279">
        <v>171.84</v>
      </c>
      <c r="X700" s="279">
        <v>216.94</v>
      </c>
      <c r="Y700" s="279">
        <v>64.58</v>
      </c>
    </row>
    <row r="701" spans="1:25">
      <c r="A701" s="254">
        <v>15</v>
      </c>
      <c r="B701" s="279">
        <v>23.28</v>
      </c>
      <c r="C701" s="279">
        <v>23.19</v>
      </c>
      <c r="D701" s="279">
        <v>0</v>
      </c>
      <c r="E701" s="279">
        <v>0</v>
      </c>
      <c r="F701" s="279">
        <v>0</v>
      </c>
      <c r="G701" s="279">
        <v>815.15</v>
      </c>
      <c r="H701" s="279">
        <v>499.01</v>
      </c>
      <c r="I701" s="279">
        <v>0</v>
      </c>
      <c r="J701" s="279">
        <v>0</v>
      </c>
      <c r="K701" s="279">
        <v>0</v>
      </c>
      <c r="L701" s="279">
        <v>0</v>
      </c>
      <c r="M701" s="279">
        <v>0</v>
      </c>
      <c r="N701" s="279">
        <v>0</v>
      </c>
      <c r="O701" s="279">
        <v>0</v>
      </c>
      <c r="P701" s="279">
        <v>0</v>
      </c>
      <c r="Q701" s="279">
        <v>0</v>
      </c>
      <c r="R701" s="279">
        <v>0</v>
      </c>
      <c r="S701" s="279">
        <v>0</v>
      </c>
      <c r="T701" s="279">
        <v>0</v>
      </c>
      <c r="U701" s="279">
        <v>0</v>
      </c>
      <c r="V701" s="279">
        <v>0</v>
      </c>
      <c r="W701" s="279">
        <v>0</v>
      </c>
      <c r="X701" s="279">
        <v>98.44</v>
      </c>
      <c r="Y701" s="279">
        <v>32.79</v>
      </c>
    </row>
    <row r="702" spans="1:25">
      <c r="A702" s="254">
        <v>16</v>
      </c>
      <c r="B702" s="279">
        <v>68.67</v>
      </c>
      <c r="C702" s="279">
        <v>41.07</v>
      </c>
      <c r="D702" s="279">
        <v>18.78</v>
      </c>
      <c r="E702" s="279">
        <v>5.75</v>
      </c>
      <c r="F702" s="279">
        <v>0</v>
      </c>
      <c r="G702" s="279">
        <v>0</v>
      </c>
      <c r="H702" s="279">
        <v>0</v>
      </c>
      <c r="I702" s="279">
        <v>0</v>
      </c>
      <c r="J702" s="279">
        <v>0</v>
      </c>
      <c r="K702" s="279">
        <v>0</v>
      </c>
      <c r="L702" s="279">
        <v>0.28000000000000003</v>
      </c>
      <c r="M702" s="279">
        <v>0</v>
      </c>
      <c r="N702" s="279">
        <v>946.11</v>
      </c>
      <c r="O702" s="279">
        <v>149.80000000000001</v>
      </c>
      <c r="P702" s="279">
        <v>989.83</v>
      </c>
      <c r="Q702" s="279">
        <v>1349.43</v>
      </c>
      <c r="R702" s="279">
        <v>0</v>
      </c>
      <c r="S702" s="279">
        <v>6.72</v>
      </c>
      <c r="T702" s="279">
        <v>0.14000000000000001</v>
      </c>
      <c r="U702" s="279">
        <v>14.09</v>
      </c>
      <c r="V702" s="279">
        <v>96.5</v>
      </c>
      <c r="W702" s="279">
        <v>236.51</v>
      </c>
      <c r="X702" s="279">
        <v>299.89999999999998</v>
      </c>
      <c r="Y702" s="279">
        <v>340.77</v>
      </c>
    </row>
    <row r="703" spans="1:25">
      <c r="A703" s="254">
        <v>17</v>
      </c>
      <c r="B703" s="279">
        <v>26.04</v>
      </c>
      <c r="C703" s="279">
        <v>69.040000000000006</v>
      </c>
      <c r="D703" s="279">
        <v>122.73</v>
      </c>
      <c r="E703" s="279">
        <v>37.340000000000003</v>
      </c>
      <c r="F703" s="279">
        <v>2.66</v>
      </c>
      <c r="G703" s="279">
        <v>0</v>
      </c>
      <c r="H703" s="279">
        <v>87.71</v>
      </c>
      <c r="I703" s="279">
        <v>0</v>
      </c>
      <c r="J703" s="279">
        <v>0</v>
      </c>
      <c r="K703" s="279">
        <v>1210.3599999999999</v>
      </c>
      <c r="L703" s="279">
        <v>1253.03</v>
      </c>
      <c r="M703" s="279">
        <v>1213.67</v>
      </c>
      <c r="N703" s="279">
        <v>0.04</v>
      </c>
      <c r="O703" s="279">
        <v>26.76</v>
      </c>
      <c r="P703" s="279">
        <v>12.69</v>
      </c>
      <c r="Q703" s="279">
        <v>0</v>
      </c>
      <c r="R703" s="279">
        <v>0</v>
      </c>
      <c r="S703" s="279">
        <v>0</v>
      </c>
      <c r="T703" s="279">
        <v>0</v>
      </c>
      <c r="U703" s="279">
        <v>0</v>
      </c>
      <c r="V703" s="279">
        <v>0</v>
      </c>
      <c r="W703" s="279">
        <v>48.6</v>
      </c>
      <c r="X703" s="279">
        <v>1102.54</v>
      </c>
      <c r="Y703" s="279">
        <v>150.88999999999999</v>
      </c>
    </row>
    <row r="704" spans="1:25">
      <c r="A704" s="254">
        <v>18</v>
      </c>
      <c r="B704" s="279">
        <v>647.04999999999995</v>
      </c>
      <c r="C704" s="279">
        <v>865.19</v>
      </c>
      <c r="D704" s="279">
        <v>0</v>
      </c>
      <c r="E704" s="279">
        <v>0</v>
      </c>
      <c r="F704" s="279">
        <v>0</v>
      </c>
      <c r="G704" s="279">
        <v>0</v>
      </c>
      <c r="H704" s="279">
        <v>0</v>
      </c>
      <c r="I704" s="279">
        <v>1019.01</v>
      </c>
      <c r="J704" s="279">
        <v>32.47</v>
      </c>
      <c r="K704" s="279">
        <v>52.64</v>
      </c>
      <c r="L704" s="279">
        <v>175.45</v>
      </c>
      <c r="M704" s="279">
        <v>65.900000000000006</v>
      </c>
      <c r="N704" s="279">
        <v>39.159999999999997</v>
      </c>
      <c r="O704" s="279">
        <v>75.77</v>
      </c>
      <c r="P704" s="279">
        <v>45.35</v>
      </c>
      <c r="Q704" s="279">
        <v>14.67</v>
      </c>
      <c r="R704" s="279">
        <v>31.54</v>
      </c>
      <c r="S704" s="279">
        <v>72.36</v>
      </c>
      <c r="T704" s="279">
        <v>18.11</v>
      </c>
      <c r="U704" s="279">
        <v>47.28</v>
      </c>
      <c r="V704" s="279">
        <v>878.73</v>
      </c>
      <c r="W704" s="279">
        <v>1283.54</v>
      </c>
      <c r="X704" s="279">
        <v>598</v>
      </c>
      <c r="Y704" s="279">
        <v>361.88</v>
      </c>
    </row>
    <row r="705" spans="1:129">
      <c r="A705" s="254">
        <v>19</v>
      </c>
      <c r="B705" s="279">
        <v>31.32</v>
      </c>
      <c r="C705" s="279">
        <v>0</v>
      </c>
      <c r="D705" s="279">
        <v>28.87</v>
      </c>
      <c r="E705" s="279">
        <v>0</v>
      </c>
      <c r="F705" s="279">
        <v>0</v>
      </c>
      <c r="G705" s="279">
        <v>0</v>
      </c>
      <c r="H705" s="279">
        <v>0</v>
      </c>
      <c r="I705" s="279">
        <v>0</v>
      </c>
      <c r="J705" s="279">
        <v>0</v>
      </c>
      <c r="K705" s="279">
        <v>0</v>
      </c>
      <c r="L705" s="279">
        <v>0</v>
      </c>
      <c r="M705" s="279">
        <v>0</v>
      </c>
      <c r="N705" s="279">
        <v>0</v>
      </c>
      <c r="O705" s="279">
        <v>0</v>
      </c>
      <c r="P705" s="279">
        <v>0</v>
      </c>
      <c r="Q705" s="279">
        <v>0</v>
      </c>
      <c r="R705" s="279">
        <v>0</v>
      </c>
      <c r="S705" s="279">
        <v>0</v>
      </c>
      <c r="T705" s="279">
        <v>0</v>
      </c>
      <c r="U705" s="279">
        <v>0</v>
      </c>
      <c r="V705" s="279">
        <v>0</v>
      </c>
      <c r="W705" s="279">
        <v>0</v>
      </c>
      <c r="X705" s="279">
        <v>114.33</v>
      </c>
      <c r="Y705" s="279">
        <v>430.04</v>
      </c>
    </row>
    <row r="706" spans="1:129">
      <c r="A706" s="254">
        <v>20</v>
      </c>
      <c r="B706" s="279">
        <v>163.92</v>
      </c>
      <c r="C706" s="279">
        <v>0</v>
      </c>
      <c r="D706" s="279">
        <v>0</v>
      </c>
      <c r="E706" s="279">
        <v>0</v>
      </c>
      <c r="F706" s="279">
        <v>0</v>
      </c>
      <c r="G706" s="279">
        <v>0</v>
      </c>
      <c r="H706" s="279">
        <v>0</v>
      </c>
      <c r="I706" s="279">
        <v>0</v>
      </c>
      <c r="J706" s="279">
        <v>0</v>
      </c>
      <c r="K706" s="279">
        <v>0</v>
      </c>
      <c r="L706" s="279">
        <v>0</v>
      </c>
      <c r="M706" s="279">
        <v>64.03</v>
      </c>
      <c r="N706" s="279">
        <v>37.380000000000003</v>
      </c>
      <c r="O706" s="279">
        <v>0</v>
      </c>
      <c r="P706" s="279">
        <v>0</v>
      </c>
      <c r="Q706" s="279">
        <v>71.66</v>
      </c>
      <c r="R706" s="279">
        <v>2.5299999999999998</v>
      </c>
      <c r="S706" s="279">
        <v>0</v>
      </c>
      <c r="T706" s="279">
        <v>0</v>
      </c>
      <c r="U706" s="279">
        <v>0</v>
      </c>
      <c r="V706" s="279">
        <v>0</v>
      </c>
      <c r="W706" s="279">
        <v>49.62</v>
      </c>
      <c r="X706" s="279">
        <v>154.63999999999999</v>
      </c>
      <c r="Y706" s="279">
        <v>572.91999999999996</v>
      </c>
    </row>
    <row r="707" spans="1:129">
      <c r="A707" s="254">
        <v>21</v>
      </c>
      <c r="B707" s="279">
        <v>0</v>
      </c>
      <c r="C707" s="279">
        <v>0</v>
      </c>
      <c r="D707" s="279">
        <v>0</v>
      </c>
      <c r="E707" s="279">
        <v>0</v>
      </c>
      <c r="F707" s="279">
        <v>0</v>
      </c>
      <c r="G707" s="279">
        <v>0</v>
      </c>
      <c r="H707" s="279">
        <v>0</v>
      </c>
      <c r="I707" s="279">
        <v>0</v>
      </c>
      <c r="J707" s="279">
        <v>0</v>
      </c>
      <c r="K707" s="279">
        <v>0</v>
      </c>
      <c r="L707" s="279">
        <v>0.98</v>
      </c>
      <c r="M707" s="279">
        <v>0</v>
      </c>
      <c r="N707" s="279">
        <v>0</v>
      </c>
      <c r="O707" s="279">
        <v>0</v>
      </c>
      <c r="P707" s="279">
        <v>0</v>
      </c>
      <c r="Q707" s="279">
        <v>0</v>
      </c>
      <c r="R707" s="279">
        <v>0</v>
      </c>
      <c r="S707" s="279">
        <v>0</v>
      </c>
      <c r="T707" s="279">
        <v>0</v>
      </c>
      <c r="U707" s="279">
        <v>0</v>
      </c>
      <c r="V707" s="279">
        <v>0</v>
      </c>
      <c r="W707" s="279">
        <v>104.09</v>
      </c>
      <c r="X707" s="279">
        <v>492.8</v>
      </c>
      <c r="Y707" s="279">
        <v>569.70000000000005</v>
      </c>
    </row>
    <row r="708" spans="1:129">
      <c r="A708" s="254">
        <v>22</v>
      </c>
      <c r="B708" s="279">
        <v>566.6</v>
      </c>
      <c r="C708" s="279">
        <v>71.19</v>
      </c>
      <c r="D708" s="279">
        <v>38.47</v>
      </c>
      <c r="E708" s="279">
        <v>589.59</v>
      </c>
      <c r="F708" s="279">
        <v>0</v>
      </c>
      <c r="G708" s="279">
        <v>770.89</v>
      </c>
      <c r="H708" s="279">
        <v>19.670000000000002</v>
      </c>
      <c r="I708" s="279">
        <v>0</v>
      </c>
      <c r="J708" s="279">
        <v>0</v>
      </c>
      <c r="K708" s="279">
        <v>0</v>
      </c>
      <c r="L708" s="279">
        <v>2.7</v>
      </c>
      <c r="M708" s="279">
        <v>7.0000000000000007E-2</v>
      </c>
      <c r="N708" s="279">
        <v>130.49</v>
      </c>
      <c r="O708" s="279">
        <v>139.87</v>
      </c>
      <c r="P708" s="279">
        <v>183.25</v>
      </c>
      <c r="Q708" s="279">
        <v>75.040000000000006</v>
      </c>
      <c r="R708" s="279">
        <v>217.25</v>
      </c>
      <c r="S708" s="279">
        <v>206.58</v>
      </c>
      <c r="T708" s="279">
        <v>21.91</v>
      </c>
      <c r="U708" s="279">
        <v>18.350000000000001</v>
      </c>
      <c r="V708" s="279">
        <v>92.8</v>
      </c>
      <c r="W708" s="279">
        <v>191.22</v>
      </c>
      <c r="X708" s="279">
        <v>319.56</v>
      </c>
      <c r="Y708" s="279">
        <v>211.24</v>
      </c>
    </row>
    <row r="709" spans="1:129">
      <c r="A709" s="254">
        <v>23</v>
      </c>
      <c r="B709" s="279">
        <v>517.30999999999995</v>
      </c>
      <c r="C709" s="279">
        <v>379.7</v>
      </c>
      <c r="D709" s="279">
        <v>64.400000000000006</v>
      </c>
      <c r="E709" s="279">
        <v>0</v>
      </c>
      <c r="F709" s="279">
        <v>0.15</v>
      </c>
      <c r="G709" s="279">
        <v>0</v>
      </c>
      <c r="H709" s="279">
        <v>0.02</v>
      </c>
      <c r="I709" s="279">
        <v>0</v>
      </c>
      <c r="J709" s="279">
        <v>0</v>
      </c>
      <c r="K709" s="279">
        <v>196.4</v>
      </c>
      <c r="L709" s="279">
        <v>242.3</v>
      </c>
      <c r="M709" s="279">
        <v>252.35</v>
      </c>
      <c r="N709" s="279">
        <v>988.27</v>
      </c>
      <c r="O709" s="279">
        <v>257.44</v>
      </c>
      <c r="P709" s="279">
        <v>1048.71</v>
      </c>
      <c r="Q709" s="279">
        <v>199.98</v>
      </c>
      <c r="R709" s="279">
        <v>1073.31</v>
      </c>
      <c r="S709" s="279">
        <v>1034.3399999999999</v>
      </c>
      <c r="T709" s="279">
        <v>1088.06</v>
      </c>
      <c r="U709" s="279">
        <v>1126.83</v>
      </c>
      <c r="V709" s="279">
        <v>1126.78</v>
      </c>
      <c r="W709" s="279">
        <v>322.77</v>
      </c>
      <c r="X709" s="279">
        <v>432.3</v>
      </c>
      <c r="Y709" s="279">
        <v>912.09</v>
      </c>
    </row>
    <row r="710" spans="1:129">
      <c r="A710" s="254">
        <v>24</v>
      </c>
      <c r="B710" s="279">
        <v>78.53</v>
      </c>
      <c r="C710" s="279">
        <v>343.05</v>
      </c>
      <c r="D710" s="279">
        <v>61.41</v>
      </c>
      <c r="E710" s="279">
        <v>302.73</v>
      </c>
      <c r="F710" s="279">
        <v>19.98</v>
      </c>
      <c r="G710" s="279">
        <v>0</v>
      </c>
      <c r="H710" s="279">
        <v>0</v>
      </c>
      <c r="I710" s="279">
        <v>0</v>
      </c>
      <c r="J710" s="279">
        <v>0</v>
      </c>
      <c r="K710" s="279">
        <v>96.8</v>
      </c>
      <c r="L710" s="279">
        <v>172.73</v>
      </c>
      <c r="M710" s="279">
        <v>184.98</v>
      </c>
      <c r="N710" s="279">
        <v>952.26</v>
      </c>
      <c r="O710" s="279">
        <v>973.19</v>
      </c>
      <c r="P710" s="279">
        <v>533.15</v>
      </c>
      <c r="Q710" s="279">
        <v>503.42</v>
      </c>
      <c r="R710" s="279">
        <v>991.4</v>
      </c>
      <c r="S710" s="279">
        <v>796.95</v>
      </c>
      <c r="T710" s="279">
        <v>804.25</v>
      </c>
      <c r="U710" s="279">
        <v>0</v>
      </c>
      <c r="V710" s="279">
        <v>1079.47</v>
      </c>
      <c r="W710" s="279">
        <v>1077.83</v>
      </c>
      <c r="X710" s="279">
        <v>88.67</v>
      </c>
      <c r="Y710" s="279">
        <v>845.83</v>
      </c>
    </row>
    <row r="711" spans="1:129">
      <c r="A711" s="254">
        <v>25</v>
      </c>
      <c r="B711" s="279">
        <v>456.28</v>
      </c>
      <c r="C711" s="279">
        <v>758.59</v>
      </c>
      <c r="D711" s="279">
        <v>74.77</v>
      </c>
      <c r="E711" s="279">
        <v>723.85</v>
      </c>
      <c r="F711" s="279">
        <v>831.14</v>
      </c>
      <c r="G711" s="279">
        <v>0</v>
      </c>
      <c r="H711" s="279">
        <v>0</v>
      </c>
      <c r="I711" s="279">
        <v>30.82</v>
      </c>
      <c r="J711" s="279">
        <v>0</v>
      </c>
      <c r="K711" s="279">
        <v>24.21</v>
      </c>
      <c r="L711" s="279">
        <v>69.45</v>
      </c>
      <c r="M711" s="279">
        <v>70.34</v>
      </c>
      <c r="N711" s="279">
        <v>988.42</v>
      </c>
      <c r="O711" s="279">
        <v>95.17</v>
      </c>
      <c r="P711" s="279">
        <v>132.08000000000001</v>
      </c>
      <c r="Q711" s="279">
        <v>1093.8800000000001</v>
      </c>
      <c r="R711" s="279">
        <v>125</v>
      </c>
      <c r="S711" s="279">
        <v>321.83999999999997</v>
      </c>
      <c r="T711" s="279">
        <v>7.23</v>
      </c>
      <c r="U711" s="279">
        <v>34.1</v>
      </c>
      <c r="V711" s="279">
        <v>0</v>
      </c>
      <c r="W711" s="279">
        <v>186</v>
      </c>
      <c r="X711" s="279">
        <v>0</v>
      </c>
      <c r="Y711" s="279">
        <v>285.05</v>
      </c>
    </row>
    <row r="712" spans="1:129">
      <c r="A712" s="254">
        <v>26</v>
      </c>
      <c r="B712" s="279">
        <v>0</v>
      </c>
      <c r="C712" s="279">
        <v>0</v>
      </c>
      <c r="D712" s="279">
        <v>0</v>
      </c>
      <c r="E712" s="279">
        <v>0</v>
      </c>
      <c r="F712" s="279">
        <v>0</v>
      </c>
      <c r="G712" s="279">
        <v>0</v>
      </c>
      <c r="H712" s="279">
        <v>0</v>
      </c>
      <c r="I712" s="279">
        <v>0</v>
      </c>
      <c r="J712" s="279">
        <v>0</v>
      </c>
      <c r="K712" s="279">
        <v>28.42</v>
      </c>
      <c r="L712" s="279">
        <v>0</v>
      </c>
      <c r="M712" s="279">
        <v>35.6</v>
      </c>
      <c r="N712" s="279">
        <v>0</v>
      </c>
      <c r="O712" s="279">
        <v>0</v>
      </c>
      <c r="P712" s="279">
        <v>0</v>
      </c>
      <c r="Q712" s="279">
        <v>0</v>
      </c>
      <c r="R712" s="279">
        <v>211.43</v>
      </c>
      <c r="S712" s="279">
        <v>0</v>
      </c>
      <c r="T712" s="279">
        <v>0</v>
      </c>
      <c r="U712" s="279">
        <v>0</v>
      </c>
      <c r="V712" s="279">
        <v>0</v>
      </c>
      <c r="W712" s="279">
        <v>0</v>
      </c>
      <c r="X712" s="279">
        <v>378.74</v>
      </c>
      <c r="Y712" s="279">
        <v>883.8</v>
      </c>
    </row>
    <row r="713" spans="1:129">
      <c r="A713" s="254">
        <v>27</v>
      </c>
      <c r="B713" s="279">
        <v>97.12</v>
      </c>
      <c r="C713" s="279">
        <v>67.319999999999993</v>
      </c>
      <c r="D713" s="279">
        <v>511.43</v>
      </c>
      <c r="E713" s="279">
        <v>481.51</v>
      </c>
      <c r="F713" s="279">
        <v>20.43</v>
      </c>
      <c r="G713" s="279">
        <v>0</v>
      </c>
      <c r="H713" s="279">
        <v>0</v>
      </c>
      <c r="I713" s="279">
        <v>0</v>
      </c>
      <c r="J713" s="279">
        <v>0</v>
      </c>
      <c r="K713" s="279">
        <v>30.41</v>
      </c>
      <c r="L713" s="279">
        <v>51.17</v>
      </c>
      <c r="M713" s="279">
        <v>49.55</v>
      </c>
      <c r="N713" s="279">
        <v>50.61</v>
      </c>
      <c r="O713" s="279">
        <v>252.19</v>
      </c>
      <c r="P713" s="279">
        <v>215.88</v>
      </c>
      <c r="Q713" s="279">
        <v>201.03</v>
      </c>
      <c r="R713" s="279">
        <v>178.7</v>
      </c>
      <c r="S713" s="279">
        <v>138.41</v>
      </c>
      <c r="T713" s="279">
        <v>63.73</v>
      </c>
      <c r="U713" s="279">
        <v>117.15</v>
      </c>
      <c r="V713" s="279">
        <v>224.56</v>
      </c>
      <c r="W713" s="279">
        <v>287.89999999999998</v>
      </c>
      <c r="X713" s="279">
        <v>479.27</v>
      </c>
      <c r="Y713" s="279">
        <v>797.19</v>
      </c>
    </row>
    <row r="714" spans="1:129">
      <c r="A714" s="254">
        <v>28</v>
      </c>
      <c r="B714" s="279">
        <v>135.85</v>
      </c>
      <c r="C714" s="279">
        <v>630.17999999999995</v>
      </c>
      <c r="D714" s="279">
        <v>534.5</v>
      </c>
      <c r="E714" s="279">
        <v>19.55</v>
      </c>
      <c r="F714" s="279">
        <v>308.77</v>
      </c>
      <c r="G714" s="279">
        <v>404.92</v>
      </c>
      <c r="H714" s="279">
        <v>0</v>
      </c>
      <c r="I714" s="279">
        <v>18.420000000000002</v>
      </c>
      <c r="J714" s="279">
        <v>22.77</v>
      </c>
      <c r="K714" s="279">
        <v>145.9</v>
      </c>
      <c r="L714" s="279">
        <v>155.07</v>
      </c>
      <c r="M714" s="279">
        <v>117.52</v>
      </c>
      <c r="N714" s="279">
        <v>56.9</v>
      </c>
      <c r="O714" s="279">
        <v>126.33</v>
      </c>
      <c r="P714" s="279">
        <v>133.32</v>
      </c>
      <c r="Q714" s="279">
        <v>123.75</v>
      </c>
      <c r="R714" s="279">
        <v>120.1</v>
      </c>
      <c r="S714" s="279">
        <v>87.72</v>
      </c>
      <c r="T714" s="279">
        <v>84.62</v>
      </c>
      <c r="U714" s="279">
        <v>152.76</v>
      </c>
      <c r="V714" s="279">
        <v>220.28</v>
      </c>
      <c r="W714" s="279">
        <v>354.12</v>
      </c>
      <c r="X714" s="279">
        <v>382.97</v>
      </c>
      <c r="Y714" s="279">
        <v>206.12</v>
      </c>
    </row>
    <row r="715" spans="1:129">
      <c r="A715" s="254">
        <v>29</v>
      </c>
      <c r="B715" s="279">
        <v>183.85</v>
      </c>
      <c r="C715" s="279">
        <v>663.62</v>
      </c>
      <c r="D715" s="279">
        <v>318.02</v>
      </c>
      <c r="E715" s="279">
        <v>318.37</v>
      </c>
      <c r="F715" s="279">
        <v>0.02</v>
      </c>
      <c r="G715" s="279">
        <v>0</v>
      </c>
      <c r="H715" s="279">
        <v>0</v>
      </c>
      <c r="I715" s="279">
        <v>0.39</v>
      </c>
      <c r="J715" s="279">
        <v>0</v>
      </c>
      <c r="K715" s="279">
        <v>75.3</v>
      </c>
      <c r="L715" s="279">
        <v>203.09</v>
      </c>
      <c r="M715" s="279">
        <v>0</v>
      </c>
      <c r="N715" s="279">
        <v>0</v>
      </c>
      <c r="O715" s="279">
        <v>195.79</v>
      </c>
      <c r="P715" s="279">
        <v>0</v>
      </c>
      <c r="Q715" s="279">
        <v>0</v>
      </c>
      <c r="R715" s="279">
        <v>224.71</v>
      </c>
      <c r="S715" s="279">
        <v>185.46</v>
      </c>
      <c r="T715" s="279">
        <v>218.48</v>
      </c>
      <c r="U715" s="279">
        <v>253.93</v>
      </c>
      <c r="V715" s="279">
        <v>241.99</v>
      </c>
      <c r="W715" s="279">
        <v>375.47</v>
      </c>
      <c r="X715" s="279">
        <v>1037.28</v>
      </c>
      <c r="Y715" s="279">
        <v>861.81</v>
      </c>
    </row>
    <row r="716" spans="1:129">
      <c r="A716" s="254">
        <v>30</v>
      </c>
      <c r="B716" s="279">
        <v>423.52</v>
      </c>
      <c r="C716" s="279">
        <v>84</v>
      </c>
      <c r="D716" s="279">
        <v>339.89</v>
      </c>
      <c r="E716" s="279">
        <v>341.16</v>
      </c>
      <c r="F716" s="279">
        <v>0.44</v>
      </c>
      <c r="G716" s="279">
        <v>0</v>
      </c>
      <c r="H716" s="279">
        <v>543.65</v>
      </c>
      <c r="I716" s="279">
        <v>22.07</v>
      </c>
      <c r="J716" s="279">
        <v>0</v>
      </c>
      <c r="K716" s="279">
        <v>661.73</v>
      </c>
      <c r="L716" s="279">
        <v>110.56</v>
      </c>
      <c r="M716" s="279">
        <v>610.29</v>
      </c>
      <c r="N716" s="279">
        <v>62.47</v>
      </c>
      <c r="O716" s="279">
        <v>62.11</v>
      </c>
      <c r="P716" s="279">
        <v>69.959999999999994</v>
      </c>
      <c r="Q716" s="279">
        <v>153.61000000000001</v>
      </c>
      <c r="R716" s="279">
        <v>3.81</v>
      </c>
      <c r="S716" s="279">
        <v>35.659999999999997</v>
      </c>
      <c r="T716" s="279">
        <v>0.15</v>
      </c>
      <c r="U716" s="279">
        <v>0</v>
      </c>
      <c r="V716" s="279">
        <v>322.06</v>
      </c>
      <c r="W716" s="279">
        <v>674.82</v>
      </c>
      <c r="X716" s="279">
        <v>329.48</v>
      </c>
      <c r="Y716" s="279">
        <v>0</v>
      </c>
    </row>
    <row r="717" spans="1:129" hidden="1">
      <c r="A717" s="254">
        <v>31</v>
      </c>
      <c r="B717" s="279">
        <v>0</v>
      </c>
      <c r="C717" s="279">
        <v>0</v>
      </c>
      <c r="D717" s="279">
        <v>0</v>
      </c>
      <c r="E717" s="279">
        <v>0</v>
      </c>
      <c r="F717" s="279">
        <v>0</v>
      </c>
      <c r="G717" s="279">
        <v>0</v>
      </c>
      <c r="H717" s="279">
        <v>0</v>
      </c>
      <c r="I717" s="279">
        <v>0</v>
      </c>
      <c r="J717" s="279">
        <v>0</v>
      </c>
      <c r="K717" s="279">
        <v>0</v>
      </c>
      <c r="L717" s="279">
        <v>0</v>
      </c>
      <c r="M717" s="279">
        <v>0</v>
      </c>
      <c r="N717" s="279">
        <v>0</v>
      </c>
      <c r="O717" s="279">
        <v>0</v>
      </c>
      <c r="P717" s="279">
        <v>0</v>
      </c>
      <c r="Q717" s="279">
        <v>0</v>
      </c>
      <c r="R717" s="279">
        <v>0</v>
      </c>
      <c r="S717" s="279">
        <v>0</v>
      </c>
      <c r="T717" s="279">
        <v>0</v>
      </c>
      <c r="U717" s="279">
        <v>0</v>
      </c>
      <c r="V717" s="279">
        <v>0</v>
      </c>
      <c r="W717" s="279">
        <v>0</v>
      </c>
      <c r="X717" s="279">
        <v>0</v>
      </c>
      <c r="Y717" s="279">
        <v>0</v>
      </c>
    </row>
    <row r="718" spans="1:129" s="285" customFormat="1">
      <c r="B718" s="288"/>
      <c r="C718" s="288"/>
      <c r="D718" s="288"/>
      <c r="E718" s="288"/>
      <c r="F718" s="288"/>
      <c r="G718" s="288"/>
      <c r="H718" s="288"/>
      <c r="I718" s="288"/>
      <c r="J718" s="288"/>
      <c r="K718" s="288"/>
      <c r="L718" s="288"/>
      <c r="M718" s="288"/>
      <c r="N718" s="288"/>
      <c r="O718" s="288"/>
      <c r="P718" s="288"/>
      <c r="Q718" s="288"/>
      <c r="R718" s="288"/>
      <c r="S718" s="288"/>
      <c r="T718" s="288"/>
      <c r="U718" s="288"/>
      <c r="V718" s="288"/>
      <c r="W718" s="288"/>
      <c r="X718" s="288"/>
      <c r="Y718" s="288"/>
      <c r="Z718" s="288"/>
      <c r="AA718" s="288"/>
      <c r="AB718" s="288"/>
      <c r="AC718" s="288"/>
      <c r="AD718" s="288"/>
      <c r="AE718" s="288"/>
      <c r="AF718" s="288"/>
      <c r="AG718" s="288"/>
      <c r="AH718" s="288"/>
      <c r="AI718" s="288"/>
      <c r="AJ718" s="288"/>
      <c r="AK718" s="288"/>
      <c r="AL718" s="288"/>
      <c r="AM718" s="288"/>
      <c r="AN718" s="288"/>
      <c r="AO718" s="288"/>
      <c r="AP718" s="288"/>
      <c r="AQ718" s="288"/>
      <c r="AR718" s="288"/>
      <c r="AS718" s="288"/>
      <c r="AT718" s="288"/>
      <c r="AU718" s="288"/>
      <c r="AV718" s="288"/>
      <c r="AW718" s="288"/>
      <c r="AX718" s="288"/>
      <c r="AY718" s="288"/>
      <c r="AZ718" s="288"/>
      <c r="BA718" s="288"/>
      <c r="BB718" s="288"/>
      <c r="BC718" s="288"/>
      <c r="BD718" s="288"/>
      <c r="BE718" s="288"/>
      <c r="BF718" s="288"/>
      <c r="BG718" s="288"/>
      <c r="BH718" s="288"/>
      <c r="BI718" s="288"/>
      <c r="BJ718" s="288"/>
      <c r="BK718" s="288"/>
      <c r="BL718" s="288"/>
      <c r="BM718" s="288"/>
      <c r="BN718" s="288"/>
      <c r="BO718" s="288"/>
      <c r="BP718" s="288"/>
      <c r="BQ718" s="288"/>
      <c r="BR718" s="288"/>
      <c r="BS718" s="288"/>
      <c r="BT718" s="288"/>
      <c r="BU718" s="288"/>
      <c r="BV718" s="288"/>
      <c r="BW718" s="288"/>
      <c r="BX718" s="288"/>
      <c r="BY718" s="288"/>
      <c r="BZ718" s="288"/>
      <c r="CA718" s="288"/>
      <c r="CB718" s="288"/>
      <c r="CC718" s="288"/>
      <c r="CD718" s="288"/>
      <c r="CE718" s="288"/>
      <c r="CF718" s="288"/>
      <c r="CG718" s="288"/>
      <c r="CH718" s="288"/>
      <c r="CI718" s="288"/>
      <c r="CJ718" s="288"/>
      <c r="CK718" s="288"/>
      <c r="CL718" s="288"/>
      <c r="CM718" s="288"/>
      <c r="CN718" s="288"/>
      <c r="CO718" s="288"/>
      <c r="CP718" s="288"/>
      <c r="CQ718" s="288"/>
      <c r="CR718" s="288"/>
      <c r="CS718" s="288"/>
      <c r="CT718" s="288"/>
      <c r="CU718" s="288"/>
      <c r="CV718" s="288"/>
      <c r="CW718" s="288"/>
      <c r="CX718" s="288"/>
      <c r="CY718" s="288"/>
      <c r="CZ718" s="288"/>
      <c r="DA718" s="288"/>
      <c r="DB718" s="288"/>
      <c r="DC718" s="288"/>
      <c r="DD718" s="288"/>
      <c r="DE718" s="288"/>
      <c r="DF718" s="288"/>
      <c r="DG718" s="288"/>
      <c r="DH718" s="288"/>
      <c r="DI718" s="288"/>
      <c r="DJ718" s="288"/>
      <c r="DK718" s="288"/>
      <c r="DL718" s="288"/>
      <c r="DM718" s="288"/>
      <c r="DN718" s="288"/>
      <c r="DO718" s="288"/>
      <c r="DP718" s="288"/>
      <c r="DQ718" s="288"/>
      <c r="DR718" s="288"/>
      <c r="DS718" s="288"/>
      <c r="DT718" s="288"/>
      <c r="DU718" s="288"/>
      <c r="DV718" s="288"/>
      <c r="DW718" s="288"/>
      <c r="DX718" s="288"/>
      <c r="DY718" s="288"/>
    </row>
    <row r="719" spans="1:129" s="285" customFormat="1" ht="15.75" customHeight="1">
      <c r="B719" s="401" t="s">
        <v>221</v>
      </c>
      <c r="C719" s="401"/>
      <c r="D719" s="401"/>
      <c r="E719" s="401"/>
      <c r="F719" s="401"/>
      <c r="G719" s="401"/>
      <c r="H719" s="401"/>
      <c r="I719" s="401"/>
      <c r="J719" s="401"/>
      <c r="K719" s="401"/>
      <c r="L719" s="401"/>
      <c r="M719" s="401"/>
      <c r="N719" s="401"/>
      <c r="O719" s="401"/>
      <c r="P719" s="401"/>
      <c r="Q719" s="401"/>
      <c r="R719" s="289">
        <v>-0.42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5" customFormat="1" ht="15.75" customHeight="1">
      <c r="B720" s="401" t="s">
        <v>222</v>
      </c>
      <c r="C720" s="401"/>
      <c r="D720" s="401"/>
      <c r="E720" s="401"/>
      <c r="F720" s="401"/>
      <c r="G720" s="401"/>
      <c r="H720" s="401"/>
      <c r="I720" s="401"/>
      <c r="J720" s="401"/>
      <c r="K720" s="401"/>
      <c r="L720" s="401"/>
      <c r="M720" s="401"/>
      <c r="N720" s="401"/>
      <c r="O720" s="401"/>
      <c r="P720" s="401"/>
      <c r="Q720" s="401"/>
      <c r="R720" s="289">
        <v>219.75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215</v>
      </c>
      <c r="N722" s="290" t="s">
        <v>327</v>
      </c>
    </row>
    <row r="724" spans="1:25" ht="57" customHeight="1">
      <c r="A724" s="386" t="s">
        <v>223</v>
      </c>
      <c r="B724" s="386"/>
      <c r="C724" s="386"/>
      <c r="D724" s="386"/>
      <c r="E724" s="386"/>
      <c r="F724" s="386"/>
      <c r="G724" s="386"/>
      <c r="H724" s="386"/>
      <c r="I724" s="386"/>
      <c r="J724" s="386"/>
      <c r="K724" s="386"/>
      <c r="L724" s="386"/>
      <c r="M724" s="386"/>
      <c r="N724" s="386"/>
      <c r="O724" s="386"/>
      <c r="P724" s="386"/>
      <c r="Q724" s="386"/>
      <c r="R724" s="386"/>
      <c r="S724" s="386"/>
      <c r="T724" s="386"/>
      <c r="U724" s="386"/>
      <c r="V724" s="386"/>
      <c r="W724" s="386"/>
      <c r="X724" s="386"/>
      <c r="Y724" s="386"/>
    </row>
    <row r="725" spans="1:25">
      <c r="A725" s="277"/>
      <c r="B725" s="265" t="s">
        <v>210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413" t="s">
        <v>209</v>
      </c>
      <c r="B726" s="453" t="s">
        <v>92</v>
      </c>
      <c r="C726" s="453"/>
      <c r="D726" s="453"/>
      <c r="E726" s="453"/>
      <c r="F726" s="453"/>
      <c r="G726" s="453"/>
      <c r="H726" s="453"/>
      <c r="I726" s="453"/>
      <c r="J726" s="453"/>
      <c r="K726" s="453"/>
      <c r="L726" s="453"/>
      <c r="M726" s="453"/>
      <c r="N726" s="453"/>
      <c r="O726" s="453"/>
      <c r="P726" s="453"/>
      <c r="Q726" s="453"/>
      <c r="R726" s="453"/>
      <c r="S726" s="453"/>
      <c r="T726" s="453"/>
      <c r="U726" s="453"/>
      <c r="V726" s="453"/>
      <c r="W726" s="453"/>
      <c r="X726" s="453"/>
      <c r="Y726" s="453"/>
    </row>
    <row r="727" spans="1:25" ht="30">
      <c r="A727" s="413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>
      <c r="A728" s="254">
        <v>1</v>
      </c>
      <c r="B728" s="279">
        <v>987.52</v>
      </c>
      <c r="C728" s="279">
        <v>919.22</v>
      </c>
      <c r="D728" s="279">
        <v>925.32</v>
      </c>
      <c r="E728" s="279">
        <v>924.9</v>
      </c>
      <c r="F728" s="279">
        <v>919.87</v>
      </c>
      <c r="G728" s="279">
        <v>927.03</v>
      </c>
      <c r="H728" s="279">
        <v>932.12</v>
      </c>
      <c r="I728" s="279">
        <v>1000.58</v>
      </c>
      <c r="J728" s="279">
        <v>1187.51</v>
      </c>
      <c r="K728" s="279">
        <v>1342.57</v>
      </c>
      <c r="L728" s="279">
        <v>1388.54</v>
      </c>
      <c r="M728" s="279">
        <v>1376.91</v>
      </c>
      <c r="N728" s="279">
        <v>1355.44</v>
      </c>
      <c r="O728" s="279">
        <v>1377.49</v>
      </c>
      <c r="P728" s="279">
        <v>1364.68</v>
      </c>
      <c r="Q728" s="279">
        <v>2124.12</v>
      </c>
      <c r="R728" s="279">
        <v>2054.81</v>
      </c>
      <c r="S728" s="279">
        <v>1402.64</v>
      </c>
      <c r="T728" s="279">
        <v>1351.94</v>
      </c>
      <c r="U728" s="279">
        <v>1370.56</v>
      </c>
      <c r="V728" s="279">
        <v>1298.96</v>
      </c>
      <c r="W728" s="279">
        <v>1935.19</v>
      </c>
      <c r="X728" s="279">
        <v>1999.32</v>
      </c>
      <c r="Y728" s="279">
        <v>1090.9000000000001</v>
      </c>
    </row>
    <row r="729" spans="1:25">
      <c r="A729" s="254">
        <v>2</v>
      </c>
      <c r="B729" s="279">
        <v>955.68</v>
      </c>
      <c r="C729" s="279">
        <v>862.07</v>
      </c>
      <c r="D729" s="279">
        <v>837.97</v>
      </c>
      <c r="E729" s="279">
        <v>817.42</v>
      </c>
      <c r="F729" s="279">
        <v>843.59</v>
      </c>
      <c r="G729" s="279">
        <v>896.98</v>
      </c>
      <c r="H729" s="279">
        <v>946.33</v>
      </c>
      <c r="I729" s="279">
        <v>1023.36</v>
      </c>
      <c r="J729" s="279">
        <v>1113.55</v>
      </c>
      <c r="K729" s="279">
        <v>1283.4000000000001</v>
      </c>
      <c r="L729" s="279">
        <v>1310.6300000000001</v>
      </c>
      <c r="M729" s="279">
        <v>1304.82</v>
      </c>
      <c r="N729" s="279">
        <v>1259.52</v>
      </c>
      <c r="O729" s="279">
        <v>1265.93</v>
      </c>
      <c r="P729" s="279">
        <v>1254.75</v>
      </c>
      <c r="Q729" s="279">
        <v>524.42999999999995</v>
      </c>
      <c r="R729" s="279">
        <v>1312.8</v>
      </c>
      <c r="S729" s="279">
        <v>1220.17</v>
      </c>
      <c r="T729" s="279">
        <v>1242.46</v>
      </c>
      <c r="U729" s="279">
        <v>1252.22</v>
      </c>
      <c r="V729" s="279">
        <v>1264.58</v>
      </c>
      <c r="W729" s="279">
        <v>1287.03</v>
      </c>
      <c r="X729" s="279">
        <v>1146.25</v>
      </c>
      <c r="Y729" s="279">
        <v>1023.17</v>
      </c>
    </row>
    <row r="730" spans="1:25">
      <c r="A730" s="254">
        <v>3</v>
      </c>
      <c r="B730" s="279">
        <v>966.61</v>
      </c>
      <c r="C730" s="279">
        <v>881.13</v>
      </c>
      <c r="D730" s="279">
        <v>846.39</v>
      </c>
      <c r="E730" s="279">
        <v>824.37</v>
      </c>
      <c r="F730" s="279">
        <v>846.07</v>
      </c>
      <c r="G730" s="279">
        <v>851.62</v>
      </c>
      <c r="H730" s="279">
        <v>934.99</v>
      </c>
      <c r="I730" s="279">
        <v>1053</v>
      </c>
      <c r="J730" s="279">
        <v>1152.0999999999999</v>
      </c>
      <c r="K730" s="279">
        <v>1207.48</v>
      </c>
      <c r="L730" s="279">
        <v>1261.44</v>
      </c>
      <c r="M730" s="279">
        <v>1235.6600000000001</v>
      </c>
      <c r="N730" s="279">
        <v>1201.4000000000001</v>
      </c>
      <c r="O730" s="279">
        <v>1211.8399999999999</v>
      </c>
      <c r="P730" s="279">
        <v>1207.27</v>
      </c>
      <c r="Q730" s="279">
        <v>1316.44</v>
      </c>
      <c r="R730" s="279">
        <v>1253.83</v>
      </c>
      <c r="S730" s="279">
        <v>1174.6600000000001</v>
      </c>
      <c r="T730" s="279">
        <v>1179.7</v>
      </c>
      <c r="U730" s="279">
        <v>1196.77</v>
      </c>
      <c r="V730" s="279">
        <v>1132.78</v>
      </c>
      <c r="W730" s="279">
        <v>1181.2</v>
      </c>
      <c r="X730" s="279">
        <v>1129.75</v>
      </c>
      <c r="Y730" s="279">
        <v>985.99</v>
      </c>
    </row>
    <row r="731" spans="1:25">
      <c r="A731" s="254">
        <v>4</v>
      </c>
      <c r="B731" s="279">
        <v>987.76</v>
      </c>
      <c r="C731" s="279">
        <v>923.68</v>
      </c>
      <c r="D731" s="279">
        <v>893.82</v>
      </c>
      <c r="E731" s="279">
        <v>870.41</v>
      </c>
      <c r="F731" s="279">
        <v>920.39</v>
      </c>
      <c r="G731" s="279">
        <v>943.65</v>
      </c>
      <c r="H731" s="279">
        <v>1012.27</v>
      </c>
      <c r="I731" s="279">
        <v>1203.0899999999999</v>
      </c>
      <c r="J731" s="279">
        <v>1313.58</v>
      </c>
      <c r="K731" s="279">
        <v>1434.62</v>
      </c>
      <c r="L731" s="279">
        <v>1454.38</v>
      </c>
      <c r="M731" s="279">
        <v>1464.46</v>
      </c>
      <c r="N731" s="279">
        <v>1438</v>
      </c>
      <c r="O731" s="279">
        <v>1458.91</v>
      </c>
      <c r="P731" s="279">
        <v>1458.65</v>
      </c>
      <c r="Q731" s="279">
        <v>1542.29</v>
      </c>
      <c r="R731" s="279">
        <v>1513.78</v>
      </c>
      <c r="S731" s="279">
        <v>1428.34</v>
      </c>
      <c r="T731" s="279">
        <v>1444.28</v>
      </c>
      <c r="U731" s="279">
        <v>1457.27</v>
      </c>
      <c r="V731" s="279">
        <v>1443.16</v>
      </c>
      <c r="W731" s="279">
        <v>1501.75</v>
      </c>
      <c r="X731" s="279">
        <v>1421</v>
      </c>
      <c r="Y731" s="279">
        <v>1300.99</v>
      </c>
    </row>
    <row r="732" spans="1:25">
      <c r="A732" s="254">
        <v>5</v>
      </c>
      <c r="B732" s="279">
        <v>1145.23</v>
      </c>
      <c r="C732" s="279">
        <v>1004.16</v>
      </c>
      <c r="D732" s="279">
        <v>978.68</v>
      </c>
      <c r="E732" s="279">
        <v>970.5</v>
      </c>
      <c r="F732" s="279">
        <v>967.25</v>
      </c>
      <c r="G732" s="279">
        <v>970.62</v>
      </c>
      <c r="H732" s="279">
        <v>982.84</v>
      </c>
      <c r="I732" s="279">
        <v>1092.6400000000001</v>
      </c>
      <c r="J732" s="279">
        <v>1208.1300000000001</v>
      </c>
      <c r="K732" s="279">
        <v>1361.15</v>
      </c>
      <c r="L732" s="279">
        <v>1384.77</v>
      </c>
      <c r="M732" s="279">
        <v>1378.2</v>
      </c>
      <c r="N732" s="279">
        <v>1368.38</v>
      </c>
      <c r="O732" s="279">
        <v>1354.17</v>
      </c>
      <c r="P732" s="279">
        <v>1370.25</v>
      </c>
      <c r="Q732" s="279">
        <v>1352.88</v>
      </c>
      <c r="R732" s="279">
        <v>1385.69</v>
      </c>
      <c r="S732" s="279">
        <v>1362.13</v>
      </c>
      <c r="T732" s="279">
        <v>1354.59</v>
      </c>
      <c r="U732" s="279">
        <v>1339.44</v>
      </c>
      <c r="V732" s="279">
        <v>1344.44</v>
      </c>
      <c r="W732" s="279">
        <v>1344</v>
      </c>
      <c r="X732" s="279">
        <v>1268.3599999999999</v>
      </c>
      <c r="Y732" s="279">
        <v>1105.75</v>
      </c>
    </row>
    <row r="733" spans="1:25">
      <c r="A733" s="254">
        <v>6</v>
      </c>
      <c r="B733" s="279">
        <v>1164.27</v>
      </c>
      <c r="C733" s="279">
        <v>1004.4</v>
      </c>
      <c r="D733" s="279">
        <v>962.74</v>
      </c>
      <c r="E733" s="279">
        <v>948.14</v>
      </c>
      <c r="F733" s="279">
        <v>951.18</v>
      </c>
      <c r="G733" s="279">
        <v>958.85</v>
      </c>
      <c r="H733" s="279">
        <v>967.44</v>
      </c>
      <c r="I733" s="279">
        <v>968.87</v>
      </c>
      <c r="J733" s="279">
        <v>1088.18</v>
      </c>
      <c r="K733" s="279">
        <v>1193.23</v>
      </c>
      <c r="L733" s="279">
        <v>1279.68</v>
      </c>
      <c r="M733" s="279">
        <v>1316.06</v>
      </c>
      <c r="N733" s="279">
        <v>1318</v>
      </c>
      <c r="O733" s="279">
        <v>1311.72</v>
      </c>
      <c r="P733" s="279">
        <v>1321.28</v>
      </c>
      <c r="Q733" s="279">
        <v>1307.3699999999999</v>
      </c>
      <c r="R733" s="279">
        <v>1273.23</v>
      </c>
      <c r="S733" s="279">
        <v>1262.04</v>
      </c>
      <c r="T733" s="279">
        <v>1273.31</v>
      </c>
      <c r="U733" s="279">
        <v>1256.3399999999999</v>
      </c>
      <c r="V733" s="279">
        <v>1307.27</v>
      </c>
      <c r="W733" s="279">
        <v>1289.3800000000001</v>
      </c>
      <c r="X733" s="279">
        <v>1191.06</v>
      </c>
      <c r="Y733" s="279">
        <v>1092.8399999999999</v>
      </c>
    </row>
    <row r="734" spans="1:25">
      <c r="A734" s="254">
        <v>7</v>
      </c>
      <c r="B734" s="279">
        <v>988.47</v>
      </c>
      <c r="C734" s="279">
        <v>908.65</v>
      </c>
      <c r="D734" s="279">
        <v>873.91</v>
      </c>
      <c r="E734" s="279">
        <v>833.66</v>
      </c>
      <c r="F734" s="279">
        <v>896.58</v>
      </c>
      <c r="G734" s="279">
        <v>905.47</v>
      </c>
      <c r="H734" s="279">
        <v>935.93</v>
      </c>
      <c r="I734" s="279">
        <v>1016.08</v>
      </c>
      <c r="J734" s="279">
        <v>1111.8</v>
      </c>
      <c r="K734" s="279">
        <v>1115.8</v>
      </c>
      <c r="L734" s="279">
        <v>1132.58</v>
      </c>
      <c r="M734" s="279">
        <v>1121.07</v>
      </c>
      <c r="N734" s="279">
        <v>1093.53</v>
      </c>
      <c r="O734" s="279">
        <v>1109.74</v>
      </c>
      <c r="P734" s="279">
        <v>1123.8599999999999</v>
      </c>
      <c r="Q734" s="279">
        <v>1248</v>
      </c>
      <c r="R734" s="279">
        <v>1147.8399999999999</v>
      </c>
      <c r="S734" s="279">
        <v>1119.9100000000001</v>
      </c>
      <c r="T734" s="279">
        <v>1149.08</v>
      </c>
      <c r="U734" s="279">
        <v>1144.42</v>
      </c>
      <c r="V734" s="279">
        <v>1171.55</v>
      </c>
      <c r="W734" s="279">
        <v>1186.9000000000001</v>
      </c>
      <c r="X734" s="279">
        <v>1097.5999999999999</v>
      </c>
      <c r="Y734" s="279">
        <v>955.03</v>
      </c>
    </row>
    <row r="735" spans="1:25">
      <c r="A735" s="254">
        <v>8</v>
      </c>
      <c r="B735" s="279">
        <v>921.42</v>
      </c>
      <c r="C735" s="279">
        <v>832.33</v>
      </c>
      <c r="D735" s="279">
        <v>791.88</v>
      </c>
      <c r="E735" s="279">
        <v>779.98</v>
      </c>
      <c r="F735" s="279">
        <v>806.91</v>
      </c>
      <c r="G735" s="279">
        <v>889.38</v>
      </c>
      <c r="H735" s="279">
        <v>947.49</v>
      </c>
      <c r="I735" s="279">
        <v>1083.43</v>
      </c>
      <c r="J735" s="279">
        <v>1122.55</v>
      </c>
      <c r="K735" s="279">
        <v>1194.71</v>
      </c>
      <c r="L735" s="279">
        <v>1230.5</v>
      </c>
      <c r="M735" s="279">
        <v>1187.51</v>
      </c>
      <c r="N735" s="279">
        <v>1133.49</v>
      </c>
      <c r="O735" s="279">
        <v>1157.1400000000001</v>
      </c>
      <c r="P735" s="279">
        <v>1167.6600000000001</v>
      </c>
      <c r="Q735" s="279">
        <v>1251.2</v>
      </c>
      <c r="R735" s="279">
        <v>1206.5</v>
      </c>
      <c r="S735" s="279">
        <v>1146.9100000000001</v>
      </c>
      <c r="T735" s="279">
        <v>1173.04</v>
      </c>
      <c r="U735" s="279">
        <v>1167.46</v>
      </c>
      <c r="V735" s="279">
        <v>1188.94</v>
      </c>
      <c r="W735" s="279">
        <v>1170.75</v>
      </c>
      <c r="X735" s="279">
        <v>1157.1400000000001</v>
      </c>
      <c r="Y735" s="279">
        <v>984.94</v>
      </c>
    </row>
    <row r="736" spans="1:25">
      <c r="A736" s="254">
        <v>9</v>
      </c>
      <c r="B736" s="279">
        <v>940.06</v>
      </c>
      <c r="C736" s="279">
        <v>843.4</v>
      </c>
      <c r="D736" s="279">
        <v>802.32</v>
      </c>
      <c r="E736" s="279">
        <v>785.77</v>
      </c>
      <c r="F736" s="279">
        <v>825.75</v>
      </c>
      <c r="G736" s="279">
        <v>852.87</v>
      </c>
      <c r="H736" s="279">
        <v>951.84</v>
      </c>
      <c r="I736" s="279">
        <v>981.96</v>
      </c>
      <c r="J736" s="279">
        <v>1095.27</v>
      </c>
      <c r="K736" s="279">
        <v>1152.24</v>
      </c>
      <c r="L736" s="279">
        <v>1135.69</v>
      </c>
      <c r="M736" s="279">
        <v>1116.27</v>
      </c>
      <c r="N736" s="279">
        <v>1089.1400000000001</v>
      </c>
      <c r="O736" s="279">
        <v>1126.9000000000001</v>
      </c>
      <c r="P736" s="279">
        <v>1134.1500000000001</v>
      </c>
      <c r="Q736" s="279">
        <v>1168.4100000000001</v>
      </c>
      <c r="R736" s="279">
        <v>1159.48</v>
      </c>
      <c r="S736" s="279">
        <v>1139.8699999999999</v>
      </c>
      <c r="T736" s="279">
        <v>1129.8</v>
      </c>
      <c r="U736" s="279">
        <v>1146.1500000000001</v>
      </c>
      <c r="V736" s="279">
        <v>1141.5</v>
      </c>
      <c r="W736" s="279">
        <v>1145.21</v>
      </c>
      <c r="X736" s="279">
        <v>1151.81</v>
      </c>
      <c r="Y736" s="279">
        <v>945.36</v>
      </c>
    </row>
    <row r="737" spans="1:25">
      <c r="A737" s="254">
        <v>10</v>
      </c>
      <c r="B737" s="279">
        <v>929.16</v>
      </c>
      <c r="C737" s="279">
        <v>882.09</v>
      </c>
      <c r="D737" s="279">
        <v>874.5</v>
      </c>
      <c r="E737" s="279">
        <v>845.27</v>
      </c>
      <c r="F737" s="279">
        <v>854.45</v>
      </c>
      <c r="G737" s="279">
        <v>887.72</v>
      </c>
      <c r="H737" s="279">
        <v>944.75</v>
      </c>
      <c r="I737" s="279">
        <v>1064.8699999999999</v>
      </c>
      <c r="J737" s="279">
        <v>1165.1099999999999</v>
      </c>
      <c r="K737" s="279">
        <v>1222.6199999999999</v>
      </c>
      <c r="L737" s="279">
        <v>1277.0899999999999</v>
      </c>
      <c r="M737" s="279">
        <v>1253.3800000000001</v>
      </c>
      <c r="N737" s="279">
        <v>1218.26</v>
      </c>
      <c r="O737" s="279">
        <v>1228.3499999999999</v>
      </c>
      <c r="P737" s="279">
        <v>1223.72</v>
      </c>
      <c r="Q737" s="279">
        <v>1334.33</v>
      </c>
      <c r="R737" s="279">
        <v>1271.77</v>
      </c>
      <c r="S737" s="279">
        <v>1192.6600000000001</v>
      </c>
      <c r="T737" s="279">
        <v>1196.8900000000001</v>
      </c>
      <c r="U737" s="279">
        <v>1213.8</v>
      </c>
      <c r="V737" s="279">
        <v>1147.8399999999999</v>
      </c>
      <c r="W737" s="279">
        <v>1197.08</v>
      </c>
      <c r="X737" s="279">
        <v>1145.1300000000001</v>
      </c>
      <c r="Y737" s="279">
        <v>999.11</v>
      </c>
    </row>
    <row r="738" spans="1:25">
      <c r="A738" s="254">
        <v>11</v>
      </c>
      <c r="B738" s="279">
        <v>999.49</v>
      </c>
      <c r="C738" s="279">
        <v>935</v>
      </c>
      <c r="D738" s="279">
        <v>905.16</v>
      </c>
      <c r="E738" s="279">
        <v>881.56</v>
      </c>
      <c r="F738" s="279">
        <v>932.37</v>
      </c>
      <c r="G738" s="279">
        <v>955.97</v>
      </c>
      <c r="H738" s="279">
        <v>1024.51</v>
      </c>
      <c r="I738" s="279">
        <v>1213.8699999999999</v>
      </c>
      <c r="J738" s="279">
        <v>1325.6</v>
      </c>
      <c r="K738" s="279">
        <v>1448.11</v>
      </c>
      <c r="L738" s="279">
        <v>1468.73</v>
      </c>
      <c r="M738" s="279">
        <v>1477.48</v>
      </c>
      <c r="N738" s="279">
        <v>1450.2</v>
      </c>
      <c r="O738" s="279">
        <v>1472.45</v>
      </c>
      <c r="P738" s="279">
        <v>1472.26</v>
      </c>
      <c r="Q738" s="279">
        <v>1556.28</v>
      </c>
      <c r="R738" s="279">
        <v>1528.05</v>
      </c>
      <c r="S738" s="279">
        <v>1440.67</v>
      </c>
      <c r="T738" s="279">
        <v>1457.42</v>
      </c>
      <c r="U738" s="279">
        <v>1470.55</v>
      </c>
      <c r="V738" s="279">
        <v>1454.75</v>
      </c>
      <c r="W738" s="279">
        <v>1513.26</v>
      </c>
      <c r="X738" s="279">
        <v>1432.85</v>
      </c>
      <c r="Y738" s="279">
        <v>1311.09</v>
      </c>
    </row>
    <row r="739" spans="1:25">
      <c r="A739" s="254">
        <v>12</v>
      </c>
      <c r="B739" s="279">
        <v>1157.48</v>
      </c>
      <c r="C739" s="279">
        <v>1015.27</v>
      </c>
      <c r="D739" s="279">
        <v>989.57</v>
      </c>
      <c r="E739" s="279">
        <v>981.39</v>
      </c>
      <c r="F739" s="279">
        <v>978.08</v>
      </c>
      <c r="G739" s="279">
        <v>981.31</v>
      </c>
      <c r="H739" s="279">
        <v>995.43</v>
      </c>
      <c r="I739" s="279">
        <v>1105.47</v>
      </c>
      <c r="J739" s="279">
        <v>1223.49</v>
      </c>
      <c r="K739" s="279">
        <v>1378.15</v>
      </c>
      <c r="L739" s="279">
        <v>1402.38</v>
      </c>
      <c r="M739" s="279">
        <v>1396.48</v>
      </c>
      <c r="N739" s="279">
        <v>1386.48</v>
      </c>
      <c r="O739" s="279">
        <v>1372.07</v>
      </c>
      <c r="P739" s="279">
        <v>1388.2</v>
      </c>
      <c r="Q739" s="279">
        <v>1369.63</v>
      </c>
      <c r="R739" s="279">
        <v>1400.3</v>
      </c>
      <c r="S739" s="279">
        <v>1376.42</v>
      </c>
      <c r="T739" s="279">
        <v>1368.71</v>
      </c>
      <c r="U739" s="279">
        <v>1354.04</v>
      </c>
      <c r="V739" s="279">
        <v>1360.24</v>
      </c>
      <c r="W739" s="279">
        <v>1358.58</v>
      </c>
      <c r="X739" s="279">
        <v>1281.49</v>
      </c>
      <c r="Y739" s="279">
        <v>1119.27</v>
      </c>
    </row>
    <row r="740" spans="1:25">
      <c r="A740" s="254">
        <v>13</v>
      </c>
      <c r="B740" s="279">
        <v>1175.8800000000001</v>
      </c>
      <c r="C740" s="279">
        <v>1014.73</v>
      </c>
      <c r="D740" s="279">
        <v>972.72</v>
      </c>
      <c r="E740" s="279">
        <v>957.94</v>
      </c>
      <c r="F740" s="279">
        <v>960.85</v>
      </c>
      <c r="G740" s="279">
        <v>968.62</v>
      </c>
      <c r="H740" s="279">
        <v>981.32</v>
      </c>
      <c r="I740" s="279">
        <v>982.42</v>
      </c>
      <c r="J740" s="279">
        <v>1102.98</v>
      </c>
      <c r="K740" s="279">
        <v>1208.73</v>
      </c>
      <c r="L740" s="279">
        <v>1296.1500000000001</v>
      </c>
      <c r="M740" s="279">
        <v>1332.82</v>
      </c>
      <c r="N740" s="279">
        <v>1334.18</v>
      </c>
      <c r="O740" s="279">
        <v>1328.33</v>
      </c>
      <c r="P740" s="279">
        <v>1337.94</v>
      </c>
      <c r="Q740" s="279">
        <v>1324.16</v>
      </c>
      <c r="R740" s="279">
        <v>1286.93</v>
      </c>
      <c r="S740" s="279">
        <v>1275.33</v>
      </c>
      <c r="T740" s="279">
        <v>1286.67</v>
      </c>
      <c r="U740" s="279">
        <v>1269.73</v>
      </c>
      <c r="V740" s="279">
        <v>1320.47</v>
      </c>
      <c r="W740" s="279">
        <v>1302.18</v>
      </c>
      <c r="X740" s="279">
        <v>1202.8699999999999</v>
      </c>
      <c r="Y740" s="279">
        <v>1104</v>
      </c>
    </row>
    <row r="741" spans="1:25">
      <c r="A741" s="254">
        <v>14</v>
      </c>
      <c r="B741" s="279">
        <v>978.07</v>
      </c>
      <c r="C741" s="279">
        <v>944.92</v>
      </c>
      <c r="D741" s="279">
        <v>942.11</v>
      </c>
      <c r="E741" s="279">
        <v>929.34</v>
      </c>
      <c r="F741" s="279">
        <v>932.76</v>
      </c>
      <c r="G741" s="279">
        <v>960.3</v>
      </c>
      <c r="H741" s="279">
        <v>1033.3599999999999</v>
      </c>
      <c r="I741" s="279">
        <v>1147.2</v>
      </c>
      <c r="J741" s="279">
        <v>1277.4100000000001</v>
      </c>
      <c r="K741" s="279">
        <v>1379.86</v>
      </c>
      <c r="L741" s="279">
        <v>1418.43</v>
      </c>
      <c r="M741" s="279">
        <v>1396</v>
      </c>
      <c r="N741" s="279">
        <v>1371.37</v>
      </c>
      <c r="O741" s="279">
        <v>1387.4</v>
      </c>
      <c r="P741" s="279">
        <v>1414.42</v>
      </c>
      <c r="Q741" s="279">
        <v>1489.48</v>
      </c>
      <c r="R741" s="279">
        <v>1422.48</v>
      </c>
      <c r="S741" s="279">
        <v>1330.56</v>
      </c>
      <c r="T741" s="279">
        <v>1336.26</v>
      </c>
      <c r="U741" s="279">
        <v>1360.11</v>
      </c>
      <c r="V741" s="279">
        <v>1355.44</v>
      </c>
      <c r="W741" s="279">
        <v>1385.47</v>
      </c>
      <c r="X741" s="279">
        <v>1232.1199999999999</v>
      </c>
      <c r="Y741" s="279">
        <v>1063.6300000000001</v>
      </c>
    </row>
    <row r="742" spans="1:25">
      <c r="A742" s="254">
        <v>15</v>
      </c>
      <c r="B742" s="279">
        <v>1005.81</v>
      </c>
      <c r="C742" s="279">
        <v>930.68</v>
      </c>
      <c r="D742" s="279">
        <v>919.28</v>
      </c>
      <c r="E742" s="279">
        <v>924.33</v>
      </c>
      <c r="F742" s="279">
        <v>967.35</v>
      </c>
      <c r="G742" s="279">
        <v>1000.6</v>
      </c>
      <c r="H742" s="279">
        <v>1005</v>
      </c>
      <c r="I742" s="279">
        <v>1100.19</v>
      </c>
      <c r="J742" s="279">
        <v>1158.67</v>
      </c>
      <c r="K742" s="279">
        <v>1251.99</v>
      </c>
      <c r="L742" s="279">
        <v>1296.8699999999999</v>
      </c>
      <c r="M742" s="279">
        <v>1306.6400000000001</v>
      </c>
      <c r="N742" s="279">
        <v>1253.3800000000001</v>
      </c>
      <c r="O742" s="279">
        <v>1280.67</v>
      </c>
      <c r="P742" s="279">
        <v>1304.1199999999999</v>
      </c>
      <c r="Q742" s="279">
        <v>1370.32</v>
      </c>
      <c r="R742" s="279">
        <v>1351.23</v>
      </c>
      <c r="S742" s="279">
        <v>1287.5</v>
      </c>
      <c r="T742" s="279">
        <v>1308.45</v>
      </c>
      <c r="U742" s="279">
        <v>1316.6</v>
      </c>
      <c r="V742" s="279">
        <v>1315.04</v>
      </c>
      <c r="W742" s="279">
        <v>1354.05</v>
      </c>
      <c r="X742" s="279">
        <v>1184.6400000000001</v>
      </c>
      <c r="Y742" s="279">
        <v>1081.3900000000001</v>
      </c>
    </row>
    <row r="743" spans="1:25">
      <c r="A743" s="254">
        <v>16</v>
      </c>
      <c r="B743" s="279">
        <v>1214.8699999999999</v>
      </c>
      <c r="C743" s="279">
        <v>1066.4000000000001</v>
      </c>
      <c r="D743" s="279">
        <v>1061.43</v>
      </c>
      <c r="E743" s="279">
        <v>1061.54</v>
      </c>
      <c r="F743" s="279">
        <v>1077.24</v>
      </c>
      <c r="G743" s="279">
        <v>1110.75</v>
      </c>
      <c r="H743" s="279">
        <v>1193.8</v>
      </c>
      <c r="I743" s="279">
        <v>1266.72</v>
      </c>
      <c r="J743" s="279">
        <v>1429.48</v>
      </c>
      <c r="K743" s="279">
        <v>1478.81</v>
      </c>
      <c r="L743" s="279">
        <v>1503.85</v>
      </c>
      <c r="M743" s="279">
        <v>1470.11</v>
      </c>
      <c r="N743" s="279">
        <v>1435.06</v>
      </c>
      <c r="O743" s="279">
        <v>1482.97</v>
      </c>
      <c r="P743" s="279">
        <v>1477.51</v>
      </c>
      <c r="Q743" s="279">
        <v>1510.97</v>
      </c>
      <c r="R743" s="279">
        <v>1486.23</v>
      </c>
      <c r="S743" s="279">
        <v>1459.73</v>
      </c>
      <c r="T743" s="279">
        <v>1497.63</v>
      </c>
      <c r="U743" s="279">
        <v>1523.15</v>
      </c>
      <c r="V743" s="279">
        <v>1492.86</v>
      </c>
      <c r="W743" s="279">
        <v>1502.24</v>
      </c>
      <c r="X743" s="279">
        <v>1303.1400000000001</v>
      </c>
      <c r="Y743" s="279">
        <v>1170.29</v>
      </c>
    </row>
    <row r="744" spans="1:25">
      <c r="A744" s="254">
        <v>17</v>
      </c>
      <c r="B744" s="279">
        <v>1074.58</v>
      </c>
      <c r="C744" s="279">
        <v>1036.98</v>
      </c>
      <c r="D744" s="279">
        <v>1013.73</v>
      </c>
      <c r="E744" s="279">
        <v>1007.91</v>
      </c>
      <c r="F744" s="279">
        <v>1026.9100000000001</v>
      </c>
      <c r="G744" s="279">
        <v>1051.51</v>
      </c>
      <c r="H744" s="279">
        <v>1112.19</v>
      </c>
      <c r="I744" s="279">
        <v>1191.6400000000001</v>
      </c>
      <c r="J744" s="279">
        <v>1308.95</v>
      </c>
      <c r="K744" s="279">
        <v>1375.14</v>
      </c>
      <c r="L744" s="279">
        <v>1416.85</v>
      </c>
      <c r="M744" s="279">
        <v>1377.86</v>
      </c>
      <c r="N744" s="279">
        <v>1361.22</v>
      </c>
      <c r="O744" s="279">
        <v>1390.26</v>
      </c>
      <c r="P744" s="279">
        <v>1397.69</v>
      </c>
      <c r="Q744" s="279">
        <v>1477.99</v>
      </c>
      <c r="R744" s="279">
        <v>1419.56</v>
      </c>
      <c r="S744" s="279">
        <v>1341.36</v>
      </c>
      <c r="T744" s="279">
        <v>1384.36</v>
      </c>
      <c r="U744" s="279">
        <v>1416.82</v>
      </c>
      <c r="V744" s="279">
        <v>1419.16</v>
      </c>
      <c r="W744" s="279">
        <v>1407.55</v>
      </c>
      <c r="X744" s="279">
        <v>1273.47</v>
      </c>
      <c r="Y744" s="279">
        <v>1165.9000000000001</v>
      </c>
    </row>
    <row r="745" spans="1:25">
      <c r="A745" s="254">
        <v>18</v>
      </c>
      <c r="B745" s="279">
        <v>1147.49</v>
      </c>
      <c r="C745" s="279">
        <v>1049.17</v>
      </c>
      <c r="D745" s="279">
        <v>1026.29</v>
      </c>
      <c r="E745" s="279">
        <v>1035.48</v>
      </c>
      <c r="F745" s="279">
        <v>1059.7</v>
      </c>
      <c r="G745" s="279">
        <v>242.42</v>
      </c>
      <c r="H745" s="279">
        <v>1173.1400000000001</v>
      </c>
      <c r="I745" s="279">
        <v>1194.57</v>
      </c>
      <c r="J745" s="279">
        <v>248.04</v>
      </c>
      <c r="K745" s="279">
        <v>1360.27</v>
      </c>
      <c r="L745" s="279">
        <v>1391.01</v>
      </c>
      <c r="M745" s="279">
        <v>1339.15</v>
      </c>
      <c r="N745" s="279">
        <v>1328.05</v>
      </c>
      <c r="O745" s="279">
        <v>1369.28</v>
      </c>
      <c r="P745" s="279">
        <v>1379.01</v>
      </c>
      <c r="Q745" s="279">
        <v>1447.02</v>
      </c>
      <c r="R745" s="279">
        <v>1365.11</v>
      </c>
      <c r="S745" s="279">
        <v>1348.22</v>
      </c>
      <c r="T745" s="279">
        <v>1377.91</v>
      </c>
      <c r="U745" s="279">
        <v>1406.5</v>
      </c>
      <c r="V745" s="279">
        <v>1370.45</v>
      </c>
      <c r="W745" s="279">
        <v>1449.06</v>
      </c>
      <c r="X745" s="279">
        <v>1374.85</v>
      </c>
      <c r="Y745" s="279">
        <v>1204.83</v>
      </c>
    </row>
    <row r="746" spans="1:25">
      <c r="A746" s="254">
        <v>19</v>
      </c>
      <c r="B746" s="279">
        <v>1162.44</v>
      </c>
      <c r="C746" s="279">
        <v>1110.8399999999999</v>
      </c>
      <c r="D746" s="279">
        <v>1034.49</v>
      </c>
      <c r="E746" s="279">
        <v>242.06</v>
      </c>
      <c r="F746" s="279">
        <v>242.62</v>
      </c>
      <c r="G746" s="279">
        <v>243.41</v>
      </c>
      <c r="H746" s="279">
        <v>244.99</v>
      </c>
      <c r="I746" s="279">
        <v>216.94</v>
      </c>
      <c r="J746" s="279">
        <v>216.94</v>
      </c>
      <c r="K746" s="279">
        <v>1375.46</v>
      </c>
      <c r="L746" s="279">
        <v>1393.64</v>
      </c>
      <c r="M746" s="279">
        <v>1381.88</v>
      </c>
      <c r="N746" s="279">
        <v>1351.77</v>
      </c>
      <c r="O746" s="279">
        <v>1418.13</v>
      </c>
      <c r="P746" s="279">
        <v>1422.48</v>
      </c>
      <c r="Q746" s="279">
        <v>1405.03</v>
      </c>
      <c r="R746" s="279">
        <v>1402.09</v>
      </c>
      <c r="S746" s="279">
        <v>1383.04</v>
      </c>
      <c r="T746" s="279">
        <v>1366.97</v>
      </c>
      <c r="U746" s="279">
        <v>1387.73</v>
      </c>
      <c r="V746" s="279">
        <v>1430.32</v>
      </c>
      <c r="W746" s="279">
        <v>254.83</v>
      </c>
      <c r="X746" s="279">
        <v>1293.18</v>
      </c>
      <c r="Y746" s="279">
        <v>1256.53</v>
      </c>
    </row>
    <row r="747" spans="1:25">
      <c r="A747" s="254">
        <v>20</v>
      </c>
      <c r="B747" s="279">
        <v>1210.94</v>
      </c>
      <c r="C747" s="279">
        <v>230.18</v>
      </c>
      <c r="D747" s="279">
        <v>239.89</v>
      </c>
      <c r="E747" s="279">
        <v>239.84</v>
      </c>
      <c r="F747" s="279">
        <v>239.08</v>
      </c>
      <c r="G747" s="279">
        <v>238.22</v>
      </c>
      <c r="H747" s="279">
        <v>242.02</v>
      </c>
      <c r="I747" s="279">
        <v>238.7</v>
      </c>
      <c r="J747" s="279">
        <v>235.04</v>
      </c>
      <c r="K747" s="279">
        <v>235.41</v>
      </c>
      <c r="L747" s="279">
        <v>1178.24</v>
      </c>
      <c r="M747" s="279">
        <v>1219.06</v>
      </c>
      <c r="N747" s="279">
        <v>1179.7</v>
      </c>
      <c r="O747" s="279">
        <v>1195.67</v>
      </c>
      <c r="P747" s="279">
        <v>1192.05</v>
      </c>
      <c r="Q747" s="279">
        <v>1218.46</v>
      </c>
      <c r="R747" s="279">
        <v>1217.49</v>
      </c>
      <c r="S747" s="279">
        <v>1208.2</v>
      </c>
      <c r="T747" s="279">
        <v>1240.9100000000001</v>
      </c>
      <c r="U747" s="279">
        <v>1311.38</v>
      </c>
      <c r="V747" s="279">
        <v>1042.3900000000001</v>
      </c>
      <c r="W747" s="279">
        <v>1245.03</v>
      </c>
      <c r="X747" s="279">
        <v>1187.3</v>
      </c>
      <c r="Y747" s="279">
        <v>1186.8</v>
      </c>
    </row>
    <row r="748" spans="1:25">
      <c r="A748" s="254">
        <v>21</v>
      </c>
      <c r="B748" s="279">
        <v>240.76</v>
      </c>
      <c r="C748" s="279">
        <v>238.71</v>
      </c>
      <c r="D748" s="279">
        <v>238.12</v>
      </c>
      <c r="E748" s="279">
        <v>237.8</v>
      </c>
      <c r="F748" s="279">
        <v>240</v>
      </c>
      <c r="G748" s="279">
        <v>237.57</v>
      </c>
      <c r="H748" s="279">
        <v>239.61</v>
      </c>
      <c r="I748" s="279">
        <v>523.94000000000005</v>
      </c>
      <c r="J748" s="279">
        <v>1160.0899999999999</v>
      </c>
      <c r="K748" s="279">
        <v>1233.92</v>
      </c>
      <c r="L748" s="279">
        <v>1276.93</v>
      </c>
      <c r="M748" s="279">
        <v>1276.32</v>
      </c>
      <c r="N748" s="279">
        <v>1228.5899999999999</v>
      </c>
      <c r="O748" s="279">
        <v>1206.44</v>
      </c>
      <c r="P748" s="279">
        <v>1151.03</v>
      </c>
      <c r="Q748" s="279">
        <v>1296.51</v>
      </c>
      <c r="R748" s="279">
        <v>1270.79</v>
      </c>
      <c r="S748" s="279">
        <v>997.37</v>
      </c>
      <c r="T748" s="279">
        <v>1091.93</v>
      </c>
      <c r="U748" s="279">
        <v>1202.51</v>
      </c>
      <c r="V748" s="279">
        <v>1237.19</v>
      </c>
      <c r="W748" s="279">
        <v>1272.1199999999999</v>
      </c>
      <c r="X748" s="279">
        <v>1178.8399999999999</v>
      </c>
      <c r="Y748" s="279">
        <v>1093.1300000000001</v>
      </c>
    </row>
    <row r="749" spans="1:25">
      <c r="A749" s="254">
        <v>22</v>
      </c>
      <c r="B749" s="279">
        <v>961.36</v>
      </c>
      <c r="C749" s="279">
        <v>866.49</v>
      </c>
      <c r="D749" s="279">
        <v>827.84</v>
      </c>
      <c r="E749" s="279">
        <v>819.61</v>
      </c>
      <c r="F749" s="279">
        <v>914.82</v>
      </c>
      <c r="G749" s="279">
        <v>955.66</v>
      </c>
      <c r="H749" s="279">
        <v>1027.82</v>
      </c>
      <c r="I749" s="279">
        <v>997.41</v>
      </c>
      <c r="J749" s="279">
        <v>1124.81</v>
      </c>
      <c r="K749" s="279">
        <v>1314.88</v>
      </c>
      <c r="L749" s="279">
        <v>1278.69</v>
      </c>
      <c r="M749" s="279">
        <v>1240.45</v>
      </c>
      <c r="N749" s="279">
        <v>1226.71</v>
      </c>
      <c r="O749" s="279">
        <v>1249.71</v>
      </c>
      <c r="P749" s="279">
        <v>1265.1300000000001</v>
      </c>
      <c r="Q749" s="279">
        <v>1334.83</v>
      </c>
      <c r="R749" s="279">
        <v>1314.33</v>
      </c>
      <c r="S749" s="279">
        <v>1271.3599999999999</v>
      </c>
      <c r="T749" s="279">
        <v>1298.03</v>
      </c>
      <c r="U749" s="279">
        <v>1313.02</v>
      </c>
      <c r="V749" s="279">
        <v>1284.52</v>
      </c>
      <c r="W749" s="279">
        <v>1281.6600000000001</v>
      </c>
      <c r="X749" s="279">
        <v>1201.76</v>
      </c>
      <c r="Y749" s="279">
        <v>1021.41</v>
      </c>
    </row>
    <row r="750" spans="1:25">
      <c r="A750" s="254">
        <v>23</v>
      </c>
      <c r="B750" s="279">
        <v>1017.95</v>
      </c>
      <c r="C750" s="279">
        <v>886.53</v>
      </c>
      <c r="D750" s="279">
        <v>833.28</v>
      </c>
      <c r="E750" s="279">
        <v>842.13</v>
      </c>
      <c r="F750" s="279">
        <v>930.82</v>
      </c>
      <c r="G750" s="279">
        <v>967.68</v>
      </c>
      <c r="H750" s="279">
        <v>972.87</v>
      </c>
      <c r="I750" s="279">
        <v>1017.15</v>
      </c>
      <c r="J750" s="279">
        <v>1206.52</v>
      </c>
      <c r="K750" s="279">
        <v>1257.3800000000001</v>
      </c>
      <c r="L750" s="279">
        <v>1248.05</v>
      </c>
      <c r="M750" s="279">
        <v>1209.48</v>
      </c>
      <c r="N750" s="279">
        <v>1159.96</v>
      </c>
      <c r="O750" s="279">
        <v>1219.56</v>
      </c>
      <c r="P750" s="279">
        <v>1218.98</v>
      </c>
      <c r="Q750" s="279">
        <v>1276.56</v>
      </c>
      <c r="R750" s="279">
        <v>1242.25</v>
      </c>
      <c r="S750" s="279">
        <v>1205.3900000000001</v>
      </c>
      <c r="T750" s="279">
        <v>1256.05</v>
      </c>
      <c r="U750" s="279">
        <v>1293</v>
      </c>
      <c r="V750" s="279">
        <v>1293.99</v>
      </c>
      <c r="W750" s="279">
        <v>1335.48</v>
      </c>
      <c r="X750" s="279">
        <v>1244.06</v>
      </c>
      <c r="Y750" s="279">
        <v>1091.3</v>
      </c>
    </row>
    <row r="751" spans="1:25">
      <c r="A751" s="254">
        <v>24</v>
      </c>
      <c r="B751" s="279">
        <v>866.24</v>
      </c>
      <c r="C751" s="279">
        <v>854.7</v>
      </c>
      <c r="D751" s="279">
        <v>828.25</v>
      </c>
      <c r="E751" s="279">
        <v>816.48</v>
      </c>
      <c r="F751" s="279">
        <v>236.09</v>
      </c>
      <c r="G751" s="279">
        <v>524.76</v>
      </c>
      <c r="H751" s="279">
        <v>974.52</v>
      </c>
      <c r="I751" s="279">
        <v>989.01</v>
      </c>
      <c r="J751" s="279">
        <v>524.46</v>
      </c>
      <c r="K751" s="279">
        <v>1184.73</v>
      </c>
      <c r="L751" s="279">
        <v>1177.0899999999999</v>
      </c>
      <c r="M751" s="279">
        <v>1163.43</v>
      </c>
      <c r="N751" s="279">
        <v>1126.3499999999999</v>
      </c>
      <c r="O751" s="279">
        <v>1148.68</v>
      </c>
      <c r="P751" s="279">
        <v>1148.6300000000001</v>
      </c>
      <c r="Q751" s="279">
        <v>1243.3599999999999</v>
      </c>
      <c r="R751" s="279">
        <v>1163.45</v>
      </c>
      <c r="S751" s="279">
        <v>978.37</v>
      </c>
      <c r="T751" s="279">
        <v>985.95</v>
      </c>
      <c r="U751" s="279">
        <v>1292.0999999999999</v>
      </c>
      <c r="V751" s="279">
        <v>1249.82</v>
      </c>
      <c r="W751" s="279">
        <v>1247.8</v>
      </c>
      <c r="X751" s="279">
        <v>1165.52</v>
      </c>
      <c r="Y751" s="279">
        <v>1028.06</v>
      </c>
    </row>
    <row r="752" spans="1:25">
      <c r="A752" s="254">
        <v>25</v>
      </c>
      <c r="B752" s="279">
        <v>960.29</v>
      </c>
      <c r="C752" s="279">
        <v>947.49</v>
      </c>
      <c r="D752" s="279">
        <v>909.66</v>
      </c>
      <c r="E752" s="279">
        <v>914.11</v>
      </c>
      <c r="F752" s="279">
        <v>1022.63</v>
      </c>
      <c r="G752" s="279">
        <v>1102.8499999999999</v>
      </c>
      <c r="H752" s="279">
        <v>1179.67</v>
      </c>
      <c r="I752" s="279">
        <v>1120.44</v>
      </c>
      <c r="J752" s="279">
        <v>1147.55</v>
      </c>
      <c r="K752" s="279">
        <v>1253.5999999999999</v>
      </c>
      <c r="L752" s="279">
        <v>1227.4100000000001</v>
      </c>
      <c r="M752" s="279">
        <v>1220.05</v>
      </c>
      <c r="N752" s="279">
        <v>1162.05</v>
      </c>
      <c r="O752" s="279">
        <v>1170.8</v>
      </c>
      <c r="P752" s="279">
        <v>1205.76</v>
      </c>
      <c r="Q752" s="279">
        <v>1261.48</v>
      </c>
      <c r="R752" s="279">
        <v>1213.97</v>
      </c>
      <c r="S752" s="279">
        <v>525.13</v>
      </c>
      <c r="T752" s="279">
        <v>1209.3900000000001</v>
      </c>
      <c r="U752" s="279">
        <v>1259.98</v>
      </c>
      <c r="V752" s="279">
        <v>249.07</v>
      </c>
      <c r="W752" s="279">
        <v>1267.56</v>
      </c>
      <c r="X752" s="279">
        <v>248.72</v>
      </c>
      <c r="Y752" s="279">
        <v>1154.8800000000001</v>
      </c>
    </row>
    <row r="753" spans="1:25">
      <c r="A753" s="254">
        <v>26</v>
      </c>
      <c r="B753" s="279">
        <v>240.18</v>
      </c>
      <c r="C753" s="279">
        <v>241.75</v>
      </c>
      <c r="D753" s="279">
        <v>239.28</v>
      </c>
      <c r="E753" s="279">
        <v>236.67</v>
      </c>
      <c r="F753" s="279">
        <v>884.97</v>
      </c>
      <c r="G753" s="279">
        <v>241.93</v>
      </c>
      <c r="H753" s="279">
        <v>528.62</v>
      </c>
      <c r="I753" s="279">
        <v>247.86</v>
      </c>
      <c r="J753" s="279">
        <v>246.12</v>
      </c>
      <c r="K753" s="279">
        <v>244.15</v>
      </c>
      <c r="L753" s="279">
        <v>526.20000000000005</v>
      </c>
      <c r="M753" s="279">
        <v>1272.17</v>
      </c>
      <c r="N753" s="279">
        <v>248.94</v>
      </c>
      <c r="O753" s="279">
        <v>1103.48</v>
      </c>
      <c r="P753" s="279">
        <v>250.26</v>
      </c>
      <c r="Q753" s="279">
        <v>248.36</v>
      </c>
      <c r="R753" s="279">
        <v>1259.07</v>
      </c>
      <c r="S753" s="279">
        <v>250.44</v>
      </c>
      <c r="T753" s="279">
        <v>246.64</v>
      </c>
      <c r="U753" s="279">
        <v>244.24</v>
      </c>
      <c r="V753" s="279">
        <v>247.92</v>
      </c>
      <c r="W753" s="279">
        <v>528.4</v>
      </c>
      <c r="X753" s="279">
        <v>1209.06</v>
      </c>
      <c r="Y753" s="279">
        <v>1067.99</v>
      </c>
    </row>
    <row r="754" spans="1:25">
      <c r="A754" s="254">
        <v>27</v>
      </c>
      <c r="B754" s="279">
        <v>895.31</v>
      </c>
      <c r="C754" s="279">
        <v>780.47</v>
      </c>
      <c r="D754" s="279">
        <v>709.06</v>
      </c>
      <c r="E754" s="279">
        <v>680.31</v>
      </c>
      <c r="F754" s="279">
        <v>720.46</v>
      </c>
      <c r="G754" s="279">
        <v>742.56</v>
      </c>
      <c r="H754" s="279">
        <v>789.86</v>
      </c>
      <c r="I754" s="279">
        <v>867.9</v>
      </c>
      <c r="J754" s="279">
        <v>1025.02</v>
      </c>
      <c r="K754" s="279">
        <v>1143.22</v>
      </c>
      <c r="L754" s="279">
        <v>1182.19</v>
      </c>
      <c r="M754" s="279">
        <v>1194.71</v>
      </c>
      <c r="N754" s="279">
        <v>1192.44</v>
      </c>
      <c r="O754" s="279">
        <v>1183.55</v>
      </c>
      <c r="P754" s="279">
        <v>1177.07</v>
      </c>
      <c r="Q754" s="279">
        <v>1192.1400000000001</v>
      </c>
      <c r="R754" s="279">
        <v>1206.0899999999999</v>
      </c>
      <c r="S754" s="279">
        <v>1241.52</v>
      </c>
      <c r="T754" s="279">
        <v>1321.71</v>
      </c>
      <c r="U754" s="279">
        <v>1413.33</v>
      </c>
      <c r="V754" s="279">
        <v>1387.36</v>
      </c>
      <c r="W754" s="279">
        <v>1330.34</v>
      </c>
      <c r="X754" s="279">
        <v>1220.06</v>
      </c>
      <c r="Y754" s="279">
        <v>983.75</v>
      </c>
    </row>
    <row r="755" spans="1:25">
      <c r="A755" s="254">
        <v>28</v>
      </c>
      <c r="B755" s="279">
        <v>953.12</v>
      </c>
      <c r="C755" s="279">
        <v>820.82</v>
      </c>
      <c r="D755" s="279">
        <v>729.76</v>
      </c>
      <c r="E755" s="279">
        <v>743.4</v>
      </c>
      <c r="F755" s="279">
        <v>821.7</v>
      </c>
      <c r="G755" s="279">
        <v>914.27</v>
      </c>
      <c r="H755" s="279">
        <v>1005.54</v>
      </c>
      <c r="I755" s="279">
        <v>1118.76</v>
      </c>
      <c r="J755" s="279">
        <v>1114.95</v>
      </c>
      <c r="K755" s="279">
        <v>1208.68</v>
      </c>
      <c r="L755" s="279">
        <v>1234.1600000000001</v>
      </c>
      <c r="M755" s="279">
        <v>1181.8900000000001</v>
      </c>
      <c r="N755" s="279">
        <v>1123.18</v>
      </c>
      <c r="O755" s="279">
        <v>1238.67</v>
      </c>
      <c r="P755" s="279">
        <v>1212.6600000000001</v>
      </c>
      <c r="Q755" s="279">
        <v>1290.71</v>
      </c>
      <c r="R755" s="279">
        <v>1231.51</v>
      </c>
      <c r="S755" s="279">
        <v>1197.4000000000001</v>
      </c>
      <c r="T755" s="279">
        <v>1259.97</v>
      </c>
      <c r="U755" s="279">
        <v>1280.29</v>
      </c>
      <c r="V755" s="279">
        <v>1251.81</v>
      </c>
      <c r="W755" s="279">
        <v>1224.2</v>
      </c>
      <c r="X755" s="279">
        <v>1180.82</v>
      </c>
      <c r="Y755" s="279">
        <v>1011.95</v>
      </c>
    </row>
    <row r="756" spans="1:25">
      <c r="A756" s="254">
        <v>29</v>
      </c>
      <c r="B756" s="279">
        <v>954.27</v>
      </c>
      <c r="C756" s="279">
        <v>851.82</v>
      </c>
      <c r="D756" s="279">
        <v>828.69</v>
      </c>
      <c r="E756" s="279">
        <v>828.88</v>
      </c>
      <c r="F756" s="279">
        <v>906.16</v>
      </c>
      <c r="G756" s="279">
        <v>954.55</v>
      </c>
      <c r="H756" s="279">
        <v>1018.99</v>
      </c>
      <c r="I756" s="279">
        <v>1170.79</v>
      </c>
      <c r="J756" s="279">
        <v>1185</v>
      </c>
      <c r="K756" s="279">
        <v>1284.0999999999999</v>
      </c>
      <c r="L756" s="279">
        <v>1285.4000000000001</v>
      </c>
      <c r="M756" s="279">
        <v>521.38</v>
      </c>
      <c r="N756" s="279">
        <v>247.77</v>
      </c>
      <c r="O756" s="279">
        <v>1291.9100000000001</v>
      </c>
      <c r="P756" s="279">
        <v>521.5</v>
      </c>
      <c r="Q756" s="279">
        <v>521.44000000000005</v>
      </c>
      <c r="R756" s="279">
        <v>1306.8800000000001</v>
      </c>
      <c r="S756" s="279">
        <v>1258.69</v>
      </c>
      <c r="T756" s="279">
        <v>1263.5899999999999</v>
      </c>
      <c r="U756" s="279">
        <v>1301.8800000000001</v>
      </c>
      <c r="V756" s="279">
        <v>1292.82</v>
      </c>
      <c r="W756" s="279">
        <v>1303.8900000000001</v>
      </c>
      <c r="X756" s="279">
        <v>1199.6099999999999</v>
      </c>
      <c r="Y756" s="279">
        <v>1033.98</v>
      </c>
    </row>
    <row r="757" spans="1:25">
      <c r="A757" s="254">
        <v>30</v>
      </c>
      <c r="B757" s="279">
        <v>932.27</v>
      </c>
      <c r="C757" s="279">
        <v>880.76</v>
      </c>
      <c r="D757" s="279">
        <v>851.28</v>
      </c>
      <c r="E757" s="279">
        <v>853.25</v>
      </c>
      <c r="F757" s="279">
        <v>913.71</v>
      </c>
      <c r="G757" s="279">
        <v>969.43</v>
      </c>
      <c r="H757" s="279">
        <v>1047.68</v>
      </c>
      <c r="I757" s="279">
        <v>1081.98</v>
      </c>
      <c r="J757" s="279">
        <v>1106.79</v>
      </c>
      <c r="K757" s="279">
        <v>1152.51</v>
      </c>
      <c r="L757" s="279">
        <v>1169.56</v>
      </c>
      <c r="M757" s="279">
        <v>1102.9000000000001</v>
      </c>
      <c r="N757" s="279">
        <v>1047.17</v>
      </c>
      <c r="O757" s="279">
        <v>1104.8399999999999</v>
      </c>
      <c r="P757" s="279">
        <v>1087.3900000000001</v>
      </c>
      <c r="Q757" s="279">
        <v>1168.24</v>
      </c>
      <c r="R757" s="279">
        <v>1055.6500000000001</v>
      </c>
      <c r="S757" s="279">
        <v>1056.69</v>
      </c>
      <c r="T757" s="279">
        <v>1054.49</v>
      </c>
      <c r="U757" s="279">
        <v>523.51</v>
      </c>
      <c r="V757" s="279">
        <v>523.21</v>
      </c>
      <c r="W757" s="279">
        <v>1163.73</v>
      </c>
      <c r="X757" s="279">
        <v>1148.9000000000001</v>
      </c>
      <c r="Y757" s="279">
        <v>216.94</v>
      </c>
    </row>
    <row r="758" spans="1:25" hidden="1">
      <c r="A758" s="254">
        <v>31</v>
      </c>
      <c r="B758" s="279">
        <v>0</v>
      </c>
      <c r="C758" s="279">
        <v>0</v>
      </c>
      <c r="D758" s="279">
        <v>0</v>
      </c>
      <c r="E758" s="279">
        <v>0</v>
      </c>
      <c r="F758" s="279">
        <v>0</v>
      </c>
      <c r="G758" s="279">
        <v>0</v>
      </c>
      <c r="H758" s="279">
        <v>0</v>
      </c>
      <c r="I758" s="279">
        <v>0</v>
      </c>
      <c r="J758" s="279">
        <v>0</v>
      </c>
      <c r="K758" s="279">
        <v>0</v>
      </c>
      <c r="L758" s="279">
        <v>0</v>
      </c>
      <c r="M758" s="279">
        <v>0</v>
      </c>
      <c r="N758" s="279">
        <v>0</v>
      </c>
      <c r="O758" s="279">
        <v>0</v>
      </c>
      <c r="P758" s="279">
        <v>0</v>
      </c>
      <c r="Q758" s="279">
        <v>0</v>
      </c>
      <c r="R758" s="279">
        <v>0</v>
      </c>
      <c r="S758" s="279">
        <v>0</v>
      </c>
      <c r="T758" s="279">
        <v>0</v>
      </c>
      <c r="U758" s="279">
        <v>0</v>
      </c>
      <c r="V758" s="279">
        <v>0</v>
      </c>
      <c r="W758" s="279">
        <v>0</v>
      </c>
      <c r="X758" s="279">
        <v>0</v>
      </c>
      <c r="Y758" s="279">
        <v>0</v>
      </c>
    </row>
    <row r="760" spans="1:25">
      <c r="A760" s="413" t="s">
        <v>209</v>
      </c>
      <c r="B760" s="450" t="s">
        <v>211</v>
      </c>
      <c r="C760" s="450"/>
      <c r="D760" s="450"/>
      <c r="E760" s="450"/>
      <c r="F760" s="450"/>
      <c r="G760" s="450"/>
      <c r="H760" s="450"/>
      <c r="I760" s="450"/>
      <c r="J760" s="450"/>
      <c r="K760" s="450"/>
      <c r="L760" s="450"/>
      <c r="M760" s="450"/>
      <c r="N760" s="450"/>
      <c r="O760" s="450"/>
      <c r="P760" s="450"/>
      <c r="Q760" s="450"/>
      <c r="R760" s="450"/>
      <c r="S760" s="450"/>
      <c r="T760" s="450"/>
      <c r="U760" s="450"/>
      <c r="V760" s="450"/>
      <c r="W760" s="450"/>
      <c r="X760" s="450"/>
      <c r="Y760" s="450"/>
    </row>
    <row r="761" spans="1:25" ht="30">
      <c r="A761" s="413"/>
      <c r="B761" s="278" t="s">
        <v>1</v>
      </c>
      <c r="C761" s="278" t="s">
        <v>2</v>
      </c>
      <c r="D761" s="278" t="s">
        <v>3</v>
      </c>
      <c r="E761" s="278" t="s">
        <v>4</v>
      </c>
      <c r="F761" s="278" t="s">
        <v>5</v>
      </c>
      <c r="G761" s="278" t="s">
        <v>6</v>
      </c>
      <c r="H761" s="278" t="s">
        <v>7</v>
      </c>
      <c r="I761" s="278" t="s">
        <v>8</v>
      </c>
      <c r="J761" s="278" t="s">
        <v>9</v>
      </c>
      <c r="K761" s="278" t="s">
        <v>10</v>
      </c>
      <c r="L761" s="278" t="s">
        <v>11</v>
      </c>
      <c r="M761" s="278" t="s">
        <v>12</v>
      </c>
      <c r="N761" s="278" t="s">
        <v>13</v>
      </c>
      <c r="O761" s="278" t="s">
        <v>14</v>
      </c>
      <c r="P761" s="278" t="s">
        <v>15</v>
      </c>
      <c r="Q761" s="278" t="s">
        <v>16</v>
      </c>
      <c r="R761" s="278" t="s">
        <v>17</v>
      </c>
      <c r="S761" s="278" t="s">
        <v>18</v>
      </c>
      <c r="T761" s="278" t="s">
        <v>19</v>
      </c>
      <c r="U761" s="278" t="s">
        <v>20</v>
      </c>
      <c r="V761" s="278" t="s">
        <v>21</v>
      </c>
      <c r="W761" s="278" t="s">
        <v>22</v>
      </c>
      <c r="X761" s="278" t="s">
        <v>23</v>
      </c>
      <c r="Y761" s="278" t="s">
        <v>24</v>
      </c>
    </row>
    <row r="762" spans="1:25">
      <c r="A762" s="254">
        <v>1</v>
      </c>
      <c r="B762" s="279">
        <v>1066.25</v>
      </c>
      <c r="C762" s="279">
        <v>997.95</v>
      </c>
      <c r="D762" s="279">
        <v>1004.05</v>
      </c>
      <c r="E762" s="279">
        <v>1003.63</v>
      </c>
      <c r="F762" s="279">
        <v>998.6</v>
      </c>
      <c r="G762" s="279">
        <v>1005.76</v>
      </c>
      <c r="H762" s="279">
        <v>1010.85</v>
      </c>
      <c r="I762" s="279">
        <v>1079.31</v>
      </c>
      <c r="J762" s="279">
        <v>1266.24</v>
      </c>
      <c r="K762" s="279">
        <v>1421.3</v>
      </c>
      <c r="L762" s="279">
        <v>1467.27</v>
      </c>
      <c r="M762" s="279">
        <v>1455.64</v>
      </c>
      <c r="N762" s="279">
        <v>1434.17</v>
      </c>
      <c r="O762" s="279">
        <v>1456.22</v>
      </c>
      <c r="P762" s="279">
        <v>1443.41</v>
      </c>
      <c r="Q762" s="279">
        <v>2202.85</v>
      </c>
      <c r="R762" s="279">
        <v>2133.54</v>
      </c>
      <c r="S762" s="279">
        <v>1481.37</v>
      </c>
      <c r="T762" s="279">
        <v>1430.67</v>
      </c>
      <c r="U762" s="279">
        <v>1449.29</v>
      </c>
      <c r="V762" s="279">
        <v>1377.69</v>
      </c>
      <c r="W762" s="279">
        <v>2013.92</v>
      </c>
      <c r="X762" s="279">
        <v>2078.0500000000002</v>
      </c>
      <c r="Y762" s="279">
        <v>1169.6300000000001</v>
      </c>
    </row>
    <row r="763" spans="1:25">
      <c r="A763" s="254">
        <v>2</v>
      </c>
      <c r="B763" s="279">
        <v>1034.4100000000001</v>
      </c>
      <c r="C763" s="279">
        <v>940.8</v>
      </c>
      <c r="D763" s="279">
        <v>916.7</v>
      </c>
      <c r="E763" s="279">
        <v>896.15</v>
      </c>
      <c r="F763" s="279">
        <v>922.32</v>
      </c>
      <c r="G763" s="279">
        <v>975.71</v>
      </c>
      <c r="H763" s="279">
        <v>1025.06</v>
      </c>
      <c r="I763" s="279">
        <v>1102.0899999999999</v>
      </c>
      <c r="J763" s="279">
        <v>1192.28</v>
      </c>
      <c r="K763" s="279">
        <v>1362.13</v>
      </c>
      <c r="L763" s="279">
        <v>1389.36</v>
      </c>
      <c r="M763" s="279">
        <v>1383.55</v>
      </c>
      <c r="N763" s="279">
        <v>1338.25</v>
      </c>
      <c r="O763" s="279">
        <v>1344.66</v>
      </c>
      <c r="P763" s="279">
        <v>1333.48</v>
      </c>
      <c r="Q763" s="279">
        <v>603.16</v>
      </c>
      <c r="R763" s="279">
        <v>1391.53</v>
      </c>
      <c r="S763" s="279">
        <v>1298.9000000000001</v>
      </c>
      <c r="T763" s="279">
        <v>1321.19</v>
      </c>
      <c r="U763" s="279">
        <v>1330.95</v>
      </c>
      <c r="V763" s="279">
        <v>1343.31</v>
      </c>
      <c r="W763" s="279">
        <v>1365.76</v>
      </c>
      <c r="X763" s="279">
        <v>1224.98</v>
      </c>
      <c r="Y763" s="279">
        <v>1101.9000000000001</v>
      </c>
    </row>
    <row r="764" spans="1:25">
      <c r="A764" s="254">
        <v>3</v>
      </c>
      <c r="B764" s="279">
        <v>1045.3399999999999</v>
      </c>
      <c r="C764" s="279">
        <v>959.86</v>
      </c>
      <c r="D764" s="279">
        <v>925.12</v>
      </c>
      <c r="E764" s="279">
        <v>903.1</v>
      </c>
      <c r="F764" s="279">
        <v>924.8</v>
      </c>
      <c r="G764" s="279">
        <v>930.35</v>
      </c>
      <c r="H764" s="279">
        <v>1013.72</v>
      </c>
      <c r="I764" s="279">
        <v>1131.73</v>
      </c>
      <c r="J764" s="279">
        <v>1230.83</v>
      </c>
      <c r="K764" s="279">
        <v>1286.21</v>
      </c>
      <c r="L764" s="279">
        <v>1340.17</v>
      </c>
      <c r="M764" s="279">
        <v>1314.39</v>
      </c>
      <c r="N764" s="279">
        <v>1280.1300000000001</v>
      </c>
      <c r="O764" s="279">
        <v>1290.57</v>
      </c>
      <c r="P764" s="279">
        <v>1286</v>
      </c>
      <c r="Q764" s="279">
        <v>1395.17</v>
      </c>
      <c r="R764" s="279">
        <v>1332.56</v>
      </c>
      <c r="S764" s="279">
        <v>1253.3900000000001</v>
      </c>
      <c r="T764" s="279">
        <v>1258.43</v>
      </c>
      <c r="U764" s="279">
        <v>1275.5</v>
      </c>
      <c r="V764" s="279">
        <v>1211.51</v>
      </c>
      <c r="W764" s="279">
        <v>1259.93</v>
      </c>
      <c r="X764" s="279">
        <v>1208.48</v>
      </c>
      <c r="Y764" s="279">
        <v>1064.72</v>
      </c>
    </row>
    <row r="765" spans="1:25">
      <c r="A765" s="254">
        <v>4</v>
      </c>
      <c r="B765" s="279">
        <v>1066.49</v>
      </c>
      <c r="C765" s="279">
        <v>1002.41</v>
      </c>
      <c r="D765" s="279">
        <v>972.55</v>
      </c>
      <c r="E765" s="279">
        <v>949.14</v>
      </c>
      <c r="F765" s="279">
        <v>999.12</v>
      </c>
      <c r="G765" s="279">
        <v>1022.38</v>
      </c>
      <c r="H765" s="279">
        <v>1091</v>
      </c>
      <c r="I765" s="279">
        <v>1281.82</v>
      </c>
      <c r="J765" s="279">
        <v>1392.31</v>
      </c>
      <c r="K765" s="279">
        <v>1513.35</v>
      </c>
      <c r="L765" s="279">
        <v>1533.11</v>
      </c>
      <c r="M765" s="279">
        <v>1543.19</v>
      </c>
      <c r="N765" s="279">
        <v>1516.73</v>
      </c>
      <c r="O765" s="279">
        <v>1537.64</v>
      </c>
      <c r="P765" s="279">
        <v>1537.38</v>
      </c>
      <c r="Q765" s="279">
        <v>1621.02</v>
      </c>
      <c r="R765" s="279">
        <v>1592.51</v>
      </c>
      <c r="S765" s="279">
        <v>1507.07</v>
      </c>
      <c r="T765" s="279">
        <v>1523.01</v>
      </c>
      <c r="U765" s="279">
        <v>1536</v>
      </c>
      <c r="V765" s="279">
        <v>1521.89</v>
      </c>
      <c r="W765" s="279">
        <v>1580.48</v>
      </c>
      <c r="X765" s="279">
        <v>1499.73</v>
      </c>
      <c r="Y765" s="279">
        <v>1379.72</v>
      </c>
    </row>
    <row r="766" spans="1:25">
      <c r="A766" s="254">
        <v>5</v>
      </c>
      <c r="B766" s="279">
        <v>1223.96</v>
      </c>
      <c r="C766" s="279">
        <v>1082.8900000000001</v>
      </c>
      <c r="D766" s="279">
        <v>1057.4100000000001</v>
      </c>
      <c r="E766" s="279">
        <v>1049.23</v>
      </c>
      <c r="F766" s="279">
        <v>1045.98</v>
      </c>
      <c r="G766" s="279">
        <v>1049.3499999999999</v>
      </c>
      <c r="H766" s="279">
        <v>1061.57</v>
      </c>
      <c r="I766" s="279">
        <v>1171.3699999999999</v>
      </c>
      <c r="J766" s="279">
        <v>1286.8599999999999</v>
      </c>
      <c r="K766" s="279">
        <v>1439.88</v>
      </c>
      <c r="L766" s="279">
        <v>1463.5</v>
      </c>
      <c r="M766" s="279">
        <v>1456.93</v>
      </c>
      <c r="N766" s="279">
        <v>1447.11</v>
      </c>
      <c r="O766" s="279">
        <v>1432.9</v>
      </c>
      <c r="P766" s="279">
        <v>1448.98</v>
      </c>
      <c r="Q766" s="279">
        <v>1431.61</v>
      </c>
      <c r="R766" s="279">
        <v>1464.42</v>
      </c>
      <c r="S766" s="279">
        <v>1440.86</v>
      </c>
      <c r="T766" s="279">
        <v>1433.32</v>
      </c>
      <c r="U766" s="279">
        <v>1418.17</v>
      </c>
      <c r="V766" s="279">
        <v>1423.17</v>
      </c>
      <c r="W766" s="279">
        <v>1422.73</v>
      </c>
      <c r="X766" s="279">
        <v>1347.09</v>
      </c>
      <c r="Y766" s="279">
        <v>1184.48</v>
      </c>
    </row>
    <row r="767" spans="1:25">
      <c r="A767" s="254">
        <v>6</v>
      </c>
      <c r="B767" s="279">
        <v>1243</v>
      </c>
      <c r="C767" s="279">
        <v>1083.1300000000001</v>
      </c>
      <c r="D767" s="279">
        <v>1041.47</v>
      </c>
      <c r="E767" s="279">
        <v>1026.8699999999999</v>
      </c>
      <c r="F767" s="279">
        <v>1029.9100000000001</v>
      </c>
      <c r="G767" s="279">
        <v>1037.58</v>
      </c>
      <c r="H767" s="279">
        <v>1046.17</v>
      </c>
      <c r="I767" s="279">
        <v>1047.5999999999999</v>
      </c>
      <c r="J767" s="279">
        <v>1166.9100000000001</v>
      </c>
      <c r="K767" s="279">
        <v>1271.96</v>
      </c>
      <c r="L767" s="279">
        <v>1358.41</v>
      </c>
      <c r="M767" s="279">
        <v>1394.79</v>
      </c>
      <c r="N767" s="279">
        <v>1396.73</v>
      </c>
      <c r="O767" s="279">
        <v>1390.45</v>
      </c>
      <c r="P767" s="279">
        <v>1400.01</v>
      </c>
      <c r="Q767" s="279">
        <v>1386.1</v>
      </c>
      <c r="R767" s="279">
        <v>1351.96</v>
      </c>
      <c r="S767" s="279">
        <v>1340.77</v>
      </c>
      <c r="T767" s="279">
        <v>1352.04</v>
      </c>
      <c r="U767" s="279">
        <v>1335.07</v>
      </c>
      <c r="V767" s="279">
        <v>1386</v>
      </c>
      <c r="W767" s="279">
        <v>1368.11</v>
      </c>
      <c r="X767" s="279">
        <v>1269.79</v>
      </c>
      <c r="Y767" s="279">
        <v>1171.57</v>
      </c>
    </row>
    <row r="768" spans="1:25">
      <c r="A768" s="254">
        <v>7</v>
      </c>
      <c r="B768" s="279">
        <v>1067.2</v>
      </c>
      <c r="C768" s="279">
        <v>987.38</v>
      </c>
      <c r="D768" s="279">
        <v>952.64</v>
      </c>
      <c r="E768" s="279">
        <v>912.39</v>
      </c>
      <c r="F768" s="279">
        <v>975.31</v>
      </c>
      <c r="G768" s="279">
        <v>984.2</v>
      </c>
      <c r="H768" s="279">
        <v>1014.66</v>
      </c>
      <c r="I768" s="279">
        <v>1094.81</v>
      </c>
      <c r="J768" s="279">
        <v>1190.53</v>
      </c>
      <c r="K768" s="279">
        <v>1194.53</v>
      </c>
      <c r="L768" s="279">
        <v>1211.31</v>
      </c>
      <c r="M768" s="279">
        <v>1199.8</v>
      </c>
      <c r="N768" s="279">
        <v>1172.26</v>
      </c>
      <c r="O768" s="279">
        <v>1188.47</v>
      </c>
      <c r="P768" s="279">
        <v>1202.5899999999999</v>
      </c>
      <c r="Q768" s="279">
        <v>1326.73</v>
      </c>
      <c r="R768" s="279">
        <v>1226.57</v>
      </c>
      <c r="S768" s="279">
        <v>1198.6400000000001</v>
      </c>
      <c r="T768" s="279">
        <v>1227.81</v>
      </c>
      <c r="U768" s="279">
        <v>1223.1500000000001</v>
      </c>
      <c r="V768" s="279">
        <v>1250.28</v>
      </c>
      <c r="W768" s="279">
        <v>1265.6300000000001</v>
      </c>
      <c r="X768" s="279">
        <v>1176.33</v>
      </c>
      <c r="Y768" s="279">
        <v>1033.76</v>
      </c>
    </row>
    <row r="769" spans="1:25">
      <c r="A769" s="254">
        <v>8</v>
      </c>
      <c r="B769" s="279">
        <v>1000.15</v>
      </c>
      <c r="C769" s="279">
        <v>911.06</v>
      </c>
      <c r="D769" s="279">
        <v>870.61</v>
      </c>
      <c r="E769" s="279">
        <v>858.71</v>
      </c>
      <c r="F769" s="279">
        <v>885.64</v>
      </c>
      <c r="G769" s="279">
        <v>968.11</v>
      </c>
      <c r="H769" s="279">
        <v>1026.22</v>
      </c>
      <c r="I769" s="279">
        <v>1162.1600000000001</v>
      </c>
      <c r="J769" s="279">
        <v>1201.28</v>
      </c>
      <c r="K769" s="279">
        <v>1273.44</v>
      </c>
      <c r="L769" s="279">
        <v>1309.23</v>
      </c>
      <c r="M769" s="279">
        <v>1266.24</v>
      </c>
      <c r="N769" s="279">
        <v>1212.22</v>
      </c>
      <c r="O769" s="279">
        <v>1235.8699999999999</v>
      </c>
      <c r="P769" s="279">
        <v>1246.3900000000001</v>
      </c>
      <c r="Q769" s="279">
        <v>1329.93</v>
      </c>
      <c r="R769" s="279">
        <v>1285.23</v>
      </c>
      <c r="S769" s="279">
        <v>1225.6400000000001</v>
      </c>
      <c r="T769" s="279">
        <v>1251.77</v>
      </c>
      <c r="U769" s="279">
        <v>1246.19</v>
      </c>
      <c r="V769" s="279">
        <v>1267.67</v>
      </c>
      <c r="W769" s="279">
        <v>1249.48</v>
      </c>
      <c r="X769" s="279">
        <v>1235.8699999999999</v>
      </c>
      <c r="Y769" s="279">
        <v>1063.67</v>
      </c>
    </row>
    <row r="770" spans="1:25">
      <c r="A770" s="254">
        <v>9</v>
      </c>
      <c r="B770" s="279">
        <v>1018.79</v>
      </c>
      <c r="C770" s="279">
        <v>922.13</v>
      </c>
      <c r="D770" s="279">
        <v>881.05</v>
      </c>
      <c r="E770" s="279">
        <v>864.5</v>
      </c>
      <c r="F770" s="279">
        <v>904.48</v>
      </c>
      <c r="G770" s="279">
        <v>931.6</v>
      </c>
      <c r="H770" s="279">
        <v>1030.57</v>
      </c>
      <c r="I770" s="279">
        <v>1060.69</v>
      </c>
      <c r="J770" s="279">
        <v>1174</v>
      </c>
      <c r="K770" s="279">
        <v>1230.97</v>
      </c>
      <c r="L770" s="279">
        <v>1214.42</v>
      </c>
      <c r="M770" s="279">
        <v>1195</v>
      </c>
      <c r="N770" s="279">
        <v>1167.8699999999999</v>
      </c>
      <c r="O770" s="279">
        <v>1205.6300000000001</v>
      </c>
      <c r="P770" s="279">
        <v>1212.8800000000001</v>
      </c>
      <c r="Q770" s="279">
        <v>1247.1400000000001</v>
      </c>
      <c r="R770" s="279">
        <v>1238.21</v>
      </c>
      <c r="S770" s="279">
        <v>1218.5999999999999</v>
      </c>
      <c r="T770" s="279">
        <v>1208.53</v>
      </c>
      <c r="U770" s="279">
        <v>1224.8800000000001</v>
      </c>
      <c r="V770" s="279">
        <v>1220.23</v>
      </c>
      <c r="W770" s="279">
        <v>1223.94</v>
      </c>
      <c r="X770" s="279">
        <v>1230.54</v>
      </c>
      <c r="Y770" s="279">
        <v>1024.0899999999999</v>
      </c>
    </row>
    <row r="771" spans="1:25">
      <c r="A771" s="254">
        <v>10</v>
      </c>
      <c r="B771" s="279">
        <v>1007.89</v>
      </c>
      <c r="C771" s="279">
        <v>960.82</v>
      </c>
      <c r="D771" s="279">
        <v>953.23</v>
      </c>
      <c r="E771" s="279">
        <v>924</v>
      </c>
      <c r="F771" s="279">
        <v>933.18</v>
      </c>
      <c r="G771" s="279">
        <v>966.45</v>
      </c>
      <c r="H771" s="279">
        <v>1023.48</v>
      </c>
      <c r="I771" s="279">
        <v>1143.5999999999999</v>
      </c>
      <c r="J771" s="279">
        <v>1243.8399999999999</v>
      </c>
      <c r="K771" s="279">
        <v>1301.3499999999999</v>
      </c>
      <c r="L771" s="279">
        <v>1355.82</v>
      </c>
      <c r="M771" s="279">
        <v>1332.11</v>
      </c>
      <c r="N771" s="279">
        <v>1296.99</v>
      </c>
      <c r="O771" s="279">
        <v>1307.08</v>
      </c>
      <c r="P771" s="279">
        <v>1302.45</v>
      </c>
      <c r="Q771" s="279">
        <v>1413.06</v>
      </c>
      <c r="R771" s="279">
        <v>1350.5</v>
      </c>
      <c r="S771" s="279">
        <v>1271.3900000000001</v>
      </c>
      <c r="T771" s="279">
        <v>1275.6199999999999</v>
      </c>
      <c r="U771" s="279">
        <v>1292.53</v>
      </c>
      <c r="V771" s="279">
        <v>1226.57</v>
      </c>
      <c r="W771" s="279">
        <v>1275.81</v>
      </c>
      <c r="X771" s="279">
        <v>1223.8599999999999</v>
      </c>
      <c r="Y771" s="279">
        <v>1077.8399999999999</v>
      </c>
    </row>
    <row r="772" spans="1:25">
      <c r="A772" s="254">
        <v>11</v>
      </c>
      <c r="B772" s="279">
        <v>1078.22</v>
      </c>
      <c r="C772" s="279">
        <v>1013.73</v>
      </c>
      <c r="D772" s="279">
        <v>983.89</v>
      </c>
      <c r="E772" s="279">
        <v>960.29</v>
      </c>
      <c r="F772" s="279">
        <v>1011.1</v>
      </c>
      <c r="G772" s="279">
        <v>1034.7</v>
      </c>
      <c r="H772" s="279">
        <v>1103.24</v>
      </c>
      <c r="I772" s="279">
        <v>1292.5999999999999</v>
      </c>
      <c r="J772" s="279">
        <v>1404.33</v>
      </c>
      <c r="K772" s="279">
        <v>1526.84</v>
      </c>
      <c r="L772" s="279">
        <v>1547.46</v>
      </c>
      <c r="M772" s="279">
        <v>1556.21</v>
      </c>
      <c r="N772" s="279">
        <v>1528.93</v>
      </c>
      <c r="O772" s="279">
        <v>1551.18</v>
      </c>
      <c r="P772" s="279">
        <v>1550.99</v>
      </c>
      <c r="Q772" s="279">
        <v>1635.01</v>
      </c>
      <c r="R772" s="279">
        <v>1606.78</v>
      </c>
      <c r="S772" s="279">
        <v>1519.4</v>
      </c>
      <c r="T772" s="279">
        <v>1536.15</v>
      </c>
      <c r="U772" s="279">
        <v>1549.28</v>
      </c>
      <c r="V772" s="279">
        <v>1533.48</v>
      </c>
      <c r="W772" s="279">
        <v>1591.99</v>
      </c>
      <c r="X772" s="279">
        <v>1511.58</v>
      </c>
      <c r="Y772" s="279">
        <v>1389.82</v>
      </c>
    </row>
    <row r="773" spans="1:25">
      <c r="A773" s="254">
        <v>12</v>
      </c>
      <c r="B773" s="279">
        <v>1236.21</v>
      </c>
      <c r="C773" s="279">
        <v>1094</v>
      </c>
      <c r="D773" s="279">
        <v>1068.3</v>
      </c>
      <c r="E773" s="279">
        <v>1060.1199999999999</v>
      </c>
      <c r="F773" s="279">
        <v>1056.81</v>
      </c>
      <c r="G773" s="279">
        <v>1060.04</v>
      </c>
      <c r="H773" s="279">
        <v>1074.1600000000001</v>
      </c>
      <c r="I773" s="279">
        <v>1184.2</v>
      </c>
      <c r="J773" s="279">
        <v>1302.22</v>
      </c>
      <c r="K773" s="279">
        <v>1456.88</v>
      </c>
      <c r="L773" s="279">
        <v>1481.11</v>
      </c>
      <c r="M773" s="279">
        <v>1475.21</v>
      </c>
      <c r="N773" s="279">
        <v>1465.21</v>
      </c>
      <c r="O773" s="279">
        <v>1450.8</v>
      </c>
      <c r="P773" s="279">
        <v>1466.93</v>
      </c>
      <c r="Q773" s="279">
        <v>1448.36</v>
      </c>
      <c r="R773" s="279">
        <v>1479.03</v>
      </c>
      <c r="S773" s="279">
        <v>1455.15</v>
      </c>
      <c r="T773" s="279">
        <v>1447.44</v>
      </c>
      <c r="U773" s="279">
        <v>1432.77</v>
      </c>
      <c r="V773" s="279">
        <v>1438.97</v>
      </c>
      <c r="W773" s="279">
        <v>1437.31</v>
      </c>
      <c r="X773" s="279">
        <v>1360.22</v>
      </c>
      <c r="Y773" s="279">
        <v>1198</v>
      </c>
    </row>
    <row r="774" spans="1:25">
      <c r="A774" s="254">
        <v>13</v>
      </c>
      <c r="B774" s="279">
        <v>1254.6099999999999</v>
      </c>
      <c r="C774" s="279">
        <v>1093.46</v>
      </c>
      <c r="D774" s="279">
        <v>1051.45</v>
      </c>
      <c r="E774" s="279">
        <v>1036.67</v>
      </c>
      <c r="F774" s="279">
        <v>1039.58</v>
      </c>
      <c r="G774" s="279">
        <v>1047.3499999999999</v>
      </c>
      <c r="H774" s="279">
        <v>1060.05</v>
      </c>
      <c r="I774" s="279">
        <v>1061.1500000000001</v>
      </c>
      <c r="J774" s="279">
        <v>1181.71</v>
      </c>
      <c r="K774" s="279">
        <v>1287.46</v>
      </c>
      <c r="L774" s="279">
        <v>1374.88</v>
      </c>
      <c r="M774" s="279">
        <v>1411.55</v>
      </c>
      <c r="N774" s="279">
        <v>1412.91</v>
      </c>
      <c r="O774" s="279">
        <v>1407.06</v>
      </c>
      <c r="P774" s="279">
        <v>1416.67</v>
      </c>
      <c r="Q774" s="279">
        <v>1402.89</v>
      </c>
      <c r="R774" s="279">
        <v>1365.66</v>
      </c>
      <c r="S774" s="279">
        <v>1354.06</v>
      </c>
      <c r="T774" s="279">
        <v>1365.4</v>
      </c>
      <c r="U774" s="279">
        <v>1348.46</v>
      </c>
      <c r="V774" s="279">
        <v>1399.2</v>
      </c>
      <c r="W774" s="279">
        <v>1380.91</v>
      </c>
      <c r="X774" s="279">
        <v>1281.5999999999999</v>
      </c>
      <c r="Y774" s="279">
        <v>1182.73</v>
      </c>
    </row>
    <row r="775" spans="1:25">
      <c r="A775" s="254">
        <v>14</v>
      </c>
      <c r="B775" s="279">
        <v>1056.8</v>
      </c>
      <c r="C775" s="279">
        <v>1023.65</v>
      </c>
      <c r="D775" s="279">
        <v>1020.84</v>
      </c>
      <c r="E775" s="279">
        <v>1008.07</v>
      </c>
      <c r="F775" s="279">
        <v>1011.49</v>
      </c>
      <c r="G775" s="279">
        <v>1039.03</v>
      </c>
      <c r="H775" s="279">
        <v>1112.0899999999999</v>
      </c>
      <c r="I775" s="279">
        <v>1225.93</v>
      </c>
      <c r="J775" s="279">
        <v>1356.14</v>
      </c>
      <c r="K775" s="279">
        <v>1458.59</v>
      </c>
      <c r="L775" s="279">
        <v>1497.16</v>
      </c>
      <c r="M775" s="279">
        <v>1474.73</v>
      </c>
      <c r="N775" s="279">
        <v>1450.1</v>
      </c>
      <c r="O775" s="279">
        <v>1466.13</v>
      </c>
      <c r="P775" s="279">
        <v>1493.15</v>
      </c>
      <c r="Q775" s="279">
        <v>1568.21</v>
      </c>
      <c r="R775" s="279">
        <v>1501.21</v>
      </c>
      <c r="S775" s="279">
        <v>1409.29</v>
      </c>
      <c r="T775" s="279">
        <v>1414.99</v>
      </c>
      <c r="U775" s="279">
        <v>1438.84</v>
      </c>
      <c r="V775" s="279">
        <v>1434.17</v>
      </c>
      <c r="W775" s="279">
        <v>1464.2</v>
      </c>
      <c r="X775" s="279">
        <v>1310.85</v>
      </c>
      <c r="Y775" s="279">
        <v>1142.3599999999999</v>
      </c>
    </row>
    <row r="776" spans="1:25">
      <c r="A776" s="254">
        <v>15</v>
      </c>
      <c r="B776" s="279">
        <v>1084.54</v>
      </c>
      <c r="C776" s="279">
        <v>1009.41</v>
      </c>
      <c r="D776" s="279">
        <v>998.01</v>
      </c>
      <c r="E776" s="279">
        <v>1003.06</v>
      </c>
      <c r="F776" s="279">
        <v>1046.08</v>
      </c>
      <c r="G776" s="279">
        <v>1079.33</v>
      </c>
      <c r="H776" s="279">
        <v>1083.73</v>
      </c>
      <c r="I776" s="279">
        <v>1178.92</v>
      </c>
      <c r="J776" s="279">
        <v>1237.4000000000001</v>
      </c>
      <c r="K776" s="279">
        <v>1330.72</v>
      </c>
      <c r="L776" s="279">
        <v>1375.6</v>
      </c>
      <c r="M776" s="279">
        <v>1385.37</v>
      </c>
      <c r="N776" s="279">
        <v>1332.11</v>
      </c>
      <c r="O776" s="279">
        <v>1359.4</v>
      </c>
      <c r="P776" s="279">
        <v>1382.85</v>
      </c>
      <c r="Q776" s="279">
        <v>1449.05</v>
      </c>
      <c r="R776" s="279">
        <v>1429.96</v>
      </c>
      <c r="S776" s="279">
        <v>1366.23</v>
      </c>
      <c r="T776" s="279">
        <v>1387.18</v>
      </c>
      <c r="U776" s="279">
        <v>1395.33</v>
      </c>
      <c r="V776" s="279">
        <v>1393.77</v>
      </c>
      <c r="W776" s="279">
        <v>1432.78</v>
      </c>
      <c r="X776" s="279">
        <v>1263.3699999999999</v>
      </c>
      <c r="Y776" s="279">
        <v>1160.1199999999999</v>
      </c>
    </row>
    <row r="777" spans="1:25">
      <c r="A777" s="254">
        <v>16</v>
      </c>
      <c r="B777" s="279">
        <v>1293.5999999999999</v>
      </c>
      <c r="C777" s="279">
        <v>1145.1300000000001</v>
      </c>
      <c r="D777" s="279">
        <v>1140.1600000000001</v>
      </c>
      <c r="E777" s="279">
        <v>1140.27</v>
      </c>
      <c r="F777" s="279">
        <v>1155.97</v>
      </c>
      <c r="G777" s="279">
        <v>1189.48</v>
      </c>
      <c r="H777" s="279">
        <v>1272.53</v>
      </c>
      <c r="I777" s="279">
        <v>1345.45</v>
      </c>
      <c r="J777" s="279">
        <v>1508.21</v>
      </c>
      <c r="K777" s="279">
        <v>1557.54</v>
      </c>
      <c r="L777" s="279">
        <v>1582.58</v>
      </c>
      <c r="M777" s="279">
        <v>1548.84</v>
      </c>
      <c r="N777" s="279">
        <v>1513.79</v>
      </c>
      <c r="O777" s="279">
        <v>1561.7</v>
      </c>
      <c r="P777" s="279">
        <v>1556.24</v>
      </c>
      <c r="Q777" s="279">
        <v>1589.7</v>
      </c>
      <c r="R777" s="279">
        <v>1564.96</v>
      </c>
      <c r="S777" s="279">
        <v>1538.46</v>
      </c>
      <c r="T777" s="279">
        <v>1576.36</v>
      </c>
      <c r="U777" s="279">
        <v>1601.88</v>
      </c>
      <c r="V777" s="279">
        <v>1571.59</v>
      </c>
      <c r="W777" s="279">
        <v>1580.97</v>
      </c>
      <c r="X777" s="279">
        <v>1381.87</v>
      </c>
      <c r="Y777" s="279">
        <v>1249.02</v>
      </c>
    </row>
    <row r="778" spans="1:25">
      <c r="A778" s="254">
        <v>17</v>
      </c>
      <c r="B778" s="279">
        <v>1153.31</v>
      </c>
      <c r="C778" s="279">
        <v>1115.71</v>
      </c>
      <c r="D778" s="279">
        <v>1092.46</v>
      </c>
      <c r="E778" s="279">
        <v>1086.6400000000001</v>
      </c>
      <c r="F778" s="279">
        <v>1105.6400000000001</v>
      </c>
      <c r="G778" s="279">
        <v>1130.24</v>
      </c>
      <c r="H778" s="279">
        <v>1190.92</v>
      </c>
      <c r="I778" s="279">
        <v>1270.3699999999999</v>
      </c>
      <c r="J778" s="279">
        <v>1387.68</v>
      </c>
      <c r="K778" s="279">
        <v>1453.87</v>
      </c>
      <c r="L778" s="279">
        <v>1495.58</v>
      </c>
      <c r="M778" s="279">
        <v>1456.59</v>
      </c>
      <c r="N778" s="279">
        <v>1439.95</v>
      </c>
      <c r="O778" s="279">
        <v>1468.99</v>
      </c>
      <c r="P778" s="279">
        <v>1476.42</v>
      </c>
      <c r="Q778" s="279">
        <v>1556.72</v>
      </c>
      <c r="R778" s="279">
        <v>1498.29</v>
      </c>
      <c r="S778" s="279">
        <v>1420.09</v>
      </c>
      <c r="T778" s="279">
        <v>1463.09</v>
      </c>
      <c r="U778" s="279">
        <v>1495.55</v>
      </c>
      <c r="V778" s="279">
        <v>1497.89</v>
      </c>
      <c r="W778" s="279">
        <v>1486.28</v>
      </c>
      <c r="X778" s="279">
        <v>1352.2</v>
      </c>
      <c r="Y778" s="279">
        <v>1244.6300000000001</v>
      </c>
    </row>
    <row r="779" spans="1:25">
      <c r="A779" s="254">
        <v>18</v>
      </c>
      <c r="B779" s="279">
        <v>1226.22</v>
      </c>
      <c r="C779" s="279">
        <v>1127.9000000000001</v>
      </c>
      <c r="D779" s="279">
        <v>1105.02</v>
      </c>
      <c r="E779" s="279">
        <v>1114.21</v>
      </c>
      <c r="F779" s="279">
        <v>1138.43</v>
      </c>
      <c r="G779" s="279">
        <v>321.14999999999998</v>
      </c>
      <c r="H779" s="279">
        <v>1251.8699999999999</v>
      </c>
      <c r="I779" s="279">
        <v>1273.3</v>
      </c>
      <c r="J779" s="279">
        <v>326.77</v>
      </c>
      <c r="K779" s="279">
        <v>1439</v>
      </c>
      <c r="L779" s="279">
        <v>1469.74</v>
      </c>
      <c r="M779" s="279">
        <v>1417.88</v>
      </c>
      <c r="N779" s="279">
        <v>1406.78</v>
      </c>
      <c r="O779" s="279">
        <v>1448.01</v>
      </c>
      <c r="P779" s="279">
        <v>1457.74</v>
      </c>
      <c r="Q779" s="279">
        <v>1525.75</v>
      </c>
      <c r="R779" s="279">
        <v>1443.84</v>
      </c>
      <c r="S779" s="279">
        <v>1426.95</v>
      </c>
      <c r="T779" s="279">
        <v>1456.64</v>
      </c>
      <c r="U779" s="279">
        <v>1485.23</v>
      </c>
      <c r="V779" s="279">
        <v>1449.18</v>
      </c>
      <c r="W779" s="279">
        <v>1527.79</v>
      </c>
      <c r="X779" s="279">
        <v>1453.58</v>
      </c>
      <c r="Y779" s="279">
        <v>1283.56</v>
      </c>
    </row>
    <row r="780" spans="1:25">
      <c r="A780" s="254">
        <v>19</v>
      </c>
      <c r="B780" s="279">
        <v>1241.17</v>
      </c>
      <c r="C780" s="279">
        <v>1189.57</v>
      </c>
      <c r="D780" s="279">
        <v>1113.22</v>
      </c>
      <c r="E780" s="279">
        <v>320.79000000000002</v>
      </c>
      <c r="F780" s="279">
        <v>321.35000000000002</v>
      </c>
      <c r="G780" s="279">
        <v>322.14</v>
      </c>
      <c r="H780" s="279">
        <v>323.72000000000003</v>
      </c>
      <c r="I780" s="279">
        <v>295.67</v>
      </c>
      <c r="J780" s="279">
        <v>295.67</v>
      </c>
      <c r="K780" s="279">
        <v>1454.19</v>
      </c>
      <c r="L780" s="279">
        <v>1472.37</v>
      </c>
      <c r="M780" s="279">
        <v>1460.61</v>
      </c>
      <c r="N780" s="279">
        <v>1430.5</v>
      </c>
      <c r="O780" s="279">
        <v>1496.86</v>
      </c>
      <c r="P780" s="279">
        <v>1501.21</v>
      </c>
      <c r="Q780" s="279">
        <v>1483.76</v>
      </c>
      <c r="R780" s="279">
        <v>1480.82</v>
      </c>
      <c r="S780" s="279">
        <v>1461.77</v>
      </c>
      <c r="T780" s="279">
        <v>1445.7</v>
      </c>
      <c r="U780" s="279">
        <v>1466.46</v>
      </c>
      <c r="V780" s="279">
        <v>1509.05</v>
      </c>
      <c r="W780" s="279">
        <v>333.56</v>
      </c>
      <c r="X780" s="279">
        <v>1371.91</v>
      </c>
      <c r="Y780" s="279">
        <v>1335.26</v>
      </c>
    </row>
    <row r="781" spans="1:25">
      <c r="A781" s="254">
        <v>20</v>
      </c>
      <c r="B781" s="279">
        <v>1289.67</v>
      </c>
      <c r="C781" s="279">
        <v>308.91000000000003</v>
      </c>
      <c r="D781" s="279">
        <v>318.62</v>
      </c>
      <c r="E781" s="279">
        <v>318.57</v>
      </c>
      <c r="F781" s="279">
        <v>317.81</v>
      </c>
      <c r="G781" s="279">
        <v>316.95</v>
      </c>
      <c r="H781" s="279">
        <v>320.75</v>
      </c>
      <c r="I781" s="279">
        <v>317.43</v>
      </c>
      <c r="J781" s="279">
        <v>313.77</v>
      </c>
      <c r="K781" s="279">
        <v>314.14</v>
      </c>
      <c r="L781" s="279">
        <v>1256.97</v>
      </c>
      <c r="M781" s="279">
        <v>1297.79</v>
      </c>
      <c r="N781" s="279">
        <v>1258.43</v>
      </c>
      <c r="O781" s="279">
        <v>1274.4000000000001</v>
      </c>
      <c r="P781" s="279">
        <v>1270.78</v>
      </c>
      <c r="Q781" s="279">
        <v>1297.19</v>
      </c>
      <c r="R781" s="279">
        <v>1296.22</v>
      </c>
      <c r="S781" s="279">
        <v>1286.93</v>
      </c>
      <c r="T781" s="279">
        <v>1319.64</v>
      </c>
      <c r="U781" s="279">
        <v>1390.11</v>
      </c>
      <c r="V781" s="279">
        <v>1121.1199999999999</v>
      </c>
      <c r="W781" s="279">
        <v>1323.76</v>
      </c>
      <c r="X781" s="279">
        <v>1266.03</v>
      </c>
      <c r="Y781" s="279">
        <v>1265.53</v>
      </c>
    </row>
    <row r="782" spans="1:25">
      <c r="A782" s="254">
        <v>21</v>
      </c>
      <c r="B782" s="279">
        <v>319.49</v>
      </c>
      <c r="C782" s="279">
        <v>317.44</v>
      </c>
      <c r="D782" s="279">
        <v>316.85000000000002</v>
      </c>
      <c r="E782" s="279">
        <v>316.52999999999997</v>
      </c>
      <c r="F782" s="279">
        <v>318.73</v>
      </c>
      <c r="G782" s="279">
        <v>316.3</v>
      </c>
      <c r="H782" s="279">
        <v>318.33999999999997</v>
      </c>
      <c r="I782" s="279">
        <v>602.66999999999996</v>
      </c>
      <c r="J782" s="279">
        <v>1238.82</v>
      </c>
      <c r="K782" s="279">
        <v>1312.65</v>
      </c>
      <c r="L782" s="279">
        <v>1355.66</v>
      </c>
      <c r="M782" s="279">
        <v>1355.05</v>
      </c>
      <c r="N782" s="279">
        <v>1307.32</v>
      </c>
      <c r="O782" s="279">
        <v>1285.17</v>
      </c>
      <c r="P782" s="279">
        <v>1229.76</v>
      </c>
      <c r="Q782" s="279">
        <v>1375.24</v>
      </c>
      <c r="R782" s="279">
        <v>1349.52</v>
      </c>
      <c r="S782" s="279">
        <v>1076.0999999999999</v>
      </c>
      <c r="T782" s="279">
        <v>1170.6600000000001</v>
      </c>
      <c r="U782" s="279">
        <v>1281.24</v>
      </c>
      <c r="V782" s="279">
        <v>1315.92</v>
      </c>
      <c r="W782" s="279">
        <v>1350.85</v>
      </c>
      <c r="X782" s="279">
        <v>1257.57</v>
      </c>
      <c r="Y782" s="279">
        <v>1171.8599999999999</v>
      </c>
    </row>
    <row r="783" spans="1:25">
      <c r="A783" s="254">
        <v>22</v>
      </c>
      <c r="B783" s="279">
        <v>1040.0899999999999</v>
      </c>
      <c r="C783" s="279">
        <v>945.22</v>
      </c>
      <c r="D783" s="279">
        <v>906.57</v>
      </c>
      <c r="E783" s="279">
        <v>898.34</v>
      </c>
      <c r="F783" s="279">
        <v>993.55</v>
      </c>
      <c r="G783" s="279">
        <v>1034.3900000000001</v>
      </c>
      <c r="H783" s="279">
        <v>1106.55</v>
      </c>
      <c r="I783" s="279">
        <v>1076.1400000000001</v>
      </c>
      <c r="J783" s="279">
        <v>1203.54</v>
      </c>
      <c r="K783" s="279">
        <v>1393.61</v>
      </c>
      <c r="L783" s="279">
        <v>1357.42</v>
      </c>
      <c r="M783" s="279">
        <v>1319.18</v>
      </c>
      <c r="N783" s="279">
        <v>1305.44</v>
      </c>
      <c r="O783" s="279">
        <v>1328.44</v>
      </c>
      <c r="P783" s="279">
        <v>1343.86</v>
      </c>
      <c r="Q783" s="279">
        <v>1413.56</v>
      </c>
      <c r="R783" s="279">
        <v>1393.06</v>
      </c>
      <c r="S783" s="279">
        <v>1350.09</v>
      </c>
      <c r="T783" s="279">
        <v>1376.76</v>
      </c>
      <c r="U783" s="279">
        <v>1391.75</v>
      </c>
      <c r="V783" s="279">
        <v>1363.25</v>
      </c>
      <c r="W783" s="279">
        <v>1360.39</v>
      </c>
      <c r="X783" s="279">
        <v>1280.49</v>
      </c>
      <c r="Y783" s="279">
        <v>1100.1400000000001</v>
      </c>
    </row>
    <row r="784" spans="1:25">
      <c r="A784" s="254">
        <v>23</v>
      </c>
      <c r="B784" s="279">
        <v>1096.68</v>
      </c>
      <c r="C784" s="279">
        <v>965.26</v>
      </c>
      <c r="D784" s="279">
        <v>912.01</v>
      </c>
      <c r="E784" s="279">
        <v>920.86</v>
      </c>
      <c r="F784" s="279">
        <v>1009.55</v>
      </c>
      <c r="G784" s="279">
        <v>1046.4100000000001</v>
      </c>
      <c r="H784" s="279">
        <v>1051.5999999999999</v>
      </c>
      <c r="I784" s="279">
        <v>1095.8800000000001</v>
      </c>
      <c r="J784" s="279">
        <v>1285.25</v>
      </c>
      <c r="K784" s="279">
        <v>1336.11</v>
      </c>
      <c r="L784" s="279">
        <v>1326.78</v>
      </c>
      <c r="M784" s="279">
        <v>1288.21</v>
      </c>
      <c r="N784" s="279">
        <v>1238.69</v>
      </c>
      <c r="O784" s="279">
        <v>1298.29</v>
      </c>
      <c r="P784" s="279">
        <v>1297.71</v>
      </c>
      <c r="Q784" s="279">
        <v>1355.29</v>
      </c>
      <c r="R784" s="279">
        <v>1320.98</v>
      </c>
      <c r="S784" s="279">
        <v>1284.1199999999999</v>
      </c>
      <c r="T784" s="279">
        <v>1334.78</v>
      </c>
      <c r="U784" s="279">
        <v>1371.73</v>
      </c>
      <c r="V784" s="279">
        <v>1372.72</v>
      </c>
      <c r="W784" s="279">
        <v>1414.21</v>
      </c>
      <c r="X784" s="279">
        <v>1322.79</v>
      </c>
      <c r="Y784" s="279">
        <v>1170.03</v>
      </c>
    </row>
    <row r="785" spans="1:25">
      <c r="A785" s="254">
        <v>24</v>
      </c>
      <c r="B785" s="279">
        <v>944.97</v>
      </c>
      <c r="C785" s="279">
        <v>933.43</v>
      </c>
      <c r="D785" s="279">
        <v>906.98</v>
      </c>
      <c r="E785" s="279">
        <v>895.21</v>
      </c>
      <c r="F785" s="279">
        <v>314.82</v>
      </c>
      <c r="G785" s="279">
        <v>603.49</v>
      </c>
      <c r="H785" s="279">
        <v>1053.25</v>
      </c>
      <c r="I785" s="279">
        <v>1067.74</v>
      </c>
      <c r="J785" s="279">
        <v>603.19000000000005</v>
      </c>
      <c r="K785" s="279">
        <v>1263.46</v>
      </c>
      <c r="L785" s="279">
        <v>1255.82</v>
      </c>
      <c r="M785" s="279">
        <v>1242.1600000000001</v>
      </c>
      <c r="N785" s="279">
        <v>1205.08</v>
      </c>
      <c r="O785" s="279">
        <v>1227.4100000000001</v>
      </c>
      <c r="P785" s="279">
        <v>1227.3599999999999</v>
      </c>
      <c r="Q785" s="279">
        <v>1322.09</v>
      </c>
      <c r="R785" s="279">
        <v>1242.18</v>
      </c>
      <c r="S785" s="279">
        <v>1057.0999999999999</v>
      </c>
      <c r="T785" s="279">
        <v>1064.68</v>
      </c>
      <c r="U785" s="279">
        <v>1370.83</v>
      </c>
      <c r="V785" s="279">
        <v>1328.55</v>
      </c>
      <c r="W785" s="279">
        <v>1326.53</v>
      </c>
      <c r="X785" s="279">
        <v>1244.25</v>
      </c>
      <c r="Y785" s="279">
        <v>1106.79</v>
      </c>
    </row>
    <row r="786" spans="1:25">
      <c r="A786" s="254">
        <v>25</v>
      </c>
      <c r="B786" s="279">
        <v>1039.02</v>
      </c>
      <c r="C786" s="279">
        <v>1026.22</v>
      </c>
      <c r="D786" s="279">
        <v>988.39</v>
      </c>
      <c r="E786" s="279">
        <v>992.84</v>
      </c>
      <c r="F786" s="279">
        <v>1101.3599999999999</v>
      </c>
      <c r="G786" s="279">
        <v>1181.58</v>
      </c>
      <c r="H786" s="279">
        <v>1258.4000000000001</v>
      </c>
      <c r="I786" s="279">
        <v>1199.17</v>
      </c>
      <c r="J786" s="279">
        <v>1226.28</v>
      </c>
      <c r="K786" s="279">
        <v>1332.33</v>
      </c>
      <c r="L786" s="279">
        <v>1306.1400000000001</v>
      </c>
      <c r="M786" s="279">
        <v>1298.78</v>
      </c>
      <c r="N786" s="279">
        <v>1240.78</v>
      </c>
      <c r="O786" s="279">
        <v>1249.53</v>
      </c>
      <c r="P786" s="279">
        <v>1284.49</v>
      </c>
      <c r="Q786" s="279">
        <v>1340.21</v>
      </c>
      <c r="R786" s="279">
        <v>1292.7</v>
      </c>
      <c r="S786" s="279">
        <v>603.86</v>
      </c>
      <c r="T786" s="279">
        <v>1288.1199999999999</v>
      </c>
      <c r="U786" s="279">
        <v>1338.71</v>
      </c>
      <c r="V786" s="279">
        <v>327.8</v>
      </c>
      <c r="W786" s="279">
        <v>1346.29</v>
      </c>
      <c r="X786" s="279">
        <v>327.45</v>
      </c>
      <c r="Y786" s="279">
        <v>1233.6099999999999</v>
      </c>
    </row>
    <row r="787" spans="1:25">
      <c r="A787" s="254">
        <v>26</v>
      </c>
      <c r="B787" s="279">
        <v>318.91000000000003</v>
      </c>
      <c r="C787" s="279">
        <v>320.48</v>
      </c>
      <c r="D787" s="279">
        <v>318.01</v>
      </c>
      <c r="E787" s="279">
        <v>315.39999999999998</v>
      </c>
      <c r="F787" s="279">
        <v>963.7</v>
      </c>
      <c r="G787" s="279">
        <v>320.66000000000003</v>
      </c>
      <c r="H787" s="279">
        <v>607.35</v>
      </c>
      <c r="I787" s="279">
        <v>326.58999999999997</v>
      </c>
      <c r="J787" s="279">
        <v>324.85000000000002</v>
      </c>
      <c r="K787" s="279">
        <v>322.88</v>
      </c>
      <c r="L787" s="279">
        <v>604.92999999999995</v>
      </c>
      <c r="M787" s="279">
        <v>1350.9</v>
      </c>
      <c r="N787" s="279">
        <v>327.67</v>
      </c>
      <c r="O787" s="279">
        <v>1182.21</v>
      </c>
      <c r="P787" s="279">
        <v>328.99</v>
      </c>
      <c r="Q787" s="279">
        <v>327.08999999999997</v>
      </c>
      <c r="R787" s="279">
        <v>1337.8</v>
      </c>
      <c r="S787" s="279">
        <v>329.17</v>
      </c>
      <c r="T787" s="279">
        <v>325.37</v>
      </c>
      <c r="U787" s="279">
        <v>322.97000000000003</v>
      </c>
      <c r="V787" s="279">
        <v>326.64999999999998</v>
      </c>
      <c r="W787" s="279">
        <v>607.13</v>
      </c>
      <c r="X787" s="279">
        <v>1287.79</v>
      </c>
      <c r="Y787" s="279">
        <v>1146.72</v>
      </c>
    </row>
    <row r="788" spans="1:25">
      <c r="A788" s="254">
        <v>27</v>
      </c>
      <c r="B788" s="279">
        <v>974.04</v>
      </c>
      <c r="C788" s="279">
        <v>859.2</v>
      </c>
      <c r="D788" s="279">
        <v>787.79</v>
      </c>
      <c r="E788" s="279">
        <v>759.04</v>
      </c>
      <c r="F788" s="279">
        <v>799.19</v>
      </c>
      <c r="G788" s="279">
        <v>821.29</v>
      </c>
      <c r="H788" s="279">
        <v>868.59</v>
      </c>
      <c r="I788" s="279">
        <v>946.63</v>
      </c>
      <c r="J788" s="279">
        <v>1103.75</v>
      </c>
      <c r="K788" s="279">
        <v>1221.95</v>
      </c>
      <c r="L788" s="279">
        <v>1260.92</v>
      </c>
      <c r="M788" s="279">
        <v>1273.44</v>
      </c>
      <c r="N788" s="279">
        <v>1271.17</v>
      </c>
      <c r="O788" s="279">
        <v>1262.28</v>
      </c>
      <c r="P788" s="279">
        <v>1255.8</v>
      </c>
      <c r="Q788" s="279">
        <v>1270.8699999999999</v>
      </c>
      <c r="R788" s="279">
        <v>1284.82</v>
      </c>
      <c r="S788" s="279">
        <v>1320.25</v>
      </c>
      <c r="T788" s="279">
        <v>1400.44</v>
      </c>
      <c r="U788" s="279">
        <v>1492.06</v>
      </c>
      <c r="V788" s="279">
        <v>1466.09</v>
      </c>
      <c r="W788" s="279">
        <v>1409.07</v>
      </c>
      <c r="X788" s="279">
        <v>1298.79</v>
      </c>
      <c r="Y788" s="279">
        <v>1062.48</v>
      </c>
    </row>
    <row r="789" spans="1:25">
      <c r="A789" s="254">
        <v>28</v>
      </c>
      <c r="B789" s="279">
        <v>1031.8499999999999</v>
      </c>
      <c r="C789" s="279">
        <v>899.55</v>
      </c>
      <c r="D789" s="279">
        <v>808.49</v>
      </c>
      <c r="E789" s="279">
        <v>822.13</v>
      </c>
      <c r="F789" s="279">
        <v>900.43</v>
      </c>
      <c r="G789" s="279">
        <v>993</v>
      </c>
      <c r="H789" s="279">
        <v>1084.27</v>
      </c>
      <c r="I789" s="279">
        <v>1197.49</v>
      </c>
      <c r="J789" s="279">
        <v>1193.68</v>
      </c>
      <c r="K789" s="279">
        <v>1287.4100000000001</v>
      </c>
      <c r="L789" s="279">
        <v>1312.89</v>
      </c>
      <c r="M789" s="279">
        <v>1260.6199999999999</v>
      </c>
      <c r="N789" s="279">
        <v>1201.9100000000001</v>
      </c>
      <c r="O789" s="279">
        <v>1317.4</v>
      </c>
      <c r="P789" s="279">
        <v>1291.3900000000001</v>
      </c>
      <c r="Q789" s="279">
        <v>1369.44</v>
      </c>
      <c r="R789" s="279">
        <v>1310.24</v>
      </c>
      <c r="S789" s="279">
        <v>1276.1300000000001</v>
      </c>
      <c r="T789" s="279">
        <v>1338.7</v>
      </c>
      <c r="U789" s="279">
        <v>1359.02</v>
      </c>
      <c r="V789" s="279">
        <v>1330.54</v>
      </c>
      <c r="W789" s="279">
        <v>1302.93</v>
      </c>
      <c r="X789" s="279">
        <v>1259.55</v>
      </c>
      <c r="Y789" s="279">
        <v>1090.68</v>
      </c>
    </row>
    <row r="790" spans="1:25">
      <c r="A790" s="254">
        <v>29</v>
      </c>
      <c r="B790" s="279">
        <v>1033</v>
      </c>
      <c r="C790" s="279">
        <v>930.55</v>
      </c>
      <c r="D790" s="279">
        <v>907.42</v>
      </c>
      <c r="E790" s="279">
        <v>907.61</v>
      </c>
      <c r="F790" s="279">
        <v>984.89</v>
      </c>
      <c r="G790" s="279">
        <v>1033.28</v>
      </c>
      <c r="H790" s="279">
        <v>1097.72</v>
      </c>
      <c r="I790" s="279">
        <v>1249.52</v>
      </c>
      <c r="J790" s="279">
        <v>1263.73</v>
      </c>
      <c r="K790" s="279">
        <v>1362.83</v>
      </c>
      <c r="L790" s="279">
        <v>1364.13</v>
      </c>
      <c r="M790" s="279">
        <v>600.11</v>
      </c>
      <c r="N790" s="279">
        <v>326.5</v>
      </c>
      <c r="O790" s="279">
        <v>1370.64</v>
      </c>
      <c r="P790" s="279">
        <v>600.23</v>
      </c>
      <c r="Q790" s="279">
        <v>600.16999999999996</v>
      </c>
      <c r="R790" s="279">
        <v>1385.61</v>
      </c>
      <c r="S790" s="279">
        <v>1337.42</v>
      </c>
      <c r="T790" s="279">
        <v>1342.32</v>
      </c>
      <c r="U790" s="279">
        <v>1380.61</v>
      </c>
      <c r="V790" s="279">
        <v>1371.55</v>
      </c>
      <c r="W790" s="279">
        <v>1382.62</v>
      </c>
      <c r="X790" s="279">
        <v>1278.3399999999999</v>
      </c>
      <c r="Y790" s="279">
        <v>1112.71</v>
      </c>
    </row>
    <row r="791" spans="1:25">
      <c r="A791" s="254">
        <v>30</v>
      </c>
      <c r="B791" s="279">
        <v>1011</v>
      </c>
      <c r="C791" s="279">
        <v>959.49</v>
      </c>
      <c r="D791" s="279">
        <v>930.01</v>
      </c>
      <c r="E791" s="279">
        <v>931.98</v>
      </c>
      <c r="F791" s="279">
        <v>992.44</v>
      </c>
      <c r="G791" s="279">
        <v>1048.1600000000001</v>
      </c>
      <c r="H791" s="279">
        <v>1126.4100000000001</v>
      </c>
      <c r="I791" s="279">
        <v>1160.71</v>
      </c>
      <c r="J791" s="279">
        <v>1185.52</v>
      </c>
      <c r="K791" s="279">
        <v>1231.24</v>
      </c>
      <c r="L791" s="279">
        <v>1248.29</v>
      </c>
      <c r="M791" s="279">
        <v>1181.6300000000001</v>
      </c>
      <c r="N791" s="279">
        <v>1125.9000000000001</v>
      </c>
      <c r="O791" s="279">
        <v>1183.57</v>
      </c>
      <c r="P791" s="279">
        <v>1166.1199999999999</v>
      </c>
      <c r="Q791" s="279">
        <v>1246.97</v>
      </c>
      <c r="R791" s="279">
        <v>1134.3800000000001</v>
      </c>
      <c r="S791" s="279">
        <v>1135.42</v>
      </c>
      <c r="T791" s="279">
        <v>1133.22</v>
      </c>
      <c r="U791" s="279">
        <v>602.24</v>
      </c>
      <c r="V791" s="279">
        <v>601.94000000000005</v>
      </c>
      <c r="W791" s="279">
        <v>1242.46</v>
      </c>
      <c r="X791" s="279">
        <v>1227.6300000000001</v>
      </c>
      <c r="Y791" s="279">
        <v>295.67</v>
      </c>
    </row>
    <row r="792" spans="1:25" hidden="1">
      <c r="A792" s="254">
        <v>31</v>
      </c>
      <c r="B792" s="279">
        <v>0</v>
      </c>
      <c r="C792" s="279">
        <v>0</v>
      </c>
      <c r="D792" s="279">
        <v>0</v>
      </c>
      <c r="E792" s="279">
        <v>0</v>
      </c>
      <c r="F792" s="279">
        <v>0</v>
      </c>
      <c r="G792" s="279">
        <v>0</v>
      </c>
      <c r="H792" s="279">
        <v>0</v>
      </c>
      <c r="I792" s="279">
        <v>0</v>
      </c>
      <c r="J792" s="279">
        <v>0</v>
      </c>
      <c r="K792" s="279">
        <v>0</v>
      </c>
      <c r="L792" s="279">
        <v>0</v>
      </c>
      <c r="M792" s="279">
        <v>0</v>
      </c>
      <c r="N792" s="279">
        <v>0</v>
      </c>
      <c r="O792" s="279">
        <v>0</v>
      </c>
      <c r="P792" s="279">
        <v>0</v>
      </c>
      <c r="Q792" s="279">
        <v>0</v>
      </c>
      <c r="R792" s="279">
        <v>0</v>
      </c>
      <c r="S792" s="279">
        <v>0</v>
      </c>
      <c r="T792" s="279">
        <v>0</v>
      </c>
      <c r="U792" s="279">
        <v>0</v>
      </c>
      <c r="V792" s="279">
        <v>0</v>
      </c>
      <c r="W792" s="279">
        <v>0</v>
      </c>
      <c r="X792" s="279">
        <v>0</v>
      </c>
      <c r="Y792" s="279">
        <v>0</v>
      </c>
    </row>
    <row r="794" spans="1:25">
      <c r="A794" s="413" t="s">
        <v>209</v>
      </c>
      <c r="B794" s="450" t="s">
        <v>217</v>
      </c>
      <c r="C794" s="450"/>
      <c r="D794" s="450"/>
      <c r="E794" s="450"/>
      <c r="F794" s="450"/>
      <c r="G794" s="450"/>
      <c r="H794" s="450"/>
      <c r="I794" s="450"/>
      <c r="J794" s="450"/>
      <c r="K794" s="450"/>
      <c r="L794" s="450"/>
      <c r="M794" s="450"/>
      <c r="N794" s="450"/>
      <c r="O794" s="450"/>
      <c r="P794" s="450"/>
      <c r="Q794" s="450"/>
      <c r="R794" s="450"/>
      <c r="S794" s="450"/>
      <c r="T794" s="450"/>
      <c r="U794" s="450"/>
      <c r="V794" s="450"/>
      <c r="W794" s="450"/>
      <c r="X794" s="450"/>
      <c r="Y794" s="450"/>
    </row>
    <row r="795" spans="1:25" ht="30">
      <c r="A795" s="413"/>
      <c r="B795" s="278" t="s">
        <v>1</v>
      </c>
      <c r="C795" s="278" t="s">
        <v>2</v>
      </c>
      <c r="D795" s="278" t="s">
        <v>3</v>
      </c>
      <c r="E795" s="278" t="s">
        <v>4</v>
      </c>
      <c r="F795" s="278" t="s">
        <v>5</v>
      </c>
      <c r="G795" s="278" t="s">
        <v>6</v>
      </c>
      <c r="H795" s="278" t="s">
        <v>7</v>
      </c>
      <c r="I795" s="278" t="s">
        <v>8</v>
      </c>
      <c r="J795" s="278" t="s">
        <v>9</v>
      </c>
      <c r="K795" s="278" t="s">
        <v>10</v>
      </c>
      <c r="L795" s="278" t="s">
        <v>11</v>
      </c>
      <c r="M795" s="278" t="s">
        <v>12</v>
      </c>
      <c r="N795" s="278" t="s">
        <v>13</v>
      </c>
      <c r="O795" s="278" t="s">
        <v>14</v>
      </c>
      <c r="P795" s="278" t="s">
        <v>15</v>
      </c>
      <c r="Q795" s="278" t="s">
        <v>16</v>
      </c>
      <c r="R795" s="278" t="s">
        <v>17</v>
      </c>
      <c r="S795" s="278" t="s">
        <v>18</v>
      </c>
      <c r="T795" s="278" t="s">
        <v>19</v>
      </c>
      <c r="U795" s="278" t="s">
        <v>20</v>
      </c>
      <c r="V795" s="278" t="s">
        <v>21</v>
      </c>
      <c r="W795" s="278" t="s">
        <v>22</v>
      </c>
      <c r="X795" s="278" t="s">
        <v>23</v>
      </c>
      <c r="Y795" s="278" t="s">
        <v>24</v>
      </c>
    </row>
    <row r="796" spans="1:25">
      <c r="A796" s="254">
        <v>1</v>
      </c>
      <c r="B796" s="279">
        <v>987.52</v>
      </c>
      <c r="C796" s="279">
        <v>919.22</v>
      </c>
      <c r="D796" s="279">
        <v>925.32</v>
      </c>
      <c r="E796" s="279">
        <v>924.9</v>
      </c>
      <c r="F796" s="279">
        <v>919.87</v>
      </c>
      <c r="G796" s="279">
        <v>927.03</v>
      </c>
      <c r="H796" s="279">
        <v>932.12</v>
      </c>
      <c r="I796" s="279">
        <v>1000.58</v>
      </c>
      <c r="J796" s="279">
        <v>1187.51</v>
      </c>
      <c r="K796" s="279">
        <v>1342.57</v>
      </c>
      <c r="L796" s="279">
        <v>1388.54</v>
      </c>
      <c r="M796" s="279">
        <v>1376.91</v>
      </c>
      <c r="N796" s="279">
        <v>1355.44</v>
      </c>
      <c r="O796" s="279">
        <v>1377.49</v>
      </c>
      <c r="P796" s="279">
        <v>1364.68</v>
      </c>
      <c r="Q796" s="279">
        <v>2124.12</v>
      </c>
      <c r="R796" s="279">
        <v>2054.81</v>
      </c>
      <c r="S796" s="279">
        <v>1402.64</v>
      </c>
      <c r="T796" s="279">
        <v>1351.94</v>
      </c>
      <c r="U796" s="279">
        <v>1370.56</v>
      </c>
      <c r="V796" s="279">
        <v>1298.96</v>
      </c>
      <c r="W796" s="279">
        <v>1935.19</v>
      </c>
      <c r="X796" s="279">
        <v>1999.32</v>
      </c>
      <c r="Y796" s="279">
        <v>1090.9000000000001</v>
      </c>
    </row>
    <row r="797" spans="1:25">
      <c r="A797" s="254">
        <v>2</v>
      </c>
      <c r="B797" s="279">
        <v>955.68</v>
      </c>
      <c r="C797" s="279">
        <v>862.07</v>
      </c>
      <c r="D797" s="279">
        <v>837.97</v>
      </c>
      <c r="E797" s="279">
        <v>817.42</v>
      </c>
      <c r="F797" s="279">
        <v>843.59</v>
      </c>
      <c r="G797" s="279">
        <v>896.98</v>
      </c>
      <c r="H797" s="279">
        <v>946.33</v>
      </c>
      <c r="I797" s="279">
        <v>1023.36</v>
      </c>
      <c r="J797" s="279">
        <v>1113.55</v>
      </c>
      <c r="K797" s="279">
        <v>1283.4000000000001</v>
      </c>
      <c r="L797" s="279">
        <v>1310.6300000000001</v>
      </c>
      <c r="M797" s="279">
        <v>1304.82</v>
      </c>
      <c r="N797" s="279">
        <v>1259.52</v>
      </c>
      <c r="O797" s="279">
        <v>1265.93</v>
      </c>
      <c r="P797" s="279">
        <v>1254.75</v>
      </c>
      <c r="Q797" s="279">
        <v>524.42999999999995</v>
      </c>
      <c r="R797" s="279">
        <v>1312.8</v>
      </c>
      <c r="S797" s="279">
        <v>1220.17</v>
      </c>
      <c r="T797" s="279">
        <v>1242.46</v>
      </c>
      <c r="U797" s="279">
        <v>1252.22</v>
      </c>
      <c r="V797" s="279">
        <v>1264.58</v>
      </c>
      <c r="W797" s="279">
        <v>1287.03</v>
      </c>
      <c r="X797" s="279">
        <v>1146.25</v>
      </c>
      <c r="Y797" s="279">
        <v>1023.17</v>
      </c>
    </row>
    <row r="798" spans="1:25">
      <c r="A798" s="254">
        <v>3</v>
      </c>
      <c r="B798" s="279">
        <v>966.61</v>
      </c>
      <c r="C798" s="279">
        <v>881.13</v>
      </c>
      <c r="D798" s="279">
        <v>846.39</v>
      </c>
      <c r="E798" s="279">
        <v>824.37</v>
      </c>
      <c r="F798" s="279">
        <v>846.07</v>
      </c>
      <c r="G798" s="279">
        <v>851.62</v>
      </c>
      <c r="H798" s="279">
        <v>934.99</v>
      </c>
      <c r="I798" s="279">
        <v>1053</v>
      </c>
      <c r="J798" s="279">
        <v>1152.0999999999999</v>
      </c>
      <c r="K798" s="279">
        <v>1207.48</v>
      </c>
      <c r="L798" s="279">
        <v>1261.44</v>
      </c>
      <c r="M798" s="279">
        <v>1235.6600000000001</v>
      </c>
      <c r="N798" s="279">
        <v>1201.4000000000001</v>
      </c>
      <c r="O798" s="279">
        <v>1211.8399999999999</v>
      </c>
      <c r="P798" s="279">
        <v>1207.27</v>
      </c>
      <c r="Q798" s="279">
        <v>1316.44</v>
      </c>
      <c r="R798" s="279">
        <v>1253.83</v>
      </c>
      <c r="S798" s="279">
        <v>1174.6600000000001</v>
      </c>
      <c r="T798" s="279">
        <v>1179.7</v>
      </c>
      <c r="U798" s="279">
        <v>1196.77</v>
      </c>
      <c r="V798" s="279">
        <v>1132.78</v>
      </c>
      <c r="W798" s="279">
        <v>1181.2</v>
      </c>
      <c r="X798" s="279">
        <v>1129.75</v>
      </c>
      <c r="Y798" s="279">
        <v>985.99</v>
      </c>
    </row>
    <row r="799" spans="1:25">
      <c r="A799" s="254">
        <v>4</v>
      </c>
      <c r="B799" s="279">
        <v>987.76</v>
      </c>
      <c r="C799" s="279">
        <v>923.68</v>
      </c>
      <c r="D799" s="279">
        <v>893.82</v>
      </c>
      <c r="E799" s="279">
        <v>870.41</v>
      </c>
      <c r="F799" s="279">
        <v>920.39</v>
      </c>
      <c r="G799" s="279">
        <v>943.65</v>
      </c>
      <c r="H799" s="279">
        <v>1012.27</v>
      </c>
      <c r="I799" s="279">
        <v>1203.0899999999999</v>
      </c>
      <c r="J799" s="279">
        <v>1313.58</v>
      </c>
      <c r="K799" s="279">
        <v>1434.62</v>
      </c>
      <c r="L799" s="279">
        <v>1454.38</v>
      </c>
      <c r="M799" s="279">
        <v>1464.46</v>
      </c>
      <c r="N799" s="279">
        <v>1438</v>
      </c>
      <c r="O799" s="279">
        <v>1458.91</v>
      </c>
      <c r="P799" s="279">
        <v>1458.65</v>
      </c>
      <c r="Q799" s="279">
        <v>1542.29</v>
      </c>
      <c r="R799" s="279">
        <v>1513.78</v>
      </c>
      <c r="S799" s="279">
        <v>1428.34</v>
      </c>
      <c r="T799" s="279">
        <v>1444.28</v>
      </c>
      <c r="U799" s="279">
        <v>1457.27</v>
      </c>
      <c r="V799" s="279">
        <v>1443.16</v>
      </c>
      <c r="W799" s="279">
        <v>1501.75</v>
      </c>
      <c r="X799" s="279">
        <v>1421</v>
      </c>
      <c r="Y799" s="279">
        <v>1300.99</v>
      </c>
    </row>
    <row r="800" spans="1:25">
      <c r="A800" s="254">
        <v>5</v>
      </c>
      <c r="B800" s="279">
        <v>1145.23</v>
      </c>
      <c r="C800" s="279">
        <v>1004.16</v>
      </c>
      <c r="D800" s="279">
        <v>978.68</v>
      </c>
      <c r="E800" s="279">
        <v>970.5</v>
      </c>
      <c r="F800" s="279">
        <v>967.25</v>
      </c>
      <c r="G800" s="279">
        <v>970.62</v>
      </c>
      <c r="H800" s="279">
        <v>982.84</v>
      </c>
      <c r="I800" s="279">
        <v>1092.6400000000001</v>
      </c>
      <c r="J800" s="279">
        <v>1208.1300000000001</v>
      </c>
      <c r="K800" s="279">
        <v>1361.15</v>
      </c>
      <c r="L800" s="279">
        <v>1384.77</v>
      </c>
      <c r="M800" s="279">
        <v>1378.2</v>
      </c>
      <c r="N800" s="279">
        <v>1368.38</v>
      </c>
      <c r="O800" s="279">
        <v>1354.17</v>
      </c>
      <c r="P800" s="279">
        <v>1370.25</v>
      </c>
      <c r="Q800" s="279">
        <v>1352.88</v>
      </c>
      <c r="R800" s="279">
        <v>1385.69</v>
      </c>
      <c r="S800" s="279">
        <v>1362.13</v>
      </c>
      <c r="T800" s="279">
        <v>1354.59</v>
      </c>
      <c r="U800" s="279">
        <v>1339.44</v>
      </c>
      <c r="V800" s="279">
        <v>1344.44</v>
      </c>
      <c r="W800" s="279">
        <v>1344</v>
      </c>
      <c r="X800" s="279">
        <v>1268.3599999999999</v>
      </c>
      <c r="Y800" s="279">
        <v>1105.75</v>
      </c>
    </row>
    <row r="801" spans="1:25">
      <c r="A801" s="254">
        <v>6</v>
      </c>
      <c r="B801" s="279">
        <v>1164.27</v>
      </c>
      <c r="C801" s="279">
        <v>1004.4</v>
      </c>
      <c r="D801" s="279">
        <v>962.74</v>
      </c>
      <c r="E801" s="279">
        <v>948.14</v>
      </c>
      <c r="F801" s="279">
        <v>951.18</v>
      </c>
      <c r="G801" s="279">
        <v>958.85</v>
      </c>
      <c r="H801" s="279">
        <v>967.44</v>
      </c>
      <c r="I801" s="279">
        <v>968.87</v>
      </c>
      <c r="J801" s="279">
        <v>1088.18</v>
      </c>
      <c r="K801" s="279">
        <v>1193.23</v>
      </c>
      <c r="L801" s="279">
        <v>1279.68</v>
      </c>
      <c r="M801" s="279">
        <v>1316.06</v>
      </c>
      <c r="N801" s="279">
        <v>1318</v>
      </c>
      <c r="O801" s="279">
        <v>1311.72</v>
      </c>
      <c r="P801" s="279">
        <v>1321.28</v>
      </c>
      <c r="Q801" s="279">
        <v>1307.3699999999999</v>
      </c>
      <c r="R801" s="279">
        <v>1273.23</v>
      </c>
      <c r="S801" s="279">
        <v>1262.04</v>
      </c>
      <c r="T801" s="279">
        <v>1273.31</v>
      </c>
      <c r="U801" s="279">
        <v>1256.3399999999999</v>
      </c>
      <c r="V801" s="279">
        <v>1307.27</v>
      </c>
      <c r="W801" s="279">
        <v>1289.3800000000001</v>
      </c>
      <c r="X801" s="279">
        <v>1191.06</v>
      </c>
      <c r="Y801" s="279">
        <v>1092.8399999999999</v>
      </c>
    </row>
    <row r="802" spans="1:25">
      <c r="A802" s="254">
        <v>7</v>
      </c>
      <c r="B802" s="279">
        <v>988.47</v>
      </c>
      <c r="C802" s="279">
        <v>908.65</v>
      </c>
      <c r="D802" s="279">
        <v>873.91</v>
      </c>
      <c r="E802" s="279">
        <v>833.66</v>
      </c>
      <c r="F802" s="279">
        <v>896.58</v>
      </c>
      <c r="G802" s="279">
        <v>905.47</v>
      </c>
      <c r="H802" s="279">
        <v>935.93</v>
      </c>
      <c r="I802" s="279">
        <v>1016.08</v>
      </c>
      <c r="J802" s="279">
        <v>1111.8</v>
      </c>
      <c r="K802" s="279">
        <v>1115.8</v>
      </c>
      <c r="L802" s="279">
        <v>1132.58</v>
      </c>
      <c r="M802" s="279">
        <v>1121.07</v>
      </c>
      <c r="N802" s="279">
        <v>1093.53</v>
      </c>
      <c r="O802" s="279">
        <v>1109.74</v>
      </c>
      <c r="P802" s="279">
        <v>1123.8599999999999</v>
      </c>
      <c r="Q802" s="279">
        <v>1248</v>
      </c>
      <c r="R802" s="279">
        <v>1147.8399999999999</v>
      </c>
      <c r="S802" s="279">
        <v>1119.9100000000001</v>
      </c>
      <c r="T802" s="279">
        <v>1149.08</v>
      </c>
      <c r="U802" s="279">
        <v>1144.42</v>
      </c>
      <c r="V802" s="279">
        <v>1171.55</v>
      </c>
      <c r="W802" s="279">
        <v>1186.9000000000001</v>
      </c>
      <c r="X802" s="279">
        <v>1097.5999999999999</v>
      </c>
      <c r="Y802" s="279">
        <v>955.03</v>
      </c>
    </row>
    <row r="803" spans="1:25">
      <c r="A803" s="254">
        <v>8</v>
      </c>
      <c r="B803" s="279">
        <v>921.42</v>
      </c>
      <c r="C803" s="279">
        <v>832.33</v>
      </c>
      <c r="D803" s="279">
        <v>791.88</v>
      </c>
      <c r="E803" s="279">
        <v>779.98</v>
      </c>
      <c r="F803" s="279">
        <v>806.91</v>
      </c>
      <c r="G803" s="279">
        <v>889.38</v>
      </c>
      <c r="H803" s="279">
        <v>947.49</v>
      </c>
      <c r="I803" s="279">
        <v>1083.43</v>
      </c>
      <c r="J803" s="279">
        <v>1122.55</v>
      </c>
      <c r="K803" s="279">
        <v>1194.71</v>
      </c>
      <c r="L803" s="279">
        <v>1230.5</v>
      </c>
      <c r="M803" s="279">
        <v>1187.51</v>
      </c>
      <c r="N803" s="279">
        <v>1133.49</v>
      </c>
      <c r="O803" s="279">
        <v>1157.1400000000001</v>
      </c>
      <c r="P803" s="279">
        <v>1167.6600000000001</v>
      </c>
      <c r="Q803" s="279">
        <v>1251.2</v>
      </c>
      <c r="R803" s="279">
        <v>1206.5</v>
      </c>
      <c r="S803" s="279">
        <v>1146.9100000000001</v>
      </c>
      <c r="T803" s="279">
        <v>1173.04</v>
      </c>
      <c r="U803" s="279">
        <v>1167.46</v>
      </c>
      <c r="V803" s="279">
        <v>1188.94</v>
      </c>
      <c r="W803" s="279">
        <v>1170.75</v>
      </c>
      <c r="X803" s="279">
        <v>1157.1400000000001</v>
      </c>
      <c r="Y803" s="279">
        <v>984.94</v>
      </c>
    </row>
    <row r="804" spans="1:25">
      <c r="A804" s="254">
        <v>9</v>
      </c>
      <c r="B804" s="279">
        <v>940.06</v>
      </c>
      <c r="C804" s="279">
        <v>843.4</v>
      </c>
      <c r="D804" s="279">
        <v>802.32</v>
      </c>
      <c r="E804" s="279">
        <v>785.77</v>
      </c>
      <c r="F804" s="279">
        <v>825.75</v>
      </c>
      <c r="G804" s="279">
        <v>852.87</v>
      </c>
      <c r="H804" s="279">
        <v>951.84</v>
      </c>
      <c r="I804" s="279">
        <v>981.96</v>
      </c>
      <c r="J804" s="279">
        <v>1095.27</v>
      </c>
      <c r="K804" s="279">
        <v>1152.24</v>
      </c>
      <c r="L804" s="279">
        <v>1135.69</v>
      </c>
      <c r="M804" s="279">
        <v>1116.27</v>
      </c>
      <c r="N804" s="279">
        <v>1089.1400000000001</v>
      </c>
      <c r="O804" s="279">
        <v>1126.9000000000001</v>
      </c>
      <c r="P804" s="279">
        <v>1134.1500000000001</v>
      </c>
      <c r="Q804" s="279">
        <v>1168.4100000000001</v>
      </c>
      <c r="R804" s="279">
        <v>1159.48</v>
      </c>
      <c r="S804" s="279">
        <v>1139.8699999999999</v>
      </c>
      <c r="T804" s="279">
        <v>1129.8</v>
      </c>
      <c r="U804" s="279">
        <v>1146.1500000000001</v>
      </c>
      <c r="V804" s="279">
        <v>1141.5</v>
      </c>
      <c r="W804" s="279">
        <v>1145.21</v>
      </c>
      <c r="X804" s="279">
        <v>1151.81</v>
      </c>
      <c r="Y804" s="279">
        <v>945.36</v>
      </c>
    </row>
    <row r="805" spans="1:25">
      <c r="A805" s="254">
        <v>10</v>
      </c>
      <c r="B805" s="279">
        <v>929.16</v>
      </c>
      <c r="C805" s="279">
        <v>882.09</v>
      </c>
      <c r="D805" s="279">
        <v>874.5</v>
      </c>
      <c r="E805" s="279">
        <v>845.27</v>
      </c>
      <c r="F805" s="279">
        <v>854.45</v>
      </c>
      <c r="G805" s="279">
        <v>887.72</v>
      </c>
      <c r="H805" s="279">
        <v>944.75</v>
      </c>
      <c r="I805" s="279">
        <v>1064.8699999999999</v>
      </c>
      <c r="J805" s="279">
        <v>1165.1099999999999</v>
      </c>
      <c r="K805" s="279">
        <v>1222.6199999999999</v>
      </c>
      <c r="L805" s="279">
        <v>1277.0899999999999</v>
      </c>
      <c r="M805" s="279">
        <v>1253.3800000000001</v>
      </c>
      <c r="N805" s="279">
        <v>1218.26</v>
      </c>
      <c r="O805" s="279">
        <v>1228.3499999999999</v>
      </c>
      <c r="P805" s="279">
        <v>1223.72</v>
      </c>
      <c r="Q805" s="279">
        <v>1334.33</v>
      </c>
      <c r="R805" s="279">
        <v>1271.77</v>
      </c>
      <c r="S805" s="279">
        <v>1192.6600000000001</v>
      </c>
      <c r="T805" s="279">
        <v>1196.8900000000001</v>
      </c>
      <c r="U805" s="279">
        <v>1213.8</v>
      </c>
      <c r="V805" s="279">
        <v>1147.8399999999999</v>
      </c>
      <c r="W805" s="279">
        <v>1197.08</v>
      </c>
      <c r="X805" s="279">
        <v>1145.1300000000001</v>
      </c>
      <c r="Y805" s="279">
        <v>999.11</v>
      </c>
    </row>
    <row r="806" spans="1:25">
      <c r="A806" s="254">
        <v>11</v>
      </c>
      <c r="B806" s="279">
        <v>999.49</v>
      </c>
      <c r="C806" s="279">
        <v>935</v>
      </c>
      <c r="D806" s="279">
        <v>905.16</v>
      </c>
      <c r="E806" s="279">
        <v>881.56</v>
      </c>
      <c r="F806" s="279">
        <v>932.37</v>
      </c>
      <c r="G806" s="279">
        <v>955.97</v>
      </c>
      <c r="H806" s="279">
        <v>1024.51</v>
      </c>
      <c r="I806" s="279">
        <v>1213.8699999999999</v>
      </c>
      <c r="J806" s="279">
        <v>1325.6</v>
      </c>
      <c r="K806" s="279">
        <v>1448.11</v>
      </c>
      <c r="L806" s="279">
        <v>1468.73</v>
      </c>
      <c r="M806" s="279">
        <v>1477.48</v>
      </c>
      <c r="N806" s="279">
        <v>1450.2</v>
      </c>
      <c r="O806" s="279">
        <v>1472.45</v>
      </c>
      <c r="P806" s="279">
        <v>1472.26</v>
      </c>
      <c r="Q806" s="279">
        <v>1556.28</v>
      </c>
      <c r="R806" s="279">
        <v>1528.05</v>
      </c>
      <c r="S806" s="279">
        <v>1440.67</v>
      </c>
      <c r="T806" s="279">
        <v>1457.42</v>
      </c>
      <c r="U806" s="279">
        <v>1470.55</v>
      </c>
      <c r="V806" s="279">
        <v>1454.75</v>
      </c>
      <c r="W806" s="279">
        <v>1513.26</v>
      </c>
      <c r="X806" s="279">
        <v>1432.85</v>
      </c>
      <c r="Y806" s="279">
        <v>1311.09</v>
      </c>
    </row>
    <row r="807" spans="1:25">
      <c r="A807" s="254">
        <v>12</v>
      </c>
      <c r="B807" s="279">
        <v>1157.48</v>
      </c>
      <c r="C807" s="279">
        <v>1015.27</v>
      </c>
      <c r="D807" s="279">
        <v>989.57</v>
      </c>
      <c r="E807" s="279">
        <v>981.39</v>
      </c>
      <c r="F807" s="279">
        <v>978.08</v>
      </c>
      <c r="G807" s="279">
        <v>981.31</v>
      </c>
      <c r="H807" s="279">
        <v>995.43</v>
      </c>
      <c r="I807" s="279">
        <v>1105.47</v>
      </c>
      <c r="J807" s="279">
        <v>1223.49</v>
      </c>
      <c r="K807" s="279">
        <v>1378.15</v>
      </c>
      <c r="L807" s="279">
        <v>1402.38</v>
      </c>
      <c r="M807" s="279">
        <v>1396.48</v>
      </c>
      <c r="N807" s="279">
        <v>1386.48</v>
      </c>
      <c r="O807" s="279">
        <v>1372.07</v>
      </c>
      <c r="P807" s="279">
        <v>1388.2</v>
      </c>
      <c r="Q807" s="279">
        <v>1369.63</v>
      </c>
      <c r="R807" s="279">
        <v>1400.3</v>
      </c>
      <c r="S807" s="279">
        <v>1376.42</v>
      </c>
      <c r="T807" s="279">
        <v>1368.71</v>
      </c>
      <c r="U807" s="279">
        <v>1354.04</v>
      </c>
      <c r="V807" s="279">
        <v>1360.24</v>
      </c>
      <c r="W807" s="279">
        <v>1358.58</v>
      </c>
      <c r="X807" s="279">
        <v>1281.49</v>
      </c>
      <c r="Y807" s="279">
        <v>1119.27</v>
      </c>
    </row>
    <row r="808" spans="1:25">
      <c r="A808" s="254">
        <v>13</v>
      </c>
      <c r="B808" s="279">
        <v>1175.8800000000001</v>
      </c>
      <c r="C808" s="279">
        <v>1014.73</v>
      </c>
      <c r="D808" s="279">
        <v>972.72</v>
      </c>
      <c r="E808" s="279">
        <v>957.94</v>
      </c>
      <c r="F808" s="279">
        <v>960.85</v>
      </c>
      <c r="G808" s="279">
        <v>968.62</v>
      </c>
      <c r="H808" s="279">
        <v>981.32</v>
      </c>
      <c r="I808" s="279">
        <v>982.42</v>
      </c>
      <c r="J808" s="279">
        <v>1102.98</v>
      </c>
      <c r="K808" s="279">
        <v>1208.73</v>
      </c>
      <c r="L808" s="279">
        <v>1296.1500000000001</v>
      </c>
      <c r="M808" s="279">
        <v>1332.82</v>
      </c>
      <c r="N808" s="279">
        <v>1334.18</v>
      </c>
      <c r="O808" s="279">
        <v>1328.33</v>
      </c>
      <c r="P808" s="279">
        <v>1337.94</v>
      </c>
      <c r="Q808" s="279">
        <v>1324.16</v>
      </c>
      <c r="R808" s="279">
        <v>1286.93</v>
      </c>
      <c r="S808" s="279">
        <v>1275.33</v>
      </c>
      <c r="T808" s="279">
        <v>1286.67</v>
      </c>
      <c r="U808" s="279">
        <v>1269.73</v>
      </c>
      <c r="V808" s="279">
        <v>1320.47</v>
      </c>
      <c r="W808" s="279">
        <v>1302.18</v>
      </c>
      <c r="X808" s="279">
        <v>1202.8699999999999</v>
      </c>
      <c r="Y808" s="279">
        <v>1104</v>
      </c>
    </row>
    <row r="809" spans="1:25">
      <c r="A809" s="254">
        <v>14</v>
      </c>
      <c r="B809" s="279">
        <v>978.07</v>
      </c>
      <c r="C809" s="279">
        <v>944.92</v>
      </c>
      <c r="D809" s="279">
        <v>942.11</v>
      </c>
      <c r="E809" s="279">
        <v>929.34</v>
      </c>
      <c r="F809" s="279">
        <v>932.76</v>
      </c>
      <c r="G809" s="279">
        <v>960.3</v>
      </c>
      <c r="H809" s="279">
        <v>1033.3599999999999</v>
      </c>
      <c r="I809" s="279">
        <v>1147.2</v>
      </c>
      <c r="J809" s="279">
        <v>1277.4100000000001</v>
      </c>
      <c r="K809" s="279">
        <v>1379.86</v>
      </c>
      <c r="L809" s="279">
        <v>1418.43</v>
      </c>
      <c r="M809" s="279">
        <v>1396</v>
      </c>
      <c r="N809" s="279">
        <v>1371.37</v>
      </c>
      <c r="O809" s="279">
        <v>1387.4</v>
      </c>
      <c r="P809" s="279">
        <v>1414.42</v>
      </c>
      <c r="Q809" s="279">
        <v>1489.48</v>
      </c>
      <c r="R809" s="279">
        <v>1422.48</v>
      </c>
      <c r="S809" s="279">
        <v>1330.56</v>
      </c>
      <c r="T809" s="279">
        <v>1336.26</v>
      </c>
      <c r="U809" s="279">
        <v>1360.11</v>
      </c>
      <c r="V809" s="279">
        <v>1355.44</v>
      </c>
      <c r="W809" s="279">
        <v>1385.47</v>
      </c>
      <c r="X809" s="279">
        <v>1232.1199999999999</v>
      </c>
      <c r="Y809" s="279">
        <v>1063.6300000000001</v>
      </c>
    </row>
    <row r="810" spans="1:25">
      <c r="A810" s="254">
        <v>15</v>
      </c>
      <c r="B810" s="279">
        <v>1005.81</v>
      </c>
      <c r="C810" s="279">
        <v>930.68</v>
      </c>
      <c r="D810" s="279">
        <v>919.28</v>
      </c>
      <c r="E810" s="279">
        <v>924.33</v>
      </c>
      <c r="F810" s="279">
        <v>967.35</v>
      </c>
      <c r="G810" s="279">
        <v>1000.6</v>
      </c>
      <c r="H810" s="279">
        <v>1005</v>
      </c>
      <c r="I810" s="279">
        <v>1100.19</v>
      </c>
      <c r="J810" s="279">
        <v>1158.67</v>
      </c>
      <c r="K810" s="279">
        <v>1251.99</v>
      </c>
      <c r="L810" s="279">
        <v>1296.8699999999999</v>
      </c>
      <c r="M810" s="279">
        <v>1306.6400000000001</v>
      </c>
      <c r="N810" s="279">
        <v>1253.3800000000001</v>
      </c>
      <c r="O810" s="279">
        <v>1280.67</v>
      </c>
      <c r="P810" s="279">
        <v>1304.1199999999999</v>
      </c>
      <c r="Q810" s="279">
        <v>1370.32</v>
      </c>
      <c r="R810" s="279">
        <v>1351.23</v>
      </c>
      <c r="S810" s="279">
        <v>1287.5</v>
      </c>
      <c r="T810" s="279">
        <v>1308.45</v>
      </c>
      <c r="U810" s="279">
        <v>1316.6</v>
      </c>
      <c r="V810" s="279">
        <v>1315.04</v>
      </c>
      <c r="W810" s="279">
        <v>1354.05</v>
      </c>
      <c r="X810" s="279">
        <v>1184.6400000000001</v>
      </c>
      <c r="Y810" s="279">
        <v>1081.3900000000001</v>
      </c>
    </row>
    <row r="811" spans="1:25">
      <c r="A811" s="254">
        <v>16</v>
      </c>
      <c r="B811" s="279">
        <v>1214.8699999999999</v>
      </c>
      <c r="C811" s="279">
        <v>1066.4000000000001</v>
      </c>
      <c r="D811" s="279">
        <v>1061.43</v>
      </c>
      <c r="E811" s="279">
        <v>1061.54</v>
      </c>
      <c r="F811" s="279">
        <v>1077.24</v>
      </c>
      <c r="G811" s="279">
        <v>1110.75</v>
      </c>
      <c r="H811" s="279">
        <v>1193.8</v>
      </c>
      <c r="I811" s="279">
        <v>1266.72</v>
      </c>
      <c r="J811" s="279">
        <v>1429.48</v>
      </c>
      <c r="K811" s="279">
        <v>1478.81</v>
      </c>
      <c r="L811" s="279">
        <v>1503.85</v>
      </c>
      <c r="M811" s="279">
        <v>1470.11</v>
      </c>
      <c r="N811" s="279">
        <v>1435.06</v>
      </c>
      <c r="O811" s="279">
        <v>1482.97</v>
      </c>
      <c r="P811" s="279">
        <v>1477.51</v>
      </c>
      <c r="Q811" s="279">
        <v>1510.97</v>
      </c>
      <c r="R811" s="279">
        <v>1486.23</v>
      </c>
      <c r="S811" s="279">
        <v>1459.73</v>
      </c>
      <c r="T811" s="279">
        <v>1497.63</v>
      </c>
      <c r="U811" s="279">
        <v>1523.15</v>
      </c>
      <c r="V811" s="279">
        <v>1492.86</v>
      </c>
      <c r="W811" s="279">
        <v>1502.24</v>
      </c>
      <c r="X811" s="279">
        <v>1303.1400000000001</v>
      </c>
      <c r="Y811" s="279">
        <v>1170.29</v>
      </c>
    </row>
    <row r="812" spans="1:25">
      <c r="A812" s="254">
        <v>17</v>
      </c>
      <c r="B812" s="279">
        <v>1074.58</v>
      </c>
      <c r="C812" s="279">
        <v>1036.98</v>
      </c>
      <c r="D812" s="279">
        <v>1013.73</v>
      </c>
      <c r="E812" s="279">
        <v>1007.91</v>
      </c>
      <c r="F812" s="279">
        <v>1026.9100000000001</v>
      </c>
      <c r="G812" s="279">
        <v>1051.51</v>
      </c>
      <c r="H812" s="279">
        <v>1112.19</v>
      </c>
      <c r="I812" s="279">
        <v>1191.6400000000001</v>
      </c>
      <c r="J812" s="279">
        <v>1308.95</v>
      </c>
      <c r="K812" s="279">
        <v>1375.14</v>
      </c>
      <c r="L812" s="279">
        <v>1416.85</v>
      </c>
      <c r="M812" s="279">
        <v>1377.86</v>
      </c>
      <c r="N812" s="279">
        <v>1361.22</v>
      </c>
      <c r="O812" s="279">
        <v>1390.26</v>
      </c>
      <c r="P812" s="279">
        <v>1397.69</v>
      </c>
      <c r="Q812" s="279">
        <v>1477.99</v>
      </c>
      <c r="R812" s="279">
        <v>1419.56</v>
      </c>
      <c r="S812" s="279">
        <v>1341.36</v>
      </c>
      <c r="T812" s="279">
        <v>1384.36</v>
      </c>
      <c r="U812" s="279">
        <v>1416.82</v>
      </c>
      <c r="V812" s="279">
        <v>1419.16</v>
      </c>
      <c r="W812" s="279">
        <v>1407.55</v>
      </c>
      <c r="X812" s="279">
        <v>1273.47</v>
      </c>
      <c r="Y812" s="279">
        <v>1165.9000000000001</v>
      </c>
    </row>
    <row r="813" spans="1:25">
      <c r="A813" s="254">
        <v>18</v>
      </c>
      <c r="B813" s="279">
        <v>1147.49</v>
      </c>
      <c r="C813" s="279">
        <v>1049.17</v>
      </c>
      <c r="D813" s="279">
        <v>1026.29</v>
      </c>
      <c r="E813" s="279">
        <v>1035.48</v>
      </c>
      <c r="F813" s="279">
        <v>1059.7</v>
      </c>
      <c r="G813" s="279">
        <v>242.42</v>
      </c>
      <c r="H813" s="279">
        <v>1173.1400000000001</v>
      </c>
      <c r="I813" s="279">
        <v>1194.57</v>
      </c>
      <c r="J813" s="279">
        <v>248.04</v>
      </c>
      <c r="K813" s="279">
        <v>1360.27</v>
      </c>
      <c r="L813" s="279">
        <v>1391.01</v>
      </c>
      <c r="M813" s="279">
        <v>1339.15</v>
      </c>
      <c r="N813" s="279">
        <v>1328.05</v>
      </c>
      <c r="O813" s="279">
        <v>1369.28</v>
      </c>
      <c r="P813" s="279">
        <v>1379.01</v>
      </c>
      <c r="Q813" s="279">
        <v>1447.02</v>
      </c>
      <c r="R813" s="279">
        <v>1365.11</v>
      </c>
      <c r="S813" s="279">
        <v>1348.22</v>
      </c>
      <c r="T813" s="279">
        <v>1377.91</v>
      </c>
      <c r="U813" s="279">
        <v>1406.5</v>
      </c>
      <c r="V813" s="279">
        <v>1370.45</v>
      </c>
      <c r="W813" s="279">
        <v>1449.06</v>
      </c>
      <c r="X813" s="279">
        <v>1374.85</v>
      </c>
      <c r="Y813" s="279">
        <v>1204.83</v>
      </c>
    </row>
    <row r="814" spans="1:25">
      <c r="A814" s="254">
        <v>19</v>
      </c>
      <c r="B814" s="279">
        <v>1162.44</v>
      </c>
      <c r="C814" s="279">
        <v>1110.8399999999999</v>
      </c>
      <c r="D814" s="279">
        <v>1034.49</v>
      </c>
      <c r="E814" s="279">
        <v>242.06</v>
      </c>
      <c r="F814" s="279">
        <v>242.62</v>
      </c>
      <c r="G814" s="279">
        <v>243.41</v>
      </c>
      <c r="H814" s="279">
        <v>244.99</v>
      </c>
      <c r="I814" s="279">
        <v>216.94</v>
      </c>
      <c r="J814" s="279">
        <v>216.94</v>
      </c>
      <c r="K814" s="279">
        <v>1375.46</v>
      </c>
      <c r="L814" s="279">
        <v>1393.64</v>
      </c>
      <c r="M814" s="279">
        <v>1381.88</v>
      </c>
      <c r="N814" s="279">
        <v>1351.77</v>
      </c>
      <c r="O814" s="279">
        <v>1418.13</v>
      </c>
      <c r="P814" s="279">
        <v>1422.48</v>
      </c>
      <c r="Q814" s="279">
        <v>1405.03</v>
      </c>
      <c r="R814" s="279">
        <v>1402.09</v>
      </c>
      <c r="S814" s="279">
        <v>1383.04</v>
      </c>
      <c r="T814" s="279">
        <v>1366.97</v>
      </c>
      <c r="U814" s="279">
        <v>1387.73</v>
      </c>
      <c r="V814" s="279">
        <v>1430.32</v>
      </c>
      <c r="W814" s="279">
        <v>254.83</v>
      </c>
      <c r="X814" s="279">
        <v>1293.18</v>
      </c>
      <c r="Y814" s="279">
        <v>1256.53</v>
      </c>
    </row>
    <row r="815" spans="1:25">
      <c r="A815" s="254">
        <v>20</v>
      </c>
      <c r="B815" s="279">
        <v>1210.94</v>
      </c>
      <c r="C815" s="279">
        <v>230.18</v>
      </c>
      <c r="D815" s="279">
        <v>239.89</v>
      </c>
      <c r="E815" s="279">
        <v>239.84</v>
      </c>
      <c r="F815" s="279">
        <v>239.08</v>
      </c>
      <c r="G815" s="279">
        <v>238.22</v>
      </c>
      <c r="H815" s="279">
        <v>242.02</v>
      </c>
      <c r="I815" s="279">
        <v>238.7</v>
      </c>
      <c r="J815" s="279">
        <v>235.04</v>
      </c>
      <c r="K815" s="279">
        <v>235.41</v>
      </c>
      <c r="L815" s="279">
        <v>1178.24</v>
      </c>
      <c r="M815" s="279">
        <v>1219.06</v>
      </c>
      <c r="N815" s="279">
        <v>1179.7</v>
      </c>
      <c r="O815" s="279">
        <v>1195.67</v>
      </c>
      <c r="P815" s="279">
        <v>1192.05</v>
      </c>
      <c r="Q815" s="279">
        <v>1218.46</v>
      </c>
      <c r="R815" s="279">
        <v>1217.49</v>
      </c>
      <c r="S815" s="279">
        <v>1208.2</v>
      </c>
      <c r="T815" s="279">
        <v>1240.9100000000001</v>
      </c>
      <c r="U815" s="279">
        <v>1311.38</v>
      </c>
      <c r="V815" s="279">
        <v>1042.3900000000001</v>
      </c>
      <c r="W815" s="279">
        <v>1245.03</v>
      </c>
      <c r="X815" s="279">
        <v>1187.3</v>
      </c>
      <c r="Y815" s="279">
        <v>1186.8</v>
      </c>
    </row>
    <row r="816" spans="1:25">
      <c r="A816" s="254">
        <v>21</v>
      </c>
      <c r="B816" s="279">
        <v>240.76</v>
      </c>
      <c r="C816" s="279">
        <v>238.71</v>
      </c>
      <c r="D816" s="279">
        <v>238.12</v>
      </c>
      <c r="E816" s="279">
        <v>237.8</v>
      </c>
      <c r="F816" s="279">
        <v>240</v>
      </c>
      <c r="G816" s="279">
        <v>237.57</v>
      </c>
      <c r="H816" s="279">
        <v>239.61</v>
      </c>
      <c r="I816" s="279">
        <v>523.94000000000005</v>
      </c>
      <c r="J816" s="279">
        <v>1160.0899999999999</v>
      </c>
      <c r="K816" s="279">
        <v>1233.92</v>
      </c>
      <c r="L816" s="279">
        <v>1276.93</v>
      </c>
      <c r="M816" s="279">
        <v>1276.32</v>
      </c>
      <c r="N816" s="279">
        <v>1228.5899999999999</v>
      </c>
      <c r="O816" s="279">
        <v>1206.44</v>
      </c>
      <c r="P816" s="279">
        <v>1151.03</v>
      </c>
      <c r="Q816" s="279">
        <v>1296.51</v>
      </c>
      <c r="R816" s="279">
        <v>1270.79</v>
      </c>
      <c r="S816" s="279">
        <v>997.37</v>
      </c>
      <c r="T816" s="279">
        <v>1091.93</v>
      </c>
      <c r="U816" s="279">
        <v>1202.51</v>
      </c>
      <c r="V816" s="279">
        <v>1237.19</v>
      </c>
      <c r="W816" s="279">
        <v>1272.1199999999999</v>
      </c>
      <c r="X816" s="279">
        <v>1178.8399999999999</v>
      </c>
      <c r="Y816" s="279">
        <v>1093.1300000000001</v>
      </c>
    </row>
    <row r="817" spans="1:25">
      <c r="A817" s="254">
        <v>22</v>
      </c>
      <c r="B817" s="279">
        <v>961.36</v>
      </c>
      <c r="C817" s="279">
        <v>866.49</v>
      </c>
      <c r="D817" s="279">
        <v>827.84</v>
      </c>
      <c r="E817" s="279">
        <v>819.61</v>
      </c>
      <c r="F817" s="279">
        <v>914.82</v>
      </c>
      <c r="G817" s="279">
        <v>955.66</v>
      </c>
      <c r="H817" s="279">
        <v>1027.82</v>
      </c>
      <c r="I817" s="279">
        <v>997.41</v>
      </c>
      <c r="J817" s="279">
        <v>1124.81</v>
      </c>
      <c r="K817" s="279">
        <v>1314.88</v>
      </c>
      <c r="L817" s="279">
        <v>1278.69</v>
      </c>
      <c r="M817" s="279">
        <v>1240.45</v>
      </c>
      <c r="N817" s="279">
        <v>1226.71</v>
      </c>
      <c r="O817" s="279">
        <v>1249.71</v>
      </c>
      <c r="P817" s="279">
        <v>1265.1300000000001</v>
      </c>
      <c r="Q817" s="279">
        <v>1334.83</v>
      </c>
      <c r="R817" s="279">
        <v>1314.33</v>
      </c>
      <c r="S817" s="279">
        <v>1271.3599999999999</v>
      </c>
      <c r="T817" s="279">
        <v>1298.03</v>
      </c>
      <c r="U817" s="279">
        <v>1313.02</v>
      </c>
      <c r="V817" s="279">
        <v>1284.52</v>
      </c>
      <c r="W817" s="279">
        <v>1281.6600000000001</v>
      </c>
      <c r="X817" s="279">
        <v>1201.76</v>
      </c>
      <c r="Y817" s="279">
        <v>1021.41</v>
      </c>
    </row>
    <row r="818" spans="1:25">
      <c r="A818" s="254">
        <v>23</v>
      </c>
      <c r="B818" s="279">
        <v>1017.95</v>
      </c>
      <c r="C818" s="279">
        <v>886.53</v>
      </c>
      <c r="D818" s="279">
        <v>833.28</v>
      </c>
      <c r="E818" s="279">
        <v>842.13</v>
      </c>
      <c r="F818" s="279">
        <v>930.82</v>
      </c>
      <c r="G818" s="279">
        <v>967.68</v>
      </c>
      <c r="H818" s="279">
        <v>972.87</v>
      </c>
      <c r="I818" s="279">
        <v>1017.15</v>
      </c>
      <c r="J818" s="279">
        <v>1206.52</v>
      </c>
      <c r="K818" s="279">
        <v>1257.3800000000001</v>
      </c>
      <c r="L818" s="279">
        <v>1248.05</v>
      </c>
      <c r="M818" s="279">
        <v>1209.48</v>
      </c>
      <c r="N818" s="279">
        <v>1159.96</v>
      </c>
      <c r="O818" s="279">
        <v>1219.56</v>
      </c>
      <c r="P818" s="279">
        <v>1218.98</v>
      </c>
      <c r="Q818" s="279">
        <v>1276.56</v>
      </c>
      <c r="R818" s="279">
        <v>1242.25</v>
      </c>
      <c r="S818" s="279">
        <v>1205.3900000000001</v>
      </c>
      <c r="T818" s="279">
        <v>1256.05</v>
      </c>
      <c r="U818" s="279">
        <v>1293</v>
      </c>
      <c r="V818" s="279">
        <v>1293.99</v>
      </c>
      <c r="W818" s="279">
        <v>1335.48</v>
      </c>
      <c r="X818" s="279">
        <v>1244.06</v>
      </c>
      <c r="Y818" s="279">
        <v>1091.3</v>
      </c>
    </row>
    <row r="819" spans="1:25">
      <c r="A819" s="254">
        <v>24</v>
      </c>
      <c r="B819" s="279">
        <v>866.24</v>
      </c>
      <c r="C819" s="279">
        <v>854.7</v>
      </c>
      <c r="D819" s="279">
        <v>828.25</v>
      </c>
      <c r="E819" s="279">
        <v>816.48</v>
      </c>
      <c r="F819" s="279">
        <v>236.09</v>
      </c>
      <c r="G819" s="279">
        <v>524.76</v>
      </c>
      <c r="H819" s="279">
        <v>974.52</v>
      </c>
      <c r="I819" s="279">
        <v>989.01</v>
      </c>
      <c r="J819" s="279">
        <v>524.46</v>
      </c>
      <c r="K819" s="279">
        <v>1184.73</v>
      </c>
      <c r="L819" s="279">
        <v>1177.0899999999999</v>
      </c>
      <c r="M819" s="279">
        <v>1163.43</v>
      </c>
      <c r="N819" s="279">
        <v>1126.3499999999999</v>
      </c>
      <c r="O819" s="279">
        <v>1148.68</v>
      </c>
      <c r="P819" s="279">
        <v>1148.6300000000001</v>
      </c>
      <c r="Q819" s="279">
        <v>1243.3599999999999</v>
      </c>
      <c r="R819" s="279">
        <v>1163.45</v>
      </c>
      <c r="S819" s="279">
        <v>978.37</v>
      </c>
      <c r="T819" s="279">
        <v>985.95</v>
      </c>
      <c r="U819" s="279">
        <v>1292.0999999999999</v>
      </c>
      <c r="V819" s="279">
        <v>1249.82</v>
      </c>
      <c r="W819" s="279">
        <v>1247.8</v>
      </c>
      <c r="X819" s="279">
        <v>1165.52</v>
      </c>
      <c r="Y819" s="279">
        <v>1028.06</v>
      </c>
    </row>
    <row r="820" spans="1:25">
      <c r="A820" s="254">
        <v>25</v>
      </c>
      <c r="B820" s="279">
        <v>960.29</v>
      </c>
      <c r="C820" s="279">
        <v>947.49</v>
      </c>
      <c r="D820" s="279">
        <v>909.66</v>
      </c>
      <c r="E820" s="279">
        <v>914.11</v>
      </c>
      <c r="F820" s="279">
        <v>1022.63</v>
      </c>
      <c r="G820" s="279">
        <v>1102.8499999999999</v>
      </c>
      <c r="H820" s="279">
        <v>1179.67</v>
      </c>
      <c r="I820" s="279">
        <v>1120.44</v>
      </c>
      <c r="J820" s="279">
        <v>1147.55</v>
      </c>
      <c r="K820" s="279">
        <v>1253.5999999999999</v>
      </c>
      <c r="L820" s="279">
        <v>1227.4100000000001</v>
      </c>
      <c r="M820" s="279">
        <v>1220.05</v>
      </c>
      <c r="N820" s="279">
        <v>1162.05</v>
      </c>
      <c r="O820" s="279">
        <v>1170.8</v>
      </c>
      <c r="P820" s="279">
        <v>1205.76</v>
      </c>
      <c r="Q820" s="279">
        <v>1261.48</v>
      </c>
      <c r="R820" s="279">
        <v>1213.97</v>
      </c>
      <c r="S820" s="279">
        <v>525.13</v>
      </c>
      <c r="T820" s="279">
        <v>1209.3900000000001</v>
      </c>
      <c r="U820" s="279">
        <v>1259.98</v>
      </c>
      <c r="V820" s="279">
        <v>249.07</v>
      </c>
      <c r="W820" s="279">
        <v>1267.56</v>
      </c>
      <c r="X820" s="279">
        <v>248.72</v>
      </c>
      <c r="Y820" s="279">
        <v>1154.8800000000001</v>
      </c>
    </row>
    <row r="821" spans="1:25">
      <c r="A821" s="254">
        <v>26</v>
      </c>
      <c r="B821" s="279">
        <v>240.18</v>
      </c>
      <c r="C821" s="279">
        <v>241.75</v>
      </c>
      <c r="D821" s="279">
        <v>239.28</v>
      </c>
      <c r="E821" s="279">
        <v>236.67</v>
      </c>
      <c r="F821" s="279">
        <v>884.97</v>
      </c>
      <c r="G821" s="279">
        <v>241.93</v>
      </c>
      <c r="H821" s="279">
        <v>528.62</v>
      </c>
      <c r="I821" s="279">
        <v>247.86</v>
      </c>
      <c r="J821" s="279">
        <v>246.12</v>
      </c>
      <c r="K821" s="279">
        <v>244.15</v>
      </c>
      <c r="L821" s="279">
        <v>526.20000000000005</v>
      </c>
      <c r="M821" s="279">
        <v>1272.17</v>
      </c>
      <c r="N821" s="279">
        <v>248.94</v>
      </c>
      <c r="O821" s="279">
        <v>1103.48</v>
      </c>
      <c r="P821" s="279">
        <v>250.26</v>
      </c>
      <c r="Q821" s="279">
        <v>248.36</v>
      </c>
      <c r="R821" s="279">
        <v>1259.07</v>
      </c>
      <c r="S821" s="279">
        <v>250.44</v>
      </c>
      <c r="T821" s="279">
        <v>246.64</v>
      </c>
      <c r="U821" s="279">
        <v>244.24</v>
      </c>
      <c r="V821" s="279">
        <v>247.92</v>
      </c>
      <c r="W821" s="279">
        <v>528.4</v>
      </c>
      <c r="X821" s="279">
        <v>1209.06</v>
      </c>
      <c r="Y821" s="279">
        <v>1067.99</v>
      </c>
    </row>
    <row r="822" spans="1:25">
      <c r="A822" s="254">
        <v>27</v>
      </c>
      <c r="B822" s="279">
        <v>895.31</v>
      </c>
      <c r="C822" s="279">
        <v>780.47</v>
      </c>
      <c r="D822" s="279">
        <v>709.06</v>
      </c>
      <c r="E822" s="279">
        <v>680.31</v>
      </c>
      <c r="F822" s="279">
        <v>720.46</v>
      </c>
      <c r="G822" s="279">
        <v>742.56</v>
      </c>
      <c r="H822" s="279">
        <v>789.86</v>
      </c>
      <c r="I822" s="279">
        <v>867.9</v>
      </c>
      <c r="J822" s="279">
        <v>1025.02</v>
      </c>
      <c r="K822" s="279">
        <v>1143.22</v>
      </c>
      <c r="L822" s="279">
        <v>1182.19</v>
      </c>
      <c r="M822" s="279">
        <v>1194.71</v>
      </c>
      <c r="N822" s="279">
        <v>1192.44</v>
      </c>
      <c r="O822" s="279">
        <v>1183.55</v>
      </c>
      <c r="P822" s="279">
        <v>1177.07</v>
      </c>
      <c r="Q822" s="279">
        <v>1192.1400000000001</v>
      </c>
      <c r="R822" s="279">
        <v>1206.0899999999999</v>
      </c>
      <c r="S822" s="279">
        <v>1241.52</v>
      </c>
      <c r="T822" s="279">
        <v>1321.71</v>
      </c>
      <c r="U822" s="279">
        <v>1413.33</v>
      </c>
      <c r="V822" s="279">
        <v>1387.36</v>
      </c>
      <c r="W822" s="279">
        <v>1330.34</v>
      </c>
      <c r="X822" s="279">
        <v>1220.06</v>
      </c>
      <c r="Y822" s="279">
        <v>983.75</v>
      </c>
    </row>
    <row r="823" spans="1:25">
      <c r="A823" s="254">
        <v>28</v>
      </c>
      <c r="B823" s="279">
        <v>953.12</v>
      </c>
      <c r="C823" s="279">
        <v>820.82</v>
      </c>
      <c r="D823" s="279">
        <v>729.76</v>
      </c>
      <c r="E823" s="279">
        <v>743.4</v>
      </c>
      <c r="F823" s="279">
        <v>821.7</v>
      </c>
      <c r="G823" s="279">
        <v>914.27</v>
      </c>
      <c r="H823" s="279">
        <v>1005.54</v>
      </c>
      <c r="I823" s="279">
        <v>1118.76</v>
      </c>
      <c r="J823" s="279">
        <v>1114.95</v>
      </c>
      <c r="K823" s="279">
        <v>1208.68</v>
      </c>
      <c r="L823" s="279">
        <v>1234.1600000000001</v>
      </c>
      <c r="M823" s="279">
        <v>1181.8900000000001</v>
      </c>
      <c r="N823" s="279">
        <v>1123.18</v>
      </c>
      <c r="O823" s="279">
        <v>1238.67</v>
      </c>
      <c r="P823" s="279">
        <v>1212.6600000000001</v>
      </c>
      <c r="Q823" s="279">
        <v>1290.71</v>
      </c>
      <c r="R823" s="279">
        <v>1231.51</v>
      </c>
      <c r="S823" s="279">
        <v>1197.4000000000001</v>
      </c>
      <c r="T823" s="279">
        <v>1259.97</v>
      </c>
      <c r="U823" s="279">
        <v>1280.29</v>
      </c>
      <c r="V823" s="279">
        <v>1251.81</v>
      </c>
      <c r="W823" s="279">
        <v>1224.2</v>
      </c>
      <c r="X823" s="279">
        <v>1180.82</v>
      </c>
      <c r="Y823" s="279">
        <v>1011.95</v>
      </c>
    </row>
    <row r="824" spans="1:25">
      <c r="A824" s="254">
        <v>29</v>
      </c>
      <c r="B824" s="279">
        <v>954.27</v>
      </c>
      <c r="C824" s="279">
        <v>851.82</v>
      </c>
      <c r="D824" s="279">
        <v>828.69</v>
      </c>
      <c r="E824" s="279">
        <v>828.88</v>
      </c>
      <c r="F824" s="279">
        <v>906.16</v>
      </c>
      <c r="G824" s="279">
        <v>954.55</v>
      </c>
      <c r="H824" s="279">
        <v>1018.99</v>
      </c>
      <c r="I824" s="279">
        <v>1170.79</v>
      </c>
      <c r="J824" s="279">
        <v>1185</v>
      </c>
      <c r="K824" s="279">
        <v>1284.0999999999999</v>
      </c>
      <c r="L824" s="279">
        <v>1285.4000000000001</v>
      </c>
      <c r="M824" s="279">
        <v>521.38</v>
      </c>
      <c r="N824" s="279">
        <v>247.77</v>
      </c>
      <c r="O824" s="279">
        <v>1291.9100000000001</v>
      </c>
      <c r="P824" s="279">
        <v>521.5</v>
      </c>
      <c r="Q824" s="279">
        <v>521.44000000000005</v>
      </c>
      <c r="R824" s="279">
        <v>1306.8800000000001</v>
      </c>
      <c r="S824" s="279">
        <v>1258.69</v>
      </c>
      <c r="T824" s="279">
        <v>1263.5899999999999</v>
      </c>
      <c r="U824" s="279">
        <v>1301.8800000000001</v>
      </c>
      <c r="V824" s="279">
        <v>1292.82</v>
      </c>
      <c r="W824" s="279">
        <v>1303.8900000000001</v>
      </c>
      <c r="X824" s="279">
        <v>1199.6099999999999</v>
      </c>
      <c r="Y824" s="279">
        <v>1033.98</v>
      </c>
    </row>
    <row r="825" spans="1:25">
      <c r="A825" s="254">
        <v>30</v>
      </c>
      <c r="B825" s="279">
        <v>932.27</v>
      </c>
      <c r="C825" s="279">
        <v>880.76</v>
      </c>
      <c r="D825" s="279">
        <v>851.28</v>
      </c>
      <c r="E825" s="279">
        <v>853.25</v>
      </c>
      <c r="F825" s="279">
        <v>913.71</v>
      </c>
      <c r="G825" s="279">
        <v>969.43</v>
      </c>
      <c r="H825" s="279">
        <v>1047.68</v>
      </c>
      <c r="I825" s="279">
        <v>1081.98</v>
      </c>
      <c r="J825" s="279">
        <v>1106.79</v>
      </c>
      <c r="K825" s="279">
        <v>1152.51</v>
      </c>
      <c r="L825" s="279">
        <v>1169.56</v>
      </c>
      <c r="M825" s="279">
        <v>1102.9000000000001</v>
      </c>
      <c r="N825" s="279">
        <v>1047.17</v>
      </c>
      <c r="O825" s="279">
        <v>1104.8399999999999</v>
      </c>
      <c r="P825" s="279">
        <v>1087.3900000000001</v>
      </c>
      <c r="Q825" s="279">
        <v>1168.24</v>
      </c>
      <c r="R825" s="279">
        <v>1055.6500000000001</v>
      </c>
      <c r="S825" s="279">
        <v>1056.69</v>
      </c>
      <c r="T825" s="279">
        <v>1054.49</v>
      </c>
      <c r="U825" s="279">
        <v>523.51</v>
      </c>
      <c r="V825" s="279">
        <v>523.21</v>
      </c>
      <c r="W825" s="279">
        <v>1163.73</v>
      </c>
      <c r="X825" s="279">
        <v>1148.9000000000001</v>
      </c>
      <c r="Y825" s="279">
        <v>216.94</v>
      </c>
    </row>
    <row r="826" spans="1:25" hidden="1">
      <c r="A826" s="254">
        <v>31</v>
      </c>
      <c r="B826" s="279">
        <v>0</v>
      </c>
      <c r="C826" s="279">
        <v>0</v>
      </c>
      <c r="D826" s="279">
        <v>0</v>
      </c>
      <c r="E826" s="279">
        <v>0</v>
      </c>
      <c r="F826" s="279">
        <v>0</v>
      </c>
      <c r="G826" s="279">
        <v>0</v>
      </c>
      <c r="H826" s="279">
        <v>0</v>
      </c>
      <c r="I826" s="279">
        <v>0</v>
      </c>
      <c r="J826" s="279">
        <v>0</v>
      </c>
      <c r="K826" s="279">
        <v>0</v>
      </c>
      <c r="L826" s="279">
        <v>0</v>
      </c>
      <c r="M826" s="279">
        <v>0</v>
      </c>
      <c r="N826" s="279">
        <v>0</v>
      </c>
      <c r="O826" s="279">
        <v>0</v>
      </c>
      <c r="P826" s="279">
        <v>0</v>
      </c>
      <c r="Q826" s="279">
        <v>0</v>
      </c>
      <c r="R826" s="279">
        <v>0</v>
      </c>
      <c r="S826" s="279">
        <v>0</v>
      </c>
      <c r="T826" s="279">
        <v>0</v>
      </c>
      <c r="U826" s="279">
        <v>0</v>
      </c>
      <c r="V826" s="279">
        <v>0</v>
      </c>
      <c r="W826" s="279">
        <v>0</v>
      </c>
      <c r="X826" s="279">
        <v>0</v>
      </c>
      <c r="Y826" s="279">
        <v>0</v>
      </c>
    </row>
    <row r="827" spans="1:25">
      <c r="A827" s="281"/>
      <c r="B827" s="282"/>
      <c r="C827" s="282"/>
      <c r="D827" s="282"/>
      <c r="E827" s="282"/>
      <c r="F827" s="282"/>
      <c r="G827" s="282"/>
      <c r="H827" s="282"/>
      <c r="I827" s="282"/>
      <c r="J827" s="282"/>
      <c r="K827" s="282"/>
      <c r="L827" s="282"/>
      <c r="M827" s="282"/>
      <c r="N827" s="282"/>
      <c r="O827" s="282"/>
      <c r="P827" s="282"/>
      <c r="Q827" s="282"/>
      <c r="R827" s="282"/>
      <c r="S827" s="282"/>
      <c r="T827" s="282"/>
      <c r="U827" s="282"/>
      <c r="V827" s="282"/>
      <c r="W827" s="282"/>
      <c r="X827" s="282"/>
      <c r="Y827" s="282"/>
    </row>
    <row r="828" spans="1:25">
      <c r="A828" s="413" t="s">
        <v>209</v>
      </c>
      <c r="B828" s="450" t="s">
        <v>212</v>
      </c>
      <c r="C828" s="450"/>
      <c r="D828" s="450"/>
      <c r="E828" s="450"/>
      <c r="F828" s="450"/>
      <c r="G828" s="450"/>
      <c r="H828" s="450"/>
      <c r="I828" s="450"/>
      <c r="J828" s="450"/>
      <c r="K828" s="450"/>
      <c r="L828" s="450"/>
      <c r="M828" s="450"/>
      <c r="N828" s="450"/>
      <c r="O828" s="450"/>
      <c r="P828" s="450"/>
      <c r="Q828" s="450"/>
      <c r="R828" s="450"/>
      <c r="S828" s="450"/>
      <c r="T828" s="450"/>
      <c r="U828" s="450"/>
      <c r="V828" s="450"/>
      <c r="W828" s="450"/>
      <c r="X828" s="450"/>
      <c r="Y828" s="450"/>
    </row>
    <row r="829" spans="1:25" ht="30">
      <c r="A829" s="413"/>
      <c r="B829" s="278" t="s">
        <v>1</v>
      </c>
      <c r="C829" s="278" t="s">
        <v>2</v>
      </c>
      <c r="D829" s="278" t="s">
        <v>3</v>
      </c>
      <c r="E829" s="278" t="s">
        <v>4</v>
      </c>
      <c r="F829" s="278" t="s">
        <v>5</v>
      </c>
      <c r="G829" s="278" t="s">
        <v>6</v>
      </c>
      <c r="H829" s="278" t="s">
        <v>7</v>
      </c>
      <c r="I829" s="278" t="s">
        <v>8</v>
      </c>
      <c r="J829" s="278" t="s">
        <v>9</v>
      </c>
      <c r="K829" s="278" t="s">
        <v>10</v>
      </c>
      <c r="L829" s="278" t="s">
        <v>11</v>
      </c>
      <c r="M829" s="278" t="s">
        <v>12</v>
      </c>
      <c r="N829" s="278" t="s">
        <v>13</v>
      </c>
      <c r="O829" s="278" t="s">
        <v>14</v>
      </c>
      <c r="P829" s="278" t="s">
        <v>15</v>
      </c>
      <c r="Q829" s="278" t="s">
        <v>16</v>
      </c>
      <c r="R829" s="278" t="s">
        <v>17</v>
      </c>
      <c r="S829" s="278" t="s">
        <v>18</v>
      </c>
      <c r="T829" s="278" t="s">
        <v>19</v>
      </c>
      <c r="U829" s="278" t="s">
        <v>20</v>
      </c>
      <c r="V829" s="278" t="s">
        <v>21</v>
      </c>
      <c r="W829" s="278" t="s">
        <v>22</v>
      </c>
      <c r="X829" s="278" t="s">
        <v>23</v>
      </c>
      <c r="Y829" s="278" t="s">
        <v>24</v>
      </c>
    </row>
    <row r="830" spans="1:25">
      <c r="A830" s="254">
        <v>1</v>
      </c>
      <c r="B830" s="279">
        <v>1114.96</v>
      </c>
      <c r="C830" s="279">
        <v>1046.6600000000001</v>
      </c>
      <c r="D830" s="279">
        <v>1052.76</v>
      </c>
      <c r="E830" s="279">
        <v>1052.3399999999999</v>
      </c>
      <c r="F830" s="279">
        <v>1047.31</v>
      </c>
      <c r="G830" s="279">
        <v>1054.47</v>
      </c>
      <c r="H830" s="279">
        <v>1059.56</v>
      </c>
      <c r="I830" s="279">
        <v>1128.02</v>
      </c>
      <c r="J830" s="279">
        <v>1314.95</v>
      </c>
      <c r="K830" s="279">
        <v>1470.01</v>
      </c>
      <c r="L830" s="279">
        <v>1515.98</v>
      </c>
      <c r="M830" s="279">
        <v>1504.35</v>
      </c>
      <c r="N830" s="279">
        <v>1482.88</v>
      </c>
      <c r="O830" s="279">
        <v>1504.93</v>
      </c>
      <c r="P830" s="279">
        <v>1492.12</v>
      </c>
      <c r="Q830" s="279">
        <v>2251.56</v>
      </c>
      <c r="R830" s="279">
        <v>2182.25</v>
      </c>
      <c r="S830" s="279">
        <v>1530.08</v>
      </c>
      <c r="T830" s="279">
        <v>1479.38</v>
      </c>
      <c r="U830" s="279">
        <v>1498</v>
      </c>
      <c r="V830" s="279">
        <v>1426.4</v>
      </c>
      <c r="W830" s="279">
        <v>2062.63</v>
      </c>
      <c r="X830" s="279">
        <v>2126.7600000000002</v>
      </c>
      <c r="Y830" s="279">
        <v>1218.3399999999999</v>
      </c>
    </row>
    <row r="831" spans="1:25">
      <c r="A831" s="254">
        <v>2</v>
      </c>
      <c r="B831" s="279">
        <v>1083.1199999999999</v>
      </c>
      <c r="C831" s="279">
        <v>989.51</v>
      </c>
      <c r="D831" s="279">
        <v>965.41</v>
      </c>
      <c r="E831" s="279">
        <v>944.86</v>
      </c>
      <c r="F831" s="279">
        <v>971.03</v>
      </c>
      <c r="G831" s="279">
        <v>1024.42</v>
      </c>
      <c r="H831" s="279">
        <v>1073.77</v>
      </c>
      <c r="I831" s="279">
        <v>1150.8</v>
      </c>
      <c r="J831" s="279">
        <v>1240.99</v>
      </c>
      <c r="K831" s="279">
        <v>1410.84</v>
      </c>
      <c r="L831" s="279">
        <v>1438.07</v>
      </c>
      <c r="M831" s="279">
        <v>1432.26</v>
      </c>
      <c r="N831" s="279">
        <v>1386.96</v>
      </c>
      <c r="O831" s="279">
        <v>1393.37</v>
      </c>
      <c r="P831" s="279">
        <v>1382.19</v>
      </c>
      <c r="Q831" s="279">
        <v>651.87</v>
      </c>
      <c r="R831" s="279">
        <v>1440.24</v>
      </c>
      <c r="S831" s="279">
        <v>1347.61</v>
      </c>
      <c r="T831" s="279">
        <v>1369.9</v>
      </c>
      <c r="U831" s="279">
        <v>1379.66</v>
      </c>
      <c r="V831" s="279">
        <v>1392.02</v>
      </c>
      <c r="W831" s="279">
        <v>1414.47</v>
      </c>
      <c r="X831" s="279">
        <v>1273.69</v>
      </c>
      <c r="Y831" s="279">
        <v>1150.6099999999999</v>
      </c>
    </row>
    <row r="832" spans="1:25">
      <c r="A832" s="254">
        <v>3</v>
      </c>
      <c r="B832" s="279">
        <v>1094.05</v>
      </c>
      <c r="C832" s="279">
        <v>1008.57</v>
      </c>
      <c r="D832" s="279">
        <v>973.83</v>
      </c>
      <c r="E832" s="279">
        <v>951.81</v>
      </c>
      <c r="F832" s="279">
        <v>973.51</v>
      </c>
      <c r="G832" s="279">
        <v>979.06</v>
      </c>
      <c r="H832" s="279">
        <v>1062.43</v>
      </c>
      <c r="I832" s="279">
        <v>1180.44</v>
      </c>
      <c r="J832" s="279">
        <v>1279.54</v>
      </c>
      <c r="K832" s="279">
        <v>1334.92</v>
      </c>
      <c r="L832" s="279">
        <v>1388.88</v>
      </c>
      <c r="M832" s="279">
        <v>1363.1</v>
      </c>
      <c r="N832" s="279">
        <v>1328.84</v>
      </c>
      <c r="O832" s="279">
        <v>1339.28</v>
      </c>
      <c r="P832" s="279">
        <v>1334.71</v>
      </c>
      <c r="Q832" s="279">
        <v>1443.88</v>
      </c>
      <c r="R832" s="279">
        <v>1381.27</v>
      </c>
      <c r="S832" s="279">
        <v>1302.0999999999999</v>
      </c>
      <c r="T832" s="279">
        <v>1307.1400000000001</v>
      </c>
      <c r="U832" s="279">
        <v>1324.21</v>
      </c>
      <c r="V832" s="279">
        <v>1260.22</v>
      </c>
      <c r="W832" s="279">
        <v>1308.6400000000001</v>
      </c>
      <c r="X832" s="279">
        <v>1257.19</v>
      </c>
      <c r="Y832" s="279">
        <v>1113.43</v>
      </c>
    </row>
    <row r="833" spans="1:25">
      <c r="A833" s="254">
        <v>4</v>
      </c>
      <c r="B833" s="279">
        <v>1115.2</v>
      </c>
      <c r="C833" s="279">
        <v>1051.1199999999999</v>
      </c>
      <c r="D833" s="279">
        <v>1021.26</v>
      </c>
      <c r="E833" s="279">
        <v>997.85</v>
      </c>
      <c r="F833" s="279">
        <v>1047.83</v>
      </c>
      <c r="G833" s="279">
        <v>1071.0899999999999</v>
      </c>
      <c r="H833" s="279">
        <v>1139.71</v>
      </c>
      <c r="I833" s="279">
        <v>1330.53</v>
      </c>
      <c r="J833" s="279">
        <v>1441.02</v>
      </c>
      <c r="K833" s="279">
        <v>1562.06</v>
      </c>
      <c r="L833" s="279">
        <v>1581.82</v>
      </c>
      <c r="M833" s="279">
        <v>1591.9</v>
      </c>
      <c r="N833" s="279">
        <v>1565.44</v>
      </c>
      <c r="O833" s="279">
        <v>1586.35</v>
      </c>
      <c r="P833" s="279">
        <v>1586.09</v>
      </c>
      <c r="Q833" s="279">
        <v>1669.73</v>
      </c>
      <c r="R833" s="279">
        <v>1641.22</v>
      </c>
      <c r="S833" s="279">
        <v>1555.78</v>
      </c>
      <c r="T833" s="279">
        <v>1571.72</v>
      </c>
      <c r="U833" s="279">
        <v>1584.71</v>
      </c>
      <c r="V833" s="279">
        <v>1570.6</v>
      </c>
      <c r="W833" s="279">
        <v>1629.19</v>
      </c>
      <c r="X833" s="279">
        <v>1548.44</v>
      </c>
      <c r="Y833" s="279">
        <v>1428.43</v>
      </c>
    </row>
    <row r="834" spans="1:25">
      <c r="A834" s="254">
        <v>5</v>
      </c>
      <c r="B834" s="279">
        <v>1272.67</v>
      </c>
      <c r="C834" s="279">
        <v>1131.5999999999999</v>
      </c>
      <c r="D834" s="279">
        <v>1106.1199999999999</v>
      </c>
      <c r="E834" s="279">
        <v>1097.94</v>
      </c>
      <c r="F834" s="279">
        <v>1094.69</v>
      </c>
      <c r="G834" s="279">
        <v>1098.06</v>
      </c>
      <c r="H834" s="279">
        <v>1110.28</v>
      </c>
      <c r="I834" s="279">
        <v>1220.08</v>
      </c>
      <c r="J834" s="279">
        <v>1335.57</v>
      </c>
      <c r="K834" s="279">
        <v>1488.59</v>
      </c>
      <c r="L834" s="279">
        <v>1512.21</v>
      </c>
      <c r="M834" s="279">
        <v>1505.64</v>
      </c>
      <c r="N834" s="279">
        <v>1495.82</v>
      </c>
      <c r="O834" s="279">
        <v>1481.61</v>
      </c>
      <c r="P834" s="279">
        <v>1497.69</v>
      </c>
      <c r="Q834" s="279">
        <v>1480.32</v>
      </c>
      <c r="R834" s="279">
        <v>1513.13</v>
      </c>
      <c r="S834" s="279">
        <v>1489.57</v>
      </c>
      <c r="T834" s="279">
        <v>1482.03</v>
      </c>
      <c r="U834" s="279">
        <v>1466.88</v>
      </c>
      <c r="V834" s="279">
        <v>1471.88</v>
      </c>
      <c r="W834" s="279">
        <v>1471.44</v>
      </c>
      <c r="X834" s="279">
        <v>1395.8</v>
      </c>
      <c r="Y834" s="279">
        <v>1233.19</v>
      </c>
    </row>
    <row r="835" spans="1:25">
      <c r="A835" s="254">
        <v>6</v>
      </c>
      <c r="B835" s="279">
        <v>1291.71</v>
      </c>
      <c r="C835" s="279">
        <v>1131.8399999999999</v>
      </c>
      <c r="D835" s="279">
        <v>1090.18</v>
      </c>
      <c r="E835" s="279">
        <v>1075.58</v>
      </c>
      <c r="F835" s="279">
        <v>1078.6199999999999</v>
      </c>
      <c r="G835" s="279">
        <v>1086.29</v>
      </c>
      <c r="H835" s="279">
        <v>1094.8800000000001</v>
      </c>
      <c r="I835" s="279">
        <v>1096.31</v>
      </c>
      <c r="J835" s="279">
        <v>1215.6199999999999</v>
      </c>
      <c r="K835" s="279">
        <v>1320.67</v>
      </c>
      <c r="L835" s="279">
        <v>1407.12</v>
      </c>
      <c r="M835" s="279">
        <v>1443.5</v>
      </c>
      <c r="N835" s="279">
        <v>1445.44</v>
      </c>
      <c r="O835" s="279">
        <v>1439.16</v>
      </c>
      <c r="P835" s="279">
        <v>1448.72</v>
      </c>
      <c r="Q835" s="279">
        <v>1434.81</v>
      </c>
      <c r="R835" s="279">
        <v>1400.67</v>
      </c>
      <c r="S835" s="279">
        <v>1389.48</v>
      </c>
      <c r="T835" s="279">
        <v>1400.75</v>
      </c>
      <c r="U835" s="279">
        <v>1383.78</v>
      </c>
      <c r="V835" s="279">
        <v>1434.71</v>
      </c>
      <c r="W835" s="279">
        <v>1416.82</v>
      </c>
      <c r="X835" s="279">
        <v>1318.5</v>
      </c>
      <c r="Y835" s="279">
        <v>1220.28</v>
      </c>
    </row>
    <row r="836" spans="1:25">
      <c r="A836" s="254">
        <v>7</v>
      </c>
      <c r="B836" s="279">
        <v>1115.9100000000001</v>
      </c>
      <c r="C836" s="279">
        <v>1036.0899999999999</v>
      </c>
      <c r="D836" s="279">
        <v>1001.35</v>
      </c>
      <c r="E836" s="279">
        <v>961.1</v>
      </c>
      <c r="F836" s="279">
        <v>1024.02</v>
      </c>
      <c r="G836" s="279">
        <v>1032.9100000000001</v>
      </c>
      <c r="H836" s="279">
        <v>1063.3699999999999</v>
      </c>
      <c r="I836" s="279">
        <v>1143.52</v>
      </c>
      <c r="J836" s="279">
        <v>1239.24</v>
      </c>
      <c r="K836" s="279">
        <v>1243.24</v>
      </c>
      <c r="L836" s="279">
        <v>1260.02</v>
      </c>
      <c r="M836" s="279">
        <v>1248.51</v>
      </c>
      <c r="N836" s="279">
        <v>1220.97</v>
      </c>
      <c r="O836" s="279">
        <v>1237.18</v>
      </c>
      <c r="P836" s="279">
        <v>1251.3</v>
      </c>
      <c r="Q836" s="279">
        <v>1375.44</v>
      </c>
      <c r="R836" s="279">
        <v>1275.28</v>
      </c>
      <c r="S836" s="279">
        <v>1247.3499999999999</v>
      </c>
      <c r="T836" s="279">
        <v>1276.52</v>
      </c>
      <c r="U836" s="279">
        <v>1271.8599999999999</v>
      </c>
      <c r="V836" s="279">
        <v>1298.99</v>
      </c>
      <c r="W836" s="279">
        <v>1314.34</v>
      </c>
      <c r="X836" s="279">
        <v>1225.04</v>
      </c>
      <c r="Y836" s="279">
        <v>1082.47</v>
      </c>
    </row>
    <row r="837" spans="1:25">
      <c r="A837" s="254">
        <v>8</v>
      </c>
      <c r="B837" s="279">
        <v>1048.8599999999999</v>
      </c>
      <c r="C837" s="279">
        <v>959.77</v>
      </c>
      <c r="D837" s="279">
        <v>919.32</v>
      </c>
      <c r="E837" s="279">
        <v>907.42</v>
      </c>
      <c r="F837" s="279">
        <v>934.35</v>
      </c>
      <c r="G837" s="279">
        <v>1016.82</v>
      </c>
      <c r="H837" s="279">
        <v>1074.93</v>
      </c>
      <c r="I837" s="279">
        <v>1210.8699999999999</v>
      </c>
      <c r="J837" s="279">
        <v>1249.99</v>
      </c>
      <c r="K837" s="279">
        <v>1322.15</v>
      </c>
      <c r="L837" s="279">
        <v>1357.94</v>
      </c>
      <c r="M837" s="279">
        <v>1314.95</v>
      </c>
      <c r="N837" s="279">
        <v>1260.93</v>
      </c>
      <c r="O837" s="279">
        <v>1284.58</v>
      </c>
      <c r="P837" s="279">
        <v>1295.0999999999999</v>
      </c>
      <c r="Q837" s="279">
        <v>1378.64</v>
      </c>
      <c r="R837" s="279">
        <v>1333.94</v>
      </c>
      <c r="S837" s="279">
        <v>1274.3499999999999</v>
      </c>
      <c r="T837" s="279">
        <v>1300.48</v>
      </c>
      <c r="U837" s="279">
        <v>1294.9000000000001</v>
      </c>
      <c r="V837" s="279">
        <v>1316.38</v>
      </c>
      <c r="W837" s="279">
        <v>1298.19</v>
      </c>
      <c r="X837" s="279">
        <v>1284.58</v>
      </c>
      <c r="Y837" s="279">
        <v>1112.3800000000001</v>
      </c>
    </row>
    <row r="838" spans="1:25">
      <c r="A838" s="254">
        <v>9</v>
      </c>
      <c r="B838" s="279">
        <v>1067.5</v>
      </c>
      <c r="C838" s="279">
        <v>970.84</v>
      </c>
      <c r="D838" s="279">
        <v>929.76</v>
      </c>
      <c r="E838" s="279">
        <v>913.21</v>
      </c>
      <c r="F838" s="279">
        <v>953.19</v>
      </c>
      <c r="G838" s="279">
        <v>980.31</v>
      </c>
      <c r="H838" s="279">
        <v>1079.28</v>
      </c>
      <c r="I838" s="279">
        <v>1109.4000000000001</v>
      </c>
      <c r="J838" s="279">
        <v>1222.71</v>
      </c>
      <c r="K838" s="279">
        <v>1279.68</v>
      </c>
      <c r="L838" s="279">
        <v>1263.1300000000001</v>
      </c>
      <c r="M838" s="279">
        <v>1243.71</v>
      </c>
      <c r="N838" s="279">
        <v>1216.58</v>
      </c>
      <c r="O838" s="279">
        <v>1254.3399999999999</v>
      </c>
      <c r="P838" s="279">
        <v>1261.5899999999999</v>
      </c>
      <c r="Q838" s="279">
        <v>1295.8499999999999</v>
      </c>
      <c r="R838" s="279">
        <v>1286.92</v>
      </c>
      <c r="S838" s="279">
        <v>1267.31</v>
      </c>
      <c r="T838" s="279">
        <v>1257.24</v>
      </c>
      <c r="U838" s="279">
        <v>1273.5899999999999</v>
      </c>
      <c r="V838" s="279">
        <v>1268.94</v>
      </c>
      <c r="W838" s="279">
        <v>1272.6500000000001</v>
      </c>
      <c r="X838" s="279">
        <v>1279.25</v>
      </c>
      <c r="Y838" s="279">
        <v>1072.8</v>
      </c>
    </row>
    <row r="839" spans="1:25">
      <c r="A839" s="254">
        <v>10</v>
      </c>
      <c r="B839" s="279">
        <v>1056.5999999999999</v>
      </c>
      <c r="C839" s="279">
        <v>1009.53</v>
      </c>
      <c r="D839" s="279">
        <v>1001.94</v>
      </c>
      <c r="E839" s="279">
        <v>972.71</v>
      </c>
      <c r="F839" s="279">
        <v>981.89</v>
      </c>
      <c r="G839" s="279">
        <v>1015.16</v>
      </c>
      <c r="H839" s="279">
        <v>1072.19</v>
      </c>
      <c r="I839" s="279">
        <v>1192.31</v>
      </c>
      <c r="J839" s="279">
        <v>1292.55</v>
      </c>
      <c r="K839" s="279">
        <v>1350.06</v>
      </c>
      <c r="L839" s="279">
        <v>1404.53</v>
      </c>
      <c r="M839" s="279">
        <v>1380.82</v>
      </c>
      <c r="N839" s="279">
        <v>1345.7</v>
      </c>
      <c r="O839" s="279">
        <v>1355.79</v>
      </c>
      <c r="P839" s="279">
        <v>1351.16</v>
      </c>
      <c r="Q839" s="279">
        <v>1461.77</v>
      </c>
      <c r="R839" s="279">
        <v>1399.21</v>
      </c>
      <c r="S839" s="279">
        <v>1320.1</v>
      </c>
      <c r="T839" s="279">
        <v>1324.33</v>
      </c>
      <c r="U839" s="279">
        <v>1341.24</v>
      </c>
      <c r="V839" s="279">
        <v>1275.28</v>
      </c>
      <c r="W839" s="279">
        <v>1324.52</v>
      </c>
      <c r="X839" s="279">
        <v>1272.57</v>
      </c>
      <c r="Y839" s="279">
        <v>1126.55</v>
      </c>
    </row>
    <row r="840" spans="1:25">
      <c r="A840" s="254">
        <v>11</v>
      </c>
      <c r="B840" s="279">
        <v>1126.93</v>
      </c>
      <c r="C840" s="279">
        <v>1062.44</v>
      </c>
      <c r="D840" s="279">
        <v>1032.5999999999999</v>
      </c>
      <c r="E840" s="279">
        <v>1009</v>
      </c>
      <c r="F840" s="279">
        <v>1059.81</v>
      </c>
      <c r="G840" s="279">
        <v>1083.4100000000001</v>
      </c>
      <c r="H840" s="279">
        <v>1151.95</v>
      </c>
      <c r="I840" s="279">
        <v>1341.31</v>
      </c>
      <c r="J840" s="279">
        <v>1453.04</v>
      </c>
      <c r="K840" s="279">
        <v>1575.55</v>
      </c>
      <c r="L840" s="279">
        <v>1596.17</v>
      </c>
      <c r="M840" s="279">
        <v>1604.92</v>
      </c>
      <c r="N840" s="279">
        <v>1577.64</v>
      </c>
      <c r="O840" s="279">
        <v>1599.89</v>
      </c>
      <c r="P840" s="279">
        <v>1599.7</v>
      </c>
      <c r="Q840" s="279">
        <v>1683.72</v>
      </c>
      <c r="R840" s="279">
        <v>1655.49</v>
      </c>
      <c r="S840" s="279">
        <v>1568.11</v>
      </c>
      <c r="T840" s="279">
        <v>1584.86</v>
      </c>
      <c r="U840" s="279">
        <v>1597.99</v>
      </c>
      <c r="V840" s="279">
        <v>1582.19</v>
      </c>
      <c r="W840" s="279">
        <v>1640.7</v>
      </c>
      <c r="X840" s="279">
        <v>1560.29</v>
      </c>
      <c r="Y840" s="279">
        <v>1438.53</v>
      </c>
    </row>
    <row r="841" spans="1:25">
      <c r="A841" s="254">
        <v>12</v>
      </c>
      <c r="B841" s="279">
        <v>1284.92</v>
      </c>
      <c r="C841" s="279">
        <v>1142.71</v>
      </c>
      <c r="D841" s="279">
        <v>1117.01</v>
      </c>
      <c r="E841" s="279">
        <v>1108.83</v>
      </c>
      <c r="F841" s="279">
        <v>1105.52</v>
      </c>
      <c r="G841" s="279">
        <v>1108.75</v>
      </c>
      <c r="H841" s="279">
        <v>1122.8699999999999</v>
      </c>
      <c r="I841" s="279">
        <v>1232.9100000000001</v>
      </c>
      <c r="J841" s="279">
        <v>1350.93</v>
      </c>
      <c r="K841" s="279">
        <v>1505.59</v>
      </c>
      <c r="L841" s="279">
        <v>1529.82</v>
      </c>
      <c r="M841" s="279">
        <v>1523.92</v>
      </c>
      <c r="N841" s="279">
        <v>1513.92</v>
      </c>
      <c r="O841" s="279">
        <v>1499.51</v>
      </c>
      <c r="P841" s="279">
        <v>1515.64</v>
      </c>
      <c r="Q841" s="279">
        <v>1497.07</v>
      </c>
      <c r="R841" s="279">
        <v>1527.74</v>
      </c>
      <c r="S841" s="279">
        <v>1503.86</v>
      </c>
      <c r="T841" s="279">
        <v>1496.15</v>
      </c>
      <c r="U841" s="279">
        <v>1481.48</v>
      </c>
      <c r="V841" s="279">
        <v>1487.68</v>
      </c>
      <c r="W841" s="279">
        <v>1486.02</v>
      </c>
      <c r="X841" s="279">
        <v>1408.93</v>
      </c>
      <c r="Y841" s="279">
        <v>1246.71</v>
      </c>
    </row>
    <row r="842" spans="1:25">
      <c r="A842" s="254">
        <v>13</v>
      </c>
      <c r="B842" s="279">
        <v>1303.32</v>
      </c>
      <c r="C842" s="279">
        <v>1142.17</v>
      </c>
      <c r="D842" s="279">
        <v>1100.1600000000001</v>
      </c>
      <c r="E842" s="279">
        <v>1085.3800000000001</v>
      </c>
      <c r="F842" s="279">
        <v>1088.29</v>
      </c>
      <c r="G842" s="279">
        <v>1096.06</v>
      </c>
      <c r="H842" s="279">
        <v>1108.76</v>
      </c>
      <c r="I842" s="279">
        <v>1109.8599999999999</v>
      </c>
      <c r="J842" s="279">
        <v>1230.42</v>
      </c>
      <c r="K842" s="279">
        <v>1336.17</v>
      </c>
      <c r="L842" s="279">
        <v>1423.59</v>
      </c>
      <c r="M842" s="279">
        <v>1460.26</v>
      </c>
      <c r="N842" s="279">
        <v>1461.62</v>
      </c>
      <c r="O842" s="279">
        <v>1455.77</v>
      </c>
      <c r="P842" s="279">
        <v>1465.38</v>
      </c>
      <c r="Q842" s="279">
        <v>1451.6</v>
      </c>
      <c r="R842" s="279">
        <v>1414.37</v>
      </c>
      <c r="S842" s="279">
        <v>1402.77</v>
      </c>
      <c r="T842" s="279">
        <v>1414.11</v>
      </c>
      <c r="U842" s="279">
        <v>1397.17</v>
      </c>
      <c r="V842" s="279">
        <v>1447.91</v>
      </c>
      <c r="W842" s="279">
        <v>1429.62</v>
      </c>
      <c r="X842" s="279">
        <v>1330.31</v>
      </c>
      <c r="Y842" s="279">
        <v>1231.44</v>
      </c>
    </row>
    <row r="843" spans="1:25">
      <c r="A843" s="254">
        <v>14</v>
      </c>
      <c r="B843" s="279">
        <v>1105.51</v>
      </c>
      <c r="C843" s="279">
        <v>1072.3599999999999</v>
      </c>
      <c r="D843" s="279">
        <v>1069.55</v>
      </c>
      <c r="E843" s="279">
        <v>1056.78</v>
      </c>
      <c r="F843" s="279">
        <v>1060.2</v>
      </c>
      <c r="G843" s="279">
        <v>1087.74</v>
      </c>
      <c r="H843" s="279">
        <v>1160.8</v>
      </c>
      <c r="I843" s="279">
        <v>1274.6400000000001</v>
      </c>
      <c r="J843" s="279">
        <v>1404.85</v>
      </c>
      <c r="K843" s="279">
        <v>1507.3</v>
      </c>
      <c r="L843" s="279">
        <v>1545.87</v>
      </c>
      <c r="M843" s="279">
        <v>1523.44</v>
      </c>
      <c r="N843" s="279">
        <v>1498.81</v>
      </c>
      <c r="O843" s="279">
        <v>1514.84</v>
      </c>
      <c r="P843" s="279">
        <v>1541.86</v>
      </c>
      <c r="Q843" s="279">
        <v>1616.92</v>
      </c>
      <c r="R843" s="279">
        <v>1549.92</v>
      </c>
      <c r="S843" s="279">
        <v>1458</v>
      </c>
      <c r="T843" s="279">
        <v>1463.7</v>
      </c>
      <c r="U843" s="279">
        <v>1487.55</v>
      </c>
      <c r="V843" s="279">
        <v>1482.88</v>
      </c>
      <c r="W843" s="279">
        <v>1512.91</v>
      </c>
      <c r="X843" s="279">
        <v>1359.56</v>
      </c>
      <c r="Y843" s="279">
        <v>1191.07</v>
      </c>
    </row>
    <row r="844" spans="1:25">
      <c r="A844" s="254">
        <v>15</v>
      </c>
      <c r="B844" s="279">
        <v>1133.25</v>
      </c>
      <c r="C844" s="279">
        <v>1058.1199999999999</v>
      </c>
      <c r="D844" s="279">
        <v>1046.72</v>
      </c>
      <c r="E844" s="279">
        <v>1051.77</v>
      </c>
      <c r="F844" s="279">
        <v>1094.79</v>
      </c>
      <c r="G844" s="279">
        <v>1128.04</v>
      </c>
      <c r="H844" s="279">
        <v>1132.44</v>
      </c>
      <c r="I844" s="279">
        <v>1227.6300000000001</v>
      </c>
      <c r="J844" s="279">
        <v>1286.1099999999999</v>
      </c>
      <c r="K844" s="279">
        <v>1379.43</v>
      </c>
      <c r="L844" s="279">
        <v>1424.31</v>
      </c>
      <c r="M844" s="279">
        <v>1434.08</v>
      </c>
      <c r="N844" s="279">
        <v>1380.82</v>
      </c>
      <c r="O844" s="279">
        <v>1408.11</v>
      </c>
      <c r="P844" s="279">
        <v>1431.56</v>
      </c>
      <c r="Q844" s="279">
        <v>1497.76</v>
      </c>
      <c r="R844" s="279">
        <v>1478.67</v>
      </c>
      <c r="S844" s="279">
        <v>1414.94</v>
      </c>
      <c r="T844" s="279">
        <v>1435.89</v>
      </c>
      <c r="U844" s="279">
        <v>1444.04</v>
      </c>
      <c r="V844" s="279">
        <v>1442.48</v>
      </c>
      <c r="W844" s="279">
        <v>1481.49</v>
      </c>
      <c r="X844" s="279">
        <v>1312.08</v>
      </c>
      <c r="Y844" s="279">
        <v>1208.83</v>
      </c>
    </row>
    <row r="845" spans="1:25">
      <c r="A845" s="254">
        <v>16</v>
      </c>
      <c r="B845" s="279">
        <v>1342.31</v>
      </c>
      <c r="C845" s="279">
        <v>1193.8399999999999</v>
      </c>
      <c r="D845" s="279">
        <v>1188.8699999999999</v>
      </c>
      <c r="E845" s="279">
        <v>1188.98</v>
      </c>
      <c r="F845" s="279">
        <v>1204.68</v>
      </c>
      <c r="G845" s="279">
        <v>1238.19</v>
      </c>
      <c r="H845" s="279">
        <v>1321.24</v>
      </c>
      <c r="I845" s="279">
        <v>1394.16</v>
      </c>
      <c r="J845" s="279">
        <v>1556.92</v>
      </c>
      <c r="K845" s="279">
        <v>1606.25</v>
      </c>
      <c r="L845" s="279">
        <v>1631.29</v>
      </c>
      <c r="M845" s="279">
        <v>1597.55</v>
      </c>
      <c r="N845" s="279">
        <v>1562.5</v>
      </c>
      <c r="O845" s="279">
        <v>1610.41</v>
      </c>
      <c r="P845" s="279">
        <v>1604.95</v>
      </c>
      <c r="Q845" s="279">
        <v>1638.41</v>
      </c>
      <c r="R845" s="279">
        <v>1613.67</v>
      </c>
      <c r="S845" s="279">
        <v>1587.17</v>
      </c>
      <c r="T845" s="279">
        <v>1625.07</v>
      </c>
      <c r="U845" s="279">
        <v>1650.59</v>
      </c>
      <c r="V845" s="279">
        <v>1620.3</v>
      </c>
      <c r="W845" s="279">
        <v>1629.68</v>
      </c>
      <c r="X845" s="279">
        <v>1430.58</v>
      </c>
      <c r="Y845" s="279">
        <v>1297.73</v>
      </c>
    </row>
    <row r="846" spans="1:25">
      <c r="A846" s="254">
        <v>17</v>
      </c>
      <c r="B846" s="279">
        <v>1202.02</v>
      </c>
      <c r="C846" s="279">
        <v>1164.42</v>
      </c>
      <c r="D846" s="279">
        <v>1141.17</v>
      </c>
      <c r="E846" s="279">
        <v>1135.3499999999999</v>
      </c>
      <c r="F846" s="279">
        <v>1154.3499999999999</v>
      </c>
      <c r="G846" s="279">
        <v>1178.95</v>
      </c>
      <c r="H846" s="279">
        <v>1239.6300000000001</v>
      </c>
      <c r="I846" s="279">
        <v>1319.08</v>
      </c>
      <c r="J846" s="279">
        <v>1436.39</v>
      </c>
      <c r="K846" s="279">
        <v>1502.58</v>
      </c>
      <c r="L846" s="279">
        <v>1544.29</v>
      </c>
      <c r="M846" s="279">
        <v>1505.3</v>
      </c>
      <c r="N846" s="279">
        <v>1488.66</v>
      </c>
      <c r="O846" s="279">
        <v>1517.7</v>
      </c>
      <c r="P846" s="279">
        <v>1525.13</v>
      </c>
      <c r="Q846" s="279">
        <v>1605.43</v>
      </c>
      <c r="R846" s="279">
        <v>1547</v>
      </c>
      <c r="S846" s="279">
        <v>1468.8</v>
      </c>
      <c r="T846" s="279">
        <v>1511.8</v>
      </c>
      <c r="U846" s="279">
        <v>1544.26</v>
      </c>
      <c r="V846" s="279">
        <v>1546.6</v>
      </c>
      <c r="W846" s="279">
        <v>1534.99</v>
      </c>
      <c r="X846" s="279">
        <v>1400.91</v>
      </c>
      <c r="Y846" s="279">
        <v>1293.3399999999999</v>
      </c>
    </row>
    <row r="847" spans="1:25">
      <c r="A847" s="254">
        <v>18</v>
      </c>
      <c r="B847" s="279">
        <v>1274.93</v>
      </c>
      <c r="C847" s="279">
        <v>1176.6099999999999</v>
      </c>
      <c r="D847" s="279">
        <v>1153.73</v>
      </c>
      <c r="E847" s="279">
        <v>1162.92</v>
      </c>
      <c r="F847" s="279">
        <v>1187.1400000000001</v>
      </c>
      <c r="G847" s="279">
        <v>369.86</v>
      </c>
      <c r="H847" s="279">
        <v>1300.58</v>
      </c>
      <c r="I847" s="279">
        <v>1322.01</v>
      </c>
      <c r="J847" s="279">
        <v>375.48</v>
      </c>
      <c r="K847" s="279">
        <v>1487.71</v>
      </c>
      <c r="L847" s="279">
        <v>1518.45</v>
      </c>
      <c r="M847" s="279">
        <v>1466.59</v>
      </c>
      <c r="N847" s="279">
        <v>1455.49</v>
      </c>
      <c r="O847" s="279">
        <v>1496.72</v>
      </c>
      <c r="P847" s="279">
        <v>1506.45</v>
      </c>
      <c r="Q847" s="279">
        <v>1574.46</v>
      </c>
      <c r="R847" s="279">
        <v>1492.55</v>
      </c>
      <c r="S847" s="279">
        <v>1475.66</v>
      </c>
      <c r="T847" s="279">
        <v>1505.35</v>
      </c>
      <c r="U847" s="279">
        <v>1533.94</v>
      </c>
      <c r="V847" s="279">
        <v>1497.89</v>
      </c>
      <c r="W847" s="279">
        <v>1576.5</v>
      </c>
      <c r="X847" s="279">
        <v>1502.29</v>
      </c>
      <c r="Y847" s="279">
        <v>1332.27</v>
      </c>
    </row>
    <row r="848" spans="1:25">
      <c r="A848" s="254">
        <v>19</v>
      </c>
      <c r="B848" s="279">
        <v>1289.8800000000001</v>
      </c>
      <c r="C848" s="279">
        <v>1238.28</v>
      </c>
      <c r="D848" s="279">
        <v>1161.93</v>
      </c>
      <c r="E848" s="279">
        <v>369.5</v>
      </c>
      <c r="F848" s="279">
        <v>370.06</v>
      </c>
      <c r="G848" s="279">
        <v>370.85</v>
      </c>
      <c r="H848" s="279">
        <v>372.43</v>
      </c>
      <c r="I848" s="279">
        <v>344.38</v>
      </c>
      <c r="J848" s="279">
        <v>344.38</v>
      </c>
      <c r="K848" s="279">
        <v>1502.9</v>
      </c>
      <c r="L848" s="279">
        <v>1521.08</v>
      </c>
      <c r="M848" s="279">
        <v>1509.32</v>
      </c>
      <c r="N848" s="279">
        <v>1479.21</v>
      </c>
      <c r="O848" s="279">
        <v>1545.57</v>
      </c>
      <c r="P848" s="279">
        <v>1549.92</v>
      </c>
      <c r="Q848" s="279">
        <v>1532.47</v>
      </c>
      <c r="R848" s="279">
        <v>1529.53</v>
      </c>
      <c r="S848" s="279">
        <v>1510.48</v>
      </c>
      <c r="T848" s="279">
        <v>1494.41</v>
      </c>
      <c r="U848" s="279">
        <v>1515.17</v>
      </c>
      <c r="V848" s="279">
        <v>1557.76</v>
      </c>
      <c r="W848" s="279">
        <v>382.27</v>
      </c>
      <c r="X848" s="279">
        <v>1420.62</v>
      </c>
      <c r="Y848" s="279">
        <v>1383.97</v>
      </c>
    </row>
    <row r="849" spans="1:25">
      <c r="A849" s="254">
        <v>20</v>
      </c>
      <c r="B849" s="279">
        <v>1338.38</v>
      </c>
      <c r="C849" s="279">
        <v>357.62</v>
      </c>
      <c r="D849" s="279">
        <v>367.33</v>
      </c>
      <c r="E849" s="279">
        <v>367.28</v>
      </c>
      <c r="F849" s="279">
        <v>366.52</v>
      </c>
      <c r="G849" s="279">
        <v>365.66</v>
      </c>
      <c r="H849" s="279">
        <v>369.46</v>
      </c>
      <c r="I849" s="279">
        <v>366.14</v>
      </c>
      <c r="J849" s="279">
        <v>362.48</v>
      </c>
      <c r="K849" s="279">
        <v>362.85</v>
      </c>
      <c r="L849" s="279">
        <v>1305.68</v>
      </c>
      <c r="M849" s="279">
        <v>1346.5</v>
      </c>
      <c r="N849" s="279">
        <v>1307.1400000000001</v>
      </c>
      <c r="O849" s="279">
        <v>1323.11</v>
      </c>
      <c r="P849" s="279">
        <v>1319.49</v>
      </c>
      <c r="Q849" s="279">
        <v>1345.9</v>
      </c>
      <c r="R849" s="279">
        <v>1344.93</v>
      </c>
      <c r="S849" s="279">
        <v>1335.64</v>
      </c>
      <c r="T849" s="279">
        <v>1368.35</v>
      </c>
      <c r="U849" s="279">
        <v>1438.82</v>
      </c>
      <c r="V849" s="279">
        <v>1169.83</v>
      </c>
      <c r="W849" s="279">
        <v>1372.47</v>
      </c>
      <c r="X849" s="279">
        <v>1314.74</v>
      </c>
      <c r="Y849" s="279">
        <v>1314.24</v>
      </c>
    </row>
    <row r="850" spans="1:25">
      <c r="A850" s="254">
        <v>21</v>
      </c>
      <c r="B850" s="279">
        <v>368.2</v>
      </c>
      <c r="C850" s="279">
        <v>366.15</v>
      </c>
      <c r="D850" s="279">
        <v>365.56</v>
      </c>
      <c r="E850" s="279">
        <v>365.24</v>
      </c>
      <c r="F850" s="279">
        <v>367.44</v>
      </c>
      <c r="G850" s="279">
        <v>365.01</v>
      </c>
      <c r="H850" s="279">
        <v>367.05</v>
      </c>
      <c r="I850" s="279">
        <v>651.38</v>
      </c>
      <c r="J850" s="279">
        <v>1287.53</v>
      </c>
      <c r="K850" s="279">
        <v>1361.36</v>
      </c>
      <c r="L850" s="279">
        <v>1404.37</v>
      </c>
      <c r="M850" s="279">
        <v>1403.76</v>
      </c>
      <c r="N850" s="279">
        <v>1356.03</v>
      </c>
      <c r="O850" s="279">
        <v>1333.88</v>
      </c>
      <c r="P850" s="279">
        <v>1278.47</v>
      </c>
      <c r="Q850" s="279">
        <v>1423.95</v>
      </c>
      <c r="R850" s="279">
        <v>1398.23</v>
      </c>
      <c r="S850" s="279">
        <v>1124.81</v>
      </c>
      <c r="T850" s="279">
        <v>1219.3699999999999</v>
      </c>
      <c r="U850" s="279">
        <v>1329.95</v>
      </c>
      <c r="V850" s="279">
        <v>1364.63</v>
      </c>
      <c r="W850" s="279">
        <v>1399.56</v>
      </c>
      <c r="X850" s="279">
        <v>1306.28</v>
      </c>
      <c r="Y850" s="279">
        <v>1220.57</v>
      </c>
    </row>
    <row r="851" spans="1:25">
      <c r="A851" s="254">
        <v>22</v>
      </c>
      <c r="B851" s="279">
        <v>1088.8</v>
      </c>
      <c r="C851" s="279">
        <v>993.93</v>
      </c>
      <c r="D851" s="279">
        <v>955.28</v>
      </c>
      <c r="E851" s="279">
        <v>947.05</v>
      </c>
      <c r="F851" s="279">
        <v>1042.26</v>
      </c>
      <c r="G851" s="279">
        <v>1083.0999999999999</v>
      </c>
      <c r="H851" s="279">
        <v>1155.26</v>
      </c>
      <c r="I851" s="279">
        <v>1124.8499999999999</v>
      </c>
      <c r="J851" s="279">
        <v>1252.25</v>
      </c>
      <c r="K851" s="279">
        <v>1442.32</v>
      </c>
      <c r="L851" s="279">
        <v>1406.13</v>
      </c>
      <c r="M851" s="279">
        <v>1367.89</v>
      </c>
      <c r="N851" s="279">
        <v>1354.15</v>
      </c>
      <c r="O851" s="279">
        <v>1377.15</v>
      </c>
      <c r="P851" s="279">
        <v>1392.57</v>
      </c>
      <c r="Q851" s="279">
        <v>1462.27</v>
      </c>
      <c r="R851" s="279">
        <v>1441.77</v>
      </c>
      <c r="S851" s="279">
        <v>1398.8</v>
      </c>
      <c r="T851" s="279">
        <v>1425.47</v>
      </c>
      <c r="U851" s="279">
        <v>1440.46</v>
      </c>
      <c r="V851" s="279">
        <v>1411.96</v>
      </c>
      <c r="W851" s="279">
        <v>1409.1</v>
      </c>
      <c r="X851" s="279">
        <v>1329.2</v>
      </c>
      <c r="Y851" s="279">
        <v>1148.8499999999999</v>
      </c>
    </row>
    <row r="852" spans="1:25">
      <c r="A852" s="254">
        <v>23</v>
      </c>
      <c r="B852" s="279">
        <v>1145.3900000000001</v>
      </c>
      <c r="C852" s="279">
        <v>1013.97</v>
      </c>
      <c r="D852" s="279">
        <v>960.72</v>
      </c>
      <c r="E852" s="279">
        <v>969.57</v>
      </c>
      <c r="F852" s="279">
        <v>1058.26</v>
      </c>
      <c r="G852" s="279">
        <v>1095.1199999999999</v>
      </c>
      <c r="H852" s="279">
        <v>1100.31</v>
      </c>
      <c r="I852" s="279">
        <v>1144.5899999999999</v>
      </c>
      <c r="J852" s="279">
        <v>1333.96</v>
      </c>
      <c r="K852" s="279">
        <v>1384.82</v>
      </c>
      <c r="L852" s="279">
        <v>1375.49</v>
      </c>
      <c r="M852" s="279">
        <v>1336.92</v>
      </c>
      <c r="N852" s="279">
        <v>1287.4000000000001</v>
      </c>
      <c r="O852" s="279">
        <v>1347</v>
      </c>
      <c r="P852" s="279">
        <v>1346.42</v>
      </c>
      <c r="Q852" s="279">
        <v>1404</v>
      </c>
      <c r="R852" s="279">
        <v>1369.69</v>
      </c>
      <c r="S852" s="279">
        <v>1332.83</v>
      </c>
      <c r="T852" s="279">
        <v>1383.49</v>
      </c>
      <c r="U852" s="279">
        <v>1420.44</v>
      </c>
      <c r="V852" s="279">
        <v>1421.43</v>
      </c>
      <c r="W852" s="279">
        <v>1462.92</v>
      </c>
      <c r="X852" s="279">
        <v>1371.5</v>
      </c>
      <c r="Y852" s="279">
        <v>1218.74</v>
      </c>
    </row>
    <row r="853" spans="1:25">
      <c r="A853" s="254">
        <v>24</v>
      </c>
      <c r="B853" s="279">
        <v>993.68</v>
      </c>
      <c r="C853" s="279">
        <v>982.14</v>
      </c>
      <c r="D853" s="279">
        <v>955.69</v>
      </c>
      <c r="E853" s="279">
        <v>943.92</v>
      </c>
      <c r="F853" s="279">
        <v>363.53</v>
      </c>
      <c r="G853" s="279">
        <v>652.20000000000005</v>
      </c>
      <c r="H853" s="279">
        <v>1101.96</v>
      </c>
      <c r="I853" s="279">
        <v>1116.45</v>
      </c>
      <c r="J853" s="279">
        <v>651.9</v>
      </c>
      <c r="K853" s="279">
        <v>1312.17</v>
      </c>
      <c r="L853" s="279">
        <v>1304.53</v>
      </c>
      <c r="M853" s="279">
        <v>1290.8699999999999</v>
      </c>
      <c r="N853" s="279">
        <v>1253.79</v>
      </c>
      <c r="O853" s="279">
        <v>1276.1199999999999</v>
      </c>
      <c r="P853" s="279">
        <v>1276.07</v>
      </c>
      <c r="Q853" s="279">
        <v>1370.8</v>
      </c>
      <c r="R853" s="279">
        <v>1290.8900000000001</v>
      </c>
      <c r="S853" s="279">
        <v>1105.81</v>
      </c>
      <c r="T853" s="279">
        <v>1113.3900000000001</v>
      </c>
      <c r="U853" s="279">
        <v>1419.54</v>
      </c>
      <c r="V853" s="279">
        <v>1377.26</v>
      </c>
      <c r="W853" s="279">
        <v>1375.24</v>
      </c>
      <c r="X853" s="279">
        <v>1292.96</v>
      </c>
      <c r="Y853" s="279">
        <v>1155.5</v>
      </c>
    </row>
    <row r="854" spans="1:25">
      <c r="A854" s="254">
        <v>25</v>
      </c>
      <c r="B854" s="279">
        <v>1087.73</v>
      </c>
      <c r="C854" s="279">
        <v>1074.93</v>
      </c>
      <c r="D854" s="279">
        <v>1037.0999999999999</v>
      </c>
      <c r="E854" s="279">
        <v>1041.55</v>
      </c>
      <c r="F854" s="279">
        <v>1150.07</v>
      </c>
      <c r="G854" s="279">
        <v>1230.29</v>
      </c>
      <c r="H854" s="279">
        <v>1307.1099999999999</v>
      </c>
      <c r="I854" s="279">
        <v>1247.8800000000001</v>
      </c>
      <c r="J854" s="279">
        <v>1274.99</v>
      </c>
      <c r="K854" s="279">
        <v>1381.04</v>
      </c>
      <c r="L854" s="279">
        <v>1354.85</v>
      </c>
      <c r="M854" s="279">
        <v>1347.49</v>
      </c>
      <c r="N854" s="279">
        <v>1289.49</v>
      </c>
      <c r="O854" s="279">
        <v>1298.24</v>
      </c>
      <c r="P854" s="279">
        <v>1333.2</v>
      </c>
      <c r="Q854" s="279">
        <v>1388.92</v>
      </c>
      <c r="R854" s="279">
        <v>1341.41</v>
      </c>
      <c r="S854" s="279">
        <v>652.57000000000005</v>
      </c>
      <c r="T854" s="279">
        <v>1336.83</v>
      </c>
      <c r="U854" s="279">
        <v>1387.42</v>
      </c>
      <c r="V854" s="279">
        <v>376.51</v>
      </c>
      <c r="W854" s="279">
        <v>1395</v>
      </c>
      <c r="X854" s="279">
        <v>376.16</v>
      </c>
      <c r="Y854" s="279">
        <v>1282.32</v>
      </c>
    </row>
    <row r="855" spans="1:25">
      <c r="A855" s="254">
        <v>26</v>
      </c>
      <c r="B855" s="279">
        <v>367.62</v>
      </c>
      <c r="C855" s="279">
        <v>369.19</v>
      </c>
      <c r="D855" s="279">
        <v>366.72</v>
      </c>
      <c r="E855" s="279">
        <v>364.11</v>
      </c>
      <c r="F855" s="279">
        <v>1012.41</v>
      </c>
      <c r="G855" s="279">
        <v>369.37</v>
      </c>
      <c r="H855" s="279">
        <v>656.06</v>
      </c>
      <c r="I855" s="279">
        <v>375.3</v>
      </c>
      <c r="J855" s="279">
        <v>373.56</v>
      </c>
      <c r="K855" s="279">
        <v>371.59</v>
      </c>
      <c r="L855" s="279">
        <v>653.64</v>
      </c>
      <c r="M855" s="279">
        <v>1399.61</v>
      </c>
      <c r="N855" s="279">
        <v>376.38</v>
      </c>
      <c r="O855" s="279">
        <v>1230.92</v>
      </c>
      <c r="P855" s="279">
        <v>377.7</v>
      </c>
      <c r="Q855" s="279">
        <v>375.8</v>
      </c>
      <c r="R855" s="279">
        <v>1386.51</v>
      </c>
      <c r="S855" s="279">
        <v>377.88</v>
      </c>
      <c r="T855" s="279">
        <v>374.08</v>
      </c>
      <c r="U855" s="279">
        <v>371.68</v>
      </c>
      <c r="V855" s="279">
        <v>375.36</v>
      </c>
      <c r="W855" s="279">
        <v>655.84</v>
      </c>
      <c r="X855" s="279">
        <v>1336.5</v>
      </c>
      <c r="Y855" s="279">
        <v>1195.43</v>
      </c>
    </row>
    <row r="856" spans="1:25">
      <c r="A856" s="254">
        <v>27</v>
      </c>
      <c r="B856" s="279">
        <v>1022.75</v>
      </c>
      <c r="C856" s="279">
        <v>907.91</v>
      </c>
      <c r="D856" s="279">
        <v>836.5</v>
      </c>
      <c r="E856" s="279">
        <v>807.75</v>
      </c>
      <c r="F856" s="279">
        <v>847.9</v>
      </c>
      <c r="G856" s="279">
        <v>870</v>
      </c>
      <c r="H856" s="279">
        <v>917.3</v>
      </c>
      <c r="I856" s="279">
        <v>995.34</v>
      </c>
      <c r="J856" s="279">
        <v>1152.46</v>
      </c>
      <c r="K856" s="279">
        <v>1270.6600000000001</v>
      </c>
      <c r="L856" s="279">
        <v>1309.6300000000001</v>
      </c>
      <c r="M856" s="279">
        <v>1322.15</v>
      </c>
      <c r="N856" s="279">
        <v>1319.88</v>
      </c>
      <c r="O856" s="279">
        <v>1310.99</v>
      </c>
      <c r="P856" s="279">
        <v>1304.51</v>
      </c>
      <c r="Q856" s="279">
        <v>1319.58</v>
      </c>
      <c r="R856" s="279">
        <v>1333.53</v>
      </c>
      <c r="S856" s="279">
        <v>1368.96</v>
      </c>
      <c r="T856" s="279">
        <v>1449.15</v>
      </c>
      <c r="U856" s="279">
        <v>1540.77</v>
      </c>
      <c r="V856" s="279">
        <v>1514.8</v>
      </c>
      <c r="W856" s="279">
        <v>1457.78</v>
      </c>
      <c r="X856" s="279">
        <v>1347.5</v>
      </c>
      <c r="Y856" s="279">
        <v>1111.19</v>
      </c>
    </row>
    <row r="857" spans="1:25">
      <c r="A857" s="254">
        <v>28</v>
      </c>
      <c r="B857" s="279">
        <v>1080.56</v>
      </c>
      <c r="C857" s="279">
        <v>948.26</v>
      </c>
      <c r="D857" s="279">
        <v>857.2</v>
      </c>
      <c r="E857" s="279">
        <v>870.84</v>
      </c>
      <c r="F857" s="279">
        <v>949.14</v>
      </c>
      <c r="G857" s="279">
        <v>1041.71</v>
      </c>
      <c r="H857" s="279">
        <v>1132.98</v>
      </c>
      <c r="I857" s="279">
        <v>1246.2</v>
      </c>
      <c r="J857" s="279">
        <v>1242.3900000000001</v>
      </c>
      <c r="K857" s="279">
        <v>1336.12</v>
      </c>
      <c r="L857" s="279">
        <v>1361.6</v>
      </c>
      <c r="M857" s="279">
        <v>1309.33</v>
      </c>
      <c r="N857" s="279">
        <v>1250.6199999999999</v>
      </c>
      <c r="O857" s="279">
        <v>1366.11</v>
      </c>
      <c r="P857" s="279">
        <v>1340.1</v>
      </c>
      <c r="Q857" s="279">
        <v>1418.15</v>
      </c>
      <c r="R857" s="279">
        <v>1358.95</v>
      </c>
      <c r="S857" s="279">
        <v>1324.84</v>
      </c>
      <c r="T857" s="279">
        <v>1387.41</v>
      </c>
      <c r="U857" s="279">
        <v>1407.73</v>
      </c>
      <c r="V857" s="279">
        <v>1379.25</v>
      </c>
      <c r="W857" s="279">
        <v>1351.64</v>
      </c>
      <c r="X857" s="279">
        <v>1308.26</v>
      </c>
      <c r="Y857" s="279">
        <v>1139.3900000000001</v>
      </c>
    </row>
    <row r="858" spans="1:25">
      <c r="A858" s="254">
        <v>29</v>
      </c>
      <c r="B858" s="279">
        <v>1081.71</v>
      </c>
      <c r="C858" s="279">
        <v>979.26</v>
      </c>
      <c r="D858" s="279">
        <v>956.13</v>
      </c>
      <c r="E858" s="279">
        <v>956.32</v>
      </c>
      <c r="F858" s="279">
        <v>1033.5999999999999</v>
      </c>
      <c r="G858" s="279">
        <v>1081.99</v>
      </c>
      <c r="H858" s="279">
        <v>1146.43</v>
      </c>
      <c r="I858" s="279">
        <v>1298.23</v>
      </c>
      <c r="J858" s="279">
        <v>1312.44</v>
      </c>
      <c r="K858" s="279">
        <v>1411.54</v>
      </c>
      <c r="L858" s="279">
        <v>1412.84</v>
      </c>
      <c r="M858" s="279">
        <v>648.82000000000005</v>
      </c>
      <c r="N858" s="279">
        <v>375.21</v>
      </c>
      <c r="O858" s="279">
        <v>1419.35</v>
      </c>
      <c r="P858" s="279">
        <v>648.94000000000005</v>
      </c>
      <c r="Q858" s="279">
        <v>648.88</v>
      </c>
      <c r="R858" s="279">
        <v>1434.32</v>
      </c>
      <c r="S858" s="279">
        <v>1386.13</v>
      </c>
      <c r="T858" s="279">
        <v>1391.03</v>
      </c>
      <c r="U858" s="279">
        <v>1429.32</v>
      </c>
      <c r="V858" s="279">
        <v>1420.26</v>
      </c>
      <c r="W858" s="279">
        <v>1431.33</v>
      </c>
      <c r="X858" s="279">
        <v>1327.05</v>
      </c>
      <c r="Y858" s="279">
        <v>1161.42</v>
      </c>
    </row>
    <row r="859" spans="1:25">
      <c r="A859" s="254">
        <v>30</v>
      </c>
      <c r="B859" s="279">
        <v>1059.71</v>
      </c>
      <c r="C859" s="279">
        <v>1008.2</v>
      </c>
      <c r="D859" s="279">
        <v>978.72</v>
      </c>
      <c r="E859" s="279">
        <v>980.69</v>
      </c>
      <c r="F859" s="279">
        <v>1041.1500000000001</v>
      </c>
      <c r="G859" s="279">
        <v>1096.8699999999999</v>
      </c>
      <c r="H859" s="279">
        <v>1175.1199999999999</v>
      </c>
      <c r="I859" s="279">
        <v>1209.42</v>
      </c>
      <c r="J859" s="279">
        <v>1234.23</v>
      </c>
      <c r="K859" s="279">
        <v>1279.95</v>
      </c>
      <c r="L859" s="279">
        <v>1297</v>
      </c>
      <c r="M859" s="279">
        <v>1230.3399999999999</v>
      </c>
      <c r="N859" s="279">
        <v>1174.6099999999999</v>
      </c>
      <c r="O859" s="279">
        <v>1232.28</v>
      </c>
      <c r="P859" s="279">
        <v>1214.83</v>
      </c>
      <c r="Q859" s="279">
        <v>1295.68</v>
      </c>
      <c r="R859" s="279">
        <v>1183.0899999999999</v>
      </c>
      <c r="S859" s="279">
        <v>1184.1300000000001</v>
      </c>
      <c r="T859" s="279">
        <v>1181.93</v>
      </c>
      <c r="U859" s="279">
        <v>650.95000000000005</v>
      </c>
      <c r="V859" s="279">
        <v>650.65</v>
      </c>
      <c r="W859" s="279">
        <v>1291.17</v>
      </c>
      <c r="X859" s="279">
        <v>1276.3399999999999</v>
      </c>
      <c r="Y859" s="279">
        <v>344.38</v>
      </c>
    </row>
    <row r="860" spans="1:25" hidden="1">
      <c r="A860" s="254">
        <v>31</v>
      </c>
      <c r="B860" s="279">
        <v>0</v>
      </c>
      <c r="C860" s="279">
        <v>0</v>
      </c>
      <c r="D860" s="279">
        <v>0</v>
      </c>
      <c r="E860" s="279">
        <v>0</v>
      </c>
      <c r="F860" s="279">
        <v>0</v>
      </c>
      <c r="G860" s="279">
        <v>0</v>
      </c>
      <c r="H860" s="279">
        <v>0</v>
      </c>
      <c r="I860" s="279">
        <v>0</v>
      </c>
      <c r="J860" s="279">
        <v>0</v>
      </c>
      <c r="K860" s="279">
        <v>0</v>
      </c>
      <c r="L860" s="279">
        <v>0</v>
      </c>
      <c r="M860" s="279">
        <v>0</v>
      </c>
      <c r="N860" s="279">
        <v>0</v>
      </c>
      <c r="O860" s="279">
        <v>0</v>
      </c>
      <c r="P860" s="279">
        <v>0</v>
      </c>
      <c r="Q860" s="279">
        <v>0</v>
      </c>
      <c r="R860" s="279">
        <v>0</v>
      </c>
      <c r="S860" s="279">
        <v>0</v>
      </c>
      <c r="T860" s="279">
        <v>0</v>
      </c>
      <c r="U860" s="279">
        <v>0</v>
      </c>
      <c r="V860" s="279">
        <v>0</v>
      </c>
      <c r="W860" s="279">
        <v>0</v>
      </c>
      <c r="X860" s="279">
        <v>0</v>
      </c>
      <c r="Y860" s="279">
        <v>0</v>
      </c>
    </row>
    <row r="861" spans="1:25">
      <c r="A861" s="283"/>
      <c r="B861" s="271"/>
      <c r="C861" s="271"/>
      <c r="D861" s="271"/>
      <c r="E861" s="271"/>
      <c r="F861" s="271"/>
      <c r="G861" s="271"/>
      <c r="H861" s="271"/>
      <c r="I861" s="271"/>
      <c r="J861" s="271"/>
      <c r="K861" s="271"/>
      <c r="L861" s="271"/>
      <c r="M861" s="271"/>
      <c r="N861" s="271"/>
      <c r="O861" s="271"/>
      <c r="P861" s="271"/>
      <c r="Q861" s="271"/>
      <c r="R861" s="271"/>
      <c r="S861" s="271"/>
      <c r="T861" s="271"/>
      <c r="U861" s="271"/>
      <c r="V861" s="271"/>
      <c r="W861" s="271"/>
      <c r="X861" s="271"/>
      <c r="Y861" s="284"/>
    </row>
    <row r="862" spans="1:25">
      <c r="A862" s="413" t="s">
        <v>209</v>
      </c>
      <c r="B862" s="450" t="s">
        <v>213</v>
      </c>
      <c r="C862" s="450"/>
      <c r="D862" s="450"/>
      <c r="E862" s="450"/>
      <c r="F862" s="450"/>
      <c r="G862" s="450"/>
      <c r="H862" s="450"/>
      <c r="I862" s="450"/>
      <c r="J862" s="450"/>
      <c r="K862" s="450"/>
      <c r="L862" s="450"/>
      <c r="M862" s="450"/>
      <c r="N862" s="450"/>
      <c r="O862" s="450"/>
      <c r="P862" s="450"/>
      <c r="Q862" s="450"/>
      <c r="R862" s="450"/>
      <c r="S862" s="450"/>
      <c r="T862" s="450"/>
      <c r="U862" s="450"/>
      <c r="V862" s="450"/>
      <c r="W862" s="450"/>
      <c r="X862" s="450"/>
      <c r="Y862" s="450"/>
    </row>
    <row r="863" spans="1:25" ht="30">
      <c r="A863" s="413"/>
      <c r="B863" s="278" t="s">
        <v>1</v>
      </c>
      <c r="C863" s="278" t="s">
        <v>2</v>
      </c>
      <c r="D863" s="278" t="s">
        <v>3</v>
      </c>
      <c r="E863" s="278" t="s">
        <v>4</v>
      </c>
      <c r="F863" s="278" t="s">
        <v>5</v>
      </c>
      <c r="G863" s="278" t="s">
        <v>6</v>
      </c>
      <c r="H863" s="278" t="s">
        <v>7</v>
      </c>
      <c r="I863" s="278" t="s">
        <v>8</v>
      </c>
      <c r="J863" s="278" t="s">
        <v>9</v>
      </c>
      <c r="K863" s="278" t="s">
        <v>10</v>
      </c>
      <c r="L863" s="278" t="s">
        <v>11</v>
      </c>
      <c r="M863" s="278" t="s">
        <v>12</v>
      </c>
      <c r="N863" s="278" t="s">
        <v>13</v>
      </c>
      <c r="O863" s="278" t="s">
        <v>14</v>
      </c>
      <c r="P863" s="278" t="s">
        <v>15</v>
      </c>
      <c r="Q863" s="278" t="s">
        <v>16</v>
      </c>
      <c r="R863" s="278" t="s">
        <v>17</v>
      </c>
      <c r="S863" s="278" t="s">
        <v>18</v>
      </c>
      <c r="T863" s="278" t="s">
        <v>19</v>
      </c>
      <c r="U863" s="278" t="s">
        <v>20</v>
      </c>
      <c r="V863" s="278" t="s">
        <v>21</v>
      </c>
      <c r="W863" s="278" t="s">
        <v>22</v>
      </c>
      <c r="X863" s="278" t="s">
        <v>23</v>
      </c>
      <c r="Y863" s="278" t="s">
        <v>24</v>
      </c>
    </row>
    <row r="864" spans="1:25">
      <c r="A864" s="254">
        <v>1</v>
      </c>
      <c r="B864" s="279">
        <v>1173.3399999999999</v>
      </c>
      <c r="C864" s="279">
        <v>1105.04</v>
      </c>
      <c r="D864" s="279">
        <v>1111.1400000000001</v>
      </c>
      <c r="E864" s="279">
        <v>1110.72</v>
      </c>
      <c r="F864" s="279">
        <v>1105.69</v>
      </c>
      <c r="G864" s="279">
        <v>1112.8499999999999</v>
      </c>
      <c r="H864" s="279">
        <v>1117.94</v>
      </c>
      <c r="I864" s="279">
        <v>1186.4000000000001</v>
      </c>
      <c r="J864" s="279">
        <v>1373.33</v>
      </c>
      <c r="K864" s="279">
        <v>1528.39</v>
      </c>
      <c r="L864" s="279">
        <v>1574.36</v>
      </c>
      <c r="M864" s="279">
        <v>1562.73</v>
      </c>
      <c r="N864" s="279">
        <v>1541.26</v>
      </c>
      <c r="O864" s="279">
        <v>1563.31</v>
      </c>
      <c r="P864" s="279">
        <v>1550.5</v>
      </c>
      <c r="Q864" s="279">
        <v>2309.94</v>
      </c>
      <c r="R864" s="279">
        <v>2240.63</v>
      </c>
      <c r="S864" s="279">
        <v>1588.46</v>
      </c>
      <c r="T864" s="279">
        <v>1537.76</v>
      </c>
      <c r="U864" s="279">
        <v>1556.38</v>
      </c>
      <c r="V864" s="279">
        <v>1484.78</v>
      </c>
      <c r="W864" s="279">
        <v>2121.0100000000002</v>
      </c>
      <c r="X864" s="279">
        <v>2185.14</v>
      </c>
      <c r="Y864" s="279">
        <v>1276.72</v>
      </c>
    </row>
    <row r="865" spans="1:25">
      <c r="A865" s="254">
        <v>2</v>
      </c>
      <c r="B865" s="279">
        <v>1141.5</v>
      </c>
      <c r="C865" s="279">
        <v>1047.8900000000001</v>
      </c>
      <c r="D865" s="279">
        <v>1023.79</v>
      </c>
      <c r="E865" s="279">
        <v>1003.24</v>
      </c>
      <c r="F865" s="279">
        <v>1029.4100000000001</v>
      </c>
      <c r="G865" s="279">
        <v>1082.8</v>
      </c>
      <c r="H865" s="279">
        <v>1132.1500000000001</v>
      </c>
      <c r="I865" s="279">
        <v>1209.18</v>
      </c>
      <c r="J865" s="279">
        <v>1299.3699999999999</v>
      </c>
      <c r="K865" s="279">
        <v>1469.22</v>
      </c>
      <c r="L865" s="279">
        <v>1496.45</v>
      </c>
      <c r="M865" s="279">
        <v>1490.64</v>
      </c>
      <c r="N865" s="279">
        <v>1445.34</v>
      </c>
      <c r="O865" s="279">
        <v>1451.75</v>
      </c>
      <c r="P865" s="279">
        <v>1440.57</v>
      </c>
      <c r="Q865" s="279">
        <v>710.25</v>
      </c>
      <c r="R865" s="279">
        <v>1498.62</v>
      </c>
      <c r="S865" s="279">
        <v>1405.99</v>
      </c>
      <c r="T865" s="279">
        <v>1428.28</v>
      </c>
      <c r="U865" s="279">
        <v>1438.04</v>
      </c>
      <c r="V865" s="279">
        <v>1450.4</v>
      </c>
      <c r="W865" s="279">
        <v>1472.85</v>
      </c>
      <c r="X865" s="279">
        <v>1332.07</v>
      </c>
      <c r="Y865" s="279">
        <v>1208.99</v>
      </c>
    </row>
    <row r="866" spans="1:25">
      <c r="A866" s="254">
        <v>3</v>
      </c>
      <c r="B866" s="279">
        <v>1152.43</v>
      </c>
      <c r="C866" s="279">
        <v>1066.95</v>
      </c>
      <c r="D866" s="279">
        <v>1032.21</v>
      </c>
      <c r="E866" s="279">
        <v>1010.19</v>
      </c>
      <c r="F866" s="279">
        <v>1031.8900000000001</v>
      </c>
      <c r="G866" s="279">
        <v>1037.44</v>
      </c>
      <c r="H866" s="279">
        <v>1120.81</v>
      </c>
      <c r="I866" s="279">
        <v>1238.82</v>
      </c>
      <c r="J866" s="279">
        <v>1337.92</v>
      </c>
      <c r="K866" s="279">
        <v>1393.3</v>
      </c>
      <c r="L866" s="279">
        <v>1447.26</v>
      </c>
      <c r="M866" s="279">
        <v>1421.48</v>
      </c>
      <c r="N866" s="279">
        <v>1387.22</v>
      </c>
      <c r="O866" s="279">
        <v>1397.66</v>
      </c>
      <c r="P866" s="279">
        <v>1393.09</v>
      </c>
      <c r="Q866" s="279">
        <v>1502.26</v>
      </c>
      <c r="R866" s="279">
        <v>1439.65</v>
      </c>
      <c r="S866" s="279">
        <v>1360.48</v>
      </c>
      <c r="T866" s="279">
        <v>1365.52</v>
      </c>
      <c r="U866" s="279">
        <v>1382.59</v>
      </c>
      <c r="V866" s="279">
        <v>1318.6</v>
      </c>
      <c r="W866" s="279">
        <v>1367.02</v>
      </c>
      <c r="X866" s="279">
        <v>1315.57</v>
      </c>
      <c r="Y866" s="279">
        <v>1171.81</v>
      </c>
    </row>
    <row r="867" spans="1:25">
      <c r="A867" s="254">
        <v>4</v>
      </c>
      <c r="B867" s="279">
        <v>1173.58</v>
      </c>
      <c r="C867" s="279">
        <v>1109.5</v>
      </c>
      <c r="D867" s="279">
        <v>1079.6400000000001</v>
      </c>
      <c r="E867" s="279">
        <v>1056.23</v>
      </c>
      <c r="F867" s="279">
        <v>1106.21</v>
      </c>
      <c r="G867" s="279">
        <v>1129.47</v>
      </c>
      <c r="H867" s="279">
        <v>1198.0899999999999</v>
      </c>
      <c r="I867" s="279">
        <v>1388.91</v>
      </c>
      <c r="J867" s="279">
        <v>1499.4</v>
      </c>
      <c r="K867" s="279">
        <v>1620.44</v>
      </c>
      <c r="L867" s="279">
        <v>1640.2</v>
      </c>
      <c r="M867" s="279">
        <v>1650.28</v>
      </c>
      <c r="N867" s="279">
        <v>1623.82</v>
      </c>
      <c r="O867" s="279">
        <v>1644.73</v>
      </c>
      <c r="P867" s="279">
        <v>1644.47</v>
      </c>
      <c r="Q867" s="279">
        <v>1728.11</v>
      </c>
      <c r="R867" s="279">
        <v>1699.6</v>
      </c>
      <c r="S867" s="279">
        <v>1614.16</v>
      </c>
      <c r="T867" s="279">
        <v>1630.1</v>
      </c>
      <c r="U867" s="279">
        <v>1643.09</v>
      </c>
      <c r="V867" s="279">
        <v>1628.98</v>
      </c>
      <c r="W867" s="279">
        <v>1687.57</v>
      </c>
      <c r="X867" s="279">
        <v>1606.82</v>
      </c>
      <c r="Y867" s="279">
        <v>1486.81</v>
      </c>
    </row>
    <row r="868" spans="1:25">
      <c r="A868" s="254">
        <v>5</v>
      </c>
      <c r="B868" s="279">
        <v>1331.05</v>
      </c>
      <c r="C868" s="279">
        <v>1189.98</v>
      </c>
      <c r="D868" s="279">
        <v>1164.5</v>
      </c>
      <c r="E868" s="279">
        <v>1156.32</v>
      </c>
      <c r="F868" s="279">
        <v>1153.07</v>
      </c>
      <c r="G868" s="279">
        <v>1156.44</v>
      </c>
      <c r="H868" s="279">
        <v>1168.6600000000001</v>
      </c>
      <c r="I868" s="279">
        <v>1278.46</v>
      </c>
      <c r="J868" s="279">
        <v>1393.95</v>
      </c>
      <c r="K868" s="279">
        <v>1546.97</v>
      </c>
      <c r="L868" s="279">
        <v>1570.59</v>
      </c>
      <c r="M868" s="279">
        <v>1564.02</v>
      </c>
      <c r="N868" s="279">
        <v>1554.2</v>
      </c>
      <c r="O868" s="279">
        <v>1539.99</v>
      </c>
      <c r="P868" s="279">
        <v>1556.07</v>
      </c>
      <c r="Q868" s="279">
        <v>1538.7</v>
      </c>
      <c r="R868" s="279">
        <v>1571.51</v>
      </c>
      <c r="S868" s="279">
        <v>1547.95</v>
      </c>
      <c r="T868" s="279">
        <v>1540.41</v>
      </c>
      <c r="U868" s="279">
        <v>1525.26</v>
      </c>
      <c r="V868" s="279">
        <v>1530.26</v>
      </c>
      <c r="W868" s="279">
        <v>1529.82</v>
      </c>
      <c r="X868" s="279">
        <v>1454.18</v>
      </c>
      <c r="Y868" s="279">
        <v>1291.57</v>
      </c>
    </row>
    <row r="869" spans="1:25">
      <c r="A869" s="254">
        <v>6</v>
      </c>
      <c r="B869" s="279">
        <v>1350.09</v>
      </c>
      <c r="C869" s="279">
        <v>1190.22</v>
      </c>
      <c r="D869" s="279">
        <v>1148.56</v>
      </c>
      <c r="E869" s="279">
        <v>1133.96</v>
      </c>
      <c r="F869" s="279">
        <v>1137</v>
      </c>
      <c r="G869" s="279">
        <v>1144.67</v>
      </c>
      <c r="H869" s="279">
        <v>1153.26</v>
      </c>
      <c r="I869" s="279">
        <v>1154.69</v>
      </c>
      <c r="J869" s="279">
        <v>1274</v>
      </c>
      <c r="K869" s="279">
        <v>1379.05</v>
      </c>
      <c r="L869" s="279">
        <v>1465.5</v>
      </c>
      <c r="M869" s="279">
        <v>1501.88</v>
      </c>
      <c r="N869" s="279">
        <v>1503.82</v>
      </c>
      <c r="O869" s="279">
        <v>1497.54</v>
      </c>
      <c r="P869" s="279">
        <v>1507.1</v>
      </c>
      <c r="Q869" s="279">
        <v>1493.19</v>
      </c>
      <c r="R869" s="279">
        <v>1459.05</v>
      </c>
      <c r="S869" s="279">
        <v>1447.86</v>
      </c>
      <c r="T869" s="279">
        <v>1459.13</v>
      </c>
      <c r="U869" s="279">
        <v>1442.16</v>
      </c>
      <c r="V869" s="279">
        <v>1493.09</v>
      </c>
      <c r="W869" s="279">
        <v>1475.2</v>
      </c>
      <c r="X869" s="279">
        <v>1376.88</v>
      </c>
      <c r="Y869" s="279">
        <v>1278.6600000000001</v>
      </c>
    </row>
    <row r="870" spans="1:25">
      <c r="A870" s="254">
        <v>7</v>
      </c>
      <c r="B870" s="279">
        <v>1174.29</v>
      </c>
      <c r="C870" s="279">
        <v>1094.47</v>
      </c>
      <c r="D870" s="279">
        <v>1059.73</v>
      </c>
      <c r="E870" s="279">
        <v>1019.48</v>
      </c>
      <c r="F870" s="279">
        <v>1082.4000000000001</v>
      </c>
      <c r="G870" s="279">
        <v>1091.29</v>
      </c>
      <c r="H870" s="279">
        <v>1121.75</v>
      </c>
      <c r="I870" s="279">
        <v>1201.9000000000001</v>
      </c>
      <c r="J870" s="279">
        <v>1297.6199999999999</v>
      </c>
      <c r="K870" s="279">
        <v>1301.6199999999999</v>
      </c>
      <c r="L870" s="279">
        <v>1318.4</v>
      </c>
      <c r="M870" s="279">
        <v>1306.8900000000001</v>
      </c>
      <c r="N870" s="279">
        <v>1279.3499999999999</v>
      </c>
      <c r="O870" s="279">
        <v>1295.56</v>
      </c>
      <c r="P870" s="279">
        <v>1309.68</v>
      </c>
      <c r="Q870" s="279">
        <v>1433.82</v>
      </c>
      <c r="R870" s="279">
        <v>1333.66</v>
      </c>
      <c r="S870" s="279">
        <v>1305.73</v>
      </c>
      <c r="T870" s="279">
        <v>1334.9</v>
      </c>
      <c r="U870" s="279">
        <v>1330.24</v>
      </c>
      <c r="V870" s="279">
        <v>1357.37</v>
      </c>
      <c r="W870" s="279">
        <v>1372.72</v>
      </c>
      <c r="X870" s="279">
        <v>1283.42</v>
      </c>
      <c r="Y870" s="279">
        <v>1140.8499999999999</v>
      </c>
    </row>
    <row r="871" spans="1:25">
      <c r="A871" s="254">
        <v>8</v>
      </c>
      <c r="B871" s="279">
        <v>1107.24</v>
      </c>
      <c r="C871" s="279">
        <v>1018.15</v>
      </c>
      <c r="D871" s="279">
        <v>977.7</v>
      </c>
      <c r="E871" s="279">
        <v>965.8</v>
      </c>
      <c r="F871" s="279">
        <v>992.73</v>
      </c>
      <c r="G871" s="279">
        <v>1075.2</v>
      </c>
      <c r="H871" s="279">
        <v>1133.31</v>
      </c>
      <c r="I871" s="279">
        <v>1269.25</v>
      </c>
      <c r="J871" s="279">
        <v>1308.3699999999999</v>
      </c>
      <c r="K871" s="279">
        <v>1380.53</v>
      </c>
      <c r="L871" s="279">
        <v>1416.32</v>
      </c>
      <c r="M871" s="279">
        <v>1373.33</v>
      </c>
      <c r="N871" s="279">
        <v>1319.31</v>
      </c>
      <c r="O871" s="279">
        <v>1342.96</v>
      </c>
      <c r="P871" s="279">
        <v>1353.48</v>
      </c>
      <c r="Q871" s="279">
        <v>1437.02</v>
      </c>
      <c r="R871" s="279">
        <v>1392.32</v>
      </c>
      <c r="S871" s="279">
        <v>1332.73</v>
      </c>
      <c r="T871" s="279">
        <v>1358.86</v>
      </c>
      <c r="U871" s="279">
        <v>1353.28</v>
      </c>
      <c r="V871" s="279">
        <v>1374.76</v>
      </c>
      <c r="W871" s="279">
        <v>1356.57</v>
      </c>
      <c r="X871" s="279">
        <v>1342.96</v>
      </c>
      <c r="Y871" s="279">
        <v>1170.76</v>
      </c>
    </row>
    <row r="872" spans="1:25">
      <c r="A872" s="254">
        <v>9</v>
      </c>
      <c r="B872" s="279">
        <v>1125.8800000000001</v>
      </c>
      <c r="C872" s="279">
        <v>1029.22</v>
      </c>
      <c r="D872" s="279">
        <v>988.14</v>
      </c>
      <c r="E872" s="279">
        <v>971.59</v>
      </c>
      <c r="F872" s="279">
        <v>1011.57</v>
      </c>
      <c r="G872" s="279">
        <v>1038.69</v>
      </c>
      <c r="H872" s="279">
        <v>1137.6600000000001</v>
      </c>
      <c r="I872" s="279">
        <v>1167.78</v>
      </c>
      <c r="J872" s="279">
        <v>1281.0899999999999</v>
      </c>
      <c r="K872" s="279">
        <v>1338.06</v>
      </c>
      <c r="L872" s="279">
        <v>1321.51</v>
      </c>
      <c r="M872" s="279">
        <v>1302.0899999999999</v>
      </c>
      <c r="N872" s="279">
        <v>1274.96</v>
      </c>
      <c r="O872" s="279">
        <v>1312.72</v>
      </c>
      <c r="P872" s="279">
        <v>1319.97</v>
      </c>
      <c r="Q872" s="279">
        <v>1354.23</v>
      </c>
      <c r="R872" s="279">
        <v>1345.3</v>
      </c>
      <c r="S872" s="279">
        <v>1325.69</v>
      </c>
      <c r="T872" s="279">
        <v>1315.62</v>
      </c>
      <c r="U872" s="279">
        <v>1331.97</v>
      </c>
      <c r="V872" s="279">
        <v>1327.32</v>
      </c>
      <c r="W872" s="279">
        <v>1331.03</v>
      </c>
      <c r="X872" s="279">
        <v>1337.63</v>
      </c>
      <c r="Y872" s="279">
        <v>1131.18</v>
      </c>
    </row>
    <row r="873" spans="1:25">
      <c r="A873" s="254">
        <v>10</v>
      </c>
      <c r="B873" s="279">
        <v>1114.98</v>
      </c>
      <c r="C873" s="279">
        <v>1067.9100000000001</v>
      </c>
      <c r="D873" s="279">
        <v>1060.32</v>
      </c>
      <c r="E873" s="279">
        <v>1031.0899999999999</v>
      </c>
      <c r="F873" s="279">
        <v>1040.27</v>
      </c>
      <c r="G873" s="279">
        <v>1073.54</v>
      </c>
      <c r="H873" s="279">
        <v>1130.57</v>
      </c>
      <c r="I873" s="279">
        <v>1250.69</v>
      </c>
      <c r="J873" s="279">
        <v>1350.93</v>
      </c>
      <c r="K873" s="279">
        <v>1408.44</v>
      </c>
      <c r="L873" s="279">
        <v>1462.91</v>
      </c>
      <c r="M873" s="279">
        <v>1439.2</v>
      </c>
      <c r="N873" s="279">
        <v>1404.08</v>
      </c>
      <c r="O873" s="279">
        <v>1414.17</v>
      </c>
      <c r="P873" s="279">
        <v>1409.54</v>
      </c>
      <c r="Q873" s="279">
        <v>1520.15</v>
      </c>
      <c r="R873" s="279">
        <v>1457.59</v>
      </c>
      <c r="S873" s="279">
        <v>1378.48</v>
      </c>
      <c r="T873" s="279">
        <v>1382.71</v>
      </c>
      <c r="U873" s="279">
        <v>1399.62</v>
      </c>
      <c r="V873" s="279">
        <v>1333.66</v>
      </c>
      <c r="W873" s="279">
        <v>1382.9</v>
      </c>
      <c r="X873" s="279">
        <v>1330.95</v>
      </c>
      <c r="Y873" s="279">
        <v>1184.93</v>
      </c>
    </row>
    <row r="874" spans="1:25">
      <c r="A874" s="254">
        <v>11</v>
      </c>
      <c r="B874" s="279">
        <v>1185.31</v>
      </c>
      <c r="C874" s="279">
        <v>1120.82</v>
      </c>
      <c r="D874" s="279">
        <v>1090.98</v>
      </c>
      <c r="E874" s="279">
        <v>1067.3800000000001</v>
      </c>
      <c r="F874" s="279">
        <v>1118.19</v>
      </c>
      <c r="G874" s="279">
        <v>1141.79</v>
      </c>
      <c r="H874" s="279">
        <v>1210.33</v>
      </c>
      <c r="I874" s="279">
        <v>1399.69</v>
      </c>
      <c r="J874" s="279">
        <v>1511.42</v>
      </c>
      <c r="K874" s="279">
        <v>1633.93</v>
      </c>
      <c r="L874" s="279">
        <v>1654.55</v>
      </c>
      <c r="M874" s="279">
        <v>1663.3</v>
      </c>
      <c r="N874" s="279">
        <v>1636.02</v>
      </c>
      <c r="O874" s="279">
        <v>1658.27</v>
      </c>
      <c r="P874" s="279">
        <v>1658.08</v>
      </c>
      <c r="Q874" s="279">
        <v>1742.1</v>
      </c>
      <c r="R874" s="279">
        <v>1713.87</v>
      </c>
      <c r="S874" s="279">
        <v>1626.49</v>
      </c>
      <c r="T874" s="279">
        <v>1643.24</v>
      </c>
      <c r="U874" s="279">
        <v>1656.37</v>
      </c>
      <c r="V874" s="279">
        <v>1640.57</v>
      </c>
      <c r="W874" s="279">
        <v>1699.08</v>
      </c>
      <c r="X874" s="279">
        <v>1618.67</v>
      </c>
      <c r="Y874" s="279">
        <v>1496.91</v>
      </c>
    </row>
    <row r="875" spans="1:25">
      <c r="A875" s="254">
        <v>12</v>
      </c>
      <c r="B875" s="279">
        <v>1343.3</v>
      </c>
      <c r="C875" s="279">
        <v>1201.0899999999999</v>
      </c>
      <c r="D875" s="279">
        <v>1175.3900000000001</v>
      </c>
      <c r="E875" s="279">
        <v>1167.21</v>
      </c>
      <c r="F875" s="279">
        <v>1163.9000000000001</v>
      </c>
      <c r="G875" s="279">
        <v>1167.1300000000001</v>
      </c>
      <c r="H875" s="279">
        <v>1181.25</v>
      </c>
      <c r="I875" s="279">
        <v>1291.29</v>
      </c>
      <c r="J875" s="279">
        <v>1409.31</v>
      </c>
      <c r="K875" s="279">
        <v>1563.97</v>
      </c>
      <c r="L875" s="279">
        <v>1588.2</v>
      </c>
      <c r="M875" s="279">
        <v>1582.3</v>
      </c>
      <c r="N875" s="279">
        <v>1572.3</v>
      </c>
      <c r="O875" s="279">
        <v>1557.89</v>
      </c>
      <c r="P875" s="279">
        <v>1574.02</v>
      </c>
      <c r="Q875" s="279">
        <v>1555.45</v>
      </c>
      <c r="R875" s="279">
        <v>1586.12</v>
      </c>
      <c r="S875" s="279">
        <v>1562.24</v>
      </c>
      <c r="T875" s="279">
        <v>1554.53</v>
      </c>
      <c r="U875" s="279">
        <v>1539.86</v>
      </c>
      <c r="V875" s="279">
        <v>1546.06</v>
      </c>
      <c r="W875" s="279">
        <v>1544.4</v>
      </c>
      <c r="X875" s="279">
        <v>1467.31</v>
      </c>
      <c r="Y875" s="279">
        <v>1305.0899999999999</v>
      </c>
    </row>
    <row r="876" spans="1:25">
      <c r="A876" s="254">
        <v>13</v>
      </c>
      <c r="B876" s="279">
        <v>1361.7</v>
      </c>
      <c r="C876" s="279">
        <v>1200.55</v>
      </c>
      <c r="D876" s="279">
        <v>1158.54</v>
      </c>
      <c r="E876" s="279">
        <v>1143.76</v>
      </c>
      <c r="F876" s="279">
        <v>1146.67</v>
      </c>
      <c r="G876" s="279">
        <v>1154.44</v>
      </c>
      <c r="H876" s="279">
        <v>1167.1400000000001</v>
      </c>
      <c r="I876" s="279">
        <v>1168.24</v>
      </c>
      <c r="J876" s="279">
        <v>1288.8</v>
      </c>
      <c r="K876" s="279">
        <v>1394.55</v>
      </c>
      <c r="L876" s="279">
        <v>1481.97</v>
      </c>
      <c r="M876" s="279">
        <v>1518.64</v>
      </c>
      <c r="N876" s="279">
        <v>1520</v>
      </c>
      <c r="O876" s="279">
        <v>1514.15</v>
      </c>
      <c r="P876" s="279">
        <v>1523.76</v>
      </c>
      <c r="Q876" s="279">
        <v>1509.98</v>
      </c>
      <c r="R876" s="279">
        <v>1472.75</v>
      </c>
      <c r="S876" s="279">
        <v>1461.15</v>
      </c>
      <c r="T876" s="279">
        <v>1472.49</v>
      </c>
      <c r="U876" s="279">
        <v>1455.55</v>
      </c>
      <c r="V876" s="279">
        <v>1506.29</v>
      </c>
      <c r="W876" s="279">
        <v>1488</v>
      </c>
      <c r="X876" s="279">
        <v>1388.69</v>
      </c>
      <c r="Y876" s="279">
        <v>1289.82</v>
      </c>
    </row>
    <row r="877" spans="1:25">
      <c r="A877" s="254">
        <v>14</v>
      </c>
      <c r="B877" s="279">
        <v>1163.8900000000001</v>
      </c>
      <c r="C877" s="279">
        <v>1130.74</v>
      </c>
      <c r="D877" s="279">
        <v>1127.93</v>
      </c>
      <c r="E877" s="279">
        <v>1115.1600000000001</v>
      </c>
      <c r="F877" s="279">
        <v>1118.58</v>
      </c>
      <c r="G877" s="279">
        <v>1146.1199999999999</v>
      </c>
      <c r="H877" s="279">
        <v>1219.18</v>
      </c>
      <c r="I877" s="279">
        <v>1333.02</v>
      </c>
      <c r="J877" s="279">
        <v>1463.23</v>
      </c>
      <c r="K877" s="279">
        <v>1565.68</v>
      </c>
      <c r="L877" s="279">
        <v>1604.25</v>
      </c>
      <c r="M877" s="279">
        <v>1581.82</v>
      </c>
      <c r="N877" s="279">
        <v>1557.19</v>
      </c>
      <c r="O877" s="279">
        <v>1573.22</v>
      </c>
      <c r="P877" s="279">
        <v>1600.24</v>
      </c>
      <c r="Q877" s="279">
        <v>1675.3</v>
      </c>
      <c r="R877" s="279">
        <v>1608.3</v>
      </c>
      <c r="S877" s="279">
        <v>1516.38</v>
      </c>
      <c r="T877" s="279">
        <v>1522.08</v>
      </c>
      <c r="U877" s="279">
        <v>1545.93</v>
      </c>
      <c r="V877" s="279">
        <v>1541.26</v>
      </c>
      <c r="W877" s="279">
        <v>1571.29</v>
      </c>
      <c r="X877" s="279">
        <v>1417.94</v>
      </c>
      <c r="Y877" s="279">
        <v>1249.45</v>
      </c>
    </row>
    <row r="878" spans="1:25">
      <c r="A878" s="254">
        <v>15</v>
      </c>
      <c r="B878" s="279">
        <v>1191.6300000000001</v>
      </c>
      <c r="C878" s="279">
        <v>1116.5</v>
      </c>
      <c r="D878" s="279">
        <v>1105.0999999999999</v>
      </c>
      <c r="E878" s="279">
        <v>1110.1500000000001</v>
      </c>
      <c r="F878" s="279">
        <v>1153.17</v>
      </c>
      <c r="G878" s="279">
        <v>1186.42</v>
      </c>
      <c r="H878" s="279">
        <v>1190.82</v>
      </c>
      <c r="I878" s="279">
        <v>1286.01</v>
      </c>
      <c r="J878" s="279">
        <v>1344.49</v>
      </c>
      <c r="K878" s="279">
        <v>1437.81</v>
      </c>
      <c r="L878" s="279">
        <v>1482.69</v>
      </c>
      <c r="M878" s="279">
        <v>1492.46</v>
      </c>
      <c r="N878" s="279">
        <v>1439.2</v>
      </c>
      <c r="O878" s="279">
        <v>1466.49</v>
      </c>
      <c r="P878" s="279">
        <v>1489.94</v>
      </c>
      <c r="Q878" s="279">
        <v>1556.14</v>
      </c>
      <c r="R878" s="279">
        <v>1537.05</v>
      </c>
      <c r="S878" s="279">
        <v>1473.32</v>
      </c>
      <c r="T878" s="279">
        <v>1494.27</v>
      </c>
      <c r="U878" s="279">
        <v>1502.42</v>
      </c>
      <c r="V878" s="279">
        <v>1500.86</v>
      </c>
      <c r="W878" s="279">
        <v>1539.87</v>
      </c>
      <c r="X878" s="279">
        <v>1370.46</v>
      </c>
      <c r="Y878" s="279">
        <v>1267.21</v>
      </c>
    </row>
    <row r="879" spans="1:25">
      <c r="A879" s="254">
        <v>16</v>
      </c>
      <c r="B879" s="279">
        <v>1400.69</v>
      </c>
      <c r="C879" s="279">
        <v>1252.22</v>
      </c>
      <c r="D879" s="279">
        <v>1247.25</v>
      </c>
      <c r="E879" s="279">
        <v>1247.3599999999999</v>
      </c>
      <c r="F879" s="279">
        <v>1263.06</v>
      </c>
      <c r="G879" s="279">
        <v>1296.57</v>
      </c>
      <c r="H879" s="279">
        <v>1379.62</v>
      </c>
      <c r="I879" s="279">
        <v>1452.54</v>
      </c>
      <c r="J879" s="279">
        <v>1615.3</v>
      </c>
      <c r="K879" s="279">
        <v>1664.63</v>
      </c>
      <c r="L879" s="279">
        <v>1689.67</v>
      </c>
      <c r="M879" s="279">
        <v>1655.93</v>
      </c>
      <c r="N879" s="279">
        <v>1620.88</v>
      </c>
      <c r="O879" s="279">
        <v>1668.79</v>
      </c>
      <c r="P879" s="279">
        <v>1663.33</v>
      </c>
      <c r="Q879" s="279">
        <v>1696.79</v>
      </c>
      <c r="R879" s="279">
        <v>1672.05</v>
      </c>
      <c r="S879" s="279">
        <v>1645.55</v>
      </c>
      <c r="T879" s="279">
        <v>1683.45</v>
      </c>
      <c r="U879" s="279">
        <v>1708.97</v>
      </c>
      <c r="V879" s="279">
        <v>1678.68</v>
      </c>
      <c r="W879" s="279">
        <v>1688.06</v>
      </c>
      <c r="X879" s="279">
        <v>1488.96</v>
      </c>
      <c r="Y879" s="279">
        <v>1356.11</v>
      </c>
    </row>
    <row r="880" spans="1:25">
      <c r="A880" s="254">
        <v>17</v>
      </c>
      <c r="B880" s="279">
        <v>1260.4000000000001</v>
      </c>
      <c r="C880" s="279">
        <v>1222.8</v>
      </c>
      <c r="D880" s="279">
        <v>1199.55</v>
      </c>
      <c r="E880" s="279">
        <v>1193.73</v>
      </c>
      <c r="F880" s="279">
        <v>1212.73</v>
      </c>
      <c r="G880" s="279">
        <v>1237.33</v>
      </c>
      <c r="H880" s="279">
        <v>1298.01</v>
      </c>
      <c r="I880" s="279">
        <v>1377.46</v>
      </c>
      <c r="J880" s="279">
        <v>1494.77</v>
      </c>
      <c r="K880" s="279">
        <v>1560.96</v>
      </c>
      <c r="L880" s="279">
        <v>1602.67</v>
      </c>
      <c r="M880" s="279">
        <v>1563.68</v>
      </c>
      <c r="N880" s="279">
        <v>1547.04</v>
      </c>
      <c r="O880" s="279">
        <v>1576.08</v>
      </c>
      <c r="P880" s="279">
        <v>1583.51</v>
      </c>
      <c r="Q880" s="279">
        <v>1663.81</v>
      </c>
      <c r="R880" s="279">
        <v>1605.38</v>
      </c>
      <c r="S880" s="279">
        <v>1527.18</v>
      </c>
      <c r="T880" s="279">
        <v>1570.18</v>
      </c>
      <c r="U880" s="279">
        <v>1602.64</v>
      </c>
      <c r="V880" s="279">
        <v>1604.98</v>
      </c>
      <c r="W880" s="279">
        <v>1593.37</v>
      </c>
      <c r="X880" s="279">
        <v>1459.29</v>
      </c>
      <c r="Y880" s="279">
        <v>1351.72</v>
      </c>
    </row>
    <row r="881" spans="1:25">
      <c r="A881" s="254">
        <v>18</v>
      </c>
      <c r="B881" s="279">
        <v>1333.31</v>
      </c>
      <c r="C881" s="279">
        <v>1234.99</v>
      </c>
      <c r="D881" s="279">
        <v>1212.1099999999999</v>
      </c>
      <c r="E881" s="279">
        <v>1221.3</v>
      </c>
      <c r="F881" s="279">
        <v>1245.52</v>
      </c>
      <c r="G881" s="279">
        <v>428.24</v>
      </c>
      <c r="H881" s="279">
        <v>1358.96</v>
      </c>
      <c r="I881" s="279">
        <v>1380.39</v>
      </c>
      <c r="J881" s="279">
        <v>433.86</v>
      </c>
      <c r="K881" s="279">
        <v>1546.09</v>
      </c>
      <c r="L881" s="279">
        <v>1576.83</v>
      </c>
      <c r="M881" s="279">
        <v>1524.97</v>
      </c>
      <c r="N881" s="279">
        <v>1513.87</v>
      </c>
      <c r="O881" s="279">
        <v>1555.1</v>
      </c>
      <c r="P881" s="279">
        <v>1564.83</v>
      </c>
      <c r="Q881" s="279">
        <v>1632.84</v>
      </c>
      <c r="R881" s="279">
        <v>1550.93</v>
      </c>
      <c r="S881" s="279">
        <v>1534.04</v>
      </c>
      <c r="T881" s="279">
        <v>1563.73</v>
      </c>
      <c r="U881" s="279">
        <v>1592.32</v>
      </c>
      <c r="V881" s="279">
        <v>1556.27</v>
      </c>
      <c r="W881" s="279">
        <v>1634.88</v>
      </c>
      <c r="X881" s="279">
        <v>1560.67</v>
      </c>
      <c r="Y881" s="279">
        <v>1390.65</v>
      </c>
    </row>
    <row r="882" spans="1:25">
      <c r="A882" s="254">
        <v>19</v>
      </c>
      <c r="B882" s="279">
        <v>1348.26</v>
      </c>
      <c r="C882" s="279">
        <v>1296.6600000000001</v>
      </c>
      <c r="D882" s="279">
        <v>1220.31</v>
      </c>
      <c r="E882" s="279">
        <v>427.88</v>
      </c>
      <c r="F882" s="279">
        <v>428.44</v>
      </c>
      <c r="G882" s="279">
        <v>429.23</v>
      </c>
      <c r="H882" s="279">
        <v>430.81</v>
      </c>
      <c r="I882" s="279">
        <v>402.76</v>
      </c>
      <c r="J882" s="279">
        <v>402.76</v>
      </c>
      <c r="K882" s="279">
        <v>1561.28</v>
      </c>
      <c r="L882" s="279">
        <v>1579.46</v>
      </c>
      <c r="M882" s="279">
        <v>1567.7</v>
      </c>
      <c r="N882" s="279">
        <v>1537.59</v>
      </c>
      <c r="O882" s="279">
        <v>1603.95</v>
      </c>
      <c r="P882" s="279">
        <v>1608.3</v>
      </c>
      <c r="Q882" s="279">
        <v>1590.85</v>
      </c>
      <c r="R882" s="279">
        <v>1587.91</v>
      </c>
      <c r="S882" s="279">
        <v>1568.86</v>
      </c>
      <c r="T882" s="279">
        <v>1552.79</v>
      </c>
      <c r="U882" s="279">
        <v>1573.55</v>
      </c>
      <c r="V882" s="279">
        <v>1616.14</v>
      </c>
      <c r="W882" s="279">
        <v>440.65</v>
      </c>
      <c r="X882" s="279">
        <v>1479</v>
      </c>
      <c r="Y882" s="279">
        <v>1442.35</v>
      </c>
    </row>
    <row r="883" spans="1:25">
      <c r="A883" s="254">
        <v>20</v>
      </c>
      <c r="B883" s="279">
        <v>1396.76</v>
      </c>
      <c r="C883" s="279">
        <v>416</v>
      </c>
      <c r="D883" s="279">
        <v>425.71</v>
      </c>
      <c r="E883" s="279">
        <v>425.66</v>
      </c>
      <c r="F883" s="279">
        <v>424.9</v>
      </c>
      <c r="G883" s="279">
        <v>424.04</v>
      </c>
      <c r="H883" s="279">
        <v>427.84</v>
      </c>
      <c r="I883" s="279">
        <v>424.52</v>
      </c>
      <c r="J883" s="279">
        <v>420.86</v>
      </c>
      <c r="K883" s="279">
        <v>421.23</v>
      </c>
      <c r="L883" s="279">
        <v>1364.06</v>
      </c>
      <c r="M883" s="279">
        <v>1404.88</v>
      </c>
      <c r="N883" s="279">
        <v>1365.52</v>
      </c>
      <c r="O883" s="279">
        <v>1381.49</v>
      </c>
      <c r="P883" s="279">
        <v>1377.87</v>
      </c>
      <c r="Q883" s="279">
        <v>1404.28</v>
      </c>
      <c r="R883" s="279">
        <v>1403.31</v>
      </c>
      <c r="S883" s="279">
        <v>1394.02</v>
      </c>
      <c r="T883" s="279">
        <v>1426.73</v>
      </c>
      <c r="U883" s="279">
        <v>1497.2</v>
      </c>
      <c r="V883" s="279">
        <v>1228.21</v>
      </c>
      <c r="W883" s="279">
        <v>1430.85</v>
      </c>
      <c r="X883" s="279">
        <v>1373.12</v>
      </c>
      <c r="Y883" s="279">
        <v>1372.62</v>
      </c>
    </row>
    <row r="884" spans="1:25">
      <c r="A884" s="254">
        <v>21</v>
      </c>
      <c r="B884" s="279">
        <v>426.58</v>
      </c>
      <c r="C884" s="279">
        <v>424.53</v>
      </c>
      <c r="D884" s="279">
        <v>423.94</v>
      </c>
      <c r="E884" s="279">
        <v>423.62</v>
      </c>
      <c r="F884" s="279">
        <v>425.82</v>
      </c>
      <c r="G884" s="279">
        <v>423.39</v>
      </c>
      <c r="H884" s="279">
        <v>425.43</v>
      </c>
      <c r="I884" s="279">
        <v>709.76</v>
      </c>
      <c r="J884" s="279">
        <v>1345.91</v>
      </c>
      <c r="K884" s="279">
        <v>1419.74</v>
      </c>
      <c r="L884" s="279">
        <v>1462.75</v>
      </c>
      <c r="M884" s="279">
        <v>1462.14</v>
      </c>
      <c r="N884" s="279">
        <v>1414.41</v>
      </c>
      <c r="O884" s="279">
        <v>1392.26</v>
      </c>
      <c r="P884" s="279">
        <v>1336.85</v>
      </c>
      <c r="Q884" s="279">
        <v>1482.33</v>
      </c>
      <c r="R884" s="279">
        <v>1456.61</v>
      </c>
      <c r="S884" s="279">
        <v>1183.19</v>
      </c>
      <c r="T884" s="279">
        <v>1277.75</v>
      </c>
      <c r="U884" s="279">
        <v>1388.33</v>
      </c>
      <c r="V884" s="279">
        <v>1423.01</v>
      </c>
      <c r="W884" s="279">
        <v>1457.94</v>
      </c>
      <c r="X884" s="279">
        <v>1364.66</v>
      </c>
      <c r="Y884" s="279">
        <v>1278.95</v>
      </c>
    </row>
    <row r="885" spans="1:25">
      <c r="A885" s="254">
        <v>22</v>
      </c>
      <c r="B885" s="279">
        <v>1147.18</v>
      </c>
      <c r="C885" s="279">
        <v>1052.31</v>
      </c>
      <c r="D885" s="279">
        <v>1013.66</v>
      </c>
      <c r="E885" s="279">
        <v>1005.43</v>
      </c>
      <c r="F885" s="279">
        <v>1100.6400000000001</v>
      </c>
      <c r="G885" s="279">
        <v>1141.48</v>
      </c>
      <c r="H885" s="279">
        <v>1213.6400000000001</v>
      </c>
      <c r="I885" s="279">
        <v>1183.23</v>
      </c>
      <c r="J885" s="279">
        <v>1310.6300000000001</v>
      </c>
      <c r="K885" s="279">
        <v>1500.7</v>
      </c>
      <c r="L885" s="279">
        <v>1464.51</v>
      </c>
      <c r="M885" s="279">
        <v>1426.27</v>
      </c>
      <c r="N885" s="279">
        <v>1412.53</v>
      </c>
      <c r="O885" s="279">
        <v>1435.53</v>
      </c>
      <c r="P885" s="279">
        <v>1450.95</v>
      </c>
      <c r="Q885" s="279">
        <v>1520.65</v>
      </c>
      <c r="R885" s="279">
        <v>1500.15</v>
      </c>
      <c r="S885" s="279">
        <v>1457.18</v>
      </c>
      <c r="T885" s="279">
        <v>1483.85</v>
      </c>
      <c r="U885" s="279">
        <v>1498.84</v>
      </c>
      <c r="V885" s="279">
        <v>1470.34</v>
      </c>
      <c r="W885" s="279">
        <v>1467.48</v>
      </c>
      <c r="X885" s="279">
        <v>1387.58</v>
      </c>
      <c r="Y885" s="279">
        <v>1207.23</v>
      </c>
    </row>
    <row r="886" spans="1:25">
      <c r="A886" s="254">
        <v>23</v>
      </c>
      <c r="B886" s="279">
        <v>1203.77</v>
      </c>
      <c r="C886" s="279">
        <v>1072.3499999999999</v>
      </c>
      <c r="D886" s="279">
        <v>1019.1</v>
      </c>
      <c r="E886" s="279">
        <v>1027.95</v>
      </c>
      <c r="F886" s="279">
        <v>1116.6400000000001</v>
      </c>
      <c r="G886" s="279">
        <v>1153.5</v>
      </c>
      <c r="H886" s="279">
        <v>1158.69</v>
      </c>
      <c r="I886" s="279">
        <v>1202.97</v>
      </c>
      <c r="J886" s="279">
        <v>1392.34</v>
      </c>
      <c r="K886" s="279">
        <v>1443.2</v>
      </c>
      <c r="L886" s="279">
        <v>1433.87</v>
      </c>
      <c r="M886" s="279">
        <v>1395.3</v>
      </c>
      <c r="N886" s="279">
        <v>1345.78</v>
      </c>
      <c r="O886" s="279">
        <v>1405.38</v>
      </c>
      <c r="P886" s="279">
        <v>1404.8</v>
      </c>
      <c r="Q886" s="279">
        <v>1462.38</v>
      </c>
      <c r="R886" s="279">
        <v>1428.07</v>
      </c>
      <c r="S886" s="279">
        <v>1391.21</v>
      </c>
      <c r="T886" s="279">
        <v>1441.87</v>
      </c>
      <c r="U886" s="279">
        <v>1478.82</v>
      </c>
      <c r="V886" s="279">
        <v>1479.81</v>
      </c>
      <c r="W886" s="279">
        <v>1521.3</v>
      </c>
      <c r="X886" s="279">
        <v>1429.88</v>
      </c>
      <c r="Y886" s="279">
        <v>1277.1199999999999</v>
      </c>
    </row>
    <row r="887" spans="1:25">
      <c r="A887" s="254">
        <v>24</v>
      </c>
      <c r="B887" s="279">
        <v>1052.06</v>
      </c>
      <c r="C887" s="279">
        <v>1040.52</v>
      </c>
      <c r="D887" s="279">
        <v>1014.07</v>
      </c>
      <c r="E887" s="279">
        <v>1002.3</v>
      </c>
      <c r="F887" s="279">
        <v>421.91</v>
      </c>
      <c r="G887" s="279">
        <v>710.58</v>
      </c>
      <c r="H887" s="279">
        <v>1160.3399999999999</v>
      </c>
      <c r="I887" s="279">
        <v>1174.83</v>
      </c>
      <c r="J887" s="279">
        <v>710.28</v>
      </c>
      <c r="K887" s="279">
        <v>1370.55</v>
      </c>
      <c r="L887" s="279">
        <v>1362.91</v>
      </c>
      <c r="M887" s="279">
        <v>1349.25</v>
      </c>
      <c r="N887" s="279">
        <v>1312.17</v>
      </c>
      <c r="O887" s="279">
        <v>1334.5</v>
      </c>
      <c r="P887" s="279">
        <v>1334.45</v>
      </c>
      <c r="Q887" s="279">
        <v>1429.18</v>
      </c>
      <c r="R887" s="279">
        <v>1349.27</v>
      </c>
      <c r="S887" s="279">
        <v>1164.19</v>
      </c>
      <c r="T887" s="279">
        <v>1171.77</v>
      </c>
      <c r="U887" s="279">
        <v>1477.92</v>
      </c>
      <c r="V887" s="279">
        <v>1435.64</v>
      </c>
      <c r="W887" s="279">
        <v>1433.62</v>
      </c>
      <c r="X887" s="279">
        <v>1351.34</v>
      </c>
      <c r="Y887" s="279">
        <v>1213.8800000000001</v>
      </c>
    </row>
    <row r="888" spans="1:25">
      <c r="A888" s="254">
        <v>25</v>
      </c>
      <c r="B888" s="279">
        <v>1146.1099999999999</v>
      </c>
      <c r="C888" s="279">
        <v>1133.31</v>
      </c>
      <c r="D888" s="279">
        <v>1095.48</v>
      </c>
      <c r="E888" s="279">
        <v>1099.93</v>
      </c>
      <c r="F888" s="279">
        <v>1208.45</v>
      </c>
      <c r="G888" s="279">
        <v>1288.67</v>
      </c>
      <c r="H888" s="279">
        <v>1365.49</v>
      </c>
      <c r="I888" s="279">
        <v>1306.26</v>
      </c>
      <c r="J888" s="279">
        <v>1333.37</v>
      </c>
      <c r="K888" s="279">
        <v>1439.42</v>
      </c>
      <c r="L888" s="279">
        <v>1413.23</v>
      </c>
      <c r="M888" s="279">
        <v>1405.87</v>
      </c>
      <c r="N888" s="279">
        <v>1347.87</v>
      </c>
      <c r="O888" s="279">
        <v>1356.62</v>
      </c>
      <c r="P888" s="279">
        <v>1391.58</v>
      </c>
      <c r="Q888" s="279">
        <v>1447.3</v>
      </c>
      <c r="R888" s="279">
        <v>1399.79</v>
      </c>
      <c r="S888" s="279">
        <v>710.95</v>
      </c>
      <c r="T888" s="279">
        <v>1395.21</v>
      </c>
      <c r="U888" s="279">
        <v>1445.8</v>
      </c>
      <c r="V888" s="279">
        <v>434.89</v>
      </c>
      <c r="W888" s="279">
        <v>1453.38</v>
      </c>
      <c r="X888" s="279">
        <v>434.54</v>
      </c>
      <c r="Y888" s="279">
        <v>1340.7</v>
      </c>
    </row>
    <row r="889" spans="1:25">
      <c r="A889" s="254">
        <v>26</v>
      </c>
      <c r="B889" s="279">
        <v>426</v>
      </c>
      <c r="C889" s="279">
        <v>427.57</v>
      </c>
      <c r="D889" s="279">
        <v>425.1</v>
      </c>
      <c r="E889" s="279">
        <v>422.49</v>
      </c>
      <c r="F889" s="279">
        <v>1070.79</v>
      </c>
      <c r="G889" s="279">
        <v>427.75</v>
      </c>
      <c r="H889" s="279">
        <v>714.44</v>
      </c>
      <c r="I889" s="279">
        <v>433.68</v>
      </c>
      <c r="J889" s="279">
        <v>431.94</v>
      </c>
      <c r="K889" s="279">
        <v>429.97</v>
      </c>
      <c r="L889" s="279">
        <v>712.02</v>
      </c>
      <c r="M889" s="279">
        <v>1457.99</v>
      </c>
      <c r="N889" s="279">
        <v>434.76</v>
      </c>
      <c r="O889" s="279">
        <v>1289.3</v>
      </c>
      <c r="P889" s="279">
        <v>436.08</v>
      </c>
      <c r="Q889" s="279">
        <v>434.18</v>
      </c>
      <c r="R889" s="279">
        <v>1444.89</v>
      </c>
      <c r="S889" s="279">
        <v>436.26</v>
      </c>
      <c r="T889" s="279">
        <v>432.46</v>
      </c>
      <c r="U889" s="279">
        <v>430.06</v>
      </c>
      <c r="V889" s="279">
        <v>433.74</v>
      </c>
      <c r="W889" s="279">
        <v>714.22</v>
      </c>
      <c r="X889" s="279">
        <v>1394.88</v>
      </c>
      <c r="Y889" s="279">
        <v>1253.81</v>
      </c>
    </row>
    <row r="890" spans="1:25">
      <c r="A890" s="254">
        <v>27</v>
      </c>
      <c r="B890" s="279">
        <v>1081.1300000000001</v>
      </c>
      <c r="C890" s="279">
        <v>966.29</v>
      </c>
      <c r="D890" s="279">
        <v>894.88</v>
      </c>
      <c r="E890" s="279">
        <v>866.13</v>
      </c>
      <c r="F890" s="279">
        <v>906.28</v>
      </c>
      <c r="G890" s="279">
        <v>928.38</v>
      </c>
      <c r="H890" s="279">
        <v>975.68</v>
      </c>
      <c r="I890" s="279">
        <v>1053.72</v>
      </c>
      <c r="J890" s="279">
        <v>1210.8399999999999</v>
      </c>
      <c r="K890" s="279">
        <v>1329.04</v>
      </c>
      <c r="L890" s="279">
        <v>1368.01</v>
      </c>
      <c r="M890" s="279">
        <v>1380.53</v>
      </c>
      <c r="N890" s="279">
        <v>1378.26</v>
      </c>
      <c r="O890" s="279">
        <v>1369.37</v>
      </c>
      <c r="P890" s="279">
        <v>1362.89</v>
      </c>
      <c r="Q890" s="279">
        <v>1377.96</v>
      </c>
      <c r="R890" s="279">
        <v>1391.91</v>
      </c>
      <c r="S890" s="279">
        <v>1427.34</v>
      </c>
      <c r="T890" s="279">
        <v>1507.53</v>
      </c>
      <c r="U890" s="279">
        <v>1599.15</v>
      </c>
      <c r="V890" s="279">
        <v>1573.18</v>
      </c>
      <c r="W890" s="279">
        <v>1516.16</v>
      </c>
      <c r="X890" s="279">
        <v>1405.88</v>
      </c>
      <c r="Y890" s="279">
        <v>1169.57</v>
      </c>
    </row>
    <row r="891" spans="1:25">
      <c r="A891" s="254">
        <v>28</v>
      </c>
      <c r="B891" s="279">
        <v>1138.94</v>
      </c>
      <c r="C891" s="279">
        <v>1006.64</v>
      </c>
      <c r="D891" s="279">
        <v>915.58</v>
      </c>
      <c r="E891" s="279">
        <v>929.22</v>
      </c>
      <c r="F891" s="279">
        <v>1007.52</v>
      </c>
      <c r="G891" s="279">
        <v>1100.0899999999999</v>
      </c>
      <c r="H891" s="279">
        <v>1191.3599999999999</v>
      </c>
      <c r="I891" s="279">
        <v>1304.58</v>
      </c>
      <c r="J891" s="279">
        <v>1300.77</v>
      </c>
      <c r="K891" s="279">
        <v>1394.5</v>
      </c>
      <c r="L891" s="279">
        <v>1419.98</v>
      </c>
      <c r="M891" s="279">
        <v>1367.71</v>
      </c>
      <c r="N891" s="279">
        <v>1309</v>
      </c>
      <c r="O891" s="279">
        <v>1424.49</v>
      </c>
      <c r="P891" s="279">
        <v>1398.48</v>
      </c>
      <c r="Q891" s="279">
        <v>1476.53</v>
      </c>
      <c r="R891" s="279">
        <v>1417.33</v>
      </c>
      <c r="S891" s="279">
        <v>1383.22</v>
      </c>
      <c r="T891" s="279">
        <v>1445.79</v>
      </c>
      <c r="U891" s="279">
        <v>1466.11</v>
      </c>
      <c r="V891" s="279">
        <v>1437.63</v>
      </c>
      <c r="W891" s="279">
        <v>1410.02</v>
      </c>
      <c r="X891" s="279">
        <v>1366.64</v>
      </c>
      <c r="Y891" s="279">
        <v>1197.77</v>
      </c>
    </row>
    <row r="892" spans="1:25">
      <c r="A892" s="254">
        <v>29</v>
      </c>
      <c r="B892" s="279">
        <v>1140.0899999999999</v>
      </c>
      <c r="C892" s="279">
        <v>1037.6400000000001</v>
      </c>
      <c r="D892" s="279">
        <v>1014.51</v>
      </c>
      <c r="E892" s="279">
        <v>1014.7</v>
      </c>
      <c r="F892" s="279">
        <v>1091.98</v>
      </c>
      <c r="G892" s="279">
        <v>1140.3699999999999</v>
      </c>
      <c r="H892" s="279">
        <v>1204.81</v>
      </c>
      <c r="I892" s="279">
        <v>1356.61</v>
      </c>
      <c r="J892" s="279">
        <v>1370.82</v>
      </c>
      <c r="K892" s="279">
        <v>1469.92</v>
      </c>
      <c r="L892" s="279">
        <v>1471.22</v>
      </c>
      <c r="M892" s="279">
        <v>707.2</v>
      </c>
      <c r="N892" s="279">
        <v>433.59</v>
      </c>
      <c r="O892" s="279">
        <v>1477.73</v>
      </c>
      <c r="P892" s="279">
        <v>707.32</v>
      </c>
      <c r="Q892" s="279">
        <v>707.26</v>
      </c>
      <c r="R892" s="279">
        <v>1492.7</v>
      </c>
      <c r="S892" s="279">
        <v>1444.51</v>
      </c>
      <c r="T892" s="279">
        <v>1449.41</v>
      </c>
      <c r="U892" s="279">
        <v>1487.7</v>
      </c>
      <c r="V892" s="279">
        <v>1478.64</v>
      </c>
      <c r="W892" s="279">
        <v>1489.71</v>
      </c>
      <c r="X892" s="279">
        <v>1385.43</v>
      </c>
      <c r="Y892" s="279">
        <v>1219.8</v>
      </c>
    </row>
    <row r="893" spans="1:25">
      <c r="A893" s="254">
        <v>30</v>
      </c>
      <c r="B893" s="279">
        <v>1118.0899999999999</v>
      </c>
      <c r="C893" s="279">
        <v>1066.58</v>
      </c>
      <c r="D893" s="279">
        <v>1037.0999999999999</v>
      </c>
      <c r="E893" s="279">
        <v>1039.07</v>
      </c>
      <c r="F893" s="279">
        <v>1099.53</v>
      </c>
      <c r="G893" s="279">
        <v>1155.25</v>
      </c>
      <c r="H893" s="279">
        <v>1233.5</v>
      </c>
      <c r="I893" s="279">
        <v>1267.8</v>
      </c>
      <c r="J893" s="279">
        <v>1292.6099999999999</v>
      </c>
      <c r="K893" s="279">
        <v>1338.33</v>
      </c>
      <c r="L893" s="279">
        <v>1355.38</v>
      </c>
      <c r="M893" s="279">
        <v>1288.72</v>
      </c>
      <c r="N893" s="279">
        <v>1232.99</v>
      </c>
      <c r="O893" s="279">
        <v>1290.6600000000001</v>
      </c>
      <c r="P893" s="279">
        <v>1273.21</v>
      </c>
      <c r="Q893" s="279">
        <v>1354.06</v>
      </c>
      <c r="R893" s="279">
        <v>1241.47</v>
      </c>
      <c r="S893" s="279">
        <v>1242.51</v>
      </c>
      <c r="T893" s="279">
        <v>1240.31</v>
      </c>
      <c r="U893" s="279">
        <v>709.33</v>
      </c>
      <c r="V893" s="279">
        <v>709.03</v>
      </c>
      <c r="W893" s="279">
        <v>1349.55</v>
      </c>
      <c r="X893" s="279">
        <v>1334.72</v>
      </c>
      <c r="Y893" s="279">
        <v>402.76</v>
      </c>
    </row>
    <row r="894" spans="1:25" hidden="1">
      <c r="A894" s="254">
        <v>31</v>
      </c>
      <c r="B894" s="279">
        <v>0</v>
      </c>
      <c r="C894" s="279">
        <v>0</v>
      </c>
      <c r="D894" s="279">
        <v>0</v>
      </c>
      <c r="E894" s="279">
        <v>0</v>
      </c>
      <c r="F894" s="279">
        <v>0</v>
      </c>
      <c r="G894" s="279">
        <v>0</v>
      </c>
      <c r="H894" s="279">
        <v>0</v>
      </c>
      <c r="I894" s="279">
        <v>0</v>
      </c>
      <c r="J894" s="279">
        <v>0</v>
      </c>
      <c r="K894" s="279">
        <v>0</v>
      </c>
      <c r="L894" s="279">
        <v>0</v>
      </c>
      <c r="M894" s="279">
        <v>0</v>
      </c>
      <c r="N894" s="279">
        <v>0</v>
      </c>
      <c r="O894" s="279">
        <v>0</v>
      </c>
      <c r="P894" s="279">
        <v>0</v>
      </c>
      <c r="Q894" s="279">
        <v>0</v>
      </c>
      <c r="R894" s="279">
        <v>0</v>
      </c>
      <c r="S894" s="279">
        <v>0</v>
      </c>
      <c r="T894" s="279">
        <v>0</v>
      </c>
      <c r="U894" s="279">
        <v>0</v>
      </c>
      <c r="V894" s="279">
        <v>0</v>
      </c>
      <c r="W894" s="279">
        <v>0</v>
      </c>
      <c r="X894" s="279">
        <v>0</v>
      </c>
      <c r="Y894" s="279">
        <v>0</v>
      </c>
    </row>
    <row r="896" spans="1:25">
      <c r="A896" s="413" t="s">
        <v>209</v>
      </c>
      <c r="B896" s="450" t="s">
        <v>214</v>
      </c>
      <c r="C896" s="450"/>
      <c r="D896" s="450"/>
      <c r="E896" s="450"/>
      <c r="F896" s="450"/>
      <c r="G896" s="450"/>
      <c r="H896" s="450"/>
      <c r="I896" s="450"/>
      <c r="J896" s="450"/>
      <c r="K896" s="450"/>
      <c r="L896" s="450"/>
      <c r="M896" s="450"/>
      <c r="N896" s="450"/>
      <c r="O896" s="450"/>
      <c r="P896" s="450"/>
      <c r="Q896" s="450"/>
      <c r="R896" s="450"/>
      <c r="S896" s="450"/>
      <c r="T896" s="450"/>
      <c r="U896" s="450"/>
      <c r="V896" s="450"/>
      <c r="W896" s="450"/>
      <c r="X896" s="450"/>
      <c r="Y896" s="450"/>
    </row>
    <row r="897" spans="1:25" ht="30">
      <c r="A897" s="413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>
      <c r="A898" s="254">
        <v>1</v>
      </c>
      <c r="B898" s="279">
        <v>1352.59</v>
      </c>
      <c r="C898" s="279">
        <v>1284.29</v>
      </c>
      <c r="D898" s="279">
        <v>1290.3900000000001</v>
      </c>
      <c r="E898" s="279">
        <v>1289.97</v>
      </c>
      <c r="F898" s="279">
        <v>1284.94</v>
      </c>
      <c r="G898" s="279">
        <v>1292.0999999999999</v>
      </c>
      <c r="H898" s="279">
        <v>1297.19</v>
      </c>
      <c r="I898" s="279">
        <v>1365.65</v>
      </c>
      <c r="J898" s="279">
        <v>1552.58</v>
      </c>
      <c r="K898" s="279">
        <v>1707.64</v>
      </c>
      <c r="L898" s="279">
        <v>1753.61</v>
      </c>
      <c r="M898" s="279">
        <v>1741.98</v>
      </c>
      <c r="N898" s="279">
        <v>1720.51</v>
      </c>
      <c r="O898" s="279">
        <v>1742.56</v>
      </c>
      <c r="P898" s="279">
        <v>1729.75</v>
      </c>
      <c r="Q898" s="279">
        <v>2489.19</v>
      </c>
      <c r="R898" s="279">
        <v>2419.88</v>
      </c>
      <c r="S898" s="279">
        <v>1767.71</v>
      </c>
      <c r="T898" s="279">
        <v>1717.01</v>
      </c>
      <c r="U898" s="279">
        <v>1735.63</v>
      </c>
      <c r="V898" s="279">
        <v>1664.03</v>
      </c>
      <c r="W898" s="279">
        <v>2300.2600000000002</v>
      </c>
      <c r="X898" s="279">
        <v>2364.39</v>
      </c>
      <c r="Y898" s="279">
        <v>1455.97</v>
      </c>
    </row>
    <row r="899" spans="1:25">
      <c r="A899" s="254">
        <v>2</v>
      </c>
      <c r="B899" s="279">
        <v>1320.75</v>
      </c>
      <c r="C899" s="279">
        <v>1227.1400000000001</v>
      </c>
      <c r="D899" s="279">
        <v>1203.04</v>
      </c>
      <c r="E899" s="279">
        <v>1182.49</v>
      </c>
      <c r="F899" s="279">
        <v>1208.6600000000001</v>
      </c>
      <c r="G899" s="279">
        <v>1262.05</v>
      </c>
      <c r="H899" s="279">
        <v>1311.4</v>
      </c>
      <c r="I899" s="279">
        <v>1388.43</v>
      </c>
      <c r="J899" s="279">
        <v>1478.62</v>
      </c>
      <c r="K899" s="279">
        <v>1648.47</v>
      </c>
      <c r="L899" s="279">
        <v>1675.7</v>
      </c>
      <c r="M899" s="279">
        <v>1669.89</v>
      </c>
      <c r="N899" s="279">
        <v>1624.59</v>
      </c>
      <c r="O899" s="279">
        <v>1631</v>
      </c>
      <c r="P899" s="279">
        <v>1619.82</v>
      </c>
      <c r="Q899" s="279">
        <v>889.5</v>
      </c>
      <c r="R899" s="279">
        <v>1677.87</v>
      </c>
      <c r="S899" s="279">
        <v>1585.24</v>
      </c>
      <c r="T899" s="279">
        <v>1607.53</v>
      </c>
      <c r="U899" s="279">
        <v>1617.29</v>
      </c>
      <c r="V899" s="279">
        <v>1629.65</v>
      </c>
      <c r="W899" s="279">
        <v>1652.1</v>
      </c>
      <c r="X899" s="279">
        <v>1511.32</v>
      </c>
      <c r="Y899" s="279">
        <v>1388.24</v>
      </c>
    </row>
    <row r="900" spans="1:25">
      <c r="A900" s="254">
        <v>3</v>
      </c>
      <c r="B900" s="279">
        <v>1331.68</v>
      </c>
      <c r="C900" s="279">
        <v>1246.2</v>
      </c>
      <c r="D900" s="279">
        <v>1211.46</v>
      </c>
      <c r="E900" s="279">
        <v>1189.44</v>
      </c>
      <c r="F900" s="279">
        <v>1211.1400000000001</v>
      </c>
      <c r="G900" s="279">
        <v>1216.69</v>
      </c>
      <c r="H900" s="279">
        <v>1300.06</v>
      </c>
      <c r="I900" s="279">
        <v>1418.07</v>
      </c>
      <c r="J900" s="279">
        <v>1517.17</v>
      </c>
      <c r="K900" s="279">
        <v>1572.55</v>
      </c>
      <c r="L900" s="279">
        <v>1626.51</v>
      </c>
      <c r="M900" s="279">
        <v>1600.73</v>
      </c>
      <c r="N900" s="279">
        <v>1566.47</v>
      </c>
      <c r="O900" s="279">
        <v>1576.91</v>
      </c>
      <c r="P900" s="279">
        <v>1572.34</v>
      </c>
      <c r="Q900" s="279">
        <v>1681.51</v>
      </c>
      <c r="R900" s="279">
        <v>1618.9</v>
      </c>
      <c r="S900" s="279">
        <v>1539.73</v>
      </c>
      <c r="T900" s="279">
        <v>1544.77</v>
      </c>
      <c r="U900" s="279">
        <v>1561.84</v>
      </c>
      <c r="V900" s="279">
        <v>1497.85</v>
      </c>
      <c r="W900" s="279">
        <v>1546.27</v>
      </c>
      <c r="X900" s="279">
        <v>1494.82</v>
      </c>
      <c r="Y900" s="279">
        <v>1351.06</v>
      </c>
    </row>
    <row r="901" spans="1:25">
      <c r="A901" s="254">
        <v>4</v>
      </c>
      <c r="B901" s="279">
        <v>1352.83</v>
      </c>
      <c r="C901" s="279">
        <v>1288.75</v>
      </c>
      <c r="D901" s="279">
        <v>1258.8900000000001</v>
      </c>
      <c r="E901" s="279">
        <v>1235.48</v>
      </c>
      <c r="F901" s="279">
        <v>1285.46</v>
      </c>
      <c r="G901" s="279">
        <v>1308.72</v>
      </c>
      <c r="H901" s="279">
        <v>1377.34</v>
      </c>
      <c r="I901" s="279">
        <v>1568.16</v>
      </c>
      <c r="J901" s="279">
        <v>1678.65</v>
      </c>
      <c r="K901" s="279">
        <v>1799.69</v>
      </c>
      <c r="L901" s="279">
        <v>1819.45</v>
      </c>
      <c r="M901" s="279">
        <v>1829.53</v>
      </c>
      <c r="N901" s="279">
        <v>1803.07</v>
      </c>
      <c r="O901" s="279">
        <v>1823.98</v>
      </c>
      <c r="P901" s="279">
        <v>1823.72</v>
      </c>
      <c r="Q901" s="279">
        <v>1907.36</v>
      </c>
      <c r="R901" s="279">
        <v>1878.85</v>
      </c>
      <c r="S901" s="279">
        <v>1793.41</v>
      </c>
      <c r="T901" s="279">
        <v>1809.35</v>
      </c>
      <c r="U901" s="279">
        <v>1822.34</v>
      </c>
      <c r="V901" s="279">
        <v>1808.23</v>
      </c>
      <c r="W901" s="279">
        <v>1866.82</v>
      </c>
      <c r="X901" s="279">
        <v>1786.07</v>
      </c>
      <c r="Y901" s="279">
        <v>1666.06</v>
      </c>
    </row>
    <row r="902" spans="1:25">
      <c r="A902" s="254">
        <v>5</v>
      </c>
      <c r="B902" s="279">
        <v>1510.3</v>
      </c>
      <c r="C902" s="279">
        <v>1369.23</v>
      </c>
      <c r="D902" s="279">
        <v>1343.75</v>
      </c>
      <c r="E902" s="279">
        <v>1335.57</v>
      </c>
      <c r="F902" s="279">
        <v>1332.32</v>
      </c>
      <c r="G902" s="279">
        <v>1335.69</v>
      </c>
      <c r="H902" s="279">
        <v>1347.91</v>
      </c>
      <c r="I902" s="279">
        <v>1457.71</v>
      </c>
      <c r="J902" s="279">
        <v>1573.2</v>
      </c>
      <c r="K902" s="279">
        <v>1726.22</v>
      </c>
      <c r="L902" s="279">
        <v>1749.84</v>
      </c>
      <c r="M902" s="279">
        <v>1743.27</v>
      </c>
      <c r="N902" s="279">
        <v>1733.45</v>
      </c>
      <c r="O902" s="279">
        <v>1719.24</v>
      </c>
      <c r="P902" s="279">
        <v>1735.32</v>
      </c>
      <c r="Q902" s="279">
        <v>1717.95</v>
      </c>
      <c r="R902" s="279">
        <v>1750.76</v>
      </c>
      <c r="S902" s="279">
        <v>1727.2</v>
      </c>
      <c r="T902" s="279">
        <v>1719.66</v>
      </c>
      <c r="U902" s="279">
        <v>1704.51</v>
      </c>
      <c r="V902" s="279">
        <v>1709.51</v>
      </c>
      <c r="W902" s="279">
        <v>1709.07</v>
      </c>
      <c r="X902" s="279">
        <v>1633.43</v>
      </c>
      <c r="Y902" s="279">
        <v>1470.82</v>
      </c>
    </row>
    <row r="903" spans="1:25">
      <c r="A903" s="254">
        <v>6</v>
      </c>
      <c r="B903" s="279">
        <v>1529.34</v>
      </c>
      <c r="C903" s="279">
        <v>1369.47</v>
      </c>
      <c r="D903" s="279">
        <v>1327.81</v>
      </c>
      <c r="E903" s="279">
        <v>1313.21</v>
      </c>
      <c r="F903" s="279">
        <v>1316.25</v>
      </c>
      <c r="G903" s="279">
        <v>1323.92</v>
      </c>
      <c r="H903" s="279">
        <v>1332.51</v>
      </c>
      <c r="I903" s="279">
        <v>1333.94</v>
      </c>
      <c r="J903" s="279">
        <v>1453.25</v>
      </c>
      <c r="K903" s="279">
        <v>1558.3</v>
      </c>
      <c r="L903" s="279">
        <v>1644.75</v>
      </c>
      <c r="M903" s="279">
        <v>1681.13</v>
      </c>
      <c r="N903" s="279">
        <v>1683.07</v>
      </c>
      <c r="O903" s="279">
        <v>1676.79</v>
      </c>
      <c r="P903" s="279">
        <v>1686.35</v>
      </c>
      <c r="Q903" s="279">
        <v>1672.44</v>
      </c>
      <c r="R903" s="279">
        <v>1638.3</v>
      </c>
      <c r="S903" s="279">
        <v>1627.11</v>
      </c>
      <c r="T903" s="279">
        <v>1638.38</v>
      </c>
      <c r="U903" s="279">
        <v>1621.41</v>
      </c>
      <c r="V903" s="279">
        <v>1672.34</v>
      </c>
      <c r="W903" s="279">
        <v>1654.45</v>
      </c>
      <c r="X903" s="279">
        <v>1556.13</v>
      </c>
      <c r="Y903" s="279">
        <v>1457.91</v>
      </c>
    </row>
    <row r="904" spans="1:25">
      <c r="A904" s="254">
        <v>7</v>
      </c>
      <c r="B904" s="279">
        <v>1353.54</v>
      </c>
      <c r="C904" s="279">
        <v>1273.72</v>
      </c>
      <c r="D904" s="279">
        <v>1238.98</v>
      </c>
      <c r="E904" s="279">
        <v>1198.73</v>
      </c>
      <c r="F904" s="279">
        <v>1261.6500000000001</v>
      </c>
      <c r="G904" s="279">
        <v>1270.54</v>
      </c>
      <c r="H904" s="279">
        <v>1301</v>
      </c>
      <c r="I904" s="279">
        <v>1381.15</v>
      </c>
      <c r="J904" s="279">
        <v>1476.87</v>
      </c>
      <c r="K904" s="279">
        <v>1480.87</v>
      </c>
      <c r="L904" s="279">
        <v>1497.65</v>
      </c>
      <c r="M904" s="279">
        <v>1486.14</v>
      </c>
      <c r="N904" s="279">
        <v>1458.6</v>
      </c>
      <c r="O904" s="279">
        <v>1474.81</v>
      </c>
      <c r="P904" s="279">
        <v>1488.93</v>
      </c>
      <c r="Q904" s="279">
        <v>1613.07</v>
      </c>
      <c r="R904" s="279">
        <v>1512.91</v>
      </c>
      <c r="S904" s="279">
        <v>1484.98</v>
      </c>
      <c r="T904" s="279">
        <v>1514.15</v>
      </c>
      <c r="U904" s="279">
        <v>1509.49</v>
      </c>
      <c r="V904" s="279">
        <v>1536.62</v>
      </c>
      <c r="W904" s="279">
        <v>1551.97</v>
      </c>
      <c r="X904" s="279">
        <v>1462.67</v>
      </c>
      <c r="Y904" s="279">
        <v>1320.1</v>
      </c>
    </row>
    <row r="905" spans="1:25">
      <c r="A905" s="254">
        <v>8</v>
      </c>
      <c r="B905" s="279">
        <v>1286.49</v>
      </c>
      <c r="C905" s="279">
        <v>1197.4000000000001</v>
      </c>
      <c r="D905" s="279">
        <v>1156.95</v>
      </c>
      <c r="E905" s="279">
        <v>1145.05</v>
      </c>
      <c r="F905" s="279">
        <v>1171.98</v>
      </c>
      <c r="G905" s="279">
        <v>1254.45</v>
      </c>
      <c r="H905" s="279">
        <v>1312.56</v>
      </c>
      <c r="I905" s="279">
        <v>1448.5</v>
      </c>
      <c r="J905" s="279">
        <v>1487.62</v>
      </c>
      <c r="K905" s="279">
        <v>1559.78</v>
      </c>
      <c r="L905" s="279">
        <v>1595.57</v>
      </c>
      <c r="M905" s="279">
        <v>1552.58</v>
      </c>
      <c r="N905" s="279">
        <v>1498.56</v>
      </c>
      <c r="O905" s="279">
        <v>1522.21</v>
      </c>
      <c r="P905" s="279">
        <v>1532.73</v>
      </c>
      <c r="Q905" s="279">
        <v>1616.27</v>
      </c>
      <c r="R905" s="279">
        <v>1571.57</v>
      </c>
      <c r="S905" s="279">
        <v>1511.98</v>
      </c>
      <c r="T905" s="279">
        <v>1538.11</v>
      </c>
      <c r="U905" s="279">
        <v>1532.53</v>
      </c>
      <c r="V905" s="279">
        <v>1554.01</v>
      </c>
      <c r="W905" s="279">
        <v>1535.82</v>
      </c>
      <c r="X905" s="279">
        <v>1522.21</v>
      </c>
      <c r="Y905" s="279">
        <v>1350.01</v>
      </c>
    </row>
    <row r="906" spans="1:25">
      <c r="A906" s="254">
        <v>9</v>
      </c>
      <c r="B906" s="279">
        <v>1305.1300000000001</v>
      </c>
      <c r="C906" s="279">
        <v>1208.47</v>
      </c>
      <c r="D906" s="279">
        <v>1167.3900000000001</v>
      </c>
      <c r="E906" s="279">
        <v>1150.8399999999999</v>
      </c>
      <c r="F906" s="279">
        <v>1190.82</v>
      </c>
      <c r="G906" s="279">
        <v>1217.94</v>
      </c>
      <c r="H906" s="279">
        <v>1316.91</v>
      </c>
      <c r="I906" s="279">
        <v>1347.03</v>
      </c>
      <c r="J906" s="279">
        <v>1460.34</v>
      </c>
      <c r="K906" s="279">
        <v>1517.31</v>
      </c>
      <c r="L906" s="279">
        <v>1500.76</v>
      </c>
      <c r="M906" s="279">
        <v>1481.34</v>
      </c>
      <c r="N906" s="279">
        <v>1454.21</v>
      </c>
      <c r="O906" s="279">
        <v>1491.97</v>
      </c>
      <c r="P906" s="279">
        <v>1499.22</v>
      </c>
      <c r="Q906" s="279">
        <v>1533.48</v>
      </c>
      <c r="R906" s="279">
        <v>1524.55</v>
      </c>
      <c r="S906" s="279">
        <v>1504.94</v>
      </c>
      <c r="T906" s="279">
        <v>1494.87</v>
      </c>
      <c r="U906" s="279">
        <v>1511.22</v>
      </c>
      <c r="V906" s="279">
        <v>1506.57</v>
      </c>
      <c r="W906" s="279">
        <v>1510.28</v>
      </c>
      <c r="X906" s="279">
        <v>1516.88</v>
      </c>
      <c r="Y906" s="279">
        <v>1310.43</v>
      </c>
    </row>
    <row r="907" spans="1:25">
      <c r="A907" s="254">
        <v>10</v>
      </c>
      <c r="B907" s="279">
        <v>1294.23</v>
      </c>
      <c r="C907" s="279">
        <v>1247.1600000000001</v>
      </c>
      <c r="D907" s="279">
        <v>1239.57</v>
      </c>
      <c r="E907" s="279">
        <v>1210.3399999999999</v>
      </c>
      <c r="F907" s="279">
        <v>1219.52</v>
      </c>
      <c r="G907" s="279">
        <v>1252.79</v>
      </c>
      <c r="H907" s="279">
        <v>1309.82</v>
      </c>
      <c r="I907" s="279">
        <v>1429.94</v>
      </c>
      <c r="J907" s="279">
        <v>1530.18</v>
      </c>
      <c r="K907" s="279">
        <v>1587.69</v>
      </c>
      <c r="L907" s="279">
        <v>1642.16</v>
      </c>
      <c r="M907" s="279">
        <v>1618.45</v>
      </c>
      <c r="N907" s="279">
        <v>1583.33</v>
      </c>
      <c r="O907" s="279">
        <v>1593.42</v>
      </c>
      <c r="P907" s="279">
        <v>1588.79</v>
      </c>
      <c r="Q907" s="279">
        <v>1699.4</v>
      </c>
      <c r="R907" s="279">
        <v>1636.84</v>
      </c>
      <c r="S907" s="279">
        <v>1557.73</v>
      </c>
      <c r="T907" s="279">
        <v>1561.96</v>
      </c>
      <c r="U907" s="279">
        <v>1578.87</v>
      </c>
      <c r="V907" s="279">
        <v>1512.91</v>
      </c>
      <c r="W907" s="279">
        <v>1562.15</v>
      </c>
      <c r="X907" s="279">
        <v>1510.2</v>
      </c>
      <c r="Y907" s="279">
        <v>1364.18</v>
      </c>
    </row>
    <row r="908" spans="1:25">
      <c r="A908" s="254">
        <v>11</v>
      </c>
      <c r="B908" s="279">
        <v>1364.56</v>
      </c>
      <c r="C908" s="279">
        <v>1300.07</v>
      </c>
      <c r="D908" s="279">
        <v>1270.23</v>
      </c>
      <c r="E908" s="279">
        <v>1246.6300000000001</v>
      </c>
      <c r="F908" s="279">
        <v>1297.44</v>
      </c>
      <c r="G908" s="279">
        <v>1321.04</v>
      </c>
      <c r="H908" s="279">
        <v>1389.58</v>
      </c>
      <c r="I908" s="279">
        <v>1578.94</v>
      </c>
      <c r="J908" s="279">
        <v>1690.67</v>
      </c>
      <c r="K908" s="279">
        <v>1813.18</v>
      </c>
      <c r="L908" s="279">
        <v>1833.8</v>
      </c>
      <c r="M908" s="279">
        <v>1842.55</v>
      </c>
      <c r="N908" s="279">
        <v>1815.27</v>
      </c>
      <c r="O908" s="279">
        <v>1837.52</v>
      </c>
      <c r="P908" s="279">
        <v>1837.33</v>
      </c>
      <c r="Q908" s="279">
        <v>1921.35</v>
      </c>
      <c r="R908" s="279">
        <v>1893.12</v>
      </c>
      <c r="S908" s="279">
        <v>1805.74</v>
      </c>
      <c r="T908" s="279">
        <v>1822.49</v>
      </c>
      <c r="U908" s="279">
        <v>1835.62</v>
      </c>
      <c r="V908" s="279">
        <v>1819.82</v>
      </c>
      <c r="W908" s="279">
        <v>1878.33</v>
      </c>
      <c r="X908" s="279">
        <v>1797.92</v>
      </c>
      <c r="Y908" s="279">
        <v>1676.16</v>
      </c>
    </row>
    <row r="909" spans="1:25">
      <c r="A909" s="254">
        <v>12</v>
      </c>
      <c r="B909" s="279">
        <v>1522.55</v>
      </c>
      <c r="C909" s="279">
        <v>1380.34</v>
      </c>
      <c r="D909" s="279">
        <v>1354.64</v>
      </c>
      <c r="E909" s="279">
        <v>1346.46</v>
      </c>
      <c r="F909" s="279">
        <v>1343.15</v>
      </c>
      <c r="G909" s="279">
        <v>1346.38</v>
      </c>
      <c r="H909" s="279">
        <v>1360.5</v>
      </c>
      <c r="I909" s="279">
        <v>1470.54</v>
      </c>
      <c r="J909" s="279">
        <v>1588.56</v>
      </c>
      <c r="K909" s="279">
        <v>1743.22</v>
      </c>
      <c r="L909" s="279">
        <v>1767.45</v>
      </c>
      <c r="M909" s="279">
        <v>1761.55</v>
      </c>
      <c r="N909" s="279">
        <v>1751.55</v>
      </c>
      <c r="O909" s="279">
        <v>1737.14</v>
      </c>
      <c r="P909" s="279">
        <v>1753.27</v>
      </c>
      <c r="Q909" s="279">
        <v>1734.7</v>
      </c>
      <c r="R909" s="279">
        <v>1765.37</v>
      </c>
      <c r="S909" s="279">
        <v>1741.49</v>
      </c>
      <c r="T909" s="279">
        <v>1733.78</v>
      </c>
      <c r="U909" s="279">
        <v>1719.11</v>
      </c>
      <c r="V909" s="279">
        <v>1725.31</v>
      </c>
      <c r="W909" s="279">
        <v>1723.65</v>
      </c>
      <c r="X909" s="279">
        <v>1646.56</v>
      </c>
      <c r="Y909" s="279">
        <v>1484.34</v>
      </c>
    </row>
    <row r="910" spans="1:25">
      <c r="A910" s="254">
        <v>13</v>
      </c>
      <c r="B910" s="279">
        <v>1540.95</v>
      </c>
      <c r="C910" s="279">
        <v>1379.8</v>
      </c>
      <c r="D910" s="279">
        <v>1337.79</v>
      </c>
      <c r="E910" s="279">
        <v>1323.01</v>
      </c>
      <c r="F910" s="279">
        <v>1325.92</v>
      </c>
      <c r="G910" s="279">
        <v>1333.69</v>
      </c>
      <c r="H910" s="279">
        <v>1346.39</v>
      </c>
      <c r="I910" s="279">
        <v>1347.49</v>
      </c>
      <c r="J910" s="279">
        <v>1468.05</v>
      </c>
      <c r="K910" s="279">
        <v>1573.8</v>
      </c>
      <c r="L910" s="279">
        <v>1661.22</v>
      </c>
      <c r="M910" s="279">
        <v>1697.89</v>
      </c>
      <c r="N910" s="279">
        <v>1699.25</v>
      </c>
      <c r="O910" s="279">
        <v>1693.4</v>
      </c>
      <c r="P910" s="279">
        <v>1703.01</v>
      </c>
      <c r="Q910" s="279">
        <v>1689.23</v>
      </c>
      <c r="R910" s="279">
        <v>1652</v>
      </c>
      <c r="S910" s="279">
        <v>1640.4</v>
      </c>
      <c r="T910" s="279">
        <v>1651.74</v>
      </c>
      <c r="U910" s="279">
        <v>1634.8</v>
      </c>
      <c r="V910" s="279">
        <v>1685.54</v>
      </c>
      <c r="W910" s="279">
        <v>1667.25</v>
      </c>
      <c r="X910" s="279">
        <v>1567.94</v>
      </c>
      <c r="Y910" s="279">
        <v>1469.07</v>
      </c>
    </row>
    <row r="911" spans="1:25">
      <c r="A911" s="254">
        <v>14</v>
      </c>
      <c r="B911" s="279">
        <v>1343.14</v>
      </c>
      <c r="C911" s="279">
        <v>1309.99</v>
      </c>
      <c r="D911" s="279">
        <v>1307.18</v>
      </c>
      <c r="E911" s="279">
        <v>1294.4100000000001</v>
      </c>
      <c r="F911" s="279">
        <v>1297.83</v>
      </c>
      <c r="G911" s="279">
        <v>1325.37</v>
      </c>
      <c r="H911" s="279">
        <v>1398.43</v>
      </c>
      <c r="I911" s="279">
        <v>1512.27</v>
      </c>
      <c r="J911" s="279">
        <v>1642.48</v>
      </c>
      <c r="K911" s="279">
        <v>1744.93</v>
      </c>
      <c r="L911" s="279">
        <v>1783.5</v>
      </c>
      <c r="M911" s="279">
        <v>1761.07</v>
      </c>
      <c r="N911" s="279">
        <v>1736.44</v>
      </c>
      <c r="O911" s="279">
        <v>1752.47</v>
      </c>
      <c r="P911" s="279">
        <v>1779.49</v>
      </c>
      <c r="Q911" s="279">
        <v>1854.55</v>
      </c>
      <c r="R911" s="279">
        <v>1787.55</v>
      </c>
      <c r="S911" s="279">
        <v>1695.63</v>
      </c>
      <c r="T911" s="279">
        <v>1701.33</v>
      </c>
      <c r="U911" s="279">
        <v>1725.18</v>
      </c>
      <c r="V911" s="279">
        <v>1720.51</v>
      </c>
      <c r="W911" s="279">
        <v>1750.54</v>
      </c>
      <c r="X911" s="279">
        <v>1597.19</v>
      </c>
      <c r="Y911" s="279">
        <v>1428.7</v>
      </c>
    </row>
    <row r="912" spans="1:25">
      <c r="A912" s="254">
        <v>15</v>
      </c>
      <c r="B912" s="279">
        <v>1370.88</v>
      </c>
      <c r="C912" s="279">
        <v>1295.75</v>
      </c>
      <c r="D912" s="279">
        <v>1284.3499999999999</v>
      </c>
      <c r="E912" s="279">
        <v>1289.4000000000001</v>
      </c>
      <c r="F912" s="279">
        <v>1332.42</v>
      </c>
      <c r="G912" s="279">
        <v>1365.67</v>
      </c>
      <c r="H912" s="279">
        <v>1370.07</v>
      </c>
      <c r="I912" s="279">
        <v>1465.26</v>
      </c>
      <c r="J912" s="279">
        <v>1523.74</v>
      </c>
      <c r="K912" s="279">
        <v>1617.06</v>
      </c>
      <c r="L912" s="279">
        <v>1661.94</v>
      </c>
      <c r="M912" s="279">
        <v>1671.71</v>
      </c>
      <c r="N912" s="279">
        <v>1618.45</v>
      </c>
      <c r="O912" s="279">
        <v>1645.74</v>
      </c>
      <c r="P912" s="279">
        <v>1669.19</v>
      </c>
      <c r="Q912" s="279">
        <v>1735.39</v>
      </c>
      <c r="R912" s="279">
        <v>1716.3</v>
      </c>
      <c r="S912" s="279">
        <v>1652.57</v>
      </c>
      <c r="T912" s="279">
        <v>1673.52</v>
      </c>
      <c r="U912" s="279">
        <v>1681.67</v>
      </c>
      <c r="V912" s="279">
        <v>1680.11</v>
      </c>
      <c r="W912" s="279">
        <v>1719.12</v>
      </c>
      <c r="X912" s="279">
        <v>1549.71</v>
      </c>
      <c r="Y912" s="279">
        <v>1446.46</v>
      </c>
    </row>
    <row r="913" spans="1:25">
      <c r="A913" s="254">
        <v>16</v>
      </c>
      <c r="B913" s="279">
        <v>1579.94</v>
      </c>
      <c r="C913" s="279">
        <v>1431.47</v>
      </c>
      <c r="D913" s="279">
        <v>1426.5</v>
      </c>
      <c r="E913" s="279">
        <v>1426.61</v>
      </c>
      <c r="F913" s="279">
        <v>1442.31</v>
      </c>
      <c r="G913" s="279">
        <v>1475.82</v>
      </c>
      <c r="H913" s="279">
        <v>1558.87</v>
      </c>
      <c r="I913" s="279">
        <v>1631.79</v>
      </c>
      <c r="J913" s="279">
        <v>1794.55</v>
      </c>
      <c r="K913" s="279">
        <v>1843.88</v>
      </c>
      <c r="L913" s="279">
        <v>1868.92</v>
      </c>
      <c r="M913" s="279">
        <v>1835.18</v>
      </c>
      <c r="N913" s="279">
        <v>1800.13</v>
      </c>
      <c r="O913" s="279">
        <v>1848.04</v>
      </c>
      <c r="P913" s="279">
        <v>1842.58</v>
      </c>
      <c r="Q913" s="279">
        <v>1876.04</v>
      </c>
      <c r="R913" s="279">
        <v>1851.3</v>
      </c>
      <c r="S913" s="279">
        <v>1824.8</v>
      </c>
      <c r="T913" s="279">
        <v>1862.7</v>
      </c>
      <c r="U913" s="279">
        <v>1888.22</v>
      </c>
      <c r="V913" s="279">
        <v>1857.93</v>
      </c>
      <c r="W913" s="279">
        <v>1867.31</v>
      </c>
      <c r="X913" s="279">
        <v>1668.21</v>
      </c>
      <c r="Y913" s="279">
        <v>1535.36</v>
      </c>
    </row>
    <row r="914" spans="1:25">
      <c r="A914" s="254">
        <v>17</v>
      </c>
      <c r="B914" s="279">
        <v>1439.65</v>
      </c>
      <c r="C914" s="279">
        <v>1402.05</v>
      </c>
      <c r="D914" s="279">
        <v>1378.8</v>
      </c>
      <c r="E914" s="279">
        <v>1372.98</v>
      </c>
      <c r="F914" s="279">
        <v>1391.98</v>
      </c>
      <c r="G914" s="279">
        <v>1416.58</v>
      </c>
      <c r="H914" s="279">
        <v>1477.26</v>
      </c>
      <c r="I914" s="279">
        <v>1556.71</v>
      </c>
      <c r="J914" s="279">
        <v>1674.02</v>
      </c>
      <c r="K914" s="279">
        <v>1740.21</v>
      </c>
      <c r="L914" s="279">
        <v>1781.92</v>
      </c>
      <c r="M914" s="279">
        <v>1742.93</v>
      </c>
      <c r="N914" s="279">
        <v>1726.29</v>
      </c>
      <c r="O914" s="279">
        <v>1755.33</v>
      </c>
      <c r="P914" s="279">
        <v>1762.76</v>
      </c>
      <c r="Q914" s="279">
        <v>1843.06</v>
      </c>
      <c r="R914" s="279">
        <v>1784.63</v>
      </c>
      <c r="S914" s="279">
        <v>1706.43</v>
      </c>
      <c r="T914" s="279">
        <v>1749.43</v>
      </c>
      <c r="U914" s="279">
        <v>1781.89</v>
      </c>
      <c r="V914" s="279">
        <v>1784.23</v>
      </c>
      <c r="W914" s="279">
        <v>1772.62</v>
      </c>
      <c r="X914" s="279">
        <v>1638.54</v>
      </c>
      <c r="Y914" s="279">
        <v>1530.97</v>
      </c>
    </row>
    <row r="915" spans="1:25">
      <c r="A915" s="254">
        <v>18</v>
      </c>
      <c r="B915" s="279">
        <v>1512.56</v>
      </c>
      <c r="C915" s="279">
        <v>1414.24</v>
      </c>
      <c r="D915" s="279">
        <v>1391.36</v>
      </c>
      <c r="E915" s="279">
        <v>1400.55</v>
      </c>
      <c r="F915" s="279">
        <v>1424.77</v>
      </c>
      <c r="G915" s="279">
        <v>607.49</v>
      </c>
      <c r="H915" s="279">
        <v>1538.21</v>
      </c>
      <c r="I915" s="279">
        <v>1559.64</v>
      </c>
      <c r="J915" s="279">
        <v>613.11</v>
      </c>
      <c r="K915" s="279">
        <v>1725.34</v>
      </c>
      <c r="L915" s="279">
        <v>1756.08</v>
      </c>
      <c r="M915" s="279">
        <v>1704.22</v>
      </c>
      <c r="N915" s="279">
        <v>1693.12</v>
      </c>
      <c r="O915" s="279">
        <v>1734.35</v>
      </c>
      <c r="P915" s="279">
        <v>1744.08</v>
      </c>
      <c r="Q915" s="279">
        <v>1812.09</v>
      </c>
      <c r="R915" s="279">
        <v>1730.18</v>
      </c>
      <c r="S915" s="279">
        <v>1713.29</v>
      </c>
      <c r="T915" s="279">
        <v>1742.98</v>
      </c>
      <c r="U915" s="279">
        <v>1771.57</v>
      </c>
      <c r="V915" s="279">
        <v>1735.52</v>
      </c>
      <c r="W915" s="279">
        <v>1814.13</v>
      </c>
      <c r="X915" s="279">
        <v>1739.92</v>
      </c>
      <c r="Y915" s="279">
        <v>1569.9</v>
      </c>
    </row>
    <row r="916" spans="1:25">
      <c r="A916" s="254">
        <v>19</v>
      </c>
      <c r="B916" s="279">
        <v>1527.51</v>
      </c>
      <c r="C916" s="279">
        <v>1475.91</v>
      </c>
      <c r="D916" s="279">
        <v>1399.56</v>
      </c>
      <c r="E916" s="279">
        <v>607.13</v>
      </c>
      <c r="F916" s="279">
        <v>607.69000000000005</v>
      </c>
      <c r="G916" s="279">
        <v>608.48</v>
      </c>
      <c r="H916" s="279">
        <v>610.05999999999995</v>
      </c>
      <c r="I916" s="279">
        <v>582.01</v>
      </c>
      <c r="J916" s="279">
        <v>582.01</v>
      </c>
      <c r="K916" s="279">
        <v>1740.53</v>
      </c>
      <c r="L916" s="279">
        <v>1758.71</v>
      </c>
      <c r="M916" s="279">
        <v>1746.95</v>
      </c>
      <c r="N916" s="279">
        <v>1716.84</v>
      </c>
      <c r="O916" s="279">
        <v>1783.2</v>
      </c>
      <c r="P916" s="279">
        <v>1787.55</v>
      </c>
      <c r="Q916" s="279">
        <v>1770.1</v>
      </c>
      <c r="R916" s="279">
        <v>1767.16</v>
      </c>
      <c r="S916" s="279">
        <v>1748.11</v>
      </c>
      <c r="T916" s="279">
        <v>1732.04</v>
      </c>
      <c r="U916" s="279">
        <v>1752.8</v>
      </c>
      <c r="V916" s="279">
        <v>1795.39</v>
      </c>
      <c r="W916" s="279">
        <v>619.9</v>
      </c>
      <c r="X916" s="279">
        <v>1658.25</v>
      </c>
      <c r="Y916" s="279">
        <v>1621.6</v>
      </c>
    </row>
    <row r="917" spans="1:25">
      <c r="A917" s="254">
        <v>20</v>
      </c>
      <c r="B917" s="279">
        <v>1576.01</v>
      </c>
      <c r="C917" s="279">
        <v>595.25</v>
      </c>
      <c r="D917" s="279">
        <v>604.96</v>
      </c>
      <c r="E917" s="279">
        <v>604.91</v>
      </c>
      <c r="F917" s="279">
        <v>604.15</v>
      </c>
      <c r="G917" s="279">
        <v>603.29</v>
      </c>
      <c r="H917" s="279">
        <v>607.09</v>
      </c>
      <c r="I917" s="279">
        <v>603.77</v>
      </c>
      <c r="J917" s="279">
        <v>600.11</v>
      </c>
      <c r="K917" s="279">
        <v>600.48</v>
      </c>
      <c r="L917" s="279">
        <v>1543.31</v>
      </c>
      <c r="M917" s="279">
        <v>1584.13</v>
      </c>
      <c r="N917" s="279">
        <v>1544.77</v>
      </c>
      <c r="O917" s="279">
        <v>1560.74</v>
      </c>
      <c r="P917" s="279">
        <v>1557.12</v>
      </c>
      <c r="Q917" s="279">
        <v>1583.53</v>
      </c>
      <c r="R917" s="279">
        <v>1582.56</v>
      </c>
      <c r="S917" s="279">
        <v>1573.27</v>
      </c>
      <c r="T917" s="279">
        <v>1605.98</v>
      </c>
      <c r="U917" s="279">
        <v>1676.45</v>
      </c>
      <c r="V917" s="279">
        <v>1407.46</v>
      </c>
      <c r="W917" s="279">
        <v>1610.1</v>
      </c>
      <c r="X917" s="279">
        <v>1552.37</v>
      </c>
      <c r="Y917" s="279">
        <v>1551.87</v>
      </c>
    </row>
    <row r="918" spans="1:25">
      <c r="A918" s="254">
        <v>21</v>
      </c>
      <c r="B918" s="279">
        <v>605.83000000000004</v>
      </c>
      <c r="C918" s="279">
        <v>603.78</v>
      </c>
      <c r="D918" s="279">
        <v>603.19000000000005</v>
      </c>
      <c r="E918" s="279">
        <v>602.87</v>
      </c>
      <c r="F918" s="279">
        <v>605.07000000000005</v>
      </c>
      <c r="G918" s="279">
        <v>602.64</v>
      </c>
      <c r="H918" s="279">
        <v>604.67999999999995</v>
      </c>
      <c r="I918" s="279">
        <v>889.01</v>
      </c>
      <c r="J918" s="279">
        <v>1525.16</v>
      </c>
      <c r="K918" s="279">
        <v>1598.99</v>
      </c>
      <c r="L918" s="279">
        <v>1642</v>
      </c>
      <c r="M918" s="279">
        <v>1641.39</v>
      </c>
      <c r="N918" s="279">
        <v>1593.66</v>
      </c>
      <c r="O918" s="279">
        <v>1571.51</v>
      </c>
      <c r="P918" s="279">
        <v>1516.1</v>
      </c>
      <c r="Q918" s="279">
        <v>1661.58</v>
      </c>
      <c r="R918" s="279">
        <v>1635.86</v>
      </c>
      <c r="S918" s="279">
        <v>1362.44</v>
      </c>
      <c r="T918" s="279">
        <v>1457</v>
      </c>
      <c r="U918" s="279">
        <v>1567.58</v>
      </c>
      <c r="V918" s="279">
        <v>1602.26</v>
      </c>
      <c r="W918" s="279">
        <v>1637.19</v>
      </c>
      <c r="X918" s="279">
        <v>1543.91</v>
      </c>
      <c r="Y918" s="279">
        <v>1458.2</v>
      </c>
    </row>
    <row r="919" spans="1:25">
      <c r="A919" s="254">
        <v>22</v>
      </c>
      <c r="B919" s="279">
        <v>1326.43</v>
      </c>
      <c r="C919" s="279">
        <v>1231.56</v>
      </c>
      <c r="D919" s="279">
        <v>1192.9100000000001</v>
      </c>
      <c r="E919" s="279">
        <v>1184.68</v>
      </c>
      <c r="F919" s="279">
        <v>1279.8900000000001</v>
      </c>
      <c r="G919" s="279">
        <v>1320.73</v>
      </c>
      <c r="H919" s="279">
        <v>1392.89</v>
      </c>
      <c r="I919" s="279">
        <v>1362.48</v>
      </c>
      <c r="J919" s="279">
        <v>1489.88</v>
      </c>
      <c r="K919" s="279">
        <v>1679.95</v>
      </c>
      <c r="L919" s="279">
        <v>1643.76</v>
      </c>
      <c r="M919" s="279">
        <v>1605.52</v>
      </c>
      <c r="N919" s="279">
        <v>1591.78</v>
      </c>
      <c r="O919" s="279">
        <v>1614.78</v>
      </c>
      <c r="P919" s="279">
        <v>1630.2</v>
      </c>
      <c r="Q919" s="279">
        <v>1699.9</v>
      </c>
      <c r="R919" s="279">
        <v>1679.4</v>
      </c>
      <c r="S919" s="279">
        <v>1636.43</v>
      </c>
      <c r="T919" s="279">
        <v>1663.1</v>
      </c>
      <c r="U919" s="279">
        <v>1678.09</v>
      </c>
      <c r="V919" s="279">
        <v>1649.59</v>
      </c>
      <c r="W919" s="279">
        <v>1646.73</v>
      </c>
      <c r="X919" s="279">
        <v>1566.83</v>
      </c>
      <c r="Y919" s="279">
        <v>1386.48</v>
      </c>
    </row>
    <row r="920" spans="1:25">
      <c r="A920" s="254">
        <v>23</v>
      </c>
      <c r="B920" s="279">
        <v>1383.02</v>
      </c>
      <c r="C920" s="279">
        <v>1251.5999999999999</v>
      </c>
      <c r="D920" s="279">
        <v>1198.3499999999999</v>
      </c>
      <c r="E920" s="279">
        <v>1207.2</v>
      </c>
      <c r="F920" s="279">
        <v>1295.8900000000001</v>
      </c>
      <c r="G920" s="279">
        <v>1332.75</v>
      </c>
      <c r="H920" s="279">
        <v>1337.94</v>
      </c>
      <c r="I920" s="279">
        <v>1382.22</v>
      </c>
      <c r="J920" s="279">
        <v>1571.59</v>
      </c>
      <c r="K920" s="279">
        <v>1622.45</v>
      </c>
      <c r="L920" s="279">
        <v>1613.12</v>
      </c>
      <c r="M920" s="279">
        <v>1574.55</v>
      </c>
      <c r="N920" s="279">
        <v>1525.03</v>
      </c>
      <c r="O920" s="279">
        <v>1584.63</v>
      </c>
      <c r="P920" s="279">
        <v>1584.05</v>
      </c>
      <c r="Q920" s="279">
        <v>1641.63</v>
      </c>
      <c r="R920" s="279">
        <v>1607.32</v>
      </c>
      <c r="S920" s="279">
        <v>1570.46</v>
      </c>
      <c r="T920" s="279">
        <v>1621.12</v>
      </c>
      <c r="U920" s="279">
        <v>1658.07</v>
      </c>
      <c r="V920" s="279">
        <v>1659.06</v>
      </c>
      <c r="W920" s="279">
        <v>1700.55</v>
      </c>
      <c r="X920" s="279">
        <v>1609.13</v>
      </c>
      <c r="Y920" s="279">
        <v>1456.37</v>
      </c>
    </row>
    <row r="921" spans="1:25">
      <c r="A921" s="254">
        <v>24</v>
      </c>
      <c r="B921" s="279">
        <v>1231.31</v>
      </c>
      <c r="C921" s="279">
        <v>1219.77</v>
      </c>
      <c r="D921" s="279">
        <v>1193.32</v>
      </c>
      <c r="E921" s="279">
        <v>1181.55</v>
      </c>
      <c r="F921" s="279">
        <v>601.16</v>
      </c>
      <c r="G921" s="279">
        <v>889.83</v>
      </c>
      <c r="H921" s="279">
        <v>1339.59</v>
      </c>
      <c r="I921" s="279">
        <v>1354.08</v>
      </c>
      <c r="J921" s="279">
        <v>889.53</v>
      </c>
      <c r="K921" s="279">
        <v>1549.8</v>
      </c>
      <c r="L921" s="279">
        <v>1542.16</v>
      </c>
      <c r="M921" s="279">
        <v>1528.5</v>
      </c>
      <c r="N921" s="279">
        <v>1491.42</v>
      </c>
      <c r="O921" s="279">
        <v>1513.75</v>
      </c>
      <c r="P921" s="279">
        <v>1513.7</v>
      </c>
      <c r="Q921" s="279">
        <v>1608.43</v>
      </c>
      <c r="R921" s="279">
        <v>1528.52</v>
      </c>
      <c r="S921" s="279">
        <v>1343.44</v>
      </c>
      <c r="T921" s="279">
        <v>1351.02</v>
      </c>
      <c r="U921" s="279">
        <v>1657.17</v>
      </c>
      <c r="V921" s="279">
        <v>1614.89</v>
      </c>
      <c r="W921" s="279">
        <v>1612.87</v>
      </c>
      <c r="X921" s="279">
        <v>1530.59</v>
      </c>
      <c r="Y921" s="279">
        <v>1393.13</v>
      </c>
    </row>
    <row r="922" spans="1:25">
      <c r="A922" s="254">
        <v>25</v>
      </c>
      <c r="B922" s="279">
        <v>1325.36</v>
      </c>
      <c r="C922" s="279">
        <v>1312.56</v>
      </c>
      <c r="D922" s="279">
        <v>1274.73</v>
      </c>
      <c r="E922" s="279">
        <v>1279.18</v>
      </c>
      <c r="F922" s="279">
        <v>1387.7</v>
      </c>
      <c r="G922" s="279">
        <v>1467.92</v>
      </c>
      <c r="H922" s="279">
        <v>1544.74</v>
      </c>
      <c r="I922" s="279">
        <v>1485.51</v>
      </c>
      <c r="J922" s="279">
        <v>1512.62</v>
      </c>
      <c r="K922" s="279">
        <v>1618.67</v>
      </c>
      <c r="L922" s="279">
        <v>1592.48</v>
      </c>
      <c r="M922" s="279">
        <v>1585.12</v>
      </c>
      <c r="N922" s="279">
        <v>1527.12</v>
      </c>
      <c r="O922" s="279">
        <v>1535.87</v>
      </c>
      <c r="P922" s="279">
        <v>1570.83</v>
      </c>
      <c r="Q922" s="279">
        <v>1626.55</v>
      </c>
      <c r="R922" s="279">
        <v>1579.04</v>
      </c>
      <c r="S922" s="279">
        <v>890.2</v>
      </c>
      <c r="T922" s="279">
        <v>1574.46</v>
      </c>
      <c r="U922" s="279">
        <v>1625.05</v>
      </c>
      <c r="V922" s="279">
        <v>614.14</v>
      </c>
      <c r="W922" s="279">
        <v>1632.63</v>
      </c>
      <c r="X922" s="279">
        <v>613.79</v>
      </c>
      <c r="Y922" s="279">
        <v>1519.95</v>
      </c>
    </row>
    <row r="923" spans="1:25">
      <c r="A923" s="254">
        <v>26</v>
      </c>
      <c r="B923" s="279">
        <v>605.25</v>
      </c>
      <c r="C923" s="279">
        <v>606.82000000000005</v>
      </c>
      <c r="D923" s="279">
        <v>604.35</v>
      </c>
      <c r="E923" s="279">
        <v>601.74</v>
      </c>
      <c r="F923" s="279">
        <v>1250.04</v>
      </c>
      <c r="G923" s="279">
        <v>607</v>
      </c>
      <c r="H923" s="279">
        <v>893.69</v>
      </c>
      <c r="I923" s="279">
        <v>612.92999999999995</v>
      </c>
      <c r="J923" s="279">
        <v>611.19000000000005</v>
      </c>
      <c r="K923" s="279">
        <v>609.22</v>
      </c>
      <c r="L923" s="279">
        <v>891.27</v>
      </c>
      <c r="M923" s="279">
        <v>1637.24</v>
      </c>
      <c r="N923" s="279">
        <v>614.01</v>
      </c>
      <c r="O923" s="279">
        <v>1468.55</v>
      </c>
      <c r="P923" s="279">
        <v>615.33000000000004</v>
      </c>
      <c r="Q923" s="279">
        <v>613.42999999999995</v>
      </c>
      <c r="R923" s="279">
        <v>1624.14</v>
      </c>
      <c r="S923" s="279">
        <v>615.51</v>
      </c>
      <c r="T923" s="279">
        <v>611.71</v>
      </c>
      <c r="U923" s="279">
        <v>609.30999999999995</v>
      </c>
      <c r="V923" s="279">
        <v>612.99</v>
      </c>
      <c r="W923" s="279">
        <v>893.47</v>
      </c>
      <c r="X923" s="279">
        <v>1574.13</v>
      </c>
      <c r="Y923" s="279">
        <v>1433.06</v>
      </c>
    </row>
    <row r="924" spans="1:25">
      <c r="A924" s="254">
        <v>27</v>
      </c>
      <c r="B924" s="279">
        <v>1260.3800000000001</v>
      </c>
      <c r="C924" s="279">
        <v>1145.54</v>
      </c>
      <c r="D924" s="279">
        <v>1074.1300000000001</v>
      </c>
      <c r="E924" s="279">
        <v>1045.3800000000001</v>
      </c>
      <c r="F924" s="279">
        <v>1085.53</v>
      </c>
      <c r="G924" s="279">
        <v>1107.6300000000001</v>
      </c>
      <c r="H924" s="279">
        <v>1154.93</v>
      </c>
      <c r="I924" s="279">
        <v>1232.97</v>
      </c>
      <c r="J924" s="279">
        <v>1390.09</v>
      </c>
      <c r="K924" s="279">
        <v>1508.29</v>
      </c>
      <c r="L924" s="279">
        <v>1547.26</v>
      </c>
      <c r="M924" s="279">
        <v>1559.78</v>
      </c>
      <c r="N924" s="279">
        <v>1557.51</v>
      </c>
      <c r="O924" s="279">
        <v>1548.62</v>
      </c>
      <c r="P924" s="279">
        <v>1542.14</v>
      </c>
      <c r="Q924" s="279">
        <v>1557.21</v>
      </c>
      <c r="R924" s="279">
        <v>1571.16</v>
      </c>
      <c r="S924" s="279">
        <v>1606.59</v>
      </c>
      <c r="T924" s="279">
        <v>1686.78</v>
      </c>
      <c r="U924" s="279">
        <v>1778.4</v>
      </c>
      <c r="V924" s="279">
        <v>1752.43</v>
      </c>
      <c r="W924" s="279">
        <v>1695.41</v>
      </c>
      <c r="X924" s="279">
        <v>1585.13</v>
      </c>
      <c r="Y924" s="279">
        <v>1348.82</v>
      </c>
    </row>
    <row r="925" spans="1:25">
      <c r="A925" s="254">
        <v>28</v>
      </c>
      <c r="B925" s="279">
        <v>1318.19</v>
      </c>
      <c r="C925" s="279">
        <v>1185.8900000000001</v>
      </c>
      <c r="D925" s="279">
        <v>1094.83</v>
      </c>
      <c r="E925" s="279">
        <v>1108.47</v>
      </c>
      <c r="F925" s="279">
        <v>1186.77</v>
      </c>
      <c r="G925" s="279">
        <v>1279.3399999999999</v>
      </c>
      <c r="H925" s="279">
        <v>1370.61</v>
      </c>
      <c r="I925" s="279">
        <v>1483.83</v>
      </c>
      <c r="J925" s="279">
        <v>1480.02</v>
      </c>
      <c r="K925" s="279">
        <v>1573.75</v>
      </c>
      <c r="L925" s="279">
        <v>1599.23</v>
      </c>
      <c r="M925" s="279">
        <v>1546.96</v>
      </c>
      <c r="N925" s="279">
        <v>1488.25</v>
      </c>
      <c r="O925" s="279">
        <v>1603.74</v>
      </c>
      <c r="P925" s="279">
        <v>1577.73</v>
      </c>
      <c r="Q925" s="279">
        <v>1655.78</v>
      </c>
      <c r="R925" s="279">
        <v>1596.58</v>
      </c>
      <c r="S925" s="279">
        <v>1562.47</v>
      </c>
      <c r="T925" s="279">
        <v>1625.04</v>
      </c>
      <c r="U925" s="279">
        <v>1645.36</v>
      </c>
      <c r="V925" s="279">
        <v>1616.88</v>
      </c>
      <c r="W925" s="279">
        <v>1589.27</v>
      </c>
      <c r="X925" s="279">
        <v>1545.89</v>
      </c>
      <c r="Y925" s="279">
        <v>1377.02</v>
      </c>
    </row>
    <row r="926" spans="1:25">
      <c r="A926" s="254">
        <v>29</v>
      </c>
      <c r="B926" s="279">
        <v>1319.34</v>
      </c>
      <c r="C926" s="279">
        <v>1216.8900000000001</v>
      </c>
      <c r="D926" s="279">
        <v>1193.76</v>
      </c>
      <c r="E926" s="279">
        <v>1193.95</v>
      </c>
      <c r="F926" s="279">
        <v>1271.23</v>
      </c>
      <c r="G926" s="279">
        <v>1319.62</v>
      </c>
      <c r="H926" s="279">
        <v>1384.06</v>
      </c>
      <c r="I926" s="279">
        <v>1535.86</v>
      </c>
      <c r="J926" s="279">
        <v>1550.07</v>
      </c>
      <c r="K926" s="279">
        <v>1649.17</v>
      </c>
      <c r="L926" s="279">
        <v>1650.47</v>
      </c>
      <c r="M926" s="279">
        <v>886.45</v>
      </c>
      <c r="N926" s="279">
        <v>612.84</v>
      </c>
      <c r="O926" s="279">
        <v>1656.98</v>
      </c>
      <c r="P926" s="279">
        <v>886.57</v>
      </c>
      <c r="Q926" s="279">
        <v>886.51</v>
      </c>
      <c r="R926" s="279">
        <v>1671.95</v>
      </c>
      <c r="S926" s="279">
        <v>1623.76</v>
      </c>
      <c r="T926" s="279">
        <v>1628.66</v>
      </c>
      <c r="U926" s="279">
        <v>1666.95</v>
      </c>
      <c r="V926" s="279">
        <v>1657.89</v>
      </c>
      <c r="W926" s="279">
        <v>1668.96</v>
      </c>
      <c r="X926" s="279">
        <v>1564.68</v>
      </c>
      <c r="Y926" s="279">
        <v>1399.05</v>
      </c>
    </row>
    <row r="927" spans="1:25">
      <c r="A927" s="254">
        <v>30</v>
      </c>
      <c r="B927" s="279">
        <v>1297.3399999999999</v>
      </c>
      <c r="C927" s="279">
        <v>1245.83</v>
      </c>
      <c r="D927" s="279">
        <v>1216.3499999999999</v>
      </c>
      <c r="E927" s="279">
        <v>1218.32</v>
      </c>
      <c r="F927" s="279">
        <v>1278.78</v>
      </c>
      <c r="G927" s="279">
        <v>1334.5</v>
      </c>
      <c r="H927" s="279">
        <v>1412.75</v>
      </c>
      <c r="I927" s="279">
        <v>1447.05</v>
      </c>
      <c r="J927" s="279">
        <v>1471.86</v>
      </c>
      <c r="K927" s="279">
        <v>1517.58</v>
      </c>
      <c r="L927" s="279">
        <v>1534.63</v>
      </c>
      <c r="M927" s="279">
        <v>1467.97</v>
      </c>
      <c r="N927" s="279">
        <v>1412.24</v>
      </c>
      <c r="O927" s="279">
        <v>1469.91</v>
      </c>
      <c r="P927" s="279">
        <v>1452.46</v>
      </c>
      <c r="Q927" s="279">
        <v>1533.31</v>
      </c>
      <c r="R927" s="279">
        <v>1420.72</v>
      </c>
      <c r="S927" s="279">
        <v>1421.76</v>
      </c>
      <c r="T927" s="279">
        <v>1419.56</v>
      </c>
      <c r="U927" s="279">
        <v>888.58</v>
      </c>
      <c r="V927" s="279">
        <v>888.28</v>
      </c>
      <c r="W927" s="279">
        <v>1528.8</v>
      </c>
      <c r="X927" s="279">
        <v>1513.97</v>
      </c>
      <c r="Y927" s="279">
        <v>582.01</v>
      </c>
    </row>
    <row r="928" spans="1:25" hidden="1">
      <c r="A928" s="254">
        <v>31</v>
      </c>
      <c r="B928" s="279">
        <v>0</v>
      </c>
      <c r="C928" s="279">
        <v>0</v>
      </c>
      <c r="D928" s="279">
        <v>0</v>
      </c>
      <c r="E928" s="279">
        <v>0</v>
      </c>
      <c r="F928" s="279">
        <v>0</v>
      </c>
      <c r="G928" s="279">
        <v>0</v>
      </c>
      <c r="H928" s="279">
        <v>0</v>
      </c>
      <c r="I928" s="279">
        <v>0</v>
      </c>
      <c r="J928" s="279">
        <v>0</v>
      </c>
      <c r="K928" s="279">
        <v>0</v>
      </c>
      <c r="L928" s="279">
        <v>0</v>
      </c>
      <c r="M928" s="279">
        <v>0</v>
      </c>
      <c r="N928" s="279">
        <v>0</v>
      </c>
      <c r="O928" s="279">
        <v>0</v>
      </c>
      <c r="P928" s="279">
        <v>0</v>
      </c>
      <c r="Q928" s="279">
        <v>0</v>
      </c>
      <c r="R928" s="279">
        <v>0</v>
      </c>
      <c r="S928" s="279">
        <v>0</v>
      </c>
      <c r="T928" s="279">
        <v>0</v>
      </c>
      <c r="U928" s="279">
        <v>0</v>
      </c>
      <c r="V928" s="279">
        <v>0</v>
      </c>
      <c r="W928" s="279">
        <v>0</v>
      </c>
      <c r="X928" s="279">
        <v>0</v>
      </c>
      <c r="Y928" s="279">
        <v>0</v>
      </c>
    </row>
    <row r="930" spans="1:25" ht="32.25" customHeight="1">
      <c r="A930" s="413" t="s">
        <v>209</v>
      </c>
      <c r="B930" s="452" t="s">
        <v>323</v>
      </c>
      <c r="C930" s="452"/>
      <c r="D930" s="452"/>
      <c r="E930" s="452"/>
      <c r="F930" s="452"/>
      <c r="G930" s="452"/>
      <c r="H930" s="452"/>
      <c r="I930" s="452"/>
      <c r="J930" s="452"/>
      <c r="K930" s="452"/>
      <c r="L930" s="452"/>
      <c r="M930" s="452"/>
      <c r="N930" s="452"/>
      <c r="O930" s="452"/>
      <c r="P930" s="452"/>
      <c r="Q930" s="452"/>
      <c r="R930" s="452"/>
      <c r="S930" s="452"/>
      <c r="T930" s="452"/>
      <c r="U930" s="452"/>
      <c r="V930" s="452"/>
      <c r="W930" s="452"/>
      <c r="X930" s="452"/>
      <c r="Y930" s="452"/>
    </row>
    <row r="931" spans="1:25" ht="30">
      <c r="A931" s="413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>
      <c r="A932" s="254">
        <v>1</v>
      </c>
      <c r="B932" s="279">
        <v>1033.6099999999999</v>
      </c>
      <c r="C932" s="279">
        <v>965.31</v>
      </c>
      <c r="D932" s="279">
        <v>971.41</v>
      </c>
      <c r="E932" s="279">
        <v>970.99</v>
      </c>
      <c r="F932" s="279">
        <v>965.96</v>
      </c>
      <c r="G932" s="279">
        <v>973.12</v>
      </c>
      <c r="H932" s="279">
        <v>978.21</v>
      </c>
      <c r="I932" s="279">
        <v>1046.67</v>
      </c>
      <c r="J932" s="279">
        <v>1233.5999999999999</v>
      </c>
      <c r="K932" s="279">
        <v>1388.66</v>
      </c>
      <c r="L932" s="279">
        <v>1434.63</v>
      </c>
      <c r="M932" s="279">
        <v>1423</v>
      </c>
      <c r="N932" s="279">
        <v>1401.53</v>
      </c>
      <c r="O932" s="279">
        <v>1423.58</v>
      </c>
      <c r="P932" s="279">
        <v>1410.77</v>
      </c>
      <c r="Q932" s="279">
        <v>2170.21</v>
      </c>
      <c r="R932" s="279">
        <v>2100.9</v>
      </c>
      <c r="S932" s="279">
        <v>1448.73</v>
      </c>
      <c r="T932" s="279">
        <v>1398.03</v>
      </c>
      <c r="U932" s="279">
        <v>1416.65</v>
      </c>
      <c r="V932" s="279">
        <v>1345.05</v>
      </c>
      <c r="W932" s="279">
        <v>1981.28</v>
      </c>
      <c r="X932" s="279">
        <v>2045.41</v>
      </c>
      <c r="Y932" s="279">
        <v>1136.99</v>
      </c>
    </row>
    <row r="933" spans="1:25">
      <c r="A933" s="254">
        <v>2</v>
      </c>
      <c r="B933" s="279">
        <v>1001.77</v>
      </c>
      <c r="C933" s="279">
        <v>908.16</v>
      </c>
      <c r="D933" s="279">
        <v>884.06</v>
      </c>
      <c r="E933" s="279">
        <v>863.51</v>
      </c>
      <c r="F933" s="279">
        <v>889.68</v>
      </c>
      <c r="G933" s="279">
        <v>943.07</v>
      </c>
      <c r="H933" s="279">
        <v>992.42</v>
      </c>
      <c r="I933" s="279">
        <v>1069.45</v>
      </c>
      <c r="J933" s="279">
        <v>1159.6400000000001</v>
      </c>
      <c r="K933" s="279">
        <v>1329.49</v>
      </c>
      <c r="L933" s="279">
        <v>1356.72</v>
      </c>
      <c r="M933" s="279">
        <v>1350.91</v>
      </c>
      <c r="N933" s="279">
        <v>1305.6099999999999</v>
      </c>
      <c r="O933" s="279">
        <v>1312.02</v>
      </c>
      <c r="P933" s="279">
        <v>1300.8399999999999</v>
      </c>
      <c r="Q933" s="279">
        <v>570.52</v>
      </c>
      <c r="R933" s="279">
        <v>1358.89</v>
      </c>
      <c r="S933" s="279">
        <v>1266.26</v>
      </c>
      <c r="T933" s="279">
        <v>1288.55</v>
      </c>
      <c r="U933" s="279">
        <v>1298.31</v>
      </c>
      <c r="V933" s="279">
        <v>1310.67</v>
      </c>
      <c r="W933" s="279">
        <v>1333.12</v>
      </c>
      <c r="X933" s="279">
        <v>1192.3399999999999</v>
      </c>
      <c r="Y933" s="279">
        <v>1069.26</v>
      </c>
    </row>
    <row r="934" spans="1:25">
      <c r="A934" s="254">
        <v>3</v>
      </c>
      <c r="B934" s="279">
        <v>1012.7</v>
      </c>
      <c r="C934" s="279">
        <v>927.22</v>
      </c>
      <c r="D934" s="279">
        <v>892.48</v>
      </c>
      <c r="E934" s="279">
        <v>870.46</v>
      </c>
      <c r="F934" s="279">
        <v>892.16</v>
      </c>
      <c r="G934" s="279">
        <v>897.71</v>
      </c>
      <c r="H934" s="279">
        <v>981.08</v>
      </c>
      <c r="I934" s="279">
        <v>1099.0899999999999</v>
      </c>
      <c r="J934" s="279">
        <v>1198.19</v>
      </c>
      <c r="K934" s="279">
        <v>1253.57</v>
      </c>
      <c r="L934" s="279">
        <v>1307.53</v>
      </c>
      <c r="M934" s="279">
        <v>1281.75</v>
      </c>
      <c r="N934" s="279">
        <v>1247.49</v>
      </c>
      <c r="O934" s="279">
        <v>1257.93</v>
      </c>
      <c r="P934" s="279">
        <v>1253.3599999999999</v>
      </c>
      <c r="Q934" s="279">
        <v>1362.53</v>
      </c>
      <c r="R934" s="279">
        <v>1299.92</v>
      </c>
      <c r="S934" s="279">
        <v>1220.75</v>
      </c>
      <c r="T934" s="279">
        <v>1225.79</v>
      </c>
      <c r="U934" s="279">
        <v>1242.8599999999999</v>
      </c>
      <c r="V934" s="279">
        <v>1178.8699999999999</v>
      </c>
      <c r="W934" s="279">
        <v>1227.29</v>
      </c>
      <c r="X934" s="279">
        <v>1175.8399999999999</v>
      </c>
      <c r="Y934" s="279">
        <v>1032.08</v>
      </c>
    </row>
    <row r="935" spans="1:25">
      <c r="A935" s="254">
        <v>4</v>
      </c>
      <c r="B935" s="279">
        <v>1033.8499999999999</v>
      </c>
      <c r="C935" s="279">
        <v>969.77</v>
      </c>
      <c r="D935" s="279">
        <v>939.91</v>
      </c>
      <c r="E935" s="279">
        <v>916.5</v>
      </c>
      <c r="F935" s="279">
        <v>966.48</v>
      </c>
      <c r="G935" s="279">
        <v>989.74</v>
      </c>
      <c r="H935" s="279">
        <v>1058.3599999999999</v>
      </c>
      <c r="I935" s="279">
        <v>1249.18</v>
      </c>
      <c r="J935" s="279">
        <v>1359.67</v>
      </c>
      <c r="K935" s="279">
        <v>1480.71</v>
      </c>
      <c r="L935" s="279">
        <v>1500.47</v>
      </c>
      <c r="M935" s="279">
        <v>1510.55</v>
      </c>
      <c r="N935" s="279">
        <v>1484.09</v>
      </c>
      <c r="O935" s="279">
        <v>1505</v>
      </c>
      <c r="P935" s="279">
        <v>1504.74</v>
      </c>
      <c r="Q935" s="279">
        <v>1588.38</v>
      </c>
      <c r="R935" s="279">
        <v>1559.87</v>
      </c>
      <c r="S935" s="279">
        <v>1474.43</v>
      </c>
      <c r="T935" s="279">
        <v>1490.37</v>
      </c>
      <c r="U935" s="279">
        <v>1503.36</v>
      </c>
      <c r="V935" s="279">
        <v>1489.25</v>
      </c>
      <c r="W935" s="279">
        <v>1547.84</v>
      </c>
      <c r="X935" s="279">
        <v>1467.09</v>
      </c>
      <c r="Y935" s="279">
        <v>1347.08</v>
      </c>
    </row>
    <row r="936" spans="1:25">
      <c r="A936" s="254">
        <v>5</v>
      </c>
      <c r="B936" s="279">
        <v>1191.32</v>
      </c>
      <c r="C936" s="279">
        <v>1050.25</v>
      </c>
      <c r="D936" s="279">
        <v>1024.77</v>
      </c>
      <c r="E936" s="279">
        <v>1016.59</v>
      </c>
      <c r="F936" s="279">
        <v>1013.34</v>
      </c>
      <c r="G936" s="279">
        <v>1016.71</v>
      </c>
      <c r="H936" s="279">
        <v>1028.93</v>
      </c>
      <c r="I936" s="279">
        <v>1138.73</v>
      </c>
      <c r="J936" s="279">
        <v>1254.22</v>
      </c>
      <c r="K936" s="279">
        <v>1407.24</v>
      </c>
      <c r="L936" s="279">
        <v>1430.86</v>
      </c>
      <c r="M936" s="279">
        <v>1424.29</v>
      </c>
      <c r="N936" s="279">
        <v>1414.47</v>
      </c>
      <c r="O936" s="279">
        <v>1400.26</v>
      </c>
      <c r="P936" s="279">
        <v>1416.34</v>
      </c>
      <c r="Q936" s="279">
        <v>1398.97</v>
      </c>
      <c r="R936" s="279">
        <v>1431.78</v>
      </c>
      <c r="S936" s="279">
        <v>1408.22</v>
      </c>
      <c r="T936" s="279">
        <v>1400.68</v>
      </c>
      <c r="U936" s="279">
        <v>1385.53</v>
      </c>
      <c r="V936" s="279">
        <v>1390.53</v>
      </c>
      <c r="W936" s="279">
        <v>1390.09</v>
      </c>
      <c r="X936" s="279">
        <v>1314.45</v>
      </c>
      <c r="Y936" s="279">
        <v>1151.8399999999999</v>
      </c>
    </row>
    <row r="937" spans="1:25">
      <c r="A937" s="254">
        <v>6</v>
      </c>
      <c r="B937" s="279">
        <v>1210.3599999999999</v>
      </c>
      <c r="C937" s="279">
        <v>1050.49</v>
      </c>
      <c r="D937" s="279">
        <v>1008.83</v>
      </c>
      <c r="E937" s="279">
        <v>994.23</v>
      </c>
      <c r="F937" s="279">
        <v>997.27</v>
      </c>
      <c r="G937" s="279">
        <v>1004.94</v>
      </c>
      <c r="H937" s="279">
        <v>1013.53</v>
      </c>
      <c r="I937" s="279">
        <v>1014.96</v>
      </c>
      <c r="J937" s="279">
        <v>1134.27</v>
      </c>
      <c r="K937" s="279">
        <v>1239.32</v>
      </c>
      <c r="L937" s="279">
        <v>1325.77</v>
      </c>
      <c r="M937" s="279">
        <v>1362.15</v>
      </c>
      <c r="N937" s="279">
        <v>1364.09</v>
      </c>
      <c r="O937" s="279">
        <v>1357.81</v>
      </c>
      <c r="P937" s="279">
        <v>1367.37</v>
      </c>
      <c r="Q937" s="279">
        <v>1353.46</v>
      </c>
      <c r="R937" s="279">
        <v>1319.32</v>
      </c>
      <c r="S937" s="279">
        <v>1308.1300000000001</v>
      </c>
      <c r="T937" s="279">
        <v>1319.4</v>
      </c>
      <c r="U937" s="279">
        <v>1302.43</v>
      </c>
      <c r="V937" s="279">
        <v>1353.36</v>
      </c>
      <c r="W937" s="279">
        <v>1335.47</v>
      </c>
      <c r="X937" s="279">
        <v>1237.1500000000001</v>
      </c>
      <c r="Y937" s="279">
        <v>1138.93</v>
      </c>
    </row>
    <row r="938" spans="1:25">
      <c r="A938" s="254">
        <v>7</v>
      </c>
      <c r="B938" s="279">
        <v>1034.56</v>
      </c>
      <c r="C938" s="279">
        <v>954.74</v>
      </c>
      <c r="D938" s="279">
        <v>920</v>
      </c>
      <c r="E938" s="279">
        <v>879.75</v>
      </c>
      <c r="F938" s="279">
        <v>942.67</v>
      </c>
      <c r="G938" s="279">
        <v>951.56</v>
      </c>
      <c r="H938" s="279">
        <v>982.02</v>
      </c>
      <c r="I938" s="279">
        <v>1062.17</v>
      </c>
      <c r="J938" s="279">
        <v>1157.8900000000001</v>
      </c>
      <c r="K938" s="279">
        <v>1161.8900000000001</v>
      </c>
      <c r="L938" s="279">
        <v>1178.67</v>
      </c>
      <c r="M938" s="279">
        <v>1167.1600000000001</v>
      </c>
      <c r="N938" s="279">
        <v>1139.6199999999999</v>
      </c>
      <c r="O938" s="279">
        <v>1155.83</v>
      </c>
      <c r="P938" s="279">
        <v>1169.95</v>
      </c>
      <c r="Q938" s="279">
        <v>1294.0899999999999</v>
      </c>
      <c r="R938" s="279">
        <v>1193.93</v>
      </c>
      <c r="S938" s="279">
        <v>1166</v>
      </c>
      <c r="T938" s="279">
        <v>1195.17</v>
      </c>
      <c r="U938" s="279">
        <v>1190.51</v>
      </c>
      <c r="V938" s="279">
        <v>1217.6400000000001</v>
      </c>
      <c r="W938" s="279">
        <v>1232.99</v>
      </c>
      <c r="X938" s="279">
        <v>1143.69</v>
      </c>
      <c r="Y938" s="279">
        <v>1001.12</v>
      </c>
    </row>
    <row r="939" spans="1:25">
      <c r="A939" s="254">
        <v>8</v>
      </c>
      <c r="B939" s="279">
        <v>967.51</v>
      </c>
      <c r="C939" s="279">
        <v>878.42</v>
      </c>
      <c r="D939" s="279">
        <v>837.97</v>
      </c>
      <c r="E939" s="279">
        <v>826.07</v>
      </c>
      <c r="F939" s="279">
        <v>853</v>
      </c>
      <c r="G939" s="279">
        <v>935.47</v>
      </c>
      <c r="H939" s="279">
        <v>993.58</v>
      </c>
      <c r="I939" s="279">
        <v>1129.52</v>
      </c>
      <c r="J939" s="279">
        <v>1168.6400000000001</v>
      </c>
      <c r="K939" s="279">
        <v>1240.8</v>
      </c>
      <c r="L939" s="279">
        <v>1276.5899999999999</v>
      </c>
      <c r="M939" s="279">
        <v>1233.5999999999999</v>
      </c>
      <c r="N939" s="279">
        <v>1179.58</v>
      </c>
      <c r="O939" s="279">
        <v>1203.23</v>
      </c>
      <c r="P939" s="279">
        <v>1213.75</v>
      </c>
      <c r="Q939" s="279">
        <v>1297.29</v>
      </c>
      <c r="R939" s="279">
        <v>1252.5899999999999</v>
      </c>
      <c r="S939" s="279">
        <v>1193</v>
      </c>
      <c r="T939" s="279">
        <v>1219.1300000000001</v>
      </c>
      <c r="U939" s="279">
        <v>1213.55</v>
      </c>
      <c r="V939" s="279">
        <v>1235.03</v>
      </c>
      <c r="W939" s="279">
        <v>1216.8399999999999</v>
      </c>
      <c r="X939" s="279">
        <v>1203.23</v>
      </c>
      <c r="Y939" s="279">
        <v>1031.03</v>
      </c>
    </row>
    <row r="940" spans="1:25">
      <c r="A940" s="254">
        <v>9</v>
      </c>
      <c r="B940" s="279">
        <v>986.15</v>
      </c>
      <c r="C940" s="279">
        <v>889.49</v>
      </c>
      <c r="D940" s="279">
        <v>848.41</v>
      </c>
      <c r="E940" s="279">
        <v>831.86</v>
      </c>
      <c r="F940" s="279">
        <v>871.84</v>
      </c>
      <c r="G940" s="279">
        <v>898.96</v>
      </c>
      <c r="H940" s="279">
        <v>997.93</v>
      </c>
      <c r="I940" s="279">
        <v>1028.05</v>
      </c>
      <c r="J940" s="279">
        <v>1141.3599999999999</v>
      </c>
      <c r="K940" s="279">
        <v>1198.33</v>
      </c>
      <c r="L940" s="279">
        <v>1181.78</v>
      </c>
      <c r="M940" s="279">
        <v>1162.3599999999999</v>
      </c>
      <c r="N940" s="279">
        <v>1135.23</v>
      </c>
      <c r="O940" s="279">
        <v>1172.99</v>
      </c>
      <c r="P940" s="279">
        <v>1180.24</v>
      </c>
      <c r="Q940" s="279">
        <v>1214.5</v>
      </c>
      <c r="R940" s="279">
        <v>1205.57</v>
      </c>
      <c r="S940" s="279">
        <v>1185.96</v>
      </c>
      <c r="T940" s="279">
        <v>1175.8900000000001</v>
      </c>
      <c r="U940" s="279">
        <v>1192.24</v>
      </c>
      <c r="V940" s="279">
        <v>1187.5899999999999</v>
      </c>
      <c r="W940" s="279">
        <v>1191.3</v>
      </c>
      <c r="X940" s="279">
        <v>1197.9000000000001</v>
      </c>
      <c r="Y940" s="279">
        <v>991.45</v>
      </c>
    </row>
    <row r="941" spans="1:25">
      <c r="A941" s="254">
        <v>10</v>
      </c>
      <c r="B941" s="279">
        <v>975.25</v>
      </c>
      <c r="C941" s="279">
        <v>928.18</v>
      </c>
      <c r="D941" s="279">
        <v>920.59</v>
      </c>
      <c r="E941" s="279">
        <v>891.36</v>
      </c>
      <c r="F941" s="279">
        <v>900.54</v>
      </c>
      <c r="G941" s="279">
        <v>933.81</v>
      </c>
      <c r="H941" s="279">
        <v>990.84</v>
      </c>
      <c r="I941" s="279">
        <v>1110.96</v>
      </c>
      <c r="J941" s="279">
        <v>1211.2</v>
      </c>
      <c r="K941" s="279">
        <v>1268.71</v>
      </c>
      <c r="L941" s="279">
        <v>1323.18</v>
      </c>
      <c r="M941" s="279">
        <v>1299.47</v>
      </c>
      <c r="N941" s="279">
        <v>1264.3499999999999</v>
      </c>
      <c r="O941" s="279">
        <v>1274.44</v>
      </c>
      <c r="P941" s="279">
        <v>1269.81</v>
      </c>
      <c r="Q941" s="279">
        <v>1380.42</v>
      </c>
      <c r="R941" s="279">
        <v>1317.86</v>
      </c>
      <c r="S941" s="279">
        <v>1238.75</v>
      </c>
      <c r="T941" s="279">
        <v>1242.98</v>
      </c>
      <c r="U941" s="279">
        <v>1259.8900000000001</v>
      </c>
      <c r="V941" s="279">
        <v>1193.93</v>
      </c>
      <c r="W941" s="279">
        <v>1243.17</v>
      </c>
      <c r="X941" s="279">
        <v>1191.22</v>
      </c>
      <c r="Y941" s="279">
        <v>1045.2</v>
      </c>
    </row>
    <row r="942" spans="1:25">
      <c r="A942" s="254">
        <v>11</v>
      </c>
      <c r="B942" s="279">
        <v>1045.58</v>
      </c>
      <c r="C942" s="279">
        <v>981.09</v>
      </c>
      <c r="D942" s="279">
        <v>951.25</v>
      </c>
      <c r="E942" s="279">
        <v>927.65</v>
      </c>
      <c r="F942" s="279">
        <v>978.46</v>
      </c>
      <c r="G942" s="279">
        <v>1002.06</v>
      </c>
      <c r="H942" s="279">
        <v>1070.5999999999999</v>
      </c>
      <c r="I942" s="279">
        <v>1259.96</v>
      </c>
      <c r="J942" s="279">
        <v>1371.69</v>
      </c>
      <c r="K942" s="279">
        <v>1494.2</v>
      </c>
      <c r="L942" s="279">
        <v>1514.82</v>
      </c>
      <c r="M942" s="279">
        <v>1523.57</v>
      </c>
      <c r="N942" s="279">
        <v>1496.29</v>
      </c>
      <c r="O942" s="279">
        <v>1518.54</v>
      </c>
      <c r="P942" s="279">
        <v>1518.35</v>
      </c>
      <c r="Q942" s="279">
        <v>1602.37</v>
      </c>
      <c r="R942" s="279">
        <v>1574.14</v>
      </c>
      <c r="S942" s="279">
        <v>1486.76</v>
      </c>
      <c r="T942" s="279">
        <v>1503.51</v>
      </c>
      <c r="U942" s="279">
        <v>1516.64</v>
      </c>
      <c r="V942" s="279">
        <v>1500.84</v>
      </c>
      <c r="W942" s="279">
        <v>1559.35</v>
      </c>
      <c r="X942" s="279">
        <v>1478.94</v>
      </c>
      <c r="Y942" s="279">
        <v>1357.18</v>
      </c>
    </row>
    <row r="943" spans="1:25">
      <c r="A943" s="254">
        <v>12</v>
      </c>
      <c r="B943" s="279">
        <v>1203.57</v>
      </c>
      <c r="C943" s="279">
        <v>1061.3599999999999</v>
      </c>
      <c r="D943" s="279">
        <v>1035.6600000000001</v>
      </c>
      <c r="E943" s="279">
        <v>1027.48</v>
      </c>
      <c r="F943" s="279">
        <v>1024.17</v>
      </c>
      <c r="G943" s="279">
        <v>1027.4000000000001</v>
      </c>
      <c r="H943" s="279">
        <v>1041.52</v>
      </c>
      <c r="I943" s="279">
        <v>1151.56</v>
      </c>
      <c r="J943" s="279">
        <v>1269.58</v>
      </c>
      <c r="K943" s="279">
        <v>1424.24</v>
      </c>
      <c r="L943" s="279">
        <v>1448.47</v>
      </c>
      <c r="M943" s="279">
        <v>1442.57</v>
      </c>
      <c r="N943" s="279">
        <v>1432.57</v>
      </c>
      <c r="O943" s="279">
        <v>1418.16</v>
      </c>
      <c r="P943" s="279">
        <v>1434.29</v>
      </c>
      <c r="Q943" s="279">
        <v>1415.72</v>
      </c>
      <c r="R943" s="279">
        <v>1446.39</v>
      </c>
      <c r="S943" s="279">
        <v>1422.51</v>
      </c>
      <c r="T943" s="279">
        <v>1414.8</v>
      </c>
      <c r="U943" s="279">
        <v>1400.13</v>
      </c>
      <c r="V943" s="279">
        <v>1406.33</v>
      </c>
      <c r="W943" s="279">
        <v>1404.67</v>
      </c>
      <c r="X943" s="279">
        <v>1327.58</v>
      </c>
      <c r="Y943" s="279">
        <v>1165.3599999999999</v>
      </c>
    </row>
    <row r="944" spans="1:25">
      <c r="A944" s="254">
        <v>13</v>
      </c>
      <c r="B944" s="279">
        <v>1221.97</v>
      </c>
      <c r="C944" s="279">
        <v>1060.82</v>
      </c>
      <c r="D944" s="279">
        <v>1018.81</v>
      </c>
      <c r="E944" s="279">
        <v>1004.03</v>
      </c>
      <c r="F944" s="279">
        <v>1006.94</v>
      </c>
      <c r="G944" s="279">
        <v>1014.71</v>
      </c>
      <c r="H944" s="279">
        <v>1027.4100000000001</v>
      </c>
      <c r="I944" s="279">
        <v>1028.51</v>
      </c>
      <c r="J944" s="279">
        <v>1149.07</v>
      </c>
      <c r="K944" s="279">
        <v>1254.82</v>
      </c>
      <c r="L944" s="279">
        <v>1342.24</v>
      </c>
      <c r="M944" s="279">
        <v>1378.91</v>
      </c>
      <c r="N944" s="279">
        <v>1380.27</v>
      </c>
      <c r="O944" s="279">
        <v>1374.42</v>
      </c>
      <c r="P944" s="279">
        <v>1384.03</v>
      </c>
      <c r="Q944" s="279">
        <v>1370.25</v>
      </c>
      <c r="R944" s="279">
        <v>1333.02</v>
      </c>
      <c r="S944" s="279">
        <v>1321.42</v>
      </c>
      <c r="T944" s="279">
        <v>1332.76</v>
      </c>
      <c r="U944" s="279">
        <v>1315.82</v>
      </c>
      <c r="V944" s="279">
        <v>1366.56</v>
      </c>
      <c r="W944" s="279">
        <v>1348.27</v>
      </c>
      <c r="X944" s="279">
        <v>1248.96</v>
      </c>
      <c r="Y944" s="279">
        <v>1150.0899999999999</v>
      </c>
    </row>
    <row r="945" spans="1:25">
      <c r="A945" s="254">
        <v>14</v>
      </c>
      <c r="B945" s="279">
        <v>1024.1600000000001</v>
      </c>
      <c r="C945" s="279">
        <v>991.01</v>
      </c>
      <c r="D945" s="279">
        <v>988.2</v>
      </c>
      <c r="E945" s="279">
        <v>975.43</v>
      </c>
      <c r="F945" s="279">
        <v>978.85</v>
      </c>
      <c r="G945" s="279">
        <v>1006.39</v>
      </c>
      <c r="H945" s="279">
        <v>1079.45</v>
      </c>
      <c r="I945" s="279">
        <v>1193.29</v>
      </c>
      <c r="J945" s="279">
        <v>1323.5</v>
      </c>
      <c r="K945" s="279">
        <v>1425.95</v>
      </c>
      <c r="L945" s="279">
        <v>1464.52</v>
      </c>
      <c r="M945" s="279">
        <v>1442.09</v>
      </c>
      <c r="N945" s="279">
        <v>1417.46</v>
      </c>
      <c r="O945" s="279">
        <v>1433.49</v>
      </c>
      <c r="P945" s="279">
        <v>1460.51</v>
      </c>
      <c r="Q945" s="279">
        <v>1535.57</v>
      </c>
      <c r="R945" s="279">
        <v>1468.57</v>
      </c>
      <c r="S945" s="279">
        <v>1376.65</v>
      </c>
      <c r="T945" s="279">
        <v>1382.35</v>
      </c>
      <c r="U945" s="279">
        <v>1406.2</v>
      </c>
      <c r="V945" s="279">
        <v>1401.53</v>
      </c>
      <c r="W945" s="279">
        <v>1431.56</v>
      </c>
      <c r="X945" s="279">
        <v>1278.21</v>
      </c>
      <c r="Y945" s="279">
        <v>1109.72</v>
      </c>
    </row>
    <row r="946" spans="1:25">
      <c r="A946" s="254">
        <v>15</v>
      </c>
      <c r="B946" s="279">
        <v>1051.9000000000001</v>
      </c>
      <c r="C946" s="279">
        <v>976.77</v>
      </c>
      <c r="D946" s="279">
        <v>965.37</v>
      </c>
      <c r="E946" s="279">
        <v>970.42</v>
      </c>
      <c r="F946" s="279">
        <v>1013.44</v>
      </c>
      <c r="G946" s="279">
        <v>1046.69</v>
      </c>
      <c r="H946" s="279">
        <v>1051.0899999999999</v>
      </c>
      <c r="I946" s="279">
        <v>1146.28</v>
      </c>
      <c r="J946" s="279">
        <v>1204.76</v>
      </c>
      <c r="K946" s="279">
        <v>1298.08</v>
      </c>
      <c r="L946" s="279">
        <v>1342.96</v>
      </c>
      <c r="M946" s="279">
        <v>1352.73</v>
      </c>
      <c r="N946" s="279">
        <v>1299.47</v>
      </c>
      <c r="O946" s="279">
        <v>1326.76</v>
      </c>
      <c r="P946" s="279">
        <v>1350.21</v>
      </c>
      <c r="Q946" s="279">
        <v>1416.41</v>
      </c>
      <c r="R946" s="279">
        <v>1397.32</v>
      </c>
      <c r="S946" s="279">
        <v>1333.59</v>
      </c>
      <c r="T946" s="279">
        <v>1354.54</v>
      </c>
      <c r="U946" s="279">
        <v>1362.69</v>
      </c>
      <c r="V946" s="279">
        <v>1361.13</v>
      </c>
      <c r="W946" s="279">
        <v>1400.14</v>
      </c>
      <c r="X946" s="279">
        <v>1230.73</v>
      </c>
      <c r="Y946" s="279">
        <v>1127.48</v>
      </c>
    </row>
    <row r="947" spans="1:25">
      <c r="A947" s="254">
        <v>16</v>
      </c>
      <c r="B947" s="279">
        <v>1260.96</v>
      </c>
      <c r="C947" s="279">
        <v>1112.49</v>
      </c>
      <c r="D947" s="279">
        <v>1107.52</v>
      </c>
      <c r="E947" s="279">
        <v>1107.6300000000001</v>
      </c>
      <c r="F947" s="279">
        <v>1123.33</v>
      </c>
      <c r="G947" s="279">
        <v>1156.8399999999999</v>
      </c>
      <c r="H947" s="279">
        <v>1239.8900000000001</v>
      </c>
      <c r="I947" s="279">
        <v>1312.81</v>
      </c>
      <c r="J947" s="279">
        <v>1475.57</v>
      </c>
      <c r="K947" s="279">
        <v>1524.9</v>
      </c>
      <c r="L947" s="279">
        <v>1549.94</v>
      </c>
      <c r="M947" s="279">
        <v>1516.2</v>
      </c>
      <c r="N947" s="279">
        <v>1481.15</v>
      </c>
      <c r="O947" s="279">
        <v>1529.06</v>
      </c>
      <c r="P947" s="279">
        <v>1523.6</v>
      </c>
      <c r="Q947" s="279">
        <v>1557.06</v>
      </c>
      <c r="R947" s="279">
        <v>1532.32</v>
      </c>
      <c r="S947" s="279">
        <v>1505.82</v>
      </c>
      <c r="T947" s="279">
        <v>1543.72</v>
      </c>
      <c r="U947" s="279">
        <v>1569.24</v>
      </c>
      <c r="V947" s="279">
        <v>1538.95</v>
      </c>
      <c r="W947" s="279">
        <v>1548.33</v>
      </c>
      <c r="X947" s="279">
        <v>1349.23</v>
      </c>
      <c r="Y947" s="279">
        <v>1216.3800000000001</v>
      </c>
    </row>
    <row r="948" spans="1:25">
      <c r="A948" s="254">
        <v>17</v>
      </c>
      <c r="B948" s="279">
        <v>1120.67</v>
      </c>
      <c r="C948" s="279">
        <v>1083.07</v>
      </c>
      <c r="D948" s="279">
        <v>1059.82</v>
      </c>
      <c r="E948" s="279">
        <v>1054</v>
      </c>
      <c r="F948" s="279">
        <v>1073</v>
      </c>
      <c r="G948" s="279">
        <v>1097.5999999999999</v>
      </c>
      <c r="H948" s="279">
        <v>1158.28</v>
      </c>
      <c r="I948" s="279">
        <v>1237.73</v>
      </c>
      <c r="J948" s="279">
        <v>1355.04</v>
      </c>
      <c r="K948" s="279">
        <v>1421.23</v>
      </c>
      <c r="L948" s="279">
        <v>1462.94</v>
      </c>
      <c r="M948" s="279">
        <v>1423.95</v>
      </c>
      <c r="N948" s="279">
        <v>1407.31</v>
      </c>
      <c r="O948" s="279">
        <v>1436.35</v>
      </c>
      <c r="P948" s="279">
        <v>1443.78</v>
      </c>
      <c r="Q948" s="279">
        <v>1524.08</v>
      </c>
      <c r="R948" s="279">
        <v>1465.65</v>
      </c>
      <c r="S948" s="279">
        <v>1387.45</v>
      </c>
      <c r="T948" s="279">
        <v>1430.45</v>
      </c>
      <c r="U948" s="279">
        <v>1462.91</v>
      </c>
      <c r="V948" s="279">
        <v>1465.25</v>
      </c>
      <c r="W948" s="279">
        <v>1453.64</v>
      </c>
      <c r="X948" s="279">
        <v>1319.56</v>
      </c>
      <c r="Y948" s="279">
        <v>1211.99</v>
      </c>
    </row>
    <row r="949" spans="1:25">
      <c r="A949" s="254">
        <v>18</v>
      </c>
      <c r="B949" s="279">
        <v>1193.58</v>
      </c>
      <c r="C949" s="279">
        <v>1095.26</v>
      </c>
      <c r="D949" s="279">
        <v>1072.3800000000001</v>
      </c>
      <c r="E949" s="279">
        <v>1081.57</v>
      </c>
      <c r="F949" s="279">
        <v>1105.79</v>
      </c>
      <c r="G949" s="279">
        <v>288.51</v>
      </c>
      <c r="H949" s="279">
        <v>1219.23</v>
      </c>
      <c r="I949" s="279">
        <v>1240.6600000000001</v>
      </c>
      <c r="J949" s="279">
        <v>294.13</v>
      </c>
      <c r="K949" s="279">
        <v>1406.36</v>
      </c>
      <c r="L949" s="279">
        <v>1437.1</v>
      </c>
      <c r="M949" s="279">
        <v>1385.24</v>
      </c>
      <c r="N949" s="279">
        <v>1374.14</v>
      </c>
      <c r="O949" s="279">
        <v>1415.37</v>
      </c>
      <c r="P949" s="279">
        <v>1425.1</v>
      </c>
      <c r="Q949" s="279">
        <v>1493.11</v>
      </c>
      <c r="R949" s="279">
        <v>1411.2</v>
      </c>
      <c r="S949" s="279">
        <v>1394.31</v>
      </c>
      <c r="T949" s="279">
        <v>1424</v>
      </c>
      <c r="U949" s="279">
        <v>1452.59</v>
      </c>
      <c r="V949" s="279">
        <v>1416.54</v>
      </c>
      <c r="W949" s="279">
        <v>1495.15</v>
      </c>
      <c r="X949" s="279">
        <v>1420.94</v>
      </c>
      <c r="Y949" s="279">
        <v>1250.92</v>
      </c>
    </row>
    <row r="950" spans="1:25">
      <c r="A950" s="254">
        <v>19</v>
      </c>
      <c r="B950" s="279">
        <v>1208.53</v>
      </c>
      <c r="C950" s="279">
        <v>1156.93</v>
      </c>
      <c r="D950" s="279">
        <v>1080.58</v>
      </c>
      <c r="E950" s="279">
        <v>288.14999999999998</v>
      </c>
      <c r="F950" s="279">
        <v>288.70999999999998</v>
      </c>
      <c r="G950" s="279">
        <v>289.5</v>
      </c>
      <c r="H950" s="279">
        <v>291.08</v>
      </c>
      <c r="I950" s="279">
        <v>263.02999999999997</v>
      </c>
      <c r="J950" s="279">
        <v>263.02999999999997</v>
      </c>
      <c r="K950" s="279">
        <v>1421.55</v>
      </c>
      <c r="L950" s="279">
        <v>1439.73</v>
      </c>
      <c r="M950" s="279">
        <v>1427.97</v>
      </c>
      <c r="N950" s="279">
        <v>1397.86</v>
      </c>
      <c r="O950" s="279">
        <v>1464.22</v>
      </c>
      <c r="P950" s="279">
        <v>1468.57</v>
      </c>
      <c r="Q950" s="279">
        <v>1451.12</v>
      </c>
      <c r="R950" s="279">
        <v>1448.18</v>
      </c>
      <c r="S950" s="279">
        <v>1429.13</v>
      </c>
      <c r="T950" s="279">
        <v>1413.06</v>
      </c>
      <c r="U950" s="279">
        <v>1433.82</v>
      </c>
      <c r="V950" s="279">
        <v>1476.41</v>
      </c>
      <c r="W950" s="279">
        <v>300.92</v>
      </c>
      <c r="X950" s="279">
        <v>1339.27</v>
      </c>
      <c r="Y950" s="279">
        <v>1302.6199999999999</v>
      </c>
    </row>
    <row r="951" spans="1:25">
      <c r="A951" s="254">
        <v>20</v>
      </c>
      <c r="B951" s="279">
        <v>1257.03</v>
      </c>
      <c r="C951" s="279">
        <v>276.27</v>
      </c>
      <c r="D951" s="279">
        <v>285.98</v>
      </c>
      <c r="E951" s="279">
        <v>285.93</v>
      </c>
      <c r="F951" s="279">
        <v>285.17</v>
      </c>
      <c r="G951" s="279">
        <v>284.31</v>
      </c>
      <c r="H951" s="279">
        <v>288.11</v>
      </c>
      <c r="I951" s="279">
        <v>284.79000000000002</v>
      </c>
      <c r="J951" s="279">
        <v>281.13</v>
      </c>
      <c r="K951" s="279">
        <v>281.5</v>
      </c>
      <c r="L951" s="279">
        <v>1224.33</v>
      </c>
      <c r="M951" s="279">
        <v>1265.1500000000001</v>
      </c>
      <c r="N951" s="279">
        <v>1225.79</v>
      </c>
      <c r="O951" s="279">
        <v>1241.76</v>
      </c>
      <c r="P951" s="279">
        <v>1238.1400000000001</v>
      </c>
      <c r="Q951" s="279">
        <v>1264.55</v>
      </c>
      <c r="R951" s="279">
        <v>1263.58</v>
      </c>
      <c r="S951" s="279">
        <v>1254.29</v>
      </c>
      <c r="T951" s="279">
        <v>1287</v>
      </c>
      <c r="U951" s="279">
        <v>1357.47</v>
      </c>
      <c r="V951" s="279">
        <v>1088.48</v>
      </c>
      <c r="W951" s="279">
        <v>1291.1199999999999</v>
      </c>
      <c r="X951" s="279">
        <v>1233.3900000000001</v>
      </c>
      <c r="Y951" s="279">
        <v>1232.8900000000001</v>
      </c>
    </row>
    <row r="952" spans="1:25">
      <c r="A952" s="254">
        <v>21</v>
      </c>
      <c r="B952" s="279">
        <v>286.85000000000002</v>
      </c>
      <c r="C952" s="279">
        <v>284.8</v>
      </c>
      <c r="D952" s="279">
        <v>284.20999999999998</v>
      </c>
      <c r="E952" s="279">
        <v>283.89</v>
      </c>
      <c r="F952" s="279">
        <v>286.08999999999997</v>
      </c>
      <c r="G952" s="279">
        <v>283.66000000000003</v>
      </c>
      <c r="H952" s="279">
        <v>285.7</v>
      </c>
      <c r="I952" s="279">
        <v>570.03</v>
      </c>
      <c r="J952" s="279">
        <v>1206.18</v>
      </c>
      <c r="K952" s="279">
        <v>1280.01</v>
      </c>
      <c r="L952" s="279">
        <v>1323.02</v>
      </c>
      <c r="M952" s="279">
        <v>1322.41</v>
      </c>
      <c r="N952" s="279">
        <v>1274.68</v>
      </c>
      <c r="O952" s="279">
        <v>1252.53</v>
      </c>
      <c r="P952" s="279">
        <v>1197.1199999999999</v>
      </c>
      <c r="Q952" s="279">
        <v>1342.6</v>
      </c>
      <c r="R952" s="279">
        <v>1316.88</v>
      </c>
      <c r="S952" s="279">
        <v>1043.46</v>
      </c>
      <c r="T952" s="279">
        <v>1138.02</v>
      </c>
      <c r="U952" s="279">
        <v>1248.5999999999999</v>
      </c>
      <c r="V952" s="279">
        <v>1283.28</v>
      </c>
      <c r="W952" s="279">
        <v>1318.21</v>
      </c>
      <c r="X952" s="279">
        <v>1224.93</v>
      </c>
      <c r="Y952" s="279">
        <v>1139.22</v>
      </c>
    </row>
    <row r="953" spans="1:25">
      <c r="A953" s="254">
        <v>22</v>
      </c>
      <c r="B953" s="279">
        <v>1007.45</v>
      </c>
      <c r="C953" s="279">
        <v>912.58</v>
      </c>
      <c r="D953" s="279">
        <v>873.93</v>
      </c>
      <c r="E953" s="279">
        <v>865.7</v>
      </c>
      <c r="F953" s="279">
        <v>960.91</v>
      </c>
      <c r="G953" s="279">
        <v>1001.75</v>
      </c>
      <c r="H953" s="279">
        <v>1073.9100000000001</v>
      </c>
      <c r="I953" s="279">
        <v>1043.5</v>
      </c>
      <c r="J953" s="279">
        <v>1170.9000000000001</v>
      </c>
      <c r="K953" s="279">
        <v>1360.97</v>
      </c>
      <c r="L953" s="279">
        <v>1324.78</v>
      </c>
      <c r="M953" s="279">
        <v>1286.54</v>
      </c>
      <c r="N953" s="279">
        <v>1272.8</v>
      </c>
      <c r="O953" s="279">
        <v>1295.8</v>
      </c>
      <c r="P953" s="279">
        <v>1311.22</v>
      </c>
      <c r="Q953" s="279">
        <v>1380.92</v>
      </c>
      <c r="R953" s="279">
        <v>1360.42</v>
      </c>
      <c r="S953" s="279">
        <v>1317.45</v>
      </c>
      <c r="T953" s="279">
        <v>1344.12</v>
      </c>
      <c r="U953" s="279">
        <v>1359.11</v>
      </c>
      <c r="V953" s="279">
        <v>1330.61</v>
      </c>
      <c r="W953" s="279">
        <v>1327.75</v>
      </c>
      <c r="X953" s="279">
        <v>1247.8499999999999</v>
      </c>
      <c r="Y953" s="279">
        <v>1067.5</v>
      </c>
    </row>
    <row r="954" spans="1:25">
      <c r="A954" s="254">
        <v>23</v>
      </c>
      <c r="B954" s="279">
        <v>1064.04</v>
      </c>
      <c r="C954" s="279">
        <v>932.62</v>
      </c>
      <c r="D954" s="279">
        <v>879.37</v>
      </c>
      <c r="E954" s="279">
        <v>888.22</v>
      </c>
      <c r="F954" s="279">
        <v>976.91</v>
      </c>
      <c r="G954" s="279">
        <v>1013.77</v>
      </c>
      <c r="H954" s="279">
        <v>1018.96</v>
      </c>
      <c r="I954" s="279">
        <v>1063.24</v>
      </c>
      <c r="J954" s="279">
        <v>1252.6099999999999</v>
      </c>
      <c r="K954" s="279">
        <v>1303.47</v>
      </c>
      <c r="L954" s="279">
        <v>1294.1400000000001</v>
      </c>
      <c r="M954" s="279">
        <v>1255.57</v>
      </c>
      <c r="N954" s="279">
        <v>1206.05</v>
      </c>
      <c r="O954" s="279">
        <v>1265.6500000000001</v>
      </c>
      <c r="P954" s="279">
        <v>1265.07</v>
      </c>
      <c r="Q954" s="279">
        <v>1322.65</v>
      </c>
      <c r="R954" s="279">
        <v>1288.3399999999999</v>
      </c>
      <c r="S954" s="279">
        <v>1251.48</v>
      </c>
      <c r="T954" s="279">
        <v>1302.1400000000001</v>
      </c>
      <c r="U954" s="279">
        <v>1339.09</v>
      </c>
      <c r="V954" s="279">
        <v>1340.08</v>
      </c>
      <c r="W954" s="279">
        <v>1381.57</v>
      </c>
      <c r="X954" s="279">
        <v>1290.1500000000001</v>
      </c>
      <c r="Y954" s="279">
        <v>1137.3900000000001</v>
      </c>
    </row>
    <row r="955" spans="1:25">
      <c r="A955" s="254">
        <v>24</v>
      </c>
      <c r="B955" s="279">
        <v>912.33</v>
      </c>
      <c r="C955" s="279">
        <v>900.79</v>
      </c>
      <c r="D955" s="279">
        <v>874.34</v>
      </c>
      <c r="E955" s="279">
        <v>862.57</v>
      </c>
      <c r="F955" s="279">
        <v>282.18</v>
      </c>
      <c r="G955" s="279">
        <v>570.85</v>
      </c>
      <c r="H955" s="279">
        <v>1020.61</v>
      </c>
      <c r="I955" s="279">
        <v>1035.0999999999999</v>
      </c>
      <c r="J955" s="279">
        <v>570.54999999999995</v>
      </c>
      <c r="K955" s="279">
        <v>1230.82</v>
      </c>
      <c r="L955" s="279">
        <v>1223.18</v>
      </c>
      <c r="M955" s="279">
        <v>1209.52</v>
      </c>
      <c r="N955" s="279">
        <v>1172.44</v>
      </c>
      <c r="O955" s="279">
        <v>1194.77</v>
      </c>
      <c r="P955" s="279">
        <v>1194.72</v>
      </c>
      <c r="Q955" s="279">
        <v>1289.45</v>
      </c>
      <c r="R955" s="279">
        <v>1209.54</v>
      </c>
      <c r="S955" s="279">
        <v>1024.46</v>
      </c>
      <c r="T955" s="279">
        <v>1032.04</v>
      </c>
      <c r="U955" s="279">
        <v>1338.19</v>
      </c>
      <c r="V955" s="279">
        <v>1295.9100000000001</v>
      </c>
      <c r="W955" s="279">
        <v>1293.8900000000001</v>
      </c>
      <c r="X955" s="279">
        <v>1211.6099999999999</v>
      </c>
      <c r="Y955" s="279">
        <v>1074.1500000000001</v>
      </c>
    </row>
    <row r="956" spans="1:25">
      <c r="A956" s="254">
        <v>25</v>
      </c>
      <c r="B956" s="279">
        <v>1006.38</v>
      </c>
      <c r="C956" s="279">
        <v>993.58</v>
      </c>
      <c r="D956" s="279">
        <v>955.75</v>
      </c>
      <c r="E956" s="279">
        <v>960.2</v>
      </c>
      <c r="F956" s="279">
        <v>1068.72</v>
      </c>
      <c r="G956" s="279">
        <v>1148.94</v>
      </c>
      <c r="H956" s="279">
        <v>1225.76</v>
      </c>
      <c r="I956" s="279">
        <v>1166.53</v>
      </c>
      <c r="J956" s="279">
        <v>1193.6400000000001</v>
      </c>
      <c r="K956" s="279">
        <v>1299.69</v>
      </c>
      <c r="L956" s="279">
        <v>1273.5</v>
      </c>
      <c r="M956" s="279">
        <v>1266.1400000000001</v>
      </c>
      <c r="N956" s="279">
        <v>1208.1400000000001</v>
      </c>
      <c r="O956" s="279">
        <v>1216.8900000000001</v>
      </c>
      <c r="P956" s="279">
        <v>1251.8499999999999</v>
      </c>
      <c r="Q956" s="279">
        <v>1307.57</v>
      </c>
      <c r="R956" s="279">
        <v>1260.06</v>
      </c>
      <c r="S956" s="279">
        <v>571.22</v>
      </c>
      <c r="T956" s="279">
        <v>1255.48</v>
      </c>
      <c r="U956" s="279">
        <v>1306.07</v>
      </c>
      <c r="V956" s="279">
        <v>295.16000000000003</v>
      </c>
      <c r="W956" s="279">
        <v>1313.65</v>
      </c>
      <c r="X956" s="279">
        <v>294.81</v>
      </c>
      <c r="Y956" s="279">
        <v>1200.97</v>
      </c>
    </row>
    <row r="957" spans="1:25">
      <c r="A957" s="254">
        <v>26</v>
      </c>
      <c r="B957" s="279">
        <v>286.27</v>
      </c>
      <c r="C957" s="279">
        <v>287.83999999999997</v>
      </c>
      <c r="D957" s="279">
        <v>285.37</v>
      </c>
      <c r="E957" s="279">
        <v>282.76</v>
      </c>
      <c r="F957" s="279">
        <v>931.06</v>
      </c>
      <c r="G957" s="279">
        <v>288.02</v>
      </c>
      <c r="H957" s="279">
        <v>574.71</v>
      </c>
      <c r="I957" s="279">
        <v>293.95</v>
      </c>
      <c r="J957" s="279">
        <v>292.20999999999998</v>
      </c>
      <c r="K957" s="279">
        <v>290.24</v>
      </c>
      <c r="L957" s="279">
        <v>572.29</v>
      </c>
      <c r="M957" s="279">
        <v>1318.26</v>
      </c>
      <c r="N957" s="279">
        <v>295.02999999999997</v>
      </c>
      <c r="O957" s="279">
        <v>1149.57</v>
      </c>
      <c r="P957" s="279">
        <v>296.35000000000002</v>
      </c>
      <c r="Q957" s="279">
        <v>294.45</v>
      </c>
      <c r="R957" s="279">
        <v>1305.1600000000001</v>
      </c>
      <c r="S957" s="279">
        <v>296.52999999999997</v>
      </c>
      <c r="T957" s="279">
        <v>292.73</v>
      </c>
      <c r="U957" s="279">
        <v>290.33</v>
      </c>
      <c r="V957" s="279">
        <v>294.01</v>
      </c>
      <c r="W957" s="279">
        <v>574.49</v>
      </c>
      <c r="X957" s="279">
        <v>1255.1500000000001</v>
      </c>
      <c r="Y957" s="279">
        <v>1114.08</v>
      </c>
    </row>
    <row r="958" spans="1:25">
      <c r="A958" s="254">
        <v>27</v>
      </c>
      <c r="B958" s="279">
        <v>941.4</v>
      </c>
      <c r="C958" s="279">
        <v>826.56</v>
      </c>
      <c r="D958" s="279">
        <v>755.15</v>
      </c>
      <c r="E958" s="279">
        <v>726.4</v>
      </c>
      <c r="F958" s="279">
        <v>766.55</v>
      </c>
      <c r="G958" s="279">
        <v>788.65</v>
      </c>
      <c r="H958" s="279">
        <v>835.95</v>
      </c>
      <c r="I958" s="279">
        <v>913.99</v>
      </c>
      <c r="J958" s="279">
        <v>1071.1099999999999</v>
      </c>
      <c r="K958" s="279">
        <v>1189.31</v>
      </c>
      <c r="L958" s="279">
        <v>1228.28</v>
      </c>
      <c r="M958" s="279">
        <v>1240.8</v>
      </c>
      <c r="N958" s="279">
        <v>1238.53</v>
      </c>
      <c r="O958" s="279">
        <v>1229.6400000000001</v>
      </c>
      <c r="P958" s="279">
        <v>1223.1600000000001</v>
      </c>
      <c r="Q958" s="279">
        <v>1238.23</v>
      </c>
      <c r="R958" s="279">
        <v>1252.18</v>
      </c>
      <c r="S958" s="279">
        <v>1287.6099999999999</v>
      </c>
      <c r="T958" s="279">
        <v>1367.8</v>
      </c>
      <c r="U958" s="279">
        <v>1459.42</v>
      </c>
      <c r="V958" s="279">
        <v>1433.45</v>
      </c>
      <c r="W958" s="279">
        <v>1376.43</v>
      </c>
      <c r="X958" s="279">
        <v>1266.1500000000001</v>
      </c>
      <c r="Y958" s="279">
        <v>1029.8399999999999</v>
      </c>
    </row>
    <row r="959" spans="1:25">
      <c r="A959" s="254">
        <v>28</v>
      </c>
      <c r="B959" s="279">
        <v>999.21</v>
      </c>
      <c r="C959" s="279">
        <v>866.91</v>
      </c>
      <c r="D959" s="279">
        <v>775.85</v>
      </c>
      <c r="E959" s="279">
        <v>789.49</v>
      </c>
      <c r="F959" s="279">
        <v>867.79</v>
      </c>
      <c r="G959" s="279">
        <v>960.36</v>
      </c>
      <c r="H959" s="279">
        <v>1051.6300000000001</v>
      </c>
      <c r="I959" s="279">
        <v>1164.8499999999999</v>
      </c>
      <c r="J959" s="279">
        <v>1161.04</v>
      </c>
      <c r="K959" s="279">
        <v>1254.77</v>
      </c>
      <c r="L959" s="279">
        <v>1280.25</v>
      </c>
      <c r="M959" s="279">
        <v>1227.98</v>
      </c>
      <c r="N959" s="279">
        <v>1169.27</v>
      </c>
      <c r="O959" s="279">
        <v>1284.76</v>
      </c>
      <c r="P959" s="279">
        <v>1258.75</v>
      </c>
      <c r="Q959" s="279">
        <v>1336.8</v>
      </c>
      <c r="R959" s="279">
        <v>1277.5999999999999</v>
      </c>
      <c r="S959" s="279">
        <v>1243.49</v>
      </c>
      <c r="T959" s="279">
        <v>1306.06</v>
      </c>
      <c r="U959" s="279">
        <v>1326.38</v>
      </c>
      <c r="V959" s="279">
        <v>1297.9000000000001</v>
      </c>
      <c r="W959" s="279">
        <v>1270.29</v>
      </c>
      <c r="X959" s="279">
        <v>1226.9100000000001</v>
      </c>
      <c r="Y959" s="279">
        <v>1058.04</v>
      </c>
    </row>
    <row r="960" spans="1:25">
      <c r="A960" s="254">
        <v>29</v>
      </c>
      <c r="B960" s="279">
        <v>1000.36</v>
      </c>
      <c r="C960" s="279">
        <v>897.91</v>
      </c>
      <c r="D960" s="279">
        <v>874.78</v>
      </c>
      <c r="E960" s="279">
        <v>874.97</v>
      </c>
      <c r="F960" s="279">
        <v>952.25</v>
      </c>
      <c r="G960" s="279">
        <v>1000.64</v>
      </c>
      <c r="H960" s="279">
        <v>1065.08</v>
      </c>
      <c r="I960" s="279">
        <v>1216.8800000000001</v>
      </c>
      <c r="J960" s="279">
        <v>1231.0899999999999</v>
      </c>
      <c r="K960" s="279">
        <v>1330.19</v>
      </c>
      <c r="L960" s="279">
        <v>1331.49</v>
      </c>
      <c r="M960" s="279">
        <v>567.47</v>
      </c>
      <c r="N960" s="279">
        <v>293.86</v>
      </c>
      <c r="O960" s="279">
        <v>1338</v>
      </c>
      <c r="P960" s="279">
        <v>567.59</v>
      </c>
      <c r="Q960" s="279">
        <v>567.53</v>
      </c>
      <c r="R960" s="279">
        <v>1352.97</v>
      </c>
      <c r="S960" s="279">
        <v>1304.78</v>
      </c>
      <c r="T960" s="279">
        <v>1309.68</v>
      </c>
      <c r="U960" s="279">
        <v>1347.97</v>
      </c>
      <c r="V960" s="279">
        <v>1338.91</v>
      </c>
      <c r="W960" s="279">
        <v>1349.98</v>
      </c>
      <c r="X960" s="279">
        <v>1245.7</v>
      </c>
      <c r="Y960" s="279">
        <v>1080.07</v>
      </c>
    </row>
    <row r="961" spans="1:25">
      <c r="A961" s="254">
        <v>30</v>
      </c>
      <c r="B961" s="279">
        <v>978.36</v>
      </c>
      <c r="C961" s="279">
        <v>926.85</v>
      </c>
      <c r="D961" s="279">
        <v>897.37</v>
      </c>
      <c r="E961" s="279">
        <v>899.34</v>
      </c>
      <c r="F961" s="279">
        <v>959.8</v>
      </c>
      <c r="G961" s="279">
        <v>1015.52</v>
      </c>
      <c r="H961" s="279">
        <v>1093.77</v>
      </c>
      <c r="I961" s="279">
        <v>1128.07</v>
      </c>
      <c r="J961" s="279">
        <v>1152.8800000000001</v>
      </c>
      <c r="K961" s="279">
        <v>1198.5999999999999</v>
      </c>
      <c r="L961" s="279">
        <v>1215.6500000000001</v>
      </c>
      <c r="M961" s="279">
        <v>1148.99</v>
      </c>
      <c r="N961" s="279">
        <v>1093.26</v>
      </c>
      <c r="O961" s="279">
        <v>1150.93</v>
      </c>
      <c r="P961" s="279">
        <v>1133.48</v>
      </c>
      <c r="Q961" s="279">
        <v>1214.33</v>
      </c>
      <c r="R961" s="279">
        <v>1101.74</v>
      </c>
      <c r="S961" s="279">
        <v>1102.78</v>
      </c>
      <c r="T961" s="279">
        <v>1100.58</v>
      </c>
      <c r="U961" s="279">
        <v>569.6</v>
      </c>
      <c r="V961" s="279">
        <v>569.29999999999995</v>
      </c>
      <c r="W961" s="279">
        <v>1209.82</v>
      </c>
      <c r="X961" s="279">
        <v>1194.99</v>
      </c>
      <c r="Y961" s="279">
        <v>263.02999999999997</v>
      </c>
    </row>
    <row r="962" spans="1:25" hidden="1">
      <c r="A962" s="254">
        <v>31</v>
      </c>
      <c r="B962" s="279">
        <v>0</v>
      </c>
      <c r="C962" s="279">
        <v>0</v>
      </c>
      <c r="D962" s="279">
        <v>0</v>
      </c>
      <c r="E962" s="279">
        <v>0</v>
      </c>
      <c r="F962" s="279">
        <v>0</v>
      </c>
      <c r="G962" s="279">
        <v>0</v>
      </c>
      <c r="H962" s="279">
        <v>0</v>
      </c>
      <c r="I962" s="279">
        <v>0</v>
      </c>
      <c r="J962" s="279">
        <v>0</v>
      </c>
      <c r="K962" s="279">
        <v>0</v>
      </c>
      <c r="L962" s="279">
        <v>0</v>
      </c>
      <c r="M962" s="279">
        <v>0</v>
      </c>
      <c r="N962" s="279">
        <v>0</v>
      </c>
      <c r="O962" s="279">
        <v>0</v>
      </c>
      <c r="P962" s="279">
        <v>0</v>
      </c>
      <c r="Q962" s="279">
        <v>0</v>
      </c>
      <c r="R962" s="279">
        <v>0</v>
      </c>
      <c r="S962" s="279">
        <v>0</v>
      </c>
      <c r="T962" s="279">
        <v>0</v>
      </c>
      <c r="U962" s="279">
        <v>0</v>
      </c>
      <c r="V962" s="279">
        <v>0</v>
      </c>
      <c r="W962" s="279">
        <v>0</v>
      </c>
      <c r="X962" s="279">
        <v>0</v>
      </c>
      <c r="Y962" s="279">
        <v>0</v>
      </c>
    </row>
    <row r="964" spans="1:25" ht="30" customHeight="1">
      <c r="A964" s="413" t="s">
        <v>209</v>
      </c>
      <c r="B964" s="435" t="s">
        <v>322</v>
      </c>
      <c r="C964" s="435"/>
      <c r="D964" s="435"/>
      <c r="E964" s="435"/>
      <c r="F964" s="435"/>
      <c r="G964" s="435"/>
      <c r="H964" s="435"/>
      <c r="I964" s="435"/>
      <c r="J964" s="435"/>
      <c r="K964" s="435"/>
      <c r="L964" s="435"/>
      <c r="M964" s="435"/>
      <c r="N964" s="435"/>
      <c r="O964" s="435"/>
      <c r="P964" s="435"/>
      <c r="Q964" s="435"/>
      <c r="R964" s="435"/>
      <c r="S964" s="435"/>
      <c r="T964" s="435"/>
      <c r="U964" s="435"/>
      <c r="V964" s="435"/>
      <c r="W964" s="435"/>
      <c r="X964" s="435"/>
      <c r="Y964" s="435"/>
    </row>
    <row r="965" spans="1:25" ht="30">
      <c r="A965" s="413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>
      <c r="A966" s="254">
        <v>1</v>
      </c>
      <c r="B966" s="279">
        <v>1045.78</v>
      </c>
      <c r="C966" s="279">
        <v>977.48</v>
      </c>
      <c r="D966" s="279">
        <v>983.58</v>
      </c>
      <c r="E966" s="279">
        <v>983.16</v>
      </c>
      <c r="F966" s="279">
        <v>978.13</v>
      </c>
      <c r="G966" s="279">
        <v>985.29</v>
      </c>
      <c r="H966" s="279">
        <v>990.38</v>
      </c>
      <c r="I966" s="279">
        <v>1058.8399999999999</v>
      </c>
      <c r="J966" s="279">
        <v>1245.77</v>
      </c>
      <c r="K966" s="279">
        <v>1400.83</v>
      </c>
      <c r="L966" s="279">
        <v>1446.8</v>
      </c>
      <c r="M966" s="279">
        <v>1435.17</v>
      </c>
      <c r="N966" s="279">
        <v>1413.7</v>
      </c>
      <c r="O966" s="279">
        <v>1435.75</v>
      </c>
      <c r="P966" s="279">
        <v>1422.94</v>
      </c>
      <c r="Q966" s="279">
        <v>2182.38</v>
      </c>
      <c r="R966" s="279">
        <v>2113.0700000000002</v>
      </c>
      <c r="S966" s="279">
        <v>1460.9</v>
      </c>
      <c r="T966" s="279">
        <v>1410.2</v>
      </c>
      <c r="U966" s="279">
        <v>1428.82</v>
      </c>
      <c r="V966" s="279">
        <v>1357.22</v>
      </c>
      <c r="W966" s="279">
        <v>1993.45</v>
      </c>
      <c r="X966" s="279">
        <v>2057.58</v>
      </c>
      <c r="Y966" s="279">
        <v>1149.1600000000001</v>
      </c>
    </row>
    <row r="967" spans="1:25">
      <c r="A967" s="254">
        <v>2</v>
      </c>
      <c r="B967" s="279">
        <v>1013.94</v>
      </c>
      <c r="C967" s="279">
        <v>920.33</v>
      </c>
      <c r="D967" s="279">
        <v>896.23</v>
      </c>
      <c r="E967" s="279">
        <v>875.68</v>
      </c>
      <c r="F967" s="279">
        <v>901.85</v>
      </c>
      <c r="G967" s="279">
        <v>955.24</v>
      </c>
      <c r="H967" s="279">
        <v>1004.59</v>
      </c>
      <c r="I967" s="279">
        <v>1081.6199999999999</v>
      </c>
      <c r="J967" s="279">
        <v>1171.81</v>
      </c>
      <c r="K967" s="279">
        <v>1341.66</v>
      </c>
      <c r="L967" s="279">
        <v>1368.89</v>
      </c>
      <c r="M967" s="279">
        <v>1363.08</v>
      </c>
      <c r="N967" s="279">
        <v>1317.78</v>
      </c>
      <c r="O967" s="279">
        <v>1324.19</v>
      </c>
      <c r="P967" s="279">
        <v>1313.01</v>
      </c>
      <c r="Q967" s="279">
        <v>582.69000000000005</v>
      </c>
      <c r="R967" s="279">
        <v>1371.06</v>
      </c>
      <c r="S967" s="279">
        <v>1278.43</v>
      </c>
      <c r="T967" s="279">
        <v>1300.72</v>
      </c>
      <c r="U967" s="279">
        <v>1310.48</v>
      </c>
      <c r="V967" s="279">
        <v>1322.84</v>
      </c>
      <c r="W967" s="279">
        <v>1345.29</v>
      </c>
      <c r="X967" s="279">
        <v>1204.51</v>
      </c>
      <c r="Y967" s="279">
        <v>1081.43</v>
      </c>
    </row>
    <row r="968" spans="1:25">
      <c r="A968" s="254">
        <v>3</v>
      </c>
      <c r="B968" s="279">
        <v>1024.8699999999999</v>
      </c>
      <c r="C968" s="279">
        <v>939.39</v>
      </c>
      <c r="D968" s="279">
        <v>904.65</v>
      </c>
      <c r="E968" s="279">
        <v>882.63</v>
      </c>
      <c r="F968" s="279">
        <v>904.33</v>
      </c>
      <c r="G968" s="279">
        <v>909.88</v>
      </c>
      <c r="H968" s="279">
        <v>993.25</v>
      </c>
      <c r="I968" s="279">
        <v>1111.26</v>
      </c>
      <c r="J968" s="279">
        <v>1210.3599999999999</v>
      </c>
      <c r="K968" s="279">
        <v>1265.74</v>
      </c>
      <c r="L968" s="279">
        <v>1319.7</v>
      </c>
      <c r="M968" s="279">
        <v>1293.92</v>
      </c>
      <c r="N968" s="279">
        <v>1259.6600000000001</v>
      </c>
      <c r="O968" s="279">
        <v>1270.0999999999999</v>
      </c>
      <c r="P968" s="279">
        <v>1265.53</v>
      </c>
      <c r="Q968" s="279">
        <v>1374.7</v>
      </c>
      <c r="R968" s="279">
        <v>1312.09</v>
      </c>
      <c r="S968" s="279">
        <v>1232.92</v>
      </c>
      <c r="T968" s="279">
        <v>1237.96</v>
      </c>
      <c r="U968" s="279">
        <v>1255.03</v>
      </c>
      <c r="V968" s="279">
        <v>1191.04</v>
      </c>
      <c r="W968" s="279">
        <v>1239.46</v>
      </c>
      <c r="X968" s="279">
        <v>1188.01</v>
      </c>
      <c r="Y968" s="279">
        <v>1044.25</v>
      </c>
    </row>
    <row r="969" spans="1:25">
      <c r="A969" s="254">
        <v>4</v>
      </c>
      <c r="B969" s="279">
        <v>1046.02</v>
      </c>
      <c r="C969" s="279">
        <v>981.94</v>
      </c>
      <c r="D969" s="279">
        <v>952.08</v>
      </c>
      <c r="E969" s="279">
        <v>928.67</v>
      </c>
      <c r="F969" s="279">
        <v>978.65</v>
      </c>
      <c r="G969" s="279">
        <v>1001.91</v>
      </c>
      <c r="H969" s="279">
        <v>1070.53</v>
      </c>
      <c r="I969" s="279">
        <v>1261.3499999999999</v>
      </c>
      <c r="J969" s="279">
        <v>1371.84</v>
      </c>
      <c r="K969" s="279">
        <v>1492.88</v>
      </c>
      <c r="L969" s="279">
        <v>1512.64</v>
      </c>
      <c r="M969" s="279">
        <v>1522.72</v>
      </c>
      <c r="N969" s="279">
        <v>1496.26</v>
      </c>
      <c r="O969" s="279">
        <v>1517.17</v>
      </c>
      <c r="P969" s="279">
        <v>1516.91</v>
      </c>
      <c r="Q969" s="279">
        <v>1600.55</v>
      </c>
      <c r="R969" s="279">
        <v>1572.04</v>
      </c>
      <c r="S969" s="279">
        <v>1486.6</v>
      </c>
      <c r="T969" s="279">
        <v>1502.54</v>
      </c>
      <c r="U969" s="279">
        <v>1515.53</v>
      </c>
      <c r="V969" s="279">
        <v>1501.42</v>
      </c>
      <c r="W969" s="279">
        <v>1560.01</v>
      </c>
      <c r="X969" s="279">
        <v>1479.26</v>
      </c>
      <c r="Y969" s="279">
        <v>1359.25</v>
      </c>
    </row>
    <row r="970" spans="1:25">
      <c r="A970" s="254">
        <v>5</v>
      </c>
      <c r="B970" s="279">
        <v>1203.49</v>
      </c>
      <c r="C970" s="279">
        <v>1062.42</v>
      </c>
      <c r="D970" s="279">
        <v>1036.94</v>
      </c>
      <c r="E970" s="279">
        <v>1028.76</v>
      </c>
      <c r="F970" s="279">
        <v>1025.51</v>
      </c>
      <c r="G970" s="279">
        <v>1028.8800000000001</v>
      </c>
      <c r="H970" s="279">
        <v>1041.0999999999999</v>
      </c>
      <c r="I970" s="279">
        <v>1150.9000000000001</v>
      </c>
      <c r="J970" s="279">
        <v>1266.3900000000001</v>
      </c>
      <c r="K970" s="279">
        <v>1419.41</v>
      </c>
      <c r="L970" s="279">
        <v>1443.03</v>
      </c>
      <c r="M970" s="279">
        <v>1436.46</v>
      </c>
      <c r="N970" s="279">
        <v>1426.64</v>
      </c>
      <c r="O970" s="279">
        <v>1412.43</v>
      </c>
      <c r="P970" s="279">
        <v>1428.51</v>
      </c>
      <c r="Q970" s="279">
        <v>1411.14</v>
      </c>
      <c r="R970" s="279">
        <v>1443.95</v>
      </c>
      <c r="S970" s="279">
        <v>1420.39</v>
      </c>
      <c r="T970" s="279">
        <v>1412.85</v>
      </c>
      <c r="U970" s="279">
        <v>1397.7</v>
      </c>
      <c r="V970" s="279">
        <v>1402.7</v>
      </c>
      <c r="W970" s="279">
        <v>1402.26</v>
      </c>
      <c r="X970" s="279">
        <v>1326.62</v>
      </c>
      <c r="Y970" s="279">
        <v>1164.01</v>
      </c>
    </row>
    <row r="971" spans="1:25">
      <c r="A971" s="254">
        <v>6</v>
      </c>
      <c r="B971" s="279">
        <v>1222.53</v>
      </c>
      <c r="C971" s="279">
        <v>1062.6600000000001</v>
      </c>
      <c r="D971" s="279">
        <v>1021</v>
      </c>
      <c r="E971" s="279">
        <v>1006.4</v>
      </c>
      <c r="F971" s="279">
        <v>1009.44</v>
      </c>
      <c r="G971" s="279">
        <v>1017.11</v>
      </c>
      <c r="H971" s="279">
        <v>1025.7</v>
      </c>
      <c r="I971" s="279">
        <v>1027.1300000000001</v>
      </c>
      <c r="J971" s="279">
        <v>1146.44</v>
      </c>
      <c r="K971" s="279">
        <v>1251.49</v>
      </c>
      <c r="L971" s="279">
        <v>1337.94</v>
      </c>
      <c r="M971" s="279">
        <v>1374.32</v>
      </c>
      <c r="N971" s="279">
        <v>1376.26</v>
      </c>
      <c r="O971" s="279">
        <v>1369.98</v>
      </c>
      <c r="P971" s="279">
        <v>1379.54</v>
      </c>
      <c r="Q971" s="279">
        <v>1365.63</v>
      </c>
      <c r="R971" s="279">
        <v>1331.49</v>
      </c>
      <c r="S971" s="279">
        <v>1320.3</v>
      </c>
      <c r="T971" s="279">
        <v>1331.57</v>
      </c>
      <c r="U971" s="279">
        <v>1314.6</v>
      </c>
      <c r="V971" s="279">
        <v>1365.53</v>
      </c>
      <c r="W971" s="279">
        <v>1347.64</v>
      </c>
      <c r="X971" s="279">
        <v>1249.32</v>
      </c>
      <c r="Y971" s="279">
        <v>1151.0999999999999</v>
      </c>
    </row>
    <row r="972" spans="1:25">
      <c r="A972" s="254">
        <v>7</v>
      </c>
      <c r="B972" s="279">
        <v>1046.73</v>
      </c>
      <c r="C972" s="279">
        <v>966.91</v>
      </c>
      <c r="D972" s="279">
        <v>932.17</v>
      </c>
      <c r="E972" s="279">
        <v>891.92</v>
      </c>
      <c r="F972" s="279">
        <v>954.84</v>
      </c>
      <c r="G972" s="279">
        <v>963.73</v>
      </c>
      <c r="H972" s="279">
        <v>994.19</v>
      </c>
      <c r="I972" s="279">
        <v>1074.3399999999999</v>
      </c>
      <c r="J972" s="279">
        <v>1170.06</v>
      </c>
      <c r="K972" s="279">
        <v>1174.06</v>
      </c>
      <c r="L972" s="279">
        <v>1190.8399999999999</v>
      </c>
      <c r="M972" s="279">
        <v>1179.33</v>
      </c>
      <c r="N972" s="279">
        <v>1151.79</v>
      </c>
      <c r="O972" s="279">
        <v>1168</v>
      </c>
      <c r="P972" s="279">
        <v>1182.1199999999999</v>
      </c>
      <c r="Q972" s="279">
        <v>1306.26</v>
      </c>
      <c r="R972" s="279">
        <v>1206.0999999999999</v>
      </c>
      <c r="S972" s="279">
        <v>1178.17</v>
      </c>
      <c r="T972" s="279">
        <v>1207.3399999999999</v>
      </c>
      <c r="U972" s="279">
        <v>1202.68</v>
      </c>
      <c r="V972" s="279">
        <v>1229.81</v>
      </c>
      <c r="W972" s="279">
        <v>1245.1600000000001</v>
      </c>
      <c r="X972" s="279">
        <v>1155.8599999999999</v>
      </c>
      <c r="Y972" s="279">
        <v>1013.29</v>
      </c>
    </row>
    <row r="973" spans="1:25">
      <c r="A973" s="254">
        <v>8</v>
      </c>
      <c r="B973" s="279">
        <v>979.68</v>
      </c>
      <c r="C973" s="279">
        <v>890.59</v>
      </c>
      <c r="D973" s="279">
        <v>850.14</v>
      </c>
      <c r="E973" s="279">
        <v>838.24</v>
      </c>
      <c r="F973" s="279">
        <v>865.17</v>
      </c>
      <c r="G973" s="279">
        <v>947.64</v>
      </c>
      <c r="H973" s="279">
        <v>1005.75</v>
      </c>
      <c r="I973" s="279">
        <v>1141.69</v>
      </c>
      <c r="J973" s="279">
        <v>1180.81</v>
      </c>
      <c r="K973" s="279">
        <v>1252.97</v>
      </c>
      <c r="L973" s="279">
        <v>1288.76</v>
      </c>
      <c r="M973" s="279">
        <v>1245.77</v>
      </c>
      <c r="N973" s="279">
        <v>1191.75</v>
      </c>
      <c r="O973" s="279">
        <v>1215.4000000000001</v>
      </c>
      <c r="P973" s="279">
        <v>1225.92</v>
      </c>
      <c r="Q973" s="279">
        <v>1309.46</v>
      </c>
      <c r="R973" s="279">
        <v>1264.76</v>
      </c>
      <c r="S973" s="279">
        <v>1205.17</v>
      </c>
      <c r="T973" s="279">
        <v>1231.3</v>
      </c>
      <c r="U973" s="279">
        <v>1225.72</v>
      </c>
      <c r="V973" s="279">
        <v>1247.2</v>
      </c>
      <c r="W973" s="279">
        <v>1229.01</v>
      </c>
      <c r="X973" s="279">
        <v>1215.4000000000001</v>
      </c>
      <c r="Y973" s="279">
        <v>1043.2</v>
      </c>
    </row>
    <row r="974" spans="1:25">
      <c r="A974" s="254">
        <v>9</v>
      </c>
      <c r="B974" s="279">
        <v>998.32</v>
      </c>
      <c r="C974" s="279">
        <v>901.66</v>
      </c>
      <c r="D974" s="279">
        <v>860.58</v>
      </c>
      <c r="E974" s="279">
        <v>844.03</v>
      </c>
      <c r="F974" s="279">
        <v>884.01</v>
      </c>
      <c r="G974" s="279">
        <v>911.13</v>
      </c>
      <c r="H974" s="279">
        <v>1010.1</v>
      </c>
      <c r="I974" s="279">
        <v>1040.22</v>
      </c>
      <c r="J974" s="279">
        <v>1153.53</v>
      </c>
      <c r="K974" s="279">
        <v>1210.5</v>
      </c>
      <c r="L974" s="279">
        <v>1193.95</v>
      </c>
      <c r="M974" s="279">
        <v>1174.53</v>
      </c>
      <c r="N974" s="279">
        <v>1147.4000000000001</v>
      </c>
      <c r="O974" s="279">
        <v>1185.1600000000001</v>
      </c>
      <c r="P974" s="279">
        <v>1192.4100000000001</v>
      </c>
      <c r="Q974" s="279">
        <v>1226.67</v>
      </c>
      <c r="R974" s="279">
        <v>1217.74</v>
      </c>
      <c r="S974" s="279">
        <v>1198.1300000000001</v>
      </c>
      <c r="T974" s="279">
        <v>1188.06</v>
      </c>
      <c r="U974" s="279">
        <v>1204.4100000000001</v>
      </c>
      <c r="V974" s="279">
        <v>1199.76</v>
      </c>
      <c r="W974" s="279">
        <v>1203.47</v>
      </c>
      <c r="X974" s="279">
        <v>1210.07</v>
      </c>
      <c r="Y974" s="279">
        <v>1003.62</v>
      </c>
    </row>
    <row r="975" spans="1:25">
      <c r="A975" s="254">
        <v>10</v>
      </c>
      <c r="B975" s="279">
        <v>987.42</v>
      </c>
      <c r="C975" s="279">
        <v>940.35</v>
      </c>
      <c r="D975" s="279">
        <v>932.76</v>
      </c>
      <c r="E975" s="279">
        <v>903.53</v>
      </c>
      <c r="F975" s="279">
        <v>912.71</v>
      </c>
      <c r="G975" s="279">
        <v>945.98</v>
      </c>
      <c r="H975" s="279">
        <v>1003.01</v>
      </c>
      <c r="I975" s="279">
        <v>1123.1300000000001</v>
      </c>
      <c r="J975" s="279">
        <v>1223.3699999999999</v>
      </c>
      <c r="K975" s="279">
        <v>1280.8800000000001</v>
      </c>
      <c r="L975" s="279">
        <v>1335.35</v>
      </c>
      <c r="M975" s="279">
        <v>1311.64</v>
      </c>
      <c r="N975" s="279">
        <v>1276.52</v>
      </c>
      <c r="O975" s="279">
        <v>1286.6099999999999</v>
      </c>
      <c r="P975" s="279">
        <v>1281.98</v>
      </c>
      <c r="Q975" s="279">
        <v>1392.59</v>
      </c>
      <c r="R975" s="279">
        <v>1330.03</v>
      </c>
      <c r="S975" s="279">
        <v>1250.92</v>
      </c>
      <c r="T975" s="279">
        <v>1255.1500000000001</v>
      </c>
      <c r="U975" s="279">
        <v>1272.06</v>
      </c>
      <c r="V975" s="279">
        <v>1206.0999999999999</v>
      </c>
      <c r="W975" s="279">
        <v>1255.3399999999999</v>
      </c>
      <c r="X975" s="279">
        <v>1203.3900000000001</v>
      </c>
      <c r="Y975" s="279">
        <v>1057.3699999999999</v>
      </c>
    </row>
    <row r="976" spans="1:25">
      <c r="A976" s="254">
        <v>11</v>
      </c>
      <c r="B976" s="279">
        <v>1057.75</v>
      </c>
      <c r="C976" s="279">
        <v>993.26</v>
      </c>
      <c r="D976" s="279">
        <v>963.42</v>
      </c>
      <c r="E976" s="279">
        <v>939.82</v>
      </c>
      <c r="F976" s="279">
        <v>990.63</v>
      </c>
      <c r="G976" s="279">
        <v>1014.23</v>
      </c>
      <c r="H976" s="279">
        <v>1082.77</v>
      </c>
      <c r="I976" s="279">
        <v>1272.1300000000001</v>
      </c>
      <c r="J976" s="279">
        <v>1383.86</v>
      </c>
      <c r="K976" s="279">
        <v>1506.37</v>
      </c>
      <c r="L976" s="279">
        <v>1526.99</v>
      </c>
      <c r="M976" s="279">
        <v>1535.74</v>
      </c>
      <c r="N976" s="279">
        <v>1508.46</v>
      </c>
      <c r="O976" s="279">
        <v>1530.71</v>
      </c>
      <c r="P976" s="279">
        <v>1530.52</v>
      </c>
      <c r="Q976" s="279">
        <v>1614.54</v>
      </c>
      <c r="R976" s="279">
        <v>1586.31</v>
      </c>
      <c r="S976" s="279">
        <v>1498.93</v>
      </c>
      <c r="T976" s="279">
        <v>1515.68</v>
      </c>
      <c r="U976" s="279">
        <v>1528.81</v>
      </c>
      <c r="V976" s="279">
        <v>1513.01</v>
      </c>
      <c r="W976" s="279">
        <v>1571.52</v>
      </c>
      <c r="X976" s="279">
        <v>1491.11</v>
      </c>
      <c r="Y976" s="279">
        <v>1369.35</v>
      </c>
    </row>
    <row r="977" spans="1:25">
      <c r="A977" s="254">
        <v>12</v>
      </c>
      <c r="B977" s="279">
        <v>1215.74</v>
      </c>
      <c r="C977" s="279">
        <v>1073.53</v>
      </c>
      <c r="D977" s="279">
        <v>1047.83</v>
      </c>
      <c r="E977" s="279">
        <v>1039.6500000000001</v>
      </c>
      <c r="F977" s="279">
        <v>1036.3399999999999</v>
      </c>
      <c r="G977" s="279">
        <v>1039.57</v>
      </c>
      <c r="H977" s="279">
        <v>1053.69</v>
      </c>
      <c r="I977" s="279">
        <v>1163.73</v>
      </c>
      <c r="J977" s="279">
        <v>1281.75</v>
      </c>
      <c r="K977" s="279">
        <v>1436.41</v>
      </c>
      <c r="L977" s="279">
        <v>1460.64</v>
      </c>
      <c r="M977" s="279">
        <v>1454.74</v>
      </c>
      <c r="N977" s="279">
        <v>1444.74</v>
      </c>
      <c r="O977" s="279">
        <v>1430.33</v>
      </c>
      <c r="P977" s="279">
        <v>1446.46</v>
      </c>
      <c r="Q977" s="279">
        <v>1427.89</v>
      </c>
      <c r="R977" s="279">
        <v>1458.56</v>
      </c>
      <c r="S977" s="279">
        <v>1434.68</v>
      </c>
      <c r="T977" s="279">
        <v>1426.97</v>
      </c>
      <c r="U977" s="279">
        <v>1412.3</v>
      </c>
      <c r="V977" s="279">
        <v>1418.5</v>
      </c>
      <c r="W977" s="279">
        <v>1416.84</v>
      </c>
      <c r="X977" s="279">
        <v>1339.75</v>
      </c>
      <c r="Y977" s="279">
        <v>1177.53</v>
      </c>
    </row>
    <row r="978" spans="1:25">
      <c r="A978" s="254">
        <v>13</v>
      </c>
      <c r="B978" s="279">
        <v>1234.1400000000001</v>
      </c>
      <c r="C978" s="279">
        <v>1072.99</v>
      </c>
      <c r="D978" s="279">
        <v>1030.98</v>
      </c>
      <c r="E978" s="279">
        <v>1016.2</v>
      </c>
      <c r="F978" s="279">
        <v>1019.11</v>
      </c>
      <c r="G978" s="279">
        <v>1026.8800000000001</v>
      </c>
      <c r="H978" s="279">
        <v>1039.58</v>
      </c>
      <c r="I978" s="279">
        <v>1040.68</v>
      </c>
      <c r="J978" s="279">
        <v>1161.24</v>
      </c>
      <c r="K978" s="279">
        <v>1266.99</v>
      </c>
      <c r="L978" s="279">
        <v>1354.41</v>
      </c>
      <c r="M978" s="279">
        <v>1391.08</v>
      </c>
      <c r="N978" s="279">
        <v>1392.44</v>
      </c>
      <c r="O978" s="279">
        <v>1386.59</v>
      </c>
      <c r="P978" s="279">
        <v>1396.2</v>
      </c>
      <c r="Q978" s="279">
        <v>1382.42</v>
      </c>
      <c r="R978" s="279">
        <v>1345.19</v>
      </c>
      <c r="S978" s="279">
        <v>1333.59</v>
      </c>
      <c r="T978" s="279">
        <v>1344.93</v>
      </c>
      <c r="U978" s="279">
        <v>1327.99</v>
      </c>
      <c r="V978" s="279">
        <v>1378.73</v>
      </c>
      <c r="W978" s="279">
        <v>1360.44</v>
      </c>
      <c r="X978" s="279">
        <v>1261.1300000000001</v>
      </c>
      <c r="Y978" s="279">
        <v>1162.26</v>
      </c>
    </row>
    <row r="979" spans="1:25">
      <c r="A979" s="254">
        <v>14</v>
      </c>
      <c r="B979" s="279">
        <v>1036.33</v>
      </c>
      <c r="C979" s="279">
        <v>1003.18</v>
      </c>
      <c r="D979" s="279">
        <v>1000.37</v>
      </c>
      <c r="E979" s="279">
        <v>987.6</v>
      </c>
      <c r="F979" s="279">
        <v>991.02</v>
      </c>
      <c r="G979" s="279">
        <v>1018.56</v>
      </c>
      <c r="H979" s="279">
        <v>1091.6199999999999</v>
      </c>
      <c r="I979" s="279">
        <v>1205.46</v>
      </c>
      <c r="J979" s="279">
        <v>1335.67</v>
      </c>
      <c r="K979" s="279">
        <v>1438.12</v>
      </c>
      <c r="L979" s="279">
        <v>1476.69</v>
      </c>
      <c r="M979" s="279">
        <v>1454.26</v>
      </c>
      <c r="N979" s="279">
        <v>1429.63</v>
      </c>
      <c r="O979" s="279">
        <v>1445.66</v>
      </c>
      <c r="P979" s="279">
        <v>1472.68</v>
      </c>
      <c r="Q979" s="279">
        <v>1547.74</v>
      </c>
      <c r="R979" s="279">
        <v>1480.74</v>
      </c>
      <c r="S979" s="279">
        <v>1388.82</v>
      </c>
      <c r="T979" s="279">
        <v>1394.52</v>
      </c>
      <c r="U979" s="279">
        <v>1418.37</v>
      </c>
      <c r="V979" s="279">
        <v>1413.7</v>
      </c>
      <c r="W979" s="279">
        <v>1443.73</v>
      </c>
      <c r="X979" s="279">
        <v>1290.3800000000001</v>
      </c>
      <c r="Y979" s="279">
        <v>1121.8900000000001</v>
      </c>
    </row>
    <row r="980" spans="1:25">
      <c r="A980" s="254">
        <v>15</v>
      </c>
      <c r="B980" s="279">
        <v>1064.07</v>
      </c>
      <c r="C980" s="279">
        <v>988.94</v>
      </c>
      <c r="D980" s="279">
        <v>977.54</v>
      </c>
      <c r="E980" s="279">
        <v>982.59</v>
      </c>
      <c r="F980" s="279">
        <v>1025.6099999999999</v>
      </c>
      <c r="G980" s="279">
        <v>1058.8599999999999</v>
      </c>
      <c r="H980" s="279">
        <v>1063.26</v>
      </c>
      <c r="I980" s="279">
        <v>1158.45</v>
      </c>
      <c r="J980" s="279">
        <v>1216.93</v>
      </c>
      <c r="K980" s="279">
        <v>1310.25</v>
      </c>
      <c r="L980" s="279">
        <v>1355.13</v>
      </c>
      <c r="M980" s="279">
        <v>1364.9</v>
      </c>
      <c r="N980" s="279">
        <v>1311.64</v>
      </c>
      <c r="O980" s="279">
        <v>1338.93</v>
      </c>
      <c r="P980" s="279">
        <v>1362.38</v>
      </c>
      <c r="Q980" s="279">
        <v>1428.58</v>
      </c>
      <c r="R980" s="279">
        <v>1409.49</v>
      </c>
      <c r="S980" s="279">
        <v>1345.76</v>
      </c>
      <c r="T980" s="279">
        <v>1366.71</v>
      </c>
      <c r="U980" s="279">
        <v>1374.86</v>
      </c>
      <c r="V980" s="279">
        <v>1373.3</v>
      </c>
      <c r="W980" s="279">
        <v>1412.31</v>
      </c>
      <c r="X980" s="279">
        <v>1242.9000000000001</v>
      </c>
      <c r="Y980" s="279">
        <v>1139.6500000000001</v>
      </c>
    </row>
    <row r="981" spans="1:25">
      <c r="A981" s="254">
        <v>16</v>
      </c>
      <c r="B981" s="279">
        <v>1273.1300000000001</v>
      </c>
      <c r="C981" s="279">
        <v>1124.6600000000001</v>
      </c>
      <c r="D981" s="279">
        <v>1119.69</v>
      </c>
      <c r="E981" s="279">
        <v>1119.8</v>
      </c>
      <c r="F981" s="279">
        <v>1135.5</v>
      </c>
      <c r="G981" s="279">
        <v>1169.01</v>
      </c>
      <c r="H981" s="279">
        <v>1252.06</v>
      </c>
      <c r="I981" s="279">
        <v>1324.98</v>
      </c>
      <c r="J981" s="279">
        <v>1487.74</v>
      </c>
      <c r="K981" s="279">
        <v>1537.07</v>
      </c>
      <c r="L981" s="279">
        <v>1562.11</v>
      </c>
      <c r="M981" s="279">
        <v>1528.37</v>
      </c>
      <c r="N981" s="279">
        <v>1493.32</v>
      </c>
      <c r="O981" s="279">
        <v>1541.23</v>
      </c>
      <c r="P981" s="279">
        <v>1535.77</v>
      </c>
      <c r="Q981" s="279">
        <v>1569.23</v>
      </c>
      <c r="R981" s="279">
        <v>1544.49</v>
      </c>
      <c r="S981" s="279">
        <v>1517.99</v>
      </c>
      <c r="T981" s="279">
        <v>1555.89</v>
      </c>
      <c r="U981" s="279">
        <v>1581.41</v>
      </c>
      <c r="V981" s="279">
        <v>1551.12</v>
      </c>
      <c r="W981" s="279">
        <v>1560.5</v>
      </c>
      <c r="X981" s="279">
        <v>1361.4</v>
      </c>
      <c r="Y981" s="279">
        <v>1228.55</v>
      </c>
    </row>
    <row r="982" spans="1:25">
      <c r="A982" s="254">
        <v>17</v>
      </c>
      <c r="B982" s="279">
        <v>1132.8399999999999</v>
      </c>
      <c r="C982" s="279">
        <v>1095.24</v>
      </c>
      <c r="D982" s="279">
        <v>1071.99</v>
      </c>
      <c r="E982" s="279">
        <v>1066.17</v>
      </c>
      <c r="F982" s="279">
        <v>1085.17</v>
      </c>
      <c r="G982" s="279">
        <v>1109.77</v>
      </c>
      <c r="H982" s="279">
        <v>1170.45</v>
      </c>
      <c r="I982" s="279">
        <v>1249.9000000000001</v>
      </c>
      <c r="J982" s="279">
        <v>1367.21</v>
      </c>
      <c r="K982" s="279">
        <v>1433.4</v>
      </c>
      <c r="L982" s="279">
        <v>1475.11</v>
      </c>
      <c r="M982" s="279">
        <v>1436.12</v>
      </c>
      <c r="N982" s="279">
        <v>1419.48</v>
      </c>
      <c r="O982" s="279">
        <v>1448.52</v>
      </c>
      <c r="P982" s="279">
        <v>1455.95</v>
      </c>
      <c r="Q982" s="279">
        <v>1536.25</v>
      </c>
      <c r="R982" s="279">
        <v>1477.82</v>
      </c>
      <c r="S982" s="279">
        <v>1399.62</v>
      </c>
      <c r="T982" s="279">
        <v>1442.62</v>
      </c>
      <c r="U982" s="279">
        <v>1475.08</v>
      </c>
      <c r="V982" s="279">
        <v>1477.42</v>
      </c>
      <c r="W982" s="279">
        <v>1465.81</v>
      </c>
      <c r="X982" s="279">
        <v>1331.73</v>
      </c>
      <c r="Y982" s="279">
        <v>1224.1600000000001</v>
      </c>
    </row>
    <row r="983" spans="1:25">
      <c r="A983" s="254">
        <v>18</v>
      </c>
      <c r="B983" s="279">
        <v>1205.75</v>
      </c>
      <c r="C983" s="279">
        <v>1107.43</v>
      </c>
      <c r="D983" s="279">
        <v>1084.55</v>
      </c>
      <c r="E983" s="279">
        <v>1093.74</v>
      </c>
      <c r="F983" s="279">
        <v>1117.96</v>
      </c>
      <c r="G983" s="279">
        <v>300.68</v>
      </c>
      <c r="H983" s="279">
        <v>1231.4000000000001</v>
      </c>
      <c r="I983" s="279">
        <v>1252.83</v>
      </c>
      <c r="J983" s="279">
        <v>306.3</v>
      </c>
      <c r="K983" s="279">
        <v>1418.53</v>
      </c>
      <c r="L983" s="279">
        <v>1449.27</v>
      </c>
      <c r="M983" s="279">
        <v>1397.41</v>
      </c>
      <c r="N983" s="279">
        <v>1386.31</v>
      </c>
      <c r="O983" s="279">
        <v>1427.54</v>
      </c>
      <c r="P983" s="279">
        <v>1437.27</v>
      </c>
      <c r="Q983" s="279">
        <v>1505.28</v>
      </c>
      <c r="R983" s="279">
        <v>1423.37</v>
      </c>
      <c r="S983" s="279">
        <v>1406.48</v>
      </c>
      <c r="T983" s="279">
        <v>1436.17</v>
      </c>
      <c r="U983" s="279">
        <v>1464.76</v>
      </c>
      <c r="V983" s="279">
        <v>1428.71</v>
      </c>
      <c r="W983" s="279">
        <v>1507.32</v>
      </c>
      <c r="X983" s="279">
        <v>1433.11</v>
      </c>
      <c r="Y983" s="279">
        <v>1263.0899999999999</v>
      </c>
    </row>
    <row r="984" spans="1:25">
      <c r="A984" s="254">
        <v>19</v>
      </c>
      <c r="B984" s="279">
        <v>1220.7</v>
      </c>
      <c r="C984" s="279">
        <v>1169.0999999999999</v>
      </c>
      <c r="D984" s="279">
        <v>1092.75</v>
      </c>
      <c r="E984" s="279">
        <v>300.32</v>
      </c>
      <c r="F984" s="279">
        <v>300.88</v>
      </c>
      <c r="G984" s="279">
        <v>301.67</v>
      </c>
      <c r="H984" s="279">
        <v>303.25</v>
      </c>
      <c r="I984" s="279">
        <v>275.2</v>
      </c>
      <c r="J984" s="279">
        <v>275.2</v>
      </c>
      <c r="K984" s="279">
        <v>1433.72</v>
      </c>
      <c r="L984" s="279">
        <v>1451.9</v>
      </c>
      <c r="M984" s="279">
        <v>1440.14</v>
      </c>
      <c r="N984" s="279">
        <v>1410.03</v>
      </c>
      <c r="O984" s="279">
        <v>1476.39</v>
      </c>
      <c r="P984" s="279">
        <v>1480.74</v>
      </c>
      <c r="Q984" s="279">
        <v>1463.29</v>
      </c>
      <c r="R984" s="279">
        <v>1460.35</v>
      </c>
      <c r="S984" s="279">
        <v>1441.3</v>
      </c>
      <c r="T984" s="279">
        <v>1425.23</v>
      </c>
      <c r="U984" s="279">
        <v>1445.99</v>
      </c>
      <c r="V984" s="279">
        <v>1488.58</v>
      </c>
      <c r="W984" s="279">
        <v>313.08999999999997</v>
      </c>
      <c r="X984" s="279">
        <v>1351.44</v>
      </c>
      <c r="Y984" s="279">
        <v>1314.79</v>
      </c>
    </row>
    <row r="985" spans="1:25">
      <c r="A985" s="254">
        <v>20</v>
      </c>
      <c r="B985" s="279">
        <v>1269.2</v>
      </c>
      <c r="C985" s="279">
        <v>288.44</v>
      </c>
      <c r="D985" s="279">
        <v>298.14999999999998</v>
      </c>
      <c r="E985" s="279">
        <v>298.10000000000002</v>
      </c>
      <c r="F985" s="279">
        <v>297.33999999999997</v>
      </c>
      <c r="G985" s="279">
        <v>296.48</v>
      </c>
      <c r="H985" s="279">
        <v>300.27999999999997</v>
      </c>
      <c r="I985" s="279">
        <v>296.95999999999998</v>
      </c>
      <c r="J985" s="279">
        <v>293.3</v>
      </c>
      <c r="K985" s="279">
        <v>293.67</v>
      </c>
      <c r="L985" s="279">
        <v>1236.5</v>
      </c>
      <c r="M985" s="279">
        <v>1277.32</v>
      </c>
      <c r="N985" s="279">
        <v>1237.96</v>
      </c>
      <c r="O985" s="279">
        <v>1253.93</v>
      </c>
      <c r="P985" s="279">
        <v>1250.31</v>
      </c>
      <c r="Q985" s="279">
        <v>1276.72</v>
      </c>
      <c r="R985" s="279">
        <v>1275.75</v>
      </c>
      <c r="S985" s="279">
        <v>1266.46</v>
      </c>
      <c r="T985" s="279">
        <v>1299.17</v>
      </c>
      <c r="U985" s="279">
        <v>1369.64</v>
      </c>
      <c r="V985" s="279">
        <v>1100.6500000000001</v>
      </c>
      <c r="W985" s="279">
        <v>1303.29</v>
      </c>
      <c r="X985" s="279">
        <v>1245.56</v>
      </c>
      <c r="Y985" s="279">
        <v>1245.06</v>
      </c>
    </row>
    <row r="986" spans="1:25">
      <c r="A986" s="254">
        <v>21</v>
      </c>
      <c r="B986" s="279">
        <v>299.02</v>
      </c>
      <c r="C986" s="279">
        <v>296.97000000000003</v>
      </c>
      <c r="D986" s="279">
        <v>296.38</v>
      </c>
      <c r="E986" s="279">
        <v>296.06</v>
      </c>
      <c r="F986" s="279">
        <v>298.26</v>
      </c>
      <c r="G986" s="279">
        <v>295.83</v>
      </c>
      <c r="H986" s="279">
        <v>297.87</v>
      </c>
      <c r="I986" s="279">
        <v>582.20000000000005</v>
      </c>
      <c r="J986" s="279">
        <v>1218.3499999999999</v>
      </c>
      <c r="K986" s="279">
        <v>1292.18</v>
      </c>
      <c r="L986" s="279">
        <v>1335.19</v>
      </c>
      <c r="M986" s="279">
        <v>1334.58</v>
      </c>
      <c r="N986" s="279">
        <v>1286.8499999999999</v>
      </c>
      <c r="O986" s="279">
        <v>1264.7</v>
      </c>
      <c r="P986" s="279">
        <v>1209.29</v>
      </c>
      <c r="Q986" s="279">
        <v>1354.77</v>
      </c>
      <c r="R986" s="279">
        <v>1329.05</v>
      </c>
      <c r="S986" s="279">
        <v>1055.6300000000001</v>
      </c>
      <c r="T986" s="279">
        <v>1150.19</v>
      </c>
      <c r="U986" s="279">
        <v>1260.77</v>
      </c>
      <c r="V986" s="279">
        <v>1295.45</v>
      </c>
      <c r="W986" s="279">
        <v>1330.38</v>
      </c>
      <c r="X986" s="279">
        <v>1237.0999999999999</v>
      </c>
      <c r="Y986" s="279">
        <v>1151.3900000000001</v>
      </c>
    </row>
    <row r="987" spans="1:25">
      <c r="A987" s="254">
        <v>22</v>
      </c>
      <c r="B987" s="279">
        <v>1019.62</v>
      </c>
      <c r="C987" s="279">
        <v>924.75</v>
      </c>
      <c r="D987" s="279">
        <v>886.1</v>
      </c>
      <c r="E987" s="279">
        <v>877.87</v>
      </c>
      <c r="F987" s="279">
        <v>973.08</v>
      </c>
      <c r="G987" s="279">
        <v>1013.92</v>
      </c>
      <c r="H987" s="279">
        <v>1086.08</v>
      </c>
      <c r="I987" s="279">
        <v>1055.67</v>
      </c>
      <c r="J987" s="279">
        <v>1183.07</v>
      </c>
      <c r="K987" s="279">
        <v>1373.14</v>
      </c>
      <c r="L987" s="279">
        <v>1336.95</v>
      </c>
      <c r="M987" s="279">
        <v>1298.71</v>
      </c>
      <c r="N987" s="279">
        <v>1284.97</v>
      </c>
      <c r="O987" s="279">
        <v>1307.97</v>
      </c>
      <c r="P987" s="279">
        <v>1323.39</v>
      </c>
      <c r="Q987" s="279">
        <v>1393.09</v>
      </c>
      <c r="R987" s="279">
        <v>1372.59</v>
      </c>
      <c r="S987" s="279">
        <v>1329.62</v>
      </c>
      <c r="T987" s="279">
        <v>1356.29</v>
      </c>
      <c r="U987" s="279">
        <v>1371.28</v>
      </c>
      <c r="V987" s="279">
        <v>1342.78</v>
      </c>
      <c r="W987" s="279">
        <v>1339.92</v>
      </c>
      <c r="X987" s="279">
        <v>1260.02</v>
      </c>
      <c r="Y987" s="279">
        <v>1079.67</v>
      </c>
    </row>
    <row r="988" spans="1:25">
      <c r="A988" s="254">
        <v>23</v>
      </c>
      <c r="B988" s="279">
        <v>1076.21</v>
      </c>
      <c r="C988" s="279">
        <v>944.79</v>
      </c>
      <c r="D988" s="279">
        <v>891.54</v>
      </c>
      <c r="E988" s="279">
        <v>900.39</v>
      </c>
      <c r="F988" s="279">
        <v>989.08</v>
      </c>
      <c r="G988" s="279">
        <v>1025.94</v>
      </c>
      <c r="H988" s="279">
        <v>1031.1300000000001</v>
      </c>
      <c r="I988" s="279">
        <v>1075.4100000000001</v>
      </c>
      <c r="J988" s="279">
        <v>1264.78</v>
      </c>
      <c r="K988" s="279">
        <v>1315.64</v>
      </c>
      <c r="L988" s="279">
        <v>1306.31</v>
      </c>
      <c r="M988" s="279">
        <v>1267.74</v>
      </c>
      <c r="N988" s="279">
        <v>1218.22</v>
      </c>
      <c r="O988" s="279">
        <v>1277.82</v>
      </c>
      <c r="P988" s="279">
        <v>1277.24</v>
      </c>
      <c r="Q988" s="279">
        <v>1334.82</v>
      </c>
      <c r="R988" s="279">
        <v>1300.51</v>
      </c>
      <c r="S988" s="279">
        <v>1263.6500000000001</v>
      </c>
      <c r="T988" s="279">
        <v>1314.31</v>
      </c>
      <c r="U988" s="279">
        <v>1351.26</v>
      </c>
      <c r="V988" s="279">
        <v>1352.25</v>
      </c>
      <c r="W988" s="279">
        <v>1393.74</v>
      </c>
      <c r="X988" s="279">
        <v>1302.32</v>
      </c>
      <c r="Y988" s="279">
        <v>1149.56</v>
      </c>
    </row>
    <row r="989" spans="1:25">
      <c r="A989" s="254">
        <v>24</v>
      </c>
      <c r="B989" s="279">
        <v>924.5</v>
      </c>
      <c r="C989" s="279">
        <v>912.96</v>
      </c>
      <c r="D989" s="279">
        <v>886.51</v>
      </c>
      <c r="E989" s="279">
        <v>874.74</v>
      </c>
      <c r="F989" s="279">
        <v>294.35000000000002</v>
      </c>
      <c r="G989" s="279">
        <v>583.02</v>
      </c>
      <c r="H989" s="279">
        <v>1032.78</v>
      </c>
      <c r="I989" s="279">
        <v>1047.27</v>
      </c>
      <c r="J989" s="279">
        <v>582.72</v>
      </c>
      <c r="K989" s="279">
        <v>1242.99</v>
      </c>
      <c r="L989" s="279">
        <v>1235.3499999999999</v>
      </c>
      <c r="M989" s="279">
        <v>1221.69</v>
      </c>
      <c r="N989" s="279">
        <v>1184.6099999999999</v>
      </c>
      <c r="O989" s="279">
        <v>1206.94</v>
      </c>
      <c r="P989" s="279">
        <v>1206.8900000000001</v>
      </c>
      <c r="Q989" s="279">
        <v>1301.6199999999999</v>
      </c>
      <c r="R989" s="279">
        <v>1221.71</v>
      </c>
      <c r="S989" s="279">
        <v>1036.6300000000001</v>
      </c>
      <c r="T989" s="279">
        <v>1044.21</v>
      </c>
      <c r="U989" s="279">
        <v>1350.36</v>
      </c>
      <c r="V989" s="279">
        <v>1308.08</v>
      </c>
      <c r="W989" s="279">
        <v>1306.06</v>
      </c>
      <c r="X989" s="279">
        <v>1223.78</v>
      </c>
      <c r="Y989" s="279">
        <v>1086.32</v>
      </c>
    </row>
    <row r="990" spans="1:25">
      <c r="A990" s="254">
        <v>25</v>
      </c>
      <c r="B990" s="279">
        <v>1018.55</v>
      </c>
      <c r="C990" s="279">
        <v>1005.75</v>
      </c>
      <c r="D990" s="279">
        <v>967.92</v>
      </c>
      <c r="E990" s="279">
        <v>972.37</v>
      </c>
      <c r="F990" s="279">
        <v>1080.8900000000001</v>
      </c>
      <c r="G990" s="279">
        <v>1161.1099999999999</v>
      </c>
      <c r="H990" s="279">
        <v>1237.93</v>
      </c>
      <c r="I990" s="279">
        <v>1178.7</v>
      </c>
      <c r="J990" s="279">
        <v>1205.81</v>
      </c>
      <c r="K990" s="279">
        <v>1311.86</v>
      </c>
      <c r="L990" s="279">
        <v>1285.67</v>
      </c>
      <c r="M990" s="279">
        <v>1278.31</v>
      </c>
      <c r="N990" s="279">
        <v>1220.31</v>
      </c>
      <c r="O990" s="279">
        <v>1229.06</v>
      </c>
      <c r="P990" s="279">
        <v>1264.02</v>
      </c>
      <c r="Q990" s="279">
        <v>1319.74</v>
      </c>
      <c r="R990" s="279">
        <v>1272.23</v>
      </c>
      <c r="S990" s="279">
        <v>583.39</v>
      </c>
      <c r="T990" s="279">
        <v>1267.6500000000001</v>
      </c>
      <c r="U990" s="279">
        <v>1318.24</v>
      </c>
      <c r="V990" s="279">
        <v>307.33</v>
      </c>
      <c r="W990" s="279">
        <v>1325.82</v>
      </c>
      <c r="X990" s="279">
        <v>306.98</v>
      </c>
      <c r="Y990" s="279">
        <v>1213.1400000000001</v>
      </c>
    </row>
    <row r="991" spans="1:25">
      <c r="A991" s="254">
        <v>26</v>
      </c>
      <c r="B991" s="279">
        <v>298.44</v>
      </c>
      <c r="C991" s="279">
        <v>300.01</v>
      </c>
      <c r="D991" s="279">
        <v>297.54000000000002</v>
      </c>
      <c r="E991" s="279">
        <v>294.93</v>
      </c>
      <c r="F991" s="279">
        <v>943.23</v>
      </c>
      <c r="G991" s="279">
        <v>300.19</v>
      </c>
      <c r="H991" s="279">
        <v>586.88</v>
      </c>
      <c r="I991" s="279">
        <v>306.12</v>
      </c>
      <c r="J991" s="279">
        <v>304.38</v>
      </c>
      <c r="K991" s="279">
        <v>302.41000000000003</v>
      </c>
      <c r="L991" s="279">
        <v>584.46</v>
      </c>
      <c r="M991" s="279">
        <v>1330.43</v>
      </c>
      <c r="N991" s="279">
        <v>307.2</v>
      </c>
      <c r="O991" s="279">
        <v>1161.74</v>
      </c>
      <c r="P991" s="279">
        <v>308.52</v>
      </c>
      <c r="Q991" s="279">
        <v>306.62</v>
      </c>
      <c r="R991" s="279">
        <v>1317.33</v>
      </c>
      <c r="S991" s="279">
        <v>308.7</v>
      </c>
      <c r="T991" s="279">
        <v>304.89999999999998</v>
      </c>
      <c r="U991" s="279">
        <v>302.5</v>
      </c>
      <c r="V991" s="279">
        <v>306.18</v>
      </c>
      <c r="W991" s="279">
        <v>586.66</v>
      </c>
      <c r="X991" s="279">
        <v>1267.32</v>
      </c>
      <c r="Y991" s="279">
        <v>1126.25</v>
      </c>
    </row>
    <row r="992" spans="1:25">
      <c r="A992" s="254">
        <v>27</v>
      </c>
      <c r="B992" s="279">
        <v>953.57</v>
      </c>
      <c r="C992" s="279">
        <v>838.73</v>
      </c>
      <c r="D992" s="279">
        <v>767.32</v>
      </c>
      <c r="E992" s="279">
        <v>738.57</v>
      </c>
      <c r="F992" s="279">
        <v>778.72</v>
      </c>
      <c r="G992" s="279">
        <v>800.82</v>
      </c>
      <c r="H992" s="279">
        <v>848.12</v>
      </c>
      <c r="I992" s="279">
        <v>926.16</v>
      </c>
      <c r="J992" s="279">
        <v>1083.28</v>
      </c>
      <c r="K992" s="279">
        <v>1201.48</v>
      </c>
      <c r="L992" s="279">
        <v>1240.45</v>
      </c>
      <c r="M992" s="279">
        <v>1252.97</v>
      </c>
      <c r="N992" s="279">
        <v>1250.7</v>
      </c>
      <c r="O992" s="279">
        <v>1241.81</v>
      </c>
      <c r="P992" s="279">
        <v>1235.33</v>
      </c>
      <c r="Q992" s="279">
        <v>1250.4000000000001</v>
      </c>
      <c r="R992" s="279">
        <v>1264.3499999999999</v>
      </c>
      <c r="S992" s="279">
        <v>1299.78</v>
      </c>
      <c r="T992" s="279">
        <v>1379.97</v>
      </c>
      <c r="U992" s="279">
        <v>1471.59</v>
      </c>
      <c r="V992" s="279">
        <v>1445.62</v>
      </c>
      <c r="W992" s="279">
        <v>1388.6</v>
      </c>
      <c r="X992" s="279">
        <v>1278.32</v>
      </c>
      <c r="Y992" s="279">
        <v>1042.01</v>
      </c>
    </row>
    <row r="993" spans="1:25">
      <c r="A993" s="254">
        <v>28</v>
      </c>
      <c r="B993" s="279">
        <v>1011.38</v>
      </c>
      <c r="C993" s="279">
        <v>879.08</v>
      </c>
      <c r="D993" s="279">
        <v>788.02</v>
      </c>
      <c r="E993" s="279">
        <v>801.66</v>
      </c>
      <c r="F993" s="279">
        <v>879.96</v>
      </c>
      <c r="G993" s="279">
        <v>972.53</v>
      </c>
      <c r="H993" s="279">
        <v>1063.8</v>
      </c>
      <c r="I993" s="279">
        <v>1177.02</v>
      </c>
      <c r="J993" s="279">
        <v>1173.21</v>
      </c>
      <c r="K993" s="279">
        <v>1266.94</v>
      </c>
      <c r="L993" s="279">
        <v>1292.42</v>
      </c>
      <c r="M993" s="279">
        <v>1240.1500000000001</v>
      </c>
      <c r="N993" s="279">
        <v>1181.44</v>
      </c>
      <c r="O993" s="279">
        <v>1296.93</v>
      </c>
      <c r="P993" s="279">
        <v>1270.92</v>
      </c>
      <c r="Q993" s="279">
        <v>1348.97</v>
      </c>
      <c r="R993" s="279">
        <v>1289.77</v>
      </c>
      <c r="S993" s="279">
        <v>1255.6600000000001</v>
      </c>
      <c r="T993" s="279">
        <v>1318.23</v>
      </c>
      <c r="U993" s="279">
        <v>1338.55</v>
      </c>
      <c r="V993" s="279">
        <v>1310.07</v>
      </c>
      <c r="W993" s="279">
        <v>1282.46</v>
      </c>
      <c r="X993" s="279">
        <v>1239.08</v>
      </c>
      <c r="Y993" s="279">
        <v>1070.21</v>
      </c>
    </row>
    <row r="994" spans="1:25">
      <c r="A994" s="254">
        <v>29</v>
      </c>
      <c r="B994" s="279">
        <v>1012.53</v>
      </c>
      <c r="C994" s="279">
        <v>910.08</v>
      </c>
      <c r="D994" s="279">
        <v>886.95</v>
      </c>
      <c r="E994" s="279">
        <v>887.14</v>
      </c>
      <c r="F994" s="279">
        <v>964.42</v>
      </c>
      <c r="G994" s="279">
        <v>1012.81</v>
      </c>
      <c r="H994" s="279">
        <v>1077.25</v>
      </c>
      <c r="I994" s="279">
        <v>1229.05</v>
      </c>
      <c r="J994" s="279">
        <v>1243.26</v>
      </c>
      <c r="K994" s="279">
        <v>1342.36</v>
      </c>
      <c r="L994" s="279">
        <v>1343.66</v>
      </c>
      <c r="M994" s="279">
        <v>579.64</v>
      </c>
      <c r="N994" s="279">
        <v>306.02999999999997</v>
      </c>
      <c r="O994" s="279">
        <v>1350.17</v>
      </c>
      <c r="P994" s="279">
        <v>579.76</v>
      </c>
      <c r="Q994" s="279">
        <v>579.70000000000005</v>
      </c>
      <c r="R994" s="279">
        <v>1365.14</v>
      </c>
      <c r="S994" s="279">
        <v>1316.95</v>
      </c>
      <c r="T994" s="279">
        <v>1321.85</v>
      </c>
      <c r="U994" s="279">
        <v>1360.14</v>
      </c>
      <c r="V994" s="279">
        <v>1351.08</v>
      </c>
      <c r="W994" s="279">
        <v>1362.15</v>
      </c>
      <c r="X994" s="279">
        <v>1257.8699999999999</v>
      </c>
      <c r="Y994" s="279">
        <v>1092.24</v>
      </c>
    </row>
    <row r="995" spans="1:25">
      <c r="A995" s="254">
        <v>30</v>
      </c>
      <c r="B995" s="279">
        <v>990.53</v>
      </c>
      <c r="C995" s="279">
        <v>939.02</v>
      </c>
      <c r="D995" s="279">
        <v>909.54</v>
      </c>
      <c r="E995" s="279">
        <v>911.51</v>
      </c>
      <c r="F995" s="279">
        <v>971.97</v>
      </c>
      <c r="G995" s="279">
        <v>1027.69</v>
      </c>
      <c r="H995" s="279">
        <v>1105.94</v>
      </c>
      <c r="I995" s="279">
        <v>1140.24</v>
      </c>
      <c r="J995" s="279">
        <v>1165.05</v>
      </c>
      <c r="K995" s="279">
        <v>1210.77</v>
      </c>
      <c r="L995" s="279">
        <v>1227.82</v>
      </c>
      <c r="M995" s="279">
        <v>1161.1600000000001</v>
      </c>
      <c r="N995" s="279">
        <v>1105.43</v>
      </c>
      <c r="O995" s="279">
        <v>1163.0999999999999</v>
      </c>
      <c r="P995" s="279">
        <v>1145.6500000000001</v>
      </c>
      <c r="Q995" s="279">
        <v>1226.5</v>
      </c>
      <c r="R995" s="279">
        <v>1113.9100000000001</v>
      </c>
      <c r="S995" s="279">
        <v>1114.95</v>
      </c>
      <c r="T995" s="279">
        <v>1112.75</v>
      </c>
      <c r="U995" s="279">
        <v>581.77</v>
      </c>
      <c r="V995" s="279">
        <v>581.47</v>
      </c>
      <c r="W995" s="279">
        <v>1221.99</v>
      </c>
      <c r="X995" s="279">
        <v>1207.1600000000001</v>
      </c>
      <c r="Y995" s="279">
        <v>275.2</v>
      </c>
    </row>
    <row r="996" spans="1:25" hidden="1">
      <c r="A996" s="254">
        <v>31</v>
      </c>
      <c r="B996" s="279">
        <v>0</v>
      </c>
      <c r="C996" s="279">
        <v>0</v>
      </c>
      <c r="D996" s="279">
        <v>0</v>
      </c>
      <c r="E996" s="279">
        <v>0</v>
      </c>
      <c r="F996" s="279">
        <v>0</v>
      </c>
      <c r="G996" s="279">
        <v>0</v>
      </c>
      <c r="H996" s="279">
        <v>0</v>
      </c>
      <c r="I996" s="279">
        <v>0</v>
      </c>
      <c r="J996" s="279">
        <v>0</v>
      </c>
      <c r="K996" s="279">
        <v>0</v>
      </c>
      <c r="L996" s="279">
        <v>0</v>
      </c>
      <c r="M996" s="279">
        <v>0</v>
      </c>
      <c r="N996" s="279">
        <v>0</v>
      </c>
      <c r="O996" s="279">
        <v>0</v>
      </c>
      <c r="P996" s="279">
        <v>0</v>
      </c>
      <c r="Q996" s="279">
        <v>0</v>
      </c>
      <c r="R996" s="279">
        <v>0</v>
      </c>
      <c r="S996" s="279">
        <v>0</v>
      </c>
      <c r="T996" s="279">
        <v>0</v>
      </c>
      <c r="U996" s="279">
        <v>0</v>
      </c>
      <c r="V996" s="279">
        <v>0</v>
      </c>
      <c r="W996" s="279">
        <v>0</v>
      </c>
      <c r="X996" s="279">
        <v>0</v>
      </c>
      <c r="Y996" s="279">
        <v>0</v>
      </c>
    </row>
    <row r="998" spans="1:25">
      <c r="A998" s="413" t="s">
        <v>209</v>
      </c>
      <c r="B998" s="450" t="s">
        <v>220</v>
      </c>
      <c r="C998" s="450"/>
      <c r="D998" s="450"/>
      <c r="E998" s="450"/>
      <c r="F998" s="450"/>
      <c r="G998" s="450"/>
      <c r="H998" s="450"/>
      <c r="I998" s="450"/>
      <c r="J998" s="450"/>
      <c r="K998" s="450"/>
      <c r="L998" s="450"/>
      <c r="M998" s="450"/>
      <c r="N998" s="450"/>
      <c r="O998" s="450"/>
      <c r="P998" s="450"/>
      <c r="Q998" s="450"/>
      <c r="R998" s="450"/>
      <c r="S998" s="450"/>
      <c r="T998" s="450"/>
      <c r="U998" s="450"/>
      <c r="V998" s="450"/>
      <c r="W998" s="450"/>
      <c r="X998" s="450"/>
      <c r="Y998" s="450"/>
    </row>
    <row r="999" spans="1:25" ht="30">
      <c r="A999" s="413"/>
      <c r="B999" s="278" t="s">
        <v>1</v>
      </c>
      <c r="C999" s="278" t="s">
        <v>2</v>
      </c>
      <c r="D999" s="278" t="s">
        <v>3</v>
      </c>
      <c r="E999" s="278" t="s">
        <v>4</v>
      </c>
      <c r="F999" s="278" t="s">
        <v>5</v>
      </c>
      <c r="G999" s="278" t="s">
        <v>6</v>
      </c>
      <c r="H999" s="278" t="s">
        <v>7</v>
      </c>
      <c r="I999" s="278" t="s">
        <v>8</v>
      </c>
      <c r="J999" s="278" t="s">
        <v>9</v>
      </c>
      <c r="K999" s="278" t="s">
        <v>10</v>
      </c>
      <c r="L999" s="278" t="s">
        <v>11</v>
      </c>
      <c r="M999" s="278" t="s">
        <v>12</v>
      </c>
      <c r="N999" s="278" t="s">
        <v>13</v>
      </c>
      <c r="O999" s="278" t="s">
        <v>14</v>
      </c>
      <c r="P999" s="278" t="s">
        <v>15</v>
      </c>
      <c r="Q999" s="278" t="s">
        <v>16</v>
      </c>
      <c r="R999" s="278" t="s">
        <v>17</v>
      </c>
      <c r="S999" s="278" t="s">
        <v>18</v>
      </c>
      <c r="T999" s="278" t="s">
        <v>19</v>
      </c>
      <c r="U999" s="278" t="s">
        <v>20</v>
      </c>
      <c r="V999" s="278" t="s">
        <v>21</v>
      </c>
      <c r="W999" s="278" t="s">
        <v>22</v>
      </c>
      <c r="X999" s="278" t="s">
        <v>23</v>
      </c>
      <c r="Y999" s="278" t="s">
        <v>24</v>
      </c>
    </row>
    <row r="1000" spans="1:25">
      <c r="A1000" s="254">
        <v>1</v>
      </c>
      <c r="B1000" s="279">
        <v>0</v>
      </c>
      <c r="C1000" s="279">
        <v>0</v>
      </c>
      <c r="D1000" s="279">
        <v>0</v>
      </c>
      <c r="E1000" s="279">
        <v>0</v>
      </c>
      <c r="F1000" s="279">
        <v>0</v>
      </c>
      <c r="G1000" s="279">
        <v>31.87</v>
      </c>
      <c r="H1000" s="279">
        <v>126.76</v>
      </c>
      <c r="I1000" s="279">
        <v>132.31</v>
      </c>
      <c r="J1000" s="279">
        <v>121.83</v>
      </c>
      <c r="K1000" s="279">
        <v>0</v>
      </c>
      <c r="L1000" s="279">
        <v>0</v>
      </c>
      <c r="M1000" s="279">
        <v>0</v>
      </c>
      <c r="N1000" s="279">
        <v>0</v>
      </c>
      <c r="O1000" s="279">
        <v>0</v>
      </c>
      <c r="P1000" s="279">
        <v>0</v>
      </c>
      <c r="Q1000" s="279">
        <v>0</v>
      </c>
      <c r="R1000" s="279">
        <v>0</v>
      </c>
      <c r="S1000" s="279">
        <v>0</v>
      </c>
      <c r="T1000" s="279">
        <v>0</v>
      </c>
      <c r="U1000" s="279">
        <v>0</v>
      </c>
      <c r="V1000" s="279">
        <v>0</v>
      </c>
      <c r="W1000" s="279">
        <v>0</v>
      </c>
      <c r="X1000" s="279">
        <v>0</v>
      </c>
      <c r="Y1000" s="279">
        <v>0</v>
      </c>
    </row>
    <row r="1001" spans="1:25">
      <c r="A1001" s="254">
        <v>2</v>
      </c>
      <c r="B1001" s="279">
        <v>0</v>
      </c>
      <c r="C1001" s="279">
        <v>0</v>
      </c>
      <c r="D1001" s="279">
        <v>0</v>
      </c>
      <c r="E1001" s="279">
        <v>0</v>
      </c>
      <c r="F1001" s="279">
        <v>0.38</v>
      </c>
      <c r="G1001" s="279">
        <v>0</v>
      </c>
      <c r="H1001" s="279">
        <v>109.8</v>
      </c>
      <c r="I1001" s="279">
        <v>48.04</v>
      </c>
      <c r="J1001" s="279">
        <v>176.02</v>
      </c>
      <c r="K1001" s="279">
        <v>34.31</v>
      </c>
      <c r="L1001" s="279">
        <v>0</v>
      </c>
      <c r="M1001" s="279">
        <v>0</v>
      </c>
      <c r="N1001" s="279">
        <v>0</v>
      </c>
      <c r="O1001" s="279">
        <v>0</v>
      </c>
      <c r="P1001" s="279">
        <v>0</v>
      </c>
      <c r="Q1001" s="279">
        <v>854.21</v>
      </c>
      <c r="R1001" s="279">
        <v>7.96</v>
      </c>
      <c r="S1001" s="279">
        <v>0</v>
      </c>
      <c r="T1001" s="279">
        <v>0</v>
      </c>
      <c r="U1001" s="279">
        <v>0</v>
      </c>
      <c r="V1001" s="279">
        <v>0</v>
      </c>
      <c r="W1001" s="279">
        <v>0</v>
      </c>
      <c r="X1001" s="279">
        <v>0</v>
      </c>
      <c r="Y1001" s="279">
        <v>0</v>
      </c>
    </row>
    <row r="1002" spans="1:25">
      <c r="A1002" s="254">
        <v>3</v>
      </c>
      <c r="B1002" s="279">
        <v>0</v>
      </c>
      <c r="C1002" s="279">
        <v>0</v>
      </c>
      <c r="D1002" s="279">
        <v>0</v>
      </c>
      <c r="E1002" s="279">
        <v>0</v>
      </c>
      <c r="F1002" s="279">
        <v>0</v>
      </c>
      <c r="G1002" s="279">
        <v>0</v>
      </c>
      <c r="H1002" s="279">
        <v>100.34</v>
      </c>
      <c r="I1002" s="279">
        <v>30.81</v>
      </c>
      <c r="J1002" s="279">
        <v>157.75</v>
      </c>
      <c r="K1002" s="279">
        <v>84.09</v>
      </c>
      <c r="L1002" s="279">
        <v>20.5</v>
      </c>
      <c r="M1002" s="279">
        <v>0</v>
      </c>
      <c r="N1002" s="279">
        <v>0</v>
      </c>
      <c r="O1002" s="279">
        <v>0</v>
      </c>
      <c r="P1002" s="279">
        <v>0</v>
      </c>
      <c r="Q1002" s="279">
        <v>0</v>
      </c>
      <c r="R1002" s="279">
        <v>0</v>
      </c>
      <c r="S1002" s="279">
        <v>0</v>
      </c>
      <c r="T1002" s="279">
        <v>0</v>
      </c>
      <c r="U1002" s="279">
        <v>0</v>
      </c>
      <c r="V1002" s="279">
        <v>0</v>
      </c>
      <c r="W1002" s="279">
        <v>0</v>
      </c>
      <c r="X1002" s="279">
        <v>0</v>
      </c>
      <c r="Y1002" s="279">
        <v>0</v>
      </c>
    </row>
    <row r="1003" spans="1:25">
      <c r="A1003" s="254">
        <v>4</v>
      </c>
      <c r="B1003" s="279">
        <v>0</v>
      </c>
      <c r="C1003" s="279">
        <v>0</v>
      </c>
      <c r="D1003" s="279">
        <v>0</v>
      </c>
      <c r="E1003" s="279">
        <v>0</v>
      </c>
      <c r="F1003" s="279">
        <v>0</v>
      </c>
      <c r="G1003" s="279">
        <v>0</v>
      </c>
      <c r="H1003" s="279">
        <v>0.02</v>
      </c>
      <c r="I1003" s="279">
        <v>0</v>
      </c>
      <c r="J1003" s="279">
        <v>25.42</v>
      </c>
      <c r="K1003" s="279">
        <v>0</v>
      </c>
      <c r="L1003" s="279">
        <v>0</v>
      </c>
      <c r="M1003" s="279">
        <v>0</v>
      </c>
      <c r="N1003" s="279">
        <v>0</v>
      </c>
      <c r="O1003" s="279">
        <v>0</v>
      </c>
      <c r="P1003" s="279">
        <v>0</v>
      </c>
      <c r="Q1003" s="279">
        <v>0</v>
      </c>
      <c r="R1003" s="279">
        <v>0</v>
      </c>
      <c r="S1003" s="279">
        <v>0</v>
      </c>
      <c r="T1003" s="279">
        <v>0</v>
      </c>
      <c r="U1003" s="279">
        <v>0</v>
      </c>
      <c r="V1003" s="279">
        <v>0</v>
      </c>
      <c r="W1003" s="279">
        <v>0</v>
      </c>
      <c r="X1003" s="279">
        <v>0</v>
      </c>
      <c r="Y1003" s="279">
        <v>0</v>
      </c>
    </row>
    <row r="1004" spans="1:25">
      <c r="A1004" s="254">
        <v>5</v>
      </c>
      <c r="B1004" s="279">
        <v>0</v>
      </c>
      <c r="C1004" s="279">
        <v>0</v>
      </c>
      <c r="D1004" s="279">
        <v>0</v>
      </c>
      <c r="E1004" s="279">
        <v>0</v>
      </c>
      <c r="F1004" s="279">
        <v>0</v>
      </c>
      <c r="G1004" s="279">
        <v>0</v>
      </c>
      <c r="H1004" s="279">
        <v>0</v>
      </c>
      <c r="I1004" s="279">
        <v>0</v>
      </c>
      <c r="J1004" s="279">
        <v>0</v>
      </c>
      <c r="K1004" s="279">
        <v>0</v>
      </c>
      <c r="L1004" s="279">
        <v>0</v>
      </c>
      <c r="M1004" s="279">
        <v>0</v>
      </c>
      <c r="N1004" s="279">
        <v>0</v>
      </c>
      <c r="O1004" s="279">
        <v>0</v>
      </c>
      <c r="P1004" s="279">
        <v>0</v>
      </c>
      <c r="Q1004" s="279">
        <v>0</v>
      </c>
      <c r="R1004" s="279">
        <v>0</v>
      </c>
      <c r="S1004" s="279">
        <v>0</v>
      </c>
      <c r="T1004" s="279">
        <v>0</v>
      </c>
      <c r="U1004" s="279">
        <v>0.67</v>
      </c>
      <c r="V1004" s="279">
        <v>0.27</v>
      </c>
      <c r="W1004" s="279">
        <v>0</v>
      </c>
      <c r="X1004" s="279">
        <v>0</v>
      </c>
      <c r="Y1004" s="279">
        <v>0</v>
      </c>
    </row>
    <row r="1005" spans="1:25">
      <c r="A1005" s="254">
        <v>6</v>
      </c>
      <c r="B1005" s="279">
        <v>0</v>
      </c>
      <c r="C1005" s="279">
        <v>0</v>
      </c>
      <c r="D1005" s="279">
        <v>0</v>
      </c>
      <c r="E1005" s="279">
        <v>0</v>
      </c>
      <c r="F1005" s="279">
        <v>0</v>
      </c>
      <c r="G1005" s="279">
        <v>0</v>
      </c>
      <c r="H1005" s="279">
        <v>0</v>
      </c>
      <c r="I1005" s="279">
        <v>0</v>
      </c>
      <c r="J1005" s="279">
        <v>0</v>
      </c>
      <c r="K1005" s="279">
        <v>0</v>
      </c>
      <c r="L1005" s="279">
        <v>0</v>
      </c>
      <c r="M1005" s="279">
        <v>0</v>
      </c>
      <c r="N1005" s="279">
        <v>0</v>
      </c>
      <c r="O1005" s="279">
        <v>0</v>
      </c>
      <c r="P1005" s="279">
        <v>0</v>
      </c>
      <c r="Q1005" s="279">
        <v>0</v>
      </c>
      <c r="R1005" s="279">
        <v>0</v>
      </c>
      <c r="S1005" s="279">
        <v>0</v>
      </c>
      <c r="T1005" s="279">
        <v>0</v>
      </c>
      <c r="U1005" s="279">
        <v>0</v>
      </c>
      <c r="V1005" s="279">
        <v>0</v>
      </c>
      <c r="W1005" s="279">
        <v>0</v>
      </c>
      <c r="X1005" s="279">
        <v>0</v>
      </c>
      <c r="Y1005" s="279">
        <v>0</v>
      </c>
    </row>
    <row r="1006" spans="1:25">
      <c r="A1006" s="254">
        <v>7</v>
      </c>
      <c r="B1006" s="279">
        <v>0</v>
      </c>
      <c r="C1006" s="279">
        <v>0</v>
      </c>
      <c r="D1006" s="279">
        <v>0</v>
      </c>
      <c r="E1006" s="279">
        <v>0</v>
      </c>
      <c r="F1006" s="279">
        <v>0</v>
      </c>
      <c r="G1006" s="279">
        <v>0</v>
      </c>
      <c r="H1006" s="279">
        <v>9.91</v>
      </c>
      <c r="I1006" s="279">
        <v>0</v>
      </c>
      <c r="J1006" s="279">
        <v>0</v>
      </c>
      <c r="K1006" s="279">
        <v>13.14</v>
      </c>
      <c r="L1006" s="279">
        <v>0</v>
      </c>
      <c r="M1006" s="279">
        <v>0</v>
      </c>
      <c r="N1006" s="279">
        <v>0</v>
      </c>
      <c r="O1006" s="279">
        <v>0</v>
      </c>
      <c r="P1006" s="279">
        <v>0</v>
      </c>
      <c r="Q1006" s="279">
        <v>0</v>
      </c>
      <c r="R1006" s="279">
        <v>0</v>
      </c>
      <c r="S1006" s="279">
        <v>0</v>
      </c>
      <c r="T1006" s="279">
        <v>0</v>
      </c>
      <c r="U1006" s="279">
        <v>0</v>
      </c>
      <c r="V1006" s="279">
        <v>0</v>
      </c>
      <c r="W1006" s="279">
        <v>0</v>
      </c>
      <c r="X1006" s="279">
        <v>0</v>
      </c>
      <c r="Y1006" s="279">
        <v>0</v>
      </c>
    </row>
    <row r="1007" spans="1:25">
      <c r="A1007" s="254">
        <v>8</v>
      </c>
      <c r="B1007" s="279">
        <v>0</v>
      </c>
      <c r="C1007" s="279">
        <v>0</v>
      </c>
      <c r="D1007" s="279">
        <v>0</v>
      </c>
      <c r="E1007" s="279">
        <v>0</v>
      </c>
      <c r="F1007" s="279">
        <v>0</v>
      </c>
      <c r="G1007" s="279">
        <v>0</v>
      </c>
      <c r="H1007" s="279">
        <v>92.95</v>
      </c>
      <c r="I1007" s="279">
        <v>0</v>
      </c>
      <c r="J1007" s="279">
        <v>19.84</v>
      </c>
      <c r="K1007" s="279">
        <v>0</v>
      </c>
      <c r="L1007" s="279">
        <v>0</v>
      </c>
      <c r="M1007" s="279">
        <v>0</v>
      </c>
      <c r="N1007" s="279">
        <v>0</v>
      </c>
      <c r="O1007" s="279">
        <v>0</v>
      </c>
      <c r="P1007" s="279">
        <v>0</v>
      </c>
      <c r="Q1007" s="279">
        <v>13.44</v>
      </c>
      <c r="R1007" s="279">
        <v>0.74</v>
      </c>
      <c r="S1007" s="279">
        <v>18.66</v>
      </c>
      <c r="T1007" s="279">
        <v>0</v>
      </c>
      <c r="U1007" s="279">
        <v>0</v>
      </c>
      <c r="V1007" s="279">
        <v>0</v>
      </c>
      <c r="W1007" s="279">
        <v>0</v>
      </c>
      <c r="X1007" s="279">
        <v>0</v>
      </c>
      <c r="Y1007" s="279">
        <v>0</v>
      </c>
    </row>
    <row r="1008" spans="1:25">
      <c r="A1008" s="254">
        <v>9</v>
      </c>
      <c r="B1008" s="279">
        <v>0</v>
      </c>
      <c r="C1008" s="279">
        <v>0</v>
      </c>
      <c r="D1008" s="279">
        <v>0</v>
      </c>
      <c r="E1008" s="279">
        <v>0</v>
      </c>
      <c r="F1008" s="279">
        <v>0</v>
      </c>
      <c r="G1008" s="279">
        <v>27.37</v>
      </c>
      <c r="H1008" s="279">
        <v>0.66</v>
      </c>
      <c r="I1008" s="279">
        <v>64.72</v>
      </c>
      <c r="J1008" s="279">
        <v>37.68</v>
      </c>
      <c r="K1008" s="279">
        <v>0</v>
      </c>
      <c r="L1008" s="279">
        <v>0</v>
      </c>
      <c r="M1008" s="279">
        <v>0</v>
      </c>
      <c r="N1008" s="279">
        <v>3.69</v>
      </c>
      <c r="O1008" s="279">
        <v>0</v>
      </c>
      <c r="P1008" s="279">
        <v>0</v>
      </c>
      <c r="Q1008" s="279">
        <v>0.14000000000000001</v>
      </c>
      <c r="R1008" s="279">
        <v>0</v>
      </c>
      <c r="S1008" s="279">
        <v>0</v>
      </c>
      <c r="T1008" s="279">
        <v>0</v>
      </c>
      <c r="U1008" s="279">
        <v>0</v>
      </c>
      <c r="V1008" s="279">
        <v>0</v>
      </c>
      <c r="W1008" s="279">
        <v>0</v>
      </c>
      <c r="X1008" s="279">
        <v>0</v>
      </c>
      <c r="Y1008" s="279">
        <v>0</v>
      </c>
    </row>
    <row r="1009" spans="1:25">
      <c r="A1009" s="254">
        <v>10</v>
      </c>
      <c r="B1009" s="279">
        <v>0</v>
      </c>
      <c r="C1009" s="279">
        <v>0</v>
      </c>
      <c r="D1009" s="279">
        <v>0</v>
      </c>
      <c r="E1009" s="279">
        <v>0</v>
      </c>
      <c r="F1009" s="279">
        <v>37.369999999999997</v>
      </c>
      <c r="G1009" s="279">
        <v>57.06</v>
      </c>
      <c r="H1009" s="279">
        <v>120.17</v>
      </c>
      <c r="I1009" s="279">
        <v>0</v>
      </c>
      <c r="J1009" s="279">
        <v>0</v>
      </c>
      <c r="K1009" s="279">
        <v>0</v>
      </c>
      <c r="L1009" s="279">
        <v>0</v>
      </c>
      <c r="M1009" s="279">
        <v>0</v>
      </c>
      <c r="N1009" s="279">
        <v>0</v>
      </c>
      <c r="O1009" s="279">
        <v>0</v>
      </c>
      <c r="P1009" s="279">
        <v>0</v>
      </c>
      <c r="Q1009" s="279">
        <v>0</v>
      </c>
      <c r="R1009" s="279">
        <v>0</v>
      </c>
      <c r="S1009" s="279">
        <v>0</v>
      </c>
      <c r="T1009" s="279">
        <v>0</v>
      </c>
      <c r="U1009" s="279">
        <v>0</v>
      </c>
      <c r="V1009" s="279">
        <v>0</v>
      </c>
      <c r="W1009" s="279">
        <v>0</v>
      </c>
      <c r="X1009" s="279">
        <v>0</v>
      </c>
      <c r="Y1009" s="279">
        <v>0</v>
      </c>
    </row>
    <row r="1010" spans="1:25">
      <c r="A1010" s="254">
        <v>11</v>
      </c>
      <c r="B1010" s="279">
        <v>0</v>
      </c>
      <c r="C1010" s="279">
        <v>0</v>
      </c>
      <c r="D1010" s="279">
        <v>0</v>
      </c>
      <c r="E1010" s="279">
        <v>0</v>
      </c>
      <c r="F1010" s="279">
        <v>0</v>
      </c>
      <c r="G1010" s="279">
        <v>0</v>
      </c>
      <c r="H1010" s="279">
        <v>0</v>
      </c>
      <c r="I1010" s="279">
        <v>0</v>
      </c>
      <c r="J1010" s="279">
        <v>0</v>
      </c>
      <c r="K1010" s="279">
        <v>0</v>
      </c>
      <c r="L1010" s="279">
        <v>0</v>
      </c>
      <c r="M1010" s="279">
        <v>0</v>
      </c>
      <c r="N1010" s="279">
        <v>0</v>
      </c>
      <c r="O1010" s="279">
        <v>0</v>
      </c>
      <c r="P1010" s="279">
        <v>0</v>
      </c>
      <c r="Q1010" s="279">
        <v>0</v>
      </c>
      <c r="R1010" s="279">
        <v>0</v>
      </c>
      <c r="S1010" s="279">
        <v>0</v>
      </c>
      <c r="T1010" s="279">
        <v>0</v>
      </c>
      <c r="U1010" s="279">
        <v>0</v>
      </c>
      <c r="V1010" s="279">
        <v>0</v>
      </c>
      <c r="W1010" s="279">
        <v>0</v>
      </c>
      <c r="X1010" s="279">
        <v>0</v>
      </c>
      <c r="Y1010" s="279">
        <v>0</v>
      </c>
    </row>
    <row r="1011" spans="1:25">
      <c r="A1011" s="254">
        <v>12</v>
      </c>
      <c r="B1011" s="279">
        <v>0</v>
      </c>
      <c r="C1011" s="279">
        <v>3.59</v>
      </c>
      <c r="D1011" s="279">
        <v>30.13</v>
      </c>
      <c r="E1011" s="279">
        <v>0</v>
      </c>
      <c r="F1011" s="279">
        <v>0</v>
      </c>
      <c r="G1011" s="279">
        <v>0</v>
      </c>
      <c r="H1011" s="279">
        <v>0</v>
      </c>
      <c r="I1011" s="279">
        <v>0</v>
      </c>
      <c r="J1011" s="279">
        <v>0</v>
      </c>
      <c r="K1011" s="279">
        <v>0</v>
      </c>
      <c r="L1011" s="279">
        <v>0</v>
      </c>
      <c r="M1011" s="279">
        <v>0</v>
      </c>
      <c r="N1011" s="279">
        <v>0</v>
      </c>
      <c r="O1011" s="279">
        <v>0</v>
      </c>
      <c r="P1011" s="279">
        <v>0</v>
      </c>
      <c r="Q1011" s="279">
        <v>0</v>
      </c>
      <c r="R1011" s="279">
        <v>0</v>
      </c>
      <c r="S1011" s="279">
        <v>0</v>
      </c>
      <c r="T1011" s="279">
        <v>0</v>
      </c>
      <c r="U1011" s="279">
        <v>0</v>
      </c>
      <c r="V1011" s="279">
        <v>0</v>
      </c>
      <c r="W1011" s="279">
        <v>0</v>
      </c>
      <c r="X1011" s="279">
        <v>0</v>
      </c>
      <c r="Y1011" s="279">
        <v>0</v>
      </c>
    </row>
    <row r="1012" spans="1:25">
      <c r="A1012" s="254">
        <v>13</v>
      </c>
      <c r="B1012" s="279">
        <v>0</v>
      </c>
      <c r="C1012" s="279">
        <v>66.13</v>
      </c>
      <c r="D1012" s="279">
        <v>108.94</v>
      </c>
      <c r="E1012" s="279">
        <v>0</v>
      </c>
      <c r="F1012" s="279">
        <v>0</v>
      </c>
      <c r="G1012" s="279">
        <v>0</v>
      </c>
      <c r="H1012" s="279">
        <v>0</v>
      </c>
      <c r="I1012" s="279">
        <v>99.03</v>
      </c>
      <c r="J1012" s="279">
        <v>0</v>
      </c>
      <c r="K1012" s="279">
        <v>0</v>
      </c>
      <c r="L1012" s="279">
        <v>0</v>
      </c>
      <c r="M1012" s="279">
        <v>0</v>
      </c>
      <c r="N1012" s="279">
        <v>0</v>
      </c>
      <c r="O1012" s="279">
        <v>0</v>
      </c>
      <c r="P1012" s="279">
        <v>0</v>
      </c>
      <c r="Q1012" s="279">
        <v>0</v>
      </c>
      <c r="R1012" s="279">
        <v>0</v>
      </c>
      <c r="S1012" s="279">
        <v>0</v>
      </c>
      <c r="T1012" s="279">
        <v>0</v>
      </c>
      <c r="U1012" s="279">
        <v>443.81</v>
      </c>
      <c r="V1012" s="279">
        <v>310.19</v>
      </c>
      <c r="W1012" s="279">
        <v>203.07</v>
      </c>
      <c r="X1012" s="279">
        <v>141.74</v>
      </c>
      <c r="Y1012" s="279">
        <v>109.47</v>
      </c>
    </row>
    <row r="1013" spans="1:25">
      <c r="A1013" s="254">
        <v>14</v>
      </c>
      <c r="B1013" s="279">
        <v>0</v>
      </c>
      <c r="C1013" s="279">
        <v>0</v>
      </c>
      <c r="D1013" s="279">
        <v>0</v>
      </c>
      <c r="E1013" s="279">
        <v>0</v>
      </c>
      <c r="F1013" s="279">
        <v>28.15</v>
      </c>
      <c r="G1013" s="279">
        <v>83.1</v>
      </c>
      <c r="H1013" s="279">
        <v>105.31</v>
      </c>
      <c r="I1013" s="279">
        <v>22.34</v>
      </c>
      <c r="J1013" s="279">
        <v>83.52</v>
      </c>
      <c r="K1013" s="279">
        <v>0</v>
      </c>
      <c r="L1013" s="279">
        <v>0</v>
      </c>
      <c r="M1013" s="279">
        <v>0</v>
      </c>
      <c r="N1013" s="279">
        <v>0</v>
      </c>
      <c r="O1013" s="279">
        <v>0</v>
      </c>
      <c r="P1013" s="279">
        <v>0</v>
      </c>
      <c r="Q1013" s="279">
        <v>0</v>
      </c>
      <c r="R1013" s="279">
        <v>0</v>
      </c>
      <c r="S1013" s="279">
        <v>0</v>
      </c>
      <c r="T1013" s="279">
        <v>0</v>
      </c>
      <c r="U1013" s="279">
        <v>88.21</v>
      </c>
      <c r="V1013" s="279">
        <v>0</v>
      </c>
      <c r="W1013" s="279">
        <v>0</v>
      </c>
      <c r="X1013" s="279">
        <v>0</v>
      </c>
      <c r="Y1013" s="279">
        <v>0</v>
      </c>
    </row>
    <row r="1014" spans="1:25">
      <c r="A1014" s="254">
        <v>15</v>
      </c>
      <c r="B1014" s="279">
        <v>0</v>
      </c>
      <c r="C1014" s="279">
        <v>0</v>
      </c>
      <c r="D1014" s="279">
        <v>69.02</v>
      </c>
      <c r="E1014" s="279">
        <v>60.19</v>
      </c>
      <c r="F1014" s="279">
        <v>113.55</v>
      </c>
      <c r="G1014" s="279">
        <v>0</v>
      </c>
      <c r="H1014" s="279">
        <v>0</v>
      </c>
      <c r="I1014" s="279">
        <v>194.19</v>
      </c>
      <c r="J1014" s="279">
        <v>198.89</v>
      </c>
      <c r="K1014" s="279">
        <v>131.31</v>
      </c>
      <c r="L1014" s="279">
        <v>55.26</v>
      </c>
      <c r="M1014" s="279">
        <v>126.46</v>
      </c>
      <c r="N1014" s="279">
        <v>160.94999999999999</v>
      </c>
      <c r="O1014" s="279">
        <v>155.1</v>
      </c>
      <c r="P1014" s="279">
        <v>132.47999999999999</v>
      </c>
      <c r="Q1014" s="279">
        <v>121.31</v>
      </c>
      <c r="R1014" s="279">
        <v>148.82</v>
      </c>
      <c r="S1014" s="279">
        <v>171.48</v>
      </c>
      <c r="T1014" s="279">
        <v>178.93</v>
      </c>
      <c r="U1014" s="279">
        <v>166.53</v>
      </c>
      <c r="V1014" s="279">
        <v>60.69</v>
      </c>
      <c r="W1014" s="279">
        <v>28.19</v>
      </c>
      <c r="X1014" s="279">
        <v>0</v>
      </c>
      <c r="Y1014" s="279">
        <v>0</v>
      </c>
    </row>
    <row r="1015" spans="1:25">
      <c r="A1015" s="254">
        <v>16</v>
      </c>
      <c r="B1015" s="279">
        <v>0</v>
      </c>
      <c r="C1015" s="279">
        <v>0</v>
      </c>
      <c r="D1015" s="279">
        <v>0</v>
      </c>
      <c r="E1015" s="279">
        <v>0</v>
      </c>
      <c r="F1015" s="279">
        <v>98.74</v>
      </c>
      <c r="G1015" s="279">
        <v>90.61</v>
      </c>
      <c r="H1015" s="279">
        <v>163.09</v>
      </c>
      <c r="I1015" s="279">
        <v>130.49</v>
      </c>
      <c r="J1015" s="279">
        <v>108.04</v>
      </c>
      <c r="K1015" s="279">
        <v>22.33</v>
      </c>
      <c r="L1015" s="279">
        <v>2.12</v>
      </c>
      <c r="M1015" s="279">
        <v>8.2799999999999994</v>
      </c>
      <c r="N1015" s="279">
        <v>0</v>
      </c>
      <c r="O1015" s="279">
        <v>0</v>
      </c>
      <c r="P1015" s="279">
        <v>0</v>
      </c>
      <c r="Q1015" s="279">
        <v>0</v>
      </c>
      <c r="R1015" s="279">
        <v>9.92</v>
      </c>
      <c r="S1015" s="279">
        <v>0</v>
      </c>
      <c r="T1015" s="279">
        <v>4.25</v>
      </c>
      <c r="U1015" s="279">
        <v>0</v>
      </c>
      <c r="V1015" s="279">
        <v>0</v>
      </c>
      <c r="W1015" s="279">
        <v>0</v>
      </c>
      <c r="X1015" s="279">
        <v>0</v>
      </c>
      <c r="Y1015" s="279">
        <v>0</v>
      </c>
    </row>
    <row r="1016" spans="1:25">
      <c r="A1016" s="254">
        <v>17</v>
      </c>
      <c r="B1016" s="279">
        <v>0</v>
      </c>
      <c r="C1016" s="279">
        <v>0</v>
      </c>
      <c r="D1016" s="279">
        <v>0</v>
      </c>
      <c r="E1016" s="279">
        <v>0</v>
      </c>
      <c r="F1016" s="279">
        <v>0.06</v>
      </c>
      <c r="G1016" s="279">
        <v>31.78</v>
      </c>
      <c r="H1016" s="279">
        <v>0</v>
      </c>
      <c r="I1016" s="279">
        <v>35.65</v>
      </c>
      <c r="J1016" s="279">
        <v>67.37</v>
      </c>
      <c r="K1016" s="279">
        <v>0</v>
      </c>
      <c r="L1016" s="279">
        <v>0</v>
      </c>
      <c r="M1016" s="279">
        <v>0</v>
      </c>
      <c r="N1016" s="279">
        <v>2.0499999999999998</v>
      </c>
      <c r="O1016" s="279">
        <v>0</v>
      </c>
      <c r="P1016" s="279">
        <v>0</v>
      </c>
      <c r="Q1016" s="279">
        <v>18.97</v>
      </c>
      <c r="R1016" s="279">
        <v>30.21</v>
      </c>
      <c r="S1016" s="279">
        <v>56.19</v>
      </c>
      <c r="T1016" s="279">
        <v>128.28</v>
      </c>
      <c r="U1016" s="279">
        <v>110.68</v>
      </c>
      <c r="V1016" s="279">
        <v>30.47</v>
      </c>
      <c r="W1016" s="279">
        <v>0</v>
      </c>
      <c r="X1016" s="279">
        <v>0</v>
      </c>
      <c r="Y1016" s="279">
        <v>0</v>
      </c>
    </row>
    <row r="1017" spans="1:25">
      <c r="A1017" s="254">
        <v>18</v>
      </c>
      <c r="B1017" s="279">
        <v>0</v>
      </c>
      <c r="C1017" s="279">
        <v>0</v>
      </c>
      <c r="D1017" s="279">
        <v>2.62</v>
      </c>
      <c r="E1017" s="279">
        <v>33.89</v>
      </c>
      <c r="F1017" s="279">
        <v>97.82</v>
      </c>
      <c r="G1017" s="279">
        <v>960.3</v>
      </c>
      <c r="H1017" s="279">
        <v>134.97</v>
      </c>
      <c r="I1017" s="279">
        <v>0</v>
      </c>
      <c r="J1017" s="279">
        <v>0</v>
      </c>
      <c r="K1017" s="279">
        <v>0</v>
      </c>
      <c r="L1017" s="279">
        <v>0</v>
      </c>
      <c r="M1017" s="279">
        <v>0</v>
      </c>
      <c r="N1017" s="279">
        <v>0</v>
      </c>
      <c r="O1017" s="279">
        <v>0</v>
      </c>
      <c r="P1017" s="279">
        <v>0</v>
      </c>
      <c r="Q1017" s="279">
        <v>0</v>
      </c>
      <c r="R1017" s="279">
        <v>0</v>
      </c>
      <c r="S1017" s="279">
        <v>0</v>
      </c>
      <c r="T1017" s="279">
        <v>0</v>
      </c>
      <c r="U1017" s="279">
        <v>0</v>
      </c>
      <c r="V1017" s="279">
        <v>0</v>
      </c>
      <c r="W1017" s="279">
        <v>0</v>
      </c>
      <c r="X1017" s="279">
        <v>0</v>
      </c>
      <c r="Y1017" s="279">
        <v>0</v>
      </c>
    </row>
    <row r="1018" spans="1:25">
      <c r="A1018" s="254">
        <v>19</v>
      </c>
      <c r="B1018" s="279">
        <v>0</v>
      </c>
      <c r="C1018" s="279">
        <v>3.45</v>
      </c>
      <c r="D1018" s="279">
        <v>0</v>
      </c>
      <c r="E1018" s="279">
        <v>813.72</v>
      </c>
      <c r="F1018" s="279">
        <v>853.78</v>
      </c>
      <c r="G1018" s="279">
        <v>887.64</v>
      </c>
      <c r="H1018" s="279">
        <v>959.01</v>
      </c>
      <c r="I1018" s="279">
        <v>1005.48</v>
      </c>
      <c r="J1018" s="279">
        <v>1169.69</v>
      </c>
      <c r="K1018" s="279">
        <v>97.03</v>
      </c>
      <c r="L1018" s="279">
        <v>29.65</v>
      </c>
      <c r="M1018" s="279">
        <v>85.96</v>
      </c>
      <c r="N1018" s="279">
        <v>143.01</v>
      </c>
      <c r="O1018" s="279">
        <v>115.96</v>
      </c>
      <c r="P1018" s="279">
        <v>96.83</v>
      </c>
      <c r="Q1018" s="279">
        <v>97.18</v>
      </c>
      <c r="R1018" s="279">
        <v>111.13</v>
      </c>
      <c r="S1018" s="279">
        <v>110.37</v>
      </c>
      <c r="T1018" s="279">
        <v>116.85</v>
      </c>
      <c r="U1018" s="279">
        <v>75.47</v>
      </c>
      <c r="V1018" s="279">
        <v>80.349999999999994</v>
      </c>
      <c r="W1018" s="279">
        <v>1228.32</v>
      </c>
      <c r="X1018" s="279">
        <v>0</v>
      </c>
      <c r="Y1018" s="279">
        <v>0</v>
      </c>
    </row>
    <row r="1019" spans="1:25">
      <c r="A1019" s="254">
        <v>20</v>
      </c>
      <c r="B1019" s="279">
        <v>0</v>
      </c>
      <c r="C1019" s="279">
        <v>308.94</v>
      </c>
      <c r="D1019" s="279">
        <v>849.23</v>
      </c>
      <c r="E1019" s="279">
        <v>719.69</v>
      </c>
      <c r="F1019" s="279">
        <v>835.22</v>
      </c>
      <c r="G1019" s="279">
        <v>300.57</v>
      </c>
      <c r="H1019" s="279">
        <v>883.44</v>
      </c>
      <c r="I1019" s="279">
        <v>300.11</v>
      </c>
      <c r="J1019" s="279">
        <v>927.16</v>
      </c>
      <c r="K1019" s="279">
        <v>989.93</v>
      </c>
      <c r="L1019" s="279">
        <v>19.57</v>
      </c>
      <c r="M1019" s="279">
        <v>0</v>
      </c>
      <c r="N1019" s="279">
        <v>0</v>
      </c>
      <c r="O1019" s="279">
        <v>20.57</v>
      </c>
      <c r="P1019" s="279">
        <v>42.35</v>
      </c>
      <c r="Q1019" s="279">
        <v>0</v>
      </c>
      <c r="R1019" s="279">
        <v>0</v>
      </c>
      <c r="S1019" s="279">
        <v>18.52</v>
      </c>
      <c r="T1019" s="279">
        <v>87.96</v>
      </c>
      <c r="U1019" s="279">
        <v>58.21</v>
      </c>
      <c r="V1019" s="279">
        <v>231.72</v>
      </c>
      <c r="W1019" s="279">
        <v>0</v>
      </c>
      <c r="X1019" s="279">
        <v>0</v>
      </c>
      <c r="Y1019" s="279">
        <v>0</v>
      </c>
    </row>
    <row r="1020" spans="1:25">
      <c r="A1020" s="254">
        <v>21</v>
      </c>
      <c r="B1020" s="279">
        <v>774.16</v>
      </c>
      <c r="C1020" s="279">
        <v>309.29000000000002</v>
      </c>
      <c r="D1020" s="279">
        <v>727.18</v>
      </c>
      <c r="E1020" s="279">
        <v>771.15</v>
      </c>
      <c r="F1020" s="279">
        <v>801.28</v>
      </c>
      <c r="G1020" s="279">
        <v>887.27</v>
      </c>
      <c r="H1020" s="279">
        <v>941.57</v>
      </c>
      <c r="I1020" s="279">
        <v>665.12</v>
      </c>
      <c r="J1020" s="279">
        <v>145.80000000000001</v>
      </c>
      <c r="K1020" s="279">
        <v>94.86</v>
      </c>
      <c r="L1020" s="279">
        <v>9.4</v>
      </c>
      <c r="M1020" s="279">
        <v>64.69</v>
      </c>
      <c r="N1020" s="279">
        <v>98.83</v>
      </c>
      <c r="O1020" s="279">
        <v>87.19</v>
      </c>
      <c r="P1020" s="279">
        <v>62.98</v>
      </c>
      <c r="Q1020" s="279">
        <v>46.76</v>
      </c>
      <c r="R1020" s="279">
        <v>62.67</v>
      </c>
      <c r="S1020" s="279">
        <v>14.72</v>
      </c>
      <c r="T1020" s="279">
        <v>136.58000000000001</v>
      </c>
      <c r="U1020" s="279">
        <v>97.46</v>
      </c>
      <c r="V1020" s="279">
        <v>12.92</v>
      </c>
      <c r="W1020" s="279">
        <v>0</v>
      </c>
      <c r="X1020" s="279">
        <v>0</v>
      </c>
      <c r="Y1020" s="279">
        <v>0</v>
      </c>
    </row>
    <row r="1021" spans="1:25">
      <c r="A1021" s="254">
        <v>22</v>
      </c>
      <c r="B1021" s="279">
        <v>0</v>
      </c>
      <c r="C1021" s="279">
        <v>0</v>
      </c>
      <c r="D1021" s="279">
        <v>0</v>
      </c>
      <c r="E1021" s="279">
        <v>0</v>
      </c>
      <c r="F1021" s="279">
        <v>45.3</v>
      </c>
      <c r="G1021" s="279">
        <v>0</v>
      </c>
      <c r="H1021" s="279">
        <v>0</v>
      </c>
      <c r="I1021" s="279">
        <v>75.27</v>
      </c>
      <c r="J1021" s="279">
        <v>194.76</v>
      </c>
      <c r="K1021" s="279">
        <v>98.9</v>
      </c>
      <c r="L1021" s="279">
        <v>4.46</v>
      </c>
      <c r="M1021" s="279">
        <v>8.27</v>
      </c>
      <c r="N1021" s="279">
        <v>0</v>
      </c>
      <c r="O1021" s="279">
        <v>0</v>
      </c>
      <c r="P1021" s="279">
        <v>0</v>
      </c>
      <c r="Q1021" s="279">
        <v>0</v>
      </c>
      <c r="R1021" s="279">
        <v>0</v>
      </c>
      <c r="S1021" s="279">
        <v>0</v>
      </c>
      <c r="T1021" s="279">
        <v>0</v>
      </c>
      <c r="U1021" s="279">
        <v>0</v>
      </c>
      <c r="V1021" s="279">
        <v>0</v>
      </c>
      <c r="W1021" s="279">
        <v>0</v>
      </c>
      <c r="X1021" s="279">
        <v>0</v>
      </c>
      <c r="Y1021" s="279">
        <v>0</v>
      </c>
    </row>
    <row r="1022" spans="1:25">
      <c r="A1022" s="254">
        <v>23</v>
      </c>
      <c r="B1022" s="279">
        <v>0</v>
      </c>
      <c r="C1022" s="279">
        <v>0</v>
      </c>
      <c r="D1022" s="279">
        <v>0</v>
      </c>
      <c r="E1022" s="279">
        <v>17.86</v>
      </c>
      <c r="F1022" s="279">
        <v>0.03</v>
      </c>
      <c r="G1022" s="279">
        <v>16.510000000000002</v>
      </c>
      <c r="H1022" s="279">
        <v>3.48</v>
      </c>
      <c r="I1022" s="279">
        <v>44.05</v>
      </c>
      <c r="J1022" s="279">
        <v>29.72</v>
      </c>
      <c r="K1022" s="279">
        <v>0</v>
      </c>
      <c r="L1022" s="279">
        <v>0</v>
      </c>
      <c r="M1022" s="279">
        <v>0</v>
      </c>
      <c r="N1022" s="279">
        <v>0</v>
      </c>
      <c r="O1022" s="279">
        <v>0</v>
      </c>
      <c r="P1022" s="279">
        <v>0</v>
      </c>
      <c r="Q1022" s="279">
        <v>0</v>
      </c>
      <c r="R1022" s="279">
        <v>0</v>
      </c>
      <c r="S1022" s="279">
        <v>0</v>
      </c>
      <c r="T1022" s="279">
        <v>0</v>
      </c>
      <c r="U1022" s="279">
        <v>0</v>
      </c>
      <c r="V1022" s="279">
        <v>0</v>
      </c>
      <c r="W1022" s="279">
        <v>0</v>
      </c>
      <c r="X1022" s="279">
        <v>0</v>
      </c>
      <c r="Y1022" s="279">
        <v>0</v>
      </c>
    </row>
    <row r="1023" spans="1:25">
      <c r="A1023" s="254">
        <v>24</v>
      </c>
      <c r="B1023" s="279">
        <v>0</v>
      </c>
      <c r="C1023" s="279">
        <v>0</v>
      </c>
      <c r="D1023" s="279">
        <v>0</v>
      </c>
      <c r="E1023" s="279">
        <v>0</v>
      </c>
      <c r="F1023" s="279">
        <v>0</v>
      </c>
      <c r="G1023" s="279">
        <v>411.01</v>
      </c>
      <c r="H1023" s="279">
        <v>19.98</v>
      </c>
      <c r="I1023" s="279">
        <v>61.92</v>
      </c>
      <c r="J1023" s="279">
        <v>641.67999999999995</v>
      </c>
      <c r="K1023" s="279">
        <v>0</v>
      </c>
      <c r="L1023" s="279">
        <v>0</v>
      </c>
      <c r="M1023" s="279">
        <v>0</v>
      </c>
      <c r="N1023" s="279">
        <v>0</v>
      </c>
      <c r="O1023" s="279">
        <v>0</v>
      </c>
      <c r="P1023" s="279">
        <v>0</v>
      </c>
      <c r="Q1023" s="279">
        <v>0</v>
      </c>
      <c r="R1023" s="279">
        <v>0</v>
      </c>
      <c r="S1023" s="279">
        <v>0</v>
      </c>
      <c r="T1023" s="279">
        <v>0</v>
      </c>
      <c r="U1023" s="279">
        <v>145.66</v>
      </c>
      <c r="V1023" s="279">
        <v>0</v>
      </c>
      <c r="W1023" s="279">
        <v>0</v>
      </c>
      <c r="X1023" s="279">
        <v>0</v>
      </c>
      <c r="Y1023" s="279">
        <v>0</v>
      </c>
    </row>
    <row r="1024" spans="1:25">
      <c r="A1024" s="254">
        <v>25</v>
      </c>
      <c r="B1024" s="279">
        <v>0</v>
      </c>
      <c r="C1024" s="279">
        <v>0</v>
      </c>
      <c r="D1024" s="279">
        <v>0</v>
      </c>
      <c r="E1024" s="279">
        <v>0</v>
      </c>
      <c r="F1024" s="279">
        <v>0</v>
      </c>
      <c r="G1024" s="279">
        <v>15.6</v>
      </c>
      <c r="H1024" s="279">
        <v>28.59</v>
      </c>
      <c r="I1024" s="279">
        <v>0</v>
      </c>
      <c r="J1024" s="279">
        <v>70.569999999999993</v>
      </c>
      <c r="K1024" s="279">
        <v>0</v>
      </c>
      <c r="L1024" s="279">
        <v>0</v>
      </c>
      <c r="M1024" s="279">
        <v>0</v>
      </c>
      <c r="N1024" s="279">
        <v>0</v>
      </c>
      <c r="O1024" s="279">
        <v>0</v>
      </c>
      <c r="P1024" s="279">
        <v>0</v>
      </c>
      <c r="Q1024" s="279">
        <v>0</v>
      </c>
      <c r="R1024" s="279">
        <v>0</v>
      </c>
      <c r="S1024" s="279">
        <v>0</v>
      </c>
      <c r="T1024" s="279">
        <v>7.0000000000000007E-2</v>
      </c>
      <c r="U1024" s="279">
        <v>0</v>
      </c>
      <c r="V1024" s="279">
        <v>852.66</v>
      </c>
      <c r="W1024" s="279">
        <v>0</v>
      </c>
      <c r="X1024" s="279">
        <v>102.25</v>
      </c>
      <c r="Y1024" s="279">
        <v>0</v>
      </c>
    </row>
    <row r="1025" spans="1:25">
      <c r="A1025" s="254">
        <v>26</v>
      </c>
      <c r="B1025" s="279">
        <v>299.54000000000002</v>
      </c>
      <c r="C1025" s="279">
        <v>679.14</v>
      </c>
      <c r="D1025" s="279">
        <v>301.14999999999998</v>
      </c>
      <c r="E1025" s="279">
        <v>303.79000000000002</v>
      </c>
      <c r="F1025" s="279">
        <v>30.21</v>
      </c>
      <c r="G1025" s="279">
        <v>298.19</v>
      </c>
      <c r="H1025" s="279">
        <v>545.03</v>
      </c>
      <c r="I1025" s="279">
        <v>971.32</v>
      </c>
      <c r="J1025" s="279">
        <v>1025.32</v>
      </c>
      <c r="K1025" s="279">
        <v>0</v>
      </c>
      <c r="L1025" s="279">
        <v>733.74</v>
      </c>
      <c r="M1025" s="279">
        <v>0</v>
      </c>
      <c r="N1025" s="279">
        <v>1009.91</v>
      </c>
      <c r="O1025" s="279">
        <v>53.6</v>
      </c>
      <c r="P1025" s="279">
        <v>930.3</v>
      </c>
      <c r="Q1025" s="279">
        <v>872.83</v>
      </c>
      <c r="R1025" s="279">
        <v>0</v>
      </c>
      <c r="S1025" s="279">
        <v>893.52</v>
      </c>
      <c r="T1025" s="279">
        <v>1041.3</v>
      </c>
      <c r="U1025" s="279">
        <v>1011.3</v>
      </c>
      <c r="V1025" s="279">
        <v>965.03</v>
      </c>
      <c r="W1025" s="279">
        <v>519.75</v>
      </c>
      <c r="X1025" s="279">
        <v>0</v>
      </c>
      <c r="Y1025" s="279">
        <v>0</v>
      </c>
    </row>
    <row r="1026" spans="1:25">
      <c r="A1026" s="254">
        <v>27</v>
      </c>
      <c r="B1026" s="279">
        <v>0</v>
      </c>
      <c r="C1026" s="279">
        <v>0</v>
      </c>
      <c r="D1026" s="279">
        <v>0</v>
      </c>
      <c r="E1026" s="279">
        <v>0</v>
      </c>
      <c r="F1026" s="279">
        <v>0</v>
      </c>
      <c r="G1026" s="279">
        <v>25.39</v>
      </c>
      <c r="H1026" s="279">
        <v>65.42</v>
      </c>
      <c r="I1026" s="279">
        <v>27.41</v>
      </c>
      <c r="J1026" s="279">
        <v>58.49</v>
      </c>
      <c r="K1026" s="279">
        <v>0</v>
      </c>
      <c r="L1026" s="279">
        <v>0</v>
      </c>
      <c r="M1026" s="279">
        <v>0</v>
      </c>
      <c r="N1026" s="279">
        <v>0</v>
      </c>
      <c r="O1026" s="279">
        <v>0</v>
      </c>
      <c r="P1026" s="279">
        <v>0</v>
      </c>
      <c r="Q1026" s="279">
        <v>0</v>
      </c>
      <c r="R1026" s="279">
        <v>0</v>
      </c>
      <c r="S1026" s="279">
        <v>0</v>
      </c>
      <c r="T1026" s="279">
        <v>0</v>
      </c>
      <c r="U1026" s="279">
        <v>0</v>
      </c>
      <c r="V1026" s="279">
        <v>0</v>
      </c>
      <c r="W1026" s="279">
        <v>0</v>
      </c>
      <c r="X1026" s="279">
        <v>0</v>
      </c>
      <c r="Y1026" s="279">
        <v>0</v>
      </c>
    </row>
    <row r="1027" spans="1:25">
      <c r="A1027" s="254">
        <v>28</v>
      </c>
      <c r="B1027" s="279">
        <v>0</v>
      </c>
      <c r="C1027" s="279">
        <v>0</v>
      </c>
      <c r="D1027" s="279">
        <v>0</v>
      </c>
      <c r="E1027" s="279">
        <v>0.69</v>
      </c>
      <c r="F1027" s="279">
        <v>0</v>
      </c>
      <c r="G1027" s="279">
        <v>0</v>
      </c>
      <c r="H1027" s="279">
        <v>60.3</v>
      </c>
      <c r="I1027" s="279">
        <v>1.64</v>
      </c>
      <c r="J1027" s="279">
        <v>0</v>
      </c>
      <c r="K1027" s="279">
        <v>0</v>
      </c>
      <c r="L1027" s="279">
        <v>0</v>
      </c>
      <c r="M1027" s="279">
        <v>0</v>
      </c>
      <c r="N1027" s="279">
        <v>0</v>
      </c>
      <c r="O1027" s="279">
        <v>0</v>
      </c>
      <c r="P1027" s="279">
        <v>0</v>
      </c>
      <c r="Q1027" s="279">
        <v>0</v>
      </c>
      <c r="R1027" s="279">
        <v>0</v>
      </c>
      <c r="S1027" s="279">
        <v>0</v>
      </c>
      <c r="T1027" s="279">
        <v>0</v>
      </c>
      <c r="U1027" s="279">
        <v>0</v>
      </c>
      <c r="V1027" s="279">
        <v>0</v>
      </c>
      <c r="W1027" s="279">
        <v>0</v>
      </c>
      <c r="X1027" s="279">
        <v>0</v>
      </c>
      <c r="Y1027" s="279">
        <v>0</v>
      </c>
    </row>
    <row r="1028" spans="1:25">
      <c r="A1028" s="254">
        <v>29</v>
      </c>
      <c r="B1028" s="279">
        <v>0</v>
      </c>
      <c r="C1028" s="279">
        <v>0</v>
      </c>
      <c r="D1028" s="279">
        <v>0</v>
      </c>
      <c r="E1028" s="279">
        <v>0</v>
      </c>
      <c r="F1028" s="279">
        <v>11.72</v>
      </c>
      <c r="G1028" s="279">
        <v>62.54</v>
      </c>
      <c r="H1028" s="279">
        <v>99.37</v>
      </c>
      <c r="I1028" s="279">
        <v>5.49</v>
      </c>
      <c r="J1028" s="279">
        <v>91.48</v>
      </c>
      <c r="K1028" s="279">
        <v>0</v>
      </c>
      <c r="L1028" s="279">
        <v>0</v>
      </c>
      <c r="M1028" s="279">
        <v>561.39</v>
      </c>
      <c r="N1028" s="279">
        <v>289.45</v>
      </c>
      <c r="O1028" s="279">
        <v>0</v>
      </c>
      <c r="P1028" s="279">
        <v>594.4</v>
      </c>
      <c r="Q1028" s="279">
        <v>629.28</v>
      </c>
      <c r="R1028" s="279">
        <v>0</v>
      </c>
      <c r="S1028" s="279">
        <v>0</v>
      </c>
      <c r="T1028" s="279">
        <v>0</v>
      </c>
      <c r="U1028" s="279">
        <v>0</v>
      </c>
      <c r="V1028" s="279">
        <v>0</v>
      </c>
      <c r="W1028" s="279">
        <v>0</v>
      </c>
      <c r="X1028" s="279">
        <v>0</v>
      </c>
      <c r="Y1028" s="279">
        <v>0</v>
      </c>
    </row>
    <row r="1029" spans="1:25">
      <c r="A1029" s="254">
        <v>30</v>
      </c>
      <c r="B1029" s="279">
        <v>0</v>
      </c>
      <c r="C1029" s="279">
        <v>0</v>
      </c>
      <c r="D1029" s="279">
        <v>0</v>
      </c>
      <c r="E1029" s="279">
        <v>0</v>
      </c>
      <c r="F1029" s="279">
        <v>0.23</v>
      </c>
      <c r="G1029" s="279">
        <v>83.64</v>
      </c>
      <c r="H1029" s="279">
        <v>0</v>
      </c>
      <c r="I1029" s="279">
        <v>0</v>
      </c>
      <c r="J1029" s="279">
        <v>28.36</v>
      </c>
      <c r="K1029" s="279">
        <v>0</v>
      </c>
      <c r="L1029" s="279">
        <v>0</v>
      </c>
      <c r="M1029" s="279">
        <v>0</v>
      </c>
      <c r="N1029" s="279">
        <v>0</v>
      </c>
      <c r="O1029" s="279">
        <v>0</v>
      </c>
      <c r="P1029" s="279">
        <v>0</v>
      </c>
      <c r="Q1029" s="279">
        <v>0</v>
      </c>
      <c r="R1029" s="279">
        <v>0.01</v>
      </c>
      <c r="S1029" s="279">
        <v>0</v>
      </c>
      <c r="T1029" s="279">
        <v>3.19</v>
      </c>
      <c r="U1029" s="279">
        <v>522.51</v>
      </c>
      <c r="V1029" s="279">
        <v>0</v>
      </c>
      <c r="W1029" s="279">
        <v>0</v>
      </c>
      <c r="X1029" s="279">
        <v>0</v>
      </c>
      <c r="Y1029" s="279">
        <v>0</v>
      </c>
    </row>
    <row r="1030" spans="1:25" hidden="1">
      <c r="A1030" s="254">
        <v>31</v>
      </c>
      <c r="B1030" s="279">
        <v>0</v>
      </c>
      <c r="C1030" s="279">
        <v>0</v>
      </c>
      <c r="D1030" s="279">
        <v>0</v>
      </c>
      <c r="E1030" s="279">
        <v>0</v>
      </c>
      <c r="F1030" s="279">
        <v>0</v>
      </c>
      <c r="G1030" s="279">
        <v>0</v>
      </c>
      <c r="H1030" s="279">
        <v>0</v>
      </c>
      <c r="I1030" s="279">
        <v>0</v>
      </c>
      <c r="J1030" s="279">
        <v>0</v>
      </c>
      <c r="K1030" s="279">
        <v>0</v>
      </c>
      <c r="L1030" s="279">
        <v>0</v>
      </c>
      <c r="M1030" s="279">
        <v>0</v>
      </c>
      <c r="N1030" s="279">
        <v>0</v>
      </c>
      <c r="O1030" s="279">
        <v>0</v>
      </c>
      <c r="P1030" s="279">
        <v>0</v>
      </c>
      <c r="Q1030" s="279">
        <v>0</v>
      </c>
      <c r="R1030" s="279">
        <v>0</v>
      </c>
      <c r="S1030" s="279">
        <v>0</v>
      </c>
      <c r="T1030" s="279">
        <v>0</v>
      </c>
      <c r="U1030" s="279">
        <v>0</v>
      </c>
      <c r="V1030" s="279">
        <v>0</v>
      </c>
      <c r="W1030" s="279">
        <v>0</v>
      </c>
      <c r="X1030" s="279">
        <v>0</v>
      </c>
      <c r="Y1030" s="279">
        <v>0</v>
      </c>
    </row>
    <row r="1032" spans="1:25">
      <c r="A1032" s="413" t="s">
        <v>209</v>
      </c>
      <c r="B1032" s="450" t="s">
        <v>311</v>
      </c>
      <c r="C1032" s="450"/>
      <c r="D1032" s="450"/>
      <c r="E1032" s="450"/>
      <c r="F1032" s="450"/>
      <c r="G1032" s="450"/>
      <c r="H1032" s="450"/>
      <c r="I1032" s="450"/>
      <c r="J1032" s="450"/>
      <c r="K1032" s="450"/>
      <c r="L1032" s="450"/>
      <c r="M1032" s="450"/>
      <c r="N1032" s="450"/>
      <c r="O1032" s="450"/>
      <c r="P1032" s="450"/>
      <c r="Q1032" s="450"/>
      <c r="R1032" s="450"/>
      <c r="S1032" s="450"/>
      <c r="T1032" s="450"/>
      <c r="U1032" s="450"/>
      <c r="V1032" s="450"/>
      <c r="W1032" s="450"/>
      <c r="X1032" s="450"/>
      <c r="Y1032" s="450"/>
    </row>
    <row r="1033" spans="1:25" ht="30">
      <c r="A1033" s="413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>
      <c r="A1034" s="254">
        <v>1</v>
      </c>
      <c r="B1034" s="279">
        <v>86.51</v>
      </c>
      <c r="C1034" s="279">
        <v>249.51</v>
      </c>
      <c r="D1034" s="279">
        <v>270.97000000000003</v>
      </c>
      <c r="E1034" s="279">
        <v>154.34</v>
      </c>
      <c r="F1034" s="279">
        <v>71.53</v>
      </c>
      <c r="G1034" s="279">
        <v>0</v>
      </c>
      <c r="H1034" s="279">
        <v>0</v>
      </c>
      <c r="I1034" s="279">
        <v>0</v>
      </c>
      <c r="J1034" s="279">
        <v>0</v>
      </c>
      <c r="K1034" s="279">
        <v>25.42</v>
      </c>
      <c r="L1034" s="279">
        <v>430.39</v>
      </c>
      <c r="M1034" s="279">
        <v>311.67</v>
      </c>
      <c r="N1034" s="279">
        <v>147.58000000000001</v>
      </c>
      <c r="O1034" s="279">
        <v>276.7</v>
      </c>
      <c r="P1034" s="279">
        <v>238.97</v>
      </c>
      <c r="Q1034" s="279">
        <v>841.76</v>
      </c>
      <c r="R1034" s="279">
        <v>796.7</v>
      </c>
      <c r="S1034" s="279">
        <v>90.6</v>
      </c>
      <c r="T1034" s="279">
        <v>96.3</v>
      </c>
      <c r="U1034" s="279">
        <v>151.96</v>
      </c>
      <c r="V1034" s="279">
        <v>208.29</v>
      </c>
      <c r="W1034" s="279">
        <v>1037.82</v>
      </c>
      <c r="X1034" s="279">
        <v>1239.48</v>
      </c>
      <c r="Y1034" s="279">
        <v>914.01</v>
      </c>
    </row>
    <row r="1035" spans="1:25">
      <c r="A1035" s="254">
        <v>2</v>
      </c>
      <c r="B1035" s="279">
        <v>83.98</v>
      </c>
      <c r="C1035" s="279">
        <v>186.76</v>
      </c>
      <c r="D1035" s="279">
        <v>204.36</v>
      </c>
      <c r="E1035" s="279">
        <v>626.77</v>
      </c>
      <c r="F1035" s="279">
        <v>15</v>
      </c>
      <c r="G1035" s="279">
        <v>709.89</v>
      </c>
      <c r="H1035" s="279">
        <v>0</v>
      </c>
      <c r="I1035" s="279">
        <v>0</v>
      </c>
      <c r="J1035" s="279">
        <v>0</v>
      </c>
      <c r="K1035" s="279">
        <v>0</v>
      </c>
      <c r="L1035" s="279">
        <v>13.23</v>
      </c>
      <c r="M1035" s="279">
        <v>53.33</v>
      </c>
      <c r="N1035" s="279">
        <v>1090.3399999999999</v>
      </c>
      <c r="O1035" s="279">
        <v>1096.69</v>
      </c>
      <c r="P1035" s="279">
        <v>1085.46</v>
      </c>
      <c r="Q1035" s="279">
        <v>0</v>
      </c>
      <c r="R1035" s="279">
        <v>1.37</v>
      </c>
      <c r="S1035" s="279">
        <v>1049.6400000000001</v>
      </c>
      <c r="T1035" s="279">
        <v>73.650000000000006</v>
      </c>
      <c r="U1035" s="279">
        <v>1082.56</v>
      </c>
      <c r="V1035" s="279">
        <v>106.65</v>
      </c>
      <c r="W1035" s="279">
        <v>1119.08</v>
      </c>
      <c r="X1035" s="279">
        <v>254.78</v>
      </c>
      <c r="Y1035" s="279">
        <v>266.08999999999997</v>
      </c>
    </row>
    <row r="1036" spans="1:25">
      <c r="A1036" s="254">
        <v>3</v>
      </c>
      <c r="B1036" s="279">
        <v>93.27</v>
      </c>
      <c r="C1036" s="279">
        <v>125.47</v>
      </c>
      <c r="D1036" s="279">
        <v>656.27</v>
      </c>
      <c r="E1036" s="279">
        <v>633.48</v>
      </c>
      <c r="F1036" s="279">
        <v>656.16</v>
      </c>
      <c r="G1036" s="279">
        <v>661.84</v>
      </c>
      <c r="H1036" s="279">
        <v>0</v>
      </c>
      <c r="I1036" s="279">
        <v>0</v>
      </c>
      <c r="J1036" s="279">
        <v>0</v>
      </c>
      <c r="K1036" s="279">
        <v>0</v>
      </c>
      <c r="L1036" s="279">
        <v>0</v>
      </c>
      <c r="M1036" s="279">
        <v>19.350000000000001</v>
      </c>
      <c r="N1036" s="279">
        <v>1027.08</v>
      </c>
      <c r="O1036" s="279">
        <v>153.47</v>
      </c>
      <c r="P1036" s="279">
        <v>1032.3</v>
      </c>
      <c r="Q1036" s="279">
        <v>1147.19</v>
      </c>
      <c r="R1036" s="279">
        <v>1081.67</v>
      </c>
      <c r="S1036" s="279">
        <v>1000.05</v>
      </c>
      <c r="T1036" s="279">
        <v>38.340000000000003</v>
      </c>
      <c r="U1036" s="279">
        <v>80.78</v>
      </c>
      <c r="V1036" s="279">
        <v>73.12</v>
      </c>
      <c r="W1036" s="279">
        <v>1006.73</v>
      </c>
      <c r="X1036" s="279">
        <v>952.3</v>
      </c>
      <c r="Y1036" s="279">
        <v>230.9</v>
      </c>
    </row>
    <row r="1037" spans="1:25">
      <c r="A1037" s="254">
        <v>4</v>
      </c>
      <c r="B1037" s="279">
        <v>152.21</v>
      </c>
      <c r="C1037" s="279">
        <v>736.01</v>
      </c>
      <c r="D1037" s="279">
        <v>705.03</v>
      </c>
      <c r="E1037" s="279">
        <v>680.83</v>
      </c>
      <c r="F1037" s="279">
        <v>49.27</v>
      </c>
      <c r="G1037" s="279">
        <v>757.27</v>
      </c>
      <c r="H1037" s="279">
        <v>3.08</v>
      </c>
      <c r="I1037" s="279">
        <v>29.24</v>
      </c>
      <c r="J1037" s="279">
        <v>0</v>
      </c>
      <c r="K1037" s="279">
        <v>102.18</v>
      </c>
      <c r="L1037" s="279">
        <v>232.21</v>
      </c>
      <c r="M1037" s="279">
        <v>291.58999999999997</v>
      </c>
      <c r="N1037" s="279">
        <v>263.54000000000002</v>
      </c>
      <c r="O1037" s="279">
        <v>283.95</v>
      </c>
      <c r="P1037" s="279">
        <v>319.77999999999997</v>
      </c>
      <c r="Q1037" s="279">
        <v>299.49</v>
      </c>
      <c r="R1037" s="279">
        <v>285.41000000000003</v>
      </c>
      <c r="S1037" s="279">
        <v>350.6</v>
      </c>
      <c r="T1037" s="279">
        <v>291.22000000000003</v>
      </c>
      <c r="U1037" s="279">
        <v>293.37</v>
      </c>
      <c r="V1037" s="279">
        <v>332.58</v>
      </c>
      <c r="W1037" s="279">
        <v>336.32</v>
      </c>
      <c r="X1037" s="279">
        <v>495.86</v>
      </c>
      <c r="Y1037" s="279">
        <v>482.88</v>
      </c>
    </row>
    <row r="1038" spans="1:25">
      <c r="A1038" s="254">
        <v>5</v>
      </c>
      <c r="B1038" s="279">
        <v>965.99</v>
      </c>
      <c r="C1038" s="279">
        <v>130.57</v>
      </c>
      <c r="D1038" s="279">
        <v>110.65</v>
      </c>
      <c r="E1038" s="279">
        <v>783.75</v>
      </c>
      <c r="F1038" s="279">
        <v>103.42</v>
      </c>
      <c r="G1038" s="279">
        <v>87.13</v>
      </c>
      <c r="H1038" s="279">
        <v>43.25</v>
      </c>
      <c r="I1038" s="279">
        <v>63.6</v>
      </c>
      <c r="J1038" s="279">
        <v>17.09</v>
      </c>
      <c r="K1038" s="279">
        <v>98.02</v>
      </c>
      <c r="L1038" s="279">
        <v>203.18</v>
      </c>
      <c r="M1038" s="279">
        <v>272.02</v>
      </c>
      <c r="N1038" s="279">
        <v>268.14999999999998</v>
      </c>
      <c r="O1038" s="279">
        <v>191.24</v>
      </c>
      <c r="P1038" s="279">
        <v>176.01</v>
      </c>
      <c r="Q1038" s="279">
        <v>116.74</v>
      </c>
      <c r="R1038" s="279">
        <v>104.32</v>
      </c>
      <c r="S1038" s="279">
        <v>1191.54</v>
      </c>
      <c r="T1038" s="279">
        <v>1183.48</v>
      </c>
      <c r="U1038" s="279">
        <v>8.33</v>
      </c>
      <c r="V1038" s="279">
        <v>25.16</v>
      </c>
      <c r="W1038" s="279">
        <v>232.75</v>
      </c>
      <c r="X1038" s="279">
        <v>1094.83</v>
      </c>
      <c r="Y1038" s="279">
        <v>304.49</v>
      </c>
    </row>
    <row r="1039" spans="1:25">
      <c r="A1039" s="254">
        <v>6</v>
      </c>
      <c r="B1039" s="279">
        <v>319.3</v>
      </c>
      <c r="C1039" s="279">
        <v>210.08</v>
      </c>
      <c r="D1039" s="279">
        <v>146.82</v>
      </c>
      <c r="E1039" s="279">
        <v>143.49</v>
      </c>
      <c r="F1039" s="279">
        <v>99.72</v>
      </c>
      <c r="G1039" s="279">
        <v>89.92</v>
      </c>
      <c r="H1039" s="279">
        <v>66.599999999999994</v>
      </c>
      <c r="I1039" s="279">
        <v>464.9</v>
      </c>
      <c r="J1039" s="279">
        <v>29.06</v>
      </c>
      <c r="K1039" s="279">
        <v>150.83000000000001</v>
      </c>
      <c r="L1039" s="279">
        <v>787.98</v>
      </c>
      <c r="M1039" s="279">
        <v>282.55</v>
      </c>
      <c r="N1039" s="279">
        <v>328.09</v>
      </c>
      <c r="O1039" s="279">
        <v>343.76</v>
      </c>
      <c r="P1039" s="279">
        <v>344.48</v>
      </c>
      <c r="Q1039" s="279">
        <v>312.58</v>
      </c>
      <c r="R1039" s="279">
        <v>296.08</v>
      </c>
      <c r="S1039" s="279">
        <v>264.63</v>
      </c>
      <c r="T1039" s="279">
        <v>779.55</v>
      </c>
      <c r="U1039" s="279">
        <v>372.51</v>
      </c>
      <c r="V1039" s="279">
        <v>320.81</v>
      </c>
      <c r="W1039" s="279">
        <v>240.88</v>
      </c>
      <c r="X1039" s="279">
        <v>328.94</v>
      </c>
      <c r="Y1039" s="279">
        <v>291.69</v>
      </c>
    </row>
    <row r="1040" spans="1:25">
      <c r="A1040" s="254">
        <v>7</v>
      </c>
      <c r="B1040" s="279">
        <v>122.82</v>
      </c>
      <c r="C1040" s="279">
        <v>182.92</v>
      </c>
      <c r="D1040" s="279">
        <v>164.94</v>
      </c>
      <c r="E1040" s="279">
        <v>320.48</v>
      </c>
      <c r="F1040" s="279">
        <v>385.56</v>
      </c>
      <c r="G1040" s="279">
        <v>714.96</v>
      </c>
      <c r="H1040" s="279">
        <v>0</v>
      </c>
      <c r="I1040" s="279">
        <v>510.3</v>
      </c>
      <c r="J1040" s="279">
        <v>609.59</v>
      </c>
      <c r="K1040" s="279">
        <v>0</v>
      </c>
      <c r="L1040" s="279">
        <v>22.43</v>
      </c>
      <c r="M1040" s="279">
        <v>98.38</v>
      </c>
      <c r="N1040" s="279">
        <v>61.58</v>
      </c>
      <c r="O1040" s="279">
        <v>44.69</v>
      </c>
      <c r="P1040" s="279">
        <v>68.650000000000006</v>
      </c>
      <c r="Q1040" s="279">
        <v>113.53</v>
      </c>
      <c r="R1040" s="279">
        <v>968.89</v>
      </c>
      <c r="S1040" s="279">
        <v>132.91</v>
      </c>
      <c r="T1040" s="279">
        <v>151.52000000000001</v>
      </c>
      <c r="U1040" s="279">
        <v>35.08</v>
      </c>
      <c r="V1040" s="279">
        <v>143.9</v>
      </c>
      <c r="W1040" s="279">
        <v>186.77</v>
      </c>
      <c r="X1040" s="279">
        <v>594.64</v>
      </c>
      <c r="Y1040" s="279">
        <v>331.67</v>
      </c>
    </row>
    <row r="1041" spans="1:25">
      <c r="A1041" s="254">
        <v>8</v>
      </c>
      <c r="B1041" s="279">
        <v>163.24</v>
      </c>
      <c r="C1041" s="279">
        <v>91.13</v>
      </c>
      <c r="D1041" s="279">
        <v>63.54</v>
      </c>
      <c r="E1041" s="279">
        <v>39.89</v>
      </c>
      <c r="F1041" s="279">
        <v>36.42</v>
      </c>
      <c r="G1041" s="279">
        <v>14</v>
      </c>
      <c r="H1041" s="279">
        <v>0</v>
      </c>
      <c r="I1041" s="279">
        <v>54.85</v>
      </c>
      <c r="J1041" s="279">
        <v>0</v>
      </c>
      <c r="K1041" s="279">
        <v>49.72</v>
      </c>
      <c r="L1041" s="279">
        <v>154.22999999999999</v>
      </c>
      <c r="M1041" s="279">
        <v>263.79000000000002</v>
      </c>
      <c r="N1041" s="279">
        <v>210.58</v>
      </c>
      <c r="O1041" s="279">
        <v>128.78</v>
      </c>
      <c r="P1041" s="279">
        <v>208.81</v>
      </c>
      <c r="Q1041" s="279">
        <v>0</v>
      </c>
      <c r="R1041" s="279">
        <v>1.27</v>
      </c>
      <c r="S1041" s="279">
        <v>0</v>
      </c>
      <c r="T1041" s="279">
        <v>3.93</v>
      </c>
      <c r="U1041" s="279">
        <v>990.24</v>
      </c>
      <c r="V1041" s="279">
        <v>177.76</v>
      </c>
      <c r="W1041" s="279">
        <v>992.96</v>
      </c>
      <c r="X1041" s="279">
        <v>323.41000000000003</v>
      </c>
      <c r="Y1041" s="279">
        <v>176.24</v>
      </c>
    </row>
    <row r="1042" spans="1:25">
      <c r="A1042" s="254">
        <v>9</v>
      </c>
      <c r="B1042" s="279">
        <v>151.09</v>
      </c>
      <c r="C1042" s="279">
        <v>104.99</v>
      </c>
      <c r="D1042" s="279">
        <v>85.07</v>
      </c>
      <c r="E1042" s="279">
        <v>11.73</v>
      </c>
      <c r="F1042" s="279">
        <v>13.55</v>
      </c>
      <c r="G1042" s="279">
        <v>0</v>
      </c>
      <c r="H1042" s="279">
        <v>0.35</v>
      </c>
      <c r="I1042" s="279">
        <v>0</v>
      </c>
      <c r="J1042" s="279">
        <v>0</v>
      </c>
      <c r="K1042" s="279">
        <v>23.59</v>
      </c>
      <c r="L1042" s="279">
        <v>46.94</v>
      </c>
      <c r="M1042" s="279">
        <v>43.72</v>
      </c>
      <c r="N1042" s="279">
        <v>0</v>
      </c>
      <c r="O1042" s="279">
        <v>87.4</v>
      </c>
      <c r="P1042" s="279">
        <v>43.7</v>
      </c>
      <c r="Q1042" s="279">
        <v>0.75</v>
      </c>
      <c r="R1042" s="279">
        <v>19.920000000000002</v>
      </c>
      <c r="S1042" s="279">
        <v>113.83</v>
      </c>
      <c r="T1042" s="279">
        <v>3.66</v>
      </c>
      <c r="U1042" s="279">
        <v>29.64</v>
      </c>
      <c r="V1042" s="279">
        <v>171.18</v>
      </c>
      <c r="W1042" s="279">
        <v>197.26</v>
      </c>
      <c r="X1042" s="279">
        <v>317.35000000000002</v>
      </c>
      <c r="Y1042" s="279">
        <v>437.51</v>
      </c>
    </row>
    <row r="1043" spans="1:25">
      <c r="A1043" s="254">
        <v>10</v>
      </c>
      <c r="B1043" s="279">
        <v>421.83</v>
      </c>
      <c r="C1043" s="279">
        <v>63.36</v>
      </c>
      <c r="D1043" s="279">
        <v>364.08</v>
      </c>
      <c r="E1043" s="279">
        <v>17.82</v>
      </c>
      <c r="F1043" s="279">
        <v>0</v>
      </c>
      <c r="G1043" s="279">
        <v>0</v>
      </c>
      <c r="H1043" s="279">
        <v>0</v>
      </c>
      <c r="I1043" s="279">
        <v>548.74</v>
      </c>
      <c r="J1043" s="279">
        <v>651.25</v>
      </c>
      <c r="K1043" s="279">
        <v>710.45</v>
      </c>
      <c r="L1043" s="279">
        <v>263.77</v>
      </c>
      <c r="M1043" s="279">
        <v>742.48</v>
      </c>
      <c r="N1043" s="279">
        <v>203.58</v>
      </c>
      <c r="O1043" s="279">
        <v>716.31</v>
      </c>
      <c r="P1043" s="279">
        <v>711.89</v>
      </c>
      <c r="Q1043" s="279">
        <v>827.86</v>
      </c>
      <c r="R1043" s="279">
        <v>761.79</v>
      </c>
      <c r="S1043" s="279">
        <v>680.69</v>
      </c>
      <c r="T1043" s="279">
        <v>685.61</v>
      </c>
      <c r="U1043" s="279">
        <v>703.29</v>
      </c>
      <c r="V1043" s="279">
        <v>636.4</v>
      </c>
      <c r="W1043" s="279">
        <v>687.24</v>
      </c>
      <c r="X1043" s="279">
        <v>633</v>
      </c>
      <c r="Y1043" s="279">
        <v>480.68</v>
      </c>
    </row>
    <row r="1044" spans="1:25">
      <c r="A1044" s="254">
        <v>11</v>
      </c>
      <c r="B1044" s="279">
        <v>483.93</v>
      </c>
      <c r="C1044" s="279">
        <v>416.65</v>
      </c>
      <c r="D1044" s="279">
        <v>385.79</v>
      </c>
      <c r="E1044" s="279">
        <v>361.77</v>
      </c>
      <c r="F1044" s="279">
        <v>414.45</v>
      </c>
      <c r="G1044" s="279">
        <v>438.68</v>
      </c>
      <c r="H1044" s="279">
        <v>509.95</v>
      </c>
      <c r="I1044" s="279">
        <v>130.93</v>
      </c>
      <c r="J1044" s="279">
        <v>819.62</v>
      </c>
      <c r="K1044" s="279">
        <v>944.82</v>
      </c>
      <c r="L1044" s="279">
        <v>390.39</v>
      </c>
      <c r="M1044" s="279">
        <v>398.71</v>
      </c>
      <c r="N1044" s="279">
        <v>372.12</v>
      </c>
      <c r="O1044" s="279">
        <v>394.82</v>
      </c>
      <c r="P1044" s="279">
        <v>394.5</v>
      </c>
      <c r="Q1044" s="279">
        <v>480.74</v>
      </c>
      <c r="R1044" s="279">
        <v>1027.44</v>
      </c>
      <c r="S1044" s="279">
        <v>361.19</v>
      </c>
      <c r="T1044" s="279">
        <v>955.28</v>
      </c>
      <c r="U1044" s="279">
        <v>392.03</v>
      </c>
      <c r="V1044" s="279">
        <v>954.08</v>
      </c>
      <c r="W1044" s="279">
        <v>1015.22</v>
      </c>
      <c r="X1044" s="279">
        <v>932.03</v>
      </c>
      <c r="Y1044" s="279">
        <v>224.29</v>
      </c>
    </row>
    <row r="1045" spans="1:25">
      <c r="A1045" s="254">
        <v>12</v>
      </c>
      <c r="B1045" s="279">
        <v>143.55000000000001</v>
      </c>
      <c r="C1045" s="279">
        <v>0.03</v>
      </c>
      <c r="D1045" s="279">
        <v>0</v>
      </c>
      <c r="E1045" s="279">
        <v>465.31</v>
      </c>
      <c r="F1045" s="279">
        <v>462.18</v>
      </c>
      <c r="G1045" s="279">
        <v>465.36</v>
      </c>
      <c r="H1045" s="279">
        <v>479.63</v>
      </c>
      <c r="I1045" s="279">
        <v>593.30999999999995</v>
      </c>
      <c r="J1045" s="279">
        <v>715.44</v>
      </c>
      <c r="K1045" s="279">
        <v>876.21</v>
      </c>
      <c r="L1045" s="279">
        <v>901.08</v>
      </c>
      <c r="M1045" s="279">
        <v>393.02</v>
      </c>
      <c r="N1045" s="279">
        <v>884.76</v>
      </c>
      <c r="O1045" s="279">
        <v>868.88</v>
      </c>
      <c r="P1045" s="279">
        <v>382.5</v>
      </c>
      <c r="Q1045" s="279">
        <v>364.24</v>
      </c>
      <c r="R1045" s="279">
        <v>396.31</v>
      </c>
      <c r="S1045" s="279">
        <v>371.88</v>
      </c>
      <c r="T1045" s="279">
        <v>866.14</v>
      </c>
      <c r="U1045" s="279">
        <v>851.22</v>
      </c>
      <c r="V1045" s="279">
        <v>356.27</v>
      </c>
      <c r="W1045" s="279">
        <v>354.45</v>
      </c>
      <c r="X1045" s="279">
        <v>274.77999999999997</v>
      </c>
      <c r="Y1045" s="279">
        <v>608.47</v>
      </c>
    </row>
    <row r="1046" spans="1:25">
      <c r="A1046" s="254">
        <v>13</v>
      </c>
      <c r="B1046" s="279">
        <v>100.06</v>
      </c>
      <c r="C1046" s="279">
        <v>0</v>
      </c>
      <c r="D1046" s="279">
        <v>0</v>
      </c>
      <c r="E1046" s="279">
        <v>441.14</v>
      </c>
      <c r="F1046" s="279">
        <v>444.3</v>
      </c>
      <c r="G1046" s="279">
        <v>452.27</v>
      </c>
      <c r="H1046" s="279">
        <v>465.66</v>
      </c>
      <c r="I1046" s="279">
        <v>0</v>
      </c>
      <c r="J1046" s="279">
        <v>591.1</v>
      </c>
      <c r="K1046" s="279">
        <v>700.66</v>
      </c>
      <c r="L1046" s="279">
        <v>791.3</v>
      </c>
      <c r="M1046" s="279">
        <v>828.98</v>
      </c>
      <c r="N1046" s="279">
        <v>830.75</v>
      </c>
      <c r="O1046" s="279">
        <v>824.3</v>
      </c>
      <c r="P1046" s="279">
        <v>834.44</v>
      </c>
      <c r="Q1046" s="279">
        <v>820.29</v>
      </c>
      <c r="R1046" s="279">
        <v>217.53</v>
      </c>
      <c r="S1046" s="279">
        <v>206.14</v>
      </c>
      <c r="T1046" s="279">
        <v>217.91</v>
      </c>
      <c r="U1046" s="279">
        <v>0</v>
      </c>
      <c r="V1046" s="279">
        <v>0</v>
      </c>
      <c r="W1046" s="279">
        <v>0</v>
      </c>
      <c r="X1046" s="279">
        <v>0</v>
      </c>
      <c r="Y1046" s="279">
        <v>0</v>
      </c>
    </row>
    <row r="1047" spans="1:25">
      <c r="A1047" s="254">
        <v>14</v>
      </c>
      <c r="B1047" s="279">
        <v>35.81</v>
      </c>
      <c r="C1047" s="279">
        <v>94.9</v>
      </c>
      <c r="D1047" s="279">
        <v>94.38</v>
      </c>
      <c r="E1047" s="279">
        <v>9.01</v>
      </c>
      <c r="F1047" s="279">
        <v>0</v>
      </c>
      <c r="G1047" s="279">
        <v>0</v>
      </c>
      <c r="H1047" s="279">
        <v>0</v>
      </c>
      <c r="I1047" s="279">
        <v>0</v>
      </c>
      <c r="J1047" s="279">
        <v>0</v>
      </c>
      <c r="K1047" s="279">
        <v>891.53</v>
      </c>
      <c r="L1047" s="279">
        <v>64.239999999999995</v>
      </c>
      <c r="M1047" s="279">
        <v>56.43</v>
      </c>
      <c r="N1047" s="279">
        <v>44.02</v>
      </c>
      <c r="O1047" s="279">
        <v>1219.6199999999999</v>
      </c>
      <c r="P1047" s="279">
        <v>77.42</v>
      </c>
      <c r="Q1047" s="279">
        <v>65.489999999999995</v>
      </c>
      <c r="R1047" s="279">
        <v>57.02</v>
      </c>
      <c r="S1047" s="279">
        <v>133.22</v>
      </c>
      <c r="T1047" s="279">
        <v>75.17</v>
      </c>
      <c r="U1047" s="279">
        <v>0</v>
      </c>
      <c r="V1047" s="279">
        <v>70.040000000000006</v>
      </c>
      <c r="W1047" s="279">
        <v>171.84</v>
      </c>
      <c r="X1047" s="279">
        <v>216.94</v>
      </c>
      <c r="Y1047" s="279">
        <v>64.58</v>
      </c>
    </row>
    <row r="1048" spans="1:25">
      <c r="A1048" s="254">
        <v>15</v>
      </c>
      <c r="B1048" s="279">
        <v>23.28</v>
      </c>
      <c r="C1048" s="279">
        <v>23.19</v>
      </c>
      <c r="D1048" s="279">
        <v>0</v>
      </c>
      <c r="E1048" s="279">
        <v>0</v>
      </c>
      <c r="F1048" s="279">
        <v>0</v>
      </c>
      <c r="G1048" s="279">
        <v>815.15</v>
      </c>
      <c r="H1048" s="279">
        <v>499.01</v>
      </c>
      <c r="I1048" s="279">
        <v>0</v>
      </c>
      <c r="J1048" s="279">
        <v>0</v>
      </c>
      <c r="K1048" s="279">
        <v>0</v>
      </c>
      <c r="L1048" s="279">
        <v>0</v>
      </c>
      <c r="M1048" s="279">
        <v>0</v>
      </c>
      <c r="N1048" s="279">
        <v>0</v>
      </c>
      <c r="O1048" s="279">
        <v>0</v>
      </c>
      <c r="P1048" s="279">
        <v>0</v>
      </c>
      <c r="Q1048" s="279">
        <v>0</v>
      </c>
      <c r="R1048" s="279">
        <v>0</v>
      </c>
      <c r="S1048" s="279">
        <v>0</v>
      </c>
      <c r="T1048" s="279">
        <v>0</v>
      </c>
      <c r="U1048" s="279">
        <v>0</v>
      </c>
      <c r="V1048" s="279">
        <v>0</v>
      </c>
      <c r="W1048" s="279">
        <v>0</v>
      </c>
      <c r="X1048" s="279">
        <v>98.44</v>
      </c>
      <c r="Y1048" s="279">
        <v>32.79</v>
      </c>
    </row>
    <row r="1049" spans="1:25">
      <c r="A1049" s="254">
        <v>16</v>
      </c>
      <c r="B1049" s="279">
        <v>68.67</v>
      </c>
      <c r="C1049" s="279">
        <v>41.07</v>
      </c>
      <c r="D1049" s="279">
        <v>18.78</v>
      </c>
      <c r="E1049" s="279">
        <v>5.75</v>
      </c>
      <c r="F1049" s="279">
        <v>0</v>
      </c>
      <c r="G1049" s="279">
        <v>0</v>
      </c>
      <c r="H1049" s="279">
        <v>0</v>
      </c>
      <c r="I1049" s="279">
        <v>0</v>
      </c>
      <c r="J1049" s="279">
        <v>0</v>
      </c>
      <c r="K1049" s="279">
        <v>0</v>
      </c>
      <c r="L1049" s="279">
        <v>0.28000000000000003</v>
      </c>
      <c r="M1049" s="279">
        <v>0</v>
      </c>
      <c r="N1049" s="279">
        <v>946.11</v>
      </c>
      <c r="O1049" s="279">
        <v>149.80000000000001</v>
      </c>
      <c r="P1049" s="279">
        <v>989.83</v>
      </c>
      <c r="Q1049" s="279">
        <v>1349.43</v>
      </c>
      <c r="R1049" s="279">
        <v>0</v>
      </c>
      <c r="S1049" s="279">
        <v>6.72</v>
      </c>
      <c r="T1049" s="279">
        <v>0.14000000000000001</v>
      </c>
      <c r="U1049" s="279">
        <v>14.09</v>
      </c>
      <c r="V1049" s="279">
        <v>96.5</v>
      </c>
      <c r="W1049" s="279">
        <v>236.51</v>
      </c>
      <c r="X1049" s="279">
        <v>299.89999999999998</v>
      </c>
      <c r="Y1049" s="279">
        <v>340.77</v>
      </c>
    </row>
    <row r="1050" spans="1:25">
      <c r="A1050" s="254">
        <v>17</v>
      </c>
      <c r="B1050" s="279">
        <v>26.04</v>
      </c>
      <c r="C1050" s="279">
        <v>69.040000000000006</v>
      </c>
      <c r="D1050" s="279">
        <v>122.73</v>
      </c>
      <c r="E1050" s="279">
        <v>37.340000000000003</v>
      </c>
      <c r="F1050" s="279">
        <v>2.66</v>
      </c>
      <c r="G1050" s="279">
        <v>0</v>
      </c>
      <c r="H1050" s="279">
        <v>87.71</v>
      </c>
      <c r="I1050" s="279">
        <v>0</v>
      </c>
      <c r="J1050" s="279">
        <v>0</v>
      </c>
      <c r="K1050" s="279">
        <v>1210.3599999999999</v>
      </c>
      <c r="L1050" s="279">
        <v>1253.03</v>
      </c>
      <c r="M1050" s="279">
        <v>1213.67</v>
      </c>
      <c r="N1050" s="279">
        <v>0.04</v>
      </c>
      <c r="O1050" s="279">
        <v>26.76</v>
      </c>
      <c r="P1050" s="279">
        <v>12.69</v>
      </c>
      <c r="Q1050" s="279">
        <v>0</v>
      </c>
      <c r="R1050" s="279">
        <v>0</v>
      </c>
      <c r="S1050" s="279">
        <v>0</v>
      </c>
      <c r="T1050" s="279">
        <v>0</v>
      </c>
      <c r="U1050" s="279">
        <v>0</v>
      </c>
      <c r="V1050" s="279">
        <v>0</v>
      </c>
      <c r="W1050" s="279">
        <v>48.6</v>
      </c>
      <c r="X1050" s="279">
        <v>1102.54</v>
      </c>
      <c r="Y1050" s="279">
        <v>150.88999999999999</v>
      </c>
    </row>
    <row r="1051" spans="1:25">
      <c r="A1051" s="254">
        <v>18</v>
      </c>
      <c r="B1051" s="279">
        <v>647.04999999999995</v>
      </c>
      <c r="C1051" s="279">
        <v>865.19</v>
      </c>
      <c r="D1051" s="279">
        <v>0</v>
      </c>
      <c r="E1051" s="279">
        <v>0</v>
      </c>
      <c r="F1051" s="279">
        <v>0</v>
      </c>
      <c r="G1051" s="279">
        <v>0</v>
      </c>
      <c r="H1051" s="279">
        <v>0</v>
      </c>
      <c r="I1051" s="279">
        <v>1019.01</v>
      </c>
      <c r="J1051" s="279">
        <v>32.47</v>
      </c>
      <c r="K1051" s="279">
        <v>52.64</v>
      </c>
      <c r="L1051" s="279">
        <v>175.45</v>
      </c>
      <c r="M1051" s="279">
        <v>65.900000000000006</v>
      </c>
      <c r="N1051" s="279">
        <v>39.159999999999997</v>
      </c>
      <c r="O1051" s="279">
        <v>75.77</v>
      </c>
      <c r="P1051" s="279">
        <v>45.35</v>
      </c>
      <c r="Q1051" s="279">
        <v>14.67</v>
      </c>
      <c r="R1051" s="279">
        <v>31.54</v>
      </c>
      <c r="S1051" s="279">
        <v>72.36</v>
      </c>
      <c r="T1051" s="279">
        <v>18.11</v>
      </c>
      <c r="U1051" s="279">
        <v>47.28</v>
      </c>
      <c r="V1051" s="279">
        <v>878.73</v>
      </c>
      <c r="W1051" s="279">
        <v>1283.54</v>
      </c>
      <c r="X1051" s="279">
        <v>598</v>
      </c>
      <c r="Y1051" s="279">
        <v>361.88</v>
      </c>
    </row>
    <row r="1052" spans="1:25">
      <c r="A1052" s="254">
        <v>19</v>
      </c>
      <c r="B1052" s="279">
        <v>31.32</v>
      </c>
      <c r="C1052" s="279">
        <v>0</v>
      </c>
      <c r="D1052" s="279">
        <v>28.87</v>
      </c>
      <c r="E1052" s="279">
        <v>0</v>
      </c>
      <c r="F1052" s="279">
        <v>0</v>
      </c>
      <c r="G1052" s="279">
        <v>0</v>
      </c>
      <c r="H1052" s="279">
        <v>0</v>
      </c>
      <c r="I1052" s="279">
        <v>0</v>
      </c>
      <c r="J1052" s="279">
        <v>0</v>
      </c>
      <c r="K1052" s="279">
        <v>0</v>
      </c>
      <c r="L1052" s="279">
        <v>0</v>
      </c>
      <c r="M1052" s="279">
        <v>0</v>
      </c>
      <c r="N1052" s="279">
        <v>0</v>
      </c>
      <c r="O1052" s="279">
        <v>0</v>
      </c>
      <c r="P1052" s="279">
        <v>0</v>
      </c>
      <c r="Q1052" s="279">
        <v>0</v>
      </c>
      <c r="R1052" s="279">
        <v>0</v>
      </c>
      <c r="S1052" s="279">
        <v>0</v>
      </c>
      <c r="T1052" s="279">
        <v>0</v>
      </c>
      <c r="U1052" s="279">
        <v>0</v>
      </c>
      <c r="V1052" s="279">
        <v>0</v>
      </c>
      <c r="W1052" s="279">
        <v>0</v>
      </c>
      <c r="X1052" s="279">
        <v>114.33</v>
      </c>
      <c r="Y1052" s="279">
        <v>430.04</v>
      </c>
    </row>
    <row r="1053" spans="1:25">
      <c r="A1053" s="254">
        <v>20</v>
      </c>
      <c r="B1053" s="279">
        <v>163.92</v>
      </c>
      <c r="C1053" s="279">
        <v>0</v>
      </c>
      <c r="D1053" s="279">
        <v>0</v>
      </c>
      <c r="E1053" s="279">
        <v>0</v>
      </c>
      <c r="F1053" s="279">
        <v>0</v>
      </c>
      <c r="G1053" s="279">
        <v>0</v>
      </c>
      <c r="H1053" s="279">
        <v>0</v>
      </c>
      <c r="I1053" s="279">
        <v>0</v>
      </c>
      <c r="J1053" s="279">
        <v>0</v>
      </c>
      <c r="K1053" s="279">
        <v>0</v>
      </c>
      <c r="L1053" s="279">
        <v>0</v>
      </c>
      <c r="M1053" s="279">
        <v>64.03</v>
      </c>
      <c r="N1053" s="279">
        <v>37.380000000000003</v>
      </c>
      <c r="O1053" s="279">
        <v>0</v>
      </c>
      <c r="P1053" s="279">
        <v>0</v>
      </c>
      <c r="Q1053" s="279">
        <v>71.66</v>
      </c>
      <c r="R1053" s="279">
        <v>2.5299999999999998</v>
      </c>
      <c r="S1053" s="279">
        <v>0</v>
      </c>
      <c r="T1053" s="279">
        <v>0</v>
      </c>
      <c r="U1053" s="279">
        <v>0</v>
      </c>
      <c r="V1053" s="279">
        <v>0</v>
      </c>
      <c r="W1053" s="279">
        <v>49.62</v>
      </c>
      <c r="X1053" s="279">
        <v>154.63999999999999</v>
      </c>
      <c r="Y1053" s="279">
        <v>572.91999999999996</v>
      </c>
    </row>
    <row r="1054" spans="1:25">
      <c r="A1054" s="254">
        <v>21</v>
      </c>
      <c r="B1054" s="279">
        <v>0</v>
      </c>
      <c r="C1054" s="279">
        <v>0</v>
      </c>
      <c r="D1054" s="279">
        <v>0</v>
      </c>
      <c r="E1054" s="279">
        <v>0</v>
      </c>
      <c r="F1054" s="279">
        <v>0</v>
      </c>
      <c r="G1054" s="279">
        <v>0</v>
      </c>
      <c r="H1054" s="279">
        <v>0</v>
      </c>
      <c r="I1054" s="279">
        <v>0</v>
      </c>
      <c r="J1054" s="279">
        <v>0</v>
      </c>
      <c r="K1054" s="279">
        <v>0</v>
      </c>
      <c r="L1054" s="279">
        <v>0.98</v>
      </c>
      <c r="M1054" s="279">
        <v>0</v>
      </c>
      <c r="N1054" s="279">
        <v>0</v>
      </c>
      <c r="O1054" s="279">
        <v>0</v>
      </c>
      <c r="P1054" s="279">
        <v>0</v>
      </c>
      <c r="Q1054" s="279">
        <v>0</v>
      </c>
      <c r="R1054" s="279">
        <v>0</v>
      </c>
      <c r="S1054" s="279">
        <v>0</v>
      </c>
      <c r="T1054" s="279">
        <v>0</v>
      </c>
      <c r="U1054" s="279">
        <v>0</v>
      </c>
      <c r="V1054" s="279">
        <v>0</v>
      </c>
      <c r="W1054" s="279">
        <v>104.09</v>
      </c>
      <c r="X1054" s="279">
        <v>492.8</v>
      </c>
      <c r="Y1054" s="279">
        <v>569.70000000000005</v>
      </c>
    </row>
    <row r="1055" spans="1:25">
      <c r="A1055" s="254">
        <v>22</v>
      </c>
      <c r="B1055" s="279">
        <v>566.6</v>
      </c>
      <c r="C1055" s="279">
        <v>71.19</v>
      </c>
      <c r="D1055" s="279">
        <v>38.47</v>
      </c>
      <c r="E1055" s="279">
        <v>589.59</v>
      </c>
      <c r="F1055" s="279">
        <v>0</v>
      </c>
      <c r="G1055" s="279">
        <v>770.89</v>
      </c>
      <c r="H1055" s="279">
        <v>19.670000000000002</v>
      </c>
      <c r="I1055" s="279">
        <v>0</v>
      </c>
      <c r="J1055" s="279">
        <v>0</v>
      </c>
      <c r="K1055" s="279">
        <v>0</v>
      </c>
      <c r="L1055" s="279">
        <v>2.7</v>
      </c>
      <c r="M1055" s="279">
        <v>7.0000000000000007E-2</v>
      </c>
      <c r="N1055" s="279">
        <v>130.49</v>
      </c>
      <c r="O1055" s="279">
        <v>139.87</v>
      </c>
      <c r="P1055" s="279">
        <v>183.25</v>
      </c>
      <c r="Q1055" s="279">
        <v>75.040000000000006</v>
      </c>
      <c r="R1055" s="279">
        <v>217.25</v>
      </c>
      <c r="S1055" s="279">
        <v>206.58</v>
      </c>
      <c r="T1055" s="279">
        <v>21.91</v>
      </c>
      <c r="U1055" s="279">
        <v>18.350000000000001</v>
      </c>
      <c r="V1055" s="279">
        <v>92.8</v>
      </c>
      <c r="W1055" s="279">
        <v>191.22</v>
      </c>
      <c r="X1055" s="279">
        <v>319.56</v>
      </c>
      <c r="Y1055" s="279">
        <v>211.24</v>
      </c>
    </row>
    <row r="1056" spans="1:25">
      <c r="A1056" s="254">
        <v>23</v>
      </c>
      <c r="B1056" s="279">
        <v>517.30999999999995</v>
      </c>
      <c r="C1056" s="279">
        <v>379.7</v>
      </c>
      <c r="D1056" s="279">
        <v>64.400000000000006</v>
      </c>
      <c r="E1056" s="279">
        <v>0</v>
      </c>
      <c r="F1056" s="279">
        <v>0.15</v>
      </c>
      <c r="G1056" s="279">
        <v>0</v>
      </c>
      <c r="H1056" s="279">
        <v>0.02</v>
      </c>
      <c r="I1056" s="279">
        <v>0</v>
      </c>
      <c r="J1056" s="279">
        <v>0</v>
      </c>
      <c r="K1056" s="279">
        <v>196.4</v>
      </c>
      <c r="L1056" s="279">
        <v>242.3</v>
      </c>
      <c r="M1056" s="279">
        <v>252.35</v>
      </c>
      <c r="N1056" s="279">
        <v>988.27</v>
      </c>
      <c r="O1056" s="279">
        <v>257.44</v>
      </c>
      <c r="P1056" s="279">
        <v>1048.71</v>
      </c>
      <c r="Q1056" s="279">
        <v>199.98</v>
      </c>
      <c r="R1056" s="279">
        <v>1073.31</v>
      </c>
      <c r="S1056" s="279">
        <v>1034.3399999999999</v>
      </c>
      <c r="T1056" s="279">
        <v>1088.06</v>
      </c>
      <c r="U1056" s="279">
        <v>1126.83</v>
      </c>
      <c r="V1056" s="279">
        <v>1126.78</v>
      </c>
      <c r="W1056" s="279">
        <v>322.77</v>
      </c>
      <c r="X1056" s="279">
        <v>432.3</v>
      </c>
      <c r="Y1056" s="279">
        <v>912.09</v>
      </c>
    </row>
    <row r="1057" spans="1:129">
      <c r="A1057" s="254">
        <v>24</v>
      </c>
      <c r="B1057" s="279">
        <v>78.53</v>
      </c>
      <c r="C1057" s="279">
        <v>343.05</v>
      </c>
      <c r="D1057" s="279">
        <v>61.41</v>
      </c>
      <c r="E1057" s="279">
        <v>302.73</v>
      </c>
      <c r="F1057" s="279">
        <v>19.98</v>
      </c>
      <c r="G1057" s="279">
        <v>0</v>
      </c>
      <c r="H1057" s="279">
        <v>0</v>
      </c>
      <c r="I1057" s="279">
        <v>0</v>
      </c>
      <c r="J1057" s="279">
        <v>0</v>
      </c>
      <c r="K1057" s="279">
        <v>96.8</v>
      </c>
      <c r="L1057" s="279">
        <v>172.73</v>
      </c>
      <c r="M1057" s="279">
        <v>184.98</v>
      </c>
      <c r="N1057" s="279">
        <v>952.26</v>
      </c>
      <c r="O1057" s="279">
        <v>973.19</v>
      </c>
      <c r="P1057" s="279">
        <v>533.15</v>
      </c>
      <c r="Q1057" s="279">
        <v>503.42</v>
      </c>
      <c r="R1057" s="279">
        <v>991.4</v>
      </c>
      <c r="S1057" s="279">
        <v>796.95</v>
      </c>
      <c r="T1057" s="279">
        <v>804.25</v>
      </c>
      <c r="U1057" s="279">
        <v>0</v>
      </c>
      <c r="V1057" s="279">
        <v>1079.47</v>
      </c>
      <c r="W1057" s="279">
        <v>1077.83</v>
      </c>
      <c r="X1057" s="279">
        <v>88.67</v>
      </c>
      <c r="Y1057" s="279">
        <v>845.83</v>
      </c>
    </row>
    <row r="1058" spans="1:129">
      <c r="A1058" s="254">
        <v>25</v>
      </c>
      <c r="B1058" s="279">
        <v>456.28</v>
      </c>
      <c r="C1058" s="279">
        <v>758.59</v>
      </c>
      <c r="D1058" s="279">
        <v>74.77</v>
      </c>
      <c r="E1058" s="279">
        <v>723.85</v>
      </c>
      <c r="F1058" s="279">
        <v>831.14</v>
      </c>
      <c r="G1058" s="279">
        <v>0</v>
      </c>
      <c r="H1058" s="279">
        <v>0</v>
      </c>
      <c r="I1058" s="279">
        <v>30.82</v>
      </c>
      <c r="J1058" s="279">
        <v>0</v>
      </c>
      <c r="K1058" s="279">
        <v>24.21</v>
      </c>
      <c r="L1058" s="279">
        <v>69.45</v>
      </c>
      <c r="M1058" s="279">
        <v>70.34</v>
      </c>
      <c r="N1058" s="279">
        <v>988.42</v>
      </c>
      <c r="O1058" s="279">
        <v>95.17</v>
      </c>
      <c r="P1058" s="279">
        <v>132.08000000000001</v>
      </c>
      <c r="Q1058" s="279">
        <v>1093.8800000000001</v>
      </c>
      <c r="R1058" s="279">
        <v>125</v>
      </c>
      <c r="S1058" s="279">
        <v>321.83999999999997</v>
      </c>
      <c r="T1058" s="279">
        <v>7.23</v>
      </c>
      <c r="U1058" s="279">
        <v>34.1</v>
      </c>
      <c r="V1058" s="279">
        <v>0</v>
      </c>
      <c r="W1058" s="279">
        <v>186</v>
      </c>
      <c r="X1058" s="279">
        <v>0</v>
      </c>
      <c r="Y1058" s="279">
        <v>285.05</v>
      </c>
    </row>
    <row r="1059" spans="1:129">
      <c r="A1059" s="254">
        <v>26</v>
      </c>
      <c r="B1059" s="279">
        <v>0</v>
      </c>
      <c r="C1059" s="279">
        <v>0</v>
      </c>
      <c r="D1059" s="279">
        <v>0</v>
      </c>
      <c r="E1059" s="279">
        <v>0</v>
      </c>
      <c r="F1059" s="279">
        <v>0</v>
      </c>
      <c r="G1059" s="279">
        <v>0</v>
      </c>
      <c r="H1059" s="279">
        <v>0</v>
      </c>
      <c r="I1059" s="279">
        <v>0</v>
      </c>
      <c r="J1059" s="279">
        <v>0</v>
      </c>
      <c r="K1059" s="279">
        <v>28.42</v>
      </c>
      <c r="L1059" s="279">
        <v>0</v>
      </c>
      <c r="M1059" s="279">
        <v>35.6</v>
      </c>
      <c r="N1059" s="279">
        <v>0</v>
      </c>
      <c r="O1059" s="279">
        <v>0</v>
      </c>
      <c r="P1059" s="279">
        <v>0</v>
      </c>
      <c r="Q1059" s="279">
        <v>0</v>
      </c>
      <c r="R1059" s="279">
        <v>211.43</v>
      </c>
      <c r="S1059" s="279">
        <v>0</v>
      </c>
      <c r="T1059" s="279">
        <v>0</v>
      </c>
      <c r="U1059" s="279">
        <v>0</v>
      </c>
      <c r="V1059" s="279">
        <v>0</v>
      </c>
      <c r="W1059" s="279">
        <v>0</v>
      </c>
      <c r="X1059" s="279">
        <v>378.74</v>
      </c>
      <c r="Y1059" s="279">
        <v>883.8</v>
      </c>
    </row>
    <row r="1060" spans="1:129">
      <c r="A1060" s="254">
        <v>27</v>
      </c>
      <c r="B1060" s="279">
        <v>97.12</v>
      </c>
      <c r="C1060" s="279">
        <v>67.319999999999993</v>
      </c>
      <c r="D1060" s="279">
        <v>511.43</v>
      </c>
      <c r="E1060" s="279">
        <v>481.51</v>
      </c>
      <c r="F1060" s="279">
        <v>20.43</v>
      </c>
      <c r="G1060" s="279">
        <v>0</v>
      </c>
      <c r="H1060" s="279">
        <v>0</v>
      </c>
      <c r="I1060" s="279">
        <v>0</v>
      </c>
      <c r="J1060" s="279">
        <v>0</v>
      </c>
      <c r="K1060" s="279">
        <v>30.41</v>
      </c>
      <c r="L1060" s="279">
        <v>51.17</v>
      </c>
      <c r="M1060" s="279">
        <v>49.55</v>
      </c>
      <c r="N1060" s="279">
        <v>50.61</v>
      </c>
      <c r="O1060" s="279">
        <v>252.19</v>
      </c>
      <c r="P1060" s="279">
        <v>215.88</v>
      </c>
      <c r="Q1060" s="279">
        <v>201.03</v>
      </c>
      <c r="R1060" s="279">
        <v>178.7</v>
      </c>
      <c r="S1060" s="279">
        <v>138.41</v>
      </c>
      <c r="T1060" s="279">
        <v>63.73</v>
      </c>
      <c r="U1060" s="279">
        <v>117.15</v>
      </c>
      <c r="V1060" s="279">
        <v>224.56</v>
      </c>
      <c r="W1060" s="279">
        <v>287.89999999999998</v>
      </c>
      <c r="X1060" s="279">
        <v>479.27</v>
      </c>
      <c r="Y1060" s="279">
        <v>797.19</v>
      </c>
    </row>
    <row r="1061" spans="1:129">
      <c r="A1061" s="254">
        <v>28</v>
      </c>
      <c r="B1061" s="279">
        <v>135.85</v>
      </c>
      <c r="C1061" s="279">
        <v>630.17999999999995</v>
      </c>
      <c r="D1061" s="279">
        <v>534.5</v>
      </c>
      <c r="E1061" s="279">
        <v>19.55</v>
      </c>
      <c r="F1061" s="279">
        <v>308.77</v>
      </c>
      <c r="G1061" s="279">
        <v>404.92</v>
      </c>
      <c r="H1061" s="279">
        <v>0</v>
      </c>
      <c r="I1061" s="279">
        <v>18.420000000000002</v>
      </c>
      <c r="J1061" s="279">
        <v>22.77</v>
      </c>
      <c r="K1061" s="279">
        <v>145.9</v>
      </c>
      <c r="L1061" s="279">
        <v>155.07</v>
      </c>
      <c r="M1061" s="279">
        <v>117.52</v>
      </c>
      <c r="N1061" s="279">
        <v>56.9</v>
      </c>
      <c r="O1061" s="279">
        <v>126.33</v>
      </c>
      <c r="P1061" s="279">
        <v>133.32</v>
      </c>
      <c r="Q1061" s="279">
        <v>123.75</v>
      </c>
      <c r="R1061" s="279">
        <v>120.1</v>
      </c>
      <c r="S1061" s="279">
        <v>87.72</v>
      </c>
      <c r="T1061" s="279">
        <v>84.62</v>
      </c>
      <c r="U1061" s="279">
        <v>152.76</v>
      </c>
      <c r="V1061" s="279">
        <v>220.28</v>
      </c>
      <c r="W1061" s="279">
        <v>354.12</v>
      </c>
      <c r="X1061" s="279">
        <v>382.97</v>
      </c>
      <c r="Y1061" s="279">
        <v>206.12</v>
      </c>
    </row>
    <row r="1062" spans="1:129">
      <c r="A1062" s="254">
        <v>29</v>
      </c>
      <c r="B1062" s="279">
        <v>183.85</v>
      </c>
      <c r="C1062" s="279">
        <v>663.62</v>
      </c>
      <c r="D1062" s="279">
        <v>318.02</v>
      </c>
      <c r="E1062" s="279">
        <v>318.37</v>
      </c>
      <c r="F1062" s="279">
        <v>0.02</v>
      </c>
      <c r="G1062" s="279">
        <v>0</v>
      </c>
      <c r="H1062" s="279">
        <v>0</v>
      </c>
      <c r="I1062" s="279">
        <v>0.39</v>
      </c>
      <c r="J1062" s="279">
        <v>0</v>
      </c>
      <c r="K1062" s="279">
        <v>75.3</v>
      </c>
      <c r="L1062" s="279">
        <v>203.09</v>
      </c>
      <c r="M1062" s="279">
        <v>0</v>
      </c>
      <c r="N1062" s="279">
        <v>0</v>
      </c>
      <c r="O1062" s="279">
        <v>195.79</v>
      </c>
      <c r="P1062" s="279">
        <v>0</v>
      </c>
      <c r="Q1062" s="279">
        <v>0</v>
      </c>
      <c r="R1062" s="279">
        <v>224.71</v>
      </c>
      <c r="S1062" s="279">
        <v>185.46</v>
      </c>
      <c r="T1062" s="279">
        <v>218.48</v>
      </c>
      <c r="U1062" s="279">
        <v>253.93</v>
      </c>
      <c r="V1062" s="279">
        <v>241.99</v>
      </c>
      <c r="W1062" s="279">
        <v>375.47</v>
      </c>
      <c r="X1062" s="279">
        <v>1037.28</v>
      </c>
      <c r="Y1062" s="279">
        <v>861.81</v>
      </c>
    </row>
    <row r="1063" spans="1:129">
      <c r="A1063" s="254">
        <v>30</v>
      </c>
      <c r="B1063" s="279">
        <v>423.52</v>
      </c>
      <c r="C1063" s="279">
        <v>84</v>
      </c>
      <c r="D1063" s="279">
        <v>339.89</v>
      </c>
      <c r="E1063" s="279">
        <v>341.16</v>
      </c>
      <c r="F1063" s="279">
        <v>0.44</v>
      </c>
      <c r="G1063" s="279">
        <v>0</v>
      </c>
      <c r="H1063" s="279">
        <v>543.65</v>
      </c>
      <c r="I1063" s="279">
        <v>22.07</v>
      </c>
      <c r="J1063" s="279">
        <v>0</v>
      </c>
      <c r="K1063" s="279">
        <v>661.73</v>
      </c>
      <c r="L1063" s="279">
        <v>110.56</v>
      </c>
      <c r="M1063" s="279">
        <v>610.29</v>
      </c>
      <c r="N1063" s="279">
        <v>62.47</v>
      </c>
      <c r="O1063" s="279">
        <v>62.11</v>
      </c>
      <c r="P1063" s="279">
        <v>69.959999999999994</v>
      </c>
      <c r="Q1063" s="279">
        <v>153.61000000000001</v>
      </c>
      <c r="R1063" s="279">
        <v>3.81</v>
      </c>
      <c r="S1063" s="279">
        <v>35.659999999999997</v>
      </c>
      <c r="T1063" s="279">
        <v>0.15</v>
      </c>
      <c r="U1063" s="279">
        <v>0</v>
      </c>
      <c r="V1063" s="279">
        <v>322.06</v>
      </c>
      <c r="W1063" s="279">
        <v>674.82</v>
      </c>
      <c r="X1063" s="279">
        <v>329.48</v>
      </c>
      <c r="Y1063" s="279">
        <v>0</v>
      </c>
    </row>
    <row r="1064" spans="1:129" hidden="1">
      <c r="A1064" s="254">
        <v>31</v>
      </c>
      <c r="B1064" s="279">
        <v>0</v>
      </c>
      <c r="C1064" s="279">
        <v>0</v>
      </c>
      <c r="D1064" s="279">
        <v>0</v>
      </c>
      <c r="E1064" s="279">
        <v>0</v>
      </c>
      <c r="F1064" s="279">
        <v>0</v>
      </c>
      <c r="G1064" s="279">
        <v>0</v>
      </c>
      <c r="H1064" s="279">
        <v>0</v>
      </c>
      <c r="I1064" s="279">
        <v>0</v>
      </c>
      <c r="J1064" s="279">
        <v>0</v>
      </c>
      <c r="K1064" s="279">
        <v>0</v>
      </c>
      <c r="L1064" s="279">
        <v>0</v>
      </c>
      <c r="M1064" s="279">
        <v>0</v>
      </c>
      <c r="N1064" s="279">
        <v>0</v>
      </c>
      <c r="O1064" s="279">
        <v>0</v>
      </c>
      <c r="P1064" s="279">
        <v>0</v>
      </c>
      <c r="Q1064" s="279">
        <v>0</v>
      </c>
      <c r="R1064" s="279">
        <v>0</v>
      </c>
      <c r="S1064" s="279">
        <v>0</v>
      </c>
      <c r="T1064" s="279">
        <v>0</v>
      </c>
      <c r="U1064" s="279">
        <v>0</v>
      </c>
      <c r="V1064" s="279">
        <v>0</v>
      </c>
      <c r="W1064" s="279">
        <v>0</v>
      </c>
      <c r="X1064" s="279">
        <v>0</v>
      </c>
      <c r="Y1064" s="279">
        <v>0</v>
      </c>
    </row>
    <row r="1065" spans="1:129" s="285" customFormat="1">
      <c r="B1065" s="288"/>
      <c r="C1065" s="288"/>
      <c r="D1065" s="288"/>
      <c r="E1065" s="288"/>
      <c r="F1065" s="288"/>
      <c r="G1065" s="288"/>
      <c r="H1065" s="288"/>
      <c r="I1065" s="288"/>
      <c r="J1065" s="288"/>
      <c r="K1065" s="288"/>
      <c r="L1065" s="288"/>
      <c r="M1065" s="288"/>
      <c r="N1065" s="288"/>
      <c r="O1065" s="288"/>
      <c r="P1065" s="288"/>
      <c r="Q1065" s="288"/>
      <c r="R1065" s="288"/>
      <c r="S1065" s="288"/>
      <c r="T1065" s="288"/>
      <c r="U1065" s="288"/>
      <c r="V1065" s="288"/>
      <c r="W1065" s="288"/>
      <c r="X1065" s="288"/>
      <c r="Y1065" s="288"/>
      <c r="Z1065" s="288"/>
      <c r="AA1065" s="288"/>
      <c r="AB1065" s="288"/>
      <c r="AC1065" s="288"/>
      <c r="AD1065" s="288"/>
      <c r="AE1065" s="288"/>
      <c r="AF1065" s="288"/>
      <c r="AG1065" s="288"/>
      <c r="AH1065" s="288"/>
      <c r="AI1065" s="288"/>
      <c r="AJ1065" s="288"/>
      <c r="AK1065" s="288"/>
      <c r="AL1065" s="288"/>
      <c r="AM1065" s="288"/>
      <c r="AN1065" s="288"/>
      <c r="AO1065" s="288"/>
      <c r="AP1065" s="288"/>
      <c r="AQ1065" s="288"/>
      <c r="AR1065" s="288"/>
      <c r="AS1065" s="288"/>
      <c r="AT1065" s="288"/>
      <c r="AU1065" s="288"/>
      <c r="AV1065" s="288"/>
      <c r="AW1065" s="288"/>
      <c r="AX1065" s="288"/>
      <c r="AY1065" s="288"/>
      <c r="AZ1065" s="288"/>
      <c r="BA1065" s="288"/>
      <c r="BB1065" s="288"/>
      <c r="BC1065" s="288"/>
      <c r="BD1065" s="288"/>
      <c r="BE1065" s="288"/>
      <c r="BF1065" s="288"/>
      <c r="BG1065" s="288"/>
      <c r="BH1065" s="288"/>
      <c r="BI1065" s="288"/>
      <c r="BJ1065" s="288"/>
      <c r="BK1065" s="288"/>
      <c r="BL1065" s="288"/>
      <c r="BM1065" s="288"/>
      <c r="BN1065" s="288"/>
      <c r="BO1065" s="288"/>
      <c r="BP1065" s="288"/>
      <c r="BQ1065" s="288"/>
      <c r="BR1065" s="288"/>
      <c r="BS1065" s="288"/>
      <c r="BT1065" s="288"/>
      <c r="BU1065" s="288"/>
      <c r="BV1065" s="288"/>
      <c r="BW1065" s="288"/>
      <c r="BX1065" s="288"/>
      <c r="BY1065" s="288"/>
      <c r="BZ1065" s="288"/>
      <c r="CA1065" s="288"/>
      <c r="CB1065" s="288"/>
      <c r="CC1065" s="288"/>
      <c r="CD1065" s="288"/>
      <c r="CE1065" s="288"/>
      <c r="CF1065" s="288"/>
      <c r="CG1065" s="288"/>
      <c r="CH1065" s="288"/>
      <c r="CI1065" s="288"/>
      <c r="CJ1065" s="288"/>
      <c r="CK1065" s="288"/>
      <c r="CL1065" s="288"/>
      <c r="CM1065" s="288"/>
      <c r="CN1065" s="288"/>
      <c r="CO1065" s="288"/>
      <c r="CP1065" s="288"/>
      <c r="CQ1065" s="288"/>
      <c r="CR1065" s="288"/>
      <c r="CS1065" s="288"/>
      <c r="CT1065" s="288"/>
      <c r="CU1065" s="288"/>
      <c r="CV1065" s="288"/>
      <c r="CW1065" s="288"/>
      <c r="CX1065" s="288"/>
      <c r="CY1065" s="288"/>
      <c r="CZ1065" s="288"/>
      <c r="DA1065" s="288"/>
      <c r="DB1065" s="288"/>
      <c r="DC1065" s="288"/>
      <c r="DD1065" s="288"/>
      <c r="DE1065" s="288"/>
      <c r="DF1065" s="288"/>
      <c r="DG1065" s="288"/>
      <c r="DH1065" s="288"/>
      <c r="DI1065" s="288"/>
      <c r="DJ1065" s="288"/>
      <c r="DK1065" s="288"/>
      <c r="DL1065" s="288"/>
      <c r="DM1065" s="288"/>
      <c r="DN1065" s="288"/>
      <c r="DO1065" s="288"/>
      <c r="DP1065" s="288"/>
      <c r="DQ1065" s="288"/>
      <c r="DR1065" s="288"/>
      <c r="DS1065" s="288"/>
      <c r="DT1065" s="288"/>
      <c r="DU1065" s="288"/>
      <c r="DV1065" s="288"/>
      <c r="DW1065" s="288"/>
      <c r="DX1065" s="288"/>
      <c r="DY1065" s="288"/>
    </row>
    <row r="1066" spans="1:129" s="285" customFormat="1" ht="15.75" customHeight="1">
      <c r="B1066" s="401" t="s">
        <v>221</v>
      </c>
      <c r="C1066" s="401"/>
      <c r="D1066" s="401"/>
      <c r="E1066" s="401"/>
      <c r="F1066" s="401"/>
      <c r="G1066" s="401"/>
      <c r="H1066" s="401"/>
      <c r="I1066" s="401"/>
      <c r="J1066" s="401"/>
      <c r="K1066" s="401"/>
      <c r="L1066" s="401"/>
      <c r="M1066" s="401"/>
      <c r="N1066" s="401"/>
      <c r="O1066" s="401"/>
      <c r="P1066" s="401"/>
      <c r="Q1066" s="401"/>
      <c r="R1066" s="289">
        <v>-0.42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5" customFormat="1" ht="15.75" customHeight="1">
      <c r="B1067" s="401" t="s">
        <v>222</v>
      </c>
      <c r="C1067" s="401"/>
      <c r="D1067" s="401"/>
      <c r="E1067" s="401"/>
      <c r="F1067" s="401"/>
      <c r="G1067" s="401"/>
      <c r="H1067" s="401"/>
      <c r="I1067" s="401"/>
      <c r="J1067" s="401"/>
      <c r="K1067" s="401"/>
      <c r="L1067" s="401"/>
      <c r="M1067" s="401"/>
      <c r="N1067" s="401"/>
      <c r="O1067" s="401"/>
      <c r="P1067" s="401"/>
      <c r="Q1067" s="401"/>
      <c r="R1067" s="289">
        <v>219.75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215</v>
      </c>
      <c r="N1069" s="290" t="s">
        <v>327</v>
      </c>
    </row>
    <row r="1071" spans="1:129">
      <c r="B1071" s="277" t="s">
        <v>74</v>
      </c>
    </row>
    <row r="1073" spans="1:18">
      <c r="B1073" s="395"/>
      <c r="C1073" s="395"/>
      <c r="D1073" s="395"/>
      <c r="E1073" s="395"/>
      <c r="F1073" s="395"/>
      <c r="G1073" s="395"/>
      <c r="H1073" s="395"/>
      <c r="I1073" s="395"/>
      <c r="J1073" s="395"/>
      <c r="K1073" s="395"/>
      <c r="L1073" s="395"/>
      <c r="M1073" s="395"/>
      <c r="N1073" s="395" t="s">
        <v>30</v>
      </c>
      <c r="O1073" s="395"/>
      <c r="P1073" s="395"/>
      <c r="Q1073" s="395"/>
      <c r="R1073" s="395"/>
    </row>
    <row r="1074" spans="1:18">
      <c r="A1074" s="285"/>
      <c r="B1074" s="395"/>
      <c r="C1074" s="395"/>
      <c r="D1074" s="395"/>
      <c r="E1074" s="395"/>
      <c r="F1074" s="395"/>
      <c r="G1074" s="395"/>
      <c r="H1074" s="395"/>
      <c r="I1074" s="395"/>
      <c r="J1074" s="395"/>
      <c r="K1074" s="395"/>
      <c r="L1074" s="395"/>
      <c r="M1074" s="395"/>
      <c r="N1074" s="286" t="s">
        <v>25</v>
      </c>
      <c r="O1074" s="286" t="s">
        <v>26</v>
      </c>
      <c r="P1074" s="286" t="s">
        <v>27</v>
      </c>
      <c r="Q1074" s="286" t="s">
        <v>28</v>
      </c>
      <c r="R1074" s="286" t="s">
        <v>29</v>
      </c>
    </row>
    <row r="1075" spans="1:18">
      <c r="A1075" s="271"/>
      <c r="B1075" s="396" t="s">
        <v>218</v>
      </c>
      <c r="C1075" s="396"/>
      <c r="D1075" s="396"/>
      <c r="E1075" s="396"/>
      <c r="F1075" s="396"/>
      <c r="G1075" s="396"/>
      <c r="H1075" s="396"/>
      <c r="I1075" s="396"/>
      <c r="J1075" s="396"/>
      <c r="K1075" s="396"/>
      <c r="L1075" s="396"/>
      <c r="M1075" s="396"/>
      <c r="N1075" s="279">
        <v>295034.12</v>
      </c>
      <c r="O1075" s="279">
        <v>295034.12</v>
      </c>
      <c r="P1075" s="279">
        <v>799257.17</v>
      </c>
      <c r="Q1075" s="279">
        <v>833024.82</v>
      </c>
      <c r="R1075" s="279">
        <v>756607.33</v>
      </c>
    </row>
    <row r="1077" spans="1:18">
      <c r="B1077" s="277" t="s">
        <v>89</v>
      </c>
    </row>
    <row r="1079" spans="1:18">
      <c r="B1079" s="395"/>
      <c r="C1079" s="395"/>
      <c r="D1079" s="395"/>
      <c r="E1079" s="395"/>
      <c r="F1079" s="395"/>
      <c r="G1079" s="395"/>
      <c r="H1079" s="395"/>
      <c r="I1079" s="395"/>
      <c r="J1079" s="395"/>
      <c r="K1079" s="395"/>
      <c r="L1079" s="395"/>
      <c r="M1079" s="395"/>
      <c r="N1079" s="287" t="s">
        <v>325</v>
      </c>
    </row>
    <row r="1080" spans="1:18" ht="31.5" customHeight="1">
      <c r="B1080" s="451" t="s">
        <v>324</v>
      </c>
      <c r="C1080" s="396"/>
      <c r="D1080" s="396"/>
      <c r="E1080" s="396"/>
      <c r="F1080" s="396"/>
      <c r="G1080" s="396"/>
      <c r="H1080" s="396"/>
      <c r="I1080" s="396"/>
      <c r="J1080" s="396"/>
      <c r="K1080" s="396"/>
      <c r="L1080" s="396"/>
      <c r="M1080" s="396"/>
      <c r="N1080" s="279">
        <v>192746.05</v>
      </c>
    </row>
  </sheetData>
  <mergeCells count="89">
    <mergeCell ref="A18:Y18"/>
    <mergeCell ref="A20:A21"/>
    <mergeCell ref="B20:Y20"/>
    <mergeCell ref="A54:A55"/>
    <mergeCell ref="B54:Y54"/>
    <mergeCell ref="A88:A89"/>
    <mergeCell ref="B88:Y88"/>
    <mergeCell ref="A122:A123"/>
    <mergeCell ref="B122:Y122"/>
    <mergeCell ref="A156:A157"/>
    <mergeCell ref="B156:Y156"/>
    <mergeCell ref="A192:Y192"/>
    <mergeCell ref="A194:A195"/>
    <mergeCell ref="B194:Y194"/>
    <mergeCell ref="A228:A229"/>
    <mergeCell ref="B228:Y228"/>
    <mergeCell ref="A262:A263"/>
    <mergeCell ref="B262:Y262"/>
    <mergeCell ref="A296:A297"/>
    <mergeCell ref="B296:Y296"/>
    <mergeCell ref="A330:A331"/>
    <mergeCell ref="B330:Y330"/>
    <mergeCell ref="A364:A365"/>
    <mergeCell ref="B364:Y364"/>
    <mergeCell ref="A398:A399"/>
    <mergeCell ref="B398:Y398"/>
    <mergeCell ref="A432:A433"/>
    <mergeCell ref="B432:Y432"/>
    <mergeCell ref="B470:M470"/>
    <mergeCell ref="N470:R470"/>
    <mergeCell ref="B471:M471"/>
    <mergeCell ref="B472:M472"/>
    <mergeCell ref="B476:M476"/>
    <mergeCell ref="B477:M477"/>
    <mergeCell ref="A479:Y479"/>
    <mergeCell ref="A481:A482"/>
    <mergeCell ref="B481:Y481"/>
    <mergeCell ref="A515:A516"/>
    <mergeCell ref="B515:Y515"/>
    <mergeCell ref="A549:A550"/>
    <mergeCell ref="B549:Y549"/>
    <mergeCell ref="A583:A584"/>
    <mergeCell ref="B583:Y583"/>
    <mergeCell ref="A617:A618"/>
    <mergeCell ref="B617:Y617"/>
    <mergeCell ref="A651:A652"/>
    <mergeCell ref="B651:Y651"/>
    <mergeCell ref="A685:A686"/>
    <mergeCell ref="B685:Y685"/>
    <mergeCell ref="B719:Q719"/>
    <mergeCell ref="B720:Q720"/>
    <mergeCell ref="A726:A727"/>
    <mergeCell ref="B726:Y726"/>
    <mergeCell ref="A760:A761"/>
    <mergeCell ref="B760:Y760"/>
    <mergeCell ref="A724:Y724"/>
    <mergeCell ref="A794:A795"/>
    <mergeCell ref="B794:Y794"/>
    <mergeCell ref="A828:A829"/>
    <mergeCell ref="B828:Y828"/>
    <mergeCell ref="A862:A863"/>
    <mergeCell ref="B862:Y862"/>
    <mergeCell ref="A896:A897"/>
    <mergeCell ref="B896:Y896"/>
    <mergeCell ref="A930:A931"/>
    <mergeCell ref="B930:Y930"/>
    <mergeCell ref="A964:A965"/>
    <mergeCell ref="B964:Y964"/>
    <mergeCell ref="A998:A999"/>
    <mergeCell ref="B998:Y998"/>
    <mergeCell ref="B1080:M1080"/>
    <mergeCell ref="A9:Y9"/>
    <mergeCell ref="A10:Y10"/>
    <mergeCell ref="A11:Y11"/>
    <mergeCell ref="A12:Y12"/>
    <mergeCell ref="A14:Y14"/>
    <mergeCell ref="B15:O15"/>
    <mergeCell ref="A1032:A1033"/>
    <mergeCell ref="B1032:Y1032"/>
    <mergeCell ref="B1066:Q1066"/>
    <mergeCell ref="Q15:T15"/>
    <mergeCell ref="B16:O16"/>
    <mergeCell ref="Q16:T16"/>
    <mergeCell ref="B1074:M1074"/>
    <mergeCell ref="B1075:M1075"/>
    <mergeCell ref="B1079:M1079"/>
    <mergeCell ref="B1067:Q1067"/>
    <mergeCell ref="B1073:M1073"/>
    <mergeCell ref="N1073:R1073"/>
  </mergeCells>
  <pageMargins left="0.7" right="0.7" top="0.75" bottom="0.75" header="0.3" footer="0.3"/>
  <pageSetup paperSize="9" scale="32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view="pageBreakPreview" zoomScale="84" zoomScaleNormal="90" zoomScaleSheetLayoutView="84" workbookViewId="0">
      <selection activeCell="A1064" sqref="A1064:XFD1064"/>
    </sheetView>
  </sheetViews>
  <sheetFormatPr defaultColWidth="9.140625" defaultRowHeight="15"/>
  <cols>
    <col min="1" max="1" width="9.140625" style="256"/>
    <col min="2" max="13" width="10.7109375" style="256" customWidth="1"/>
    <col min="14" max="14" width="12.5703125" style="256" customWidth="1"/>
    <col min="15" max="15" width="11.5703125" style="256" customWidth="1"/>
    <col min="16" max="16" width="12.5703125" style="256" customWidth="1"/>
    <col min="17" max="25" width="10.7109375" style="256" customWidth="1"/>
    <col min="26" max="16384" width="9.140625" style="256"/>
  </cols>
  <sheetData>
    <row r="1" spans="1:167">
      <c r="Y1" s="257" t="s">
        <v>224</v>
      </c>
    </row>
    <row r="2" spans="1:167">
      <c r="Y2" s="257" t="s">
        <v>225</v>
      </c>
    </row>
    <row r="3" spans="1:167">
      <c r="Y3" s="257" t="s">
        <v>226</v>
      </c>
    </row>
    <row r="4" spans="1:167">
      <c r="Y4" s="257" t="s">
        <v>227</v>
      </c>
    </row>
    <row r="5" spans="1:167">
      <c r="Y5" s="257" t="s">
        <v>228</v>
      </c>
    </row>
    <row r="6" spans="1:167" ht="2.25" customHeight="1">
      <c r="Y6" s="257"/>
    </row>
    <row r="7" spans="1:167">
      <c r="Y7" s="257" t="s">
        <v>229</v>
      </c>
    </row>
    <row r="8" spans="1:167" ht="2.25" customHeight="1"/>
    <row r="9" spans="1:167">
      <c r="A9" s="378" t="s">
        <v>230</v>
      </c>
      <c r="B9" s="378"/>
      <c r="C9" s="378"/>
      <c r="D9" s="378"/>
      <c r="E9" s="378"/>
      <c r="F9" s="378"/>
      <c r="G9" s="378"/>
      <c r="H9" s="378"/>
      <c r="I9" s="378"/>
      <c r="J9" s="378"/>
      <c r="K9" s="378"/>
      <c r="L9" s="378"/>
      <c r="M9" s="378"/>
      <c r="N9" s="378"/>
      <c r="O9" s="378"/>
      <c r="P9" s="378"/>
      <c r="Q9" s="378"/>
      <c r="R9" s="378"/>
      <c r="S9" s="378"/>
      <c r="T9" s="378"/>
      <c r="U9" s="378"/>
      <c r="V9" s="378"/>
      <c r="W9" s="378"/>
      <c r="X9" s="378"/>
      <c r="Y9" s="378"/>
      <c r="Z9" s="291"/>
      <c r="AA9" s="291"/>
      <c r="AB9" s="291"/>
      <c r="AC9" s="291"/>
      <c r="AD9" s="291"/>
      <c r="AE9" s="291"/>
      <c r="AF9" s="291"/>
      <c r="AG9" s="291"/>
      <c r="AH9" s="291"/>
      <c r="AI9" s="291"/>
      <c r="AJ9" s="291"/>
      <c r="AK9" s="291"/>
      <c r="AL9" s="291"/>
      <c r="AM9" s="291"/>
      <c r="AN9" s="291"/>
      <c r="AO9" s="291"/>
      <c r="AP9" s="291"/>
      <c r="AQ9" s="291"/>
      <c r="AR9" s="291"/>
      <c r="AS9" s="291"/>
      <c r="AT9" s="291"/>
      <c r="AU9" s="291"/>
      <c r="AV9" s="291"/>
      <c r="AW9" s="291"/>
      <c r="AX9" s="291"/>
      <c r="AY9" s="291"/>
      <c r="AZ9" s="291"/>
      <c r="BA9" s="291"/>
      <c r="BB9" s="291"/>
      <c r="BC9" s="291"/>
      <c r="BD9" s="291"/>
      <c r="BE9" s="291"/>
      <c r="BF9" s="291"/>
      <c r="BG9" s="291"/>
      <c r="BH9" s="291"/>
      <c r="BI9" s="291"/>
      <c r="BJ9" s="291"/>
      <c r="BK9" s="291"/>
      <c r="BL9" s="291"/>
      <c r="BM9" s="291"/>
      <c r="BN9" s="291"/>
      <c r="BO9" s="291"/>
      <c r="BP9" s="291"/>
      <c r="BQ9" s="291"/>
      <c r="BR9" s="291"/>
      <c r="BS9" s="291"/>
      <c r="BT9" s="291"/>
      <c r="BU9" s="291"/>
      <c r="BV9" s="291"/>
      <c r="BW9" s="291"/>
      <c r="BX9" s="291"/>
      <c r="BY9" s="291"/>
      <c r="BZ9" s="291"/>
      <c r="CA9" s="291"/>
      <c r="CB9" s="291"/>
      <c r="CC9" s="291"/>
      <c r="CD9" s="291"/>
      <c r="CE9" s="291"/>
      <c r="CF9" s="291"/>
      <c r="CG9" s="291"/>
      <c r="CH9" s="291"/>
      <c r="CI9" s="291"/>
      <c r="CJ9" s="291"/>
      <c r="CK9" s="291"/>
      <c r="CL9" s="291"/>
      <c r="CM9" s="291"/>
      <c r="CN9" s="291"/>
      <c r="CO9" s="291"/>
      <c r="CP9" s="291"/>
      <c r="CQ9" s="291"/>
      <c r="CR9" s="291"/>
      <c r="CS9" s="291"/>
      <c r="CT9" s="291"/>
      <c r="CU9" s="291"/>
      <c r="CV9" s="291"/>
      <c r="CW9" s="291"/>
      <c r="CX9" s="291"/>
      <c r="CY9" s="291"/>
      <c r="CZ9" s="291"/>
      <c r="DA9" s="291"/>
      <c r="DB9" s="291"/>
      <c r="DC9" s="291"/>
      <c r="DD9" s="291"/>
      <c r="DE9" s="291"/>
      <c r="DF9" s="291"/>
      <c r="DG9" s="291"/>
      <c r="DH9" s="291"/>
      <c r="DI9" s="291"/>
      <c r="DJ9" s="291"/>
      <c r="DK9" s="291"/>
      <c r="DL9" s="291"/>
      <c r="DM9" s="291"/>
      <c r="DN9" s="291"/>
      <c r="DO9" s="291"/>
      <c r="DP9" s="291"/>
      <c r="DQ9" s="291"/>
      <c r="DR9" s="291"/>
      <c r="DS9" s="291"/>
      <c r="DT9" s="291"/>
      <c r="DU9" s="291"/>
      <c r="DV9" s="291"/>
      <c r="DW9" s="291"/>
      <c r="DX9" s="291"/>
      <c r="DY9" s="291"/>
      <c r="DZ9" s="291"/>
      <c r="EA9" s="291"/>
      <c r="EB9" s="291"/>
      <c r="EC9" s="291"/>
      <c r="ED9" s="291"/>
      <c r="EE9" s="291"/>
      <c r="EF9" s="291"/>
      <c r="EG9" s="291"/>
      <c r="EH9" s="291"/>
      <c r="EI9" s="291"/>
      <c r="EJ9" s="291"/>
      <c r="EK9" s="291"/>
      <c r="EL9" s="291"/>
      <c r="EM9" s="291"/>
      <c r="EN9" s="291"/>
      <c r="EO9" s="291"/>
      <c r="EP9" s="291"/>
      <c r="EQ9" s="291"/>
      <c r="ER9" s="291"/>
      <c r="ES9" s="291"/>
      <c r="ET9" s="291"/>
      <c r="EU9" s="291"/>
      <c r="EV9" s="291"/>
      <c r="EW9" s="291"/>
      <c r="EX9" s="291"/>
      <c r="EY9" s="291"/>
      <c r="EZ9" s="291"/>
      <c r="FA9" s="291"/>
      <c r="FB9" s="291"/>
      <c r="FC9" s="291"/>
      <c r="FD9" s="291"/>
      <c r="FE9" s="291"/>
      <c r="FF9" s="291"/>
      <c r="FG9" s="291"/>
      <c r="FH9" s="291"/>
      <c r="FI9" s="291"/>
      <c r="FJ9" s="291"/>
      <c r="FK9" s="291"/>
    </row>
    <row r="10" spans="1:167" ht="16.5" customHeight="1">
      <c r="A10" s="379" t="s">
        <v>231</v>
      </c>
      <c r="B10" s="379"/>
      <c r="C10" s="379"/>
      <c r="D10" s="379"/>
      <c r="E10" s="379"/>
      <c r="F10" s="379"/>
      <c r="G10" s="379"/>
      <c r="H10" s="379"/>
      <c r="I10" s="379"/>
      <c r="J10" s="379"/>
      <c r="K10" s="379"/>
      <c r="L10" s="379"/>
      <c r="M10" s="379"/>
      <c r="N10" s="379"/>
      <c r="O10" s="379"/>
      <c r="P10" s="379"/>
      <c r="Q10" s="379"/>
      <c r="R10" s="379"/>
      <c r="S10" s="379"/>
      <c r="T10" s="379"/>
      <c r="U10" s="379"/>
      <c r="V10" s="379"/>
      <c r="W10" s="379"/>
      <c r="X10" s="379"/>
      <c r="Y10" s="379"/>
      <c r="Z10" s="292"/>
      <c r="AA10" s="292"/>
      <c r="AB10" s="292"/>
      <c r="AC10" s="292"/>
      <c r="AD10" s="292"/>
      <c r="AE10" s="292"/>
      <c r="AF10" s="292"/>
      <c r="AG10" s="292"/>
      <c r="AH10" s="292"/>
      <c r="AI10" s="292"/>
      <c r="AJ10" s="292"/>
      <c r="AK10" s="292"/>
      <c r="AL10" s="292"/>
      <c r="AM10" s="292"/>
      <c r="AN10" s="292"/>
      <c r="AO10" s="292"/>
      <c r="AP10" s="292"/>
      <c r="AQ10" s="292"/>
      <c r="AR10" s="292"/>
      <c r="AS10" s="292"/>
      <c r="AT10" s="292"/>
      <c r="AU10" s="292"/>
      <c r="AV10" s="292"/>
      <c r="AW10" s="292"/>
      <c r="AX10" s="292"/>
      <c r="AY10" s="292"/>
      <c r="AZ10" s="292"/>
      <c r="BA10" s="292"/>
      <c r="BB10" s="292"/>
      <c r="BC10" s="292"/>
      <c r="BD10" s="292"/>
      <c r="BE10" s="292"/>
      <c r="BF10" s="292"/>
      <c r="BG10" s="292"/>
      <c r="BH10" s="292"/>
      <c r="BI10" s="292"/>
      <c r="BJ10" s="292"/>
      <c r="BK10" s="292"/>
      <c r="BL10" s="292"/>
      <c r="BM10" s="292"/>
      <c r="BN10" s="292"/>
      <c r="BO10" s="292"/>
      <c r="BP10" s="292"/>
      <c r="BQ10" s="292"/>
      <c r="BR10" s="292"/>
      <c r="BS10" s="292"/>
      <c r="BT10" s="292"/>
      <c r="BU10" s="292"/>
      <c r="BV10" s="292"/>
      <c r="BW10" s="292"/>
      <c r="BX10" s="292"/>
      <c r="BY10" s="292"/>
      <c r="BZ10" s="292"/>
      <c r="CA10" s="292"/>
      <c r="CB10" s="292"/>
      <c r="CC10" s="292"/>
      <c r="CD10" s="292"/>
      <c r="CE10" s="292"/>
      <c r="CF10" s="292"/>
      <c r="CG10" s="292"/>
      <c r="CH10" s="292"/>
      <c r="CI10" s="292"/>
      <c r="CJ10" s="292"/>
      <c r="CK10" s="292"/>
      <c r="CL10" s="292"/>
      <c r="CM10" s="292"/>
      <c r="CN10" s="292"/>
      <c r="CO10" s="292"/>
      <c r="CP10" s="292"/>
      <c r="CQ10" s="292"/>
      <c r="CR10" s="292"/>
      <c r="CS10" s="292"/>
      <c r="CT10" s="292"/>
      <c r="CU10" s="292"/>
      <c r="CV10" s="292"/>
      <c r="CW10" s="292"/>
      <c r="CX10" s="292"/>
      <c r="CY10" s="292"/>
      <c r="CZ10" s="292"/>
      <c r="DA10" s="292"/>
      <c r="DB10" s="292"/>
      <c r="DC10" s="292"/>
      <c r="DD10" s="292"/>
      <c r="DE10" s="292"/>
      <c r="DF10" s="292"/>
      <c r="DG10" s="292"/>
      <c r="DH10" s="292"/>
      <c r="DI10" s="292"/>
      <c r="DJ10" s="292"/>
      <c r="DK10" s="292"/>
      <c r="DL10" s="292"/>
      <c r="DM10" s="292"/>
      <c r="DN10" s="292"/>
      <c r="DO10" s="292"/>
      <c r="DP10" s="292"/>
      <c r="DQ10" s="292"/>
      <c r="DR10" s="292"/>
      <c r="DS10" s="292"/>
      <c r="DT10" s="292"/>
      <c r="DU10" s="292"/>
      <c r="DV10" s="292"/>
      <c r="DW10" s="292"/>
      <c r="DX10" s="292"/>
      <c r="DY10" s="292"/>
      <c r="DZ10" s="292"/>
      <c r="EA10" s="292"/>
      <c r="EB10" s="292"/>
      <c r="EC10" s="292"/>
      <c r="ED10" s="292"/>
      <c r="EE10" s="292"/>
      <c r="EF10" s="292"/>
      <c r="EG10" s="292"/>
      <c r="EH10" s="292"/>
      <c r="EI10" s="292"/>
      <c r="EJ10" s="292"/>
      <c r="EK10" s="292"/>
      <c r="EL10" s="292"/>
      <c r="EM10" s="292"/>
      <c r="EN10" s="292"/>
      <c r="EO10" s="292"/>
      <c r="EP10" s="292"/>
      <c r="EQ10" s="292"/>
      <c r="ER10" s="292"/>
      <c r="ES10" s="292"/>
      <c r="ET10" s="292"/>
      <c r="EU10" s="292"/>
      <c r="EV10" s="292"/>
      <c r="EW10" s="292"/>
      <c r="EX10" s="292"/>
      <c r="EY10" s="292"/>
      <c r="EZ10" s="292"/>
      <c r="FA10" s="292"/>
      <c r="FB10" s="292"/>
      <c r="FC10" s="292"/>
      <c r="FD10" s="292"/>
      <c r="FE10" s="292"/>
      <c r="FF10" s="292"/>
      <c r="FG10" s="292"/>
      <c r="FH10" s="292"/>
      <c r="FI10" s="292"/>
      <c r="FJ10" s="292"/>
      <c r="FK10" s="292"/>
    </row>
    <row r="11" spans="1:167" ht="16.5" customHeight="1">
      <c r="A11" s="379" t="s">
        <v>232</v>
      </c>
      <c r="B11" s="379"/>
      <c r="C11" s="379"/>
      <c r="D11" s="379"/>
      <c r="E11" s="379"/>
      <c r="F11" s="379"/>
      <c r="G11" s="379"/>
      <c r="H11" s="379"/>
      <c r="I11" s="379"/>
      <c r="J11" s="379"/>
      <c r="K11" s="379"/>
      <c r="L11" s="379"/>
      <c r="M11" s="379"/>
      <c r="N11" s="379"/>
      <c r="O11" s="379"/>
      <c r="P11" s="379"/>
      <c r="Q11" s="379"/>
      <c r="R11" s="379"/>
      <c r="S11" s="379"/>
      <c r="T11" s="379"/>
      <c r="U11" s="379"/>
      <c r="V11" s="379"/>
      <c r="W11" s="379"/>
      <c r="X11" s="379"/>
      <c r="Y11" s="379"/>
      <c r="Z11" s="292"/>
      <c r="AA11" s="292"/>
      <c r="AB11" s="292"/>
      <c r="AC11" s="292"/>
      <c r="AD11" s="292"/>
      <c r="AE11" s="292"/>
      <c r="AF11" s="292"/>
      <c r="AG11" s="292"/>
      <c r="AH11" s="292"/>
      <c r="AI11" s="292"/>
      <c r="AJ11" s="292"/>
      <c r="AK11" s="292"/>
      <c r="AL11" s="292"/>
      <c r="AM11" s="292"/>
      <c r="AN11" s="292"/>
      <c r="AO11" s="292"/>
      <c r="AP11" s="292"/>
      <c r="AQ11" s="292"/>
      <c r="AR11" s="292"/>
      <c r="AS11" s="292"/>
      <c r="AT11" s="292"/>
      <c r="AU11" s="292"/>
      <c r="AV11" s="292"/>
      <c r="AW11" s="292"/>
      <c r="AX11" s="292"/>
      <c r="AY11" s="292"/>
      <c r="AZ11" s="292"/>
      <c r="BA11" s="292"/>
      <c r="BB11" s="292"/>
      <c r="BC11" s="292"/>
      <c r="BD11" s="292"/>
      <c r="BE11" s="292"/>
      <c r="BF11" s="292"/>
      <c r="BG11" s="292"/>
      <c r="BH11" s="292"/>
      <c r="BI11" s="292"/>
      <c r="BJ11" s="292"/>
      <c r="BK11" s="292"/>
      <c r="BL11" s="292"/>
      <c r="BM11" s="292"/>
      <c r="BN11" s="292"/>
      <c r="BO11" s="292"/>
      <c r="BP11" s="292"/>
      <c r="BQ11" s="292"/>
      <c r="BR11" s="292"/>
      <c r="BS11" s="292"/>
      <c r="BT11" s="292"/>
      <c r="BU11" s="292"/>
      <c r="BV11" s="292"/>
      <c r="BW11" s="292"/>
      <c r="BX11" s="292"/>
      <c r="BY11" s="292"/>
      <c r="BZ11" s="292"/>
      <c r="CA11" s="292"/>
      <c r="CB11" s="292"/>
      <c r="CC11" s="292"/>
      <c r="CD11" s="292"/>
      <c r="CE11" s="292"/>
      <c r="CF11" s="292"/>
      <c r="CG11" s="292"/>
      <c r="CH11" s="292"/>
      <c r="CI11" s="292"/>
      <c r="CJ11" s="292"/>
      <c r="CK11" s="292"/>
      <c r="CL11" s="292"/>
      <c r="CM11" s="292"/>
      <c r="CN11" s="292"/>
      <c r="CO11" s="292"/>
      <c r="CP11" s="292"/>
      <c r="CQ11" s="292"/>
      <c r="CR11" s="292"/>
      <c r="CS11" s="292"/>
      <c r="CT11" s="292"/>
      <c r="CU11" s="292"/>
      <c r="CV11" s="292"/>
      <c r="CW11" s="292"/>
      <c r="CX11" s="292"/>
      <c r="CY11" s="292"/>
      <c r="CZ11" s="292"/>
      <c r="DA11" s="292"/>
      <c r="DB11" s="292"/>
      <c r="DC11" s="292"/>
      <c r="DD11" s="292"/>
      <c r="DE11" s="292"/>
      <c r="DF11" s="292"/>
      <c r="DG11" s="292"/>
      <c r="DH11" s="292"/>
      <c r="DI11" s="292"/>
      <c r="DJ11" s="292"/>
      <c r="DK11" s="292"/>
      <c r="DL11" s="292"/>
      <c r="DM11" s="292"/>
      <c r="DN11" s="292"/>
      <c r="DO11" s="292"/>
      <c r="DP11" s="292"/>
      <c r="DQ11" s="292"/>
      <c r="DR11" s="292"/>
      <c r="DS11" s="292"/>
      <c r="DT11" s="292"/>
      <c r="DU11" s="292"/>
      <c r="DV11" s="292"/>
      <c r="DW11" s="292"/>
      <c r="DX11" s="292"/>
      <c r="DY11" s="292"/>
      <c r="DZ11" s="292"/>
      <c r="EA11" s="292"/>
      <c r="EB11" s="292"/>
      <c r="EC11" s="292"/>
      <c r="ED11" s="292"/>
      <c r="EE11" s="292"/>
      <c r="EF11" s="292"/>
      <c r="EG11" s="292"/>
      <c r="EH11" s="292"/>
      <c r="EI11" s="292"/>
      <c r="EJ11" s="292"/>
      <c r="EK11" s="292"/>
      <c r="EL11" s="292"/>
      <c r="EM11" s="292"/>
      <c r="EN11" s="292"/>
      <c r="EO11" s="292"/>
      <c r="EP11" s="292"/>
      <c r="EQ11" s="292"/>
      <c r="ER11" s="292"/>
      <c r="ES11" s="292"/>
      <c r="ET11" s="292"/>
      <c r="EU11" s="292"/>
      <c r="EV11" s="292"/>
      <c r="EW11" s="292"/>
      <c r="EX11" s="292"/>
      <c r="EY11" s="292"/>
      <c r="EZ11" s="292"/>
      <c r="FA11" s="292"/>
      <c r="FB11" s="292"/>
      <c r="FC11" s="292"/>
      <c r="FD11" s="292"/>
      <c r="FE11" s="292"/>
      <c r="FF11" s="292"/>
      <c r="FG11" s="292"/>
      <c r="FH11" s="292"/>
      <c r="FI11" s="292"/>
      <c r="FJ11" s="292"/>
      <c r="FK11" s="292"/>
    </row>
    <row r="12" spans="1:167" ht="16.5" customHeight="1">
      <c r="A12" s="379" t="s">
        <v>313</v>
      </c>
      <c r="B12" s="379"/>
      <c r="C12" s="379"/>
      <c r="D12" s="379"/>
      <c r="E12" s="379"/>
      <c r="F12" s="379"/>
      <c r="G12" s="379"/>
      <c r="H12" s="379"/>
      <c r="I12" s="379"/>
      <c r="J12" s="379"/>
      <c r="K12" s="379"/>
      <c r="L12" s="379"/>
      <c r="M12" s="379"/>
      <c r="N12" s="379"/>
      <c r="O12" s="379"/>
      <c r="P12" s="379"/>
      <c r="Q12" s="379"/>
      <c r="R12" s="379"/>
      <c r="S12" s="379"/>
      <c r="T12" s="379"/>
      <c r="U12" s="379"/>
      <c r="V12" s="379"/>
      <c r="W12" s="379"/>
      <c r="X12" s="379"/>
      <c r="Y12" s="379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292"/>
      <c r="BC12" s="292"/>
      <c r="BD12" s="292"/>
      <c r="BE12" s="292"/>
      <c r="BF12" s="292"/>
      <c r="BG12" s="292"/>
      <c r="BH12" s="292"/>
      <c r="BI12" s="292"/>
      <c r="BJ12" s="292"/>
      <c r="BK12" s="292"/>
      <c r="BL12" s="292"/>
      <c r="BM12" s="292"/>
      <c r="BN12" s="292"/>
      <c r="BO12" s="292"/>
      <c r="BP12" s="292"/>
      <c r="BQ12" s="292"/>
      <c r="BR12" s="292"/>
      <c r="BS12" s="292"/>
      <c r="BT12" s="292"/>
      <c r="BU12" s="292"/>
      <c r="BV12" s="292"/>
      <c r="BW12" s="292"/>
      <c r="BX12" s="292"/>
      <c r="BY12" s="292"/>
      <c r="BZ12" s="292"/>
      <c r="CA12" s="292"/>
      <c r="CB12" s="292"/>
      <c r="CC12" s="292"/>
      <c r="CD12" s="292"/>
      <c r="CE12" s="292"/>
      <c r="CF12" s="292"/>
      <c r="CG12" s="292"/>
      <c r="CH12" s="292"/>
      <c r="CI12" s="292"/>
      <c r="CJ12" s="292"/>
      <c r="CK12" s="292"/>
      <c r="CL12" s="292"/>
      <c r="CM12" s="292"/>
      <c r="CN12" s="292"/>
      <c r="CO12" s="292"/>
      <c r="CP12" s="292"/>
      <c r="CQ12" s="292"/>
      <c r="CR12" s="292"/>
      <c r="CS12" s="292"/>
      <c r="CT12" s="292"/>
      <c r="CU12" s="292"/>
      <c r="CV12" s="292"/>
      <c r="CW12" s="292"/>
      <c r="CX12" s="292"/>
      <c r="CY12" s="292"/>
      <c r="CZ12" s="292"/>
      <c r="DA12" s="292"/>
      <c r="DB12" s="292"/>
      <c r="DC12" s="292"/>
      <c r="DD12" s="292"/>
      <c r="DE12" s="292"/>
      <c r="DF12" s="292"/>
      <c r="DG12" s="292"/>
      <c r="DH12" s="292"/>
      <c r="DI12" s="292"/>
      <c r="DJ12" s="292"/>
      <c r="DK12" s="292"/>
      <c r="DL12" s="292"/>
      <c r="DM12" s="292"/>
      <c r="DN12" s="292"/>
      <c r="DO12" s="292"/>
      <c r="DP12" s="292"/>
      <c r="DQ12" s="292"/>
      <c r="DR12" s="292"/>
      <c r="DS12" s="292"/>
      <c r="DT12" s="292"/>
      <c r="DU12" s="292"/>
      <c r="DV12" s="292"/>
      <c r="DW12" s="292"/>
      <c r="DX12" s="292"/>
      <c r="DY12" s="292"/>
      <c r="DZ12" s="292"/>
      <c r="EA12" s="292"/>
      <c r="EB12" s="292"/>
      <c r="EC12" s="292"/>
      <c r="ED12" s="292"/>
      <c r="EE12" s="292"/>
      <c r="EF12" s="292"/>
      <c r="EG12" s="292"/>
      <c r="EH12" s="292"/>
      <c r="EI12" s="292"/>
      <c r="EJ12" s="292"/>
      <c r="EK12" s="292"/>
      <c r="EL12" s="292"/>
      <c r="EM12" s="292"/>
      <c r="EN12" s="292"/>
      <c r="EO12" s="292"/>
      <c r="EP12" s="292"/>
      <c r="EQ12" s="292"/>
      <c r="ER12" s="292"/>
      <c r="ES12" s="292"/>
      <c r="ET12" s="292"/>
      <c r="EU12" s="292"/>
      <c r="EV12" s="292"/>
      <c r="EW12" s="292"/>
      <c r="EX12" s="292"/>
      <c r="EY12" s="292"/>
      <c r="EZ12" s="292"/>
      <c r="FA12" s="292"/>
      <c r="FB12" s="292"/>
      <c r="FC12" s="292"/>
      <c r="FD12" s="292"/>
      <c r="FE12" s="292"/>
      <c r="FF12" s="292"/>
      <c r="FG12" s="292"/>
      <c r="FH12" s="292"/>
      <c r="FI12" s="292"/>
      <c r="FJ12" s="292"/>
      <c r="FK12" s="292"/>
    </row>
    <row r="13" spans="1:167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  <c r="Z13" s="258"/>
      <c r="AA13" s="258"/>
      <c r="AB13" s="258"/>
      <c r="AC13" s="258"/>
      <c r="AD13" s="258"/>
      <c r="AE13" s="258"/>
      <c r="AF13" s="258"/>
      <c r="AG13" s="258"/>
      <c r="AH13" s="258"/>
      <c r="AI13" s="258"/>
      <c r="AJ13" s="258"/>
      <c r="AK13" s="258"/>
      <c r="AL13" s="258"/>
      <c r="AM13" s="258"/>
      <c r="AN13" s="258"/>
      <c r="AO13" s="258"/>
      <c r="AP13" s="258"/>
      <c r="AQ13" s="258"/>
      <c r="AR13" s="258"/>
      <c r="AS13" s="258"/>
      <c r="AT13" s="258"/>
      <c r="AU13" s="258"/>
      <c r="AV13" s="258"/>
      <c r="AW13" s="258"/>
      <c r="AX13" s="258"/>
      <c r="AY13" s="258"/>
      <c r="AZ13" s="258"/>
      <c r="BA13" s="258"/>
      <c r="BB13" s="258"/>
      <c r="BC13" s="258"/>
      <c r="BD13" s="258"/>
      <c r="BE13" s="258"/>
      <c r="BF13" s="258"/>
      <c r="BG13" s="258"/>
      <c r="BH13" s="258"/>
      <c r="BI13" s="258"/>
      <c r="BJ13" s="258"/>
      <c r="BK13" s="258"/>
      <c r="BL13" s="258"/>
      <c r="BM13" s="258"/>
      <c r="BN13" s="258"/>
      <c r="BO13" s="258"/>
      <c r="BP13" s="258"/>
      <c r="BQ13" s="258"/>
      <c r="BR13" s="258"/>
      <c r="BS13" s="258"/>
      <c r="BT13" s="258"/>
      <c r="BU13" s="258"/>
      <c r="BV13" s="258"/>
      <c r="BW13" s="258"/>
      <c r="BX13" s="258"/>
      <c r="BY13" s="258"/>
      <c r="BZ13" s="258"/>
      <c r="CA13" s="258"/>
      <c r="CB13" s="258"/>
      <c r="CC13" s="258"/>
      <c r="CD13" s="258"/>
      <c r="CE13" s="258"/>
      <c r="CF13" s="258"/>
      <c r="CG13" s="258"/>
      <c r="CH13" s="258"/>
      <c r="CI13" s="258"/>
      <c r="CJ13" s="258"/>
      <c r="CK13" s="258"/>
      <c r="CL13" s="258"/>
      <c r="CM13" s="258"/>
      <c r="CN13" s="258"/>
      <c r="CO13" s="258"/>
      <c r="CP13" s="258"/>
      <c r="CQ13" s="258"/>
      <c r="CR13" s="258"/>
      <c r="CS13" s="258"/>
      <c r="CT13" s="258"/>
      <c r="CU13" s="258"/>
      <c r="CV13" s="258"/>
      <c r="CW13" s="258"/>
      <c r="CX13" s="258"/>
      <c r="CY13" s="258"/>
      <c r="CZ13" s="258"/>
      <c r="DA13" s="258"/>
      <c r="DB13" s="258"/>
      <c r="DC13" s="258"/>
      <c r="DD13" s="258"/>
      <c r="DE13" s="258"/>
      <c r="DF13" s="258"/>
      <c r="DG13" s="258"/>
      <c r="DH13" s="258"/>
      <c r="DI13" s="258"/>
      <c r="DJ13" s="258"/>
      <c r="DK13" s="258"/>
      <c r="DL13" s="258"/>
      <c r="DM13" s="258"/>
      <c r="DN13" s="258"/>
      <c r="DO13" s="258"/>
      <c r="DP13" s="258"/>
      <c r="DQ13" s="258"/>
      <c r="DR13" s="258"/>
      <c r="DS13" s="258"/>
      <c r="DT13" s="258"/>
      <c r="DU13" s="258"/>
      <c r="DV13" s="258"/>
      <c r="DW13" s="258"/>
      <c r="DX13" s="258"/>
      <c r="DY13" s="258"/>
      <c r="DZ13" s="258"/>
      <c r="EA13" s="258"/>
      <c r="EB13" s="258"/>
      <c r="EC13" s="258"/>
      <c r="ED13" s="258"/>
      <c r="EE13" s="258"/>
      <c r="EF13" s="258"/>
      <c r="EG13" s="258"/>
      <c r="EH13" s="258"/>
      <c r="EI13" s="258"/>
      <c r="EJ13" s="258"/>
      <c r="EK13" s="258"/>
      <c r="EL13" s="258"/>
      <c r="EM13" s="258"/>
      <c r="EN13" s="258"/>
      <c r="EO13" s="258"/>
      <c r="EP13" s="258"/>
      <c r="EQ13" s="258"/>
      <c r="ER13" s="258"/>
      <c r="ES13" s="258"/>
      <c r="ET13" s="258"/>
      <c r="EU13" s="258"/>
      <c r="EV13" s="258"/>
      <c r="EW13" s="258"/>
      <c r="EX13" s="258"/>
      <c r="EY13" s="258"/>
      <c r="EZ13" s="258"/>
      <c r="FA13" s="258"/>
      <c r="FB13" s="258"/>
      <c r="FC13" s="258"/>
      <c r="FD13" s="258"/>
      <c r="FE13" s="258"/>
      <c r="FF13" s="258"/>
      <c r="FG13" s="258"/>
      <c r="FH13" s="258"/>
      <c r="FI13" s="258"/>
      <c r="FJ13" s="258"/>
      <c r="FK13" s="258"/>
    </row>
    <row r="14" spans="1:167">
      <c r="A14" s="380" t="s">
        <v>233</v>
      </c>
      <c r="B14" s="380"/>
      <c r="C14" s="380"/>
      <c r="D14" s="380"/>
      <c r="E14" s="380"/>
      <c r="F14" s="380"/>
      <c r="G14" s="380"/>
      <c r="H14" s="380"/>
      <c r="I14" s="380"/>
      <c r="J14" s="380"/>
      <c r="K14" s="380"/>
      <c r="L14" s="380"/>
      <c r="M14" s="380"/>
      <c r="N14" s="380"/>
      <c r="O14" s="380"/>
      <c r="P14" s="380"/>
      <c r="Q14" s="380"/>
      <c r="R14" s="380"/>
      <c r="S14" s="380"/>
      <c r="T14" s="380"/>
      <c r="U14" s="380"/>
      <c r="V14" s="380"/>
      <c r="W14" s="380"/>
      <c r="X14" s="380"/>
      <c r="Y14" s="380"/>
      <c r="Z14" s="293"/>
      <c r="AA14" s="293"/>
      <c r="AB14" s="293"/>
      <c r="AC14" s="293"/>
      <c r="AD14" s="293"/>
      <c r="AE14" s="293"/>
      <c r="AF14" s="293"/>
      <c r="AG14" s="293"/>
      <c r="AH14" s="293"/>
      <c r="AI14" s="293"/>
      <c r="AJ14" s="293"/>
      <c r="AK14" s="293"/>
      <c r="AL14" s="293"/>
      <c r="AM14" s="293"/>
      <c r="AN14" s="293"/>
      <c r="AO14" s="293"/>
      <c r="AP14" s="293"/>
      <c r="AQ14" s="293"/>
      <c r="AR14" s="293"/>
      <c r="AS14" s="293"/>
      <c r="AT14" s="293"/>
      <c r="AU14" s="293"/>
      <c r="AV14" s="293"/>
      <c r="AW14" s="293"/>
      <c r="AX14" s="293"/>
      <c r="AY14" s="293"/>
      <c r="AZ14" s="293"/>
      <c r="BA14" s="293"/>
      <c r="BB14" s="293"/>
      <c r="BC14" s="293"/>
      <c r="BD14" s="293"/>
      <c r="BE14" s="293"/>
      <c r="BF14" s="293"/>
      <c r="BG14" s="293"/>
      <c r="BH14" s="293"/>
      <c r="BI14" s="293"/>
      <c r="BJ14" s="293"/>
      <c r="BK14" s="293"/>
      <c r="BL14" s="293"/>
      <c r="BM14" s="293"/>
      <c r="BN14" s="293"/>
      <c r="BO14" s="293"/>
      <c r="BP14" s="293"/>
      <c r="BQ14" s="293"/>
      <c r="BR14" s="293"/>
      <c r="BS14" s="293"/>
      <c r="BT14" s="293"/>
      <c r="BU14" s="293"/>
      <c r="BV14" s="293"/>
      <c r="BW14" s="293"/>
      <c r="BX14" s="293"/>
      <c r="BY14" s="293"/>
      <c r="BZ14" s="293"/>
      <c r="CA14" s="293"/>
      <c r="CB14" s="293"/>
      <c r="CC14" s="293"/>
      <c r="CD14" s="293"/>
      <c r="CE14" s="293"/>
      <c r="CF14" s="293"/>
      <c r="CG14" s="293"/>
      <c r="CH14" s="293"/>
      <c r="CI14" s="293"/>
      <c r="CJ14" s="293"/>
      <c r="CK14" s="293"/>
      <c r="CL14" s="293"/>
      <c r="CM14" s="293"/>
      <c r="CN14" s="293"/>
      <c r="CO14" s="293"/>
      <c r="CP14" s="293"/>
      <c r="CQ14" s="293"/>
      <c r="CR14" s="293"/>
      <c r="CS14" s="293"/>
      <c r="CT14" s="293"/>
      <c r="CU14" s="293"/>
      <c r="CV14" s="293"/>
      <c r="CW14" s="293"/>
      <c r="CX14" s="293"/>
      <c r="CY14" s="293"/>
      <c r="CZ14" s="293"/>
      <c r="DA14" s="293"/>
      <c r="DB14" s="293"/>
      <c r="DC14" s="293"/>
      <c r="DD14" s="293"/>
      <c r="DE14" s="293"/>
      <c r="DF14" s="293"/>
      <c r="DG14" s="293"/>
      <c r="DH14" s="293"/>
      <c r="DI14" s="293"/>
      <c r="DJ14" s="293"/>
      <c r="DK14" s="293"/>
      <c r="DL14" s="293"/>
      <c r="DM14" s="293"/>
      <c r="DN14" s="293"/>
      <c r="DO14" s="293"/>
      <c r="DP14" s="293"/>
      <c r="DQ14" s="293"/>
      <c r="DR14" s="293"/>
      <c r="DS14" s="293"/>
      <c r="DT14" s="293"/>
      <c r="DU14" s="293"/>
      <c r="DV14" s="293"/>
      <c r="DW14" s="293"/>
      <c r="DX14" s="293"/>
      <c r="DY14" s="293"/>
      <c r="DZ14" s="293"/>
      <c r="EA14" s="293"/>
      <c r="EB14" s="293"/>
      <c r="EC14" s="293"/>
      <c r="ED14" s="293"/>
      <c r="EE14" s="293"/>
      <c r="EF14" s="293"/>
      <c r="EG14" s="293"/>
      <c r="EH14" s="293"/>
      <c r="EI14" s="293"/>
      <c r="EJ14" s="293"/>
      <c r="EK14" s="293"/>
      <c r="EL14" s="293"/>
      <c r="EM14" s="293"/>
      <c r="EN14" s="293"/>
      <c r="EO14" s="293"/>
      <c r="EP14" s="293"/>
      <c r="EQ14" s="293"/>
      <c r="ER14" s="293"/>
      <c r="ES14" s="293"/>
      <c r="ET14" s="293"/>
      <c r="EU14" s="293"/>
      <c r="EV14" s="293"/>
      <c r="EW14" s="293"/>
      <c r="EX14" s="293"/>
      <c r="EY14" s="293"/>
      <c r="EZ14" s="293"/>
      <c r="FA14" s="293"/>
      <c r="FB14" s="293"/>
      <c r="FC14" s="293"/>
      <c r="FD14" s="293"/>
      <c r="FE14" s="293"/>
      <c r="FF14" s="293"/>
      <c r="FG14" s="293"/>
      <c r="FH14" s="293"/>
      <c r="FI14" s="293"/>
      <c r="FJ14" s="293"/>
      <c r="FK14" s="293"/>
    </row>
    <row r="15" spans="1:167">
      <c r="A15" s="259"/>
      <c r="B15" s="381" t="s">
        <v>236</v>
      </c>
      <c r="C15" s="381"/>
      <c r="D15" s="381"/>
      <c r="E15" s="381"/>
      <c r="F15" s="381"/>
      <c r="G15" s="381"/>
      <c r="H15" s="381"/>
      <c r="I15" s="381"/>
      <c r="J15" s="381"/>
      <c r="K15" s="381"/>
      <c r="L15" s="381"/>
      <c r="M15" s="381"/>
      <c r="N15" s="381"/>
      <c r="O15" s="381"/>
      <c r="P15" s="260" t="s">
        <v>104</v>
      </c>
      <c r="Q15" s="535" t="s">
        <v>326</v>
      </c>
      <c r="R15" s="535"/>
      <c r="S15" s="535"/>
      <c r="T15" s="535"/>
      <c r="U15" s="261"/>
      <c r="V15" s="261"/>
      <c r="W15" s="262"/>
      <c r="X15" s="262"/>
      <c r="Y15" s="262"/>
    </row>
    <row r="16" spans="1:167">
      <c r="A16" s="258"/>
      <c r="B16" s="384" t="s">
        <v>234</v>
      </c>
      <c r="C16" s="384"/>
      <c r="D16" s="384"/>
      <c r="E16" s="384"/>
      <c r="F16" s="384"/>
      <c r="G16" s="384"/>
      <c r="H16" s="384"/>
      <c r="I16" s="384"/>
      <c r="J16" s="384"/>
      <c r="K16" s="384"/>
      <c r="L16" s="384"/>
      <c r="M16" s="384"/>
      <c r="N16" s="384"/>
      <c r="O16" s="384"/>
      <c r="P16" s="258"/>
      <c r="Q16" s="385" t="s">
        <v>235</v>
      </c>
      <c r="R16" s="385"/>
      <c r="S16" s="385"/>
      <c r="T16" s="385"/>
      <c r="U16" s="263"/>
      <c r="V16" s="263"/>
      <c r="W16" s="263"/>
      <c r="X16" s="263"/>
      <c r="Y16" s="263"/>
    </row>
    <row r="18" spans="1:25" ht="56.25" customHeight="1">
      <c r="A18" s="386" t="s">
        <v>208</v>
      </c>
      <c r="B18" s="386"/>
      <c r="C18" s="386"/>
      <c r="D18" s="386"/>
      <c r="E18" s="386"/>
      <c r="F18" s="386"/>
      <c r="G18" s="386"/>
      <c r="H18" s="386"/>
      <c r="I18" s="386"/>
      <c r="J18" s="386"/>
      <c r="K18" s="386"/>
      <c r="L18" s="386"/>
      <c r="M18" s="386"/>
      <c r="N18" s="386"/>
      <c r="O18" s="386"/>
      <c r="P18" s="386"/>
      <c r="Q18" s="386"/>
      <c r="R18" s="386"/>
      <c r="S18" s="386"/>
      <c r="T18" s="386"/>
      <c r="U18" s="386"/>
      <c r="V18" s="386"/>
      <c r="W18" s="386"/>
      <c r="X18" s="386"/>
      <c r="Y18" s="386"/>
    </row>
    <row r="19" spans="1:25" s="277" customFormat="1" ht="21.75" customHeight="1">
      <c r="B19" s="265" t="s">
        <v>210</v>
      </c>
    </row>
    <row r="20" spans="1:25" ht="18" customHeight="1">
      <c r="A20" s="413" t="s">
        <v>209</v>
      </c>
      <c r="B20" s="453" t="s">
        <v>92</v>
      </c>
      <c r="C20" s="453"/>
      <c r="D20" s="453"/>
      <c r="E20" s="453"/>
      <c r="F20" s="453"/>
      <c r="G20" s="453"/>
      <c r="H20" s="453"/>
      <c r="I20" s="453"/>
      <c r="J20" s="453"/>
      <c r="K20" s="453"/>
      <c r="L20" s="453"/>
      <c r="M20" s="453"/>
      <c r="N20" s="453"/>
      <c r="O20" s="453"/>
      <c r="P20" s="453"/>
      <c r="Q20" s="453"/>
      <c r="R20" s="453"/>
      <c r="S20" s="453"/>
      <c r="T20" s="453"/>
      <c r="U20" s="453"/>
      <c r="V20" s="453"/>
      <c r="W20" s="453"/>
      <c r="X20" s="453"/>
      <c r="Y20" s="453"/>
    </row>
    <row r="21" spans="1:25" ht="30">
      <c r="A21" s="413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>
      <c r="A22" s="254">
        <v>1</v>
      </c>
      <c r="B22" s="279">
        <v>981.33</v>
      </c>
      <c r="C22" s="279">
        <v>913.03</v>
      </c>
      <c r="D22" s="279">
        <v>919.13</v>
      </c>
      <c r="E22" s="279">
        <v>918.71</v>
      </c>
      <c r="F22" s="279">
        <v>913.68</v>
      </c>
      <c r="G22" s="279">
        <v>920.84</v>
      </c>
      <c r="H22" s="279">
        <v>925.93</v>
      </c>
      <c r="I22" s="279">
        <v>994.39</v>
      </c>
      <c r="J22" s="279">
        <v>1181.32</v>
      </c>
      <c r="K22" s="279">
        <v>1336.38</v>
      </c>
      <c r="L22" s="279">
        <v>1382.35</v>
      </c>
      <c r="M22" s="279">
        <v>1370.72</v>
      </c>
      <c r="N22" s="279">
        <v>1349.25</v>
      </c>
      <c r="O22" s="279">
        <v>1371.3</v>
      </c>
      <c r="P22" s="279">
        <v>1358.49</v>
      </c>
      <c r="Q22" s="279">
        <v>2117.9299999999998</v>
      </c>
      <c r="R22" s="279">
        <v>2048.62</v>
      </c>
      <c r="S22" s="279">
        <v>1396.45</v>
      </c>
      <c r="T22" s="279">
        <v>1345.75</v>
      </c>
      <c r="U22" s="279">
        <v>1364.37</v>
      </c>
      <c r="V22" s="279">
        <v>1292.77</v>
      </c>
      <c r="W22" s="279">
        <v>1929</v>
      </c>
      <c r="X22" s="279">
        <v>1993.13</v>
      </c>
      <c r="Y22" s="279">
        <v>1084.71</v>
      </c>
    </row>
    <row r="23" spans="1:25">
      <c r="A23" s="254">
        <v>2</v>
      </c>
      <c r="B23" s="279">
        <v>949.49</v>
      </c>
      <c r="C23" s="279">
        <v>855.88</v>
      </c>
      <c r="D23" s="279">
        <v>831.78</v>
      </c>
      <c r="E23" s="279">
        <v>811.23</v>
      </c>
      <c r="F23" s="279">
        <v>837.4</v>
      </c>
      <c r="G23" s="279">
        <v>890.79</v>
      </c>
      <c r="H23" s="279">
        <v>940.14</v>
      </c>
      <c r="I23" s="279">
        <v>1017.17</v>
      </c>
      <c r="J23" s="279">
        <v>1107.3599999999999</v>
      </c>
      <c r="K23" s="279">
        <v>1277.21</v>
      </c>
      <c r="L23" s="279">
        <v>1304.44</v>
      </c>
      <c r="M23" s="279">
        <v>1298.6300000000001</v>
      </c>
      <c r="N23" s="279">
        <v>1253.33</v>
      </c>
      <c r="O23" s="279">
        <v>1259.74</v>
      </c>
      <c r="P23" s="279">
        <v>1248.56</v>
      </c>
      <c r="Q23" s="279">
        <v>518.24</v>
      </c>
      <c r="R23" s="279">
        <v>1306.6099999999999</v>
      </c>
      <c r="S23" s="279">
        <v>1213.98</v>
      </c>
      <c r="T23" s="279">
        <v>1236.27</v>
      </c>
      <c r="U23" s="279">
        <v>1246.03</v>
      </c>
      <c r="V23" s="279">
        <v>1258.3900000000001</v>
      </c>
      <c r="W23" s="279">
        <v>1280.8399999999999</v>
      </c>
      <c r="X23" s="279">
        <v>1140.06</v>
      </c>
      <c r="Y23" s="279">
        <v>1016.98</v>
      </c>
    </row>
    <row r="24" spans="1:25">
      <c r="A24" s="254">
        <v>3</v>
      </c>
      <c r="B24" s="279">
        <v>960.42</v>
      </c>
      <c r="C24" s="279">
        <v>874.94</v>
      </c>
      <c r="D24" s="279">
        <v>840.2</v>
      </c>
      <c r="E24" s="279">
        <v>818.18</v>
      </c>
      <c r="F24" s="279">
        <v>839.88</v>
      </c>
      <c r="G24" s="279">
        <v>845.43</v>
      </c>
      <c r="H24" s="279">
        <v>928.8</v>
      </c>
      <c r="I24" s="279">
        <v>1046.81</v>
      </c>
      <c r="J24" s="279">
        <v>1145.9100000000001</v>
      </c>
      <c r="K24" s="279">
        <v>1201.29</v>
      </c>
      <c r="L24" s="279">
        <v>1255.25</v>
      </c>
      <c r="M24" s="279">
        <v>1229.47</v>
      </c>
      <c r="N24" s="279">
        <v>1195.21</v>
      </c>
      <c r="O24" s="279">
        <v>1205.6500000000001</v>
      </c>
      <c r="P24" s="279">
        <v>1201.08</v>
      </c>
      <c r="Q24" s="279">
        <v>1310.25</v>
      </c>
      <c r="R24" s="279">
        <v>1247.6400000000001</v>
      </c>
      <c r="S24" s="279">
        <v>1168.47</v>
      </c>
      <c r="T24" s="279">
        <v>1173.51</v>
      </c>
      <c r="U24" s="279">
        <v>1190.58</v>
      </c>
      <c r="V24" s="279">
        <v>1126.5899999999999</v>
      </c>
      <c r="W24" s="279">
        <v>1175.01</v>
      </c>
      <c r="X24" s="279">
        <v>1123.56</v>
      </c>
      <c r="Y24" s="279">
        <v>979.8</v>
      </c>
    </row>
    <row r="25" spans="1:25">
      <c r="A25" s="254">
        <v>4</v>
      </c>
      <c r="B25" s="279">
        <v>981.57</v>
      </c>
      <c r="C25" s="279">
        <v>917.49</v>
      </c>
      <c r="D25" s="279">
        <v>887.63</v>
      </c>
      <c r="E25" s="279">
        <v>864.22</v>
      </c>
      <c r="F25" s="279">
        <v>914.2</v>
      </c>
      <c r="G25" s="279">
        <v>937.46</v>
      </c>
      <c r="H25" s="279">
        <v>1006.08</v>
      </c>
      <c r="I25" s="279">
        <v>1196.9000000000001</v>
      </c>
      <c r="J25" s="279">
        <v>1307.3900000000001</v>
      </c>
      <c r="K25" s="279">
        <v>1428.43</v>
      </c>
      <c r="L25" s="279">
        <v>1448.19</v>
      </c>
      <c r="M25" s="279">
        <v>1458.27</v>
      </c>
      <c r="N25" s="279">
        <v>1431.81</v>
      </c>
      <c r="O25" s="279">
        <v>1452.72</v>
      </c>
      <c r="P25" s="279">
        <v>1452.46</v>
      </c>
      <c r="Q25" s="279">
        <v>1536.1</v>
      </c>
      <c r="R25" s="279">
        <v>1507.59</v>
      </c>
      <c r="S25" s="279">
        <v>1422.15</v>
      </c>
      <c r="T25" s="279">
        <v>1438.09</v>
      </c>
      <c r="U25" s="279">
        <v>1451.08</v>
      </c>
      <c r="V25" s="279">
        <v>1436.97</v>
      </c>
      <c r="W25" s="279">
        <v>1495.56</v>
      </c>
      <c r="X25" s="279">
        <v>1414.81</v>
      </c>
      <c r="Y25" s="279">
        <v>1294.8</v>
      </c>
    </row>
    <row r="26" spans="1:25">
      <c r="A26" s="254">
        <v>5</v>
      </c>
      <c r="B26" s="279">
        <v>1139.04</v>
      </c>
      <c r="C26" s="279">
        <v>997.97</v>
      </c>
      <c r="D26" s="279">
        <v>972.49</v>
      </c>
      <c r="E26" s="279">
        <v>964.31</v>
      </c>
      <c r="F26" s="279">
        <v>961.06</v>
      </c>
      <c r="G26" s="279">
        <v>964.43</v>
      </c>
      <c r="H26" s="279">
        <v>976.65</v>
      </c>
      <c r="I26" s="279">
        <v>1086.45</v>
      </c>
      <c r="J26" s="279">
        <v>1201.94</v>
      </c>
      <c r="K26" s="279">
        <v>1354.96</v>
      </c>
      <c r="L26" s="279">
        <v>1378.58</v>
      </c>
      <c r="M26" s="279">
        <v>1372.01</v>
      </c>
      <c r="N26" s="279">
        <v>1362.19</v>
      </c>
      <c r="O26" s="279">
        <v>1347.98</v>
      </c>
      <c r="P26" s="279">
        <v>1364.06</v>
      </c>
      <c r="Q26" s="279">
        <v>1346.69</v>
      </c>
      <c r="R26" s="279">
        <v>1379.5</v>
      </c>
      <c r="S26" s="279">
        <v>1355.94</v>
      </c>
      <c r="T26" s="279">
        <v>1348.4</v>
      </c>
      <c r="U26" s="279">
        <v>1333.25</v>
      </c>
      <c r="V26" s="279">
        <v>1338.25</v>
      </c>
      <c r="W26" s="279">
        <v>1337.81</v>
      </c>
      <c r="X26" s="279">
        <v>1262.17</v>
      </c>
      <c r="Y26" s="279">
        <v>1099.56</v>
      </c>
    </row>
    <row r="27" spans="1:25">
      <c r="A27" s="254">
        <v>6</v>
      </c>
      <c r="B27" s="279">
        <v>1158.08</v>
      </c>
      <c r="C27" s="279">
        <v>998.21</v>
      </c>
      <c r="D27" s="279">
        <v>956.55</v>
      </c>
      <c r="E27" s="279">
        <v>941.95</v>
      </c>
      <c r="F27" s="279">
        <v>944.99</v>
      </c>
      <c r="G27" s="279">
        <v>952.66</v>
      </c>
      <c r="H27" s="279">
        <v>961.25</v>
      </c>
      <c r="I27" s="279">
        <v>962.68</v>
      </c>
      <c r="J27" s="279">
        <v>1081.99</v>
      </c>
      <c r="K27" s="279">
        <v>1187.04</v>
      </c>
      <c r="L27" s="279">
        <v>1273.49</v>
      </c>
      <c r="M27" s="279">
        <v>1309.8699999999999</v>
      </c>
      <c r="N27" s="279">
        <v>1311.81</v>
      </c>
      <c r="O27" s="279">
        <v>1305.53</v>
      </c>
      <c r="P27" s="279">
        <v>1315.09</v>
      </c>
      <c r="Q27" s="279">
        <v>1301.18</v>
      </c>
      <c r="R27" s="279">
        <v>1267.04</v>
      </c>
      <c r="S27" s="279">
        <v>1255.8499999999999</v>
      </c>
      <c r="T27" s="279">
        <v>1267.1199999999999</v>
      </c>
      <c r="U27" s="279">
        <v>1250.1500000000001</v>
      </c>
      <c r="V27" s="279">
        <v>1301.08</v>
      </c>
      <c r="W27" s="279">
        <v>1283.19</v>
      </c>
      <c r="X27" s="279">
        <v>1184.8699999999999</v>
      </c>
      <c r="Y27" s="279">
        <v>1086.6500000000001</v>
      </c>
    </row>
    <row r="28" spans="1:25">
      <c r="A28" s="254">
        <v>7</v>
      </c>
      <c r="B28" s="279">
        <v>982.28</v>
      </c>
      <c r="C28" s="279">
        <v>902.46</v>
      </c>
      <c r="D28" s="279">
        <v>867.72</v>
      </c>
      <c r="E28" s="279">
        <v>827.47</v>
      </c>
      <c r="F28" s="279">
        <v>890.39</v>
      </c>
      <c r="G28" s="279">
        <v>899.28</v>
      </c>
      <c r="H28" s="279">
        <v>929.74</v>
      </c>
      <c r="I28" s="279">
        <v>1009.89</v>
      </c>
      <c r="J28" s="279">
        <v>1105.6099999999999</v>
      </c>
      <c r="K28" s="279">
        <v>1109.6099999999999</v>
      </c>
      <c r="L28" s="279">
        <v>1126.3900000000001</v>
      </c>
      <c r="M28" s="279">
        <v>1114.8800000000001</v>
      </c>
      <c r="N28" s="279">
        <v>1087.3399999999999</v>
      </c>
      <c r="O28" s="279">
        <v>1103.55</v>
      </c>
      <c r="P28" s="279">
        <v>1117.67</v>
      </c>
      <c r="Q28" s="279">
        <v>1241.81</v>
      </c>
      <c r="R28" s="279">
        <v>1141.6500000000001</v>
      </c>
      <c r="S28" s="279">
        <v>1113.72</v>
      </c>
      <c r="T28" s="279">
        <v>1142.8900000000001</v>
      </c>
      <c r="U28" s="279">
        <v>1138.23</v>
      </c>
      <c r="V28" s="279">
        <v>1165.3599999999999</v>
      </c>
      <c r="W28" s="279">
        <v>1180.71</v>
      </c>
      <c r="X28" s="279">
        <v>1091.4100000000001</v>
      </c>
      <c r="Y28" s="279">
        <v>948.84</v>
      </c>
    </row>
    <row r="29" spans="1:25">
      <c r="A29" s="254">
        <v>8</v>
      </c>
      <c r="B29" s="279">
        <v>915.23</v>
      </c>
      <c r="C29" s="279">
        <v>826.14</v>
      </c>
      <c r="D29" s="279">
        <v>785.69</v>
      </c>
      <c r="E29" s="279">
        <v>773.79</v>
      </c>
      <c r="F29" s="279">
        <v>800.72</v>
      </c>
      <c r="G29" s="279">
        <v>883.19</v>
      </c>
      <c r="H29" s="279">
        <v>941.3</v>
      </c>
      <c r="I29" s="279">
        <v>1077.24</v>
      </c>
      <c r="J29" s="279">
        <v>1116.3599999999999</v>
      </c>
      <c r="K29" s="279">
        <v>1188.52</v>
      </c>
      <c r="L29" s="279">
        <v>1224.31</v>
      </c>
      <c r="M29" s="279">
        <v>1181.32</v>
      </c>
      <c r="N29" s="279">
        <v>1127.3</v>
      </c>
      <c r="O29" s="279">
        <v>1150.95</v>
      </c>
      <c r="P29" s="279">
        <v>1161.47</v>
      </c>
      <c r="Q29" s="279">
        <v>1245.01</v>
      </c>
      <c r="R29" s="279">
        <v>1200.31</v>
      </c>
      <c r="S29" s="279">
        <v>1140.72</v>
      </c>
      <c r="T29" s="279">
        <v>1166.8499999999999</v>
      </c>
      <c r="U29" s="279">
        <v>1161.27</v>
      </c>
      <c r="V29" s="279">
        <v>1182.75</v>
      </c>
      <c r="W29" s="279">
        <v>1164.56</v>
      </c>
      <c r="X29" s="279">
        <v>1150.95</v>
      </c>
      <c r="Y29" s="279">
        <v>978.75</v>
      </c>
    </row>
    <row r="30" spans="1:25">
      <c r="A30" s="254">
        <v>9</v>
      </c>
      <c r="B30" s="279">
        <v>933.87</v>
      </c>
      <c r="C30" s="279">
        <v>837.21</v>
      </c>
      <c r="D30" s="279">
        <v>796.13</v>
      </c>
      <c r="E30" s="279">
        <v>779.58</v>
      </c>
      <c r="F30" s="279">
        <v>819.56</v>
      </c>
      <c r="G30" s="279">
        <v>846.68</v>
      </c>
      <c r="H30" s="279">
        <v>945.65</v>
      </c>
      <c r="I30" s="279">
        <v>975.77</v>
      </c>
      <c r="J30" s="279">
        <v>1089.08</v>
      </c>
      <c r="K30" s="279">
        <v>1146.05</v>
      </c>
      <c r="L30" s="279">
        <v>1129.5</v>
      </c>
      <c r="M30" s="279">
        <v>1110.08</v>
      </c>
      <c r="N30" s="279">
        <v>1082.95</v>
      </c>
      <c r="O30" s="279">
        <v>1120.71</v>
      </c>
      <c r="P30" s="279">
        <v>1127.96</v>
      </c>
      <c r="Q30" s="279">
        <v>1162.22</v>
      </c>
      <c r="R30" s="279">
        <v>1153.29</v>
      </c>
      <c r="S30" s="279">
        <v>1133.68</v>
      </c>
      <c r="T30" s="279">
        <v>1123.6099999999999</v>
      </c>
      <c r="U30" s="279">
        <v>1139.96</v>
      </c>
      <c r="V30" s="279">
        <v>1135.31</v>
      </c>
      <c r="W30" s="279">
        <v>1139.02</v>
      </c>
      <c r="X30" s="279">
        <v>1145.6199999999999</v>
      </c>
      <c r="Y30" s="279">
        <v>939.17</v>
      </c>
    </row>
    <row r="31" spans="1:25">
      <c r="A31" s="254">
        <v>10</v>
      </c>
      <c r="B31" s="279">
        <v>922.97</v>
      </c>
      <c r="C31" s="279">
        <v>875.9</v>
      </c>
      <c r="D31" s="279">
        <v>868.31</v>
      </c>
      <c r="E31" s="279">
        <v>839.08</v>
      </c>
      <c r="F31" s="279">
        <v>848.26</v>
      </c>
      <c r="G31" s="279">
        <v>881.53</v>
      </c>
      <c r="H31" s="279">
        <v>938.56</v>
      </c>
      <c r="I31" s="279">
        <v>1058.68</v>
      </c>
      <c r="J31" s="279">
        <v>1158.92</v>
      </c>
      <c r="K31" s="279">
        <v>1216.43</v>
      </c>
      <c r="L31" s="279">
        <v>1270.9000000000001</v>
      </c>
      <c r="M31" s="279">
        <v>1247.19</v>
      </c>
      <c r="N31" s="279">
        <v>1212.07</v>
      </c>
      <c r="O31" s="279">
        <v>1222.1600000000001</v>
      </c>
      <c r="P31" s="279">
        <v>1217.53</v>
      </c>
      <c r="Q31" s="279">
        <v>1328.14</v>
      </c>
      <c r="R31" s="279">
        <v>1265.58</v>
      </c>
      <c r="S31" s="279">
        <v>1186.47</v>
      </c>
      <c r="T31" s="279">
        <v>1190.7</v>
      </c>
      <c r="U31" s="279">
        <v>1207.6099999999999</v>
      </c>
      <c r="V31" s="279">
        <v>1141.6500000000001</v>
      </c>
      <c r="W31" s="279">
        <v>1190.8900000000001</v>
      </c>
      <c r="X31" s="279">
        <v>1138.94</v>
      </c>
      <c r="Y31" s="279">
        <v>992.92</v>
      </c>
    </row>
    <row r="32" spans="1:25">
      <c r="A32" s="254">
        <v>11</v>
      </c>
      <c r="B32" s="279">
        <v>993.3</v>
      </c>
      <c r="C32" s="279">
        <v>928.81</v>
      </c>
      <c r="D32" s="279">
        <v>898.97</v>
      </c>
      <c r="E32" s="279">
        <v>875.37</v>
      </c>
      <c r="F32" s="279">
        <v>926.18</v>
      </c>
      <c r="G32" s="279">
        <v>949.78</v>
      </c>
      <c r="H32" s="279">
        <v>1018.32</v>
      </c>
      <c r="I32" s="279">
        <v>1207.68</v>
      </c>
      <c r="J32" s="279">
        <v>1319.41</v>
      </c>
      <c r="K32" s="279">
        <v>1441.92</v>
      </c>
      <c r="L32" s="279">
        <v>1462.54</v>
      </c>
      <c r="M32" s="279">
        <v>1471.29</v>
      </c>
      <c r="N32" s="279">
        <v>1444.01</v>
      </c>
      <c r="O32" s="279">
        <v>1466.26</v>
      </c>
      <c r="P32" s="279">
        <v>1466.07</v>
      </c>
      <c r="Q32" s="279">
        <v>1550.09</v>
      </c>
      <c r="R32" s="279">
        <v>1521.86</v>
      </c>
      <c r="S32" s="279">
        <v>1434.48</v>
      </c>
      <c r="T32" s="279">
        <v>1451.23</v>
      </c>
      <c r="U32" s="279">
        <v>1464.36</v>
      </c>
      <c r="V32" s="279">
        <v>1448.56</v>
      </c>
      <c r="W32" s="279">
        <v>1507.07</v>
      </c>
      <c r="X32" s="279">
        <v>1426.66</v>
      </c>
      <c r="Y32" s="279">
        <v>1304.9000000000001</v>
      </c>
    </row>
    <row r="33" spans="1:25">
      <c r="A33" s="254">
        <v>12</v>
      </c>
      <c r="B33" s="279">
        <v>1151.29</v>
      </c>
      <c r="C33" s="279">
        <v>1009.08</v>
      </c>
      <c r="D33" s="279">
        <v>983.38</v>
      </c>
      <c r="E33" s="279">
        <v>975.2</v>
      </c>
      <c r="F33" s="279">
        <v>971.89</v>
      </c>
      <c r="G33" s="279">
        <v>975.12</v>
      </c>
      <c r="H33" s="279">
        <v>989.24</v>
      </c>
      <c r="I33" s="279">
        <v>1099.28</v>
      </c>
      <c r="J33" s="279">
        <v>1217.3</v>
      </c>
      <c r="K33" s="279">
        <v>1371.96</v>
      </c>
      <c r="L33" s="279">
        <v>1396.19</v>
      </c>
      <c r="M33" s="279">
        <v>1390.29</v>
      </c>
      <c r="N33" s="279">
        <v>1380.29</v>
      </c>
      <c r="O33" s="279">
        <v>1365.88</v>
      </c>
      <c r="P33" s="279">
        <v>1382.01</v>
      </c>
      <c r="Q33" s="279">
        <v>1363.44</v>
      </c>
      <c r="R33" s="279">
        <v>1394.11</v>
      </c>
      <c r="S33" s="279">
        <v>1370.23</v>
      </c>
      <c r="T33" s="279">
        <v>1362.52</v>
      </c>
      <c r="U33" s="279">
        <v>1347.85</v>
      </c>
      <c r="V33" s="279">
        <v>1354.05</v>
      </c>
      <c r="W33" s="279">
        <v>1352.39</v>
      </c>
      <c r="X33" s="279">
        <v>1275.3</v>
      </c>
      <c r="Y33" s="279">
        <v>1113.08</v>
      </c>
    </row>
    <row r="34" spans="1:25">
      <c r="A34" s="254">
        <v>13</v>
      </c>
      <c r="B34" s="279">
        <v>1169.69</v>
      </c>
      <c r="C34" s="279">
        <v>1008.54</v>
      </c>
      <c r="D34" s="279">
        <v>966.53</v>
      </c>
      <c r="E34" s="279">
        <v>951.75</v>
      </c>
      <c r="F34" s="279">
        <v>954.66</v>
      </c>
      <c r="G34" s="279">
        <v>962.43</v>
      </c>
      <c r="H34" s="279">
        <v>975.13</v>
      </c>
      <c r="I34" s="279">
        <v>976.23</v>
      </c>
      <c r="J34" s="279">
        <v>1096.79</v>
      </c>
      <c r="K34" s="279">
        <v>1202.54</v>
      </c>
      <c r="L34" s="279">
        <v>1289.96</v>
      </c>
      <c r="M34" s="279">
        <v>1326.63</v>
      </c>
      <c r="N34" s="279">
        <v>1327.99</v>
      </c>
      <c r="O34" s="279">
        <v>1322.14</v>
      </c>
      <c r="P34" s="279">
        <v>1331.75</v>
      </c>
      <c r="Q34" s="279">
        <v>1317.97</v>
      </c>
      <c r="R34" s="279">
        <v>1280.74</v>
      </c>
      <c r="S34" s="279">
        <v>1269.1400000000001</v>
      </c>
      <c r="T34" s="279">
        <v>1280.48</v>
      </c>
      <c r="U34" s="279">
        <v>1263.54</v>
      </c>
      <c r="V34" s="279">
        <v>1314.28</v>
      </c>
      <c r="W34" s="279">
        <v>1295.99</v>
      </c>
      <c r="X34" s="279">
        <v>1196.68</v>
      </c>
      <c r="Y34" s="279">
        <v>1097.81</v>
      </c>
    </row>
    <row r="35" spans="1:25">
      <c r="A35" s="254">
        <v>14</v>
      </c>
      <c r="B35" s="279">
        <v>971.88</v>
      </c>
      <c r="C35" s="279">
        <v>938.73</v>
      </c>
      <c r="D35" s="279">
        <v>935.92</v>
      </c>
      <c r="E35" s="279">
        <v>923.15</v>
      </c>
      <c r="F35" s="279">
        <v>926.57</v>
      </c>
      <c r="G35" s="279">
        <v>954.11</v>
      </c>
      <c r="H35" s="279">
        <v>1027.17</v>
      </c>
      <c r="I35" s="279">
        <v>1141.01</v>
      </c>
      <c r="J35" s="279">
        <v>1271.22</v>
      </c>
      <c r="K35" s="279">
        <v>1373.67</v>
      </c>
      <c r="L35" s="279">
        <v>1412.24</v>
      </c>
      <c r="M35" s="279">
        <v>1389.81</v>
      </c>
      <c r="N35" s="279">
        <v>1365.18</v>
      </c>
      <c r="O35" s="279">
        <v>1381.21</v>
      </c>
      <c r="P35" s="279">
        <v>1408.23</v>
      </c>
      <c r="Q35" s="279">
        <v>1483.29</v>
      </c>
      <c r="R35" s="279">
        <v>1416.29</v>
      </c>
      <c r="S35" s="279">
        <v>1324.37</v>
      </c>
      <c r="T35" s="279">
        <v>1330.07</v>
      </c>
      <c r="U35" s="279">
        <v>1353.92</v>
      </c>
      <c r="V35" s="279">
        <v>1349.25</v>
      </c>
      <c r="W35" s="279">
        <v>1379.28</v>
      </c>
      <c r="X35" s="279">
        <v>1225.93</v>
      </c>
      <c r="Y35" s="279">
        <v>1057.44</v>
      </c>
    </row>
    <row r="36" spans="1:25">
      <c r="A36" s="254">
        <v>15</v>
      </c>
      <c r="B36" s="279">
        <v>999.62</v>
      </c>
      <c r="C36" s="279">
        <v>924.49</v>
      </c>
      <c r="D36" s="279">
        <v>913.09</v>
      </c>
      <c r="E36" s="279">
        <v>918.14</v>
      </c>
      <c r="F36" s="279">
        <v>961.16</v>
      </c>
      <c r="G36" s="279">
        <v>994.41</v>
      </c>
      <c r="H36" s="279">
        <v>998.81</v>
      </c>
      <c r="I36" s="279">
        <v>1094</v>
      </c>
      <c r="J36" s="279">
        <v>1152.48</v>
      </c>
      <c r="K36" s="279">
        <v>1245.8</v>
      </c>
      <c r="L36" s="279">
        <v>1290.68</v>
      </c>
      <c r="M36" s="279">
        <v>1300.45</v>
      </c>
      <c r="N36" s="279">
        <v>1247.19</v>
      </c>
      <c r="O36" s="279">
        <v>1274.48</v>
      </c>
      <c r="P36" s="279">
        <v>1297.93</v>
      </c>
      <c r="Q36" s="279">
        <v>1364.13</v>
      </c>
      <c r="R36" s="279">
        <v>1345.04</v>
      </c>
      <c r="S36" s="279">
        <v>1281.31</v>
      </c>
      <c r="T36" s="279">
        <v>1302.26</v>
      </c>
      <c r="U36" s="279">
        <v>1310.4100000000001</v>
      </c>
      <c r="V36" s="279">
        <v>1308.8499999999999</v>
      </c>
      <c r="W36" s="279">
        <v>1347.86</v>
      </c>
      <c r="X36" s="279">
        <v>1178.45</v>
      </c>
      <c r="Y36" s="279">
        <v>1075.2</v>
      </c>
    </row>
    <row r="37" spans="1:25">
      <c r="A37" s="254">
        <v>16</v>
      </c>
      <c r="B37" s="279">
        <v>1208.68</v>
      </c>
      <c r="C37" s="279">
        <v>1060.21</v>
      </c>
      <c r="D37" s="279">
        <v>1055.24</v>
      </c>
      <c r="E37" s="279">
        <v>1055.3499999999999</v>
      </c>
      <c r="F37" s="279">
        <v>1071.05</v>
      </c>
      <c r="G37" s="279">
        <v>1104.56</v>
      </c>
      <c r="H37" s="279">
        <v>1187.6099999999999</v>
      </c>
      <c r="I37" s="279">
        <v>1260.53</v>
      </c>
      <c r="J37" s="279">
        <v>1423.29</v>
      </c>
      <c r="K37" s="279">
        <v>1472.62</v>
      </c>
      <c r="L37" s="279">
        <v>1497.66</v>
      </c>
      <c r="M37" s="279">
        <v>1463.92</v>
      </c>
      <c r="N37" s="279">
        <v>1428.87</v>
      </c>
      <c r="O37" s="279">
        <v>1476.78</v>
      </c>
      <c r="P37" s="279">
        <v>1471.32</v>
      </c>
      <c r="Q37" s="279">
        <v>1504.78</v>
      </c>
      <c r="R37" s="279">
        <v>1480.04</v>
      </c>
      <c r="S37" s="279">
        <v>1453.54</v>
      </c>
      <c r="T37" s="279">
        <v>1491.44</v>
      </c>
      <c r="U37" s="279">
        <v>1516.96</v>
      </c>
      <c r="V37" s="279">
        <v>1486.67</v>
      </c>
      <c r="W37" s="279">
        <v>1496.05</v>
      </c>
      <c r="X37" s="279">
        <v>1296.95</v>
      </c>
      <c r="Y37" s="279">
        <v>1164.0999999999999</v>
      </c>
    </row>
    <row r="38" spans="1:25">
      <c r="A38" s="254">
        <v>17</v>
      </c>
      <c r="B38" s="279">
        <v>1068.3900000000001</v>
      </c>
      <c r="C38" s="279">
        <v>1030.79</v>
      </c>
      <c r="D38" s="279">
        <v>1007.54</v>
      </c>
      <c r="E38" s="279">
        <v>1001.72</v>
      </c>
      <c r="F38" s="279">
        <v>1020.72</v>
      </c>
      <c r="G38" s="279">
        <v>1045.32</v>
      </c>
      <c r="H38" s="279">
        <v>1106</v>
      </c>
      <c r="I38" s="279">
        <v>1185.45</v>
      </c>
      <c r="J38" s="279">
        <v>1302.76</v>
      </c>
      <c r="K38" s="279">
        <v>1368.95</v>
      </c>
      <c r="L38" s="279">
        <v>1410.66</v>
      </c>
      <c r="M38" s="279">
        <v>1371.67</v>
      </c>
      <c r="N38" s="279">
        <v>1355.03</v>
      </c>
      <c r="O38" s="279">
        <v>1384.07</v>
      </c>
      <c r="P38" s="279">
        <v>1391.5</v>
      </c>
      <c r="Q38" s="279">
        <v>1471.8</v>
      </c>
      <c r="R38" s="279">
        <v>1413.37</v>
      </c>
      <c r="S38" s="279">
        <v>1335.17</v>
      </c>
      <c r="T38" s="279">
        <v>1378.17</v>
      </c>
      <c r="U38" s="279">
        <v>1410.63</v>
      </c>
      <c r="V38" s="279">
        <v>1412.97</v>
      </c>
      <c r="W38" s="279">
        <v>1401.36</v>
      </c>
      <c r="X38" s="279">
        <v>1267.28</v>
      </c>
      <c r="Y38" s="279">
        <v>1159.71</v>
      </c>
    </row>
    <row r="39" spans="1:25">
      <c r="A39" s="254">
        <v>18</v>
      </c>
      <c r="B39" s="279">
        <v>1141.3</v>
      </c>
      <c r="C39" s="279">
        <v>1042.98</v>
      </c>
      <c r="D39" s="279">
        <v>1020.1</v>
      </c>
      <c r="E39" s="279">
        <v>1029.29</v>
      </c>
      <c r="F39" s="279">
        <v>1053.51</v>
      </c>
      <c r="G39" s="279">
        <v>236.23</v>
      </c>
      <c r="H39" s="279">
        <v>1166.95</v>
      </c>
      <c r="I39" s="279">
        <v>1188.3800000000001</v>
      </c>
      <c r="J39" s="279">
        <v>241.85</v>
      </c>
      <c r="K39" s="279">
        <v>1354.08</v>
      </c>
      <c r="L39" s="279">
        <v>1384.82</v>
      </c>
      <c r="M39" s="279">
        <v>1332.96</v>
      </c>
      <c r="N39" s="279">
        <v>1321.86</v>
      </c>
      <c r="O39" s="279">
        <v>1363.09</v>
      </c>
      <c r="P39" s="279">
        <v>1372.82</v>
      </c>
      <c r="Q39" s="279">
        <v>1440.83</v>
      </c>
      <c r="R39" s="279">
        <v>1358.92</v>
      </c>
      <c r="S39" s="279">
        <v>1342.03</v>
      </c>
      <c r="T39" s="279">
        <v>1371.72</v>
      </c>
      <c r="U39" s="279">
        <v>1400.31</v>
      </c>
      <c r="V39" s="279">
        <v>1364.26</v>
      </c>
      <c r="W39" s="279">
        <v>1442.87</v>
      </c>
      <c r="X39" s="279">
        <v>1368.66</v>
      </c>
      <c r="Y39" s="279">
        <v>1198.6400000000001</v>
      </c>
    </row>
    <row r="40" spans="1:25">
      <c r="A40" s="254">
        <v>19</v>
      </c>
      <c r="B40" s="279">
        <v>1156.25</v>
      </c>
      <c r="C40" s="279">
        <v>1104.6500000000001</v>
      </c>
      <c r="D40" s="279">
        <v>1028.3</v>
      </c>
      <c r="E40" s="279">
        <v>235.87</v>
      </c>
      <c r="F40" s="279">
        <v>236.43</v>
      </c>
      <c r="G40" s="279">
        <v>237.22</v>
      </c>
      <c r="H40" s="279">
        <v>238.8</v>
      </c>
      <c r="I40" s="279">
        <v>210.75</v>
      </c>
      <c r="J40" s="279">
        <v>210.75</v>
      </c>
      <c r="K40" s="279">
        <v>1369.27</v>
      </c>
      <c r="L40" s="279">
        <v>1387.45</v>
      </c>
      <c r="M40" s="279">
        <v>1375.69</v>
      </c>
      <c r="N40" s="279">
        <v>1345.58</v>
      </c>
      <c r="O40" s="279">
        <v>1411.94</v>
      </c>
      <c r="P40" s="279">
        <v>1416.29</v>
      </c>
      <c r="Q40" s="279">
        <v>1398.84</v>
      </c>
      <c r="R40" s="279">
        <v>1395.9</v>
      </c>
      <c r="S40" s="279">
        <v>1376.85</v>
      </c>
      <c r="T40" s="279">
        <v>1360.78</v>
      </c>
      <c r="U40" s="279">
        <v>1381.54</v>
      </c>
      <c r="V40" s="279">
        <v>1424.13</v>
      </c>
      <c r="W40" s="279">
        <v>248.64</v>
      </c>
      <c r="X40" s="279">
        <v>1286.99</v>
      </c>
      <c r="Y40" s="279">
        <v>1250.3399999999999</v>
      </c>
    </row>
    <row r="41" spans="1:25">
      <c r="A41" s="254">
        <v>20</v>
      </c>
      <c r="B41" s="279">
        <v>1204.75</v>
      </c>
      <c r="C41" s="279">
        <v>223.99</v>
      </c>
      <c r="D41" s="279">
        <v>233.7</v>
      </c>
      <c r="E41" s="279">
        <v>233.65</v>
      </c>
      <c r="F41" s="279">
        <v>232.89</v>
      </c>
      <c r="G41" s="279">
        <v>232.03</v>
      </c>
      <c r="H41" s="279">
        <v>235.83</v>
      </c>
      <c r="I41" s="279">
        <v>232.51</v>
      </c>
      <c r="J41" s="279">
        <v>228.85</v>
      </c>
      <c r="K41" s="279">
        <v>229.22</v>
      </c>
      <c r="L41" s="279">
        <v>1172.05</v>
      </c>
      <c r="M41" s="279">
        <v>1212.8699999999999</v>
      </c>
      <c r="N41" s="279">
        <v>1173.51</v>
      </c>
      <c r="O41" s="279">
        <v>1189.48</v>
      </c>
      <c r="P41" s="279">
        <v>1185.8599999999999</v>
      </c>
      <c r="Q41" s="279">
        <v>1212.27</v>
      </c>
      <c r="R41" s="279">
        <v>1211.3</v>
      </c>
      <c r="S41" s="279">
        <v>1202.01</v>
      </c>
      <c r="T41" s="279">
        <v>1234.72</v>
      </c>
      <c r="U41" s="279">
        <v>1305.19</v>
      </c>
      <c r="V41" s="279">
        <v>1036.2</v>
      </c>
      <c r="W41" s="279">
        <v>1238.8399999999999</v>
      </c>
      <c r="X41" s="279">
        <v>1181.1099999999999</v>
      </c>
      <c r="Y41" s="279">
        <v>1180.6099999999999</v>
      </c>
    </row>
    <row r="42" spans="1:25">
      <c r="A42" s="254">
        <v>21</v>
      </c>
      <c r="B42" s="279">
        <v>234.57</v>
      </c>
      <c r="C42" s="279">
        <v>232.52</v>
      </c>
      <c r="D42" s="279">
        <v>231.93</v>
      </c>
      <c r="E42" s="279">
        <v>231.61</v>
      </c>
      <c r="F42" s="279">
        <v>233.81</v>
      </c>
      <c r="G42" s="279">
        <v>231.38</v>
      </c>
      <c r="H42" s="279">
        <v>233.42</v>
      </c>
      <c r="I42" s="279">
        <v>517.75</v>
      </c>
      <c r="J42" s="279">
        <v>1153.9000000000001</v>
      </c>
      <c r="K42" s="279">
        <v>1227.73</v>
      </c>
      <c r="L42" s="279">
        <v>1270.74</v>
      </c>
      <c r="M42" s="279">
        <v>1270.1300000000001</v>
      </c>
      <c r="N42" s="279">
        <v>1222.4000000000001</v>
      </c>
      <c r="O42" s="279">
        <v>1200.25</v>
      </c>
      <c r="P42" s="279">
        <v>1144.8399999999999</v>
      </c>
      <c r="Q42" s="279">
        <v>1290.32</v>
      </c>
      <c r="R42" s="279">
        <v>1264.5999999999999</v>
      </c>
      <c r="S42" s="279">
        <v>991.18</v>
      </c>
      <c r="T42" s="279">
        <v>1085.74</v>
      </c>
      <c r="U42" s="279">
        <v>1196.32</v>
      </c>
      <c r="V42" s="279">
        <v>1231</v>
      </c>
      <c r="W42" s="279">
        <v>1265.93</v>
      </c>
      <c r="X42" s="279">
        <v>1172.6500000000001</v>
      </c>
      <c r="Y42" s="279">
        <v>1086.94</v>
      </c>
    </row>
    <row r="43" spans="1:25">
      <c r="A43" s="254">
        <v>22</v>
      </c>
      <c r="B43" s="279">
        <v>955.17</v>
      </c>
      <c r="C43" s="279">
        <v>860.3</v>
      </c>
      <c r="D43" s="279">
        <v>821.65</v>
      </c>
      <c r="E43" s="279">
        <v>813.42</v>
      </c>
      <c r="F43" s="279">
        <v>908.63</v>
      </c>
      <c r="G43" s="279">
        <v>949.47</v>
      </c>
      <c r="H43" s="279">
        <v>1021.63</v>
      </c>
      <c r="I43" s="279">
        <v>991.22</v>
      </c>
      <c r="J43" s="279">
        <v>1118.6199999999999</v>
      </c>
      <c r="K43" s="279">
        <v>1308.69</v>
      </c>
      <c r="L43" s="279">
        <v>1272.5</v>
      </c>
      <c r="M43" s="279">
        <v>1234.26</v>
      </c>
      <c r="N43" s="279">
        <v>1220.52</v>
      </c>
      <c r="O43" s="279">
        <v>1243.52</v>
      </c>
      <c r="P43" s="279">
        <v>1258.94</v>
      </c>
      <c r="Q43" s="279">
        <v>1328.64</v>
      </c>
      <c r="R43" s="279">
        <v>1308.1400000000001</v>
      </c>
      <c r="S43" s="279">
        <v>1265.17</v>
      </c>
      <c r="T43" s="279">
        <v>1291.8399999999999</v>
      </c>
      <c r="U43" s="279">
        <v>1306.83</v>
      </c>
      <c r="V43" s="279">
        <v>1278.33</v>
      </c>
      <c r="W43" s="279">
        <v>1275.47</v>
      </c>
      <c r="X43" s="279">
        <v>1195.57</v>
      </c>
      <c r="Y43" s="279">
        <v>1015.22</v>
      </c>
    </row>
    <row r="44" spans="1:25">
      <c r="A44" s="254">
        <v>23</v>
      </c>
      <c r="B44" s="279">
        <v>1011.76</v>
      </c>
      <c r="C44" s="279">
        <v>880.34</v>
      </c>
      <c r="D44" s="279">
        <v>827.09</v>
      </c>
      <c r="E44" s="279">
        <v>835.94</v>
      </c>
      <c r="F44" s="279">
        <v>924.63</v>
      </c>
      <c r="G44" s="279">
        <v>961.49</v>
      </c>
      <c r="H44" s="279">
        <v>966.68</v>
      </c>
      <c r="I44" s="279">
        <v>1010.96</v>
      </c>
      <c r="J44" s="279">
        <v>1200.33</v>
      </c>
      <c r="K44" s="279">
        <v>1251.19</v>
      </c>
      <c r="L44" s="279">
        <v>1241.8599999999999</v>
      </c>
      <c r="M44" s="279">
        <v>1203.29</v>
      </c>
      <c r="N44" s="279">
        <v>1153.77</v>
      </c>
      <c r="O44" s="279">
        <v>1213.3699999999999</v>
      </c>
      <c r="P44" s="279">
        <v>1212.79</v>
      </c>
      <c r="Q44" s="279">
        <v>1270.3699999999999</v>
      </c>
      <c r="R44" s="279">
        <v>1236.06</v>
      </c>
      <c r="S44" s="279">
        <v>1199.2</v>
      </c>
      <c r="T44" s="279">
        <v>1249.8599999999999</v>
      </c>
      <c r="U44" s="279">
        <v>1286.81</v>
      </c>
      <c r="V44" s="279">
        <v>1287.8</v>
      </c>
      <c r="W44" s="279">
        <v>1329.29</v>
      </c>
      <c r="X44" s="279">
        <v>1237.8699999999999</v>
      </c>
      <c r="Y44" s="279">
        <v>1085.1099999999999</v>
      </c>
    </row>
    <row r="45" spans="1:25">
      <c r="A45" s="254">
        <v>24</v>
      </c>
      <c r="B45" s="279">
        <v>860.05</v>
      </c>
      <c r="C45" s="279">
        <v>848.51</v>
      </c>
      <c r="D45" s="279">
        <v>822.06</v>
      </c>
      <c r="E45" s="279">
        <v>810.29</v>
      </c>
      <c r="F45" s="279">
        <v>229.9</v>
      </c>
      <c r="G45" s="279">
        <v>518.57000000000005</v>
      </c>
      <c r="H45" s="279">
        <v>968.33</v>
      </c>
      <c r="I45" s="279">
        <v>982.82</v>
      </c>
      <c r="J45" s="279">
        <v>518.27</v>
      </c>
      <c r="K45" s="279">
        <v>1178.54</v>
      </c>
      <c r="L45" s="279">
        <v>1170.9000000000001</v>
      </c>
      <c r="M45" s="279">
        <v>1157.24</v>
      </c>
      <c r="N45" s="279">
        <v>1120.1600000000001</v>
      </c>
      <c r="O45" s="279">
        <v>1142.49</v>
      </c>
      <c r="P45" s="279">
        <v>1142.44</v>
      </c>
      <c r="Q45" s="279">
        <v>1237.17</v>
      </c>
      <c r="R45" s="279">
        <v>1157.26</v>
      </c>
      <c r="S45" s="279">
        <v>972.18</v>
      </c>
      <c r="T45" s="279">
        <v>979.76</v>
      </c>
      <c r="U45" s="279">
        <v>1285.9100000000001</v>
      </c>
      <c r="V45" s="279">
        <v>1243.6300000000001</v>
      </c>
      <c r="W45" s="279">
        <v>1241.6099999999999</v>
      </c>
      <c r="X45" s="279">
        <v>1159.33</v>
      </c>
      <c r="Y45" s="279">
        <v>1021.87</v>
      </c>
    </row>
    <row r="46" spans="1:25">
      <c r="A46" s="254">
        <v>25</v>
      </c>
      <c r="B46" s="279">
        <v>954.1</v>
      </c>
      <c r="C46" s="279">
        <v>941.3</v>
      </c>
      <c r="D46" s="279">
        <v>903.47</v>
      </c>
      <c r="E46" s="279">
        <v>907.92</v>
      </c>
      <c r="F46" s="279">
        <v>1016.44</v>
      </c>
      <c r="G46" s="279">
        <v>1096.6600000000001</v>
      </c>
      <c r="H46" s="279">
        <v>1173.48</v>
      </c>
      <c r="I46" s="279">
        <v>1114.25</v>
      </c>
      <c r="J46" s="279">
        <v>1141.3599999999999</v>
      </c>
      <c r="K46" s="279">
        <v>1247.4100000000001</v>
      </c>
      <c r="L46" s="279">
        <v>1221.22</v>
      </c>
      <c r="M46" s="279">
        <v>1213.8599999999999</v>
      </c>
      <c r="N46" s="279">
        <v>1155.8599999999999</v>
      </c>
      <c r="O46" s="279">
        <v>1164.6099999999999</v>
      </c>
      <c r="P46" s="279">
        <v>1199.57</v>
      </c>
      <c r="Q46" s="279">
        <v>1255.29</v>
      </c>
      <c r="R46" s="279">
        <v>1207.78</v>
      </c>
      <c r="S46" s="279">
        <v>518.94000000000005</v>
      </c>
      <c r="T46" s="279">
        <v>1203.2</v>
      </c>
      <c r="U46" s="279">
        <v>1253.79</v>
      </c>
      <c r="V46" s="279">
        <v>242.88</v>
      </c>
      <c r="W46" s="279">
        <v>1261.3699999999999</v>
      </c>
      <c r="X46" s="279">
        <v>242.53</v>
      </c>
      <c r="Y46" s="279">
        <v>1148.69</v>
      </c>
    </row>
    <row r="47" spans="1:25">
      <c r="A47" s="254">
        <v>26</v>
      </c>
      <c r="B47" s="279">
        <v>233.99</v>
      </c>
      <c r="C47" s="279">
        <v>235.56</v>
      </c>
      <c r="D47" s="279">
        <v>233.09</v>
      </c>
      <c r="E47" s="279">
        <v>230.48</v>
      </c>
      <c r="F47" s="279">
        <v>878.78</v>
      </c>
      <c r="G47" s="279">
        <v>235.74</v>
      </c>
      <c r="H47" s="279">
        <v>522.42999999999995</v>
      </c>
      <c r="I47" s="279">
        <v>241.67</v>
      </c>
      <c r="J47" s="279">
        <v>239.93</v>
      </c>
      <c r="K47" s="279">
        <v>237.96</v>
      </c>
      <c r="L47" s="279">
        <v>520.01</v>
      </c>
      <c r="M47" s="279">
        <v>1265.98</v>
      </c>
      <c r="N47" s="279">
        <v>242.75</v>
      </c>
      <c r="O47" s="279">
        <v>1097.29</v>
      </c>
      <c r="P47" s="279">
        <v>244.07</v>
      </c>
      <c r="Q47" s="279">
        <v>242.17</v>
      </c>
      <c r="R47" s="279">
        <v>1252.8800000000001</v>
      </c>
      <c r="S47" s="279">
        <v>244.25</v>
      </c>
      <c r="T47" s="279">
        <v>240.45</v>
      </c>
      <c r="U47" s="279">
        <v>238.05</v>
      </c>
      <c r="V47" s="279">
        <v>241.73</v>
      </c>
      <c r="W47" s="279">
        <v>522.21</v>
      </c>
      <c r="X47" s="279">
        <v>1202.8699999999999</v>
      </c>
      <c r="Y47" s="279">
        <v>1061.8</v>
      </c>
    </row>
    <row r="48" spans="1:25">
      <c r="A48" s="254">
        <v>27</v>
      </c>
      <c r="B48" s="279">
        <v>889.12</v>
      </c>
      <c r="C48" s="279">
        <v>774.28</v>
      </c>
      <c r="D48" s="279">
        <v>702.87</v>
      </c>
      <c r="E48" s="279">
        <v>674.12</v>
      </c>
      <c r="F48" s="279">
        <v>714.27</v>
      </c>
      <c r="G48" s="279">
        <v>736.37</v>
      </c>
      <c r="H48" s="279">
        <v>783.67</v>
      </c>
      <c r="I48" s="279">
        <v>861.71</v>
      </c>
      <c r="J48" s="279">
        <v>1018.83</v>
      </c>
      <c r="K48" s="279">
        <v>1137.03</v>
      </c>
      <c r="L48" s="279">
        <v>1176</v>
      </c>
      <c r="M48" s="279">
        <v>1188.52</v>
      </c>
      <c r="N48" s="279">
        <v>1186.25</v>
      </c>
      <c r="O48" s="279">
        <v>1177.3599999999999</v>
      </c>
      <c r="P48" s="279">
        <v>1170.8800000000001</v>
      </c>
      <c r="Q48" s="279">
        <v>1185.95</v>
      </c>
      <c r="R48" s="279">
        <v>1199.9000000000001</v>
      </c>
      <c r="S48" s="279">
        <v>1235.33</v>
      </c>
      <c r="T48" s="279">
        <v>1315.52</v>
      </c>
      <c r="U48" s="279">
        <v>1407.14</v>
      </c>
      <c r="V48" s="279">
        <v>1381.17</v>
      </c>
      <c r="W48" s="279">
        <v>1324.15</v>
      </c>
      <c r="X48" s="279">
        <v>1213.8699999999999</v>
      </c>
      <c r="Y48" s="279">
        <v>977.56</v>
      </c>
    </row>
    <row r="49" spans="1:25">
      <c r="A49" s="254">
        <v>28</v>
      </c>
      <c r="B49" s="279">
        <v>946.93</v>
      </c>
      <c r="C49" s="279">
        <v>814.63</v>
      </c>
      <c r="D49" s="279">
        <v>723.57</v>
      </c>
      <c r="E49" s="279">
        <v>737.21</v>
      </c>
      <c r="F49" s="279">
        <v>815.51</v>
      </c>
      <c r="G49" s="279">
        <v>908.08</v>
      </c>
      <c r="H49" s="279">
        <v>999.35</v>
      </c>
      <c r="I49" s="279">
        <v>1112.57</v>
      </c>
      <c r="J49" s="279">
        <v>1108.76</v>
      </c>
      <c r="K49" s="279">
        <v>1202.49</v>
      </c>
      <c r="L49" s="279">
        <v>1227.97</v>
      </c>
      <c r="M49" s="279">
        <v>1175.7</v>
      </c>
      <c r="N49" s="279">
        <v>1116.99</v>
      </c>
      <c r="O49" s="279">
        <v>1232.48</v>
      </c>
      <c r="P49" s="279">
        <v>1206.47</v>
      </c>
      <c r="Q49" s="279">
        <v>1284.52</v>
      </c>
      <c r="R49" s="279">
        <v>1225.32</v>
      </c>
      <c r="S49" s="279">
        <v>1191.21</v>
      </c>
      <c r="T49" s="279">
        <v>1253.78</v>
      </c>
      <c r="U49" s="279">
        <v>1274.0999999999999</v>
      </c>
      <c r="V49" s="279">
        <v>1245.6199999999999</v>
      </c>
      <c r="W49" s="279">
        <v>1218.01</v>
      </c>
      <c r="X49" s="279">
        <v>1174.6300000000001</v>
      </c>
      <c r="Y49" s="279">
        <v>1005.76</v>
      </c>
    </row>
    <row r="50" spans="1:25">
      <c r="A50" s="254">
        <v>29</v>
      </c>
      <c r="B50" s="279">
        <v>948.08</v>
      </c>
      <c r="C50" s="279">
        <v>845.63</v>
      </c>
      <c r="D50" s="279">
        <v>822.5</v>
      </c>
      <c r="E50" s="279">
        <v>822.69</v>
      </c>
      <c r="F50" s="279">
        <v>899.97</v>
      </c>
      <c r="G50" s="279">
        <v>948.36</v>
      </c>
      <c r="H50" s="279">
        <v>1012.8</v>
      </c>
      <c r="I50" s="279">
        <v>1164.5999999999999</v>
      </c>
      <c r="J50" s="279">
        <v>1178.81</v>
      </c>
      <c r="K50" s="279">
        <v>1277.9100000000001</v>
      </c>
      <c r="L50" s="279">
        <v>1279.21</v>
      </c>
      <c r="M50" s="279">
        <v>515.19000000000005</v>
      </c>
      <c r="N50" s="279">
        <v>241.58</v>
      </c>
      <c r="O50" s="279">
        <v>1285.72</v>
      </c>
      <c r="P50" s="279">
        <v>515.30999999999995</v>
      </c>
      <c r="Q50" s="279">
        <v>515.25</v>
      </c>
      <c r="R50" s="279">
        <v>1300.69</v>
      </c>
      <c r="S50" s="279">
        <v>1252.5</v>
      </c>
      <c r="T50" s="279">
        <v>1257.4000000000001</v>
      </c>
      <c r="U50" s="279">
        <v>1295.69</v>
      </c>
      <c r="V50" s="279">
        <v>1286.6300000000001</v>
      </c>
      <c r="W50" s="279">
        <v>1297.7</v>
      </c>
      <c r="X50" s="279">
        <v>1193.42</v>
      </c>
      <c r="Y50" s="279">
        <v>1027.79</v>
      </c>
    </row>
    <row r="51" spans="1:25">
      <c r="A51" s="254">
        <v>30</v>
      </c>
      <c r="B51" s="279">
        <v>926.08</v>
      </c>
      <c r="C51" s="279">
        <v>874.57</v>
      </c>
      <c r="D51" s="279">
        <v>845.09</v>
      </c>
      <c r="E51" s="279">
        <v>847.06</v>
      </c>
      <c r="F51" s="279">
        <v>907.52</v>
      </c>
      <c r="G51" s="279">
        <v>963.24</v>
      </c>
      <c r="H51" s="279">
        <v>1041.49</v>
      </c>
      <c r="I51" s="279">
        <v>1075.79</v>
      </c>
      <c r="J51" s="279">
        <v>1100.5999999999999</v>
      </c>
      <c r="K51" s="279">
        <v>1146.32</v>
      </c>
      <c r="L51" s="279">
        <v>1163.3699999999999</v>
      </c>
      <c r="M51" s="279">
        <v>1096.71</v>
      </c>
      <c r="N51" s="279">
        <v>1040.98</v>
      </c>
      <c r="O51" s="279">
        <v>1098.6500000000001</v>
      </c>
      <c r="P51" s="279">
        <v>1081.2</v>
      </c>
      <c r="Q51" s="279">
        <v>1162.05</v>
      </c>
      <c r="R51" s="279">
        <v>1049.46</v>
      </c>
      <c r="S51" s="279">
        <v>1050.5</v>
      </c>
      <c r="T51" s="279">
        <v>1048.3</v>
      </c>
      <c r="U51" s="279">
        <v>517.32000000000005</v>
      </c>
      <c r="V51" s="279">
        <v>517.02</v>
      </c>
      <c r="W51" s="279">
        <v>1157.54</v>
      </c>
      <c r="X51" s="279">
        <v>1142.71</v>
      </c>
      <c r="Y51" s="279">
        <v>210.75</v>
      </c>
    </row>
    <row r="52" spans="1:25" hidden="1">
      <c r="A52" s="254">
        <v>31</v>
      </c>
      <c r="B52" s="279">
        <v>0</v>
      </c>
      <c r="C52" s="279">
        <v>0</v>
      </c>
      <c r="D52" s="279">
        <v>0</v>
      </c>
      <c r="E52" s="279">
        <v>0</v>
      </c>
      <c r="F52" s="279">
        <v>0</v>
      </c>
      <c r="G52" s="279">
        <v>0</v>
      </c>
      <c r="H52" s="279">
        <v>0</v>
      </c>
      <c r="I52" s="279">
        <v>0</v>
      </c>
      <c r="J52" s="279">
        <v>0</v>
      </c>
      <c r="K52" s="279">
        <v>0</v>
      </c>
      <c r="L52" s="279">
        <v>0</v>
      </c>
      <c r="M52" s="279">
        <v>0</v>
      </c>
      <c r="N52" s="279">
        <v>0</v>
      </c>
      <c r="O52" s="279">
        <v>0</v>
      </c>
      <c r="P52" s="279">
        <v>0</v>
      </c>
      <c r="Q52" s="279">
        <v>0</v>
      </c>
      <c r="R52" s="279">
        <v>0</v>
      </c>
      <c r="S52" s="279">
        <v>0</v>
      </c>
      <c r="T52" s="279">
        <v>0</v>
      </c>
      <c r="U52" s="279">
        <v>0</v>
      </c>
      <c r="V52" s="279">
        <v>0</v>
      </c>
      <c r="W52" s="279">
        <v>0</v>
      </c>
      <c r="X52" s="279">
        <v>0</v>
      </c>
      <c r="Y52" s="279">
        <v>0</v>
      </c>
    </row>
    <row r="54" spans="1:25" ht="18" customHeight="1">
      <c r="A54" s="413" t="s">
        <v>209</v>
      </c>
      <c r="B54" s="450" t="s">
        <v>211</v>
      </c>
      <c r="C54" s="450"/>
      <c r="D54" s="450"/>
      <c r="E54" s="450"/>
      <c r="F54" s="450"/>
      <c r="G54" s="450"/>
      <c r="H54" s="450"/>
      <c r="I54" s="450"/>
      <c r="J54" s="450"/>
      <c r="K54" s="450"/>
      <c r="L54" s="450"/>
      <c r="M54" s="450"/>
      <c r="N54" s="450"/>
      <c r="O54" s="450"/>
      <c r="P54" s="450"/>
      <c r="Q54" s="450"/>
      <c r="R54" s="450"/>
      <c r="S54" s="450"/>
      <c r="T54" s="450"/>
      <c r="U54" s="450"/>
      <c r="V54" s="450"/>
      <c r="W54" s="450"/>
      <c r="X54" s="450"/>
      <c r="Y54" s="450"/>
    </row>
    <row r="55" spans="1:25" ht="30">
      <c r="A55" s="413"/>
      <c r="B55" s="278" t="s">
        <v>1</v>
      </c>
      <c r="C55" s="278" t="s">
        <v>2</v>
      </c>
      <c r="D55" s="278" t="s">
        <v>3</v>
      </c>
      <c r="E55" s="278" t="s">
        <v>4</v>
      </c>
      <c r="F55" s="278" t="s">
        <v>5</v>
      </c>
      <c r="G55" s="278" t="s">
        <v>6</v>
      </c>
      <c r="H55" s="278" t="s">
        <v>7</v>
      </c>
      <c r="I55" s="278" t="s">
        <v>8</v>
      </c>
      <c r="J55" s="278" t="s">
        <v>9</v>
      </c>
      <c r="K55" s="278" t="s">
        <v>10</v>
      </c>
      <c r="L55" s="278" t="s">
        <v>11</v>
      </c>
      <c r="M55" s="278" t="s">
        <v>12</v>
      </c>
      <c r="N55" s="278" t="s">
        <v>13</v>
      </c>
      <c r="O55" s="278" t="s">
        <v>14</v>
      </c>
      <c r="P55" s="278" t="s">
        <v>15</v>
      </c>
      <c r="Q55" s="278" t="s">
        <v>16</v>
      </c>
      <c r="R55" s="278" t="s">
        <v>17</v>
      </c>
      <c r="S55" s="278" t="s">
        <v>18</v>
      </c>
      <c r="T55" s="278" t="s">
        <v>19</v>
      </c>
      <c r="U55" s="278" t="s">
        <v>20</v>
      </c>
      <c r="V55" s="278" t="s">
        <v>21</v>
      </c>
      <c r="W55" s="278" t="s">
        <v>22</v>
      </c>
      <c r="X55" s="278" t="s">
        <v>23</v>
      </c>
      <c r="Y55" s="278" t="s">
        <v>24</v>
      </c>
    </row>
    <row r="56" spans="1:25">
      <c r="A56" s="254">
        <v>1</v>
      </c>
      <c r="B56" s="279">
        <v>1478.2</v>
      </c>
      <c r="C56" s="279">
        <v>1409.9</v>
      </c>
      <c r="D56" s="279">
        <v>1416</v>
      </c>
      <c r="E56" s="279">
        <v>1415.58</v>
      </c>
      <c r="F56" s="279">
        <v>1410.55</v>
      </c>
      <c r="G56" s="279">
        <v>1417.71</v>
      </c>
      <c r="H56" s="279">
        <v>1422.8</v>
      </c>
      <c r="I56" s="279">
        <v>1491.26</v>
      </c>
      <c r="J56" s="279">
        <v>1678.19</v>
      </c>
      <c r="K56" s="279">
        <v>1833.25</v>
      </c>
      <c r="L56" s="279">
        <v>1879.22</v>
      </c>
      <c r="M56" s="279">
        <v>1867.59</v>
      </c>
      <c r="N56" s="279">
        <v>1846.12</v>
      </c>
      <c r="O56" s="279">
        <v>1868.17</v>
      </c>
      <c r="P56" s="279">
        <v>1855.36</v>
      </c>
      <c r="Q56" s="279">
        <v>2614.8000000000002</v>
      </c>
      <c r="R56" s="279">
        <v>2545.4899999999998</v>
      </c>
      <c r="S56" s="279">
        <v>1893.32</v>
      </c>
      <c r="T56" s="279">
        <v>1842.62</v>
      </c>
      <c r="U56" s="279">
        <v>1861.24</v>
      </c>
      <c r="V56" s="279">
        <v>1789.64</v>
      </c>
      <c r="W56" s="279">
        <v>2425.87</v>
      </c>
      <c r="X56" s="279">
        <v>2490</v>
      </c>
      <c r="Y56" s="279">
        <v>1581.58</v>
      </c>
    </row>
    <row r="57" spans="1:25">
      <c r="A57" s="254">
        <v>2</v>
      </c>
      <c r="B57" s="279">
        <v>1446.36</v>
      </c>
      <c r="C57" s="279">
        <v>1352.75</v>
      </c>
      <c r="D57" s="279">
        <v>1328.65</v>
      </c>
      <c r="E57" s="279">
        <v>1308.0999999999999</v>
      </c>
      <c r="F57" s="279">
        <v>1334.27</v>
      </c>
      <c r="G57" s="279">
        <v>1387.66</v>
      </c>
      <c r="H57" s="279">
        <v>1437.01</v>
      </c>
      <c r="I57" s="279">
        <v>1514.04</v>
      </c>
      <c r="J57" s="279">
        <v>1604.23</v>
      </c>
      <c r="K57" s="279">
        <v>1774.08</v>
      </c>
      <c r="L57" s="279">
        <v>1801.31</v>
      </c>
      <c r="M57" s="279">
        <v>1795.5</v>
      </c>
      <c r="N57" s="279">
        <v>1750.2</v>
      </c>
      <c r="O57" s="279">
        <v>1756.61</v>
      </c>
      <c r="P57" s="279">
        <v>1745.43</v>
      </c>
      <c r="Q57" s="279">
        <v>1015.11</v>
      </c>
      <c r="R57" s="279">
        <v>1803.48</v>
      </c>
      <c r="S57" s="279">
        <v>1710.85</v>
      </c>
      <c r="T57" s="279">
        <v>1733.14</v>
      </c>
      <c r="U57" s="279">
        <v>1742.9</v>
      </c>
      <c r="V57" s="279">
        <v>1755.26</v>
      </c>
      <c r="W57" s="279">
        <v>1777.71</v>
      </c>
      <c r="X57" s="279">
        <v>1636.93</v>
      </c>
      <c r="Y57" s="279">
        <v>1513.85</v>
      </c>
    </row>
    <row r="58" spans="1:25">
      <c r="A58" s="254">
        <v>3</v>
      </c>
      <c r="B58" s="279">
        <v>1457.29</v>
      </c>
      <c r="C58" s="279">
        <v>1371.81</v>
      </c>
      <c r="D58" s="279">
        <v>1337.07</v>
      </c>
      <c r="E58" s="279">
        <v>1315.05</v>
      </c>
      <c r="F58" s="279">
        <v>1336.75</v>
      </c>
      <c r="G58" s="279">
        <v>1342.3</v>
      </c>
      <c r="H58" s="279">
        <v>1425.67</v>
      </c>
      <c r="I58" s="279">
        <v>1543.68</v>
      </c>
      <c r="J58" s="279">
        <v>1642.78</v>
      </c>
      <c r="K58" s="279">
        <v>1698.16</v>
      </c>
      <c r="L58" s="279">
        <v>1752.12</v>
      </c>
      <c r="M58" s="279">
        <v>1726.34</v>
      </c>
      <c r="N58" s="279">
        <v>1692.08</v>
      </c>
      <c r="O58" s="279">
        <v>1702.52</v>
      </c>
      <c r="P58" s="279">
        <v>1697.95</v>
      </c>
      <c r="Q58" s="279">
        <v>1807.12</v>
      </c>
      <c r="R58" s="279">
        <v>1744.51</v>
      </c>
      <c r="S58" s="279">
        <v>1665.34</v>
      </c>
      <c r="T58" s="279">
        <v>1670.38</v>
      </c>
      <c r="U58" s="279">
        <v>1687.45</v>
      </c>
      <c r="V58" s="279">
        <v>1623.46</v>
      </c>
      <c r="W58" s="279">
        <v>1671.88</v>
      </c>
      <c r="X58" s="279">
        <v>1620.43</v>
      </c>
      <c r="Y58" s="279">
        <v>1476.67</v>
      </c>
    </row>
    <row r="59" spans="1:25">
      <c r="A59" s="254">
        <v>4</v>
      </c>
      <c r="B59" s="279">
        <v>1478.44</v>
      </c>
      <c r="C59" s="279">
        <v>1414.36</v>
      </c>
      <c r="D59" s="279">
        <v>1384.5</v>
      </c>
      <c r="E59" s="279">
        <v>1361.09</v>
      </c>
      <c r="F59" s="279">
        <v>1411.07</v>
      </c>
      <c r="G59" s="279">
        <v>1434.33</v>
      </c>
      <c r="H59" s="279">
        <v>1502.95</v>
      </c>
      <c r="I59" s="279">
        <v>1693.77</v>
      </c>
      <c r="J59" s="279">
        <v>1804.26</v>
      </c>
      <c r="K59" s="279">
        <v>1925.3</v>
      </c>
      <c r="L59" s="279">
        <v>1945.06</v>
      </c>
      <c r="M59" s="279">
        <v>1955.14</v>
      </c>
      <c r="N59" s="279">
        <v>1928.68</v>
      </c>
      <c r="O59" s="279">
        <v>1949.59</v>
      </c>
      <c r="P59" s="279">
        <v>1949.33</v>
      </c>
      <c r="Q59" s="279">
        <v>2032.97</v>
      </c>
      <c r="R59" s="279">
        <v>2004.46</v>
      </c>
      <c r="S59" s="279">
        <v>1919.02</v>
      </c>
      <c r="T59" s="279">
        <v>1934.96</v>
      </c>
      <c r="U59" s="279">
        <v>1947.95</v>
      </c>
      <c r="V59" s="279">
        <v>1933.84</v>
      </c>
      <c r="W59" s="279">
        <v>1992.43</v>
      </c>
      <c r="X59" s="279">
        <v>1911.68</v>
      </c>
      <c r="Y59" s="279">
        <v>1791.67</v>
      </c>
    </row>
    <row r="60" spans="1:25">
      <c r="A60" s="254">
        <v>5</v>
      </c>
      <c r="B60" s="279">
        <v>1635.91</v>
      </c>
      <c r="C60" s="279">
        <v>1494.84</v>
      </c>
      <c r="D60" s="279">
        <v>1469.36</v>
      </c>
      <c r="E60" s="279">
        <v>1461.18</v>
      </c>
      <c r="F60" s="279">
        <v>1457.93</v>
      </c>
      <c r="G60" s="279">
        <v>1461.3</v>
      </c>
      <c r="H60" s="279">
        <v>1473.52</v>
      </c>
      <c r="I60" s="279">
        <v>1583.32</v>
      </c>
      <c r="J60" s="279">
        <v>1698.81</v>
      </c>
      <c r="K60" s="279">
        <v>1851.83</v>
      </c>
      <c r="L60" s="279">
        <v>1875.45</v>
      </c>
      <c r="M60" s="279">
        <v>1868.88</v>
      </c>
      <c r="N60" s="279">
        <v>1859.06</v>
      </c>
      <c r="O60" s="279">
        <v>1844.85</v>
      </c>
      <c r="P60" s="279">
        <v>1860.93</v>
      </c>
      <c r="Q60" s="279">
        <v>1843.56</v>
      </c>
      <c r="R60" s="279">
        <v>1876.37</v>
      </c>
      <c r="S60" s="279">
        <v>1852.81</v>
      </c>
      <c r="T60" s="279">
        <v>1845.27</v>
      </c>
      <c r="U60" s="279">
        <v>1830.12</v>
      </c>
      <c r="V60" s="279">
        <v>1835.12</v>
      </c>
      <c r="W60" s="279">
        <v>1834.68</v>
      </c>
      <c r="X60" s="279">
        <v>1759.04</v>
      </c>
      <c r="Y60" s="279">
        <v>1596.43</v>
      </c>
    </row>
    <row r="61" spans="1:25">
      <c r="A61" s="254">
        <v>6</v>
      </c>
      <c r="B61" s="279">
        <v>1654.95</v>
      </c>
      <c r="C61" s="279">
        <v>1495.08</v>
      </c>
      <c r="D61" s="279">
        <v>1453.42</v>
      </c>
      <c r="E61" s="279">
        <v>1438.82</v>
      </c>
      <c r="F61" s="279">
        <v>1441.86</v>
      </c>
      <c r="G61" s="279">
        <v>1449.53</v>
      </c>
      <c r="H61" s="279">
        <v>1458.12</v>
      </c>
      <c r="I61" s="279">
        <v>1459.55</v>
      </c>
      <c r="J61" s="279">
        <v>1578.86</v>
      </c>
      <c r="K61" s="279">
        <v>1683.91</v>
      </c>
      <c r="L61" s="279">
        <v>1770.36</v>
      </c>
      <c r="M61" s="279">
        <v>1806.74</v>
      </c>
      <c r="N61" s="279">
        <v>1808.68</v>
      </c>
      <c r="O61" s="279">
        <v>1802.4</v>
      </c>
      <c r="P61" s="279">
        <v>1811.96</v>
      </c>
      <c r="Q61" s="279">
        <v>1798.05</v>
      </c>
      <c r="R61" s="279">
        <v>1763.91</v>
      </c>
      <c r="S61" s="279">
        <v>1752.72</v>
      </c>
      <c r="T61" s="279">
        <v>1763.99</v>
      </c>
      <c r="U61" s="279">
        <v>1747.02</v>
      </c>
      <c r="V61" s="279">
        <v>1797.95</v>
      </c>
      <c r="W61" s="279">
        <v>1780.06</v>
      </c>
      <c r="X61" s="279">
        <v>1681.74</v>
      </c>
      <c r="Y61" s="279">
        <v>1583.52</v>
      </c>
    </row>
    <row r="62" spans="1:25">
      <c r="A62" s="254">
        <v>7</v>
      </c>
      <c r="B62" s="279">
        <v>1479.15</v>
      </c>
      <c r="C62" s="279">
        <v>1399.33</v>
      </c>
      <c r="D62" s="279">
        <v>1364.59</v>
      </c>
      <c r="E62" s="279">
        <v>1324.34</v>
      </c>
      <c r="F62" s="279">
        <v>1387.26</v>
      </c>
      <c r="G62" s="279">
        <v>1396.15</v>
      </c>
      <c r="H62" s="279">
        <v>1426.61</v>
      </c>
      <c r="I62" s="279">
        <v>1506.76</v>
      </c>
      <c r="J62" s="279">
        <v>1602.48</v>
      </c>
      <c r="K62" s="279">
        <v>1606.48</v>
      </c>
      <c r="L62" s="279">
        <v>1623.26</v>
      </c>
      <c r="M62" s="279">
        <v>1611.75</v>
      </c>
      <c r="N62" s="279">
        <v>1584.21</v>
      </c>
      <c r="O62" s="279">
        <v>1600.42</v>
      </c>
      <c r="P62" s="279">
        <v>1614.54</v>
      </c>
      <c r="Q62" s="279">
        <v>1738.68</v>
      </c>
      <c r="R62" s="279">
        <v>1638.52</v>
      </c>
      <c r="S62" s="279">
        <v>1610.59</v>
      </c>
      <c r="T62" s="279">
        <v>1639.76</v>
      </c>
      <c r="U62" s="279">
        <v>1635.1</v>
      </c>
      <c r="V62" s="279">
        <v>1662.23</v>
      </c>
      <c r="W62" s="279">
        <v>1677.58</v>
      </c>
      <c r="X62" s="279">
        <v>1588.28</v>
      </c>
      <c r="Y62" s="279">
        <v>1445.71</v>
      </c>
    </row>
    <row r="63" spans="1:25">
      <c r="A63" s="254">
        <v>8</v>
      </c>
      <c r="B63" s="279">
        <v>1412.1</v>
      </c>
      <c r="C63" s="279">
        <v>1323.01</v>
      </c>
      <c r="D63" s="279">
        <v>1282.56</v>
      </c>
      <c r="E63" s="279">
        <v>1270.6600000000001</v>
      </c>
      <c r="F63" s="279">
        <v>1297.5899999999999</v>
      </c>
      <c r="G63" s="279">
        <v>1380.06</v>
      </c>
      <c r="H63" s="279">
        <v>1438.17</v>
      </c>
      <c r="I63" s="279">
        <v>1574.11</v>
      </c>
      <c r="J63" s="279">
        <v>1613.23</v>
      </c>
      <c r="K63" s="279">
        <v>1685.39</v>
      </c>
      <c r="L63" s="279">
        <v>1721.18</v>
      </c>
      <c r="M63" s="279">
        <v>1678.19</v>
      </c>
      <c r="N63" s="279">
        <v>1624.17</v>
      </c>
      <c r="O63" s="279">
        <v>1647.82</v>
      </c>
      <c r="P63" s="279">
        <v>1658.34</v>
      </c>
      <c r="Q63" s="279">
        <v>1741.88</v>
      </c>
      <c r="R63" s="279">
        <v>1697.18</v>
      </c>
      <c r="S63" s="279">
        <v>1637.59</v>
      </c>
      <c r="T63" s="279">
        <v>1663.72</v>
      </c>
      <c r="U63" s="279">
        <v>1658.14</v>
      </c>
      <c r="V63" s="279">
        <v>1679.62</v>
      </c>
      <c r="W63" s="279">
        <v>1661.43</v>
      </c>
      <c r="X63" s="279">
        <v>1647.82</v>
      </c>
      <c r="Y63" s="279">
        <v>1475.62</v>
      </c>
    </row>
    <row r="64" spans="1:25">
      <c r="A64" s="254">
        <v>9</v>
      </c>
      <c r="B64" s="279">
        <v>1430.74</v>
      </c>
      <c r="C64" s="279">
        <v>1334.08</v>
      </c>
      <c r="D64" s="279">
        <v>1293</v>
      </c>
      <c r="E64" s="279">
        <v>1276.45</v>
      </c>
      <c r="F64" s="279">
        <v>1316.43</v>
      </c>
      <c r="G64" s="279">
        <v>1343.55</v>
      </c>
      <c r="H64" s="279">
        <v>1442.52</v>
      </c>
      <c r="I64" s="279">
        <v>1472.64</v>
      </c>
      <c r="J64" s="279">
        <v>1585.95</v>
      </c>
      <c r="K64" s="279">
        <v>1642.92</v>
      </c>
      <c r="L64" s="279">
        <v>1626.37</v>
      </c>
      <c r="M64" s="279">
        <v>1606.95</v>
      </c>
      <c r="N64" s="279">
        <v>1579.82</v>
      </c>
      <c r="O64" s="279">
        <v>1617.58</v>
      </c>
      <c r="P64" s="279">
        <v>1624.83</v>
      </c>
      <c r="Q64" s="279">
        <v>1659.09</v>
      </c>
      <c r="R64" s="279">
        <v>1650.16</v>
      </c>
      <c r="S64" s="279">
        <v>1630.55</v>
      </c>
      <c r="T64" s="279">
        <v>1620.48</v>
      </c>
      <c r="U64" s="279">
        <v>1636.83</v>
      </c>
      <c r="V64" s="279">
        <v>1632.18</v>
      </c>
      <c r="W64" s="279">
        <v>1635.89</v>
      </c>
      <c r="X64" s="279">
        <v>1642.49</v>
      </c>
      <c r="Y64" s="279">
        <v>1436.04</v>
      </c>
    </row>
    <row r="65" spans="1:25">
      <c r="A65" s="254">
        <v>10</v>
      </c>
      <c r="B65" s="279">
        <v>1419.84</v>
      </c>
      <c r="C65" s="279">
        <v>1372.77</v>
      </c>
      <c r="D65" s="279">
        <v>1365.18</v>
      </c>
      <c r="E65" s="279">
        <v>1335.95</v>
      </c>
      <c r="F65" s="279">
        <v>1345.13</v>
      </c>
      <c r="G65" s="279">
        <v>1378.4</v>
      </c>
      <c r="H65" s="279">
        <v>1435.43</v>
      </c>
      <c r="I65" s="279">
        <v>1555.55</v>
      </c>
      <c r="J65" s="279">
        <v>1655.79</v>
      </c>
      <c r="K65" s="279">
        <v>1713.3</v>
      </c>
      <c r="L65" s="279">
        <v>1767.77</v>
      </c>
      <c r="M65" s="279">
        <v>1744.06</v>
      </c>
      <c r="N65" s="279">
        <v>1708.94</v>
      </c>
      <c r="O65" s="279">
        <v>1719.03</v>
      </c>
      <c r="P65" s="279">
        <v>1714.4</v>
      </c>
      <c r="Q65" s="279">
        <v>1825.01</v>
      </c>
      <c r="R65" s="279">
        <v>1762.45</v>
      </c>
      <c r="S65" s="279">
        <v>1683.34</v>
      </c>
      <c r="T65" s="279">
        <v>1687.57</v>
      </c>
      <c r="U65" s="279">
        <v>1704.48</v>
      </c>
      <c r="V65" s="279">
        <v>1638.52</v>
      </c>
      <c r="W65" s="279">
        <v>1687.76</v>
      </c>
      <c r="X65" s="279">
        <v>1635.81</v>
      </c>
      <c r="Y65" s="279">
        <v>1489.79</v>
      </c>
    </row>
    <row r="66" spans="1:25">
      <c r="A66" s="254">
        <v>11</v>
      </c>
      <c r="B66" s="279">
        <v>1490.17</v>
      </c>
      <c r="C66" s="279">
        <v>1425.68</v>
      </c>
      <c r="D66" s="279">
        <v>1395.84</v>
      </c>
      <c r="E66" s="279">
        <v>1372.24</v>
      </c>
      <c r="F66" s="279">
        <v>1423.05</v>
      </c>
      <c r="G66" s="279">
        <v>1446.65</v>
      </c>
      <c r="H66" s="279">
        <v>1515.19</v>
      </c>
      <c r="I66" s="279">
        <v>1704.55</v>
      </c>
      <c r="J66" s="279">
        <v>1816.28</v>
      </c>
      <c r="K66" s="279">
        <v>1938.79</v>
      </c>
      <c r="L66" s="279">
        <v>1959.41</v>
      </c>
      <c r="M66" s="279">
        <v>1968.16</v>
      </c>
      <c r="N66" s="279">
        <v>1940.88</v>
      </c>
      <c r="O66" s="279">
        <v>1963.13</v>
      </c>
      <c r="P66" s="279">
        <v>1962.94</v>
      </c>
      <c r="Q66" s="279">
        <v>2046.96</v>
      </c>
      <c r="R66" s="279">
        <v>2018.73</v>
      </c>
      <c r="S66" s="279">
        <v>1931.35</v>
      </c>
      <c r="T66" s="279">
        <v>1948.1</v>
      </c>
      <c r="U66" s="279">
        <v>1961.23</v>
      </c>
      <c r="V66" s="279">
        <v>1945.43</v>
      </c>
      <c r="W66" s="279">
        <v>2003.94</v>
      </c>
      <c r="X66" s="279">
        <v>1923.53</v>
      </c>
      <c r="Y66" s="279">
        <v>1801.77</v>
      </c>
    </row>
    <row r="67" spans="1:25">
      <c r="A67" s="254">
        <v>12</v>
      </c>
      <c r="B67" s="279">
        <v>1648.16</v>
      </c>
      <c r="C67" s="279">
        <v>1505.95</v>
      </c>
      <c r="D67" s="279">
        <v>1480.25</v>
      </c>
      <c r="E67" s="279">
        <v>1472.07</v>
      </c>
      <c r="F67" s="279">
        <v>1468.76</v>
      </c>
      <c r="G67" s="279">
        <v>1471.99</v>
      </c>
      <c r="H67" s="279">
        <v>1486.11</v>
      </c>
      <c r="I67" s="279">
        <v>1596.15</v>
      </c>
      <c r="J67" s="279">
        <v>1714.17</v>
      </c>
      <c r="K67" s="279">
        <v>1868.83</v>
      </c>
      <c r="L67" s="279">
        <v>1893.06</v>
      </c>
      <c r="M67" s="279">
        <v>1887.16</v>
      </c>
      <c r="N67" s="279">
        <v>1877.16</v>
      </c>
      <c r="O67" s="279">
        <v>1862.75</v>
      </c>
      <c r="P67" s="279">
        <v>1878.88</v>
      </c>
      <c r="Q67" s="279">
        <v>1860.31</v>
      </c>
      <c r="R67" s="279">
        <v>1890.98</v>
      </c>
      <c r="S67" s="279">
        <v>1867.1</v>
      </c>
      <c r="T67" s="279">
        <v>1859.39</v>
      </c>
      <c r="U67" s="279">
        <v>1844.72</v>
      </c>
      <c r="V67" s="279">
        <v>1850.92</v>
      </c>
      <c r="W67" s="279">
        <v>1849.26</v>
      </c>
      <c r="X67" s="279">
        <v>1772.17</v>
      </c>
      <c r="Y67" s="279">
        <v>1609.95</v>
      </c>
    </row>
    <row r="68" spans="1:25">
      <c r="A68" s="254">
        <v>13</v>
      </c>
      <c r="B68" s="279">
        <v>1666.56</v>
      </c>
      <c r="C68" s="279">
        <v>1505.41</v>
      </c>
      <c r="D68" s="279">
        <v>1463.4</v>
      </c>
      <c r="E68" s="279">
        <v>1448.62</v>
      </c>
      <c r="F68" s="279">
        <v>1451.53</v>
      </c>
      <c r="G68" s="279">
        <v>1459.3</v>
      </c>
      <c r="H68" s="279">
        <v>1472</v>
      </c>
      <c r="I68" s="279">
        <v>1473.1</v>
      </c>
      <c r="J68" s="279">
        <v>1593.66</v>
      </c>
      <c r="K68" s="279">
        <v>1699.41</v>
      </c>
      <c r="L68" s="279">
        <v>1786.83</v>
      </c>
      <c r="M68" s="279">
        <v>1823.5</v>
      </c>
      <c r="N68" s="279">
        <v>1824.86</v>
      </c>
      <c r="O68" s="279">
        <v>1819.01</v>
      </c>
      <c r="P68" s="279">
        <v>1828.62</v>
      </c>
      <c r="Q68" s="279">
        <v>1814.84</v>
      </c>
      <c r="R68" s="279">
        <v>1777.61</v>
      </c>
      <c r="S68" s="279">
        <v>1766.01</v>
      </c>
      <c r="T68" s="279">
        <v>1777.35</v>
      </c>
      <c r="U68" s="279">
        <v>1760.41</v>
      </c>
      <c r="V68" s="279">
        <v>1811.15</v>
      </c>
      <c r="W68" s="279">
        <v>1792.86</v>
      </c>
      <c r="X68" s="279">
        <v>1693.55</v>
      </c>
      <c r="Y68" s="279">
        <v>1594.68</v>
      </c>
    </row>
    <row r="69" spans="1:25">
      <c r="A69" s="254">
        <v>14</v>
      </c>
      <c r="B69" s="279">
        <v>1468.75</v>
      </c>
      <c r="C69" s="279">
        <v>1435.6</v>
      </c>
      <c r="D69" s="279">
        <v>1432.79</v>
      </c>
      <c r="E69" s="279">
        <v>1420.02</v>
      </c>
      <c r="F69" s="279">
        <v>1423.44</v>
      </c>
      <c r="G69" s="279">
        <v>1450.98</v>
      </c>
      <c r="H69" s="279">
        <v>1524.04</v>
      </c>
      <c r="I69" s="279">
        <v>1637.88</v>
      </c>
      <c r="J69" s="279">
        <v>1768.09</v>
      </c>
      <c r="K69" s="279">
        <v>1870.54</v>
      </c>
      <c r="L69" s="279">
        <v>1909.11</v>
      </c>
      <c r="M69" s="279">
        <v>1886.68</v>
      </c>
      <c r="N69" s="279">
        <v>1862.05</v>
      </c>
      <c r="O69" s="279">
        <v>1878.08</v>
      </c>
      <c r="P69" s="279">
        <v>1905.1</v>
      </c>
      <c r="Q69" s="279">
        <v>1980.16</v>
      </c>
      <c r="R69" s="279">
        <v>1913.16</v>
      </c>
      <c r="S69" s="279">
        <v>1821.24</v>
      </c>
      <c r="T69" s="279">
        <v>1826.94</v>
      </c>
      <c r="U69" s="279">
        <v>1850.79</v>
      </c>
      <c r="V69" s="279">
        <v>1846.12</v>
      </c>
      <c r="W69" s="279">
        <v>1876.15</v>
      </c>
      <c r="X69" s="279">
        <v>1722.8</v>
      </c>
      <c r="Y69" s="279">
        <v>1554.31</v>
      </c>
    </row>
    <row r="70" spans="1:25">
      <c r="A70" s="254">
        <v>15</v>
      </c>
      <c r="B70" s="279">
        <v>1496.49</v>
      </c>
      <c r="C70" s="279">
        <v>1421.36</v>
      </c>
      <c r="D70" s="279">
        <v>1409.96</v>
      </c>
      <c r="E70" s="279">
        <v>1415.01</v>
      </c>
      <c r="F70" s="279">
        <v>1458.03</v>
      </c>
      <c r="G70" s="279">
        <v>1491.28</v>
      </c>
      <c r="H70" s="279">
        <v>1495.68</v>
      </c>
      <c r="I70" s="279">
        <v>1590.87</v>
      </c>
      <c r="J70" s="279">
        <v>1649.35</v>
      </c>
      <c r="K70" s="279">
        <v>1742.67</v>
      </c>
      <c r="L70" s="279">
        <v>1787.55</v>
      </c>
      <c r="M70" s="279">
        <v>1797.32</v>
      </c>
      <c r="N70" s="279">
        <v>1744.06</v>
      </c>
      <c r="O70" s="279">
        <v>1771.35</v>
      </c>
      <c r="P70" s="279">
        <v>1794.8</v>
      </c>
      <c r="Q70" s="279">
        <v>1861</v>
      </c>
      <c r="R70" s="279">
        <v>1841.91</v>
      </c>
      <c r="S70" s="279">
        <v>1778.18</v>
      </c>
      <c r="T70" s="279">
        <v>1799.13</v>
      </c>
      <c r="U70" s="279">
        <v>1807.28</v>
      </c>
      <c r="V70" s="279">
        <v>1805.72</v>
      </c>
      <c r="W70" s="279">
        <v>1844.73</v>
      </c>
      <c r="X70" s="279">
        <v>1675.32</v>
      </c>
      <c r="Y70" s="279">
        <v>1572.07</v>
      </c>
    </row>
    <row r="71" spans="1:25">
      <c r="A71" s="254">
        <v>16</v>
      </c>
      <c r="B71" s="279">
        <v>1705.55</v>
      </c>
      <c r="C71" s="279">
        <v>1557.08</v>
      </c>
      <c r="D71" s="279">
        <v>1552.11</v>
      </c>
      <c r="E71" s="279">
        <v>1552.22</v>
      </c>
      <c r="F71" s="279">
        <v>1567.92</v>
      </c>
      <c r="G71" s="279">
        <v>1601.43</v>
      </c>
      <c r="H71" s="279">
        <v>1684.48</v>
      </c>
      <c r="I71" s="279">
        <v>1757.4</v>
      </c>
      <c r="J71" s="279">
        <v>1920.16</v>
      </c>
      <c r="K71" s="279">
        <v>1969.49</v>
      </c>
      <c r="L71" s="279">
        <v>1994.53</v>
      </c>
      <c r="M71" s="279">
        <v>1960.79</v>
      </c>
      <c r="N71" s="279">
        <v>1925.74</v>
      </c>
      <c r="O71" s="279">
        <v>1973.65</v>
      </c>
      <c r="P71" s="279">
        <v>1968.19</v>
      </c>
      <c r="Q71" s="279">
        <v>2001.65</v>
      </c>
      <c r="R71" s="279">
        <v>1976.91</v>
      </c>
      <c r="S71" s="279">
        <v>1950.41</v>
      </c>
      <c r="T71" s="279">
        <v>1988.31</v>
      </c>
      <c r="U71" s="279">
        <v>2013.83</v>
      </c>
      <c r="V71" s="279">
        <v>1983.54</v>
      </c>
      <c r="W71" s="279">
        <v>1992.92</v>
      </c>
      <c r="X71" s="279">
        <v>1793.82</v>
      </c>
      <c r="Y71" s="279">
        <v>1660.97</v>
      </c>
    </row>
    <row r="72" spans="1:25">
      <c r="A72" s="254">
        <v>17</v>
      </c>
      <c r="B72" s="279">
        <v>1565.26</v>
      </c>
      <c r="C72" s="279">
        <v>1527.66</v>
      </c>
      <c r="D72" s="279">
        <v>1504.41</v>
      </c>
      <c r="E72" s="279">
        <v>1498.59</v>
      </c>
      <c r="F72" s="279">
        <v>1517.59</v>
      </c>
      <c r="G72" s="279">
        <v>1542.19</v>
      </c>
      <c r="H72" s="279">
        <v>1602.87</v>
      </c>
      <c r="I72" s="279">
        <v>1682.32</v>
      </c>
      <c r="J72" s="279">
        <v>1799.63</v>
      </c>
      <c r="K72" s="279">
        <v>1865.82</v>
      </c>
      <c r="L72" s="279">
        <v>1907.53</v>
      </c>
      <c r="M72" s="279">
        <v>1868.54</v>
      </c>
      <c r="N72" s="279">
        <v>1851.9</v>
      </c>
      <c r="O72" s="279">
        <v>1880.94</v>
      </c>
      <c r="P72" s="279">
        <v>1888.37</v>
      </c>
      <c r="Q72" s="279">
        <v>1968.67</v>
      </c>
      <c r="R72" s="279">
        <v>1910.24</v>
      </c>
      <c r="S72" s="279">
        <v>1832.04</v>
      </c>
      <c r="T72" s="279">
        <v>1875.04</v>
      </c>
      <c r="U72" s="279">
        <v>1907.5</v>
      </c>
      <c r="V72" s="279">
        <v>1909.84</v>
      </c>
      <c r="W72" s="279">
        <v>1898.23</v>
      </c>
      <c r="X72" s="279">
        <v>1764.15</v>
      </c>
      <c r="Y72" s="279">
        <v>1656.58</v>
      </c>
    </row>
    <row r="73" spans="1:25">
      <c r="A73" s="254">
        <v>18</v>
      </c>
      <c r="B73" s="279">
        <v>1638.17</v>
      </c>
      <c r="C73" s="279">
        <v>1539.85</v>
      </c>
      <c r="D73" s="279">
        <v>1516.97</v>
      </c>
      <c r="E73" s="279">
        <v>1526.16</v>
      </c>
      <c r="F73" s="279">
        <v>1550.38</v>
      </c>
      <c r="G73" s="279">
        <v>733.1</v>
      </c>
      <c r="H73" s="279">
        <v>1663.82</v>
      </c>
      <c r="I73" s="279">
        <v>1685.25</v>
      </c>
      <c r="J73" s="279">
        <v>738.72</v>
      </c>
      <c r="K73" s="279">
        <v>1850.95</v>
      </c>
      <c r="L73" s="279">
        <v>1881.69</v>
      </c>
      <c r="M73" s="279">
        <v>1829.83</v>
      </c>
      <c r="N73" s="279">
        <v>1818.73</v>
      </c>
      <c r="O73" s="279">
        <v>1859.96</v>
      </c>
      <c r="P73" s="279">
        <v>1869.69</v>
      </c>
      <c r="Q73" s="279">
        <v>1937.7</v>
      </c>
      <c r="R73" s="279">
        <v>1855.79</v>
      </c>
      <c r="S73" s="279">
        <v>1838.9</v>
      </c>
      <c r="T73" s="279">
        <v>1868.59</v>
      </c>
      <c r="U73" s="279">
        <v>1897.18</v>
      </c>
      <c r="V73" s="279">
        <v>1861.13</v>
      </c>
      <c r="W73" s="279">
        <v>1939.74</v>
      </c>
      <c r="X73" s="279">
        <v>1865.53</v>
      </c>
      <c r="Y73" s="279">
        <v>1695.51</v>
      </c>
    </row>
    <row r="74" spans="1:25">
      <c r="A74" s="254">
        <v>19</v>
      </c>
      <c r="B74" s="279">
        <v>1653.12</v>
      </c>
      <c r="C74" s="279">
        <v>1601.52</v>
      </c>
      <c r="D74" s="279">
        <v>1525.17</v>
      </c>
      <c r="E74" s="279">
        <v>732.74</v>
      </c>
      <c r="F74" s="279">
        <v>733.3</v>
      </c>
      <c r="G74" s="279">
        <v>734.09</v>
      </c>
      <c r="H74" s="279">
        <v>735.67</v>
      </c>
      <c r="I74" s="279">
        <v>707.62</v>
      </c>
      <c r="J74" s="279">
        <v>707.62</v>
      </c>
      <c r="K74" s="279">
        <v>1866.14</v>
      </c>
      <c r="L74" s="279">
        <v>1884.32</v>
      </c>
      <c r="M74" s="279">
        <v>1872.56</v>
      </c>
      <c r="N74" s="279">
        <v>1842.45</v>
      </c>
      <c r="O74" s="279">
        <v>1908.81</v>
      </c>
      <c r="P74" s="279">
        <v>1913.16</v>
      </c>
      <c r="Q74" s="279">
        <v>1895.71</v>
      </c>
      <c r="R74" s="279">
        <v>1892.77</v>
      </c>
      <c r="S74" s="279">
        <v>1873.72</v>
      </c>
      <c r="T74" s="279">
        <v>1857.65</v>
      </c>
      <c r="U74" s="279">
        <v>1878.41</v>
      </c>
      <c r="V74" s="279">
        <v>1921</v>
      </c>
      <c r="W74" s="279">
        <v>745.51</v>
      </c>
      <c r="X74" s="279">
        <v>1783.86</v>
      </c>
      <c r="Y74" s="279">
        <v>1747.21</v>
      </c>
    </row>
    <row r="75" spans="1:25">
      <c r="A75" s="254">
        <v>20</v>
      </c>
      <c r="B75" s="279">
        <v>1701.62</v>
      </c>
      <c r="C75" s="279">
        <v>720.86</v>
      </c>
      <c r="D75" s="279">
        <v>730.57</v>
      </c>
      <c r="E75" s="279">
        <v>730.52</v>
      </c>
      <c r="F75" s="279">
        <v>729.76</v>
      </c>
      <c r="G75" s="279">
        <v>728.9</v>
      </c>
      <c r="H75" s="279">
        <v>732.7</v>
      </c>
      <c r="I75" s="279">
        <v>729.38</v>
      </c>
      <c r="J75" s="279">
        <v>725.72</v>
      </c>
      <c r="K75" s="279">
        <v>726.09</v>
      </c>
      <c r="L75" s="279">
        <v>1668.92</v>
      </c>
      <c r="M75" s="279">
        <v>1709.74</v>
      </c>
      <c r="N75" s="279">
        <v>1670.38</v>
      </c>
      <c r="O75" s="279">
        <v>1686.35</v>
      </c>
      <c r="P75" s="279">
        <v>1682.73</v>
      </c>
      <c r="Q75" s="279">
        <v>1709.14</v>
      </c>
      <c r="R75" s="279">
        <v>1708.17</v>
      </c>
      <c r="S75" s="279">
        <v>1698.88</v>
      </c>
      <c r="T75" s="279">
        <v>1731.59</v>
      </c>
      <c r="U75" s="279">
        <v>1802.06</v>
      </c>
      <c r="V75" s="279">
        <v>1533.07</v>
      </c>
      <c r="W75" s="279">
        <v>1735.71</v>
      </c>
      <c r="X75" s="279">
        <v>1677.98</v>
      </c>
      <c r="Y75" s="279">
        <v>1677.48</v>
      </c>
    </row>
    <row r="76" spans="1:25">
      <c r="A76" s="254">
        <v>21</v>
      </c>
      <c r="B76" s="279">
        <v>731.44</v>
      </c>
      <c r="C76" s="279">
        <v>729.39</v>
      </c>
      <c r="D76" s="279">
        <v>728.8</v>
      </c>
      <c r="E76" s="279">
        <v>728.48</v>
      </c>
      <c r="F76" s="279">
        <v>730.68</v>
      </c>
      <c r="G76" s="279">
        <v>728.25</v>
      </c>
      <c r="H76" s="279">
        <v>730.29</v>
      </c>
      <c r="I76" s="279">
        <v>1014.62</v>
      </c>
      <c r="J76" s="279">
        <v>1650.77</v>
      </c>
      <c r="K76" s="279">
        <v>1724.6</v>
      </c>
      <c r="L76" s="279">
        <v>1767.61</v>
      </c>
      <c r="M76" s="279">
        <v>1767</v>
      </c>
      <c r="N76" s="279">
        <v>1719.27</v>
      </c>
      <c r="O76" s="279">
        <v>1697.12</v>
      </c>
      <c r="P76" s="279">
        <v>1641.71</v>
      </c>
      <c r="Q76" s="279">
        <v>1787.19</v>
      </c>
      <c r="R76" s="279">
        <v>1761.47</v>
      </c>
      <c r="S76" s="279">
        <v>1488.05</v>
      </c>
      <c r="T76" s="279">
        <v>1582.61</v>
      </c>
      <c r="U76" s="279">
        <v>1693.19</v>
      </c>
      <c r="V76" s="279">
        <v>1727.87</v>
      </c>
      <c r="W76" s="279">
        <v>1762.8</v>
      </c>
      <c r="X76" s="279">
        <v>1669.52</v>
      </c>
      <c r="Y76" s="279">
        <v>1583.81</v>
      </c>
    </row>
    <row r="77" spans="1:25">
      <c r="A77" s="254">
        <v>22</v>
      </c>
      <c r="B77" s="279">
        <v>1452.04</v>
      </c>
      <c r="C77" s="279">
        <v>1357.17</v>
      </c>
      <c r="D77" s="279">
        <v>1318.52</v>
      </c>
      <c r="E77" s="279">
        <v>1310.29</v>
      </c>
      <c r="F77" s="279">
        <v>1405.5</v>
      </c>
      <c r="G77" s="279">
        <v>1446.34</v>
      </c>
      <c r="H77" s="279">
        <v>1518.5</v>
      </c>
      <c r="I77" s="279">
        <v>1488.09</v>
      </c>
      <c r="J77" s="279">
        <v>1615.49</v>
      </c>
      <c r="K77" s="279">
        <v>1805.56</v>
      </c>
      <c r="L77" s="279">
        <v>1769.37</v>
      </c>
      <c r="M77" s="279">
        <v>1731.13</v>
      </c>
      <c r="N77" s="279">
        <v>1717.39</v>
      </c>
      <c r="O77" s="279">
        <v>1740.39</v>
      </c>
      <c r="P77" s="279">
        <v>1755.81</v>
      </c>
      <c r="Q77" s="279">
        <v>1825.51</v>
      </c>
      <c r="R77" s="279">
        <v>1805.01</v>
      </c>
      <c r="S77" s="279">
        <v>1762.04</v>
      </c>
      <c r="T77" s="279">
        <v>1788.71</v>
      </c>
      <c r="U77" s="279">
        <v>1803.7</v>
      </c>
      <c r="V77" s="279">
        <v>1775.2</v>
      </c>
      <c r="W77" s="279">
        <v>1772.34</v>
      </c>
      <c r="X77" s="279">
        <v>1692.44</v>
      </c>
      <c r="Y77" s="279">
        <v>1512.09</v>
      </c>
    </row>
    <row r="78" spans="1:25">
      <c r="A78" s="254">
        <v>23</v>
      </c>
      <c r="B78" s="279">
        <v>1508.63</v>
      </c>
      <c r="C78" s="279">
        <v>1377.21</v>
      </c>
      <c r="D78" s="279">
        <v>1323.96</v>
      </c>
      <c r="E78" s="279">
        <v>1332.81</v>
      </c>
      <c r="F78" s="279">
        <v>1421.5</v>
      </c>
      <c r="G78" s="279">
        <v>1458.36</v>
      </c>
      <c r="H78" s="279">
        <v>1463.55</v>
      </c>
      <c r="I78" s="279">
        <v>1507.83</v>
      </c>
      <c r="J78" s="279">
        <v>1697.2</v>
      </c>
      <c r="K78" s="279">
        <v>1748.06</v>
      </c>
      <c r="L78" s="279">
        <v>1738.73</v>
      </c>
      <c r="M78" s="279">
        <v>1700.16</v>
      </c>
      <c r="N78" s="279">
        <v>1650.64</v>
      </c>
      <c r="O78" s="279">
        <v>1710.24</v>
      </c>
      <c r="P78" s="279">
        <v>1709.66</v>
      </c>
      <c r="Q78" s="279">
        <v>1767.24</v>
      </c>
      <c r="R78" s="279">
        <v>1732.93</v>
      </c>
      <c r="S78" s="279">
        <v>1696.07</v>
      </c>
      <c r="T78" s="279">
        <v>1746.73</v>
      </c>
      <c r="U78" s="279">
        <v>1783.68</v>
      </c>
      <c r="V78" s="279">
        <v>1784.67</v>
      </c>
      <c r="W78" s="279">
        <v>1826.16</v>
      </c>
      <c r="X78" s="279">
        <v>1734.74</v>
      </c>
      <c r="Y78" s="279">
        <v>1581.98</v>
      </c>
    </row>
    <row r="79" spans="1:25">
      <c r="A79" s="254">
        <v>24</v>
      </c>
      <c r="B79" s="279">
        <v>1356.92</v>
      </c>
      <c r="C79" s="279">
        <v>1345.38</v>
      </c>
      <c r="D79" s="279">
        <v>1318.93</v>
      </c>
      <c r="E79" s="279">
        <v>1307.1600000000001</v>
      </c>
      <c r="F79" s="279">
        <v>726.77</v>
      </c>
      <c r="G79" s="279">
        <v>1015.44</v>
      </c>
      <c r="H79" s="279">
        <v>1465.2</v>
      </c>
      <c r="I79" s="279">
        <v>1479.69</v>
      </c>
      <c r="J79" s="279">
        <v>1015.14</v>
      </c>
      <c r="K79" s="279">
        <v>1675.41</v>
      </c>
      <c r="L79" s="279">
        <v>1667.77</v>
      </c>
      <c r="M79" s="279">
        <v>1654.11</v>
      </c>
      <c r="N79" s="279">
        <v>1617.03</v>
      </c>
      <c r="O79" s="279">
        <v>1639.36</v>
      </c>
      <c r="P79" s="279">
        <v>1639.31</v>
      </c>
      <c r="Q79" s="279">
        <v>1734.04</v>
      </c>
      <c r="R79" s="279">
        <v>1654.13</v>
      </c>
      <c r="S79" s="279">
        <v>1469.05</v>
      </c>
      <c r="T79" s="279">
        <v>1476.63</v>
      </c>
      <c r="U79" s="279">
        <v>1782.78</v>
      </c>
      <c r="V79" s="279">
        <v>1740.5</v>
      </c>
      <c r="W79" s="279">
        <v>1738.48</v>
      </c>
      <c r="X79" s="279">
        <v>1656.2</v>
      </c>
      <c r="Y79" s="279">
        <v>1518.74</v>
      </c>
    </row>
    <row r="80" spans="1:25">
      <c r="A80" s="254">
        <v>25</v>
      </c>
      <c r="B80" s="279">
        <v>1450.97</v>
      </c>
      <c r="C80" s="279">
        <v>1438.17</v>
      </c>
      <c r="D80" s="279">
        <v>1400.34</v>
      </c>
      <c r="E80" s="279">
        <v>1404.79</v>
      </c>
      <c r="F80" s="279">
        <v>1513.31</v>
      </c>
      <c r="G80" s="279">
        <v>1593.53</v>
      </c>
      <c r="H80" s="279">
        <v>1670.35</v>
      </c>
      <c r="I80" s="279">
        <v>1611.12</v>
      </c>
      <c r="J80" s="279">
        <v>1638.23</v>
      </c>
      <c r="K80" s="279">
        <v>1744.28</v>
      </c>
      <c r="L80" s="279">
        <v>1718.09</v>
      </c>
      <c r="M80" s="279">
        <v>1710.73</v>
      </c>
      <c r="N80" s="279">
        <v>1652.73</v>
      </c>
      <c r="O80" s="279">
        <v>1661.48</v>
      </c>
      <c r="P80" s="279">
        <v>1696.44</v>
      </c>
      <c r="Q80" s="279">
        <v>1752.16</v>
      </c>
      <c r="R80" s="279">
        <v>1704.65</v>
      </c>
      <c r="S80" s="279">
        <v>1015.81</v>
      </c>
      <c r="T80" s="279">
        <v>1700.07</v>
      </c>
      <c r="U80" s="279">
        <v>1750.66</v>
      </c>
      <c r="V80" s="279">
        <v>739.75</v>
      </c>
      <c r="W80" s="279">
        <v>1758.24</v>
      </c>
      <c r="X80" s="279">
        <v>739.4</v>
      </c>
      <c r="Y80" s="279">
        <v>1645.56</v>
      </c>
    </row>
    <row r="81" spans="1:25">
      <c r="A81" s="254">
        <v>26</v>
      </c>
      <c r="B81" s="279">
        <v>730.86</v>
      </c>
      <c r="C81" s="279">
        <v>732.43</v>
      </c>
      <c r="D81" s="279">
        <v>729.96</v>
      </c>
      <c r="E81" s="279">
        <v>727.35</v>
      </c>
      <c r="F81" s="279">
        <v>1375.65</v>
      </c>
      <c r="G81" s="279">
        <v>732.61</v>
      </c>
      <c r="H81" s="279">
        <v>1019.3</v>
      </c>
      <c r="I81" s="279">
        <v>738.54</v>
      </c>
      <c r="J81" s="279">
        <v>736.8</v>
      </c>
      <c r="K81" s="279">
        <v>734.83</v>
      </c>
      <c r="L81" s="279">
        <v>1016.88</v>
      </c>
      <c r="M81" s="279">
        <v>1762.85</v>
      </c>
      <c r="N81" s="279">
        <v>739.62</v>
      </c>
      <c r="O81" s="279">
        <v>1594.16</v>
      </c>
      <c r="P81" s="279">
        <v>740.94</v>
      </c>
      <c r="Q81" s="279">
        <v>739.04</v>
      </c>
      <c r="R81" s="279">
        <v>1749.75</v>
      </c>
      <c r="S81" s="279">
        <v>741.12</v>
      </c>
      <c r="T81" s="279">
        <v>737.32</v>
      </c>
      <c r="U81" s="279">
        <v>734.92</v>
      </c>
      <c r="V81" s="279">
        <v>738.6</v>
      </c>
      <c r="W81" s="279">
        <v>1019.08</v>
      </c>
      <c r="X81" s="279">
        <v>1699.74</v>
      </c>
      <c r="Y81" s="279">
        <v>1558.67</v>
      </c>
    </row>
    <row r="82" spans="1:25">
      <c r="A82" s="254">
        <v>27</v>
      </c>
      <c r="B82" s="279">
        <v>1385.99</v>
      </c>
      <c r="C82" s="279">
        <v>1271.1500000000001</v>
      </c>
      <c r="D82" s="279">
        <v>1199.74</v>
      </c>
      <c r="E82" s="279">
        <v>1170.99</v>
      </c>
      <c r="F82" s="279">
        <v>1211.1400000000001</v>
      </c>
      <c r="G82" s="279">
        <v>1233.24</v>
      </c>
      <c r="H82" s="279">
        <v>1280.54</v>
      </c>
      <c r="I82" s="279">
        <v>1358.58</v>
      </c>
      <c r="J82" s="279">
        <v>1515.7</v>
      </c>
      <c r="K82" s="279">
        <v>1633.9</v>
      </c>
      <c r="L82" s="279">
        <v>1672.87</v>
      </c>
      <c r="M82" s="279">
        <v>1685.39</v>
      </c>
      <c r="N82" s="279">
        <v>1683.12</v>
      </c>
      <c r="O82" s="279">
        <v>1674.23</v>
      </c>
      <c r="P82" s="279">
        <v>1667.75</v>
      </c>
      <c r="Q82" s="279">
        <v>1682.82</v>
      </c>
      <c r="R82" s="279">
        <v>1696.77</v>
      </c>
      <c r="S82" s="279">
        <v>1732.2</v>
      </c>
      <c r="T82" s="279">
        <v>1812.39</v>
      </c>
      <c r="U82" s="279">
        <v>1904.01</v>
      </c>
      <c r="V82" s="279">
        <v>1878.04</v>
      </c>
      <c r="W82" s="279">
        <v>1821.02</v>
      </c>
      <c r="X82" s="279">
        <v>1710.74</v>
      </c>
      <c r="Y82" s="279">
        <v>1474.43</v>
      </c>
    </row>
    <row r="83" spans="1:25">
      <c r="A83" s="254">
        <v>28</v>
      </c>
      <c r="B83" s="279">
        <v>1443.8</v>
      </c>
      <c r="C83" s="279">
        <v>1311.5</v>
      </c>
      <c r="D83" s="279">
        <v>1220.44</v>
      </c>
      <c r="E83" s="279">
        <v>1234.08</v>
      </c>
      <c r="F83" s="279">
        <v>1312.38</v>
      </c>
      <c r="G83" s="279">
        <v>1404.95</v>
      </c>
      <c r="H83" s="279">
        <v>1496.22</v>
      </c>
      <c r="I83" s="279">
        <v>1609.44</v>
      </c>
      <c r="J83" s="279">
        <v>1605.63</v>
      </c>
      <c r="K83" s="279">
        <v>1699.36</v>
      </c>
      <c r="L83" s="279">
        <v>1724.84</v>
      </c>
      <c r="M83" s="279">
        <v>1672.57</v>
      </c>
      <c r="N83" s="279">
        <v>1613.86</v>
      </c>
      <c r="O83" s="279">
        <v>1729.35</v>
      </c>
      <c r="P83" s="279">
        <v>1703.34</v>
      </c>
      <c r="Q83" s="279">
        <v>1781.39</v>
      </c>
      <c r="R83" s="279">
        <v>1722.19</v>
      </c>
      <c r="S83" s="279">
        <v>1688.08</v>
      </c>
      <c r="T83" s="279">
        <v>1750.65</v>
      </c>
      <c r="U83" s="279">
        <v>1770.97</v>
      </c>
      <c r="V83" s="279">
        <v>1742.49</v>
      </c>
      <c r="W83" s="279">
        <v>1714.88</v>
      </c>
      <c r="X83" s="279">
        <v>1671.5</v>
      </c>
      <c r="Y83" s="279">
        <v>1502.63</v>
      </c>
    </row>
    <row r="84" spans="1:25">
      <c r="A84" s="254">
        <v>29</v>
      </c>
      <c r="B84" s="279">
        <v>1444.95</v>
      </c>
      <c r="C84" s="279">
        <v>1342.5</v>
      </c>
      <c r="D84" s="279">
        <v>1319.37</v>
      </c>
      <c r="E84" s="279">
        <v>1319.56</v>
      </c>
      <c r="F84" s="279">
        <v>1396.84</v>
      </c>
      <c r="G84" s="279">
        <v>1445.23</v>
      </c>
      <c r="H84" s="279">
        <v>1509.67</v>
      </c>
      <c r="I84" s="279">
        <v>1661.47</v>
      </c>
      <c r="J84" s="279">
        <v>1675.68</v>
      </c>
      <c r="K84" s="279">
        <v>1774.78</v>
      </c>
      <c r="L84" s="279">
        <v>1776.08</v>
      </c>
      <c r="M84" s="279">
        <v>1012.06</v>
      </c>
      <c r="N84" s="279">
        <v>738.45</v>
      </c>
      <c r="O84" s="279">
        <v>1782.59</v>
      </c>
      <c r="P84" s="279">
        <v>1012.18</v>
      </c>
      <c r="Q84" s="279">
        <v>1012.12</v>
      </c>
      <c r="R84" s="279">
        <v>1797.56</v>
      </c>
      <c r="S84" s="279">
        <v>1749.37</v>
      </c>
      <c r="T84" s="279">
        <v>1754.27</v>
      </c>
      <c r="U84" s="279">
        <v>1792.56</v>
      </c>
      <c r="V84" s="279">
        <v>1783.5</v>
      </c>
      <c r="W84" s="279">
        <v>1794.57</v>
      </c>
      <c r="X84" s="279">
        <v>1690.29</v>
      </c>
      <c r="Y84" s="279">
        <v>1524.66</v>
      </c>
    </row>
    <row r="85" spans="1:25">
      <c r="A85" s="254">
        <v>30</v>
      </c>
      <c r="B85" s="279">
        <v>1422.95</v>
      </c>
      <c r="C85" s="279">
        <v>1371.44</v>
      </c>
      <c r="D85" s="279">
        <v>1341.96</v>
      </c>
      <c r="E85" s="279">
        <v>1343.93</v>
      </c>
      <c r="F85" s="279">
        <v>1404.39</v>
      </c>
      <c r="G85" s="279">
        <v>1460.11</v>
      </c>
      <c r="H85" s="279">
        <v>1538.36</v>
      </c>
      <c r="I85" s="279">
        <v>1572.66</v>
      </c>
      <c r="J85" s="279">
        <v>1597.47</v>
      </c>
      <c r="K85" s="279">
        <v>1643.19</v>
      </c>
      <c r="L85" s="279">
        <v>1660.24</v>
      </c>
      <c r="M85" s="279">
        <v>1593.58</v>
      </c>
      <c r="N85" s="279">
        <v>1537.85</v>
      </c>
      <c r="O85" s="279">
        <v>1595.52</v>
      </c>
      <c r="P85" s="279">
        <v>1578.07</v>
      </c>
      <c r="Q85" s="279">
        <v>1658.92</v>
      </c>
      <c r="R85" s="279">
        <v>1546.33</v>
      </c>
      <c r="S85" s="279">
        <v>1547.37</v>
      </c>
      <c r="T85" s="279">
        <v>1545.17</v>
      </c>
      <c r="U85" s="279">
        <v>1014.19</v>
      </c>
      <c r="V85" s="279">
        <v>1013.89</v>
      </c>
      <c r="W85" s="279">
        <v>1654.41</v>
      </c>
      <c r="X85" s="279">
        <v>1639.58</v>
      </c>
      <c r="Y85" s="279">
        <v>707.62</v>
      </c>
    </row>
    <row r="86" spans="1:25" hidden="1">
      <c r="A86" s="254">
        <v>31</v>
      </c>
      <c r="B86" s="279">
        <v>0</v>
      </c>
      <c r="C86" s="279">
        <v>0</v>
      </c>
      <c r="D86" s="279">
        <v>0</v>
      </c>
      <c r="E86" s="279">
        <v>0</v>
      </c>
      <c r="F86" s="279">
        <v>0</v>
      </c>
      <c r="G86" s="279">
        <v>0</v>
      </c>
      <c r="H86" s="279">
        <v>0</v>
      </c>
      <c r="I86" s="279">
        <v>0</v>
      </c>
      <c r="J86" s="279">
        <v>0</v>
      </c>
      <c r="K86" s="279">
        <v>0</v>
      </c>
      <c r="L86" s="279">
        <v>0</v>
      </c>
      <c r="M86" s="279">
        <v>0</v>
      </c>
      <c r="N86" s="279">
        <v>0</v>
      </c>
      <c r="O86" s="279">
        <v>0</v>
      </c>
      <c r="P86" s="279">
        <v>0</v>
      </c>
      <c r="Q86" s="279">
        <v>0</v>
      </c>
      <c r="R86" s="279">
        <v>0</v>
      </c>
      <c r="S86" s="279">
        <v>0</v>
      </c>
      <c r="T86" s="279">
        <v>0</v>
      </c>
      <c r="U86" s="279">
        <v>0</v>
      </c>
      <c r="V86" s="279">
        <v>0</v>
      </c>
      <c r="W86" s="279">
        <v>0</v>
      </c>
      <c r="X86" s="279">
        <v>0</v>
      </c>
      <c r="Y86" s="279">
        <v>0</v>
      </c>
    </row>
    <row r="88" spans="1:25">
      <c r="A88" s="413" t="s">
        <v>209</v>
      </c>
      <c r="B88" s="450" t="s">
        <v>212</v>
      </c>
      <c r="C88" s="450"/>
      <c r="D88" s="450"/>
      <c r="E88" s="450"/>
      <c r="F88" s="450"/>
      <c r="G88" s="450"/>
      <c r="H88" s="450"/>
      <c r="I88" s="450"/>
      <c r="J88" s="450"/>
      <c r="K88" s="450"/>
      <c r="L88" s="450"/>
      <c r="M88" s="450"/>
      <c r="N88" s="450"/>
      <c r="O88" s="450"/>
      <c r="P88" s="450"/>
      <c r="Q88" s="450"/>
      <c r="R88" s="450"/>
      <c r="S88" s="450"/>
      <c r="T88" s="450"/>
      <c r="U88" s="450"/>
      <c r="V88" s="450"/>
      <c r="W88" s="450"/>
      <c r="X88" s="450"/>
      <c r="Y88" s="450"/>
    </row>
    <row r="89" spans="1:25" ht="30">
      <c r="A89" s="413"/>
      <c r="B89" s="278" t="s">
        <v>1</v>
      </c>
      <c r="C89" s="278" t="s">
        <v>2</v>
      </c>
      <c r="D89" s="278" t="s">
        <v>3</v>
      </c>
      <c r="E89" s="278" t="s">
        <v>4</v>
      </c>
      <c r="F89" s="278" t="s">
        <v>5</v>
      </c>
      <c r="G89" s="278" t="s">
        <v>6</v>
      </c>
      <c r="H89" s="278" t="s">
        <v>7</v>
      </c>
      <c r="I89" s="278" t="s">
        <v>8</v>
      </c>
      <c r="J89" s="278" t="s">
        <v>9</v>
      </c>
      <c r="K89" s="278" t="s">
        <v>10</v>
      </c>
      <c r="L89" s="278" t="s">
        <v>11</v>
      </c>
      <c r="M89" s="278" t="s">
        <v>12</v>
      </c>
      <c r="N89" s="278" t="s">
        <v>13</v>
      </c>
      <c r="O89" s="278" t="s">
        <v>14</v>
      </c>
      <c r="P89" s="278" t="s">
        <v>15</v>
      </c>
      <c r="Q89" s="278" t="s">
        <v>16</v>
      </c>
      <c r="R89" s="278" t="s">
        <v>17</v>
      </c>
      <c r="S89" s="278" t="s">
        <v>18</v>
      </c>
      <c r="T89" s="278" t="s">
        <v>19</v>
      </c>
      <c r="U89" s="278" t="s">
        <v>20</v>
      </c>
      <c r="V89" s="278" t="s">
        <v>21</v>
      </c>
      <c r="W89" s="278" t="s">
        <v>22</v>
      </c>
      <c r="X89" s="278" t="s">
        <v>23</v>
      </c>
      <c r="Y89" s="278" t="s">
        <v>24</v>
      </c>
    </row>
    <row r="90" spans="1:25">
      <c r="A90" s="254">
        <v>1</v>
      </c>
      <c r="B90" s="279">
        <v>2715.66</v>
      </c>
      <c r="C90" s="279">
        <v>2647.36</v>
      </c>
      <c r="D90" s="279">
        <v>2653.46</v>
      </c>
      <c r="E90" s="279">
        <v>2653.04</v>
      </c>
      <c r="F90" s="279">
        <v>2648.01</v>
      </c>
      <c r="G90" s="279">
        <v>2655.17</v>
      </c>
      <c r="H90" s="279">
        <v>2660.26</v>
      </c>
      <c r="I90" s="279">
        <v>2728.72</v>
      </c>
      <c r="J90" s="279">
        <v>2915.65</v>
      </c>
      <c r="K90" s="279">
        <v>3070.71</v>
      </c>
      <c r="L90" s="279">
        <v>3116.68</v>
      </c>
      <c r="M90" s="279">
        <v>3105.05</v>
      </c>
      <c r="N90" s="279">
        <v>3083.58</v>
      </c>
      <c r="O90" s="279">
        <v>3105.63</v>
      </c>
      <c r="P90" s="279">
        <v>3092.82</v>
      </c>
      <c r="Q90" s="279">
        <v>3852.26</v>
      </c>
      <c r="R90" s="279">
        <v>3782.95</v>
      </c>
      <c r="S90" s="279">
        <v>3130.78</v>
      </c>
      <c r="T90" s="279">
        <v>3080.08</v>
      </c>
      <c r="U90" s="279">
        <v>3098.7</v>
      </c>
      <c r="V90" s="279">
        <v>3027.1</v>
      </c>
      <c r="W90" s="279">
        <v>3663.33</v>
      </c>
      <c r="X90" s="279">
        <v>3727.46</v>
      </c>
      <c r="Y90" s="279">
        <v>2819.04</v>
      </c>
    </row>
    <row r="91" spans="1:25">
      <c r="A91" s="254">
        <v>2</v>
      </c>
      <c r="B91" s="279">
        <v>2683.82</v>
      </c>
      <c r="C91" s="279">
        <v>2590.21</v>
      </c>
      <c r="D91" s="279">
        <v>2566.11</v>
      </c>
      <c r="E91" s="279">
        <v>2545.56</v>
      </c>
      <c r="F91" s="279">
        <v>2571.73</v>
      </c>
      <c r="G91" s="279">
        <v>2625.12</v>
      </c>
      <c r="H91" s="279">
        <v>2674.47</v>
      </c>
      <c r="I91" s="279">
        <v>2751.5</v>
      </c>
      <c r="J91" s="279">
        <v>2841.69</v>
      </c>
      <c r="K91" s="279">
        <v>3011.54</v>
      </c>
      <c r="L91" s="279">
        <v>3038.77</v>
      </c>
      <c r="M91" s="279">
        <v>3032.96</v>
      </c>
      <c r="N91" s="279">
        <v>2987.66</v>
      </c>
      <c r="O91" s="279">
        <v>2994.07</v>
      </c>
      <c r="P91" s="279">
        <v>2982.89</v>
      </c>
      <c r="Q91" s="279">
        <v>2252.5700000000002</v>
      </c>
      <c r="R91" s="279">
        <v>3040.94</v>
      </c>
      <c r="S91" s="279">
        <v>2948.31</v>
      </c>
      <c r="T91" s="279">
        <v>2970.6</v>
      </c>
      <c r="U91" s="279">
        <v>2980.36</v>
      </c>
      <c r="V91" s="279">
        <v>2992.72</v>
      </c>
      <c r="W91" s="279">
        <v>3015.17</v>
      </c>
      <c r="X91" s="279">
        <v>2874.39</v>
      </c>
      <c r="Y91" s="279">
        <v>2751.31</v>
      </c>
    </row>
    <row r="92" spans="1:25">
      <c r="A92" s="254">
        <v>3</v>
      </c>
      <c r="B92" s="279">
        <v>2694.75</v>
      </c>
      <c r="C92" s="279">
        <v>2609.27</v>
      </c>
      <c r="D92" s="279">
        <v>2574.5300000000002</v>
      </c>
      <c r="E92" s="279">
        <v>2552.5100000000002</v>
      </c>
      <c r="F92" s="279">
        <v>2574.21</v>
      </c>
      <c r="G92" s="279">
        <v>2579.7600000000002</v>
      </c>
      <c r="H92" s="279">
        <v>2663.13</v>
      </c>
      <c r="I92" s="279">
        <v>2781.14</v>
      </c>
      <c r="J92" s="279">
        <v>2880.24</v>
      </c>
      <c r="K92" s="279">
        <v>2935.62</v>
      </c>
      <c r="L92" s="279">
        <v>2989.58</v>
      </c>
      <c r="M92" s="279">
        <v>2963.8</v>
      </c>
      <c r="N92" s="279">
        <v>2929.54</v>
      </c>
      <c r="O92" s="279">
        <v>2939.98</v>
      </c>
      <c r="P92" s="279">
        <v>2935.41</v>
      </c>
      <c r="Q92" s="279">
        <v>3044.58</v>
      </c>
      <c r="R92" s="279">
        <v>2981.97</v>
      </c>
      <c r="S92" s="279">
        <v>2902.8</v>
      </c>
      <c r="T92" s="279">
        <v>2907.84</v>
      </c>
      <c r="U92" s="279">
        <v>2924.91</v>
      </c>
      <c r="V92" s="279">
        <v>2860.92</v>
      </c>
      <c r="W92" s="279">
        <v>2909.34</v>
      </c>
      <c r="X92" s="279">
        <v>2857.89</v>
      </c>
      <c r="Y92" s="279">
        <v>2714.13</v>
      </c>
    </row>
    <row r="93" spans="1:25">
      <c r="A93" s="254">
        <v>4</v>
      </c>
      <c r="B93" s="279">
        <v>2715.9</v>
      </c>
      <c r="C93" s="279">
        <v>2651.82</v>
      </c>
      <c r="D93" s="279">
        <v>2621.96</v>
      </c>
      <c r="E93" s="279">
        <v>2598.5500000000002</v>
      </c>
      <c r="F93" s="279">
        <v>2648.53</v>
      </c>
      <c r="G93" s="279">
        <v>2671.79</v>
      </c>
      <c r="H93" s="279">
        <v>2740.41</v>
      </c>
      <c r="I93" s="279">
        <v>2931.23</v>
      </c>
      <c r="J93" s="279">
        <v>3041.72</v>
      </c>
      <c r="K93" s="279">
        <v>3162.76</v>
      </c>
      <c r="L93" s="279">
        <v>3182.52</v>
      </c>
      <c r="M93" s="279">
        <v>3192.6</v>
      </c>
      <c r="N93" s="279">
        <v>3166.14</v>
      </c>
      <c r="O93" s="279">
        <v>3187.05</v>
      </c>
      <c r="P93" s="279">
        <v>3186.79</v>
      </c>
      <c r="Q93" s="279">
        <v>3270.43</v>
      </c>
      <c r="R93" s="279">
        <v>3241.92</v>
      </c>
      <c r="S93" s="279">
        <v>3156.48</v>
      </c>
      <c r="T93" s="279">
        <v>3172.42</v>
      </c>
      <c r="U93" s="279">
        <v>3185.41</v>
      </c>
      <c r="V93" s="279">
        <v>3171.3</v>
      </c>
      <c r="W93" s="279">
        <v>3229.89</v>
      </c>
      <c r="X93" s="279">
        <v>3149.14</v>
      </c>
      <c r="Y93" s="279">
        <v>3029.13</v>
      </c>
    </row>
    <row r="94" spans="1:25">
      <c r="A94" s="254">
        <v>5</v>
      </c>
      <c r="B94" s="279">
        <v>2873.37</v>
      </c>
      <c r="C94" s="279">
        <v>2732.3</v>
      </c>
      <c r="D94" s="279">
        <v>2706.82</v>
      </c>
      <c r="E94" s="279">
        <v>2698.64</v>
      </c>
      <c r="F94" s="279">
        <v>2695.39</v>
      </c>
      <c r="G94" s="279">
        <v>2698.76</v>
      </c>
      <c r="H94" s="279">
        <v>2710.98</v>
      </c>
      <c r="I94" s="279">
        <v>2820.78</v>
      </c>
      <c r="J94" s="279">
        <v>2936.27</v>
      </c>
      <c r="K94" s="279">
        <v>3089.29</v>
      </c>
      <c r="L94" s="279">
        <v>3112.91</v>
      </c>
      <c r="M94" s="279">
        <v>3106.34</v>
      </c>
      <c r="N94" s="279">
        <v>3096.52</v>
      </c>
      <c r="O94" s="279">
        <v>3082.31</v>
      </c>
      <c r="P94" s="279">
        <v>3098.39</v>
      </c>
      <c r="Q94" s="279">
        <v>3081.02</v>
      </c>
      <c r="R94" s="279">
        <v>3113.83</v>
      </c>
      <c r="S94" s="279">
        <v>3090.27</v>
      </c>
      <c r="T94" s="279">
        <v>3082.73</v>
      </c>
      <c r="U94" s="279">
        <v>3067.58</v>
      </c>
      <c r="V94" s="279">
        <v>3072.58</v>
      </c>
      <c r="W94" s="279">
        <v>3072.14</v>
      </c>
      <c r="X94" s="279">
        <v>2996.5</v>
      </c>
      <c r="Y94" s="279">
        <v>2833.89</v>
      </c>
    </row>
    <row r="95" spans="1:25">
      <c r="A95" s="254">
        <v>6</v>
      </c>
      <c r="B95" s="279">
        <v>2892.41</v>
      </c>
      <c r="C95" s="279">
        <v>2732.54</v>
      </c>
      <c r="D95" s="279">
        <v>2690.88</v>
      </c>
      <c r="E95" s="279">
        <v>2676.28</v>
      </c>
      <c r="F95" s="279">
        <v>2679.32</v>
      </c>
      <c r="G95" s="279">
        <v>2686.99</v>
      </c>
      <c r="H95" s="279">
        <v>2695.58</v>
      </c>
      <c r="I95" s="279">
        <v>2697.01</v>
      </c>
      <c r="J95" s="279">
        <v>2816.32</v>
      </c>
      <c r="K95" s="279">
        <v>2921.37</v>
      </c>
      <c r="L95" s="279">
        <v>3007.82</v>
      </c>
      <c r="M95" s="279">
        <v>3044.2</v>
      </c>
      <c r="N95" s="279">
        <v>3046.14</v>
      </c>
      <c r="O95" s="279">
        <v>3039.86</v>
      </c>
      <c r="P95" s="279">
        <v>3049.42</v>
      </c>
      <c r="Q95" s="279">
        <v>3035.51</v>
      </c>
      <c r="R95" s="279">
        <v>3001.37</v>
      </c>
      <c r="S95" s="279">
        <v>2990.18</v>
      </c>
      <c r="T95" s="279">
        <v>3001.45</v>
      </c>
      <c r="U95" s="279">
        <v>2984.48</v>
      </c>
      <c r="V95" s="279">
        <v>3035.41</v>
      </c>
      <c r="W95" s="279">
        <v>3017.52</v>
      </c>
      <c r="X95" s="279">
        <v>2919.2</v>
      </c>
      <c r="Y95" s="279">
        <v>2820.98</v>
      </c>
    </row>
    <row r="96" spans="1:25">
      <c r="A96" s="254">
        <v>7</v>
      </c>
      <c r="B96" s="279">
        <v>2716.61</v>
      </c>
      <c r="C96" s="279">
        <v>2636.79</v>
      </c>
      <c r="D96" s="279">
        <v>2602.0500000000002</v>
      </c>
      <c r="E96" s="279">
        <v>2561.8000000000002</v>
      </c>
      <c r="F96" s="279">
        <v>2624.72</v>
      </c>
      <c r="G96" s="279">
        <v>2633.61</v>
      </c>
      <c r="H96" s="279">
        <v>2664.07</v>
      </c>
      <c r="I96" s="279">
        <v>2744.22</v>
      </c>
      <c r="J96" s="279">
        <v>2839.94</v>
      </c>
      <c r="K96" s="279">
        <v>2843.94</v>
      </c>
      <c r="L96" s="279">
        <v>2860.72</v>
      </c>
      <c r="M96" s="279">
        <v>2849.21</v>
      </c>
      <c r="N96" s="279">
        <v>2821.67</v>
      </c>
      <c r="O96" s="279">
        <v>2837.88</v>
      </c>
      <c r="P96" s="279">
        <v>2852</v>
      </c>
      <c r="Q96" s="279">
        <v>2976.14</v>
      </c>
      <c r="R96" s="279">
        <v>2875.98</v>
      </c>
      <c r="S96" s="279">
        <v>2848.05</v>
      </c>
      <c r="T96" s="279">
        <v>2877.22</v>
      </c>
      <c r="U96" s="279">
        <v>2872.56</v>
      </c>
      <c r="V96" s="279">
        <v>2899.69</v>
      </c>
      <c r="W96" s="279">
        <v>2915.04</v>
      </c>
      <c r="X96" s="279">
        <v>2825.74</v>
      </c>
      <c r="Y96" s="279">
        <v>2683.17</v>
      </c>
    </row>
    <row r="97" spans="1:25">
      <c r="A97" s="254">
        <v>8</v>
      </c>
      <c r="B97" s="279">
        <v>2649.56</v>
      </c>
      <c r="C97" s="279">
        <v>2560.4699999999998</v>
      </c>
      <c r="D97" s="279">
        <v>2520.02</v>
      </c>
      <c r="E97" s="279">
        <v>2508.12</v>
      </c>
      <c r="F97" s="279">
        <v>2535.0500000000002</v>
      </c>
      <c r="G97" s="279">
        <v>2617.52</v>
      </c>
      <c r="H97" s="279">
        <v>2675.63</v>
      </c>
      <c r="I97" s="279">
        <v>2811.57</v>
      </c>
      <c r="J97" s="279">
        <v>2850.69</v>
      </c>
      <c r="K97" s="279">
        <v>2922.85</v>
      </c>
      <c r="L97" s="279">
        <v>2958.64</v>
      </c>
      <c r="M97" s="279">
        <v>2915.65</v>
      </c>
      <c r="N97" s="279">
        <v>2861.63</v>
      </c>
      <c r="O97" s="279">
        <v>2885.28</v>
      </c>
      <c r="P97" s="279">
        <v>2895.8</v>
      </c>
      <c r="Q97" s="279">
        <v>2979.34</v>
      </c>
      <c r="R97" s="279">
        <v>2934.64</v>
      </c>
      <c r="S97" s="279">
        <v>2875.05</v>
      </c>
      <c r="T97" s="279">
        <v>2901.18</v>
      </c>
      <c r="U97" s="279">
        <v>2895.6</v>
      </c>
      <c r="V97" s="279">
        <v>2917.08</v>
      </c>
      <c r="W97" s="279">
        <v>2898.89</v>
      </c>
      <c r="X97" s="279">
        <v>2885.28</v>
      </c>
      <c r="Y97" s="279">
        <v>2713.08</v>
      </c>
    </row>
    <row r="98" spans="1:25">
      <c r="A98" s="254">
        <v>9</v>
      </c>
      <c r="B98" s="279">
        <v>2668.2</v>
      </c>
      <c r="C98" s="279">
        <v>2571.54</v>
      </c>
      <c r="D98" s="279">
        <v>2530.46</v>
      </c>
      <c r="E98" s="279">
        <v>2513.91</v>
      </c>
      <c r="F98" s="279">
        <v>2553.89</v>
      </c>
      <c r="G98" s="279">
        <v>2581.0100000000002</v>
      </c>
      <c r="H98" s="279">
        <v>2679.98</v>
      </c>
      <c r="I98" s="279">
        <v>2710.1</v>
      </c>
      <c r="J98" s="279">
        <v>2823.41</v>
      </c>
      <c r="K98" s="279">
        <v>2880.38</v>
      </c>
      <c r="L98" s="279">
        <v>2863.83</v>
      </c>
      <c r="M98" s="279">
        <v>2844.41</v>
      </c>
      <c r="N98" s="279">
        <v>2817.28</v>
      </c>
      <c r="O98" s="279">
        <v>2855.04</v>
      </c>
      <c r="P98" s="279">
        <v>2862.29</v>
      </c>
      <c r="Q98" s="279">
        <v>2896.55</v>
      </c>
      <c r="R98" s="279">
        <v>2887.62</v>
      </c>
      <c r="S98" s="279">
        <v>2868.01</v>
      </c>
      <c r="T98" s="279">
        <v>2857.94</v>
      </c>
      <c r="U98" s="279">
        <v>2874.29</v>
      </c>
      <c r="V98" s="279">
        <v>2869.64</v>
      </c>
      <c r="W98" s="279">
        <v>2873.35</v>
      </c>
      <c r="X98" s="279">
        <v>2879.95</v>
      </c>
      <c r="Y98" s="279">
        <v>2673.5</v>
      </c>
    </row>
    <row r="99" spans="1:25">
      <c r="A99" s="254">
        <v>10</v>
      </c>
      <c r="B99" s="279">
        <v>2657.3</v>
      </c>
      <c r="C99" s="279">
        <v>2610.23</v>
      </c>
      <c r="D99" s="279">
        <v>2602.64</v>
      </c>
      <c r="E99" s="279">
        <v>2573.41</v>
      </c>
      <c r="F99" s="279">
        <v>2582.59</v>
      </c>
      <c r="G99" s="279">
        <v>2615.86</v>
      </c>
      <c r="H99" s="279">
        <v>2672.89</v>
      </c>
      <c r="I99" s="279">
        <v>2793.01</v>
      </c>
      <c r="J99" s="279">
        <v>2893.25</v>
      </c>
      <c r="K99" s="279">
        <v>2950.76</v>
      </c>
      <c r="L99" s="279">
        <v>3005.23</v>
      </c>
      <c r="M99" s="279">
        <v>2981.52</v>
      </c>
      <c r="N99" s="279">
        <v>2946.4</v>
      </c>
      <c r="O99" s="279">
        <v>2956.49</v>
      </c>
      <c r="P99" s="279">
        <v>2951.86</v>
      </c>
      <c r="Q99" s="279">
        <v>3062.47</v>
      </c>
      <c r="R99" s="279">
        <v>2999.91</v>
      </c>
      <c r="S99" s="279">
        <v>2920.8</v>
      </c>
      <c r="T99" s="279">
        <v>2925.03</v>
      </c>
      <c r="U99" s="279">
        <v>2941.94</v>
      </c>
      <c r="V99" s="279">
        <v>2875.98</v>
      </c>
      <c r="W99" s="279">
        <v>2925.22</v>
      </c>
      <c r="X99" s="279">
        <v>2873.27</v>
      </c>
      <c r="Y99" s="279">
        <v>2727.25</v>
      </c>
    </row>
    <row r="100" spans="1:25">
      <c r="A100" s="254">
        <v>11</v>
      </c>
      <c r="B100" s="279">
        <v>2727.63</v>
      </c>
      <c r="C100" s="279">
        <v>2663.14</v>
      </c>
      <c r="D100" s="279">
        <v>2633.3</v>
      </c>
      <c r="E100" s="279">
        <v>2609.6999999999998</v>
      </c>
      <c r="F100" s="279">
        <v>2660.51</v>
      </c>
      <c r="G100" s="279">
        <v>2684.11</v>
      </c>
      <c r="H100" s="279">
        <v>2752.65</v>
      </c>
      <c r="I100" s="279">
        <v>2942.01</v>
      </c>
      <c r="J100" s="279">
        <v>3053.74</v>
      </c>
      <c r="K100" s="279">
        <v>3176.25</v>
      </c>
      <c r="L100" s="279">
        <v>3196.87</v>
      </c>
      <c r="M100" s="279">
        <v>3205.62</v>
      </c>
      <c r="N100" s="279">
        <v>3178.34</v>
      </c>
      <c r="O100" s="279">
        <v>3200.59</v>
      </c>
      <c r="P100" s="279">
        <v>3200.4</v>
      </c>
      <c r="Q100" s="279">
        <v>3284.42</v>
      </c>
      <c r="R100" s="279">
        <v>3256.19</v>
      </c>
      <c r="S100" s="279">
        <v>3168.81</v>
      </c>
      <c r="T100" s="279">
        <v>3185.56</v>
      </c>
      <c r="U100" s="279">
        <v>3198.69</v>
      </c>
      <c r="V100" s="279">
        <v>3182.89</v>
      </c>
      <c r="W100" s="279">
        <v>3241.4</v>
      </c>
      <c r="X100" s="279">
        <v>3160.99</v>
      </c>
      <c r="Y100" s="279">
        <v>3039.23</v>
      </c>
    </row>
    <row r="101" spans="1:25">
      <c r="A101" s="254">
        <v>12</v>
      </c>
      <c r="B101" s="279">
        <v>2885.62</v>
      </c>
      <c r="C101" s="279">
        <v>2743.41</v>
      </c>
      <c r="D101" s="279">
        <v>2717.71</v>
      </c>
      <c r="E101" s="279">
        <v>2709.53</v>
      </c>
      <c r="F101" s="279">
        <v>2706.22</v>
      </c>
      <c r="G101" s="279">
        <v>2709.45</v>
      </c>
      <c r="H101" s="279">
        <v>2723.57</v>
      </c>
      <c r="I101" s="279">
        <v>2833.61</v>
      </c>
      <c r="J101" s="279">
        <v>2951.63</v>
      </c>
      <c r="K101" s="279">
        <v>3106.29</v>
      </c>
      <c r="L101" s="279">
        <v>3130.52</v>
      </c>
      <c r="M101" s="279">
        <v>3124.62</v>
      </c>
      <c r="N101" s="279">
        <v>3114.62</v>
      </c>
      <c r="O101" s="279">
        <v>3100.21</v>
      </c>
      <c r="P101" s="279">
        <v>3116.34</v>
      </c>
      <c r="Q101" s="279">
        <v>3097.77</v>
      </c>
      <c r="R101" s="279">
        <v>3128.44</v>
      </c>
      <c r="S101" s="279">
        <v>3104.56</v>
      </c>
      <c r="T101" s="279">
        <v>3096.85</v>
      </c>
      <c r="U101" s="279">
        <v>3082.18</v>
      </c>
      <c r="V101" s="279">
        <v>3088.38</v>
      </c>
      <c r="W101" s="279">
        <v>3086.72</v>
      </c>
      <c r="X101" s="279">
        <v>3009.63</v>
      </c>
      <c r="Y101" s="279">
        <v>2847.41</v>
      </c>
    </row>
    <row r="102" spans="1:25">
      <c r="A102" s="254">
        <v>13</v>
      </c>
      <c r="B102" s="279">
        <v>2904.02</v>
      </c>
      <c r="C102" s="279">
        <v>2742.87</v>
      </c>
      <c r="D102" s="279">
        <v>2700.86</v>
      </c>
      <c r="E102" s="279">
        <v>2686.08</v>
      </c>
      <c r="F102" s="279">
        <v>2688.99</v>
      </c>
      <c r="G102" s="279">
        <v>2696.76</v>
      </c>
      <c r="H102" s="279">
        <v>2709.46</v>
      </c>
      <c r="I102" s="279">
        <v>2710.56</v>
      </c>
      <c r="J102" s="279">
        <v>2831.12</v>
      </c>
      <c r="K102" s="279">
        <v>2936.87</v>
      </c>
      <c r="L102" s="279">
        <v>3024.29</v>
      </c>
      <c r="M102" s="279">
        <v>3060.96</v>
      </c>
      <c r="N102" s="279">
        <v>3062.32</v>
      </c>
      <c r="O102" s="279">
        <v>3056.47</v>
      </c>
      <c r="P102" s="279">
        <v>3066.08</v>
      </c>
      <c r="Q102" s="279">
        <v>3052.3</v>
      </c>
      <c r="R102" s="279">
        <v>3015.07</v>
      </c>
      <c r="S102" s="279">
        <v>3003.47</v>
      </c>
      <c r="T102" s="279">
        <v>3014.81</v>
      </c>
      <c r="U102" s="279">
        <v>2997.87</v>
      </c>
      <c r="V102" s="279">
        <v>3048.61</v>
      </c>
      <c r="W102" s="279">
        <v>3030.32</v>
      </c>
      <c r="X102" s="279">
        <v>2931.01</v>
      </c>
      <c r="Y102" s="279">
        <v>2832.14</v>
      </c>
    </row>
    <row r="103" spans="1:25">
      <c r="A103" s="254">
        <v>14</v>
      </c>
      <c r="B103" s="279">
        <v>2706.21</v>
      </c>
      <c r="C103" s="279">
        <v>2673.06</v>
      </c>
      <c r="D103" s="279">
        <v>2670.25</v>
      </c>
      <c r="E103" s="279">
        <v>2657.48</v>
      </c>
      <c r="F103" s="279">
        <v>2660.9</v>
      </c>
      <c r="G103" s="279">
        <v>2688.44</v>
      </c>
      <c r="H103" s="279">
        <v>2761.5</v>
      </c>
      <c r="I103" s="279">
        <v>2875.34</v>
      </c>
      <c r="J103" s="279">
        <v>3005.55</v>
      </c>
      <c r="K103" s="279">
        <v>3108</v>
      </c>
      <c r="L103" s="279">
        <v>3146.57</v>
      </c>
      <c r="M103" s="279">
        <v>3124.14</v>
      </c>
      <c r="N103" s="279">
        <v>3099.51</v>
      </c>
      <c r="O103" s="279">
        <v>3115.54</v>
      </c>
      <c r="P103" s="279">
        <v>3142.56</v>
      </c>
      <c r="Q103" s="279">
        <v>3217.62</v>
      </c>
      <c r="R103" s="279">
        <v>3150.62</v>
      </c>
      <c r="S103" s="279">
        <v>3058.7</v>
      </c>
      <c r="T103" s="279">
        <v>3064.4</v>
      </c>
      <c r="U103" s="279">
        <v>3088.25</v>
      </c>
      <c r="V103" s="279">
        <v>3083.58</v>
      </c>
      <c r="W103" s="279">
        <v>3113.61</v>
      </c>
      <c r="X103" s="279">
        <v>2960.26</v>
      </c>
      <c r="Y103" s="279">
        <v>2791.77</v>
      </c>
    </row>
    <row r="104" spans="1:25">
      <c r="A104" s="254">
        <v>15</v>
      </c>
      <c r="B104" s="279">
        <v>2733.95</v>
      </c>
      <c r="C104" s="279">
        <v>2658.82</v>
      </c>
      <c r="D104" s="279">
        <v>2647.42</v>
      </c>
      <c r="E104" s="279">
        <v>2652.47</v>
      </c>
      <c r="F104" s="279">
        <v>2695.49</v>
      </c>
      <c r="G104" s="279">
        <v>2728.74</v>
      </c>
      <c r="H104" s="279">
        <v>2733.14</v>
      </c>
      <c r="I104" s="279">
        <v>2828.33</v>
      </c>
      <c r="J104" s="279">
        <v>2886.81</v>
      </c>
      <c r="K104" s="279">
        <v>2980.13</v>
      </c>
      <c r="L104" s="279">
        <v>3025.01</v>
      </c>
      <c r="M104" s="279">
        <v>3034.78</v>
      </c>
      <c r="N104" s="279">
        <v>2981.52</v>
      </c>
      <c r="O104" s="279">
        <v>3008.81</v>
      </c>
      <c r="P104" s="279">
        <v>3032.26</v>
      </c>
      <c r="Q104" s="279">
        <v>3098.46</v>
      </c>
      <c r="R104" s="279">
        <v>3079.37</v>
      </c>
      <c r="S104" s="279">
        <v>3015.64</v>
      </c>
      <c r="T104" s="279">
        <v>3036.59</v>
      </c>
      <c r="U104" s="279">
        <v>3044.74</v>
      </c>
      <c r="V104" s="279">
        <v>3043.18</v>
      </c>
      <c r="W104" s="279">
        <v>3082.19</v>
      </c>
      <c r="X104" s="279">
        <v>2912.78</v>
      </c>
      <c r="Y104" s="279">
        <v>2809.53</v>
      </c>
    </row>
    <row r="105" spans="1:25">
      <c r="A105" s="254">
        <v>16</v>
      </c>
      <c r="B105" s="279">
        <v>2943.01</v>
      </c>
      <c r="C105" s="279">
        <v>2794.54</v>
      </c>
      <c r="D105" s="279">
        <v>2789.57</v>
      </c>
      <c r="E105" s="279">
        <v>2789.68</v>
      </c>
      <c r="F105" s="279">
        <v>2805.38</v>
      </c>
      <c r="G105" s="279">
        <v>2838.89</v>
      </c>
      <c r="H105" s="279">
        <v>2921.94</v>
      </c>
      <c r="I105" s="279">
        <v>2994.86</v>
      </c>
      <c r="J105" s="279">
        <v>3157.62</v>
      </c>
      <c r="K105" s="279">
        <v>3206.95</v>
      </c>
      <c r="L105" s="279">
        <v>3231.99</v>
      </c>
      <c r="M105" s="279">
        <v>3198.25</v>
      </c>
      <c r="N105" s="279">
        <v>3163.2</v>
      </c>
      <c r="O105" s="279">
        <v>3211.11</v>
      </c>
      <c r="P105" s="279">
        <v>3205.65</v>
      </c>
      <c r="Q105" s="279">
        <v>3239.11</v>
      </c>
      <c r="R105" s="279">
        <v>3214.37</v>
      </c>
      <c r="S105" s="279">
        <v>3187.87</v>
      </c>
      <c r="T105" s="279">
        <v>3225.77</v>
      </c>
      <c r="U105" s="279">
        <v>3251.29</v>
      </c>
      <c r="V105" s="279">
        <v>3221</v>
      </c>
      <c r="W105" s="279">
        <v>3230.38</v>
      </c>
      <c r="X105" s="279">
        <v>3031.28</v>
      </c>
      <c r="Y105" s="279">
        <v>2898.43</v>
      </c>
    </row>
    <row r="106" spans="1:25">
      <c r="A106" s="254">
        <v>17</v>
      </c>
      <c r="B106" s="279">
        <v>2802.72</v>
      </c>
      <c r="C106" s="279">
        <v>2765.12</v>
      </c>
      <c r="D106" s="279">
        <v>2741.87</v>
      </c>
      <c r="E106" s="279">
        <v>2736.05</v>
      </c>
      <c r="F106" s="279">
        <v>2755.05</v>
      </c>
      <c r="G106" s="279">
        <v>2779.65</v>
      </c>
      <c r="H106" s="279">
        <v>2840.33</v>
      </c>
      <c r="I106" s="279">
        <v>2919.78</v>
      </c>
      <c r="J106" s="279">
        <v>3037.09</v>
      </c>
      <c r="K106" s="279">
        <v>3103.28</v>
      </c>
      <c r="L106" s="279">
        <v>3144.99</v>
      </c>
      <c r="M106" s="279">
        <v>3106</v>
      </c>
      <c r="N106" s="279">
        <v>3089.36</v>
      </c>
      <c r="O106" s="279">
        <v>3118.4</v>
      </c>
      <c r="P106" s="279">
        <v>3125.83</v>
      </c>
      <c r="Q106" s="279">
        <v>3206.13</v>
      </c>
      <c r="R106" s="279">
        <v>3147.7</v>
      </c>
      <c r="S106" s="279">
        <v>3069.5</v>
      </c>
      <c r="T106" s="279">
        <v>3112.5</v>
      </c>
      <c r="U106" s="279">
        <v>3144.96</v>
      </c>
      <c r="V106" s="279">
        <v>3147.3</v>
      </c>
      <c r="W106" s="279">
        <v>3135.69</v>
      </c>
      <c r="X106" s="279">
        <v>3001.61</v>
      </c>
      <c r="Y106" s="279">
        <v>2894.04</v>
      </c>
    </row>
    <row r="107" spans="1:25">
      <c r="A107" s="254">
        <v>18</v>
      </c>
      <c r="B107" s="279">
        <v>2875.63</v>
      </c>
      <c r="C107" s="279">
        <v>2777.31</v>
      </c>
      <c r="D107" s="279">
        <v>2754.43</v>
      </c>
      <c r="E107" s="279">
        <v>2763.62</v>
      </c>
      <c r="F107" s="279">
        <v>2787.84</v>
      </c>
      <c r="G107" s="279">
        <v>1970.56</v>
      </c>
      <c r="H107" s="279">
        <v>2901.28</v>
      </c>
      <c r="I107" s="279">
        <v>2922.71</v>
      </c>
      <c r="J107" s="279">
        <v>1976.18</v>
      </c>
      <c r="K107" s="279">
        <v>3088.41</v>
      </c>
      <c r="L107" s="279">
        <v>3119.15</v>
      </c>
      <c r="M107" s="279">
        <v>3067.29</v>
      </c>
      <c r="N107" s="279">
        <v>3056.19</v>
      </c>
      <c r="O107" s="279">
        <v>3097.42</v>
      </c>
      <c r="P107" s="279">
        <v>3107.15</v>
      </c>
      <c r="Q107" s="279">
        <v>3175.16</v>
      </c>
      <c r="R107" s="279">
        <v>3093.25</v>
      </c>
      <c r="S107" s="279">
        <v>3076.36</v>
      </c>
      <c r="T107" s="279">
        <v>3106.05</v>
      </c>
      <c r="U107" s="279">
        <v>3134.64</v>
      </c>
      <c r="V107" s="279">
        <v>3098.59</v>
      </c>
      <c r="W107" s="279">
        <v>3177.2</v>
      </c>
      <c r="X107" s="279">
        <v>3102.99</v>
      </c>
      <c r="Y107" s="279">
        <v>2932.97</v>
      </c>
    </row>
    <row r="108" spans="1:25">
      <c r="A108" s="254">
        <v>19</v>
      </c>
      <c r="B108" s="279">
        <v>2890.58</v>
      </c>
      <c r="C108" s="279">
        <v>2838.98</v>
      </c>
      <c r="D108" s="279">
        <v>2762.63</v>
      </c>
      <c r="E108" s="279">
        <v>1970.2</v>
      </c>
      <c r="F108" s="279">
        <v>1970.76</v>
      </c>
      <c r="G108" s="279">
        <v>1971.55</v>
      </c>
      <c r="H108" s="279">
        <v>1973.13</v>
      </c>
      <c r="I108" s="279">
        <v>1945.08</v>
      </c>
      <c r="J108" s="279">
        <v>1945.08</v>
      </c>
      <c r="K108" s="279">
        <v>3103.6</v>
      </c>
      <c r="L108" s="279">
        <v>3121.78</v>
      </c>
      <c r="M108" s="279">
        <v>3110.02</v>
      </c>
      <c r="N108" s="279">
        <v>3079.91</v>
      </c>
      <c r="O108" s="279">
        <v>3146.27</v>
      </c>
      <c r="P108" s="279">
        <v>3150.62</v>
      </c>
      <c r="Q108" s="279">
        <v>3133.17</v>
      </c>
      <c r="R108" s="279">
        <v>3130.23</v>
      </c>
      <c r="S108" s="279">
        <v>3111.18</v>
      </c>
      <c r="T108" s="279">
        <v>3095.11</v>
      </c>
      <c r="U108" s="279">
        <v>3115.87</v>
      </c>
      <c r="V108" s="279">
        <v>3158.46</v>
      </c>
      <c r="W108" s="279">
        <v>1982.97</v>
      </c>
      <c r="X108" s="279">
        <v>3021.32</v>
      </c>
      <c r="Y108" s="279">
        <v>2984.67</v>
      </c>
    </row>
    <row r="109" spans="1:25">
      <c r="A109" s="254">
        <v>20</v>
      </c>
      <c r="B109" s="279">
        <v>2939.08</v>
      </c>
      <c r="C109" s="279">
        <v>1958.32</v>
      </c>
      <c r="D109" s="279">
        <v>1968.03</v>
      </c>
      <c r="E109" s="279">
        <v>1967.98</v>
      </c>
      <c r="F109" s="279">
        <v>1967.22</v>
      </c>
      <c r="G109" s="279">
        <v>1966.36</v>
      </c>
      <c r="H109" s="279">
        <v>1970.16</v>
      </c>
      <c r="I109" s="279">
        <v>1966.84</v>
      </c>
      <c r="J109" s="279">
        <v>1963.18</v>
      </c>
      <c r="K109" s="279">
        <v>1963.55</v>
      </c>
      <c r="L109" s="279">
        <v>2906.38</v>
      </c>
      <c r="M109" s="279">
        <v>2947.2</v>
      </c>
      <c r="N109" s="279">
        <v>2907.84</v>
      </c>
      <c r="O109" s="279">
        <v>2923.81</v>
      </c>
      <c r="P109" s="279">
        <v>2920.19</v>
      </c>
      <c r="Q109" s="279">
        <v>2946.6</v>
      </c>
      <c r="R109" s="279">
        <v>2945.63</v>
      </c>
      <c r="S109" s="279">
        <v>2936.34</v>
      </c>
      <c r="T109" s="279">
        <v>2969.05</v>
      </c>
      <c r="U109" s="279">
        <v>3039.52</v>
      </c>
      <c r="V109" s="279">
        <v>2770.53</v>
      </c>
      <c r="W109" s="279">
        <v>2973.17</v>
      </c>
      <c r="X109" s="279">
        <v>2915.44</v>
      </c>
      <c r="Y109" s="279">
        <v>2914.94</v>
      </c>
    </row>
    <row r="110" spans="1:25">
      <c r="A110" s="254">
        <v>21</v>
      </c>
      <c r="B110" s="279">
        <v>1968.9</v>
      </c>
      <c r="C110" s="279">
        <v>1966.85</v>
      </c>
      <c r="D110" s="279">
        <v>1966.26</v>
      </c>
      <c r="E110" s="279">
        <v>1965.94</v>
      </c>
      <c r="F110" s="279">
        <v>1968.14</v>
      </c>
      <c r="G110" s="279">
        <v>1965.71</v>
      </c>
      <c r="H110" s="279">
        <v>1967.75</v>
      </c>
      <c r="I110" s="279">
        <v>2252.08</v>
      </c>
      <c r="J110" s="279">
        <v>2888.23</v>
      </c>
      <c r="K110" s="279">
        <v>2962.06</v>
      </c>
      <c r="L110" s="279">
        <v>3005.07</v>
      </c>
      <c r="M110" s="279">
        <v>3004.46</v>
      </c>
      <c r="N110" s="279">
        <v>2956.73</v>
      </c>
      <c r="O110" s="279">
        <v>2934.58</v>
      </c>
      <c r="P110" s="279">
        <v>2879.17</v>
      </c>
      <c r="Q110" s="279">
        <v>3024.65</v>
      </c>
      <c r="R110" s="279">
        <v>2998.93</v>
      </c>
      <c r="S110" s="279">
        <v>2725.51</v>
      </c>
      <c r="T110" s="279">
        <v>2820.07</v>
      </c>
      <c r="U110" s="279">
        <v>2930.65</v>
      </c>
      <c r="V110" s="279">
        <v>2965.33</v>
      </c>
      <c r="W110" s="279">
        <v>3000.26</v>
      </c>
      <c r="X110" s="279">
        <v>2906.98</v>
      </c>
      <c r="Y110" s="279">
        <v>2821.27</v>
      </c>
    </row>
    <row r="111" spans="1:25">
      <c r="A111" s="254">
        <v>22</v>
      </c>
      <c r="B111" s="279">
        <v>2689.5</v>
      </c>
      <c r="C111" s="279">
        <v>2594.63</v>
      </c>
      <c r="D111" s="279">
        <v>2555.98</v>
      </c>
      <c r="E111" s="279">
        <v>2547.75</v>
      </c>
      <c r="F111" s="279">
        <v>2642.96</v>
      </c>
      <c r="G111" s="279">
        <v>2683.8</v>
      </c>
      <c r="H111" s="279">
        <v>2755.96</v>
      </c>
      <c r="I111" s="279">
        <v>2725.55</v>
      </c>
      <c r="J111" s="279">
        <v>2852.95</v>
      </c>
      <c r="K111" s="279">
        <v>3043.02</v>
      </c>
      <c r="L111" s="279">
        <v>3006.83</v>
      </c>
      <c r="M111" s="279">
        <v>2968.59</v>
      </c>
      <c r="N111" s="279">
        <v>2954.85</v>
      </c>
      <c r="O111" s="279">
        <v>2977.85</v>
      </c>
      <c r="P111" s="279">
        <v>2993.27</v>
      </c>
      <c r="Q111" s="279">
        <v>3062.97</v>
      </c>
      <c r="R111" s="279">
        <v>3042.47</v>
      </c>
      <c r="S111" s="279">
        <v>2999.5</v>
      </c>
      <c r="T111" s="279">
        <v>3026.17</v>
      </c>
      <c r="U111" s="279">
        <v>3041.16</v>
      </c>
      <c r="V111" s="279">
        <v>3012.66</v>
      </c>
      <c r="W111" s="279">
        <v>3009.8</v>
      </c>
      <c r="X111" s="279">
        <v>2929.9</v>
      </c>
      <c r="Y111" s="279">
        <v>2749.55</v>
      </c>
    </row>
    <row r="112" spans="1:25">
      <c r="A112" s="254">
        <v>23</v>
      </c>
      <c r="B112" s="279">
        <v>2746.09</v>
      </c>
      <c r="C112" s="279">
        <v>2614.67</v>
      </c>
      <c r="D112" s="279">
        <v>2561.42</v>
      </c>
      <c r="E112" s="279">
        <v>2570.27</v>
      </c>
      <c r="F112" s="279">
        <v>2658.96</v>
      </c>
      <c r="G112" s="279">
        <v>2695.82</v>
      </c>
      <c r="H112" s="279">
        <v>2701.01</v>
      </c>
      <c r="I112" s="279">
        <v>2745.29</v>
      </c>
      <c r="J112" s="279">
        <v>2934.66</v>
      </c>
      <c r="K112" s="279">
        <v>2985.52</v>
      </c>
      <c r="L112" s="279">
        <v>2976.19</v>
      </c>
      <c r="M112" s="279">
        <v>2937.62</v>
      </c>
      <c r="N112" s="279">
        <v>2888.1</v>
      </c>
      <c r="O112" s="279">
        <v>2947.7</v>
      </c>
      <c r="P112" s="279">
        <v>2947.12</v>
      </c>
      <c r="Q112" s="279">
        <v>3004.7</v>
      </c>
      <c r="R112" s="279">
        <v>2970.39</v>
      </c>
      <c r="S112" s="279">
        <v>2933.53</v>
      </c>
      <c r="T112" s="279">
        <v>2984.19</v>
      </c>
      <c r="U112" s="279">
        <v>3021.14</v>
      </c>
      <c r="V112" s="279">
        <v>3022.13</v>
      </c>
      <c r="W112" s="279">
        <v>3063.62</v>
      </c>
      <c r="X112" s="279">
        <v>2972.2</v>
      </c>
      <c r="Y112" s="279">
        <v>2819.44</v>
      </c>
    </row>
    <row r="113" spans="1:25">
      <c r="A113" s="254">
        <v>24</v>
      </c>
      <c r="B113" s="279">
        <v>2594.38</v>
      </c>
      <c r="C113" s="279">
        <v>2582.84</v>
      </c>
      <c r="D113" s="279">
        <v>2556.39</v>
      </c>
      <c r="E113" s="279">
        <v>2544.62</v>
      </c>
      <c r="F113" s="279">
        <v>1964.23</v>
      </c>
      <c r="G113" s="279">
        <v>2252.9</v>
      </c>
      <c r="H113" s="279">
        <v>2702.66</v>
      </c>
      <c r="I113" s="279">
        <v>2717.15</v>
      </c>
      <c r="J113" s="279">
        <v>2252.6</v>
      </c>
      <c r="K113" s="279">
        <v>2912.87</v>
      </c>
      <c r="L113" s="279">
        <v>2905.23</v>
      </c>
      <c r="M113" s="279">
        <v>2891.57</v>
      </c>
      <c r="N113" s="279">
        <v>2854.49</v>
      </c>
      <c r="O113" s="279">
        <v>2876.82</v>
      </c>
      <c r="P113" s="279">
        <v>2876.77</v>
      </c>
      <c r="Q113" s="279">
        <v>2971.5</v>
      </c>
      <c r="R113" s="279">
        <v>2891.59</v>
      </c>
      <c r="S113" s="279">
        <v>2706.51</v>
      </c>
      <c r="T113" s="279">
        <v>2714.09</v>
      </c>
      <c r="U113" s="279">
        <v>3020.24</v>
      </c>
      <c r="V113" s="279">
        <v>2977.96</v>
      </c>
      <c r="W113" s="279">
        <v>2975.94</v>
      </c>
      <c r="X113" s="279">
        <v>2893.66</v>
      </c>
      <c r="Y113" s="279">
        <v>2756.2</v>
      </c>
    </row>
    <row r="114" spans="1:25">
      <c r="A114" s="254">
        <v>25</v>
      </c>
      <c r="B114" s="279">
        <v>2688.43</v>
      </c>
      <c r="C114" s="279">
        <v>2675.63</v>
      </c>
      <c r="D114" s="279">
        <v>2637.8</v>
      </c>
      <c r="E114" s="279">
        <v>2642.25</v>
      </c>
      <c r="F114" s="279">
        <v>2750.77</v>
      </c>
      <c r="G114" s="279">
        <v>2830.99</v>
      </c>
      <c r="H114" s="279">
        <v>2907.81</v>
      </c>
      <c r="I114" s="279">
        <v>2848.58</v>
      </c>
      <c r="J114" s="279">
        <v>2875.69</v>
      </c>
      <c r="K114" s="279">
        <v>2981.74</v>
      </c>
      <c r="L114" s="279">
        <v>2955.55</v>
      </c>
      <c r="M114" s="279">
        <v>2948.19</v>
      </c>
      <c r="N114" s="279">
        <v>2890.19</v>
      </c>
      <c r="O114" s="279">
        <v>2898.94</v>
      </c>
      <c r="P114" s="279">
        <v>2933.9</v>
      </c>
      <c r="Q114" s="279">
        <v>2989.62</v>
      </c>
      <c r="R114" s="279">
        <v>2942.11</v>
      </c>
      <c r="S114" s="279">
        <v>2253.27</v>
      </c>
      <c r="T114" s="279">
        <v>2937.53</v>
      </c>
      <c r="U114" s="279">
        <v>2988.12</v>
      </c>
      <c r="V114" s="279">
        <v>1977.21</v>
      </c>
      <c r="W114" s="279">
        <v>2995.7</v>
      </c>
      <c r="X114" s="279">
        <v>1976.86</v>
      </c>
      <c r="Y114" s="279">
        <v>2883.02</v>
      </c>
    </row>
    <row r="115" spans="1:25">
      <c r="A115" s="254">
        <v>26</v>
      </c>
      <c r="B115" s="279">
        <v>1968.32</v>
      </c>
      <c r="C115" s="279">
        <v>1969.89</v>
      </c>
      <c r="D115" s="279">
        <v>1967.42</v>
      </c>
      <c r="E115" s="279">
        <v>1964.81</v>
      </c>
      <c r="F115" s="279">
        <v>2613.11</v>
      </c>
      <c r="G115" s="279">
        <v>1970.07</v>
      </c>
      <c r="H115" s="279">
        <v>2256.7600000000002</v>
      </c>
      <c r="I115" s="279">
        <v>1976</v>
      </c>
      <c r="J115" s="279">
        <v>1974.26</v>
      </c>
      <c r="K115" s="279">
        <v>1972.29</v>
      </c>
      <c r="L115" s="279">
        <v>2254.34</v>
      </c>
      <c r="M115" s="279">
        <v>3000.31</v>
      </c>
      <c r="N115" s="279">
        <v>1977.08</v>
      </c>
      <c r="O115" s="279">
        <v>2831.62</v>
      </c>
      <c r="P115" s="279">
        <v>1978.4</v>
      </c>
      <c r="Q115" s="279">
        <v>1976.5</v>
      </c>
      <c r="R115" s="279">
        <v>2987.21</v>
      </c>
      <c r="S115" s="279">
        <v>1978.58</v>
      </c>
      <c r="T115" s="279">
        <v>1974.78</v>
      </c>
      <c r="U115" s="279">
        <v>1972.38</v>
      </c>
      <c r="V115" s="279">
        <v>1976.06</v>
      </c>
      <c r="W115" s="279">
        <v>2256.54</v>
      </c>
      <c r="X115" s="279">
        <v>2937.2</v>
      </c>
      <c r="Y115" s="279">
        <v>2796.13</v>
      </c>
    </row>
    <row r="116" spans="1:25">
      <c r="A116" s="254">
        <v>27</v>
      </c>
      <c r="B116" s="279">
        <v>2623.45</v>
      </c>
      <c r="C116" s="279">
        <v>2508.61</v>
      </c>
      <c r="D116" s="279">
        <v>2437.1999999999998</v>
      </c>
      <c r="E116" s="279">
        <v>2408.4499999999998</v>
      </c>
      <c r="F116" s="279">
        <v>2448.6</v>
      </c>
      <c r="G116" s="279">
        <v>2470.6999999999998</v>
      </c>
      <c r="H116" s="279">
        <v>2518</v>
      </c>
      <c r="I116" s="279">
        <v>2596.04</v>
      </c>
      <c r="J116" s="279">
        <v>2753.16</v>
      </c>
      <c r="K116" s="279">
        <v>2871.36</v>
      </c>
      <c r="L116" s="279">
        <v>2910.33</v>
      </c>
      <c r="M116" s="279">
        <v>2922.85</v>
      </c>
      <c r="N116" s="279">
        <v>2920.58</v>
      </c>
      <c r="O116" s="279">
        <v>2911.69</v>
      </c>
      <c r="P116" s="279">
        <v>2905.21</v>
      </c>
      <c r="Q116" s="279">
        <v>2920.28</v>
      </c>
      <c r="R116" s="279">
        <v>2934.23</v>
      </c>
      <c r="S116" s="279">
        <v>2969.66</v>
      </c>
      <c r="T116" s="279">
        <v>3049.85</v>
      </c>
      <c r="U116" s="279">
        <v>3141.47</v>
      </c>
      <c r="V116" s="279">
        <v>3115.5</v>
      </c>
      <c r="W116" s="279">
        <v>3058.48</v>
      </c>
      <c r="X116" s="279">
        <v>2948.2</v>
      </c>
      <c r="Y116" s="279">
        <v>2711.89</v>
      </c>
    </row>
    <row r="117" spans="1:25">
      <c r="A117" s="254">
        <v>28</v>
      </c>
      <c r="B117" s="279">
        <v>2681.26</v>
      </c>
      <c r="C117" s="279">
        <v>2548.96</v>
      </c>
      <c r="D117" s="279">
        <v>2457.9</v>
      </c>
      <c r="E117" s="279">
        <v>2471.54</v>
      </c>
      <c r="F117" s="279">
        <v>2549.84</v>
      </c>
      <c r="G117" s="279">
        <v>2642.41</v>
      </c>
      <c r="H117" s="279">
        <v>2733.68</v>
      </c>
      <c r="I117" s="279">
        <v>2846.9</v>
      </c>
      <c r="J117" s="279">
        <v>2843.09</v>
      </c>
      <c r="K117" s="279">
        <v>2936.82</v>
      </c>
      <c r="L117" s="279">
        <v>2962.3</v>
      </c>
      <c r="M117" s="279">
        <v>2910.03</v>
      </c>
      <c r="N117" s="279">
        <v>2851.32</v>
      </c>
      <c r="O117" s="279">
        <v>2966.81</v>
      </c>
      <c r="P117" s="279">
        <v>2940.8</v>
      </c>
      <c r="Q117" s="279">
        <v>3018.85</v>
      </c>
      <c r="R117" s="279">
        <v>2959.65</v>
      </c>
      <c r="S117" s="279">
        <v>2925.54</v>
      </c>
      <c r="T117" s="279">
        <v>2988.11</v>
      </c>
      <c r="U117" s="279">
        <v>3008.43</v>
      </c>
      <c r="V117" s="279">
        <v>2979.95</v>
      </c>
      <c r="W117" s="279">
        <v>2952.34</v>
      </c>
      <c r="X117" s="279">
        <v>2908.96</v>
      </c>
      <c r="Y117" s="279">
        <v>2740.09</v>
      </c>
    </row>
    <row r="118" spans="1:25">
      <c r="A118" s="254">
        <v>29</v>
      </c>
      <c r="B118" s="279">
        <v>2682.41</v>
      </c>
      <c r="C118" s="279">
        <v>2579.96</v>
      </c>
      <c r="D118" s="279">
        <v>2556.83</v>
      </c>
      <c r="E118" s="279">
        <v>2557.02</v>
      </c>
      <c r="F118" s="279">
        <v>2634.3</v>
      </c>
      <c r="G118" s="279">
        <v>2682.69</v>
      </c>
      <c r="H118" s="279">
        <v>2747.13</v>
      </c>
      <c r="I118" s="279">
        <v>2898.93</v>
      </c>
      <c r="J118" s="279">
        <v>2913.14</v>
      </c>
      <c r="K118" s="279">
        <v>3012.24</v>
      </c>
      <c r="L118" s="279">
        <v>3013.54</v>
      </c>
      <c r="M118" s="279">
        <v>2249.52</v>
      </c>
      <c r="N118" s="279">
        <v>1975.91</v>
      </c>
      <c r="O118" s="279">
        <v>3020.05</v>
      </c>
      <c r="P118" s="279">
        <v>2249.64</v>
      </c>
      <c r="Q118" s="279">
        <v>2249.58</v>
      </c>
      <c r="R118" s="279">
        <v>3035.02</v>
      </c>
      <c r="S118" s="279">
        <v>2986.83</v>
      </c>
      <c r="T118" s="279">
        <v>2991.73</v>
      </c>
      <c r="U118" s="279">
        <v>3030.02</v>
      </c>
      <c r="V118" s="279">
        <v>3020.96</v>
      </c>
      <c r="W118" s="279">
        <v>3032.03</v>
      </c>
      <c r="X118" s="279">
        <v>2927.75</v>
      </c>
      <c r="Y118" s="279">
        <v>2762.12</v>
      </c>
    </row>
    <row r="119" spans="1:25">
      <c r="A119" s="254">
        <v>30</v>
      </c>
      <c r="B119" s="279">
        <v>2660.41</v>
      </c>
      <c r="C119" s="279">
        <v>2608.9</v>
      </c>
      <c r="D119" s="279">
        <v>2579.42</v>
      </c>
      <c r="E119" s="279">
        <v>2581.39</v>
      </c>
      <c r="F119" s="279">
        <v>2641.85</v>
      </c>
      <c r="G119" s="279">
        <v>2697.57</v>
      </c>
      <c r="H119" s="279">
        <v>2775.82</v>
      </c>
      <c r="I119" s="279">
        <v>2810.12</v>
      </c>
      <c r="J119" s="279">
        <v>2834.93</v>
      </c>
      <c r="K119" s="279">
        <v>2880.65</v>
      </c>
      <c r="L119" s="279">
        <v>2897.7</v>
      </c>
      <c r="M119" s="279">
        <v>2831.04</v>
      </c>
      <c r="N119" s="279">
        <v>2775.31</v>
      </c>
      <c r="O119" s="279">
        <v>2832.98</v>
      </c>
      <c r="P119" s="279">
        <v>2815.53</v>
      </c>
      <c r="Q119" s="279">
        <v>2896.38</v>
      </c>
      <c r="R119" s="279">
        <v>2783.79</v>
      </c>
      <c r="S119" s="279">
        <v>2784.83</v>
      </c>
      <c r="T119" s="279">
        <v>2782.63</v>
      </c>
      <c r="U119" s="279">
        <v>2251.65</v>
      </c>
      <c r="V119" s="279">
        <v>2251.35</v>
      </c>
      <c r="W119" s="279">
        <v>2891.87</v>
      </c>
      <c r="X119" s="279">
        <v>2877.04</v>
      </c>
      <c r="Y119" s="279">
        <v>1945.08</v>
      </c>
    </row>
    <row r="120" spans="1:25" hidden="1">
      <c r="A120" s="254">
        <v>31</v>
      </c>
      <c r="B120" s="279">
        <v>0</v>
      </c>
      <c r="C120" s="279">
        <v>0</v>
      </c>
      <c r="D120" s="279">
        <v>0</v>
      </c>
      <c r="E120" s="279">
        <v>0</v>
      </c>
      <c r="F120" s="279">
        <v>0</v>
      </c>
      <c r="G120" s="279">
        <v>0</v>
      </c>
      <c r="H120" s="279">
        <v>0</v>
      </c>
      <c r="I120" s="279">
        <v>0</v>
      </c>
      <c r="J120" s="279">
        <v>0</v>
      </c>
      <c r="K120" s="279">
        <v>0</v>
      </c>
      <c r="L120" s="279">
        <v>0</v>
      </c>
      <c r="M120" s="279">
        <v>0</v>
      </c>
      <c r="N120" s="279">
        <v>0</v>
      </c>
      <c r="O120" s="279">
        <v>0</v>
      </c>
      <c r="P120" s="279">
        <v>0</v>
      </c>
      <c r="Q120" s="279">
        <v>0</v>
      </c>
      <c r="R120" s="279">
        <v>0</v>
      </c>
      <c r="S120" s="279">
        <v>0</v>
      </c>
      <c r="T120" s="279">
        <v>0</v>
      </c>
      <c r="U120" s="279">
        <v>0</v>
      </c>
      <c r="V120" s="279">
        <v>0</v>
      </c>
      <c r="W120" s="279">
        <v>0</v>
      </c>
      <c r="X120" s="279">
        <v>0</v>
      </c>
      <c r="Y120" s="279">
        <v>0</v>
      </c>
    </row>
    <row r="122" spans="1:25" ht="18" customHeight="1">
      <c r="A122" s="413" t="s">
        <v>209</v>
      </c>
      <c r="B122" s="450" t="s">
        <v>213</v>
      </c>
      <c r="C122" s="450"/>
      <c r="D122" s="450"/>
      <c r="E122" s="450"/>
      <c r="F122" s="450"/>
      <c r="G122" s="450"/>
      <c r="H122" s="450"/>
      <c r="I122" s="450"/>
      <c r="J122" s="450"/>
      <c r="K122" s="450"/>
      <c r="L122" s="450"/>
      <c r="M122" s="450"/>
      <c r="N122" s="450"/>
      <c r="O122" s="450"/>
      <c r="P122" s="450"/>
      <c r="Q122" s="450"/>
      <c r="R122" s="450"/>
      <c r="S122" s="450"/>
      <c r="T122" s="450"/>
      <c r="U122" s="450"/>
      <c r="V122" s="450"/>
      <c r="W122" s="450"/>
      <c r="X122" s="450"/>
      <c r="Y122" s="450"/>
    </row>
    <row r="123" spans="1:25" ht="30">
      <c r="A123" s="413"/>
      <c r="B123" s="278" t="s">
        <v>1</v>
      </c>
      <c r="C123" s="278" t="s">
        <v>2</v>
      </c>
      <c r="D123" s="278" t="s">
        <v>3</v>
      </c>
      <c r="E123" s="278" t="s">
        <v>4</v>
      </c>
      <c r="F123" s="278" t="s">
        <v>5</v>
      </c>
      <c r="G123" s="278" t="s">
        <v>6</v>
      </c>
      <c r="H123" s="278" t="s">
        <v>7</v>
      </c>
      <c r="I123" s="278" t="s">
        <v>8</v>
      </c>
      <c r="J123" s="278" t="s">
        <v>9</v>
      </c>
      <c r="K123" s="278" t="s">
        <v>10</v>
      </c>
      <c r="L123" s="278" t="s">
        <v>11</v>
      </c>
      <c r="M123" s="278" t="s">
        <v>12</v>
      </c>
      <c r="N123" s="278" t="s">
        <v>13</v>
      </c>
      <c r="O123" s="278" t="s">
        <v>14</v>
      </c>
      <c r="P123" s="278" t="s">
        <v>15</v>
      </c>
      <c r="Q123" s="278" t="s">
        <v>16</v>
      </c>
      <c r="R123" s="278" t="s">
        <v>17</v>
      </c>
      <c r="S123" s="278" t="s">
        <v>18</v>
      </c>
      <c r="T123" s="278" t="s">
        <v>19</v>
      </c>
      <c r="U123" s="278" t="s">
        <v>20</v>
      </c>
      <c r="V123" s="278" t="s">
        <v>21</v>
      </c>
      <c r="W123" s="278" t="s">
        <v>22</v>
      </c>
      <c r="X123" s="278" t="s">
        <v>23</v>
      </c>
      <c r="Y123" s="278" t="s">
        <v>24</v>
      </c>
    </row>
    <row r="124" spans="1:25">
      <c r="A124" s="254">
        <v>1</v>
      </c>
      <c r="B124" s="279">
        <v>3257.65</v>
      </c>
      <c r="C124" s="279">
        <v>3189.35</v>
      </c>
      <c r="D124" s="279">
        <v>3195.45</v>
      </c>
      <c r="E124" s="279">
        <v>3195.03</v>
      </c>
      <c r="F124" s="279">
        <v>3190</v>
      </c>
      <c r="G124" s="279">
        <v>3197.16</v>
      </c>
      <c r="H124" s="279">
        <v>3202.25</v>
      </c>
      <c r="I124" s="279">
        <v>3270.71</v>
      </c>
      <c r="J124" s="279">
        <v>3457.64</v>
      </c>
      <c r="K124" s="279">
        <v>3612.7</v>
      </c>
      <c r="L124" s="279">
        <v>3658.67</v>
      </c>
      <c r="M124" s="279">
        <v>3647.04</v>
      </c>
      <c r="N124" s="279">
        <v>3625.57</v>
      </c>
      <c r="O124" s="279">
        <v>3647.62</v>
      </c>
      <c r="P124" s="279">
        <v>3634.81</v>
      </c>
      <c r="Q124" s="279">
        <v>4394.25</v>
      </c>
      <c r="R124" s="279">
        <v>4324.9399999999996</v>
      </c>
      <c r="S124" s="279">
        <v>3672.77</v>
      </c>
      <c r="T124" s="279">
        <v>3622.07</v>
      </c>
      <c r="U124" s="279">
        <v>3640.69</v>
      </c>
      <c r="V124" s="279">
        <v>3569.09</v>
      </c>
      <c r="W124" s="279">
        <v>4205.32</v>
      </c>
      <c r="X124" s="279">
        <v>4269.45</v>
      </c>
      <c r="Y124" s="279">
        <v>3361.03</v>
      </c>
    </row>
    <row r="125" spans="1:25">
      <c r="A125" s="254">
        <v>2</v>
      </c>
      <c r="B125" s="279">
        <v>3225.81</v>
      </c>
      <c r="C125" s="279">
        <v>3132.2</v>
      </c>
      <c r="D125" s="279">
        <v>3108.1</v>
      </c>
      <c r="E125" s="279">
        <v>3087.55</v>
      </c>
      <c r="F125" s="279">
        <v>3113.72</v>
      </c>
      <c r="G125" s="279">
        <v>3167.11</v>
      </c>
      <c r="H125" s="279">
        <v>3216.46</v>
      </c>
      <c r="I125" s="279">
        <v>3293.49</v>
      </c>
      <c r="J125" s="279">
        <v>3383.68</v>
      </c>
      <c r="K125" s="279">
        <v>3553.53</v>
      </c>
      <c r="L125" s="279">
        <v>3580.76</v>
      </c>
      <c r="M125" s="279">
        <v>3574.95</v>
      </c>
      <c r="N125" s="279">
        <v>3529.65</v>
      </c>
      <c r="O125" s="279">
        <v>3536.06</v>
      </c>
      <c r="P125" s="279">
        <v>3524.88</v>
      </c>
      <c r="Q125" s="279">
        <v>2794.56</v>
      </c>
      <c r="R125" s="279">
        <v>3582.93</v>
      </c>
      <c r="S125" s="279">
        <v>3490.3</v>
      </c>
      <c r="T125" s="279">
        <v>3512.59</v>
      </c>
      <c r="U125" s="279">
        <v>3522.35</v>
      </c>
      <c r="V125" s="279">
        <v>3534.71</v>
      </c>
      <c r="W125" s="279">
        <v>3557.16</v>
      </c>
      <c r="X125" s="279">
        <v>3416.38</v>
      </c>
      <c r="Y125" s="279">
        <v>3293.3</v>
      </c>
    </row>
    <row r="126" spans="1:25">
      <c r="A126" s="254">
        <v>3</v>
      </c>
      <c r="B126" s="279">
        <v>3236.74</v>
      </c>
      <c r="C126" s="279">
        <v>3151.26</v>
      </c>
      <c r="D126" s="279">
        <v>3116.52</v>
      </c>
      <c r="E126" s="279">
        <v>3094.5</v>
      </c>
      <c r="F126" s="279">
        <v>3116.2</v>
      </c>
      <c r="G126" s="279">
        <v>3121.75</v>
      </c>
      <c r="H126" s="279">
        <v>3205.12</v>
      </c>
      <c r="I126" s="279">
        <v>3323.13</v>
      </c>
      <c r="J126" s="279">
        <v>3422.23</v>
      </c>
      <c r="K126" s="279">
        <v>3477.61</v>
      </c>
      <c r="L126" s="279">
        <v>3531.57</v>
      </c>
      <c r="M126" s="279">
        <v>3505.79</v>
      </c>
      <c r="N126" s="279">
        <v>3471.53</v>
      </c>
      <c r="O126" s="279">
        <v>3481.97</v>
      </c>
      <c r="P126" s="279">
        <v>3477.4</v>
      </c>
      <c r="Q126" s="279">
        <v>3586.57</v>
      </c>
      <c r="R126" s="279">
        <v>3523.96</v>
      </c>
      <c r="S126" s="279">
        <v>3444.79</v>
      </c>
      <c r="T126" s="279">
        <v>3449.83</v>
      </c>
      <c r="U126" s="279">
        <v>3466.9</v>
      </c>
      <c r="V126" s="279">
        <v>3402.91</v>
      </c>
      <c r="W126" s="279">
        <v>3451.33</v>
      </c>
      <c r="X126" s="279">
        <v>3399.88</v>
      </c>
      <c r="Y126" s="279">
        <v>3256.12</v>
      </c>
    </row>
    <row r="127" spans="1:25">
      <c r="A127" s="254">
        <v>4</v>
      </c>
      <c r="B127" s="279">
        <v>3257.89</v>
      </c>
      <c r="C127" s="279">
        <v>3193.81</v>
      </c>
      <c r="D127" s="279">
        <v>3163.95</v>
      </c>
      <c r="E127" s="279">
        <v>3140.54</v>
      </c>
      <c r="F127" s="279">
        <v>3190.52</v>
      </c>
      <c r="G127" s="279">
        <v>3213.78</v>
      </c>
      <c r="H127" s="279">
        <v>3282.4</v>
      </c>
      <c r="I127" s="279">
        <v>3473.22</v>
      </c>
      <c r="J127" s="279">
        <v>3583.71</v>
      </c>
      <c r="K127" s="279">
        <v>3704.75</v>
      </c>
      <c r="L127" s="279">
        <v>3724.51</v>
      </c>
      <c r="M127" s="279">
        <v>3734.59</v>
      </c>
      <c r="N127" s="279">
        <v>3708.13</v>
      </c>
      <c r="O127" s="279">
        <v>3729.04</v>
      </c>
      <c r="P127" s="279">
        <v>3728.78</v>
      </c>
      <c r="Q127" s="279">
        <v>3812.42</v>
      </c>
      <c r="R127" s="279">
        <v>3783.91</v>
      </c>
      <c r="S127" s="279">
        <v>3698.47</v>
      </c>
      <c r="T127" s="279">
        <v>3714.41</v>
      </c>
      <c r="U127" s="279">
        <v>3727.4</v>
      </c>
      <c r="V127" s="279">
        <v>3713.29</v>
      </c>
      <c r="W127" s="279">
        <v>3771.88</v>
      </c>
      <c r="X127" s="279">
        <v>3691.13</v>
      </c>
      <c r="Y127" s="279">
        <v>3571.12</v>
      </c>
    </row>
    <row r="128" spans="1:25">
      <c r="A128" s="254">
        <v>5</v>
      </c>
      <c r="B128" s="279">
        <v>3415.36</v>
      </c>
      <c r="C128" s="279">
        <v>3274.29</v>
      </c>
      <c r="D128" s="279">
        <v>3248.81</v>
      </c>
      <c r="E128" s="279">
        <v>3240.63</v>
      </c>
      <c r="F128" s="279">
        <v>3237.38</v>
      </c>
      <c r="G128" s="279">
        <v>3240.75</v>
      </c>
      <c r="H128" s="279">
        <v>3252.97</v>
      </c>
      <c r="I128" s="279">
        <v>3362.77</v>
      </c>
      <c r="J128" s="279">
        <v>3478.26</v>
      </c>
      <c r="K128" s="279">
        <v>3631.28</v>
      </c>
      <c r="L128" s="279">
        <v>3654.9</v>
      </c>
      <c r="M128" s="279">
        <v>3648.33</v>
      </c>
      <c r="N128" s="279">
        <v>3638.51</v>
      </c>
      <c r="O128" s="279">
        <v>3624.3</v>
      </c>
      <c r="P128" s="279">
        <v>3640.38</v>
      </c>
      <c r="Q128" s="279">
        <v>3623.01</v>
      </c>
      <c r="R128" s="279">
        <v>3655.82</v>
      </c>
      <c r="S128" s="279">
        <v>3632.26</v>
      </c>
      <c r="T128" s="279">
        <v>3624.72</v>
      </c>
      <c r="U128" s="279">
        <v>3609.57</v>
      </c>
      <c r="V128" s="279">
        <v>3614.57</v>
      </c>
      <c r="W128" s="279">
        <v>3614.13</v>
      </c>
      <c r="X128" s="279">
        <v>3538.49</v>
      </c>
      <c r="Y128" s="279">
        <v>3375.88</v>
      </c>
    </row>
    <row r="129" spans="1:25">
      <c r="A129" s="254">
        <v>6</v>
      </c>
      <c r="B129" s="279">
        <v>3434.4</v>
      </c>
      <c r="C129" s="279">
        <v>3274.53</v>
      </c>
      <c r="D129" s="279">
        <v>3232.87</v>
      </c>
      <c r="E129" s="279">
        <v>3218.27</v>
      </c>
      <c r="F129" s="279">
        <v>3221.31</v>
      </c>
      <c r="G129" s="279">
        <v>3228.98</v>
      </c>
      <c r="H129" s="279">
        <v>3237.57</v>
      </c>
      <c r="I129" s="279">
        <v>3239</v>
      </c>
      <c r="J129" s="279">
        <v>3358.31</v>
      </c>
      <c r="K129" s="279">
        <v>3463.36</v>
      </c>
      <c r="L129" s="279">
        <v>3549.81</v>
      </c>
      <c r="M129" s="279">
        <v>3586.19</v>
      </c>
      <c r="N129" s="279">
        <v>3588.13</v>
      </c>
      <c r="O129" s="279">
        <v>3581.85</v>
      </c>
      <c r="P129" s="279">
        <v>3591.41</v>
      </c>
      <c r="Q129" s="279">
        <v>3577.5</v>
      </c>
      <c r="R129" s="279">
        <v>3543.36</v>
      </c>
      <c r="S129" s="279">
        <v>3532.17</v>
      </c>
      <c r="T129" s="279">
        <v>3543.44</v>
      </c>
      <c r="U129" s="279">
        <v>3526.47</v>
      </c>
      <c r="V129" s="279">
        <v>3577.4</v>
      </c>
      <c r="W129" s="279">
        <v>3559.51</v>
      </c>
      <c r="X129" s="279">
        <v>3461.19</v>
      </c>
      <c r="Y129" s="279">
        <v>3362.97</v>
      </c>
    </row>
    <row r="130" spans="1:25">
      <c r="A130" s="254">
        <v>7</v>
      </c>
      <c r="B130" s="279">
        <v>3258.6</v>
      </c>
      <c r="C130" s="279">
        <v>3178.78</v>
      </c>
      <c r="D130" s="279">
        <v>3144.04</v>
      </c>
      <c r="E130" s="279">
        <v>3103.79</v>
      </c>
      <c r="F130" s="279">
        <v>3166.71</v>
      </c>
      <c r="G130" s="279">
        <v>3175.6</v>
      </c>
      <c r="H130" s="279">
        <v>3206.06</v>
      </c>
      <c r="I130" s="279">
        <v>3286.21</v>
      </c>
      <c r="J130" s="279">
        <v>3381.93</v>
      </c>
      <c r="K130" s="279">
        <v>3385.93</v>
      </c>
      <c r="L130" s="279">
        <v>3402.71</v>
      </c>
      <c r="M130" s="279">
        <v>3391.2</v>
      </c>
      <c r="N130" s="279">
        <v>3363.66</v>
      </c>
      <c r="O130" s="279">
        <v>3379.87</v>
      </c>
      <c r="P130" s="279">
        <v>3393.99</v>
      </c>
      <c r="Q130" s="279">
        <v>3518.13</v>
      </c>
      <c r="R130" s="279">
        <v>3417.97</v>
      </c>
      <c r="S130" s="279">
        <v>3390.04</v>
      </c>
      <c r="T130" s="279">
        <v>3419.21</v>
      </c>
      <c r="U130" s="279">
        <v>3414.55</v>
      </c>
      <c r="V130" s="279">
        <v>3441.68</v>
      </c>
      <c r="W130" s="279">
        <v>3457.03</v>
      </c>
      <c r="X130" s="279">
        <v>3367.73</v>
      </c>
      <c r="Y130" s="279">
        <v>3225.16</v>
      </c>
    </row>
    <row r="131" spans="1:25">
      <c r="A131" s="254">
        <v>8</v>
      </c>
      <c r="B131" s="279">
        <v>3191.55</v>
      </c>
      <c r="C131" s="279">
        <v>3102.46</v>
      </c>
      <c r="D131" s="279">
        <v>3062.01</v>
      </c>
      <c r="E131" s="279">
        <v>3050.11</v>
      </c>
      <c r="F131" s="279">
        <v>3077.04</v>
      </c>
      <c r="G131" s="279">
        <v>3159.51</v>
      </c>
      <c r="H131" s="279">
        <v>3217.62</v>
      </c>
      <c r="I131" s="279">
        <v>3353.56</v>
      </c>
      <c r="J131" s="279">
        <v>3392.68</v>
      </c>
      <c r="K131" s="279">
        <v>3464.84</v>
      </c>
      <c r="L131" s="279">
        <v>3500.63</v>
      </c>
      <c r="M131" s="279">
        <v>3457.64</v>
      </c>
      <c r="N131" s="279">
        <v>3403.62</v>
      </c>
      <c r="O131" s="279">
        <v>3427.27</v>
      </c>
      <c r="P131" s="279">
        <v>3437.79</v>
      </c>
      <c r="Q131" s="279">
        <v>3521.33</v>
      </c>
      <c r="R131" s="279">
        <v>3476.63</v>
      </c>
      <c r="S131" s="279">
        <v>3417.04</v>
      </c>
      <c r="T131" s="279">
        <v>3443.17</v>
      </c>
      <c r="U131" s="279">
        <v>3437.59</v>
      </c>
      <c r="V131" s="279">
        <v>3459.07</v>
      </c>
      <c r="W131" s="279">
        <v>3440.88</v>
      </c>
      <c r="X131" s="279">
        <v>3427.27</v>
      </c>
      <c r="Y131" s="279">
        <v>3255.07</v>
      </c>
    </row>
    <row r="132" spans="1:25">
      <c r="A132" s="254">
        <v>9</v>
      </c>
      <c r="B132" s="279">
        <v>3210.19</v>
      </c>
      <c r="C132" s="279">
        <v>3113.53</v>
      </c>
      <c r="D132" s="279">
        <v>3072.45</v>
      </c>
      <c r="E132" s="279">
        <v>3055.9</v>
      </c>
      <c r="F132" s="279">
        <v>3095.88</v>
      </c>
      <c r="G132" s="279">
        <v>3123</v>
      </c>
      <c r="H132" s="279">
        <v>3221.97</v>
      </c>
      <c r="I132" s="279">
        <v>3252.09</v>
      </c>
      <c r="J132" s="279">
        <v>3365.4</v>
      </c>
      <c r="K132" s="279">
        <v>3422.37</v>
      </c>
      <c r="L132" s="279">
        <v>3405.82</v>
      </c>
      <c r="M132" s="279">
        <v>3386.4</v>
      </c>
      <c r="N132" s="279">
        <v>3359.27</v>
      </c>
      <c r="O132" s="279">
        <v>3397.03</v>
      </c>
      <c r="P132" s="279">
        <v>3404.28</v>
      </c>
      <c r="Q132" s="279">
        <v>3438.54</v>
      </c>
      <c r="R132" s="279">
        <v>3429.61</v>
      </c>
      <c r="S132" s="279">
        <v>3410</v>
      </c>
      <c r="T132" s="279">
        <v>3399.93</v>
      </c>
      <c r="U132" s="279">
        <v>3416.28</v>
      </c>
      <c r="V132" s="279">
        <v>3411.63</v>
      </c>
      <c r="W132" s="279">
        <v>3415.34</v>
      </c>
      <c r="X132" s="279">
        <v>3421.94</v>
      </c>
      <c r="Y132" s="279">
        <v>3215.49</v>
      </c>
    </row>
    <row r="133" spans="1:25">
      <c r="A133" s="254">
        <v>10</v>
      </c>
      <c r="B133" s="279">
        <v>3199.29</v>
      </c>
      <c r="C133" s="279">
        <v>3152.22</v>
      </c>
      <c r="D133" s="279">
        <v>3144.63</v>
      </c>
      <c r="E133" s="279">
        <v>3115.4</v>
      </c>
      <c r="F133" s="279">
        <v>3124.58</v>
      </c>
      <c r="G133" s="279">
        <v>3157.85</v>
      </c>
      <c r="H133" s="279">
        <v>3214.88</v>
      </c>
      <c r="I133" s="279">
        <v>3335</v>
      </c>
      <c r="J133" s="279">
        <v>3435.24</v>
      </c>
      <c r="K133" s="279">
        <v>3492.75</v>
      </c>
      <c r="L133" s="279">
        <v>3547.22</v>
      </c>
      <c r="M133" s="279">
        <v>3523.51</v>
      </c>
      <c r="N133" s="279">
        <v>3488.39</v>
      </c>
      <c r="O133" s="279">
        <v>3498.48</v>
      </c>
      <c r="P133" s="279">
        <v>3493.85</v>
      </c>
      <c r="Q133" s="279">
        <v>3604.46</v>
      </c>
      <c r="R133" s="279">
        <v>3541.9</v>
      </c>
      <c r="S133" s="279">
        <v>3462.79</v>
      </c>
      <c r="T133" s="279">
        <v>3467.02</v>
      </c>
      <c r="U133" s="279">
        <v>3483.93</v>
      </c>
      <c r="V133" s="279">
        <v>3417.97</v>
      </c>
      <c r="W133" s="279">
        <v>3467.21</v>
      </c>
      <c r="X133" s="279">
        <v>3415.26</v>
      </c>
      <c r="Y133" s="279">
        <v>3269.24</v>
      </c>
    </row>
    <row r="134" spans="1:25">
      <c r="A134" s="254">
        <v>11</v>
      </c>
      <c r="B134" s="279">
        <v>3269.62</v>
      </c>
      <c r="C134" s="279">
        <v>3205.13</v>
      </c>
      <c r="D134" s="279">
        <v>3175.29</v>
      </c>
      <c r="E134" s="279">
        <v>3151.69</v>
      </c>
      <c r="F134" s="279">
        <v>3202.5</v>
      </c>
      <c r="G134" s="279">
        <v>3226.1</v>
      </c>
      <c r="H134" s="279">
        <v>3294.64</v>
      </c>
      <c r="I134" s="279">
        <v>3484</v>
      </c>
      <c r="J134" s="279">
        <v>3595.73</v>
      </c>
      <c r="K134" s="279">
        <v>3718.24</v>
      </c>
      <c r="L134" s="279">
        <v>3738.86</v>
      </c>
      <c r="M134" s="279">
        <v>3747.61</v>
      </c>
      <c r="N134" s="279">
        <v>3720.33</v>
      </c>
      <c r="O134" s="279">
        <v>3742.58</v>
      </c>
      <c r="P134" s="279">
        <v>3742.39</v>
      </c>
      <c r="Q134" s="279">
        <v>3826.41</v>
      </c>
      <c r="R134" s="279">
        <v>3798.18</v>
      </c>
      <c r="S134" s="279">
        <v>3710.8</v>
      </c>
      <c r="T134" s="279">
        <v>3727.55</v>
      </c>
      <c r="U134" s="279">
        <v>3740.68</v>
      </c>
      <c r="V134" s="279">
        <v>3724.88</v>
      </c>
      <c r="W134" s="279">
        <v>3783.39</v>
      </c>
      <c r="X134" s="279">
        <v>3702.98</v>
      </c>
      <c r="Y134" s="279">
        <v>3581.22</v>
      </c>
    </row>
    <row r="135" spans="1:25">
      <c r="A135" s="254">
        <v>12</v>
      </c>
      <c r="B135" s="279">
        <v>3427.61</v>
      </c>
      <c r="C135" s="279">
        <v>3285.4</v>
      </c>
      <c r="D135" s="279">
        <v>3259.7</v>
      </c>
      <c r="E135" s="279">
        <v>3251.52</v>
      </c>
      <c r="F135" s="279">
        <v>3248.21</v>
      </c>
      <c r="G135" s="279">
        <v>3251.44</v>
      </c>
      <c r="H135" s="279">
        <v>3265.56</v>
      </c>
      <c r="I135" s="279">
        <v>3375.6</v>
      </c>
      <c r="J135" s="279">
        <v>3493.62</v>
      </c>
      <c r="K135" s="279">
        <v>3648.28</v>
      </c>
      <c r="L135" s="279">
        <v>3672.51</v>
      </c>
      <c r="M135" s="279">
        <v>3666.61</v>
      </c>
      <c r="N135" s="279">
        <v>3656.61</v>
      </c>
      <c r="O135" s="279">
        <v>3642.2</v>
      </c>
      <c r="P135" s="279">
        <v>3658.33</v>
      </c>
      <c r="Q135" s="279">
        <v>3639.76</v>
      </c>
      <c r="R135" s="279">
        <v>3670.43</v>
      </c>
      <c r="S135" s="279">
        <v>3646.55</v>
      </c>
      <c r="T135" s="279">
        <v>3638.84</v>
      </c>
      <c r="U135" s="279">
        <v>3624.17</v>
      </c>
      <c r="V135" s="279">
        <v>3630.37</v>
      </c>
      <c r="W135" s="279">
        <v>3628.71</v>
      </c>
      <c r="X135" s="279">
        <v>3551.62</v>
      </c>
      <c r="Y135" s="279">
        <v>3389.4</v>
      </c>
    </row>
    <row r="136" spans="1:25">
      <c r="A136" s="254">
        <v>13</v>
      </c>
      <c r="B136" s="279">
        <v>3446.01</v>
      </c>
      <c r="C136" s="279">
        <v>3284.86</v>
      </c>
      <c r="D136" s="279">
        <v>3242.85</v>
      </c>
      <c r="E136" s="279">
        <v>3228.07</v>
      </c>
      <c r="F136" s="279">
        <v>3230.98</v>
      </c>
      <c r="G136" s="279">
        <v>3238.75</v>
      </c>
      <c r="H136" s="279">
        <v>3251.45</v>
      </c>
      <c r="I136" s="279">
        <v>3252.55</v>
      </c>
      <c r="J136" s="279">
        <v>3373.11</v>
      </c>
      <c r="K136" s="279">
        <v>3478.86</v>
      </c>
      <c r="L136" s="279">
        <v>3566.28</v>
      </c>
      <c r="M136" s="279">
        <v>3602.95</v>
      </c>
      <c r="N136" s="279">
        <v>3604.31</v>
      </c>
      <c r="O136" s="279">
        <v>3598.46</v>
      </c>
      <c r="P136" s="279">
        <v>3608.07</v>
      </c>
      <c r="Q136" s="279">
        <v>3594.29</v>
      </c>
      <c r="R136" s="279">
        <v>3557.06</v>
      </c>
      <c r="S136" s="279">
        <v>3545.46</v>
      </c>
      <c r="T136" s="279">
        <v>3556.8</v>
      </c>
      <c r="U136" s="279">
        <v>3539.86</v>
      </c>
      <c r="V136" s="279">
        <v>3590.6</v>
      </c>
      <c r="W136" s="279">
        <v>3572.31</v>
      </c>
      <c r="X136" s="279">
        <v>3473</v>
      </c>
      <c r="Y136" s="279">
        <v>3374.13</v>
      </c>
    </row>
    <row r="137" spans="1:25">
      <c r="A137" s="254">
        <v>14</v>
      </c>
      <c r="B137" s="279">
        <v>3248.2</v>
      </c>
      <c r="C137" s="279">
        <v>3215.05</v>
      </c>
      <c r="D137" s="279">
        <v>3212.24</v>
      </c>
      <c r="E137" s="279">
        <v>3199.47</v>
      </c>
      <c r="F137" s="279">
        <v>3202.89</v>
      </c>
      <c r="G137" s="279">
        <v>3230.43</v>
      </c>
      <c r="H137" s="279">
        <v>3303.49</v>
      </c>
      <c r="I137" s="279">
        <v>3417.33</v>
      </c>
      <c r="J137" s="279">
        <v>3547.54</v>
      </c>
      <c r="K137" s="279">
        <v>3649.99</v>
      </c>
      <c r="L137" s="279">
        <v>3688.56</v>
      </c>
      <c r="M137" s="279">
        <v>3666.13</v>
      </c>
      <c r="N137" s="279">
        <v>3641.5</v>
      </c>
      <c r="O137" s="279">
        <v>3657.53</v>
      </c>
      <c r="P137" s="279">
        <v>3684.55</v>
      </c>
      <c r="Q137" s="279">
        <v>3759.61</v>
      </c>
      <c r="R137" s="279">
        <v>3692.61</v>
      </c>
      <c r="S137" s="279">
        <v>3600.69</v>
      </c>
      <c r="T137" s="279">
        <v>3606.39</v>
      </c>
      <c r="U137" s="279">
        <v>3630.24</v>
      </c>
      <c r="V137" s="279">
        <v>3625.57</v>
      </c>
      <c r="W137" s="279">
        <v>3655.6</v>
      </c>
      <c r="X137" s="279">
        <v>3502.25</v>
      </c>
      <c r="Y137" s="279">
        <v>3333.76</v>
      </c>
    </row>
    <row r="138" spans="1:25">
      <c r="A138" s="254">
        <v>15</v>
      </c>
      <c r="B138" s="279">
        <v>3275.94</v>
      </c>
      <c r="C138" s="279">
        <v>3200.81</v>
      </c>
      <c r="D138" s="279">
        <v>3189.41</v>
      </c>
      <c r="E138" s="279">
        <v>3194.46</v>
      </c>
      <c r="F138" s="279">
        <v>3237.48</v>
      </c>
      <c r="G138" s="279">
        <v>3270.73</v>
      </c>
      <c r="H138" s="279">
        <v>3275.13</v>
      </c>
      <c r="I138" s="279">
        <v>3370.32</v>
      </c>
      <c r="J138" s="279">
        <v>3428.8</v>
      </c>
      <c r="K138" s="279">
        <v>3522.12</v>
      </c>
      <c r="L138" s="279">
        <v>3567</v>
      </c>
      <c r="M138" s="279">
        <v>3576.77</v>
      </c>
      <c r="N138" s="279">
        <v>3523.51</v>
      </c>
      <c r="O138" s="279">
        <v>3550.8</v>
      </c>
      <c r="P138" s="279">
        <v>3574.25</v>
      </c>
      <c r="Q138" s="279">
        <v>3640.45</v>
      </c>
      <c r="R138" s="279">
        <v>3621.36</v>
      </c>
      <c r="S138" s="279">
        <v>3557.63</v>
      </c>
      <c r="T138" s="279">
        <v>3578.58</v>
      </c>
      <c r="U138" s="279">
        <v>3586.73</v>
      </c>
      <c r="V138" s="279">
        <v>3585.17</v>
      </c>
      <c r="W138" s="279">
        <v>3624.18</v>
      </c>
      <c r="X138" s="279">
        <v>3454.77</v>
      </c>
      <c r="Y138" s="279">
        <v>3351.52</v>
      </c>
    </row>
    <row r="139" spans="1:25">
      <c r="A139" s="254">
        <v>16</v>
      </c>
      <c r="B139" s="279">
        <v>3485</v>
      </c>
      <c r="C139" s="279">
        <v>3336.53</v>
      </c>
      <c r="D139" s="279">
        <v>3331.56</v>
      </c>
      <c r="E139" s="279">
        <v>3331.67</v>
      </c>
      <c r="F139" s="279">
        <v>3347.37</v>
      </c>
      <c r="G139" s="279">
        <v>3380.88</v>
      </c>
      <c r="H139" s="279">
        <v>3463.93</v>
      </c>
      <c r="I139" s="279">
        <v>3536.85</v>
      </c>
      <c r="J139" s="279">
        <v>3699.61</v>
      </c>
      <c r="K139" s="279">
        <v>3748.94</v>
      </c>
      <c r="L139" s="279">
        <v>3773.98</v>
      </c>
      <c r="M139" s="279">
        <v>3740.24</v>
      </c>
      <c r="N139" s="279">
        <v>3705.19</v>
      </c>
      <c r="O139" s="279">
        <v>3753.1</v>
      </c>
      <c r="P139" s="279">
        <v>3747.64</v>
      </c>
      <c r="Q139" s="279">
        <v>3781.1</v>
      </c>
      <c r="R139" s="279">
        <v>3756.36</v>
      </c>
      <c r="S139" s="279">
        <v>3729.86</v>
      </c>
      <c r="T139" s="279">
        <v>3767.76</v>
      </c>
      <c r="U139" s="279">
        <v>3793.28</v>
      </c>
      <c r="V139" s="279">
        <v>3762.99</v>
      </c>
      <c r="W139" s="279">
        <v>3772.37</v>
      </c>
      <c r="X139" s="279">
        <v>3573.27</v>
      </c>
      <c r="Y139" s="279">
        <v>3440.42</v>
      </c>
    </row>
    <row r="140" spans="1:25">
      <c r="A140" s="254">
        <v>17</v>
      </c>
      <c r="B140" s="279">
        <v>3344.71</v>
      </c>
      <c r="C140" s="279">
        <v>3307.11</v>
      </c>
      <c r="D140" s="279">
        <v>3283.86</v>
      </c>
      <c r="E140" s="279">
        <v>3278.04</v>
      </c>
      <c r="F140" s="279">
        <v>3297.04</v>
      </c>
      <c r="G140" s="279">
        <v>3321.64</v>
      </c>
      <c r="H140" s="279">
        <v>3382.32</v>
      </c>
      <c r="I140" s="279">
        <v>3461.77</v>
      </c>
      <c r="J140" s="279">
        <v>3579.08</v>
      </c>
      <c r="K140" s="279">
        <v>3645.27</v>
      </c>
      <c r="L140" s="279">
        <v>3686.98</v>
      </c>
      <c r="M140" s="279">
        <v>3647.99</v>
      </c>
      <c r="N140" s="279">
        <v>3631.35</v>
      </c>
      <c r="O140" s="279">
        <v>3660.39</v>
      </c>
      <c r="P140" s="279">
        <v>3667.82</v>
      </c>
      <c r="Q140" s="279">
        <v>3748.12</v>
      </c>
      <c r="R140" s="279">
        <v>3689.69</v>
      </c>
      <c r="S140" s="279">
        <v>3611.49</v>
      </c>
      <c r="T140" s="279">
        <v>3654.49</v>
      </c>
      <c r="U140" s="279">
        <v>3686.95</v>
      </c>
      <c r="V140" s="279">
        <v>3689.29</v>
      </c>
      <c r="W140" s="279">
        <v>3677.68</v>
      </c>
      <c r="X140" s="279">
        <v>3543.6</v>
      </c>
      <c r="Y140" s="279">
        <v>3436.03</v>
      </c>
    </row>
    <row r="141" spans="1:25">
      <c r="A141" s="254">
        <v>18</v>
      </c>
      <c r="B141" s="279">
        <v>3417.62</v>
      </c>
      <c r="C141" s="279">
        <v>3319.3</v>
      </c>
      <c r="D141" s="279">
        <v>3296.42</v>
      </c>
      <c r="E141" s="279">
        <v>3305.61</v>
      </c>
      <c r="F141" s="279">
        <v>3329.83</v>
      </c>
      <c r="G141" s="279">
        <v>2512.5500000000002</v>
      </c>
      <c r="H141" s="279">
        <v>3443.27</v>
      </c>
      <c r="I141" s="279">
        <v>3464.7</v>
      </c>
      <c r="J141" s="279">
        <v>2518.17</v>
      </c>
      <c r="K141" s="279">
        <v>3630.4</v>
      </c>
      <c r="L141" s="279">
        <v>3661.14</v>
      </c>
      <c r="M141" s="279">
        <v>3609.28</v>
      </c>
      <c r="N141" s="279">
        <v>3598.18</v>
      </c>
      <c r="O141" s="279">
        <v>3639.41</v>
      </c>
      <c r="P141" s="279">
        <v>3649.14</v>
      </c>
      <c r="Q141" s="279">
        <v>3717.15</v>
      </c>
      <c r="R141" s="279">
        <v>3635.24</v>
      </c>
      <c r="S141" s="279">
        <v>3618.35</v>
      </c>
      <c r="T141" s="279">
        <v>3648.04</v>
      </c>
      <c r="U141" s="279">
        <v>3676.63</v>
      </c>
      <c r="V141" s="279">
        <v>3640.58</v>
      </c>
      <c r="W141" s="279">
        <v>3719.19</v>
      </c>
      <c r="X141" s="279">
        <v>3644.98</v>
      </c>
      <c r="Y141" s="279">
        <v>3474.96</v>
      </c>
    </row>
    <row r="142" spans="1:25">
      <c r="A142" s="254">
        <v>19</v>
      </c>
      <c r="B142" s="279">
        <v>3432.57</v>
      </c>
      <c r="C142" s="279">
        <v>3380.97</v>
      </c>
      <c r="D142" s="279">
        <v>3304.62</v>
      </c>
      <c r="E142" s="279">
        <v>2512.19</v>
      </c>
      <c r="F142" s="279">
        <v>2512.75</v>
      </c>
      <c r="G142" s="279">
        <v>2513.54</v>
      </c>
      <c r="H142" s="279">
        <v>2515.12</v>
      </c>
      <c r="I142" s="279">
        <v>2487.0700000000002</v>
      </c>
      <c r="J142" s="279">
        <v>2487.0700000000002</v>
      </c>
      <c r="K142" s="279">
        <v>3645.59</v>
      </c>
      <c r="L142" s="279">
        <v>3663.77</v>
      </c>
      <c r="M142" s="279">
        <v>3652.01</v>
      </c>
      <c r="N142" s="279">
        <v>3621.9</v>
      </c>
      <c r="O142" s="279">
        <v>3688.26</v>
      </c>
      <c r="P142" s="279">
        <v>3692.61</v>
      </c>
      <c r="Q142" s="279">
        <v>3675.16</v>
      </c>
      <c r="R142" s="279">
        <v>3672.22</v>
      </c>
      <c r="S142" s="279">
        <v>3653.17</v>
      </c>
      <c r="T142" s="279">
        <v>3637.1</v>
      </c>
      <c r="U142" s="279">
        <v>3657.86</v>
      </c>
      <c r="V142" s="279">
        <v>3700.45</v>
      </c>
      <c r="W142" s="279">
        <v>2524.96</v>
      </c>
      <c r="X142" s="279">
        <v>3563.31</v>
      </c>
      <c r="Y142" s="279">
        <v>3526.66</v>
      </c>
    </row>
    <row r="143" spans="1:25">
      <c r="A143" s="254">
        <v>20</v>
      </c>
      <c r="B143" s="279">
        <v>3481.07</v>
      </c>
      <c r="C143" s="279">
        <v>2500.31</v>
      </c>
      <c r="D143" s="279">
        <v>2510.02</v>
      </c>
      <c r="E143" s="279">
        <v>2509.9699999999998</v>
      </c>
      <c r="F143" s="279">
        <v>2509.21</v>
      </c>
      <c r="G143" s="279">
        <v>2508.35</v>
      </c>
      <c r="H143" s="279">
        <v>2512.15</v>
      </c>
      <c r="I143" s="279">
        <v>2508.83</v>
      </c>
      <c r="J143" s="279">
        <v>2505.17</v>
      </c>
      <c r="K143" s="279">
        <v>2505.54</v>
      </c>
      <c r="L143" s="279">
        <v>3448.37</v>
      </c>
      <c r="M143" s="279">
        <v>3489.19</v>
      </c>
      <c r="N143" s="279">
        <v>3449.83</v>
      </c>
      <c r="O143" s="279">
        <v>3465.8</v>
      </c>
      <c r="P143" s="279">
        <v>3462.18</v>
      </c>
      <c r="Q143" s="279">
        <v>3488.59</v>
      </c>
      <c r="R143" s="279">
        <v>3487.62</v>
      </c>
      <c r="S143" s="279">
        <v>3478.33</v>
      </c>
      <c r="T143" s="279">
        <v>3511.04</v>
      </c>
      <c r="U143" s="279">
        <v>3581.51</v>
      </c>
      <c r="V143" s="279">
        <v>3312.52</v>
      </c>
      <c r="W143" s="279">
        <v>3515.16</v>
      </c>
      <c r="X143" s="279">
        <v>3457.43</v>
      </c>
      <c r="Y143" s="279">
        <v>3456.93</v>
      </c>
    </row>
    <row r="144" spans="1:25">
      <c r="A144" s="254">
        <v>21</v>
      </c>
      <c r="B144" s="279">
        <v>2510.89</v>
      </c>
      <c r="C144" s="279">
        <v>2508.84</v>
      </c>
      <c r="D144" s="279">
        <v>2508.25</v>
      </c>
      <c r="E144" s="279">
        <v>2507.9299999999998</v>
      </c>
      <c r="F144" s="279">
        <v>2510.13</v>
      </c>
      <c r="G144" s="279">
        <v>2507.6999999999998</v>
      </c>
      <c r="H144" s="279">
        <v>2509.7399999999998</v>
      </c>
      <c r="I144" s="279">
        <v>2794.07</v>
      </c>
      <c r="J144" s="279">
        <v>3430.22</v>
      </c>
      <c r="K144" s="279">
        <v>3504.05</v>
      </c>
      <c r="L144" s="279">
        <v>3547.06</v>
      </c>
      <c r="M144" s="279">
        <v>3546.45</v>
      </c>
      <c r="N144" s="279">
        <v>3498.72</v>
      </c>
      <c r="O144" s="279">
        <v>3476.57</v>
      </c>
      <c r="P144" s="279">
        <v>3421.16</v>
      </c>
      <c r="Q144" s="279">
        <v>3566.64</v>
      </c>
      <c r="R144" s="279">
        <v>3540.92</v>
      </c>
      <c r="S144" s="279">
        <v>3267.5</v>
      </c>
      <c r="T144" s="279">
        <v>3362.06</v>
      </c>
      <c r="U144" s="279">
        <v>3472.64</v>
      </c>
      <c r="V144" s="279">
        <v>3507.32</v>
      </c>
      <c r="W144" s="279">
        <v>3542.25</v>
      </c>
      <c r="X144" s="279">
        <v>3448.97</v>
      </c>
      <c r="Y144" s="279">
        <v>3363.26</v>
      </c>
    </row>
    <row r="145" spans="1:25">
      <c r="A145" s="254">
        <v>22</v>
      </c>
      <c r="B145" s="279">
        <v>3231.49</v>
      </c>
      <c r="C145" s="279">
        <v>3136.62</v>
      </c>
      <c r="D145" s="279">
        <v>3097.97</v>
      </c>
      <c r="E145" s="279">
        <v>3089.74</v>
      </c>
      <c r="F145" s="279">
        <v>3184.95</v>
      </c>
      <c r="G145" s="279">
        <v>3225.79</v>
      </c>
      <c r="H145" s="279">
        <v>3297.95</v>
      </c>
      <c r="I145" s="279">
        <v>3267.54</v>
      </c>
      <c r="J145" s="279">
        <v>3394.94</v>
      </c>
      <c r="K145" s="279">
        <v>3585.01</v>
      </c>
      <c r="L145" s="279">
        <v>3548.82</v>
      </c>
      <c r="M145" s="279">
        <v>3510.58</v>
      </c>
      <c r="N145" s="279">
        <v>3496.84</v>
      </c>
      <c r="O145" s="279">
        <v>3519.84</v>
      </c>
      <c r="P145" s="279">
        <v>3535.26</v>
      </c>
      <c r="Q145" s="279">
        <v>3604.96</v>
      </c>
      <c r="R145" s="279">
        <v>3584.46</v>
      </c>
      <c r="S145" s="279">
        <v>3541.49</v>
      </c>
      <c r="T145" s="279">
        <v>3568.16</v>
      </c>
      <c r="U145" s="279">
        <v>3583.15</v>
      </c>
      <c r="V145" s="279">
        <v>3554.65</v>
      </c>
      <c r="W145" s="279">
        <v>3551.79</v>
      </c>
      <c r="X145" s="279">
        <v>3471.89</v>
      </c>
      <c r="Y145" s="279">
        <v>3291.54</v>
      </c>
    </row>
    <row r="146" spans="1:25">
      <c r="A146" s="254">
        <v>23</v>
      </c>
      <c r="B146" s="279">
        <v>3288.08</v>
      </c>
      <c r="C146" s="279">
        <v>3156.66</v>
      </c>
      <c r="D146" s="279">
        <v>3103.41</v>
      </c>
      <c r="E146" s="279">
        <v>3112.26</v>
      </c>
      <c r="F146" s="279">
        <v>3200.95</v>
      </c>
      <c r="G146" s="279">
        <v>3237.81</v>
      </c>
      <c r="H146" s="279">
        <v>3243</v>
      </c>
      <c r="I146" s="279">
        <v>3287.28</v>
      </c>
      <c r="J146" s="279">
        <v>3476.65</v>
      </c>
      <c r="K146" s="279">
        <v>3527.51</v>
      </c>
      <c r="L146" s="279">
        <v>3518.18</v>
      </c>
      <c r="M146" s="279">
        <v>3479.61</v>
      </c>
      <c r="N146" s="279">
        <v>3430.09</v>
      </c>
      <c r="O146" s="279">
        <v>3489.69</v>
      </c>
      <c r="P146" s="279">
        <v>3489.11</v>
      </c>
      <c r="Q146" s="279">
        <v>3546.69</v>
      </c>
      <c r="R146" s="279">
        <v>3512.38</v>
      </c>
      <c r="S146" s="279">
        <v>3475.52</v>
      </c>
      <c r="T146" s="279">
        <v>3526.18</v>
      </c>
      <c r="U146" s="279">
        <v>3563.13</v>
      </c>
      <c r="V146" s="279">
        <v>3564.12</v>
      </c>
      <c r="W146" s="279">
        <v>3605.61</v>
      </c>
      <c r="X146" s="279">
        <v>3514.19</v>
      </c>
      <c r="Y146" s="279">
        <v>3361.43</v>
      </c>
    </row>
    <row r="147" spans="1:25">
      <c r="A147" s="254">
        <v>24</v>
      </c>
      <c r="B147" s="279">
        <v>3136.37</v>
      </c>
      <c r="C147" s="279">
        <v>3124.83</v>
      </c>
      <c r="D147" s="279">
        <v>3098.38</v>
      </c>
      <c r="E147" s="279">
        <v>3086.61</v>
      </c>
      <c r="F147" s="279">
        <v>2506.2199999999998</v>
      </c>
      <c r="G147" s="279">
        <v>2794.89</v>
      </c>
      <c r="H147" s="279">
        <v>3244.65</v>
      </c>
      <c r="I147" s="279">
        <v>3259.14</v>
      </c>
      <c r="J147" s="279">
        <v>2794.59</v>
      </c>
      <c r="K147" s="279">
        <v>3454.86</v>
      </c>
      <c r="L147" s="279">
        <v>3447.22</v>
      </c>
      <c r="M147" s="279">
        <v>3433.56</v>
      </c>
      <c r="N147" s="279">
        <v>3396.48</v>
      </c>
      <c r="O147" s="279">
        <v>3418.81</v>
      </c>
      <c r="P147" s="279">
        <v>3418.76</v>
      </c>
      <c r="Q147" s="279">
        <v>3513.49</v>
      </c>
      <c r="R147" s="279">
        <v>3433.58</v>
      </c>
      <c r="S147" s="279">
        <v>3248.5</v>
      </c>
      <c r="T147" s="279">
        <v>3256.08</v>
      </c>
      <c r="U147" s="279">
        <v>3562.23</v>
      </c>
      <c r="V147" s="279">
        <v>3519.95</v>
      </c>
      <c r="W147" s="279">
        <v>3517.93</v>
      </c>
      <c r="X147" s="279">
        <v>3435.65</v>
      </c>
      <c r="Y147" s="279">
        <v>3298.19</v>
      </c>
    </row>
    <row r="148" spans="1:25">
      <c r="A148" s="254">
        <v>25</v>
      </c>
      <c r="B148" s="279">
        <v>3230.42</v>
      </c>
      <c r="C148" s="279">
        <v>3217.62</v>
      </c>
      <c r="D148" s="279">
        <v>3179.79</v>
      </c>
      <c r="E148" s="279">
        <v>3184.24</v>
      </c>
      <c r="F148" s="279">
        <v>3292.76</v>
      </c>
      <c r="G148" s="279">
        <v>3372.98</v>
      </c>
      <c r="H148" s="279">
        <v>3449.8</v>
      </c>
      <c r="I148" s="279">
        <v>3390.57</v>
      </c>
      <c r="J148" s="279">
        <v>3417.68</v>
      </c>
      <c r="K148" s="279">
        <v>3523.73</v>
      </c>
      <c r="L148" s="279">
        <v>3497.54</v>
      </c>
      <c r="M148" s="279">
        <v>3490.18</v>
      </c>
      <c r="N148" s="279">
        <v>3432.18</v>
      </c>
      <c r="O148" s="279">
        <v>3440.93</v>
      </c>
      <c r="P148" s="279">
        <v>3475.89</v>
      </c>
      <c r="Q148" s="279">
        <v>3531.61</v>
      </c>
      <c r="R148" s="279">
        <v>3484.1</v>
      </c>
      <c r="S148" s="279">
        <v>2795.26</v>
      </c>
      <c r="T148" s="279">
        <v>3479.52</v>
      </c>
      <c r="U148" s="279">
        <v>3530.11</v>
      </c>
      <c r="V148" s="279">
        <v>2519.1999999999998</v>
      </c>
      <c r="W148" s="279">
        <v>3537.69</v>
      </c>
      <c r="X148" s="279">
        <v>2518.85</v>
      </c>
      <c r="Y148" s="279">
        <v>3425.01</v>
      </c>
    </row>
    <row r="149" spans="1:25">
      <c r="A149" s="254">
        <v>26</v>
      </c>
      <c r="B149" s="279">
        <v>2510.31</v>
      </c>
      <c r="C149" s="279">
        <v>2511.88</v>
      </c>
      <c r="D149" s="279">
        <v>2509.41</v>
      </c>
      <c r="E149" s="279">
        <v>2506.8000000000002</v>
      </c>
      <c r="F149" s="279">
        <v>3155.1</v>
      </c>
      <c r="G149" s="279">
        <v>2512.06</v>
      </c>
      <c r="H149" s="279">
        <v>2798.75</v>
      </c>
      <c r="I149" s="279">
        <v>2517.9899999999998</v>
      </c>
      <c r="J149" s="279">
        <v>2516.25</v>
      </c>
      <c r="K149" s="279">
        <v>2514.2800000000002</v>
      </c>
      <c r="L149" s="279">
        <v>2796.33</v>
      </c>
      <c r="M149" s="279">
        <v>3542.3</v>
      </c>
      <c r="N149" s="279">
        <v>2519.0700000000002</v>
      </c>
      <c r="O149" s="279">
        <v>3373.61</v>
      </c>
      <c r="P149" s="279">
        <v>2520.39</v>
      </c>
      <c r="Q149" s="279">
        <v>2518.4899999999998</v>
      </c>
      <c r="R149" s="279">
        <v>3529.2</v>
      </c>
      <c r="S149" s="279">
        <v>2520.5700000000002</v>
      </c>
      <c r="T149" s="279">
        <v>2516.77</v>
      </c>
      <c r="U149" s="279">
        <v>2514.37</v>
      </c>
      <c r="V149" s="279">
        <v>2518.0500000000002</v>
      </c>
      <c r="W149" s="279">
        <v>2798.53</v>
      </c>
      <c r="X149" s="279">
        <v>3479.19</v>
      </c>
      <c r="Y149" s="279">
        <v>3338.12</v>
      </c>
    </row>
    <row r="150" spans="1:25">
      <c r="A150" s="254">
        <v>27</v>
      </c>
      <c r="B150" s="279">
        <v>3165.44</v>
      </c>
      <c r="C150" s="279">
        <v>3050.6</v>
      </c>
      <c r="D150" s="279">
        <v>2979.19</v>
      </c>
      <c r="E150" s="279">
        <v>2950.44</v>
      </c>
      <c r="F150" s="279">
        <v>2990.59</v>
      </c>
      <c r="G150" s="279">
        <v>3012.69</v>
      </c>
      <c r="H150" s="279">
        <v>3059.99</v>
      </c>
      <c r="I150" s="279">
        <v>3138.03</v>
      </c>
      <c r="J150" s="279">
        <v>3295.15</v>
      </c>
      <c r="K150" s="279">
        <v>3413.35</v>
      </c>
      <c r="L150" s="279">
        <v>3452.32</v>
      </c>
      <c r="M150" s="279">
        <v>3464.84</v>
      </c>
      <c r="N150" s="279">
        <v>3462.57</v>
      </c>
      <c r="O150" s="279">
        <v>3453.68</v>
      </c>
      <c r="P150" s="279">
        <v>3447.2</v>
      </c>
      <c r="Q150" s="279">
        <v>3462.27</v>
      </c>
      <c r="R150" s="279">
        <v>3476.22</v>
      </c>
      <c r="S150" s="279">
        <v>3511.65</v>
      </c>
      <c r="T150" s="279">
        <v>3591.84</v>
      </c>
      <c r="U150" s="279">
        <v>3683.46</v>
      </c>
      <c r="V150" s="279">
        <v>3657.49</v>
      </c>
      <c r="W150" s="279">
        <v>3600.47</v>
      </c>
      <c r="X150" s="279">
        <v>3490.19</v>
      </c>
      <c r="Y150" s="279">
        <v>3253.88</v>
      </c>
    </row>
    <row r="151" spans="1:25">
      <c r="A151" s="254">
        <v>28</v>
      </c>
      <c r="B151" s="279">
        <v>3223.25</v>
      </c>
      <c r="C151" s="279">
        <v>3090.95</v>
      </c>
      <c r="D151" s="279">
        <v>2999.89</v>
      </c>
      <c r="E151" s="279">
        <v>3013.53</v>
      </c>
      <c r="F151" s="279">
        <v>3091.83</v>
      </c>
      <c r="G151" s="279">
        <v>3184.4</v>
      </c>
      <c r="H151" s="279">
        <v>3275.67</v>
      </c>
      <c r="I151" s="279">
        <v>3388.89</v>
      </c>
      <c r="J151" s="279">
        <v>3385.08</v>
      </c>
      <c r="K151" s="279">
        <v>3478.81</v>
      </c>
      <c r="L151" s="279">
        <v>3504.29</v>
      </c>
      <c r="M151" s="279">
        <v>3452.02</v>
      </c>
      <c r="N151" s="279">
        <v>3393.31</v>
      </c>
      <c r="O151" s="279">
        <v>3508.8</v>
      </c>
      <c r="P151" s="279">
        <v>3482.79</v>
      </c>
      <c r="Q151" s="279">
        <v>3560.84</v>
      </c>
      <c r="R151" s="279">
        <v>3501.64</v>
      </c>
      <c r="S151" s="279">
        <v>3467.53</v>
      </c>
      <c r="T151" s="279">
        <v>3530.1</v>
      </c>
      <c r="U151" s="279">
        <v>3550.42</v>
      </c>
      <c r="V151" s="279">
        <v>3521.94</v>
      </c>
      <c r="W151" s="279">
        <v>3494.33</v>
      </c>
      <c r="X151" s="279">
        <v>3450.95</v>
      </c>
      <c r="Y151" s="279">
        <v>3282.08</v>
      </c>
    </row>
    <row r="152" spans="1:25">
      <c r="A152" s="254">
        <v>29</v>
      </c>
      <c r="B152" s="279">
        <v>3224.4</v>
      </c>
      <c r="C152" s="279">
        <v>3121.95</v>
      </c>
      <c r="D152" s="279">
        <v>3098.82</v>
      </c>
      <c r="E152" s="279">
        <v>3099.01</v>
      </c>
      <c r="F152" s="279">
        <v>3176.29</v>
      </c>
      <c r="G152" s="279">
        <v>3224.68</v>
      </c>
      <c r="H152" s="279">
        <v>3289.12</v>
      </c>
      <c r="I152" s="279">
        <v>3440.92</v>
      </c>
      <c r="J152" s="279">
        <v>3455.13</v>
      </c>
      <c r="K152" s="279">
        <v>3554.23</v>
      </c>
      <c r="L152" s="279">
        <v>3555.53</v>
      </c>
      <c r="M152" s="279">
        <v>2791.51</v>
      </c>
      <c r="N152" s="279">
        <v>2517.9</v>
      </c>
      <c r="O152" s="279">
        <v>3562.04</v>
      </c>
      <c r="P152" s="279">
        <v>2791.63</v>
      </c>
      <c r="Q152" s="279">
        <v>2791.57</v>
      </c>
      <c r="R152" s="279">
        <v>3577.01</v>
      </c>
      <c r="S152" s="279">
        <v>3528.82</v>
      </c>
      <c r="T152" s="279">
        <v>3533.72</v>
      </c>
      <c r="U152" s="279">
        <v>3572.01</v>
      </c>
      <c r="V152" s="279">
        <v>3562.95</v>
      </c>
      <c r="W152" s="279">
        <v>3574.02</v>
      </c>
      <c r="X152" s="279">
        <v>3469.74</v>
      </c>
      <c r="Y152" s="279">
        <v>3304.11</v>
      </c>
    </row>
    <row r="153" spans="1:25">
      <c r="A153" s="254">
        <v>30</v>
      </c>
      <c r="B153" s="279">
        <v>3202.4</v>
      </c>
      <c r="C153" s="279">
        <v>3150.89</v>
      </c>
      <c r="D153" s="279">
        <v>3121.41</v>
      </c>
      <c r="E153" s="279">
        <v>3123.38</v>
      </c>
      <c r="F153" s="279">
        <v>3183.84</v>
      </c>
      <c r="G153" s="279">
        <v>3239.56</v>
      </c>
      <c r="H153" s="279">
        <v>3317.81</v>
      </c>
      <c r="I153" s="279">
        <v>3352.11</v>
      </c>
      <c r="J153" s="279">
        <v>3376.92</v>
      </c>
      <c r="K153" s="279">
        <v>3422.64</v>
      </c>
      <c r="L153" s="279">
        <v>3439.69</v>
      </c>
      <c r="M153" s="279">
        <v>3373.03</v>
      </c>
      <c r="N153" s="279">
        <v>3317.3</v>
      </c>
      <c r="O153" s="279">
        <v>3374.97</v>
      </c>
      <c r="P153" s="279">
        <v>3357.52</v>
      </c>
      <c r="Q153" s="279">
        <v>3438.37</v>
      </c>
      <c r="R153" s="279">
        <v>3325.78</v>
      </c>
      <c r="S153" s="279">
        <v>3326.82</v>
      </c>
      <c r="T153" s="279">
        <v>3324.62</v>
      </c>
      <c r="U153" s="279">
        <v>2793.64</v>
      </c>
      <c r="V153" s="279">
        <v>2793.34</v>
      </c>
      <c r="W153" s="279">
        <v>3433.86</v>
      </c>
      <c r="X153" s="279">
        <v>3419.03</v>
      </c>
      <c r="Y153" s="279">
        <v>2487.0700000000002</v>
      </c>
    </row>
    <row r="154" spans="1:25" hidden="1">
      <c r="A154" s="254">
        <v>31</v>
      </c>
      <c r="B154" s="279">
        <v>0</v>
      </c>
      <c r="C154" s="279">
        <v>0</v>
      </c>
      <c r="D154" s="279">
        <v>0</v>
      </c>
      <c r="E154" s="279">
        <v>0</v>
      </c>
      <c r="F154" s="279">
        <v>0</v>
      </c>
      <c r="G154" s="279">
        <v>0</v>
      </c>
      <c r="H154" s="279">
        <v>0</v>
      </c>
      <c r="I154" s="279">
        <v>0</v>
      </c>
      <c r="J154" s="279">
        <v>0</v>
      </c>
      <c r="K154" s="279">
        <v>0</v>
      </c>
      <c r="L154" s="279">
        <v>0</v>
      </c>
      <c r="M154" s="279">
        <v>0</v>
      </c>
      <c r="N154" s="279">
        <v>0</v>
      </c>
      <c r="O154" s="279">
        <v>0</v>
      </c>
      <c r="P154" s="279">
        <v>0</v>
      </c>
      <c r="Q154" s="279">
        <v>0</v>
      </c>
      <c r="R154" s="279">
        <v>0</v>
      </c>
      <c r="S154" s="279">
        <v>0</v>
      </c>
      <c r="T154" s="279">
        <v>0</v>
      </c>
      <c r="U154" s="279">
        <v>0</v>
      </c>
      <c r="V154" s="279">
        <v>0</v>
      </c>
      <c r="W154" s="279">
        <v>0</v>
      </c>
      <c r="X154" s="279">
        <v>0</v>
      </c>
      <c r="Y154" s="279">
        <v>0</v>
      </c>
    </row>
    <row r="156" spans="1:25">
      <c r="A156" s="413" t="s">
        <v>209</v>
      </c>
      <c r="B156" s="450" t="s">
        <v>214</v>
      </c>
      <c r="C156" s="450"/>
      <c r="D156" s="450"/>
      <c r="E156" s="450"/>
      <c r="F156" s="450"/>
      <c r="G156" s="450"/>
      <c r="H156" s="450"/>
      <c r="I156" s="450"/>
      <c r="J156" s="450"/>
      <c r="K156" s="450"/>
      <c r="L156" s="450"/>
      <c r="M156" s="450"/>
      <c r="N156" s="450"/>
      <c r="O156" s="450"/>
      <c r="P156" s="450"/>
      <c r="Q156" s="450"/>
      <c r="R156" s="450"/>
      <c r="S156" s="450"/>
      <c r="T156" s="450"/>
      <c r="U156" s="450"/>
      <c r="V156" s="450"/>
      <c r="W156" s="450"/>
      <c r="X156" s="450"/>
      <c r="Y156" s="450"/>
    </row>
    <row r="157" spans="1:25" ht="30">
      <c r="A157" s="413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>
      <c r="A158" s="254">
        <v>1</v>
      </c>
      <c r="B158" s="279">
        <v>3524.03</v>
      </c>
      <c r="C158" s="279">
        <v>3455.73</v>
      </c>
      <c r="D158" s="279">
        <v>3461.83</v>
      </c>
      <c r="E158" s="279">
        <v>3461.41</v>
      </c>
      <c r="F158" s="279">
        <v>3456.38</v>
      </c>
      <c r="G158" s="279">
        <v>3463.54</v>
      </c>
      <c r="H158" s="279">
        <v>3468.63</v>
      </c>
      <c r="I158" s="279">
        <v>3537.09</v>
      </c>
      <c r="J158" s="279">
        <v>3724.02</v>
      </c>
      <c r="K158" s="279">
        <v>3879.08</v>
      </c>
      <c r="L158" s="279">
        <v>3925.05</v>
      </c>
      <c r="M158" s="279">
        <v>3913.42</v>
      </c>
      <c r="N158" s="279">
        <v>3891.95</v>
      </c>
      <c r="O158" s="279">
        <v>3914</v>
      </c>
      <c r="P158" s="279">
        <v>3901.19</v>
      </c>
      <c r="Q158" s="279">
        <v>4660.63</v>
      </c>
      <c r="R158" s="279">
        <v>4591.32</v>
      </c>
      <c r="S158" s="279">
        <v>3939.15</v>
      </c>
      <c r="T158" s="279">
        <v>3888.45</v>
      </c>
      <c r="U158" s="279">
        <v>3907.07</v>
      </c>
      <c r="V158" s="279">
        <v>3835.47</v>
      </c>
      <c r="W158" s="279">
        <v>4471.7</v>
      </c>
      <c r="X158" s="279">
        <v>4535.83</v>
      </c>
      <c r="Y158" s="279">
        <v>3627.41</v>
      </c>
    </row>
    <row r="159" spans="1:25">
      <c r="A159" s="254">
        <v>2</v>
      </c>
      <c r="B159" s="279">
        <v>3492.19</v>
      </c>
      <c r="C159" s="279">
        <v>3398.58</v>
      </c>
      <c r="D159" s="279">
        <v>3374.48</v>
      </c>
      <c r="E159" s="279">
        <v>3353.93</v>
      </c>
      <c r="F159" s="279">
        <v>3380.1</v>
      </c>
      <c r="G159" s="279">
        <v>3433.49</v>
      </c>
      <c r="H159" s="279">
        <v>3482.84</v>
      </c>
      <c r="I159" s="279">
        <v>3559.87</v>
      </c>
      <c r="J159" s="279">
        <v>3650.06</v>
      </c>
      <c r="K159" s="279">
        <v>3819.91</v>
      </c>
      <c r="L159" s="279">
        <v>3847.14</v>
      </c>
      <c r="M159" s="279">
        <v>3841.33</v>
      </c>
      <c r="N159" s="279">
        <v>3796.03</v>
      </c>
      <c r="O159" s="279">
        <v>3802.44</v>
      </c>
      <c r="P159" s="279">
        <v>3791.26</v>
      </c>
      <c r="Q159" s="279">
        <v>3060.94</v>
      </c>
      <c r="R159" s="279">
        <v>3849.31</v>
      </c>
      <c r="S159" s="279">
        <v>3756.68</v>
      </c>
      <c r="T159" s="279">
        <v>3778.97</v>
      </c>
      <c r="U159" s="279">
        <v>3788.73</v>
      </c>
      <c r="V159" s="279">
        <v>3801.09</v>
      </c>
      <c r="W159" s="279">
        <v>3823.54</v>
      </c>
      <c r="X159" s="279">
        <v>3682.76</v>
      </c>
      <c r="Y159" s="279">
        <v>3559.68</v>
      </c>
    </row>
    <row r="160" spans="1:25">
      <c r="A160" s="254">
        <v>3</v>
      </c>
      <c r="B160" s="279">
        <v>3503.12</v>
      </c>
      <c r="C160" s="279">
        <v>3417.64</v>
      </c>
      <c r="D160" s="279">
        <v>3382.9</v>
      </c>
      <c r="E160" s="279">
        <v>3360.88</v>
      </c>
      <c r="F160" s="279">
        <v>3382.58</v>
      </c>
      <c r="G160" s="279">
        <v>3388.13</v>
      </c>
      <c r="H160" s="279">
        <v>3471.5</v>
      </c>
      <c r="I160" s="279">
        <v>3589.51</v>
      </c>
      <c r="J160" s="279">
        <v>3688.61</v>
      </c>
      <c r="K160" s="279">
        <v>3743.99</v>
      </c>
      <c r="L160" s="279">
        <v>3797.95</v>
      </c>
      <c r="M160" s="279">
        <v>3772.17</v>
      </c>
      <c r="N160" s="279">
        <v>3737.91</v>
      </c>
      <c r="O160" s="279">
        <v>3748.35</v>
      </c>
      <c r="P160" s="279">
        <v>3743.78</v>
      </c>
      <c r="Q160" s="279">
        <v>3852.95</v>
      </c>
      <c r="R160" s="279">
        <v>3790.34</v>
      </c>
      <c r="S160" s="279">
        <v>3711.17</v>
      </c>
      <c r="T160" s="279">
        <v>3716.21</v>
      </c>
      <c r="U160" s="279">
        <v>3733.28</v>
      </c>
      <c r="V160" s="279">
        <v>3669.29</v>
      </c>
      <c r="W160" s="279">
        <v>3717.71</v>
      </c>
      <c r="X160" s="279">
        <v>3666.26</v>
      </c>
      <c r="Y160" s="279">
        <v>3522.5</v>
      </c>
    </row>
    <row r="161" spans="1:25">
      <c r="A161" s="254">
        <v>4</v>
      </c>
      <c r="B161" s="279">
        <v>3524.27</v>
      </c>
      <c r="C161" s="279">
        <v>3460.19</v>
      </c>
      <c r="D161" s="279">
        <v>3430.33</v>
      </c>
      <c r="E161" s="279">
        <v>3406.92</v>
      </c>
      <c r="F161" s="279">
        <v>3456.9</v>
      </c>
      <c r="G161" s="279">
        <v>3480.16</v>
      </c>
      <c r="H161" s="279">
        <v>3548.78</v>
      </c>
      <c r="I161" s="279">
        <v>3739.6</v>
      </c>
      <c r="J161" s="279">
        <v>3850.09</v>
      </c>
      <c r="K161" s="279">
        <v>3971.13</v>
      </c>
      <c r="L161" s="279">
        <v>3990.89</v>
      </c>
      <c r="M161" s="279">
        <v>4000.97</v>
      </c>
      <c r="N161" s="279">
        <v>3974.51</v>
      </c>
      <c r="O161" s="279">
        <v>3995.42</v>
      </c>
      <c r="P161" s="279">
        <v>3995.16</v>
      </c>
      <c r="Q161" s="279">
        <v>4078.8</v>
      </c>
      <c r="R161" s="279">
        <v>4050.29</v>
      </c>
      <c r="S161" s="279">
        <v>3964.85</v>
      </c>
      <c r="T161" s="279">
        <v>3980.79</v>
      </c>
      <c r="U161" s="279">
        <v>3993.78</v>
      </c>
      <c r="V161" s="279">
        <v>3979.67</v>
      </c>
      <c r="W161" s="279">
        <v>4038.26</v>
      </c>
      <c r="X161" s="279">
        <v>3957.51</v>
      </c>
      <c r="Y161" s="279">
        <v>3837.5</v>
      </c>
    </row>
    <row r="162" spans="1:25">
      <c r="A162" s="254">
        <v>5</v>
      </c>
      <c r="B162" s="279">
        <v>3681.74</v>
      </c>
      <c r="C162" s="279">
        <v>3540.67</v>
      </c>
      <c r="D162" s="279">
        <v>3515.19</v>
      </c>
      <c r="E162" s="279">
        <v>3507.01</v>
      </c>
      <c r="F162" s="279">
        <v>3503.76</v>
      </c>
      <c r="G162" s="279">
        <v>3507.13</v>
      </c>
      <c r="H162" s="279">
        <v>3519.35</v>
      </c>
      <c r="I162" s="279">
        <v>3629.15</v>
      </c>
      <c r="J162" s="279">
        <v>3744.64</v>
      </c>
      <c r="K162" s="279">
        <v>3897.66</v>
      </c>
      <c r="L162" s="279">
        <v>3921.28</v>
      </c>
      <c r="M162" s="279">
        <v>3914.71</v>
      </c>
      <c r="N162" s="279">
        <v>3904.89</v>
      </c>
      <c r="O162" s="279">
        <v>3890.68</v>
      </c>
      <c r="P162" s="279">
        <v>3906.76</v>
      </c>
      <c r="Q162" s="279">
        <v>3889.39</v>
      </c>
      <c r="R162" s="279">
        <v>3922.2</v>
      </c>
      <c r="S162" s="279">
        <v>3898.64</v>
      </c>
      <c r="T162" s="279">
        <v>3891.1</v>
      </c>
      <c r="U162" s="279">
        <v>3875.95</v>
      </c>
      <c r="V162" s="279">
        <v>3880.95</v>
      </c>
      <c r="W162" s="279">
        <v>3880.51</v>
      </c>
      <c r="X162" s="279">
        <v>3804.87</v>
      </c>
      <c r="Y162" s="279">
        <v>3642.26</v>
      </c>
    </row>
    <row r="163" spans="1:25">
      <c r="A163" s="254">
        <v>6</v>
      </c>
      <c r="B163" s="279">
        <v>3700.78</v>
      </c>
      <c r="C163" s="279">
        <v>3540.91</v>
      </c>
      <c r="D163" s="279">
        <v>3499.25</v>
      </c>
      <c r="E163" s="279">
        <v>3484.65</v>
      </c>
      <c r="F163" s="279">
        <v>3487.69</v>
      </c>
      <c r="G163" s="279">
        <v>3495.36</v>
      </c>
      <c r="H163" s="279">
        <v>3503.95</v>
      </c>
      <c r="I163" s="279">
        <v>3505.38</v>
      </c>
      <c r="J163" s="279">
        <v>3624.69</v>
      </c>
      <c r="K163" s="279">
        <v>3729.74</v>
      </c>
      <c r="L163" s="279">
        <v>3816.19</v>
      </c>
      <c r="M163" s="279">
        <v>3852.57</v>
      </c>
      <c r="N163" s="279">
        <v>3854.51</v>
      </c>
      <c r="O163" s="279">
        <v>3848.23</v>
      </c>
      <c r="P163" s="279">
        <v>3857.79</v>
      </c>
      <c r="Q163" s="279">
        <v>3843.88</v>
      </c>
      <c r="R163" s="279">
        <v>3809.74</v>
      </c>
      <c r="S163" s="279">
        <v>3798.55</v>
      </c>
      <c r="T163" s="279">
        <v>3809.82</v>
      </c>
      <c r="U163" s="279">
        <v>3792.85</v>
      </c>
      <c r="V163" s="279">
        <v>3843.78</v>
      </c>
      <c r="W163" s="279">
        <v>3825.89</v>
      </c>
      <c r="X163" s="279">
        <v>3727.57</v>
      </c>
      <c r="Y163" s="279">
        <v>3629.35</v>
      </c>
    </row>
    <row r="164" spans="1:25">
      <c r="A164" s="254">
        <v>7</v>
      </c>
      <c r="B164" s="279">
        <v>3524.98</v>
      </c>
      <c r="C164" s="279">
        <v>3445.16</v>
      </c>
      <c r="D164" s="279">
        <v>3410.42</v>
      </c>
      <c r="E164" s="279">
        <v>3370.17</v>
      </c>
      <c r="F164" s="279">
        <v>3433.09</v>
      </c>
      <c r="G164" s="279">
        <v>3441.98</v>
      </c>
      <c r="H164" s="279">
        <v>3472.44</v>
      </c>
      <c r="I164" s="279">
        <v>3552.59</v>
      </c>
      <c r="J164" s="279">
        <v>3648.31</v>
      </c>
      <c r="K164" s="279">
        <v>3652.31</v>
      </c>
      <c r="L164" s="279">
        <v>3669.09</v>
      </c>
      <c r="M164" s="279">
        <v>3657.58</v>
      </c>
      <c r="N164" s="279">
        <v>3630.04</v>
      </c>
      <c r="O164" s="279">
        <v>3646.25</v>
      </c>
      <c r="P164" s="279">
        <v>3660.37</v>
      </c>
      <c r="Q164" s="279">
        <v>3784.51</v>
      </c>
      <c r="R164" s="279">
        <v>3684.35</v>
      </c>
      <c r="S164" s="279">
        <v>3656.42</v>
      </c>
      <c r="T164" s="279">
        <v>3685.59</v>
      </c>
      <c r="U164" s="279">
        <v>3680.93</v>
      </c>
      <c r="V164" s="279">
        <v>3708.06</v>
      </c>
      <c r="W164" s="279">
        <v>3723.41</v>
      </c>
      <c r="X164" s="279">
        <v>3634.11</v>
      </c>
      <c r="Y164" s="279">
        <v>3491.54</v>
      </c>
    </row>
    <row r="165" spans="1:25">
      <c r="A165" s="254">
        <v>8</v>
      </c>
      <c r="B165" s="279">
        <v>3457.93</v>
      </c>
      <c r="C165" s="279">
        <v>3368.84</v>
      </c>
      <c r="D165" s="279">
        <v>3328.39</v>
      </c>
      <c r="E165" s="279">
        <v>3316.49</v>
      </c>
      <c r="F165" s="279">
        <v>3343.42</v>
      </c>
      <c r="G165" s="279">
        <v>3425.89</v>
      </c>
      <c r="H165" s="279">
        <v>3484</v>
      </c>
      <c r="I165" s="279">
        <v>3619.94</v>
      </c>
      <c r="J165" s="279">
        <v>3659.06</v>
      </c>
      <c r="K165" s="279">
        <v>3731.22</v>
      </c>
      <c r="L165" s="279">
        <v>3767.01</v>
      </c>
      <c r="M165" s="279">
        <v>3724.02</v>
      </c>
      <c r="N165" s="279">
        <v>3670</v>
      </c>
      <c r="O165" s="279">
        <v>3693.65</v>
      </c>
      <c r="P165" s="279">
        <v>3704.17</v>
      </c>
      <c r="Q165" s="279">
        <v>3787.71</v>
      </c>
      <c r="R165" s="279">
        <v>3743.01</v>
      </c>
      <c r="S165" s="279">
        <v>3683.42</v>
      </c>
      <c r="T165" s="279">
        <v>3709.55</v>
      </c>
      <c r="U165" s="279">
        <v>3703.97</v>
      </c>
      <c r="V165" s="279">
        <v>3725.45</v>
      </c>
      <c r="W165" s="279">
        <v>3707.26</v>
      </c>
      <c r="X165" s="279">
        <v>3693.65</v>
      </c>
      <c r="Y165" s="279">
        <v>3521.45</v>
      </c>
    </row>
    <row r="166" spans="1:25">
      <c r="A166" s="254">
        <v>9</v>
      </c>
      <c r="B166" s="279">
        <v>3476.57</v>
      </c>
      <c r="C166" s="279">
        <v>3379.91</v>
      </c>
      <c r="D166" s="279">
        <v>3338.83</v>
      </c>
      <c r="E166" s="279">
        <v>3322.28</v>
      </c>
      <c r="F166" s="279">
        <v>3362.26</v>
      </c>
      <c r="G166" s="279">
        <v>3389.38</v>
      </c>
      <c r="H166" s="279">
        <v>3488.35</v>
      </c>
      <c r="I166" s="279">
        <v>3518.47</v>
      </c>
      <c r="J166" s="279">
        <v>3631.78</v>
      </c>
      <c r="K166" s="279">
        <v>3688.75</v>
      </c>
      <c r="L166" s="279">
        <v>3672.2</v>
      </c>
      <c r="M166" s="279">
        <v>3652.78</v>
      </c>
      <c r="N166" s="279">
        <v>3625.65</v>
      </c>
      <c r="O166" s="279">
        <v>3663.41</v>
      </c>
      <c r="P166" s="279">
        <v>3670.66</v>
      </c>
      <c r="Q166" s="279">
        <v>3704.92</v>
      </c>
      <c r="R166" s="279">
        <v>3695.99</v>
      </c>
      <c r="S166" s="279">
        <v>3676.38</v>
      </c>
      <c r="T166" s="279">
        <v>3666.31</v>
      </c>
      <c r="U166" s="279">
        <v>3682.66</v>
      </c>
      <c r="V166" s="279">
        <v>3678.01</v>
      </c>
      <c r="W166" s="279">
        <v>3681.72</v>
      </c>
      <c r="X166" s="279">
        <v>3688.32</v>
      </c>
      <c r="Y166" s="279">
        <v>3481.87</v>
      </c>
    </row>
    <row r="167" spans="1:25">
      <c r="A167" s="254">
        <v>10</v>
      </c>
      <c r="B167" s="279">
        <v>3465.67</v>
      </c>
      <c r="C167" s="279">
        <v>3418.6</v>
      </c>
      <c r="D167" s="279">
        <v>3411.01</v>
      </c>
      <c r="E167" s="279">
        <v>3381.78</v>
      </c>
      <c r="F167" s="279">
        <v>3390.96</v>
      </c>
      <c r="G167" s="279">
        <v>3424.23</v>
      </c>
      <c r="H167" s="279">
        <v>3481.26</v>
      </c>
      <c r="I167" s="279">
        <v>3601.38</v>
      </c>
      <c r="J167" s="279">
        <v>3701.62</v>
      </c>
      <c r="K167" s="279">
        <v>3759.13</v>
      </c>
      <c r="L167" s="279">
        <v>3813.6</v>
      </c>
      <c r="M167" s="279">
        <v>3789.89</v>
      </c>
      <c r="N167" s="279">
        <v>3754.77</v>
      </c>
      <c r="O167" s="279">
        <v>3764.86</v>
      </c>
      <c r="P167" s="279">
        <v>3760.23</v>
      </c>
      <c r="Q167" s="279">
        <v>3870.84</v>
      </c>
      <c r="R167" s="279">
        <v>3808.28</v>
      </c>
      <c r="S167" s="279">
        <v>3729.17</v>
      </c>
      <c r="T167" s="279">
        <v>3733.4</v>
      </c>
      <c r="U167" s="279">
        <v>3750.31</v>
      </c>
      <c r="V167" s="279">
        <v>3684.35</v>
      </c>
      <c r="W167" s="279">
        <v>3733.59</v>
      </c>
      <c r="X167" s="279">
        <v>3681.64</v>
      </c>
      <c r="Y167" s="279">
        <v>3535.62</v>
      </c>
    </row>
    <row r="168" spans="1:25">
      <c r="A168" s="254">
        <v>11</v>
      </c>
      <c r="B168" s="279">
        <v>3536</v>
      </c>
      <c r="C168" s="279">
        <v>3471.51</v>
      </c>
      <c r="D168" s="279">
        <v>3441.67</v>
      </c>
      <c r="E168" s="279">
        <v>3418.07</v>
      </c>
      <c r="F168" s="279">
        <v>3468.88</v>
      </c>
      <c r="G168" s="279">
        <v>3492.48</v>
      </c>
      <c r="H168" s="279">
        <v>3561.02</v>
      </c>
      <c r="I168" s="279">
        <v>3750.38</v>
      </c>
      <c r="J168" s="279">
        <v>3862.11</v>
      </c>
      <c r="K168" s="279">
        <v>3984.62</v>
      </c>
      <c r="L168" s="279">
        <v>4005.24</v>
      </c>
      <c r="M168" s="279">
        <v>4013.99</v>
      </c>
      <c r="N168" s="279">
        <v>3986.71</v>
      </c>
      <c r="O168" s="279">
        <v>4008.96</v>
      </c>
      <c r="P168" s="279">
        <v>4008.77</v>
      </c>
      <c r="Q168" s="279">
        <v>4092.79</v>
      </c>
      <c r="R168" s="279">
        <v>4064.56</v>
      </c>
      <c r="S168" s="279">
        <v>3977.18</v>
      </c>
      <c r="T168" s="279">
        <v>3993.93</v>
      </c>
      <c r="U168" s="279">
        <v>4007.06</v>
      </c>
      <c r="V168" s="279">
        <v>3991.26</v>
      </c>
      <c r="W168" s="279">
        <v>4049.77</v>
      </c>
      <c r="X168" s="279">
        <v>3969.36</v>
      </c>
      <c r="Y168" s="279">
        <v>3847.6</v>
      </c>
    </row>
    <row r="169" spans="1:25">
      <c r="A169" s="254">
        <v>12</v>
      </c>
      <c r="B169" s="279">
        <v>3693.99</v>
      </c>
      <c r="C169" s="279">
        <v>3551.78</v>
      </c>
      <c r="D169" s="279">
        <v>3526.08</v>
      </c>
      <c r="E169" s="279">
        <v>3517.9</v>
      </c>
      <c r="F169" s="279">
        <v>3514.59</v>
      </c>
      <c r="G169" s="279">
        <v>3517.82</v>
      </c>
      <c r="H169" s="279">
        <v>3531.94</v>
      </c>
      <c r="I169" s="279">
        <v>3641.98</v>
      </c>
      <c r="J169" s="279">
        <v>3760</v>
      </c>
      <c r="K169" s="279">
        <v>3914.66</v>
      </c>
      <c r="L169" s="279">
        <v>3938.89</v>
      </c>
      <c r="M169" s="279">
        <v>3932.99</v>
      </c>
      <c r="N169" s="279">
        <v>3922.99</v>
      </c>
      <c r="O169" s="279">
        <v>3908.58</v>
      </c>
      <c r="P169" s="279">
        <v>3924.71</v>
      </c>
      <c r="Q169" s="279">
        <v>3906.14</v>
      </c>
      <c r="R169" s="279">
        <v>3936.81</v>
      </c>
      <c r="S169" s="279">
        <v>3912.93</v>
      </c>
      <c r="T169" s="279">
        <v>3905.22</v>
      </c>
      <c r="U169" s="279">
        <v>3890.55</v>
      </c>
      <c r="V169" s="279">
        <v>3896.75</v>
      </c>
      <c r="W169" s="279">
        <v>3895.09</v>
      </c>
      <c r="X169" s="279">
        <v>3818</v>
      </c>
      <c r="Y169" s="279">
        <v>3655.78</v>
      </c>
    </row>
    <row r="170" spans="1:25">
      <c r="A170" s="254">
        <v>13</v>
      </c>
      <c r="B170" s="279">
        <v>3712.39</v>
      </c>
      <c r="C170" s="279">
        <v>3551.24</v>
      </c>
      <c r="D170" s="279">
        <v>3509.23</v>
      </c>
      <c r="E170" s="279">
        <v>3494.45</v>
      </c>
      <c r="F170" s="279">
        <v>3497.36</v>
      </c>
      <c r="G170" s="279">
        <v>3505.13</v>
      </c>
      <c r="H170" s="279">
        <v>3517.83</v>
      </c>
      <c r="I170" s="279">
        <v>3518.93</v>
      </c>
      <c r="J170" s="279">
        <v>3639.49</v>
      </c>
      <c r="K170" s="279">
        <v>3745.24</v>
      </c>
      <c r="L170" s="279">
        <v>3832.66</v>
      </c>
      <c r="M170" s="279">
        <v>3869.33</v>
      </c>
      <c r="N170" s="279">
        <v>3870.69</v>
      </c>
      <c r="O170" s="279">
        <v>3864.84</v>
      </c>
      <c r="P170" s="279">
        <v>3874.45</v>
      </c>
      <c r="Q170" s="279">
        <v>3860.67</v>
      </c>
      <c r="R170" s="279">
        <v>3823.44</v>
      </c>
      <c r="S170" s="279">
        <v>3811.84</v>
      </c>
      <c r="T170" s="279">
        <v>3823.18</v>
      </c>
      <c r="U170" s="279">
        <v>3806.24</v>
      </c>
      <c r="V170" s="279">
        <v>3856.98</v>
      </c>
      <c r="W170" s="279">
        <v>3838.69</v>
      </c>
      <c r="X170" s="279">
        <v>3739.38</v>
      </c>
      <c r="Y170" s="279">
        <v>3640.51</v>
      </c>
    </row>
    <row r="171" spans="1:25">
      <c r="A171" s="254">
        <v>14</v>
      </c>
      <c r="B171" s="279">
        <v>3514.58</v>
      </c>
      <c r="C171" s="279">
        <v>3481.43</v>
      </c>
      <c r="D171" s="279">
        <v>3478.62</v>
      </c>
      <c r="E171" s="279">
        <v>3465.85</v>
      </c>
      <c r="F171" s="279">
        <v>3469.27</v>
      </c>
      <c r="G171" s="279">
        <v>3496.81</v>
      </c>
      <c r="H171" s="279">
        <v>3569.87</v>
      </c>
      <c r="I171" s="279">
        <v>3683.71</v>
      </c>
      <c r="J171" s="279">
        <v>3813.92</v>
      </c>
      <c r="K171" s="279">
        <v>3916.37</v>
      </c>
      <c r="L171" s="279">
        <v>3954.94</v>
      </c>
      <c r="M171" s="279">
        <v>3932.51</v>
      </c>
      <c r="N171" s="279">
        <v>3907.88</v>
      </c>
      <c r="O171" s="279">
        <v>3923.91</v>
      </c>
      <c r="P171" s="279">
        <v>3950.93</v>
      </c>
      <c r="Q171" s="279">
        <v>4025.99</v>
      </c>
      <c r="R171" s="279">
        <v>3958.99</v>
      </c>
      <c r="S171" s="279">
        <v>3867.07</v>
      </c>
      <c r="T171" s="279">
        <v>3872.77</v>
      </c>
      <c r="U171" s="279">
        <v>3896.62</v>
      </c>
      <c r="V171" s="279">
        <v>3891.95</v>
      </c>
      <c r="W171" s="279">
        <v>3921.98</v>
      </c>
      <c r="X171" s="279">
        <v>3768.63</v>
      </c>
      <c r="Y171" s="279">
        <v>3600.14</v>
      </c>
    </row>
    <row r="172" spans="1:25">
      <c r="A172" s="254">
        <v>15</v>
      </c>
      <c r="B172" s="279">
        <v>3542.32</v>
      </c>
      <c r="C172" s="279">
        <v>3467.19</v>
      </c>
      <c r="D172" s="279">
        <v>3455.79</v>
      </c>
      <c r="E172" s="279">
        <v>3460.84</v>
      </c>
      <c r="F172" s="279">
        <v>3503.86</v>
      </c>
      <c r="G172" s="279">
        <v>3537.11</v>
      </c>
      <c r="H172" s="279">
        <v>3541.51</v>
      </c>
      <c r="I172" s="279">
        <v>3636.7</v>
      </c>
      <c r="J172" s="279">
        <v>3695.18</v>
      </c>
      <c r="K172" s="279">
        <v>3788.5</v>
      </c>
      <c r="L172" s="279">
        <v>3833.38</v>
      </c>
      <c r="M172" s="279">
        <v>3843.15</v>
      </c>
      <c r="N172" s="279">
        <v>3789.89</v>
      </c>
      <c r="O172" s="279">
        <v>3817.18</v>
      </c>
      <c r="P172" s="279">
        <v>3840.63</v>
      </c>
      <c r="Q172" s="279">
        <v>3906.83</v>
      </c>
      <c r="R172" s="279">
        <v>3887.74</v>
      </c>
      <c r="S172" s="279">
        <v>3824.01</v>
      </c>
      <c r="T172" s="279">
        <v>3844.96</v>
      </c>
      <c r="U172" s="279">
        <v>3853.11</v>
      </c>
      <c r="V172" s="279">
        <v>3851.55</v>
      </c>
      <c r="W172" s="279">
        <v>3890.56</v>
      </c>
      <c r="X172" s="279">
        <v>3721.15</v>
      </c>
      <c r="Y172" s="279">
        <v>3617.9</v>
      </c>
    </row>
    <row r="173" spans="1:25">
      <c r="A173" s="254">
        <v>16</v>
      </c>
      <c r="B173" s="279">
        <v>3751.38</v>
      </c>
      <c r="C173" s="279">
        <v>3602.91</v>
      </c>
      <c r="D173" s="279">
        <v>3597.94</v>
      </c>
      <c r="E173" s="279">
        <v>3598.05</v>
      </c>
      <c r="F173" s="279">
        <v>3613.75</v>
      </c>
      <c r="G173" s="279">
        <v>3647.26</v>
      </c>
      <c r="H173" s="279">
        <v>3730.31</v>
      </c>
      <c r="I173" s="279">
        <v>3803.23</v>
      </c>
      <c r="J173" s="279">
        <v>3965.99</v>
      </c>
      <c r="K173" s="279">
        <v>4015.32</v>
      </c>
      <c r="L173" s="279">
        <v>4040.36</v>
      </c>
      <c r="M173" s="279">
        <v>4006.62</v>
      </c>
      <c r="N173" s="279">
        <v>3971.57</v>
      </c>
      <c r="O173" s="279">
        <v>4019.48</v>
      </c>
      <c r="P173" s="279">
        <v>4014.02</v>
      </c>
      <c r="Q173" s="279">
        <v>4047.48</v>
      </c>
      <c r="R173" s="279">
        <v>4022.74</v>
      </c>
      <c r="S173" s="279">
        <v>3996.24</v>
      </c>
      <c r="T173" s="279">
        <v>4034.14</v>
      </c>
      <c r="U173" s="279">
        <v>4059.66</v>
      </c>
      <c r="V173" s="279">
        <v>4029.37</v>
      </c>
      <c r="W173" s="279">
        <v>4038.75</v>
      </c>
      <c r="X173" s="279">
        <v>3839.65</v>
      </c>
      <c r="Y173" s="279">
        <v>3706.8</v>
      </c>
    </row>
    <row r="174" spans="1:25">
      <c r="A174" s="254">
        <v>17</v>
      </c>
      <c r="B174" s="279">
        <v>3611.09</v>
      </c>
      <c r="C174" s="279">
        <v>3573.49</v>
      </c>
      <c r="D174" s="279">
        <v>3550.24</v>
      </c>
      <c r="E174" s="279">
        <v>3544.42</v>
      </c>
      <c r="F174" s="279">
        <v>3563.42</v>
      </c>
      <c r="G174" s="279">
        <v>3588.02</v>
      </c>
      <c r="H174" s="279">
        <v>3648.7</v>
      </c>
      <c r="I174" s="279">
        <v>3728.15</v>
      </c>
      <c r="J174" s="279">
        <v>3845.46</v>
      </c>
      <c r="K174" s="279">
        <v>3911.65</v>
      </c>
      <c r="L174" s="279">
        <v>3953.36</v>
      </c>
      <c r="M174" s="279">
        <v>3914.37</v>
      </c>
      <c r="N174" s="279">
        <v>3897.73</v>
      </c>
      <c r="O174" s="279">
        <v>3926.77</v>
      </c>
      <c r="P174" s="279">
        <v>3934.2</v>
      </c>
      <c r="Q174" s="279">
        <v>4014.5</v>
      </c>
      <c r="R174" s="279">
        <v>3956.07</v>
      </c>
      <c r="S174" s="279">
        <v>3877.87</v>
      </c>
      <c r="T174" s="279">
        <v>3920.87</v>
      </c>
      <c r="U174" s="279">
        <v>3953.33</v>
      </c>
      <c r="V174" s="279">
        <v>3955.67</v>
      </c>
      <c r="W174" s="279">
        <v>3944.06</v>
      </c>
      <c r="X174" s="279">
        <v>3809.98</v>
      </c>
      <c r="Y174" s="279">
        <v>3702.41</v>
      </c>
    </row>
    <row r="175" spans="1:25">
      <c r="A175" s="254">
        <v>18</v>
      </c>
      <c r="B175" s="279">
        <v>3684</v>
      </c>
      <c r="C175" s="279">
        <v>3585.68</v>
      </c>
      <c r="D175" s="279">
        <v>3562.8</v>
      </c>
      <c r="E175" s="279">
        <v>3571.99</v>
      </c>
      <c r="F175" s="279">
        <v>3596.21</v>
      </c>
      <c r="G175" s="279">
        <v>2778.93</v>
      </c>
      <c r="H175" s="279">
        <v>3709.65</v>
      </c>
      <c r="I175" s="279">
        <v>3731.08</v>
      </c>
      <c r="J175" s="279">
        <v>2784.55</v>
      </c>
      <c r="K175" s="279">
        <v>3896.78</v>
      </c>
      <c r="L175" s="279">
        <v>3927.52</v>
      </c>
      <c r="M175" s="279">
        <v>3875.66</v>
      </c>
      <c r="N175" s="279">
        <v>3864.56</v>
      </c>
      <c r="O175" s="279">
        <v>3905.79</v>
      </c>
      <c r="P175" s="279">
        <v>3915.52</v>
      </c>
      <c r="Q175" s="279">
        <v>3983.53</v>
      </c>
      <c r="R175" s="279">
        <v>3901.62</v>
      </c>
      <c r="S175" s="279">
        <v>3884.73</v>
      </c>
      <c r="T175" s="279">
        <v>3914.42</v>
      </c>
      <c r="U175" s="279">
        <v>3943.01</v>
      </c>
      <c r="V175" s="279">
        <v>3906.96</v>
      </c>
      <c r="W175" s="279">
        <v>3985.57</v>
      </c>
      <c r="X175" s="279">
        <v>3911.36</v>
      </c>
      <c r="Y175" s="279">
        <v>3741.34</v>
      </c>
    </row>
    <row r="176" spans="1:25">
      <c r="A176" s="254">
        <v>19</v>
      </c>
      <c r="B176" s="279">
        <v>3698.95</v>
      </c>
      <c r="C176" s="279">
        <v>3647.35</v>
      </c>
      <c r="D176" s="279">
        <v>3571</v>
      </c>
      <c r="E176" s="279">
        <v>2778.57</v>
      </c>
      <c r="F176" s="279">
        <v>2779.13</v>
      </c>
      <c r="G176" s="279">
        <v>2779.92</v>
      </c>
      <c r="H176" s="279">
        <v>2781.5</v>
      </c>
      <c r="I176" s="279">
        <v>2753.45</v>
      </c>
      <c r="J176" s="279">
        <v>2753.45</v>
      </c>
      <c r="K176" s="279">
        <v>3911.97</v>
      </c>
      <c r="L176" s="279">
        <v>3930.15</v>
      </c>
      <c r="M176" s="279">
        <v>3918.39</v>
      </c>
      <c r="N176" s="279">
        <v>3888.28</v>
      </c>
      <c r="O176" s="279">
        <v>3954.64</v>
      </c>
      <c r="P176" s="279">
        <v>3958.99</v>
      </c>
      <c r="Q176" s="279">
        <v>3941.54</v>
      </c>
      <c r="R176" s="279">
        <v>3938.6</v>
      </c>
      <c r="S176" s="279">
        <v>3919.55</v>
      </c>
      <c r="T176" s="279">
        <v>3903.48</v>
      </c>
      <c r="U176" s="279">
        <v>3924.24</v>
      </c>
      <c r="V176" s="279">
        <v>3966.83</v>
      </c>
      <c r="W176" s="279">
        <v>2791.34</v>
      </c>
      <c r="X176" s="279">
        <v>3829.69</v>
      </c>
      <c r="Y176" s="279">
        <v>3793.04</v>
      </c>
    </row>
    <row r="177" spans="1:167">
      <c r="A177" s="254">
        <v>20</v>
      </c>
      <c r="B177" s="279">
        <v>3747.45</v>
      </c>
      <c r="C177" s="279">
        <v>2766.69</v>
      </c>
      <c r="D177" s="279">
        <v>2776.4</v>
      </c>
      <c r="E177" s="279">
        <v>2776.35</v>
      </c>
      <c r="F177" s="279">
        <v>2775.59</v>
      </c>
      <c r="G177" s="279">
        <v>2774.73</v>
      </c>
      <c r="H177" s="279">
        <v>2778.53</v>
      </c>
      <c r="I177" s="279">
        <v>2775.21</v>
      </c>
      <c r="J177" s="279">
        <v>2771.55</v>
      </c>
      <c r="K177" s="279">
        <v>2771.92</v>
      </c>
      <c r="L177" s="279">
        <v>3714.75</v>
      </c>
      <c r="M177" s="279">
        <v>3755.57</v>
      </c>
      <c r="N177" s="279">
        <v>3716.21</v>
      </c>
      <c r="O177" s="279">
        <v>3732.18</v>
      </c>
      <c r="P177" s="279">
        <v>3728.56</v>
      </c>
      <c r="Q177" s="279">
        <v>3754.97</v>
      </c>
      <c r="R177" s="279">
        <v>3754</v>
      </c>
      <c r="S177" s="279">
        <v>3744.71</v>
      </c>
      <c r="T177" s="279">
        <v>3777.42</v>
      </c>
      <c r="U177" s="279">
        <v>3847.89</v>
      </c>
      <c r="V177" s="279">
        <v>3578.9</v>
      </c>
      <c r="W177" s="279">
        <v>3781.54</v>
      </c>
      <c r="X177" s="279">
        <v>3723.81</v>
      </c>
      <c r="Y177" s="279">
        <v>3723.31</v>
      </c>
    </row>
    <row r="178" spans="1:167">
      <c r="A178" s="254">
        <v>21</v>
      </c>
      <c r="B178" s="279">
        <v>2777.27</v>
      </c>
      <c r="C178" s="279">
        <v>2775.22</v>
      </c>
      <c r="D178" s="279">
        <v>2774.63</v>
      </c>
      <c r="E178" s="279">
        <v>2774.31</v>
      </c>
      <c r="F178" s="279">
        <v>2776.51</v>
      </c>
      <c r="G178" s="279">
        <v>2774.08</v>
      </c>
      <c r="H178" s="279">
        <v>2776.12</v>
      </c>
      <c r="I178" s="279">
        <v>3060.45</v>
      </c>
      <c r="J178" s="279">
        <v>3696.6</v>
      </c>
      <c r="K178" s="279">
        <v>3770.43</v>
      </c>
      <c r="L178" s="279">
        <v>3813.44</v>
      </c>
      <c r="M178" s="279">
        <v>3812.83</v>
      </c>
      <c r="N178" s="279">
        <v>3765.1</v>
      </c>
      <c r="O178" s="279">
        <v>3742.95</v>
      </c>
      <c r="P178" s="279">
        <v>3687.54</v>
      </c>
      <c r="Q178" s="279">
        <v>3833.02</v>
      </c>
      <c r="R178" s="279">
        <v>3807.3</v>
      </c>
      <c r="S178" s="279">
        <v>3533.88</v>
      </c>
      <c r="T178" s="279">
        <v>3628.44</v>
      </c>
      <c r="U178" s="279">
        <v>3739.02</v>
      </c>
      <c r="V178" s="279">
        <v>3773.7</v>
      </c>
      <c r="W178" s="279">
        <v>3808.63</v>
      </c>
      <c r="X178" s="279">
        <v>3715.35</v>
      </c>
      <c r="Y178" s="279">
        <v>3629.64</v>
      </c>
    </row>
    <row r="179" spans="1:167">
      <c r="A179" s="254">
        <v>22</v>
      </c>
      <c r="B179" s="279">
        <v>3497.87</v>
      </c>
      <c r="C179" s="279">
        <v>3403</v>
      </c>
      <c r="D179" s="279">
        <v>3364.35</v>
      </c>
      <c r="E179" s="279">
        <v>3356.12</v>
      </c>
      <c r="F179" s="279">
        <v>3451.33</v>
      </c>
      <c r="G179" s="279">
        <v>3492.17</v>
      </c>
      <c r="H179" s="279">
        <v>3564.33</v>
      </c>
      <c r="I179" s="279">
        <v>3533.92</v>
      </c>
      <c r="J179" s="279">
        <v>3661.32</v>
      </c>
      <c r="K179" s="279">
        <v>3851.39</v>
      </c>
      <c r="L179" s="279">
        <v>3815.2</v>
      </c>
      <c r="M179" s="279">
        <v>3776.96</v>
      </c>
      <c r="N179" s="279">
        <v>3763.22</v>
      </c>
      <c r="O179" s="279">
        <v>3786.22</v>
      </c>
      <c r="P179" s="279">
        <v>3801.64</v>
      </c>
      <c r="Q179" s="279">
        <v>3871.34</v>
      </c>
      <c r="R179" s="279">
        <v>3850.84</v>
      </c>
      <c r="S179" s="279">
        <v>3807.87</v>
      </c>
      <c r="T179" s="279">
        <v>3834.54</v>
      </c>
      <c r="U179" s="279">
        <v>3849.53</v>
      </c>
      <c r="V179" s="279">
        <v>3821.03</v>
      </c>
      <c r="W179" s="279">
        <v>3818.17</v>
      </c>
      <c r="X179" s="279">
        <v>3738.27</v>
      </c>
      <c r="Y179" s="279">
        <v>3557.92</v>
      </c>
    </row>
    <row r="180" spans="1:167">
      <c r="A180" s="254">
        <v>23</v>
      </c>
      <c r="B180" s="279">
        <v>3554.46</v>
      </c>
      <c r="C180" s="279">
        <v>3423.04</v>
      </c>
      <c r="D180" s="279">
        <v>3369.79</v>
      </c>
      <c r="E180" s="279">
        <v>3378.64</v>
      </c>
      <c r="F180" s="279">
        <v>3467.33</v>
      </c>
      <c r="G180" s="279">
        <v>3504.19</v>
      </c>
      <c r="H180" s="279">
        <v>3509.38</v>
      </c>
      <c r="I180" s="279">
        <v>3553.66</v>
      </c>
      <c r="J180" s="279">
        <v>3743.03</v>
      </c>
      <c r="K180" s="279">
        <v>3793.89</v>
      </c>
      <c r="L180" s="279">
        <v>3784.56</v>
      </c>
      <c r="M180" s="279">
        <v>3745.99</v>
      </c>
      <c r="N180" s="279">
        <v>3696.47</v>
      </c>
      <c r="O180" s="279">
        <v>3756.07</v>
      </c>
      <c r="P180" s="279">
        <v>3755.49</v>
      </c>
      <c r="Q180" s="279">
        <v>3813.07</v>
      </c>
      <c r="R180" s="279">
        <v>3778.76</v>
      </c>
      <c r="S180" s="279">
        <v>3741.9</v>
      </c>
      <c r="T180" s="279">
        <v>3792.56</v>
      </c>
      <c r="U180" s="279">
        <v>3829.51</v>
      </c>
      <c r="V180" s="279">
        <v>3830.5</v>
      </c>
      <c r="W180" s="279">
        <v>3871.99</v>
      </c>
      <c r="X180" s="279">
        <v>3780.57</v>
      </c>
      <c r="Y180" s="279">
        <v>3627.81</v>
      </c>
    </row>
    <row r="181" spans="1:167">
      <c r="A181" s="254">
        <v>24</v>
      </c>
      <c r="B181" s="279">
        <v>3402.75</v>
      </c>
      <c r="C181" s="279">
        <v>3391.21</v>
      </c>
      <c r="D181" s="279">
        <v>3364.76</v>
      </c>
      <c r="E181" s="279">
        <v>3352.99</v>
      </c>
      <c r="F181" s="279">
        <v>2772.6</v>
      </c>
      <c r="G181" s="279">
        <v>3061.27</v>
      </c>
      <c r="H181" s="279">
        <v>3511.03</v>
      </c>
      <c r="I181" s="279">
        <v>3525.52</v>
      </c>
      <c r="J181" s="279">
        <v>3060.97</v>
      </c>
      <c r="K181" s="279">
        <v>3721.24</v>
      </c>
      <c r="L181" s="279">
        <v>3713.6</v>
      </c>
      <c r="M181" s="279">
        <v>3699.94</v>
      </c>
      <c r="N181" s="279">
        <v>3662.86</v>
      </c>
      <c r="O181" s="279">
        <v>3685.19</v>
      </c>
      <c r="P181" s="279">
        <v>3685.14</v>
      </c>
      <c r="Q181" s="279">
        <v>3779.87</v>
      </c>
      <c r="R181" s="279">
        <v>3699.96</v>
      </c>
      <c r="S181" s="279">
        <v>3514.88</v>
      </c>
      <c r="T181" s="279">
        <v>3522.46</v>
      </c>
      <c r="U181" s="279">
        <v>3828.61</v>
      </c>
      <c r="V181" s="279">
        <v>3786.33</v>
      </c>
      <c r="W181" s="279">
        <v>3784.31</v>
      </c>
      <c r="X181" s="279">
        <v>3702.03</v>
      </c>
      <c r="Y181" s="279">
        <v>3564.57</v>
      </c>
    </row>
    <row r="182" spans="1:167">
      <c r="A182" s="254">
        <v>25</v>
      </c>
      <c r="B182" s="279">
        <v>3496.8</v>
      </c>
      <c r="C182" s="279">
        <v>3484</v>
      </c>
      <c r="D182" s="279">
        <v>3446.17</v>
      </c>
      <c r="E182" s="279">
        <v>3450.62</v>
      </c>
      <c r="F182" s="279">
        <v>3559.14</v>
      </c>
      <c r="G182" s="279">
        <v>3639.36</v>
      </c>
      <c r="H182" s="279">
        <v>3716.18</v>
      </c>
      <c r="I182" s="279">
        <v>3656.95</v>
      </c>
      <c r="J182" s="279">
        <v>3684.06</v>
      </c>
      <c r="K182" s="279">
        <v>3790.11</v>
      </c>
      <c r="L182" s="279">
        <v>3763.92</v>
      </c>
      <c r="M182" s="279">
        <v>3756.56</v>
      </c>
      <c r="N182" s="279">
        <v>3698.56</v>
      </c>
      <c r="O182" s="279">
        <v>3707.31</v>
      </c>
      <c r="P182" s="279">
        <v>3742.27</v>
      </c>
      <c r="Q182" s="279">
        <v>3797.99</v>
      </c>
      <c r="R182" s="279">
        <v>3750.48</v>
      </c>
      <c r="S182" s="279">
        <v>3061.64</v>
      </c>
      <c r="T182" s="279">
        <v>3745.9</v>
      </c>
      <c r="U182" s="279">
        <v>3796.49</v>
      </c>
      <c r="V182" s="279">
        <v>2785.58</v>
      </c>
      <c r="W182" s="279">
        <v>3804.07</v>
      </c>
      <c r="X182" s="279">
        <v>2785.23</v>
      </c>
      <c r="Y182" s="279">
        <v>3691.39</v>
      </c>
    </row>
    <row r="183" spans="1:167">
      <c r="A183" s="254">
        <v>26</v>
      </c>
      <c r="B183" s="279">
        <v>2776.69</v>
      </c>
      <c r="C183" s="279">
        <v>2778.26</v>
      </c>
      <c r="D183" s="279">
        <v>2775.79</v>
      </c>
      <c r="E183" s="279">
        <v>2773.18</v>
      </c>
      <c r="F183" s="279">
        <v>3421.48</v>
      </c>
      <c r="G183" s="279">
        <v>2778.44</v>
      </c>
      <c r="H183" s="279">
        <v>3065.13</v>
      </c>
      <c r="I183" s="279">
        <v>2784.37</v>
      </c>
      <c r="J183" s="279">
        <v>2782.63</v>
      </c>
      <c r="K183" s="279">
        <v>2780.66</v>
      </c>
      <c r="L183" s="279">
        <v>3062.71</v>
      </c>
      <c r="M183" s="279">
        <v>3808.68</v>
      </c>
      <c r="N183" s="279">
        <v>2785.45</v>
      </c>
      <c r="O183" s="279">
        <v>3639.99</v>
      </c>
      <c r="P183" s="279">
        <v>2786.77</v>
      </c>
      <c r="Q183" s="279">
        <v>2784.87</v>
      </c>
      <c r="R183" s="279">
        <v>3795.58</v>
      </c>
      <c r="S183" s="279">
        <v>2786.95</v>
      </c>
      <c r="T183" s="279">
        <v>2783.15</v>
      </c>
      <c r="U183" s="279">
        <v>2780.75</v>
      </c>
      <c r="V183" s="279">
        <v>2784.43</v>
      </c>
      <c r="W183" s="279">
        <v>3064.91</v>
      </c>
      <c r="X183" s="279">
        <v>3745.57</v>
      </c>
      <c r="Y183" s="279">
        <v>3604.5</v>
      </c>
    </row>
    <row r="184" spans="1:167">
      <c r="A184" s="254">
        <v>27</v>
      </c>
      <c r="B184" s="279">
        <v>3431.82</v>
      </c>
      <c r="C184" s="279">
        <v>3316.98</v>
      </c>
      <c r="D184" s="279">
        <v>3245.57</v>
      </c>
      <c r="E184" s="279">
        <v>3216.82</v>
      </c>
      <c r="F184" s="279">
        <v>3256.97</v>
      </c>
      <c r="G184" s="279">
        <v>3279.07</v>
      </c>
      <c r="H184" s="279">
        <v>3326.37</v>
      </c>
      <c r="I184" s="279">
        <v>3404.41</v>
      </c>
      <c r="J184" s="279">
        <v>3561.53</v>
      </c>
      <c r="K184" s="279">
        <v>3679.73</v>
      </c>
      <c r="L184" s="279">
        <v>3718.7</v>
      </c>
      <c r="M184" s="279">
        <v>3731.22</v>
      </c>
      <c r="N184" s="279">
        <v>3728.95</v>
      </c>
      <c r="O184" s="279">
        <v>3720.06</v>
      </c>
      <c r="P184" s="279">
        <v>3713.58</v>
      </c>
      <c r="Q184" s="279">
        <v>3728.65</v>
      </c>
      <c r="R184" s="279">
        <v>3742.6</v>
      </c>
      <c r="S184" s="279">
        <v>3778.03</v>
      </c>
      <c r="T184" s="279">
        <v>3858.22</v>
      </c>
      <c r="U184" s="279">
        <v>3949.84</v>
      </c>
      <c r="V184" s="279">
        <v>3923.87</v>
      </c>
      <c r="W184" s="279">
        <v>3866.85</v>
      </c>
      <c r="X184" s="279">
        <v>3756.57</v>
      </c>
      <c r="Y184" s="279">
        <v>3520.26</v>
      </c>
    </row>
    <row r="185" spans="1:167">
      <c r="A185" s="254">
        <v>28</v>
      </c>
      <c r="B185" s="279">
        <v>3489.63</v>
      </c>
      <c r="C185" s="279">
        <v>3357.33</v>
      </c>
      <c r="D185" s="279">
        <v>3266.27</v>
      </c>
      <c r="E185" s="279">
        <v>3279.91</v>
      </c>
      <c r="F185" s="279">
        <v>3358.21</v>
      </c>
      <c r="G185" s="279">
        <v>3450.78</v>
      </c>
      <c r="H185" s="279">
        <v>3542.05</v>
      </c>
      <c r="I185" s="279">
        <v>3655.27</v>
      </c>
      <c r="J185" s="279">
        <v>3651.46</v>
      </c>
      <c r="K185" s="279">
        <v>3745.19</v>
      </c>
      <c r="L185" s="279">
        <v>3770.67</v>
      </c>
      <c r="M185" s="279">
        <v>3718.4</v>
      </c>
      <c r="N185" s="279">
        <v>3659.69</v>
      </c>
      <c r="O185" s="279">
        <v>3775.18</v>
      </c>
      <c r="P185" s="279">
        <v>3749.17</v>
      </c>
      <c r="Q185" s="279">
        <v>3827.22</v>
      </c>
      <c r="R185" s="279">
        <v>3768.02</v>
      </c>
      <c r="S185" s="279">
        <v>3733.91</v>
      </c>
      <c r="T185" s="279">
        <v>3796.48</v>
      </c>
      <c r="U185" s="279">
        <v>3816.8</v>
      </c>
      <c r="V185" s="279">
        <v>3788.32</v>
      </c>
      <c r="W185" s="279">
        <v>3760.71</v>
      </c>
      <c r="X185" s="279">
        <v>3717.33</v>
      </c>
      <c r="Y185" s="279">
        <v>3548.46</v>
      </c>
    </row>
    <row r="186" spans="1:167">
      <c r="A186" s="254">
        <v>29</v>
      </c>
      <c r="B186" s="279">
        <v>3490.78</v>
      </c>
      <c r="C186" s="279">
        <v>3388.33</v>
      </c>
      <c r="D186" s="279">
        <v>3365.2</v>
      </c>
      <c r="E186" s="279">
        <v>3365.39</v>
      </c>
      <c r="F186" s="279">
        <v>3442.67</v>
      </c>
      <c r="G186" s="279">
        <v>3491.06</v>
      </c>
      <c r="H186" s="279">
        <v>3555.5</v>
      </c>
      <c r="I186" s="279">
        <v>3707.3</v>
      </c>
      <c r="J186" s="279">
        <v>3721.51</v>
      </c>
      <c r="K186" s="279">
        <v>3820.61</v>
      </c>
      <c r="L186" s="279">
        <v>3821.91</v>
      </c>
      <c r="M186" s="279">
        <v>3057.89</v>
      </c>
      <c r="N186" s="279">
        <v>2784.28</v>
      </c>
      <c r="O186" s="279">
        <v>3828.42</v>
      </c>
      <c r="P186" s="279">
        <v>3058.01</v>
      </c>
      <c r="Q186" s="279">
        <v>3057.95</v>
      </c>
      <c r="R186" s="279">
        <v>3843.39</v>
      </c>
      <c r="S186" s="279">
        <v>3795.2</v>
      </c>
      <c r="T186" s="279">
        <v>3800.1</v>
      </c>
      <c r="U186" s="279">
        <v>3838.39</v>
      </c>
      <c r="V186" s="279">
        <v>3829.33</v>
      </c>
      <c r="W186" s="279">
        <v>3840.4</v>
      </c>
      <c r="X186" s="279">
        <v>3736.12</v>
      </c>
      <c r="Y186" s="279">
        <v>3570.49</v>
      </c>
    </row>
    <row r="187" spans="1:167">
      <c r="A187" s="254">
        <v>30</v>
      </c>
      <c r="B187" s="279">
        <v>3468.78</v>
      </c>
      <c r="C187" s="279">
        <v>3417.27</v>
      </c>
      <c r="D187" s="279">
        <v>3387.79</v>
      </c>
      <c r="E187" s="279">
        <v>3389.76</v>
      </c>
      <c r="F187" s="279">
        <v>3450.22</v>
      </c>
      <c r="G187" s="279">
        <v>3505.94</v>
      </c>
      <c r="H187" s="279">
        <v>3584.19</v>
      </c>
      <c r="I187" s="279">
        <v>3618.49</v>
      </c>
      <c r="J187" s="279">
        <v>3643.3</v>
      </c>
      <c r="K187" s="279">
        <v>3689.02</v>
      </c>
      <c r="L187" s="279">
        <v>3706.07</v>
      </c>
      <c r="M187" s="279">
        <v>3639.41</v>
      </c>
      <c r="N187" s="279">
        <v>3583.68</v>
      </c>
      <c r="O187" s="279">
        <v>3641.35</v>
      </c>
      <c r="P187" s="279">
        <v>3623.9</v>
      </c>
      <c r="Q187" s="279">
        <v>3704.75</v>
      </c>
      <c r="R187" s="279">
        <v>3592.16</v>
      </c>
      <c r="S187" s="279">
        <v>3593.2</v>
      </c>
      <c r="T187" s="279">
        <v>3591</v>
      </c>
      <c r="U187" s="279">
        <v>3060.02</v>
      </c>
      <c r="V187" s="279">
        <v>3059.72</v>
      </c>
      <c r="W187" s="279">
        <v>3700.24</v>
      </c>
      <c r="X187" s="279">
        <v>3685.41</v>
      </c>
      <c r="Y187" s="279">
        <v>2753.45</v>
      </c>
    </row>
    <row r="188" spans="1:167" hidden="1">
      <c r="A188" s="254">
        <v>31</v>
      </c>
      <c r="B188" s="279">
        <v>0</v>
      </c>
      <c r="C188" s="279">
        <v>0</v>
      </c>
      <c r="D188" s="279">
        <v>0</v>
      </c>
      <c r="E188" s="279">
        <v>0</v>
      </c>
      <c r="F188" s="279">
        <v>0</v>
      </c>
      <c r="G188" s="279">
        <v>0</v>
      </c>
      <c r="H188" s="279">
        <v>0</v>
      </c>
      <c r="I188" s="279">
        <v>0</v>
      </c>
      <c r="J188" s="279">
        <v>0</v>
      </c>
      <c r="K188" s="279">
        <v>0</v>
      </c>
      <c r="L188" s="279">
        <v>0</v>
      </c>
      <c r="M188" s="279">
        <v>0</v>
      </c>
      <c r="N188" s="279">
        <v>0</v>
      </c>
      <c r="O188" s="279">
        <v>0</v>
      </c>
      <c r="P188" s="279">
        <v>0</v>
      </c>
      <c r="Q188" s="279">
        <v>0</v>
      </c>
      <c r="R188" s="279">
        <v>0</v>
      </c>
      <c r="S188" s="279">
        <v>0</v>
      </c>
      <c r="T188" s="279">
        <v>0</v>
      </c>
      <c r="U188" s="279">
        <v>0</v>
      </c>
      <c r="V188" s="279">
        <v>0</v>
      </c>
      <c r="W188" s="279">
        <v>0</v>
      </c>
      <c r="X188" s="279">
        <v>0</v>
      </c>
      <c r="Y188" s="279">
        <v>0</v>
      </c>
    </row>
    <row r="190" spans="1:167" ht="15.75" thickBot="1">
      <c r="B190" s="277" t="s">
        <v>215</v>
      </c>
      <c r="N190" s="294" t="s">
        <v>327</v>
      </c>
    </row>
    <row r="192" spans="1:167" ht="56.25" customHeight="1">
      <c r="A192" s="386" t="s">
        <v>216</v>
      </c>
      <c r="B192" s="386"/>
      <c r="C192" s="386"/>
      <c r="D192" s="386"/>
      <c r="E192" s="386"/>
      <c r="F192" s="386"/>
      <c r="G192" s="386"/>
      <c r="H192" s="386"/>
      <c r="I192" s="386"/>
      <c r="J192" s="386"/>
      <c r="K192" s="386"/>
      <c r="L192" s="386"/>
      <c r="M192" s="386"/>
      <c r="N192" s="386"/>
      <c r="O192" s="386"/>
      <c r="P192" s="386"/>
      <c r="Q192" s="386"/>
      <c r="R192" s="386"/>
      <c r="S192" s="386"/>
      <c r="T192" s="386"/>
      <c r="U192" s="386"/>
      <c r="V192" s="386"/>
      <c r="W192" s="386"/>
      <c r="X192" s="386"/>
      <c r="Y192" s="386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210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413" t="s">
        <v>209</v>
      </c>
      <c r="B194" s="453" t="s">
        <v>92</v>
      </c>
      <c r="C194" s="453"/>
      <c r="D194" s="453"/>
      <c r="E194" s="453"/>
      <c r="F194" s="453"/>
      <c r="G194" s="453"/>
      <c r="H194" s="453"/>
      <c r="I194" s="453"/>
      <c r="J194" s="453"/>
      <c r="K194" s="453"/>
      <c r="L194" s="453"/>
      <c r="M194" s="453"/>
      <c r="N194" s="453"/>
      <c r="O194" s="453"/>
      <c r="P194" s="453"/>
      <c r="Q194" s="453"/>
      <c r="R194" s="453"/>
      <c r="S194" s="453"/>
      <c r="T194" s="453"/>
      <c r="U194" s="453"/>
      <c r="V194" s="453"/>
      <c r="W194" s="453"/>
      <c r="X194" s="453"/>
      <c r="Y194" s="453"/>
    </row>
    <row r="195" spans="1:25" ht="30">
      <c r="A195" s="413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>
      <c r="A196" s="254">
        <v>1</v>
      </c>
      <c r="B196" s="279">
        <v>981.33</v>
      </c>
      <c r="C196" s="279">
        <v>913.03</v>
      </c>
      <c r="D196" s="279">
        <v>919.13</v>
      </c>
      <c r="E196" s="279">
        <v>918.71</v>
      </c>
      <c r="F196" s="279">
        <v>913.68</v>
      </c>
      <c r="G196" s="279">
        <v>920.84</v>
      </c>
      <c r="H196" s="279">
        <v>925.93</v>
      </c>
      <c r="I196" s="279">
        <v>994.39</v>
      </c>
      <c r="J196" s="279">
        <v>1181.32</v>
      </c>
      <c r="K196" s="279">
        <v>1336.38</v>
      </c>
      <c r="L196" s="279">
        <v>1382.35</v>
      </c>
      <c r="M196" s="279">
        <v>1370.72</v>
      </c>
      <c r="N196" s="279">
        <v>1349.25</v>
      </c>
      <c r="O196" s="279">
        <v>1371.3</v>
      </c>
      <c r="P196" s="279">
        <v>1358.49</v>
      </c>
      <c r="Q196" s="279">
        <v>2117.9299999999998</v>
      </c>
      <c r="R196" s="279">
        <v>2048.62</v>
      </c>
      <c r="S196" s="279">
        <v>1396.45</v>
      </c>
      <c r="T196" s="279">
        <v>1345.75</v>
      </c>
      <c r="U196" s="279">
        <v>1364.37</v>
      </c>
      <c r="V196" s="279">
        <v>1292.77</v>
      </c>
      <c r="W196" s="279">
        <v>1929</v>
      </c>
      <c r="X196" s="279">
        <v>1993.13</v>
      </c>
      <c r="Y196" s="279">
        <v>1084.71</v>
      </c>
    </row>
    <row r="197" spans="1:25">
      <c r="A197" s="254">
        <v>2</v>
      </c>
      <c r="B197" s="279">
        <v>949.49</v>
      </c>
      <c r="C197" s="279">
        <v>855.88</v>
      </c>
      <c r="D197" s="279">
        <v>831.78</v>
      </c>
      <c r="E197" s="279">
        <v>811.23</v>
      </c>
      <c r="F197" s="279">
        <v>837.4</v>
      </c>
      <c r="G197" s="279">
        <v>890.79</v>
      </c>
      <c r="H197" s="279">
        <v>940.14</v>
      </c>
      <c r="I197" s="279">
        <v>1017.17</v>
      </c>
      <c r="J197" s="279">
        <v>1107.3599999999999</v>
      </c>
      <c r="K197" s="279">
        <v>1277.21</v>
      </c>
      <c r="L197" s="279">
        <v>1304.44</v>
      </c>
      <c r="M197" s="279">
        <v>1298.6300000000001</v>
      </c>
      <c r="N197" s="279">
        <v>1253.33</v>
      </c>
      <c r="O197" s="279">
        <v>1259.74</v>
      </c>
      <c r="P197" s="279">
        <v>1248.56</v>
      </c>
      <c r="Q197" s="279">
        <v>518.24</v>
      </c>
      <c r="R197" s="279">
        <v>1306.6099999999999</v>
      </c>
      <c r="S197" s="279">
        <v>1213.98</v>
      </c>
      <c r="T197" s="279">
        <v>1236.27</v>
      </c>
      <c r="U197" s="279">
        <v>1246.03</v>
      </c>
      <c r="V197" s="279">
        <v>1258.3900000000001</v>
      </c>
      <c r="W197" s="279">
        <v>1280.8399999999999</v>
      </c>
      <c r="X197" s="279">
        <v>1140.06</v>
      </c>
      <c r="Y197" s="279">
        <v>1016.98</v>
      </c>
    </row>
    <row r="198" spans="1:25">
      <c r="A198" s="254">
        <v>3</v>
      </c>
      <c r="B198" s="279">
        <v>960.42</v>
      </c>
      <c r="C198" s="279">
        <v>874.94</v>
      </c>
      <c r="D198" s="279">
        <v>840.2</v>
      </c>
      <c r="E198" s="279">
        <v>818.18</v>
      </c>
      <c r="F198" s="279">
        <v>839.88</v>
      </c>
      <c r="G198" s="279">
        <v>845.43</v>
      </c>
      <c r="H198" s="279">
        <v>928.8</v>
      </c>
      <c r="I198" s="279">
        <v>1046.81</v>
      </c>
      <c r="J198" s="279">
        <v>1145.9100000000001</v>
      </c>
      <c r="K198" s="279">
        <v>1201.29</v>
      </c>
      <c r="L198" s="279">
        <v>1255.25</v>
      </c>
      <c r="M198" s="279">
        <v>1229.47</v>
      </c>
      <c r="N198" s="279">
        <v>1195.21</v>
      </c>
      <c r="O198" s="279">
        <v>1205.6500000000001</v>
      </c>
      <c r="P198" s="279">
        <v>1201.08</v>
      </c>
      <c r="Q198" s="279">
        <v>1310.25</v>
      </c>
      <c r="R198" s="279">
        <v>1247.6400000000001</v>
      </c>
      <c r="S198" s="279">
        <v>1168.47</v>
      </c>
      <c r="T198" s="279">
        <v>1173.51</v>
      </c>
      <c r="U198" s="279">
        <v>1190.58</v>
      </c>
      <c r="V198" s="279">
        <v>1126.5899999999999</v>
      </c>
      <c r="W198" s="279">
        <v>1175.01</v>
      </c>
      <c r="X198" s="279">
        <v>1123.56</v>
      </c>
      <c r="Y198" s="279">
        <v>979.8</v>
      </c>
    </row>
    <row r="199" spans="1:25">
      <c r="A199" s="254">
        <v>4</v>
      </c>
      <c r="B199" s="279">
        <v>981.57</v>
      </c>
      <c r="C199" s="279">
        <v>917.49</v>
      </c>
      <c r="D199" s="279">
        <v>887.63</v>
      </c>
      <c r="E199" s="279">
        <v>864.22</v>
      </c>
      <c r="F199" s="279">
        <v>914.2</v>
      </c>
      <c r="G199" s="279">
        <v>937.46</v>
      </c>
      <c r="H199" s="279">
        <v>1006.08</v>
      </c>
      <c r="I199" s="279">
        <v>1196.9000000000001</v>
      </c>
      <c r="J199" s="279">
        <v>1307.3900000000001</v>
      </c>
      <c r="K199" s="279">
        <v>1428.43</v>
      </c>
      <c r="L199" s="279">
        <v>1448.19</v>
      </c>
      <c r="M199" s="279">
        <v>1458.27</v>
      </c>
      <c r="N199" s="279">
        <v>1431.81</v>
      </c>
      <c r="O199" s="279">
        <v>1452.72</v>
      </c>
      <c r="P199" s="279">
        <v>1452.46</v>
      </c>
      <c r="Q199" s="279">
        <v>1536.1</v>
      </c>
      <c r="R199" s="279">
        <v>1507.59</v>
      </c>
      <c r="S199" s="279">
        <v>1422.15</v>
      </c>
      <c r="T199" s="279">
        <v>1438.09</v>
      </c>
      <c r="U199" s="279">
        <v>1451.08</v>
      </c>
      <c r="V199" s="279">
        <v>1436.97</v>
      </c>
      <c r="W199" s="279">
        <v>1495.56</v>
      </c>
      <c r="X199" s="279">
        <v>1414.81</v>
      </c>
      <c r="Y199" s="279">
        <v>1294.8</v>
      </c>
    </row>
    <row r="200" spans="1:25">
      <c r="A200" s="254">
        <v>5</v>
      </c>
      <c r="B200" s="279">
        <v>1139.04</v>
      </c>
      <c r="C200" s="279">
        <v>997.97</v>
      </c>
      <c r="D200" s="279">
        <v>972.49</v>
      </c>
      <c r="E200" s="279">
        <v>964.31</v>
      </c>
      <c r="F200" s="279">
        <v>961.06</v>
      </c>
      <c r="G200" s="279">
        <v>964.43</v>
      </c>
      <c r="H200" s="279">
        <v>976.65</v>
      </c>
      <c r="I200" s="279">
        <v>1086.45</v>
      </c>
      <c r="J200" s="279">
        <v>1201.94</v>
      </c>
      <c r="K200" s="279">
        <v>1354.96</v>
      </c>
      <c r="L200" s="279">
        <v>1378.58</v>
      </c>
      <c r="M200" s="279">
        <v>1372.01</v>
      </c>
      <c r="N200" s="279">
        <v>1362.19</v>
      </c>
      <c r="O200" s="279">
        <v>1347.98</v>
      </c>
      <c r="P200" s="279">
        <v>1364.06</v>
      </c>
      <c r="Q200" s="279">
        <v>1346.69</v>
      </c>
      <c r="R200" s="279">
        <v>1379.5</v>
      </c>
      <c r="S200" s="279">
        <v>1355.94</v>
      </c>
      <c r="T200" s="279">
        <v>1348.4</v>
      </c>
      <c r="U200" s="279">
        <v>1333.25</v>
      </c>
      <c r="V200" s="279">
        <v>1338.25</v>
      </c>
      <c r="W200" s="279">
        <v>1337.81</v>
      </c>
      <c r="X200" s="279">
        <v>1262.17</v>
      </c>
      <c r="Y200" s="279">
        <v>1099.56</v>
      </c>
    </row>
    <row r="201" spans="1:25">
      <c r="A201" s="254">
        <v>6</v>
      </c>
      <c r="B201" s="279">
        <v>1158.08</v>
      </c>
      <c r="C201" s="279">
        <v>998.21</v>
      </c>
      <c r="D201" s="279">
        <v>956.55</v>
      </c>
      <c r="E201" s="279">
        <v>941.95</v>
      </c>
      <c r="F201" s="279">
        <v>944.99</v>
      </c>
      <c r="G201" s="279">
        <v>952.66</v>
      </c>
      <c r="H201" s="279">
        <v>961.25</v>
      </c>
      <c r="I201" s="279">
        <v>962.68</v>
      </c>
      <c r="J201" s="279">
        <v>1081.99</v>
      </c>
      <c r="K201" s="279">
        <v>1187.04</v>
      </c>
      <c r="L201" s="279">
        <v>1273.49</v>
      </c>
      <c r="M201" s="279">
        <v>1309.8699999999999</v>
      </c>
      <c r="N201" s="279">
        <v>1311.81</v>
      </c>
      <c r="O201" s="279">
        <v>1305.53</v>
      </c>
      <c r="P201" s="279">
        <v>1315.09</v>
      </c>
      <c r="Q201" s="279">
        <v>1301.18</v>
      </c>
      <c r="R201" s="279">
        <v>1267.04</v>
      </c>
      <c r="S201" s="279">
        <v>1255.8499999999999</v>
      </c>
      <c r="T201" s="279">
        <v>1267.1199999999999</v>
      </c>
      <c r="U201" s="279">
        <v>1250.1500000000001</v>
      </c>
      <c r="V201" s="279">
        <v>1301.08</v>
      </c>
      <c r="W201" s="279">
        <v>1283.19</v>
      </c>
      <c r="X201" s="279">
        <v>1184.8699999999999</v>
      </c>
      <c r="Y201" s="279">
        <v>1086.6500000000001</v>
      </c>
    </row>
    <row r="202" spans="1:25">
      <c r="A202" s="254">
        <v>7</v>
      </c>
      <c r="B202" s="279">
        <v>982.28</v>
      </c>
      <c r="C202" s="279">
        <v>902.46</v>
      </c>
      <c r="D202" s="279">
        <v>867.72</v>
      </c>
      <c r="E202" s="279">
        <v>827.47</v>
      </c>
      <c r="F202" s="279">
        <v>890.39</v>
      </c>
      <c r="G202" s="279">
        <v>899.28</v>
      </c>
      <c r="H202" s="279">
        <v>929.74</v>
      </c>
      <c r="I202" s="279">
        <v>1009.89</v>
      </c>
      <c r="J202" s="279">
        <v>1105.6099999999999</v>
      </c>
      <c r="K202" s="279">
        <v>1109.6099999999999</v>
      </c>
      <c r="L202" s="279">
        <v>1126.3900000000001</v>
      </c>
      <c r="M202" s="279">
        <v>1114.8800000000001</v>
      </c>
      <c r="N202" s="279">
        <v>1087.3399999999999</v>
      </c>
      <c r="O202" s="279">
        <v>1103.55</v>
      </c>
      <c r="P202" s="279">
        <v>1117.67</v>
      </c>
      <c r="Q202" s="279">
        <v>1241.81</v>
      </c>
      <c r="R202" s="279">
        <v>1141.6500000000001</v>
      </c>
      <c r="S202" s="279">
        <v>1113.72</v>
      </c>
      <c r="T202" s="279">
        <v>1142.8900000000001</v>
      </c>
      <c r="U202" s="279">
        <v>1138.23</v>
      </c>
      <c r="V202" s="279">
        <v>1165.3599999999999</v>
      </c>
      <c r="W202" s="279">
        <v>1180.71</v>
      </c>
      <c r="X202" s="279">
        <v>1091.4100000000001</v>
      </c>
      <c r="Y202" s="279">
        <v>948.84</v>
      </c>
    </row>
    <row r="203" spans="1:25">
      <c r="A203" s="254">
        <v>8</v>
      </c>
      <c r="B203" s="279">
        <v>915.23</v>
      </c>
      <c r="C203" s="279">
        <v>826.14</v>
      </c>
      <c r="D203" s="279">
        <v>785.69</v>
      </c>
      <c r="E203" s="279">
        <v>773.79</v>
      </c>
      <c r="F203" s="279">
        <v>800.72</v>
      </c>
      <c r="G203" s="279">
        <v>883.19</v>
      </c>
      <c r="H203" s="279">
        <v>941.3</v>
      </c>
      <c r="I203" s="279">
        <v>1077.24</v>
      </c>
      <c r="J203" s="279">
        <v>1116.3599999999999</v>
      </c>
      <c r="K203" s="279">
        <v>1188.52</v>
      </c>
      <c r="L203" s="279">
        <v>1224.31</v>
      </c>
      <c r="M203" s="279">
        <v>1181.32</v>
      </c>
      <c r="N203" s="279">
        <v>1127.3</v>
      </c>
      <c r="O203" s="279">
        <v>1150.95</v>
      </c>
      <c r="P203" s="279">
        <v>1161.47</v>
      </c>
      <c r="Q203" s="279">
        <v>1245.01</v>
      </c>
      <c r="R203" s="279">
        <v>1200.31</v>
      </c>
      <c r="S203" s="279">
        <v>1140.72</v>
      </c>
      <c r="T203" s="279">
        <v>1166.8499999999999</v>
      </c>
      <c r="U203" s="279">
        <v>1161.27</v>
      </c>
      <c r="V203" s="279">
        <v>1182.75</v>
      </c>
      <c r="W203" s="279">
        <v>1164.56</v>
      </c>
      <c r="X203" s="279">
        <v>1150.95</v>
      </c>
      <c r="Y203" s="279">
        <v>978.75</v>
      </c>
    </row>
    <row r="204" spans="1:25">
      <c r="A204" s="254">
        <v>9</v>
      </c>
      <c r="B204" s="279">
        <v>933.87</v>
      </c>
      <c r="C204" s="279">
        <v>837.21</v>
      </c>
      <c r="D204" s="279">
        <v>796.13</v>
      </c>
      <c r="E204" s="279">
        <v>779.58</v>
      </c>
      <c r="F204" s="279">
        <v>819.56</v>
      </c>
      <c r="G204" s="279">
        <v>846.68</v>
      </c>
      <c r="H204" s="279">
        <v>945.65</v>
      </c>
      <c r="I204" s="279">
        <v>975.77</v>
      </c>
      <c r="J204" s="279">
        <v>1089.08</v>
      </c>
      <c r="K204" s="279">
        <v>1146.05</v>
      </c>
      <c r="L204" s="279">
        <v>1129.5</v>
      </c>
      <c r="M204" s="279">
        <v>1110.08</v>
      </c>
      <c r="N204" s="279">
        <v>1082.95</v>
      </c>
      <c r="O204" s="279">
        <v>1120.71</v>
      </c>
      <c r="P204" s="279">
        <v>1127.96</v>
      </c>
      <c r="Q204" s="279">
        <v>1162.22</v>
      </c>
      <c r="R204" s="279">
        <v>1153.29</v>
      </c>
      <c r="S204" s="279">
        <v>1133.68</v>
      </c>
      <c r="T204" s="279">
        <v>1123.6099999999999</v>
      </c>
      <c r="U204" s="279">
        <v>1139.96</v>
      </c>
      <c r="V204" s="279">
        <v>1135.31</v>
      </c>
      <c r="W204" s="279">
        <v>1139.02</v>
      </c>
      <c r="X204" s="279">
        <v>1145.6199999999999</v>
      </c>
      <c r="Y204" s="279">
        <v>939.17</v>
      </c>
    </row>
    <row r="205" spans="1:25">
      <c r="A205" s="254">
        <v>10</v>
      </c>
      <c r="B205" s="279">
        <v>922.97</v>
      </c>
      <c r="C205" s="279">
        <v>875.9</v>
      </c>
      <c r="D205" s="279">
        <v>868.31</v>
      </c>
      <c r="E205" s="279">
        <v>839.08</v>
      </c>
      <c r="F205" s="279">
        <v>848.26</v>
      </c>
      <c r="G205" s="279">
        <v>881.53</v>
      </c>
      <c r="H205" s="279">
        <v>938.56</v>
      </c>
      <c r="I205" s="279">
        <v>1058.68</v>
      </c>
      <c r="J205" s="279">
        <v>1158.92</v>
      </c>
      <c r="K205" s="279">
        <v>1216.43</v>
      </c>
      <c r="L205" s="279">
        <v>1270.9000000000001</v>
      </c>
      <c r="M205" s="279">
        <v>1247.19</v>
      </c>
      <c r="N205" s="279">
        <v>1212.07</v>
      </c>
      <c r="O205" s="279">
        <v>1222.1600000000001</v>
      </c>
      <c r="P205" s="279">
        <v>1217.53</v>
      </c>
      <c r="Q205" s="279">
        <v>1328.14</v>
      </c>
      <c r="R205" s="279">
        <v>1265.58</v>
      </c>
      <c r="S205" s="279">
        <v>1186.47</v>
      </c>
      <c r="T205" s="279">
        <v>1190.7</v>
      </c>
      <c r="U205" s="279">
        <v>1207.6099999999999</v>
      </c>
      <c r="V205" s="279">
        <v>1141.6500000000001</v>
      </c>
      <c r="W205" s="279">
        <v>1190.8900000000001</v>
      </c>
      <c r="X205" s="279">
        <v>1138.94</v>
      </c>
      <c r="Y205" s="279">
        <v>992.92</v>
      </c>
    </row>
    <row r="206" spans="1:25">
      <c r="A206" s="254">
        <v>11</v>
      </c>
      <c r="B206" s="279">
        <v>993.3</v>
      </c>
      <c r="C206" s="279">
        <v>928.81</v>
      </c>
      <c r="D206" s="279">
        <v>898.97</v>
      </c>
      <c r="E206" s="279">
        <v>875.37</v>
      </c>
      <c r="F206" s="279">
        <v>926.18</v>
      </c>
      <c r="G206" s="279">
        <v>949.78</v>
      </c>
      <c r="H206" s="279">
        <v>1018.32</v>
      </c>
      <c r="I206" s="279">
        <v>1207.68</v>
      </c>
      <c r="J206" s="279">
        <v>1319.41</v>
      </c>
      <c r="K206" s="279">
        <v>1441.92</v>
      </c>
      <c r="L206" s="279">
        <v>1462.54</v>
      </c>
      <c r="M206" s="279">
        <v>1471.29</v>
      </c>
      <c r="N206" s="279">
        <v>1444.01</v>
      </c>
      <c r="O206" s="279">
        <v>1466.26</v>
      </c>
      <c r="P206" s="279">
        <v>1466.07</v>
      </c>
      <c r="Q206" s="279">
        <v>1550.09</v>
      </c>
      <c r="R206" s="279">
        <v>1521.86</v>
      </c>
      <c r="S206" s="279">
        <v>1434.48</v>
      </c>
      <c r="T206" s="279">
        <v>1451.23</v>
      </c>
      <c r="U206" s="279">
        <v>1464.36</v>
      </c>
      <c r="V206" s="279">
        <v>1448.56</v>
      </c>
      <c r="W206" s="279">
        <v>1507.07</v>
      </c>
      <c r="X206" s="279">
        <v>1426.66</v>
      </c>
      <c r="Y206" s="279">
        <v>1304.9000000000001</v>
      </c>
    </row>
    <row r="207" spans="1:25">
      <c r="A207" s="254">
        <v>12</v>
      </c>
      <c r="B207" s="279">
        <v>1151.29</v>
      </c>
      <c r="C207" s="279">
        <v>1009.08</v>
      </c>
      <c r="D207" s="279">
        <v>983.38</v>
      </c>
      <c r="E207" s="279">
        <v>975.2</v>
      </c>
      <c r="F207" s="279">
        <v>971.89</v>
      </c>
      <c r="G207" s="279">
        <v>975.12</v>
      </c>
      <c r="H207" s="279">
        <v>989.24</v>
      </c>
      <c r="I207" s="279">
        <v>1099.28</v>
      </c>
      <c r="J207" s="279">
        <v>1217.3</v>
      </c>
      <c r="K207" s="279">
        <v>1371.96</v>
      </c>
      <c r="L207" s="279">
        <v>1396.19</v>
      </c>
      <c r="M207" s="279">
        <v>1390.29</v>
      </c>
      <c r="N207" s="279">
        <v>1380.29</v>
      </c>
      <c r="O207" s="279">
        <v>1365.88</v>
      </c>
      <c r="P207" s="279">
        <v>1382.01</v>
      </c>
      <c r="Q207" s="279">
        <v>1363.44</v>
      </c>
      <c r="R207" s="279">
        <v>1394.11</v>
      </c>
      <c r="S207" s="279">
        <v>1370.23</v>
      </c>
      <c r="T207" s="279">
        <v>1362.52</v>
      </c>
      <c r="U207" s="279">
        <v>1347.85</v>
      </c>
      <c r="V207" s="279">
        <v>1354.05</v>
      </c>
      <c r="W207" s="279">
        <v>1352.39</v>
      </c>
      <c r="X207" s="279">
        <v>1275.3</v>
      </c>
      <c r="Y207" s="279">
        <v>1113.08</v>
      </c>
    </row>
    <row r="208" spans="1:25">
      <c r="A208" s="254">
        <v>13</v>
      </c>
      <c r="B208" s="279">
        <v>1169.69</v>
      </c>
      <c r="C208" s="279">
        <v>1008.54</v>
      </c>
      <c r="D208" s="279">
        <v>966.53</v>
      </c>
      <c r="E208" s="279">
        <v>951.75</v>
      </c>
      <c r="F208" s="279">
        <v>954.66</v>
      </c>
      <c r="G208" s="279">
        <v>962.43</v>
      </c>
      <c r="H208" s="279">
        <v>975.13</v>
      </c>
      <c r="I208" s="279">
        <v>976.23</v>
      </c>
      <c r="J208" s="279">
        <v>1096.79</v>
      </c>
      <c r="K208" s="279">
        <v>1202.54</v>
      </c>
      <c r="L208" s="279">
        <v>1289.96</v>
      </c>
      <c r="M208" s="279">
        <v>1326.63</v>
      </c>
      <c r="N208" s="279">
        <v>1327.99</v>
      </c>
      <c r="O208" s="279">
        <v>1322.14</v>
      </c>
      <c r="P208" s="279">
        <v>1331.75</v>
      </c>
      <c r="Q208" s="279">
        <v>1317.97</v>
      </c>
      <c r="R208" s="279">
        <v>1280.74</v>
      </c>
      <c r="S208" s="279">
        <v>1269.1400000000001</v>
      </c>
      <c r="T208" s="279">
        <v>1280.48</v>
      </c>
      <c r="U208" s="279">
        <v>1263.54</v>
      </c>
      <c r="V208" s="279">
        <v>1314.28</v>
      </c>
      <c r="W208" s="279">
        <v>1295.99</v>
      </c>
      <c r="X208" s="279">
        <v>1196.68</v>
      </c>
      <c r="Y208" s="279">
        <v>1097.81</v>
      </c>
    </row>
    <row r="209" spans="1:25">
      <c r="A209" s="254">
        <v>14</v>
      </c>
      <c r="B209" s="279">
        <v>971.88</v>
      </c>
      <c r="C209" s="279">
        <v>938.73</v>
      </c>
      <c r="D209" s="279">
        <v>935.92</v>
      </c>
      <c r="E209" s="279">
        <v>923.15</v>
      </c>
      <c r="F209" s="279">
        <v>926.57</v>
      </c>
      <c r="G209" s="279">
        <v>954.11</v>
      </c>
      <c r="H209" s="279">
        <v>1027.17</v>
      </c>
      <c r="I209" s="279">
        <v>1141.01</v>
      </c>
      <c r="J209" s="279">
        <v>1271.22</v>
      </c>
      <c r="K209" s="279">
        <v>1373.67</v>
      </c>
      <c r="L209" s="279">
        <v>1412.24</v>
      </c>
      <c r="M209" s="279">
        <v>1389.81</v>
      </c>
      <c r="N209" s="279">
        <v>1365.18</v>
      </c>
      <c r="O209" s="279">
        <v>1381.21</v>
      </c>
      <c r="P209" s="279">
        <v>1408.23</v>
      </c>
      <c r="Q209" s="279">
        <v>1483.29</v>
      </c>
      <c r="R209" s="279">
        <v>1416.29</v>
      </c>
      <c r="S209" s="279">
        <v>1324.37</v>
      </c>
      <c r="T209" s="279">
        <v>1330.07</v>
      </c>
      <c r="U209" s="279">
        <v>1353.92</v>
      </c>
      <c r="V209" s="279">
        <v>1349.25</v>
      </c>
      <c r="W209" s="279">
        <v>1379.28</v>
      </c>
      <c r="X209" s="279">
        <v>1225.93</v>
      </c>
      <c r="Y209" s="279">
        <v>1057.44</v>
      </c>
    </row>
    <row r="210" spans="1:25">
      <c r="A210" s="254">
        <v>15</v>
      </c>
      <c r="B210" s="279">
        <v>999.62</v>
      </c>
      <c r="C210" s="279">
        <v>924.49</v>
      </c>
      <c r="D210" s="279">
        <v>913.09</v>
      </c>
      <c r="E210" s="279">
        <v>918.14</v>
      </c>
      <c r="F210" s="279">
        <v>961.16</v>
      </c>
      <c r="G210" s="279">
        <v>994.41</v>
      </c>
      <c r="H210" s="279">
        <v>998.81</v>
      </c>
      <c r="I210" s="279">
        <v>1094</v>
      </c>
      <c r="J210" s="279">
        <v>1152.48</v>
      </c>
      <c r="K210" s="279">
        <v>1245.8</v>
      </c>
      <c r="L210" s="279">
        <v>1290.68</v>
      </c>
      <c r="M210" s="279">
        <v>1300.45</v>
      </c>
      <c r="N210" s="279">
        <v>1247.19</v>
      </c>
      <c r="O210" s="279">
        <v>1274.48</v>
      </c>
      <c r="P210" s="279">
        <v>1297.93</v>
      </c>
      <c r="Q210" s="279">
        <v>1364.13</v>
      </c>
      <c r="R210" s="279">
        <v>1345.04</v>
      </c>
      <c r="S210" s="279">
        <v>1281.31</v>
      </c>
      <c r="T210" s="279">
        <v>1302.26</v>
      </c>
      <c r="U210" s="279">
        <v>1310.4100000000001</v>
      </c>
      <c r="V210" s="279">
        <v>1308.8499999999999</v>
      </c>
      <c r="W210" s="279">
        <v>1347.86</v>
      </c>
      <c r="X210" s="279">
        <v>1178.45</v>
      </c>
      <c r="Y210" s="279">
        <v>1075.2</v>
      </c>
    </row>
    <row r="211" spans="1:25">
      <c r="A211" s="254">
        <v>16</v>
      </c>
      <c r="B211" s="279">
        <v>1208.68</v>
      </c>
      <c r="C211" s="279">
        <v>1060.21</v>
      </c>
      <c r="D211" s="279">
        <v>1055.24</v>
      </c>
      <c r="E211" s="279">
        <v>1055.3499999999999</v>
      </c>
      <c r="F211" s="279">
        <v>1071.05</v>
      </c>
      <c r="G211" s="279">
        <v>1104.56</v>
      </c>
      <c r="H211" s="279">
        <v>1187.6099999999999</v>
      </c>
      <c r="I211" s="279">
        <v>1260.53</v>
      </c>
      <c r="J211" s="279">
        <v>1423.29</v>
      </c>
      <c r="K211" s="279">
        <v>1472.62</v>
      </c>
      <c r="L211" s="279">
        <v>1497.66</v>
      </c>
      <c r="M211" s="279">
        <v>1463.92</v>
      </c>
      <c r="N211" s="279">
        <v>1428.87</v>
      </c>
      <c r="O211" s="279">
        <v>1476.78</v>
      </c>
      <c r="P211" s="279">
        <v>1471.32</v>
      </c>
      <c r="Q211" s="279">
        <v>1504.78</v>
      </c>
      <c r="R211" s="279">
        <v>1480.04</v>
      </c>
      <c r="S211" s="279">
        <v>1453.54</v>
      </c>
      <c r="T211" s="279">
        <v>1491.44</v>
      </c>
      <c r="U211" s="279">
        <v>1516.96</v>
      </c>
      <c r="V211" s="279">
        <v>1486.67</v>
      </c>
      <c r="W211" s="279">
        <v>1496.05</v>
      </c>
      <c r="X211" s="279">
        <v>1296.95</v>
      </c>
      <c r="Y211" s="279">
        <v>1164.0999999999999</v>
      </c>
    </row>
    <row r="212" spans="1:25">
      <c r="A212" s="254">
        <v>17</v>
      </c>
      <c r="B212" s="279">
        <v>1068.3900000000001</v>
      </c>
      <c r="C212" s="279">
        <v>1030.79</v>
      </c>
      <c r="D212" s="279">
        <v>1007.54</v>
      </c>
      <c r="E212" s="279">
        <v>1001.72</v>
      </c>
      <c r="F212" s="279">
        <v>1020.72</v>
      </c>
      <c r="G212" s="279">
        <v>1045.32</v>
      </c>
      <c r="H212" s="279">
        <v>1106</v>
      </c>
      <c r="I212" s="279">
        <v>1185.45</v>
      </c>
      <c r="J212" s="279">
        <v>1302.76</v>
      </c>
      <c r="K212" s="279">
        <v>1368.95</v>
      </c>
      <c r="L212" s="279">
        <v>1410.66</v>
      </c>
      <c r="M212" s="279">
        <v>1371.67</v>
      </c>
      <c r="N212" s="279">
        <v>1355.03</v>
      </c>
      <c r="O212" s="279">
        <v>1384.07</v>
      </c>
      <c r="P212" s="279">
        <v>1391.5</v>
      </c>
      <c r="Q212" s="279">
        <v>1471.8</v>
      </c>
      <c r="R212" s="279">
        <v>1413.37</v>
      </c>
      <c r="S212" s="279">
        <v>1335.17</v>
      </c>
      <c r="T212" s="279">
        <v>1378.17</v>
      </c>
      <c r="U212" s="279">
        <v>1410.63</v>
      </c>
      <c r="V212" s="279">
        <v>1412.97</v>
      </c>
      <c r="W212" s="279">
        <v>1401.36</v>
      </c>
      <c r="X212" s="279">
        <v>1267.28</v>
      </c>
      <c r="Y212" s="279">
        <v>1159.71</v>
      </c>
    </row>
    <row r="213" spans="1:25">
      <c r="A213" s="254">
        <v>18</v>
      </c>
      <c r="B213" s="279">
        <v>1141.3</v>
      </c>
      <c r="C213" s="279">
        <v>1042.98</v>
      </c>
      <c r="D213" s="279">
        <v>1020.1</v>
      </c>
      <c r="E213" s="279">
        <v>1029.29</v>
      </c>
      <c r="F213" s="279">
        <v>1053.51</v>
      </c>
      <c r="G213" s="279">
        <v>236.23</v>
      </c>
      <c r="H213" s="279">
        <v>1166.95</v>
      </c>
      <c r="I213" s="279">
        <v>1188.3800000000001</v>
      </c>
      <c r="J213" s="279">
        <v>241.85</v>
      </c>
      <c r="K213" s="279">
        <v>1354.08</v>
      </c>
      <c r="L213" s="279">
        <v>1384.82</v>
      </c>
      <c r="M213" s="279">
        <v>1332.96</v>
      </c>
      <c r="N213" s="279">
        <v>1321.86</v>
      </c>
      <c r="O213" s="279">
        <v>1363.09</v>
      </c>
      <c r="P213" s="279">
        <v>1372.82</v>
      </c>
      <c r="Q213" s="279">
        <v>1440.83</v>
      </c>
      <c r="R213" s="279">
        <v>1358.92</v>
      </c>
      <c r="S213" s="279">
        <v>1342.03</v>
      </c>
      <c r="T213" s="279">
        <v>1371.72</v>
      </c>
      <c r="U213" s="279">
        <v>1400.31</v>
      </c>
      <c r="V213" s="279">
        <v>1364.26</v>
      </c>
      <c r="W213" s="279">
        <v>1442.87</v>
      </c>
      <c r="X213" s="279">
        <v>1368.66</v>
      </c>
      <c r="Y213" s="279">
        <v>1198.6400000000001</v>
      </c>
    </row>
    <row r="214" spans="1:25">
      <c r="A214" s="254">
        <v>19</v>
      </c>
      <c r="B214" s="279">
        <v>1156.25</v>
      </c>
      <c r="C214" s="279">
        <v>1104.6500000000001</v>
      </c>
      <c r="D214" s="279">
        <v>1028.3</v>
      </c>
      <c r="E214" s="279">
        <v>235.87</v>
      </c>
      <c r="F214" s="279">
        <v>236.43</v>
      </c>
      <c r="G214" s="279">
        <v>237.22</v>
      </c>
      <c r="H214" s="279">
        <v>238.8</v>
      </c>
      <c r="I214" s="279">
        <v>210.75</v>
      </c>
      <c r="J214" s="279">
        <v>210.75</v>
      </c>
      <c r="K214" s="279">
        <v>1369.27</v>
      </c>
      <c r="L214" s="279">
        <v>1387.45</v>
      </c>
      <c r="M214" s="279">
        <v>1375.69</v>
      </c>
      <c r="N214" s="279">
        <v>1345.58</v>
      </c>
      <c r="O214" s="279">
        <v>1411.94</v>
      </c>
      <c r="P214" s="279">
        <v>1416.29</v>
      </c>
      <c r="Q214" s="279">
        <v>1398.84</v>
      </c>
      <c r="R214" s="279">
        <v>1395.9</v>
      </c>
      <c r="S214" s="279">
        <v>1376.85</v>
      </c>
      <c r="T214" s="279">
        <v>1360.78</v>
      </c>
      <c r="U214" s="279">
        <v>1381.54</v>
      </c>
      <c r="V214" s="279">
        <v>1424.13</v>
      </c>
      <c r="W214" s="279">
        <v>248.64</v>
      </c>
      <c r="X214" s="279">
        <v>1286.99</v>
      </c>
      <c r="Y214" s="279">
        <v>1250.3399999999999</v>
      </c>
    </row>
    <row r="215" spans="1:25">
      <c r="A215" s="254">
        <v>20</v>
      </c>
      <c r="B215" s="279">
        <v>1204.75</v>
      </c>
      <c r="C215" s="279">
        <v>223.99</v>
      </c>
      <c r="D215" s="279">
        <v>233.7</v>
      </c>
      <c r="E215" s="279">
        <v>233.65</v>
      </c>
      <c r="F215" s="279">
        <v>232.89</v>
      </c>
      <c r="G215" s="279">
        <v>232.03</v>
      </c>
      <c r="H215" s="279">
        <v>235.83</v>
      </c>
      <c r="I215" s="279">
        <v>232.51</v>
      </c>
      <c r="J215" s="279">
        <v>228.85</v>
      </c>
      <c r="K215" s="279">
        <v>229.22</v>
      </c>
      <c r="L215" s="279">
        <v>1172.05</v>
      </c>
      <c r="M215" s="279">
        <v>1212.8699999999999</v>
      </c>
      <c r="N215" s="279">
        <v>1173.51</v>
      </c>
      <c r="O215" s="279">
        <v>1189.48</v>
      </c>
      <c r="P215" s="279">
        <v>1185.8599999999999</v>
      </c>
      <c r="Q215" s="279">
        <v>1212.27</v>
      </c>
      <c r="R215" s="279">
        <v>1211.3</v>
      </c>
      <c r="S215" s="279">
        <v>1202.01</v>
      </c>
      <c r="T215" s="279">
        <v>1234.72</v>
      </c>
      <c r="U215" s="279">
        <v>1305.19</v>
      </c>
      <c r="V215" s="279">
        <v>1036.2</v>
      </c>
      <c r="W215" s="279">
        <v>1238.8399999999999</v>
      </c>
      <c r="X215" s="279">
        <v>1181.1099999999999</v>
      </c>
      <c r="Y215" s="279">
        <v>1180.6099999999999</v>
      </c>
    </row>
    <row r="216" spans="1:25">
      <c r="A216" s="254">
        <v>21</v>
      </c>
      <c r="B216" s="279">
        <v>234.57</v>
      </c>
      <c r="C216" s="279">
        <v>232.52</v>
      </c>
      <c r="D216" s="279">
        <v>231.93</v>
      </c>
      <c r="E216" s="279">
        <v>231.61</v>
      </c>
      <c r="F216" s="279">
        <v>233.81</v>
      </c>
      <c r="G216" s="279">
        <v>231.38</v>
      </c>
      <c r="H216" s="279">
        <v>233.42</v>
      </c>
      <c r="I216" s="279">
        <v>517.75</v>
      </c>
      <c r="J216" s="279">
        <v>1153.9000000000001</v>
      </c>
      <c r="K216" s="279">
        <v>1227.73</v>
      </c>
      <c r="L216" s="279">
        <v>1270.74</v>
      </c>
      <c r="M216" s="279">
        <v>1270.1300000000001</v>
      </c>
      <c r="N216" s="279">
        <v>1222.4000000000001</v>
      </c>
      <c r="O216" s="279">
        <v>1200.25</v>
      </c>
      <c r="P216" s="279">
        <v>1144.8399999999999</v>
      </c>
      <c r="Q216" s="279">
        <v>1290.32</v>
      </c>
      <c r="R216" s="279">
        <v>1264.5999999999999</v>
      </c>
      <c r="S216" s="279">
        <v>991.18</v>
      </c>
      <c r="T216" s="279">
        <v>1085.74</v>
      </c>
      <c r="U216" s="279">
        <v>1196.32</v>
      </c>
      <c r="V216" s="279">
        <v>1231</v>
      </c>
      <c r="W216" s="279">
        <v>1265.93</v>
      </c>
      <c r="X216" s="279">
        <v>1172.6500000000001</v>
      </c>
      <c r="Y216" s="279">
        <v>1086.94</v>
      </c>
    </row>
    <row r="217" spans="1:25">
      <c r="A217" s="254">
        <v>22</v>
      </c>
      <c r="B217" s="279">
        <v>955.17</v>
      </c>
      <c r="C217" s="279">
        <v>860.3</v>
      </c>
      <c r="D217" s="279">
        <v>821.65</v>
      </c>
      <c r="E217" s="279">
        <v>813.42</v>
      </c>
      <c r="F217" s="279">
        <v>908.63</v>
      </c>
      <c r="G217" s="279">
        <v>949.47</v>
      </c>
      <c r="H217" s="279">
        <v>1021.63</v>
      </c>
      <c r="I217" s="279">
        <v>991.22</v>
      </c>
      <c r="J217" s="279">
        <v>1118.6199999999999</v>
      </c>
      <c r="K217" s="279">
        <v>1308.69</v>
      </c>
      <c r="L217" s="279">
        <v>1272.5</v>
      </c>
      <c r="M217" s="279">
        <v>1234.26</v>
      </c>
      <c r="N217" s="279">
        <v>1220.52</v>
      </c>
      <c r="O217" s="279">
        <v>1243.52</v>
      </c>
      <c r="P217" s="279">
        <v>1258.94</v>
      </c>
      <c r="Q217" s="279">
        <v>1328.64</v>
      </c>
      <c r="R217" s="279">
        <v>1308.1400000000001</v>
      </c>
      <c r="S217" s="279">
        <v>1265.17</v>
      </c>
      <c r="T217" s="279">
        <v>1291.8399999999999</v>
      </c>
      <c r="U217" s="279">
        <v>1306.83</v>
      </c>
      <c r="V217" s="279">
        <v>1278.33</v>
      </c>
      <c r="W217" s="279">
        <v>1275.47</v>
      </c>
      <c r="X217" s="279">
        <v>1195.57</v>
      </c>
      <c r="Y217" s="279">
        <v>1015.22</v>
      </c>
    </row>
    <row r="218" spans="1:25">
      <c r="A218" s="254">
        <v>23</v>
      </c>
      <c r="B218" s="279">
        <v>1011.76</v>
      </c>
      <c r="C218" s="279">
        <v>880.34</v>
      </c>
      <c r="D218" s="279">
        <v>827.09</v>
      </c>
      <c r="E218" s="279">
        <v>835.94</v>
      </c>
      <c r="F218" s="279">
        <v>924.63</v>
      </c>
      <c r="G218" s="279">
        <v>961.49</v>
      </c>
      <c r="H218" s="279">
        <v>966.68</v>
      </c>
      <c r="I218" s="279">
        <v>1010.96</v>
      </c>
      <c r="J218" s="279">
        <v>1200.33</v>
      </c>
      <c r="K218" s="279">
        <v>1251.19</v>
      </c>
      <c r="L218" s="279">
        <v>1241.8599999999999</v>
      </c>
      <c r="M218" s="279">
        <v>1203.29</v>
      </c>
      <c r="N218" s="279">
        <v>1153.77</v>
      </c>
      <c r="O218" s="279">
        <v>1213.3699999999999</v>
      </c>
      <c r="P218" s="279">
        <v>1212.79</v>
      </c>
      <c r="Q218" s="279">
        <v>1270.3699999999999</v>
      </c>
      <c r="R218" s="279">
        <v>1236.06</v>
      </c>
      <c r="S218" s="279">
        <v>1199.2</v>
      </c>
      <c r="T218" s="279">
        <v>1249.8599999999999</v>
      </c>
      <c r="U218" s="279">
        <v>1286.81</v>
      </c>
      <c r="V218" s="279">
        <v>1287.8</v>
      </c>
      <c r="W218" s="279">
        <v>1329.29</v>
      </c>
      <c r="X218" s="279">
        <v>1237.8699999999999</v>
      </c>
      <c r="Y218" s="279">
        <v>1085.1099999999999</v>
      </c>
    </row>
    <row r="219" spans="1:25">
      <c r="A219" s="254">
        <v>24</v>
      </c>
      <c r="B219" s="279">
        <v>860.05</v>
      </c>
      <c r="C219" s="279">
        <v>848.51</v>
      </c>
      <c r="D219" s="279">
        <v>822.06</v>
      </c>
      <c r="E219" s="279">
        <v>810.29</v>
      </c>
      <c r="F219" s="279">
        <v>229.9</v>
      </c>
      <c r="G219" s="279">
        <v>518.57000000000005</v>
      </c>
      <c r="H219" s="279">
        <v>968.33</v>
      </c>
      <c r="I219" s="279">
        <v>982.82</v>
      </c>
      <c r="J219" s="279">
        <v>518.27</v>
      </c>
      <c r="K219" s="279">
        <v>1178.54</v>
      </c>
      <c r="L219" s="279">
        <v>1170.9000000000001</v>
      </c>
      <c r="M219" s="279">
        <v>1157.24</v>
      </c>
      <c r="N219" s="279">
        <v>1120.1600000000001</v>
      </c>
      <c r="O219" s="279">
        <v>1142.49</v>
      </c>
      <c r="P219" s="279">
        <v>1142.44</v>
      </c>
      <c r="Q219" s="279">
        <v>1237.17</v>
      </c>
      <c r="R219" s="279">
        <v>1157.26</v>
      </c>
      <c r="S219" s="279">
        <v>972.18</v>
      </c>
      <c r="T219" s="279">
        <v>979.76</v>
      </c>
      <c r="U219" s="279">
        <v>1285.9100000000001</v>
      </c>
      <c r="V219" s="279">
        <v>1243.6300000000001</v>
      </c>
      <c r="W219" s="279">
        <v>1241.6099999999999</v>
      </c>
      <c r="X219" s="279">
        <v>1159.33</v>
      </c>
      <c r="Y219" s="279">
        <v>1021.87</v>
      </c>
    </row>
    <row r="220" spans="1:25">
      <c r="A220" s="254">
        <v>25</v>
      </c>
      <c r="B220" s="279">
        <v>954.1</v>
      </c>
      <c r="C220" s="279">
        <v>941.3</v>
      </c>
      <c r="D220" s="279">
        <v>903.47</v>
      </c>
      <c r="E220" s="279">
        <v>907.92</v>
      </c>
      <c r="F220" s="279">
        <v>1016.44</v>
      </c>
      <c r="G220" s="279">
        <v>1096.6600000000001</v>
      </c>
      <c r="H220" s="279">
        <v>1173.48</v>
      </c>
      <c r="I220" s="279">
        <v>1114.25</v>
      </c>
      <c r="J220" s="279">
        <v>1141.3599999999999</v>
      </c>
      <c r="K220" s="279">
        <v>1247.4100000000001</v>
      </c>
      <c r="L220" s="279">
        <v>1221.22</v>
      </c>
      <c r="M220" s="279">
        <v>1213.8599999999999</v>
      </c>
      <c r="N220" s="279">
        <v>1155.8599999999999</v>
      </c>
      <c r="O220" s="279">
        <v>1164.6099999999999</v>
      </c>
      <c r="P220" s="279">
        <v>1199.57</v>
      </c>
      <c r="Q220" s="279">
        <v>1255.29</v>
      </c>
      <c r="R220" s="279">
        <v>1207.78</v>
      </c>
      <c r="S220" s="279">
        <v>518.94000000000005</v>
      </c>
      <c r="T220" s="279">
        <v>1203.2</v>
      </c>
      <c r="U220" s="279">
        <v>1253.79</v>
      </c>
      <c r="V220" s="279">
        <v>242.88</v>
      </c>
      <c r="W220" s="279">
        <v>1261.3699999999999</v>
      </c>
      <c r="X220" s="279">
        <v>242.53</v>
      </c>
      <c r="Y220" s="279">
        <v>1148.69</v>
      </c>
    </row>
    <row r="221" spans="1:25">
      <c r="A221" s="254">
        <v>26</v>
      </c>
      <c r="B221" s="279">
        <v>233.99</v>
      </c>
      <c r="C221" s="279">
        <v>235.56</v>
      </c>
      <c r="D221" s="279">
        <v>233.09</v>
      </c>
      <c r="E221" s="279">
        <v>230.48</v>
      </c>
      <c r="F221" s="279">
        <v>878.78</v>
      </c>
      <c r="G221" s="279">
        <v>235.74</v>
      </c>
      <c r="H221" s="279">
        <v>522.42999999999995</v>
      </c>
      <c r="I221" s="279">
        <v>241.67</v>
      </c>
      <c r="J221" s="279">
        <v>239.93</v>
      </c>
      <c r="K221" s="279">
        <v>237.96</v>
      </c>
      <c r="L221" s="279">
        <v>520.01</v>
      </c>
      <c r="M221" s="279">
        <v>1265.98</v>
      </c>
      <c r="N221" s="279">
        <v>242.75</v>
      </c>
      <c r="O221" s="279">
        <v>1097.29</v>
      </c>
      <c r="P221" s="279">
        <v>244.07</v>
      </c>
      <c r="Q221" s="279">
        <v>242.17</v>
      </c>
      <c r="R221" s="279">
        <v>1252.8800000000001</v>
      </c>
      <c r="S221" s="279">
        <v>244.25</v>
      </c>
      <c r="T221" s="279">
        <v>240.45</v>
      </c>
      <c r="U221" s="279">
        <v>238.05</v>
      </c>
      <c r="V221" s="279">
        <v>241.73</v>
      </c>
      <c r="W221" s="279">
        <v>522.21</v>
      </c>
      <c r="X221" s="279">
        <v>1202.8699999999999</v>
      </c>
      <c r="Y221" s="279">
        <v>1061.8</v>
      </c>
    </row>
    <row r="222" spans="1:25">
      <c r="A222" s="254">
        <v>27</v>
      </c>
      <c r="B222" s="279">
        <v>889.12</v>
      </c>
      <c r="C222" s="279">
        <v>774.28</v>
      </c>
      <c r="D222" s="279">
        <v>702.87</v>
      </c>
      <c r="E222" s="279">
        <v>674.12</v>
      </c>
      <c r="F222" s="279">
        <v>714.27</v>
      </c>
      <c r="G222" s="279">
        <v>736.37</v>
      </c>
      <c r="H222" s="279">
        <v>783.67</v>
      </c>
      <c r="I222" s="279">
        <v>861.71</v>
      </c>
      <c r="J222" s="279">
        <v>1018.83</v>
      </c>
      <c r="K222" s="279">
        <v>1137.03</v>
      </c>
      <c r="L222" s="279">
        <v>1176</v>
      </c>
      <c r="M222" s="279">
        <v>1188.52</v>
      </c>
      <c r="N222" s="279">
        <v>1186.25</v>
      </c>
      <c r="O222" s="279">
        <v>1177.3599999999999</v>
      </c>
      <c r="P222" s="279">
        <v>1170.8800000000001</v>
      </c>
      <c r="Q222" s="279">
        <v>1185.95</v>
      </c>
      <c r="R222" s="279">
        <v>1199.9000000000001</v>
      </c>
      <c r="S222" s="279">
        <v>1235.33</v>
      </c>
      <c r="T222" s="279">
        <v>1315.52</v>
      </c>
      <c r="U222" s="279">
        <v>1407.14</v>
      </c>
      <c r="V222" s="279">
        <v>1381.17</v>
      </c>
      <c r="W222" s="279">
        <v>1324.15</v>
      </c>
      <c r="X222" s="279">
        <v>1213.8699999999999</v>
      </c>
      <c r="Y222" s="279">
        <v>977.56</v>
      </c>
    </row>
    <row r="223" spans="1:25">
      <c r="A223" s="254">
        <v>28</v>
      </c>
      <c r="B223" s="279">
        <v>946.93</v>
      </c>
      <c r="C223" s="279">
        <v>814.63</v>
      </c>
      <c r="D223" s="279">
        <v>723.57</v>
      </c>
      <c r="E223" s="279">
        <v>737.21</v>
      </c>
      <c r="F223" s="279">
        <v>815.51</v>
      </c>
      <c r="G223" s="279">
        <v>908.08</v>
      </c>
      <c r="H223" s="279">
        <v>999.35</v>
      </c>
      <c r="I223" s="279">
        <v>1112.57</v>
      </c>
      <c r="J223" s="279">
        <v>1108.76</v>
      </c>
      <c r="K223" s="279">
        <v>1202.49</v>
      </c>
      <c r="L223" s="279">
        <v>1227.97</v>
      </c>
      <c r="M223" s="279">
        <v>1175.7</v>
      </c>
      <c r="N223" s="279">
        <v>1116.99</v>
      </c>
      <c r="O223" s="279">
        <v>1232.48</v>
      </c>
      <c r="P223" s="279">
        <v>1206.47</v>
      </c>
      <c r="Q223" s="279">
        <v>1284.52</v>
      </c>
      <c r="R223" s="279">
        <v>1225.32</v>
      </c>
      <c r="S223" s="279">
        <v>1191.21</v>
      </c>
      <c r="T223" s="279">
        <v>1253.78</v>
      </c>
      <c r="U223" s="279">
        <v>1274.0999999999999</v>
      </c>
      <c r="V223" s="279">
        <v>1245.6199999999999</v>
      </c>
      <c r="W223" s="279">
        <v>1218.01</v>
      </c>
      <c r="X223" s="279">
        <v>1174.6300000000001</v>
      </c>
      <c r="Y223" s="279">
        <v>1005.76</v>
      </c>
    </row>
    <row r="224" spans="1:25">
      <c r="A224" s="254">
        <v>29</v>
      </c>
      <c r="B224" s="279">
        <v>948.08</v>
      </c>
      <c r="C224" s="279">
        <v>845.63</v>
      </c>
      <c r="D224" s="279">
        <v>822.5</v>
      </c>
      <c r="E224" s="279">
        <v>822.69</v>
      </c>
      <c r="F224" s="279">
        <v>899.97</v>
      </c>
      <c r="G224" s="279">
        <v>948.36</v>
      </c>
      <c r="H224" s="279">
        <v>1012.8</v>
      </c>
      <c r="I224" s="279">
        <v>1164.5999999999999</v>
      </c>
      <c r="J224" s="279">
        <v>1178.81</v>
      </c>
      <c r="K224" s="279">
        <v>1277.9100000000001</v>
      </c>
      <c r="L224" s="279">
        <v>1279.21</v>
      </c>
      <c r="M224" s="279">
        <v>515.19000000000005</v>
      </c>
      <c r="N224" s="279">
        <v>241.58</v>
      </c>
      <c r="O224" s="279">
        <v>1285.72</v>
      </c>
      <c r="P224" s="279">
        <v>515.30999999999995</v>
      </c>
      <c r="Q224" s="279">
        <v>515.25</v>
      </c>
      <c r="R224" s="279">
        <v>1300.69</v>
      </c>
      <c r="S224" s="279">
        <v>1252.5</v>
      </c>
      <c r="T224" s="279">
        <v>1257.4000000000001</v>
      </c>
      <c r="U224" s="279">
        <v>1295.69</v>
      </c>
      <c r="V224" s="279">
        <v>1286.6300000000001</v>
      </c>
      <c r="W224" s="279">
        <v>1297.7</v>
      </c>
      <c r="X224" s="279">
        <v>1193.42</v>
      </c>
      <c r="Y224" s="279">
        <v>1027.79</v>
      </c>
    </row>
    <row r="225" spans="1:25">
      <c r="A225" s="254">
        <v>30</v>
      </c>
      <c r="B225" s="279">
        <v>926.08</v>
      </c>
      <c r="C225" s="279">
        <v>874.57</v>
      </c>
      <c r="D225" s="279">
        <v>845.09</v>
      </c>
      <c r="E225" s="279">
        <v>847.06</v>
      </c>
      <c r="F225" s="279">
        <v>907.52</v>
      </c>
      <c r="G225" s="279">
        <v>963.24</v>
      </c>
      <c r="H225" s="279">
        <v>1041.49</v>
      </c>
      <c r="I225" s="279">
        <v>1075.79</v>
      </c>
      <c r="J225" s="279">
        <v>1100.5999999999999</v>
      </c>
      <c r="K225" s="279">
        <v>1146.32</v>
      </c>
      <c r="L225" s="279">
        <v>1163.3699999999999</v>
      </c>
      <c r="M225" s="279">
        <v>1096.71</v>
      </c>
      <c r="N225" s="279">
        <v>1040.98</v>
      </c>
      <c r="O225" s="279">
        <v>1098.6500000000001</v>
      </c>
      <c r="P225" s="279">
        <v>1081.2</v>
      </c>
      <c r="Q225" s="279">
        <v>1162.05</v>
      </c>
      <c r="R225" s="279">
        <v>1049.46</v>
      </c>
      <c r="S225" s="279">
        <v>1050.5</v>
      </c>
      <c r="T225" s="279">
        <v>1048.3</v>
      </c>
      <c r="U225" s="279">
        <v>517.32000000000005</v>
      </c>
      <c r="V225" s="279">
        <v>517.02</v>
      </c>
      <c r="W225" s="279">
        <v>1157.54</v>
      </c>
      <c r="X225" s="279">
        <v>1142.71</v>
      </c>
      <c r="Y225" s="279">
        <v>210.75</v>
      </c>
    </row>
    <row r="226" spans="1:25" hidden="1">
      <c r="A226" s="254">
        <v>31</v>
      </c>
      <c r="B226" s="279">
        <v>0</v>
      </c>
      <c r="C226" s="279">
        <v>0</v>
      </c>
      <c r="D226" s="279">
        <v>0</v>
      </c>
      <c r="E226" s="279">
        <v>0</v>
      </c>
      <c r="F226" s="279">
        <v>0</v>
      </c>
      <c r="G226" s="279">
        <v>0</v>
      </c>
      <c r="H226" s="279">
        <v>0</v>
      </c>
      <c r="I226" s="279">
        <v>0</v>
      </c>
      <c r="J226" s="279">
        <v>0</v>
      </c>
      <c r="K226" s="279">
        <v>0</v>
      </c>
      <c r="L226" s="279">
        <v>0</v>
      </c>
      <c r="M226" s="279">
        <v>0</v>
      </c>
      <c r="N226" s="279">
        <v>0</v>
      </c>
      <c r="O226" s="279">
        <v>0</v>
      </c>
      <c r="P226" s="279">
        <v>0</v>
      </c>
      <c r="Q226" s="279">
        <v>0</v>
      </c>
      <c r="R226" s="279">
        <v>0</v>
      </c>
      <c r="S226" s="279">
        <v>0</v>
      </c>
      <c r="T226" s="279">
        <v>0</v>
      </c>
      <c r="U226" s="279">
        <v>0</v>
      </c>
      <c r="V226" s="279">
        <v>0</v>
      </c>
      <c r="W226" s="279">
        <v>0</v>
      </c>
      <c r="X226" s="279">
        <v>0</v>
      </c>
      <c r="Y226" s="279">
        <v>0</v>
      </c>
    </row>
    <row r="228" spans="1:25">
      <c r="A228" s="413" t="s">
        <v>209</v>
      </c>
      <c r="B228" s="450" t="s">
        <v>211</v>
      </c>
      <c r="C228" s="450"/>
      <c r="D228" s="450"/>
      <c r="E228" s="450"/>
      <c r="F228" s="450"/>
      <c r="G228" s="450"/>
      <c r="H228" s="450"/>
      <c r="I228" s="450"/>
      <c r="J228" s="450"/>
      <c r="K228" s="450"/>
      <c r="L228" s="450"/>
      <c r="M228" s="450"/>
      <c r="N228" s="450"/>
      <c r="O228" s="450"/>
      <c r="P228" s="450"/>
      <c r="Q228" s="450"/>
      <c r="R228" s="450"/>
      <c r="S228" s="450"/>
      <c r="T228" s="450"/>
      <c r="U228" s="450"/>
      <c r="V228" s="450"/>
      <c r="W228" s="450"/>
      <c r="X228" s="450"/>
      <c r="Y228" s="450"/>
    </row>
    <row r="229" spans="1:25" ht="30">
      <c r="A229" s="413"/>
      <c r="B229" s="278" t="s">
        <v>1</v>
      </c>
      <c r="C229" s="278" t="s">
        <v>2</v>
      </c>
      <c r="D229" s="278" t="s">
        <v>3</v>
      </c>
      <c r="E229" s="278" t="s">
        <v>4</v>
      </c>
      <c r="F229" s="278" t="s">
        <v>5</v>
      </c>
      <c r="G229" s="278" t="s">
        <v>6</v>
      </c>
      <c r="H229" s="278" t="s">
        <v>7</v>
      </c>
      <c r="I229" s="278" t="s">
        <v>8</v>
      </c>
      <c r="J229" s="278" t="s">
        <v>9</v>
      </c>
      <c r="K229" s="278" t="s">
        <v>10</v>
      </c>
      <c r="L229" s="278" t="s">
        <v>11</v>
      </c>
      <c r="M229" s="278" t="s">
        <v>12</v>
      </c>
      <c r="N229" s="278" t="s">
        <v>13</v>
      </c>
      <c r="O229" s="278" t="s">
        <v>14</v>
      </c>
      <c r="P229" s="278" t="s">
        <v>15</v>
      </c>
      <c r="Q229" s="278" t="s">
        <v>16</v>
      </c>
      <c r="R229" s="278" t="s">
        <v>17</v>
      </c>
      <c r="S229" s="278" t="s">
        <v>18</v>
      </c>
      <c r="T229" s="278" t="s">
        <v>19</v>
      </c>
      <c r="U229" s="278" t="s">
        <v>20</v>
      </c>
      <c r="V229" s="278" t="s">
        <v>21</v>
      </c>
      <c r="W229" s="278" t="s">
        <v>22</v>
      </c>
      <c r="X229" s="278" t="s">
        <v>23</v>
      </c>
      <c r="Y229" s="278" t="s">
        <v>24</v>
      </c>
    </row>
    <row r="230" spans="1:25">
      <c r="A230" s="254">
        <v>1</v>
      </c>
      <c r="B230" s="279">
        <v>1060.06</v>
      </c>
      <c r="C230" s="279">
        <v>991.76</v>
      </c>
      <c r="D230" s="279">
        <v>997.86</v>
      </c>
      <c r="E230" s="279">
        <v>997.44</v>
      </c>
      <c r="F230" s="279">
        <v>992.41</v>
      </c>
      <c r="G230" s="279">
        <v>999.57</v>
      </c>
      <c r="H230" s="279">
        <v>1004.66</v>
      </c>
      <c r="I230" s="279">
        <v>1073.1199999999999</v>
      </c>
      <c r="J230" s="279">
        <v>1260.05</v>
      </c>
      <c r="K230" s="279">
        <v>1415.11</v>
      </c>
      <c r="L230" s="279">
        <v>1461.08</v>
      </c>
      <c r="M230" s="279">
        <v>1449.45</v>
      </c>
      <c r="N230" s="279">
        <v>1427.98</v>
      </c>
      <c r="O230" s="279">
        <v>1450.03</v>
      </c>
      <c r="P230" s="279">
        <v>1437.22</v>
      </c>
      <c r="Q230" s="279">
        <v>2196.66</v>
      </c>
      <c r="R230" s="279">
        <v>2127.35</v>
      </c>
      <c r="S230" s="279">
        <v>1475.18</v>
      </c>
      <c r="T230" s="279">
        <v>1424.48</v>
      </c>
      <c r="U230" s="279">
        <v>1443.1</v>
      </c>
      <c r="V230" s="279">
        <v>1371.5</v>
      </c>
      <c r="W230" s="279">
        <v>2007.73</v>
      </c>
      <c r="X230" s="279">
        <v>2071.86</v>
      </c>
      <c r="Y230" s="279">
        <v>1163.44</v>
      </c>
    </row>
    <row r="231" spans="1:25">
      <c r="A231" s="254">
        <v>2</v>
      </c>
      <c r="B231" s="279">
        <v>1028.22</v>
      </c>
      <c r="C231" s="279">
        <v>934.61</v>
      </c>
      <c r="D231" s="279">
        <v>910.51</v>
      </c>
      <c r="E231" s="279">
        <v>889.96</v>
      </c>
      <c r="F231" s="279">
        <v>916.13</v>
      </c>
      <c r="G231" s="279">
        <v>969.52</v>
      </c>
      <c r="H231" s="279">
        <v>1018.87</v>
      </c>
      <c r="I231" s="279">
        <v>1095.9000000000001</v>
      </c>
      <c r="J231" s="279">
        <v>1186.0899999999999</v>
      </c>
      <c r="K231" s="279">
        <v>1355.94</v>
      </c>
      <c r="L231" s="279">
        <v>1383.17</v>
      </c>
      <c r="M231" s="279">
        <v>1377.36</v>
      </c>
      <c r="N231" s="279">
        <v>1332.06</v>
      </c>
      <c r="O231" s="279">
        <v>1338.47</v>
      </c>
      <c r="P231" s="279">
        <v>1327.29</v>
      </c>
      <c r="Q231" s="279">
        <v>596.97</v>
      </c>
      <c r="R231" s="279">
        <v>1385.34</v>
      </c>
      <c r="S231" s="279">
        <v>1292.71</v>
      </c>
      <c r="T231" s="279">
        <v>1315</v>
      </c>
      <c r="U231" s="279">
        <v>1324.76</v>
      </c>
      <c r="V231" s="279">
        <v>1337.12</v>
      </c>
      <c r="W231" s="279">
        <v>1359.57</v>
      </c>
      <c r="X231" s="279">
        <v>1218.79</v>
      </c>
      <c r="Y231" s="279">
        <v>1095.71</v>
      </c>
    </row>
    <row r="232" spans="1:25">
      <c r="A232" s="254">
        <v>3</v>
      </c>
      <c r="B232" s="279">
        <v>1039.1500000000001</v>
      </c>
      <c r="C232" s="279">
        <v>953.67</v>
      </c>
      <c r="D232" s="279">
        <v>918.93</v>
      </c>
      <c r="E232" s="279">
        <v>896.91</v>
      </c>
      <c r="F232" s="279">
        <v>918.61</v>
      </c>
      <c r="G232" s="279">
        <v>924.16</v>
      </c>
      <c r="H232" s="279">
        <v>1007.53</v>
      </c>
      <c r="I232" s="279">
        <v>1125.54</v>
      </c>
      <c r="J232" s="279">
        <v>1224.6400000000001</v>
      </c>
      <c r="K232" s="279">
        <v>1280.02</v>
      </c>
      <c r="L232" s="279">
        <v>1333.98</v>
      </c>
      <c r="M232" s="279">
        <v>1308.2</v>
      </c>
      <c r="N232" s="279">
        <v>1273.94</v>
      </c>
      <c r="O232" s="279">
        <v>1284.3800000000001</v>
      </c>
      <c r="P232" s="279">
        <v>1279.81</v>
      </c>
      <c r="Q232" s="279">
        <v>1388.98</v>
      </c>
      <c r="R232" s="279">
        <v>1326.37</v>
      </c>
      <c r="S232" s="279">
        <v>1247.2</v>
      </c>
      <c r="T232" s="279">
        <v>1252.24</v>
      </c>
      <c r="U232" s="279">
        <v>1269.31</v>
      </c>
      <c r="V232" s="279">
        <v>1205.32</v>
      </c>
      <c r="W232" s="279">
        <v>1253.74</v>
      </c>
      <c r="X232" s="279">
        <v>1202.29</v>
      </c>
      <c r="Y232" s="279">
        <v>1058.53</v>
      </c>
    </row>
    <row r="233" spans="1:25">
      <c r="A233" s="254">
        <v>4</v>
      </c>
      <c r="B233" s="279">
        <v>1060.3</v>
      </c>
      <c r="C233" s="279">
        <v>996.22</v>
      </c>
      <c r="D233" s="279">
        <v>966.36</v>
      </c>
      <c r="E233" s="279">
        <v>942.95</v>
      </c>
      <c r="F233" s="279">
        <v>992.93</v>
      </c>
      <c r="G233" s="279">
        <v>1016.19</v>
      </c>
      <c r="H233" s="279">
        <v>1084.81</v>
      </c>
      <c r="I233" s="279">
        <v>1275.6300000000001</v>
      </c>
      <c r="J233" s="279">
        <v>1386.12</v>
      </c>
      <c r="K233" s="279">
        <v>1507.16</v>
      </c>
      <c r="L233" s="279">
        <v>1526.92</v>
      </c>
      <c r="M233" s="279">
        <v>1537</v>
      </c>
      <c r="N233" s="279">
        <v>1510.54</v>
      </c>
      <c r="O233" s="279">
        <v>1531.45</v>
      </c>
      <c r="P233" s="279">
        <v>1531.19</v>
      </c>
      <c r="Q233" s="279">
        <v>1614.83</v>
      </c>
      <c r="R233" s="279">
        <v>1586.32</v>
      </c>
      <c r="S233" s="279">
        <v>1500.88</v>
      </c>
      <c r="T233" s="279">
        <v>1516.82</v>
      </c>
      <c r="U233" s="279">
        <v>1529.81</v>
      </c>
      <c r="V233" s="279">
        <v>1515.7</v>
      </c>
      <c r="W233" s="279">
        <v>1574.29</v>
      </c>
      <c r="X233" s="279">
        <v>1493.54</v>
      </c>
      <c r="Y233" s="279">
        <v>1373.53</v>
      </c>
    </row>
    <row r="234" spans="1:25">
      <c r="A234" s="254">
        <v>5</v>
      </c>
      <c r="B234" s="279">
        <v>1217.77</v>
      </c>
      <c r="C234" s="279">
        <v>1076.7</v>
      </c>
      <c r="D234" s="279">
        <v>1051.22</v>
      </c>
      <c r="E234" s="279">
        <v>1043.04</v>
      </c>
      <c r="F234" s="279">
        <v>1039.79</v>
      </c>
      <c r="G234" s="279">
        <v>1043.1600000000001</v>
      </c>
      <c r="H234" s="279">
        <v>1055.3800000000001</v>
      </c>
      <c r="I234" s="279">
        <v>1165.18</v>
      </c>
      <c r="J234" s="279">
        <v>1280.67</v>
      </c>
      <c r="K234" s="279">
        <v>1433.69</v>
      </c>
      <c r="L234" s="279">
        <v>1457.31</v>
      </c>
      <c r="M234" s="279">
        <v>1450.74</v>
      </c>
      <c r="N234" s="279">
        <v>1440.92</v>
      </c>
      <c r="O234" s="279">
        <v>1426.71</v>
      </c>
      <c r="P234" s="279">
        <v>1442.79</v>
      </c>
      <c r="Q234" s="279">
        <v>1425.42</v>
      </c>
      <c r="R234" s="279">
        <v>1458.23</v>
      </c>
      <c r="S234" s="279">
        <v>1434.67</v>
      </c>
      <c r="T234" s="279">
        <v>1427.13</v>
      </c>
      <c r="U234" s="279">
        <v>1411.98</v>
      </c>
      <c r="V234" s="279">
        <v>1416.98</v>
      </c>
      <c r="W234" s="279">
        <v>1416.54</v>
      </c>
      <c r="X234" s="279">
        <v>1340.9</v>
      </c>
      <c r="Y234" s="279">
        <v>1178.29</v>
      </c>
    </row>
    <row r="235" spans="1:25">
      <c r="A235" s="254">
        <v>6</v>
      </c>
      <c r="B235" s="279">
        <v>1236.81</v>
      </c>
      <c r="C235" s="279">
        <v>1076.94</v>
      </c>
      <c r="D235" s="279">
        <v>1035.28</v>
      </c>
      <c r="E235" s="279">
        <v>1020.68</v>
      </c>
      <c r="F235" s="279">
        <v>1023.72</v>
      </c>
      <c r="G235" s="279">
        <v>1031.3900000000001</v>
      </c>
      <c r="H235" s="279">
        <v>1039.98</v>
      </c>
      <c r="I235" s="279">
        <v>1041.4100000000001</v>
      </c>
      <c r="J235" s="279">
        <v>1160.72</v>
      </c>
      <c r="K235" s="279">
        <v>1265.77</v>
      </c>
      <c r="L235" s="279">
        <v>1352.22</v>
      </c>
      <c r="M235" s="279">
        <v>1388.6</v>
      </c>
      <c r="N235" s="279">
        <v>1390.54</v>
      </c>
      <c r="O235" s="279">
        <v>1384.26</v>
      </c>
      <c r="P235" s="279">
        <v>1393.82</v>
      </c>
      <c r="Q235" s="279">
        <v>1379.91</v>
      </c>
      <c r="R235" s="279">
        <v>1345.77</v>
      </c>
      <c r="S235" s="279">
        <v>1334.58</v>
      </c>
      <c r="T235" s="279">
        <v>1345.85</v>
      </c>
      <c r="U235" s="279">
        <v>1328.88</v>
      </c>
      <c r="V235" s="279">
        <v>1379.81</v>
      </c>
      <c r="W235" s="279">
        <v>1361.92</v>
      </c>
      <c r="X235" s="279">
        <v>1263.5999999999999</v>
      </c>
      <c r="Y235" s="279">
        <v>1165.3800000000001</v>
      </c>
    </row>
    <row r="236" spans="1:25">
      <c r="A236" s="254">
        <v>7</v>
      </c>
      <c r="B236" s="279">
        <v>1061.01</v>
      </c>
      <c r="C236" s="279">
        <v>981.19</v>
      </c>
      <c r="D236" s="279">
        <v>946.45</v>
      </c>
      <c r="E236" s="279">
        <v>906.2</v>
      </c>
      <c r="F236" s="279">
        <v>969.12</v>
      </c>
      <c r="G236" s="279">
        <v>978.01</v>
      </c>
      <c r="H236" s="279">
        <v>1008.47</v>
      </c>
      <c r="I236" s="279">
        <v>1088.6199999999999</v>
      </c>
      <c r="J236" s="279">
        <v>1184.3399999999999</v>
      </c>
      <c r="K236" s="279">
        <v>1188.3399999999999</v>
      </c>
      <c r="L236" s="279">
        <v>1205.1199999999999</v>
      </c>
      <c r="M236" s="279">
        <v>1193.6099999999999</v>
      </c>
      <c r="N236" s="279">
        <v>1166.07</v>
      </c>
      <c r="O236" s="279">
        <v>1182.28</v>
      </c>
      <c r="P236" s="279">
        <v>1196.4000000000001</v>
      </c>
      <c r="Q236" s="279">
        <v>1320.54</v>
      </c>
      <c r="R236" s="279">
        <v>1220.3800000000001</v>
      </c>
      <c r="S236" s="279">
        <v>1192.45</v>
      </c>
      <c r="T236" s="279">
        <v>1221.6199999999999</v>
      </c>
      <c r="U236" s="279">
        <v>1216.96</v>
      </c>
      <c r="V236" s="279">
        <v>1244.0899999999999</v>
      </c>
      <c r="W236" s="279">
        <v>1259.44</v>
      </c>
      <c r="X236" s="279">
        <v>1170.1400000000001</v>
      </c>
      <c r="Y236" s="279">
        <v>1027.57</v>
      </c>
    </row>
    <row r="237" spans="1:25">
      <c r="A237" s="254">
        <v>8</v>
      </c>
      <c r="B237" s="279">
        <v>993.96</v>
      </c>
      <c r="C237" s="279">
        <v>904.87</v>
      </c>
      <c r="D237" s="279">
        <v>864.42</v>
      </c>
      <c r="E237" s="279">
        <v>852.52</v>
      </c>
      <c r="F237" s="279">
        <v>879.45</v>
      </c>
      <c r="G237" s="279">
        <v>961.92</v>
      </c>
      <c r="H237" s="279">
        <v>1020.03</v>
      </c>
      <c r="I237" s="279">
        <v>1155.97</v>
      </c>
      <c r="J237" s="279">
        <v>1195.0899999999999</v>
      </c>
      <c r="K237" s="279">
        <v>1267.25</v>
      </c>
      <c r="L237" s="279">
        <v>1303.04</v>
      </c>
      <c r="M237" s="279">
        <v>1260.05</v>
      </c>
      <c r="N237" s="279">
        <v>1206.03</v>
      </c>
      <c r="O237" s="279">
        <v>1229.68</v>
      </c>
      <c r="P237" s="279">
        <v>1240.2</v>
      </c>
      <c r="Q237" s="279">
        <v>1323.74</v>
      </c>
      <c r="R237" s="279">
        <v>1279.04</v>
      </c>
      <c r="S237" s="279">
        <v>1219.45</v>
      </c>
      <c r="T237" s="279">
        <v>1245.58</v>
      </c>
      <c r="U237" s="279">
        <v>1240</v>
      </c>
      <c r="V237" s="279">
        <v>1261.48</v>
      </c>
      <c r="W237" s="279">
        <v>1243.29</v>
      </c>
      <c r="X237" s="279">
        <v>1229.68</v>
      </c>
      <c r="Y237" s="279">
        <v>1057.48</v>
      </c>
    </row>
    <row r="238" spans="1:25">
      <c r="A238" s="254">
        <v>9</v>
      </c>
      <c r="B238" s="279">
        <v>1012.6</v>
      </c>
      <c r="C238" s="279">
        <v>915.94</v>
      </c>
      <c r="D238" s="279">
        <v>874.86</v>
      </c>
      <c r="E238" s="279">
        <v>858.31</v>
      </c>
      <c r="F238" s="279">
        <v>898.29</v>
      </c>
      <c r="G238" s="279">
        <v>925.41</v>
      </c>
      <c r="H238" s="279">
        <v>1024.3800000000001</v>
      </c>
      <c r="I238" s="279">
        <v>1054.5</v>
      </c>
      <c r="J238" s="279">
        <v>1167.81</v>
      </c>
      <c r="K238" s="279">
        <v>1224.78</v>
      </c>
      <c r="L238" s="279">
        <v>1208.23</v>
      </c>
      <c r="M238" s="279">
        <v>1188.81</v>
      </c>
      <c r="N238" s="279">
        <v>1161.68</v>
      </c>
      <c r="O238" s="279">
        <v>1199.44</v>
      </c>
      <c r="P238" s="279">
        <v>1206.69</v>
      </c>
      <c r="Q238" s="279">
        <v>1240.95</v>
      </c>
      <c r="R238" s="279">
        <v>1232.02</v>
      </c>
      <c r="S238" s="279">
        <v>1212.4100000000001</v>
      </c>
      <c r="T238" s="279">
        <v>1202.3399999999999</v>
      </c>
      <c r="U238" s="279">
        <v>1218.69</v>
      </c>
      <c r="V238" s="279">
        <v>1214.04</v>
      </c>
      <c r="W238" s="279">
        <v>1217.75</v>
      </c>
      <c r="X238" s="279">
        <v>1224.3499999999999</v>
      </c>
      <c r="Y238" s="279">
        <v>1017.9</v>
      </c>
    </row>
    <row r="239" spans="1:25">
      <c r="A239" s="254">
        <v>10</v>
      </c>
      <c r="B239" s="279">
        <v>1001.7</v>
      </c>
      <c r="C239" s="279">
        <v>954.63</v>
      </c>
      <c r="D239" s="279">
        <v>947.04</v>
      </c>
      <c r="E239" s="279">
        <v>917.81</v>
      </c>
      <c r="F239" s="279">
        <v>926.99</v>
      </c>
      <c r="G239" s="279">
        <v>960.26</v>
      </c>
      <c r="H239" s="279">
        <v>1017.29</v>
      </c>
      <c r="I239" s="279">
        <v>1137.4100000000001</v>
      </c>
      <c r="J239" s="279">
        <v>1237.6500000000001</v>
      </c>
      <c r="K239" s="279">
        <v>1295.1600000000001</v>
      </c>
      <c r="L239" s="279">
        <v>1349.63</v>
      </c>
      <c r="M239" s="279">
        <v>1325.92</v>
      </c>
      <c r="N239" s="279">
        <v>1290.8</v>
      </c>
      <c r="O239" s="279">
        <v>1300.8900000000001</v>
      </c>
      <c r="P239" s="279">
        <v>1296.26</v>
      </c>
      <c r="Q239" s="279">
        <v>1406.87</v>
      </c>
      <c r="R239" s="279">
        <v>1344.31</v>
      </c>
      <c r="S239" s="279">
        <v>1265.2</v>
      </c>
      <c r="T239" s="279">
        <v>1269.43</v>
      </c>
      <c r="U239" s="279">
        <v>1286.3399999999999</v>
      </c>
      <c r="V239" s="279">
        <v>1220.3800000000001</v>
      </c>
      <c r="W239" s="279">
        <v>1269.6199999999999</v>
      </c>
      <c r="X239" s="279">
        <v>1217.67</v>
      </c>
      <c r="Y239" s="279">
        <v>1071.6500000000001</v>
      </c>
    </row>
    <row r="240" spans="1:25">
      <c r="A240" s="254">
        <v>11</v>
      </c>
      <c r="B240" s="279">
        <v>1072.03</v>
      </c>
      <c r="C240" s="279">
        <v>1007.54</v>
      </c>
      <c r="D240" s="279">
        <v>977.7</v>
      </c>
      <c r="E240" s="279">
        <v>954.1</v>
      </c>
      <c r="F240" s="279">
        <v>1004.91</v>
      </c>
      <c r="G240" s="279">
        <v>1028.51</v>
      </c>
      <c r="H240" s="279">
        <v>1097.05</v>
      </c>
      <c r="I240" s="279">
        <v>1286.4100000000001</v>
      </c>
      <c r="J240" s="279">
        <v>1398.14</v>
      </c>
      <c r="K240" s="279">
        <v>1520.65</v>
      </c>
      <c r="L240" s="279">
        <v>1541.27</v>
      </c>
      <c r="M240" s="279">
        <v>1550.02</v>
      </c>
      <c r="N240" s="279">
        <v>1522.74</v>
      </c>
      <c r="O240" s="279">
        <v>1544.99</v>
      </c>
      <c r="P240" s="279">
        <v>1544.8</v>
      </c>
      <c r="Q240" s="279">
        <v>1628.82</v>
      </c>
      <c r="R240" s="279">
        <v>1600.59</v>
      </c>
      <c r="S240" s="279">
        <v>1513.21</v>
      </c>
      <c r="T240" s="279">
        <v>1529.96</v>
      </c>
      <c r="U240" s="279">
        <v>1543.09</v>
      </c>
      <c r="V240" s="279">
        <v>1527.29</v>
      </c>
      <c r="W240" s="279">
        <v>1585.8</v>
      </c>
      <c r="X240" s="279">
        <v>1505.39</v>
      </c>
      <c r="Y240" s="279">
        <v>1383.63</v>
      </c>
    </row>
    <row r="241" spans="1:25">
      <c r="A241" s="254">
        <v>12</v>
      </c>
      <c r="B241" s="279">
        <v>1230.02</v>
      </c>
      <c r="C241" s="279">
        <v>1087.81</v>
      </c>
      <c r="D241" s="279">
        <v>1062.1099999999999</v>
      </c>
      <c r="E241" s="279">
        <v>1053.93</v>
      </c>
      <c r="F241" s="279">
        <v>1050.6199999999999</v>
      </c>
      <c r="G241" s="279">
        <v>1053.8499999999999</v>
      </c>
      <c r="H241" s="279">
        <v>1067.97</v>
      </c>
      <c r="I241" s="279">
        <v>1178.01</v>
      </c>
      <c r="J241" s="279">
        <v>1296.03</v>
      </c>
      <c r="K241" s="279">
        <v>1450.69</v>
      </c>
      <c r="L241" s="279">
        <v>1474.92</v>
      </c>
      <c r="M241" s="279">
        <v>1469.02</v>
      </c>
      <c r="N241" s="279">
        <v>1459.02</v>
      </c>
      <c r="O241" s="279">
        <v>1444.61</v>
      </c>
      <c r="P241" s="279">
        <v>1460.74</v>
      </c>
      <c r="Q241" s="279">
        <v>1442.17</v>
      </c>
      <c r="R241" s="279">
        <v>1472.84</v>
      </c>
      <c r="S241" s="279">
        <v>1448.96</v>
      </c>
      <c r="T241" s="279">
        <v>1441.25</v>
      </c>
      <c r="U241" s="279">
        <v>1426.58</v>
      </c>
      <c r="V241" s="279">
        <v>1432.78</v>
      </c>
      <c r="W241" s="279">
        <v>1431.12</v>
      </c>
      <c r="X241" s="279">
        <v>1354.03</v>
      </c>
      <c r="Y241" s="279">
        <v>1191.81</v>
      </c>
    </row>
    <row r="242" spans="1:25">
      <c r="A242" s="254">
        <v>13</v>
      </c>
      <c r="B242" s="279">
        <v>1248.42</v>
      </c>
      <c r="C242" s="279">
        <v>1087.27</v>
      </c>
      <c r="D242" s="279">
        <v>1045.26</v>
      </c>
      <c r="E242" s="279">
        <v>1030.48</v>
      </c>
      <c r="F242" s="279">
        <v>1033.3900000000001</v>
      </c>
      <c r="G242" s="279">
        <v>1041.1600000000001</v>
      </c>
      <c r="H242" s="279">
        <v>1053.8599999999999</v>
      </c>
      <c r="I242" s="279">
        <v>1054.96</v>
      </c>
      <c r="J242" s="279">
        <v>1175.52</v>
      </c>
      <c r="K242" s="279">
        <v>1281.27</v>
      </c>
      <c r="L242" s="279">
        <v>1368.69</v>
      </c>
      <c r="M242" s="279">
        <v>1405.36</v>
      </c>
      <c r="N242" s="279">
        <v>1406.72</v>
      </c>
      <c r="O242" s="279">
        <v>1400.87</v>
      </c>
      <c r="P242" s="279">
        <v>1410.48</v>
      </c>
      <c r="Q242" s="279">
        <v>1396.7</v>
      </c>
      <c r="R242" s="279">
        <v>1359.47</v>
      </c>
      <c r="S242" s="279">
        <v>1347.87</v>
      </c>
      <c r="T242" s="279">
        <v>1359.21</v>
      </c>
      <c r="U242" s="279">
        <v>1342.27</v>
      </c>
      <c r="V242" s="279">
        <v>1393.01</v>
      </c>
      <c r="W242" s="279">
        <v>1374.72</v>
      </c>
      <c r="X242" s="279">
        <v>1275.4100000000001</v>
      </c>
      <c r="Y242" s="279">
        <v>1176.54</v>
      </c>
    </row>
    <row r="243" spans="1:25">
      <c r="A243" s="254">
        <v>14</v>
      </c>
      <c r="B243" s="279">
        <v>1050.6099999999999</v>
      </c>
      <c r="C243" s="279">
        <v>1017.46</v>
      </c>
      <c r="D243" s="279">
        <v>1014.65</v>
      </c>
      <c r="E243" s="279">
        <v>1001.88</v>
      </c>
      <c r="F243" s="279">
        <v>1005.3</v>
      </c>
      <c r="G243" s="279">
        <v>1032.8399999999999</v>
      </c>
      <c r="H243" s="279">
        <v>1105.9000000000001</v>
      </c>
      <c r="I243" s="279">
        <v>1219.74</v>
      </c>
      <c r="J243" s="279">
        <v>1349.95</v>
      </c>
      <c r="K243" s="279">
        <v>1452.4</v>
      </c>
      <c r="L243" s="279">
        <v>1490.97</v>
      </c>
      <c r="M243" s="279">
        <v>1468.54</v>
      </c>
      <c r="N243" s="279">
        <v>1443.91</v>
      </c>
      <c r="O243" s="279">
        <v>1459.94</v>
      </c>
      <c r="P243" s="279">
        <v>1486.96</v>
      </c>
      <c r="Q243" s="279">
        <v>1562.02</v>
      </c>
      <c r="R243" s="279">
        <v>1495.02</v>
      </c>
      <c r="S243" s="279">
        <v>1403.1</v>
      </c>
      <c r="T243" s="279">
        <v>1408.8</v>
      </c>
      <c r="U243" s="279">
        <v>1432.65</v>
      </c>
      <c r="V243" s="279">
        <v>1427.98</v>
      </c>
      <c r="W243" s="279">
        <v>1458.01</v>
      </c>
      <c r="X243" s="279">
        <v>1304.6600000000001</v>
      </c>
      <c r="Y243" s="279">
        <v>1136.17</v>
      </c>
    </row>
    <row r="244" spans="1:25">
      <c r="A244" s="254">
        <v>15</v>
      </c>
      <c r="B244" s="279">
        <v>1078.3499999999999</v>
      </c>
      <c r="C244" s="279">
        <v>1003.22</v>
      </c>
      <c r="D244" s="279">
        <v>991.82</v>
      </c>
      <c r="E244" s="279">
        <v>996.87</v>
      </c>
      <c r="F244" s="279">
        <v>1039.8900000000001</v>
      </c>
      <c r="G244" s="279">
        <v>1073.1400000000001</v>
      </c>
      <c r="H244" s="279">
        <v>1077.54</v>
      </c>
      <c r="I244" s="279">
        <v>1172.73</v>
      </c>
      <c r="J244" s="279">
        <v>1231.21</v>
      </c>
      <c r="K244" s="279">
        <v>1324.53</v>
      </c>
      <c r="L244" s="279">
        <v>1369.41</v>
      </c>
      <c r="M244" s="279">
        <v>1379.18</v>
      </c>
      <c r="N244" s="279">
        <v>1325.92</v>
      </c>
      <c r="O244" s="279">
        <v>1353.21</v>
      </c>
      <c r="P244" s="279">
        <v>1376.66</v>
      </c>
      <c r="Q244" s="279">
        <v>1442.86</v>
      </c>
      <c r="R244" s="279">
        <v>1423.77</v>
      </c>
      <c r="S244" s="279">
        <v>1360.04</v>
      </c>
      <c r="T244" s="279">
        <v>1380.99</v>
      </c>
      <c r="U244" s="279">
        <v>1389.14</v>
      </c>
      <c r="V244" s="279">
        <v>1387.58</v>
      </c>
      <c r="W244" s="279">
        <v>1426.59</v>
      </c>
      <c r="X244" s="279">
        <v>1257.18</v>
      </c>
      <c r="Y244" s="279">
        <v>1153.93</v>
      </c>
    </row>
    <row r="245" spans="1:25">
      <c r="A245" s="254">
        <v>16</v>
      </c>
      <c r="B245" s="279">
        <v>1287.4100000000001</v>
      </c>
      <c r="C245" s="279">
        <v>1138.94</v>
      </c>
      <c r="D245" s="279">
        <v>1133.97</v>
      </c>
      <c r="E245" s="279">
        <v>1134.08</v>
      </c>
      <c r="F245" s="279">
        <v>1149.78</v>
      </c>
      <c r="G245" s="279">
        <v>1183.29</v>
      </c>
      <c r="H245" s="279">
        <v>1266.3399999999999</v>
      </c>
      <c r="I245" s="279">
        <v>1339.26</v>
      </c>
      <c r="J245" s="279">
        <v>1502.02</v>
      </c>
      <c r="K245" s="279">
        <v>1551.35</v>
      </c>
      <c r="L245" s="279">
        <v>1576.39</v>
      </c>
      <c r="M245" s="279">
        <v>1542.65</v>
      </c>
      <c r="N245" s="279">
        <v>1507.6</v>
      </c>
      <c r="O245" s="279">
        <v>1555.51</v>
      </c>
      <c r="P245" s="279">
        <v>1550.05</v>
      </c>
      <c r="Q245" s="279">
        <v>1583.51</v>
      </c>
      <c r="R245" s="279">
        <v>1558.77</v>
      </c>
      <c r="S245" s="279">
        <v>1532.27</v>
      </c>
      <c r="T245" s="279">
        <v>1570.17</v>
      </c>
      <c r="U245" s="279">
        <v>1595.69</v>
      </c>
      <c r="V245" s="279">
        <v>1565.4</v>
      </c>
      <c r="W245" s="279">
        <v>1574.78</v>
      </c>
      <c r="X245" s="279">
        <v>1375.68</v>
      </c>
      <c r="Y245" s="279">
        <v>1242.83</v>
      </c>
    </row>
    <row r="246" spans="1:25">
      <c r="A246" s="254">
        <v>17</v>
      </c>
      <c r="B246" s="279">
        <v>1147.1199999999999</v>
      </c>
      <c r="C246" s="279">
        <v>1109.52</v>
      </c>
      <c r="D246" s="279">
        <v>1086.27</v>
      </c>
      <c r="E246" s="279">
        <v>1080.45</v>
      </c>
      <c r="F246" s="279">
        <v>1099.45</v>
      </c>
      <c r="G246" s="279">
        <v>1124.05</v>
      </c>
      <c r="H246" s="279">
        <v>1184.73</v>
      </c>
      <c r="I246" s="279">
        <v>1264.18</v>
      </c>
      <c r="J246" s="279">
        <v>1381.49</v>
      </c>
      <c r="K246" s="279">
        <v>1447.68</v>
      </c>
      <c r="L246" s="279">
        <v>1489.39</v>
      </c>
      <c r="M246" s="279">
        <v>1450.4</v>
      </c>
      <c r="N246" s="279">
        <v>1433.76</v>
      </c>
      <c r="O246" s="279">
        <v>1462.8</v>
      </c>
      <c r="P246" s="279">
        <v>1470.23</v>
      </c>
      <c r="Q246" s="279">
        <v>1550.53</v>
      </c>
      <c r="R246" s="279">
        <v>1492.1</v>
      </c>
      <c r="S246" s="279">
        <v>1413.9</v>
      </c>
      <c r="T246" s="279">
        <v>1456.9</v>
      </c>
      <c r="U246" s="279">
        <v>1489.36</v>
      </c>
      <c r="V246" s="279">
        <v>1491.7</v>
      </c>
      <c r="W246" s="279">
        <v>1480.09</v>
      </c>
      <c r="X246" s="279">
        <v>1346.01</v>
      </c>
      <c r="Y246" s="279">
        <v>1238.44</v>
      </c>
    </row>
    <row r="247" spans="1:25">
      <c r="A247" s="254">
        <v>18</v>
      </c>
      <c r="B247" s="279">
        <v>1220.03</v>
      </c>
      <c r="C247" s="279">
        <v>1121.71</v>
      </c>
      <c r="D247" s="279">
        <v>1098.83</v>
      </c>
      <c r="E247" s="279">
        <v>1108.02</v>
      </c>
      <c r="F247" s="279">
        <v>1132.24</v>
      </c>
      <c r="G247" s="279">
        <v>314.95999999999998</v>
      </c>
      <c r="H247" s="279">
        <v>1245.68</v>
      </c>
      <c r="I247" s="279">
        <v>1267.1099999999999</v>
      </c>
      <c r="J247" s="279">
        <v>320.58</v>
      </c>
      <c r="K247" s="279">
        <v>1432.81</v>
      </c>
      <c r="L247" s="279">
        <v>1463.55</v>
      </c>
      <c r="M247" s="279">
        <v>1411.69</v>
      </c>
      <c r="N247" s="279">
        <v>1400.59</v>
      </c>
      <c r="O247" s="279">
        <v>1441.82</v>
      </c>
      <c r="P247" s="279">
        <v>1451.55</v>
      </c>
      <c r="Q247" s="279">
        <v>1519.56</v>
      </c>
      <c r="R247" s="279">
        <v>1437.65</v>
      </c>
      <c r="S247" s="279">
        <v>1420.76</v>
      </c>
      <c r="T247" s="279">
        <v>1450.45</v>
      </c>
      <c r="U247" s="279">
        <v>1479.04</v>
      </c>
      <c r="V247" s="279">
        <v>1442.99</v>
      </c>
      <c r="W247" s="279">
        <v>1521.6</v>
      </c>
      <c r="X247" s="279">
        <v>1447.39</v>
      </c>
      <c r="Y247" s="279">
        <v>1277.3699999999999</v>
      </c>
    </row>
    <row r="248" spans="1:25">
      <c r="A248" s="254">
        <v>19</v>
      </c>
      <c r="B248" s="279">
        <v>1234.98</v>
      </c>
      <c r="C248" s="279">
        <v>1183.3800000000001</v>
      </c>
      <c r="D248" s="279">
        <v>1107.03</v>
      </c>
      <c r="E248" s="279">
        <v>314.60000000000002</v>
      </c>
      <c r="F248" s="279">
        <v>315.16000000000003</v>
      </c>
      <c r="G248" s="279">
        <v>315.95</v>
      </c>
      <c r="H248" s="279">
        <v>317.52999999999997</v>
      </c>
      <c r="I248" s="279">
        <v>289.48</v>
      </c>
      <c r="J248" s="279">
        <v>289.48</v>
      </c>
      <c r="K248" s="279">
        <v>1448</v>
      </c>
      <c r="L248" s="279">
        <v>1466.18</v>
      </c>
      <c r="M248" s="279">
        <v>1454.42</v>
      </c>
      <c r="N248" s="279">
        <v>1424.31</v>
      </c>
      <c r="O248" s="279">
        <v>1490.67</v>
      </c>
      <c r="P248" s="279">
        <v>1495.02</v>
      </c>
      <c r="Q248" s="279">
        <v>1477.57</v>
      </c>
      <c r="R248" s="279">
        <v>1474.63</v>
      </c>
      <c r="S248" s="279">
        <v>1455.58</v>
      </c>
      <c r="T248" s="279">
        <v>1439.51</v>
      </c>
      <c r="U248" s="279">
        <v>1460.27</v>
      </c>
      <c r="V248" s="279">
        <v>1502.86</v>
      </c>
      <c r="W248" s="279">
        <v>327.37</v>
      </c>
      <c r="X248" s="279">
        <v>1365.72</v>
      </c>
      <c r="Y248" s="279">
        <v>1329.07</v>
      </c>
    </row>
    <row r="249" spans="1:25">
      <c r="A249" s="254">
        <v>20</v>
      </c>
      <c r="B249" s="279">
        <v>1283.48</v>
      </c>
      <c r="C249" s="279">
        <v>302.72000000000003</v>
      </c>
      <c r="D249" s="279">
        <v>312.43</v>
      </c>
      <c r="E249" s="279">
        <v>312.38</v>
      </c>
      <c r="F249" s="279">
        <v>311.62</v>
      </c>
      <c r="G249" s="279">
        <v>310.76</v>
      </c>
      <c r="H249" s="279">
        <v>314.56</v>
      </c>
      <c r="I249" s="279">
        <v>311.24</v>
      </c>
      <c r="J249" s="279">
        <v>307.58</v>
      </c>
      <c r="K249" s="279">
        <v>307.95</v>
      </c>
      <c r="L249" s="279">
        <v>1250.78</v>
      </c>
      <c r="M249" s="279">
        <v>1291.5999999999999</v>
      </c>
      <c r="N249" s="279">
        <v>1252.24</v>
      </c>
      <c r="O249" s="279">
        <v>1268.21</v>
      </c>
      <c r="P249" s="279">
        <v>1264.5899999999999</v>
      </c>
      <c r="Q249" s="279">
        <v>1291</v>
      </c>
      <c r="R249" s="279">
        <v>1290.03</v>
      </c>
      <c r="S249" s="279">
        <v>1280.74</v>
      </c>
      <c r="T249" s="279">
        <v>1313.45</v>
      </c>
      <c r="U249" s="279">
        <v>1383.92</v>
      </c>
      <c r="V249" s="279">
        <v>1114.93</v>
      </c>
      <c r="W249" s="279">
        <v>1317.57</v>
      </c>
      <c r="X249" s="279">
        <v>1259.8399999999999</v>
      </c>
      <c r="Y249" s="279">
        <v>1259.3399999999999</v>
      </c>
    </row>
    <row r="250" spans="1:25">
      <c r="A250" s="254">
        <v>21</v>
      </c>
      <c r="B250" s="279">
        <v>313.3</v>
      </c>
      <c r="C250" s="279">
        <v>311.25</v>
      </c>
      <c r="D250" s="279">
        <v>310.66000000000003</v>
      </c>
      <c r="E250" s="279">
        <v>310.33999999999997</v>
      </c>
      <c r="F250" s="279">
        <v>312.54000000000002</v>
      </c>
      <c r="G250" s="279">
        <v>310.11</v>
      </c>
      <c r="H250" s="279">
        <v>312.14999999999998</v>
      </c>
      <c r="I250" s="279">
        <v>596.48</v>
      </c>
      <c r="J250" s="279">
        <v>1232.6300000000001</v>
      </c>
      <c r="K250" s="279">
        <v>1306.46</v>
      </c>
      <c r="L250" s="279">
        <v>1349.47</v>
      </c>
      <c r="M250" s="279">
        <v>1348.86</v>
      </c>
      <c r="N250" s="279">
        <v>1301.1300000000001</v>
      </c>
      <c r="O250" s="279">
        <v>1278.98</v>
      </c>
      <c r="P250" s="279">
        <v>1223.57</v>
      </c>
      <c r="Q250" s="279">
        <v>1369.05</v>
      </c>
      <c r="R250" s="279">
        <v>1343.33</v>
      </c>
      <c r="S250" s="279">
        <v>1069.9100000000001</v>
      </c>
      <c r="T250" s="279">
        <v>1164.47</v>
      </c>
      <c r="U250" s="279">
        <v>1275.05</v>
      </c>
      <c r="V250" s="279">
        <v>1309.73</v>
      </c>
      <c r="W250" s="279">
        <v>1344.66</v>
      </c>
      <c r="X250" s="279">
        <v>1251.3800000000001</v>
      </c>
      <c r="Y250" s="279">
        <v>1165.67</v>
      </c>
    </row>
    <row r="251" spans="1:25">
      <c r="A251" s="254">
        <v>22</v>
      </c>
      <c r="B251" s="279">
        <v>1033.9000000000001</v>
      </c>
      <c r="C251" s="279">
        <v>939.03</v>
      </c>
      <c r="D251" s="279">
        <v>900.38</v>
      </c>
      <c r="E251" s="279">
        <v>892.15</v>
      </c>
      <c r="F251" s="279">
        <v>987.36</v>
      </c>
      <c r="G251" s="279">
        <v>1028.2</v>
      </c>
      <c r="H251" s="279">
        <v>1100.3599999999999</v>
      </c>
      <c r="I251" s="279">
        <v>1069.95</v>
      </c>
      <c r="J251" s="279">
        <v>1197.3499999999999</v>
      </c>
      <c r="K251" s="279">
        <v>1387.42</v>
      </c>
      <c r="L251" s="279">
        <v>1351.23</v>
      </c>
      <c r="M251" s="279">
        <v>1312.99</v>
      </c>
      <c r="N251" s="279">
        <v>1299.25</v>
      </c>
      <c r="O251" s="279">
        <v>1322.25</v>
      </c>
      <c r="P251" s="279">
        <v>1337.67</v>
      </c>
      <c r="Q251" s="279">
        <v>1407.37</v>
      </c>
      <c r="R251" s="279">
        <v>1386.87</v>
      </c>
      <c r="S251" s="279">
        <v>1343.9</v>
      </c>
      <c r="T251" s="279">
        <v>1370.57</v>
      </c>
      <c r="U251" s="279">
        <v>1385.56</v>
      </c>
      <c r="V251" s="279">
        <v>1357.06</v>
      </c>
      <c r="W251" s="279">
        <v>1354.2</v>
      </c>
      <c r="X251" s="279">
        <v>1274.3</v>
      </c>
      <c r="Y251" s="279">
        <v>1093.95</v>
      </c>
    </row>
    <row r="252" spans="1:25">
      <c r="A252" s="254">
        <v>23</v>
      </c>
      <c r="B252" s="279">
        <v>1090.49</v>
      </c>
      <c r="C252" s="279">
        <v>959.07</v>
      </c>
      <c r="D252" s="279">
        <v>905.82</v>
      </c>
      <c r="E252" s="279">
        <v>914.67</v>
      </c>
      <c r="F252" s="279">
        <v>1003.36</v>
      </c>
      <c r="G252" s="279">
        <v>1040.22</v>
      </c>
      <c r="H252" s="279">
        <v>1045.4100000000001</v>
      </c>
      <c r="I252" s="279">
        <v>1089.69</v>
      </c>
      <c r="J252" s="279">
        <v>1279.06</v>
      </c>
      <c r="K252" s="279">
        <v>1329.92</v>
      </c>
      <c r="L252" s="279">
        <v>1320.59</v>
      </c>
      <c r="M252" s="279">
        <v>1282.02</v>
      </c>
      <c r="N252" s="279">
        <v>1232.5</v>
      </c>
      <c r="O252" s="279">
        <v>1292.0999999999999</v>
      </c>
      <c r="P252" s="279">
        <v>1291.52</v>
      </c>
      <c r="Q252" s="279">
        <v>1349.1</v>
      </c>
      <c r="R252" s="279">
        <v>1314.79</v>
      </c>
      <c r="S252" s="279">
        <v>1277.93</v>
      </c>
      <c r="T252" s="279">
        <v>1328.59</v>
      </c>
      <c r="U252" s="279">
        <v>1365.54</v>
      </c>
      <c r="V252" s="279">
        <v>1366.53</v>
      </c>
      <c r="W252" s="279">
        <v>1408.02</v>
      </c>
      <c r="X252" s="279">
        <v>1316.6</v>
      </c>
      <c r="Y252" s="279">
        <v>1163.8399999999999</v>
      </c>
    </row>
    <row r="253" spans="1:25">
      <c r="A253" s="254">
        <v>24</v>
      </c>
      <c r="B253" s="279">
        <v>938.78</v>
      </c>
      <c r="C253" s="279">
        <v>927.24</v>
      </c>
      <c r="D253" s="279">
        <v>900.79</v>
      </c>
      <c r="E253" s="279">
        <v>889.02</v>
      </c>
      <c r="F253" s="279">
        <v>308.63</v>
      </c>
      <c r="G253" s="279">
        <v>597.29999999999995</v>
      </c>
      <c r="H253" s="279">
        <v>1047.06</v>
      </c>
      <c r="I253" s="279">
        <v>1061.55</v>
      </c>
      <c r="J253" s="279">
        <v>597</v>
      </c>
      <c r="K253" s="279">
        <v>1257.27</v>
      </c>
      <c r="L253" s="279">
        <v>1249.6300000000001</v>
      </c>
      <c r="M253" s="279">
        <v>1235.97</v>
      </c>
      <c r="N253" s="279">
        <v>1198.8900000000001</v>
      </c>
      <c r="O253" s="279">
        <v>1221.22</v>
      </c>
      <c r="P253" s="279">
        <v>1221.17</v>
      </c>
      <c r="Q253" s="279">
        <v>1315.9</v>
      </c>
      <c r="R253" s="279">
        <v>1235.99</v>
      </c>
      <c r="S253" s="279">
        <v>1050.9100000000001</v>
      </c>
      <c r="T253" s="279">
        <v>1058.49</v>
      </c>
      <c r="U253" s="279">
        <v>1364.64</v>
      </c>
      <c r="V253" s="279">
        <v>1322.36</v>
      </c>
      <c r="W253" s="279">
        <v>1320.34</v>
      </c>
      <c r="X253" s="279">
        <v>1238.06</v>
      </c>
      <c r="Y253" s="279">
        <v>1100.5999999999999</v>
      </c>
    </row>
    <row r="254" spans="1:25">
      <c r="A254" s="254">
        <v>25</v>
      </c>
      <c r="B254" s="279">
        <v>1032.83</v>
      </c>
      <c r="C254" s="279">
        <v>1020.03</v>
      </c>
      <c r="D254" s="279">
        <v>982.2</v>
      </c>
      <c r="E254" s="279">
        <v>986.65</v>
      </c>
      <c r="F254" s="279">
        <v>1095.17</v>
      </c>
      <c r="G254" s="279">
        <v>1175.3900000000001</v>
      </c>
      <c r="H254" s="279">
        <v>1252.21</v>
      </c>
      <c r="I254" s="279">
        <v>1192.98</v>
      </c>
      <c r="J254" s="279">
        <v>1220.0899999999999</v>
      </c>
      <c r="K254" s="279">
        <v>1326.14</v>
      </c>
      <c r="L254" s="279">
        <v>1299.95</v>
      </c>
      <c r="M254" s="279">
        <v>1292.5899999999999</v>
      </c>
      <c r="N254" s="279">
        <v>1234.5899999999999</v>
      </c>
      <c r="O254" s="279">
        <v>1243.3399999999999</v>
      </c>
      <c r="P254" s="279">
        <v>1278.3</v>
      </c>
      <c r="Q254" s="279">
        <v>1334.02</v>
      </c>
      <c r="R254" s="279">
        <v>1286.51</v>
      </c>
      <c r="S254" s="279">
        <v>597.66999999999996</v>
      </c>
      <c r="T254" s="279">
        <v>1281.93</v>
      </c>
      <c r="U254" s="279">
        <v>1332.52</v>
      </c>
      <c r="V254" s="279">
        <v>321.61</v>
      </c>
      <c r="W254" s="279">
        <v>1340.1</v>
      </c>
      <c r="X254" s="279">
        <v>321.26</v>
      </c>
      <c r="Y254" s="279">
        <v>1227.42</v>
      </c>
    </row>
    <row r="255" spans="1:25">
      <c r="A255" s="254">
        <v>26</v>
      </c>
      <c r="B255" s="279">
        <v>312.72000000000003</v>
      </c>
      <c r="C255" s="279">
        <v>314.29000000000002</v>
      </c>
      <c r="D255" s="279">
        <v>311.82</v>
      </c>
      <c r="E255" s="279">
        <v>309.20999999999998</v>
      </c>
      <c r="F255" s="279">
        <v>957.51</v>
      </c>
      <c r="G255" s="279">
        <v>314.47000000000003</v>
      </c>
      <c r="H255" s="279">
        <v>601.16</v>
      </c>
      <c r="I255" s="279">
        <v>320.39999999999998</v>
      </c>
      <c r="J255" s="279">
        <v>318.66000000000003</v>
      </c>
      <c r="K255" s="279">
        <v>316.69</v>
      </c>
      <c r="L255" s="279">
        <v>598.74</v>
      </c>
      <c r="M255" s="279">
        <v>1344.71</v>
      </c>
      <c r="N255" s="279">
        <v>321.48</v>
      </c>
      <c r="O255" s="279">
        <v>1176.02</v>
      </c>
      <c r="P255" s="279">
        <v>322.8</v>
      </c>
      <c r="Q255" s="279">
        <v>320.89999999999998</v>
      </c>
      <c r="R255" s="279">
        <v>1331.61</v>
      </c>
      <c r="S255" s="279">
        <v>322.98</v>
      </c>
      <c r="T255" s="279">
        <v>319.18</v>
      </c>
      <c r="U255" s="279">
        <v>316.77999999999997</v>
      </c>
      <c r="V255" s="279">
        <v>320.45999999999998</v>
      </c>
      <c r="W255" s="279">
        <v>600.94000000000005</v>
      </c>
      <c r="X255" s="279">
        <v>1281.5999999999999</v>
      </c>
      <c r="Y255" s="279">
        <v>1140.53</v>
      </c>
    </row>
    <row r="256" spans="1:25">
      <c r="A256" s="254">
        <v>27</v>
      </c>
      <c r="B256" s="279">
        <v>967.85</v>
      </c>
      <c r="C256" s="279">
        <v>853.01</v>
      </c>
      <c r="D256" s="279">
        <v>781.6</v>
      </c>
      <c r="E256" s="279">
        <v>752.85</v>
      </c>
      <c r="F256" s="279">
        <v>793</v>
      </c>
      <c r="G256" s="279">
        <v>815.1</v>
      </c>
      <c r="H256" s="279">
        <v>862.4</v>
      </c>
      <c r="I256" s="279">
        <v>940.44</v>
      </c>
      <c r="J256" s="279">
        <v>1097.56</v>
      </c>
      <c r="K256" s="279">
        <v>1215.76</v>
      </c>
      <c r="L256" s="279">
        <v>1254.73</v>
      </c>
      <c r="M256" s="279">
        <v>1267.25</v>
      </c>
      <c r="N256" s="279">
        <v>1264.98</v>
      </c>
      <c r="O256" s="279">
        <v>1256.0899999999999</v>
      </c>
      <c r="P256" s="279">
        <v>1249.6099999999999</v>
      </c>
      <c r="Q256" s="279">
        <v>1264.68</v>
      </c>
      <c r="R256" s="279">
        <v>1278.6300000000001</v>
      </c>
      <c r="S256" s="279">
        <v>1314.06</v>
      </c>
      <c r="T256" s="279">
        <v>1394.25</v>
      </c>
      <c r="U256" s="279">
        <v>1485.87</v>
      </c>
      <c r="V256" s="279">
        <v>1459.9</v>
      </c>
      <c r="W256" s="279">
        <v>1402.88</v>
      </c>
      <c r="X256" s="279">
        <v>1292.5999999999999</v>
      </c>
      <c r="Y256" s="279">
        <v>1056.29</v>
      </c>
    </row>
    <row r="257" spans="1:25">
      <c r="A257" s="254">
        <v>28</v>
      </c>
      <c r="B257" s="279">
        <v>1025.6600000000001</v>
      </c>
      <c r="C257" s="279">
        <v>893.36</v>
      </c>
      <c r="D257" s="279">
        <v>802.3</v>
      </c>
      <c r="E257" s="279">
        <v>815.94</v>
      </c>
      <c r="F257" s="279">
        <v>894.24</v>
      </c>
      <c r="G257" s="279">
        <v>986.81</v>
      </c>
      <c r="H257" s="279">
        <v>1078.08</v>
      </c>
      <c r="I257" s="279">
        <v>1191.3</v>
      </c>
      <c r="J257" s="279">
        <v>1187.49</v>
      </c>
      <c r="K257" s="279">
        <v>1281.22</v>
      </c>
      <c r="L257" s="279">
        <v>1306.7</v>
      </c>
      <c r="M257" s="279">
        <v>1254.43</v>
      </c>
      <c r="N257" s="279">
        <v>1195.72</v>
      </c>
      <c r="O257" s="279">
        <v>1311.21</v>
      </c>
      <c r="P257" s="279">
        <v>1285.2</v>
      </c>
      <c r="Q257" s="279">
        <v>1363.25</v>
      </c>
      <c r="R257" s="279">
        <v>1304.05</v>
      </c>
      <c r="S257" s="279">
        <v>1269.94</v>
      </c>
      <c r="T257" s="279">
        <v>1332.51</v>
      </c>
      <c r="U257" s="279">
        <v>1352.83</v>
      </c>
      <c r="V257" s="279">
        <v>1324.35</v>
      </c>
      <c r="W257" s="279">
        <v>1296.74</v>
      </c>
      <c r="X257" s="279">
        <v>1253.3599999999999</v>
      </c>
      <c r="Y257" s="279">
        <v>1084.49</v>
      </c>
    </row>
    <row r="258" spans="1:25">
      <c r="A258" s="254">
        <v>29</v>
      </c>
      <c r="B258" s="279">
        <v>1026.81</v>
      </c>
      <c r="C258" s="279">
        <v>924.36</v>
      </c>
      <c r="D258" s="279">
        <v>901.23</v>
      </c>
      <c r="E258" s="279">
        <v>901.42</v>
      </c>
      <c r="F258" s="279">
        <v>978.7</v>
      </c>
      <c r="G258" s="279">
        <v>1027.0899999999999</v>
      </c>
      <c r="H258" s="279">
        <v>1091.53</v>
      </c>
      <c r="I258" s="279">
        <v>1243.33</v>
      </c>
      <c r="J258" s="279">
        <v>1257.54</v>
      </c>
      <c r="K258" s="279">
        <v>1356.64</v>
      </c>
      <c r="L258" s="279">
        <v>1357.94</v>
      </c>
      <c r="M258" s="279">
        <v>593.91999999999996</v>
      </c>
      <c r="N258" s="279">
        <v>320.31</v>
      </c>
      <c r="O258" s="279">
        <v>1364.45</v>
      </c>
      <c r="P258" s="279">
        <v>594.04</v>
      </c>
      <c r="Q258" s="279">
        <v>593.98</v>
      </c>
      <c r="R258" s="279">
        <v>1379.42</v>
      </c>
      <c r="S258" s="279">
        <v>1331.23</v>
      </c>
      <c r="T258" s="279">
        <v>1336.13</v>
      </c>
      <c r="U258" s="279">
        <v>1374.42</v>
      </c>
      <c r="V258" s="279">
        <v>1365.36</v>
      </c>
      <c r="W258" s="279">
        <v>1376.43</v>
      </c>
      <c r="X258" s="279">
        <v>1272.1500000000001</v>
      </c>
      <c r="Y258" s="279">
        <v>1106.52</v>
      </c>
    </row>
    <row r="259" spans="1:25">
      <c r="A259" s="254">
        <v>30</v>
      </c>
      <c r="B259" s="279">
        <v>1004.81</v>
      </c>
      <c r="C259" s="279">
        <v>953.3</v>
      </c>
      <c r="D259" s="279">
        <v>923.82</v>
      </c>
      <c r="E259" s="279">
        <v>925.79</v>
      </c>
      <c r="F259" s="279">
        <v>986.25</v>
      </c>
      <c r="G259" s="279">
        <v>1041.97</v>
      </c>
      <c r="H259" s="279">
        <v>1120.22</v>
      </c>
      <c r="I259" s="279">
        <v>1154.52</v>
      </c>
      <c r="J259" s="279">
        <v>1179.33</v>
      </c>
      <c r="K259" s="279">
        <v>1225.05</v>
      </c>
      <c r="L259" s="279">
        <v>1242.0999999999999</v>
      </c>
      <c r="M259" s="279">
        <v>1175.44</v>
      </c>
      <c r="N259" s="279">
        <v>1119.71</v>
      </c>
      <c r="O259" s="279">
        <v>1177.3800000000001</v>
      </c>
      <c r="P259" s="279">
        <v>1159.93</v>
      </c>
      <c r="Q259" s="279">
        <v>1240.78</v>
      </c>
      <c r="R259" s="279">
        <v>1128.19</v>
      </c>
      <c r="S259" s="279">
        <v>1129.23</v>
      </c>
      <c r="T259" s="279">
        <v>1127.03</v>
      </c>
      <c r="U259" s="279">
        <v>596.04999999999995</v>
      </c>
      <c r="V259" s="279">
        <v>595.75</v>
      </c>
      <c r="W259" s="279">
        <v>1236.27</v>
      </c>
      <c r="X259" s="279">
        <v>1221.44</v>
      </c>
      <c r="Y259" s="279">
        <v>289.48</v>
      </c>
    </row>
    <row r="260" spans="1:25" hidden="1">
      <c r="A260" s="254">
        <v>31</v>
      </c>
      <c r="B260" s="279">
        <v>0</v>
      </c>
      <c r="C260" s="279">
        <v>0</v>
      </c>
      <c r="D260" s="279">
        <v>0</v>
      </c>
      <c r="E260" s="279">
        <v>0</v>
      </c>
      <c r="F260" s="279">
        <v>0</v>
      </c>
      <c r="G260" s="279">
        <v>0</v>
      </c>
      <c r="H260" s="279">
        <v>0</v>
      </c>
      <c r="I260" s="279">
        <v>0</v>
      </c>
      <c r="J260" s="279">
        <v>0</v>
      </c>
      <c r="K260" s="279">
        <v>0</v>
      </c>
      <c r="L260" s="279">
        <v>0</v>
      </c>
      <c r="M260" s="279">
        <v>0</v>
      </c>
      <c r="N260" s="279">
        <v>0</v>
      </c>
      <c r="O260" s="279">
        <v>0</v>
      </c>
      <c r="P260" s="279">
        <v>0</v>
      </c>
      <c r="Q260" s="279">
        <v>0</v>
      </c>
      <c r="R260" s="279">
        <v>0</v>
      </c>
      <c r="S260" s="279">
        <v>0</v>
      </c>
      <c r="T260" s="279">
        <v>0</v>
      </c>
      <c r="U260" s="279">
        <v>0</v>
      </c>
      <c r="V260" s="279">
        <v>0</v>
      </c>
      <c r="W260" s="279">
        <v>0</v>
      </c>
      <c r="X260" s="279">
        <v>0</v>
      </c>
      <c r="Y260" s="279">
        <v>0</v>
      </c>
    </row>
    <row r="262" spans="1:25">
      <c r="A262" s="413" t="s">
        <v>209</v>
      </c>
      <c r="B262" s="450" t="s">
        <v>217</v>
      </c>
      <c r="C262" s="450"/>
      <c r="D262" s="450"/>
      <c r="E262" s="450"/>
      <c r="F262" s="450"/>
      <c r="G262" s="450"/>
      <c r="H262" s="450"/>
      <c r="I262" s="450"/>
      <c r="J262" s="450"/>
      <c r="K262" s="450"/>
      <c r="L262" s="450"/>
      <c r="M262" s="450"/>
      <c r="N262" s="450"/>
      <c r="O262" s="450"/>
      <c r="P262" s="450"/>
      <c r="Q262" s="450"/>
      <c r="R262" s="450"/>
      <c r="S262" s="450"/>
      <c r="T262" s="450"/>
      <c r="U262" s="450"/>
      <c r="V262" s="450"/>
      <c r="W262" s="450"/>
      <c r="X262" s="450"/>
      <c r="Y262" s="450"/>
    </row>
    <row r="263" spans="1:25" ht="30">
      <c r="A263" s="413"/>
      <c r="B263" s="278" t="s">
        <v>1</v>
      </c>
      <c r="C263" s="278" t="s">
        <v>2</v>
      </c>
      <c r="D263" s="278" t="s">
        <v>3</v>
      </c>
      <c r="E263" s="278" t="s">
        <v>4</v>
      </c>
      <c r="F263" s="278" t="s">
        <v>5</v>
      </c>
      <c r="G263" s="278" t="s">
        <v>6</v>
      </c>
      <c r="H263" s="278" t="s">
        <v>7</v>
      </c>
      <c r="I263" s="278" t="s">
        <v>8</v>
      </c>
      <c r="J263" s="278" t="s">
        <v>9</v>
      </c>
      <c r="K263" s="278" t="s">
        <v>10</v>
      </c>
      <c r="L263" s="278" t="s">
        <v>11</v>
      </c>
      <c r="M263" s="278" t="s">
        <v>12</v>
      </c>
      <c r="N263" s="278" t="s">
        <v>13</v>
      </c>
      <c r="O263" s="278" t="s">
        <v>14</v>
      </c>
      <c r="P263" s="278" t="s">
        <v>15</v>
      </c>
      <c r="Q263" s="278" t="s">
        <v>16</v>
      </c>
      <c r="R263" s="278" t="s">
        <v>17</v>
      </c>
      <c r="S263" s="278" t="s">
        <v>18</v>
      </c>
      <c r="T263" s="278" t="s">
        <v>19</v>
      </c>
      <c r="U263" s="278" t="s">
        <v>20</v>
      </c>
      <c r="V263" s="278" t="s">
        <v>21</v>
      </c>
      <c r="W263" s="278" t="s">
        <v>22</v>
      </c>
      <c r="X263" s="278" t="s">
        <v>23</v>
      </c>
      <c r="Y263" s="278" t="s">
        <v>24</v>
      </c>
    </row>
    <row r="264" spans="1:25">
      <c r="A264" s="254">
        <v>1</v>
      </c>
      <c r="B264" s="279">
        <v>981.33</v>
      </c>
      <c r="C264" s="279">
        <v>913.03</v>
      </c>
      <c r="D264" s="279">
        <v>919.13</v>
      </c>
      <c r="E264" s="279">
        <v>918.71</v>
      </c>
      <c r="F264" s="279">
        <v>913.68</v>
      </c>
      <c r="G264" s="279">
        <v>920.84</v>
      </c>
      <c r="H264" s="279">
        <v>925.93</v>
      </c>
      <c r="I264" s="279">
        <v>994.39</v>
      </c>
      <c r="J264" s="279">
        <v>1181.32</v>
      </c>
      <c r="K264" s="279">
        <v>1336.38</v>
      </c>
      <c r="L264" s="279">
        <v>1382.35</v>
      </c>
      <c r="M264" s="279">
        <v>1370.72</v>
      </c>
      <c r="N264" s="279">
        <v>1349.25</v>
      </c>
      <c r="O264" s="279">
        <v>1371.3</v>
      </c>
      <c r="P264" s="279">
        <v>1358.49</v>
      </c>
      <c r="Q264" s="279">
        <v>2117.9299999999998</v>
      </c>
      <c r="R264" s="279">
        <v>2048.62</v>
      </c>
      <c r="S264" s="279">
        <v>1396.45</v>
      </c>
      <c r="T264" s="279">
        <v>1345.75</v>
      </c>
      <c r="U264" s="279">
        <v>1364.37</v>
      </c>
      <c r="V264" s="279">
        <v>1292.77</v>
      </c>
      <c r="W264" s="279">
        <v>1929</v>
      </c>
      <c r="X264" s="279">
        <v>1993.13</v>
      </c>
      <c r="Y264" s="279">
        <v>1084.71</v>
      </c>
    </row>
    <row r="265" spans="1:25">
      <c r="A265" s="254">
        <v>2</v>
      </c>
      <c r="B265" s="279">
        <v>949.49</v>
      </c>
      <c r="C265" s="279">
        <v>855.88</v>
      </c>
      <c r="D265" s="279">
        <v>831.78</v>
      </c>
      <c r="E265" s="279">
        <v>811.23</v>
      </c>
      <c r="F265" s="279">
        <v>837.4</v>
      </c>
      <c r="G265" s="279">
        <v>890.79</v>
      </c>
      <c r="H265" s="279">
        <v>940.14</v>
      </c>
      <c r="I265" s="279">
        <v>1017.17</v>
      </c>
      <c r="J265" s="279">
        <v>1107.3599999999999</v>
      </c>
      <c r="K265" s="279">
        <v>1277.21</v>
      </c>
      <c r="L265" s="279">
        <v>1304.44</v>
      </c>
      <c r="M265" s="279">
        <v>1298.6300000000001</v>
      </c>
      <c r="N265" s="279">
        <v>1253.33</v>
      </c>
      <c r="O265" s="279">
        <v>1259.74</v>
      </c>
      <c r="P265" s="279">
        <v>1248.56</v>
      </c>
      <c r="Q265" s="279">
        <v>518.24</v>
      </c>
      <c r="R265" s="279">
        <v>1306.6099999999999</v>
      </c>
      <c r="S265" s="279">
        <v>1213.98</v>
      </c>
      <c r="T265" s="279">
        <v>1236.27</v>
      </c>
      <c r="U265" s="279">
        <v>1246.03</v>
      </c>
      <c r="V265" s="279">
        <v>1258.3900000000001</v>
      </c>
      <c r="W265" s="279">
        <v>1280.8399999999999</v>
      </c>
      <c r="X265" s="279">
        <v>1140.06</v>
      </c>
      <c r="Y265" s="279">
        <v>1016.98</v>
      </c>
    </row>
    <row r="266" spans="1:25">
      <c r="A266" s="254">
        <v>3</v>
      </c>
      <c r="B266" s="279">
        <v>960.42</v>
      </c>
      <c r="C266" s="279">
        <v>874.94</v>
      </c>
      <c r="D266" s="279">
        <v>840.2</v>
      </c>
      <c r="E266" s="279">
        <v>818.18</v>
      </c>
      <c r="F266" s="279">
        <v>839.88</v>
      </c>
      <c r="G266" s="279">
        <v>845.43</v>
      </c>
      <c r="H266" s="279">
        <v>928.8</v>
      </c>
      <c r="I266" s="279">
        <v>1046.81</v>
      </c>
      <c r="J266" s="279">
        <v>1145.9100000000001</v>
      </c>
      <c r="K266" s="279">
        <v>1201.29</v>
      </c>
      <c r="L266" s="279">
        <v>1255.25</v>
      </c>
      <c r="M266" s="279">
        <v>1229.47</v>
      </c>
      <c r="N266" s="279">
        <v>1195.21</v>
      </c>
      <c r="O266" s="279">
        <v>1205.6500000000001</v>
      </c>
      <c r="P266" s="279">
        <v>1201.08</v>
      </c>
      <c r="Q266" s="279">
        <v>1310.25</v>
      </c>
      <c r="R266" s="279">
        <v>1247.6400000000001</v>
      </c>
      <c r="S266" s="279">
        <v>1168.47</v>
      </c>
      <c r="T266" s="279">
        <v>1173.51</v>
      </c>
      <c r="U266" s="279">
        <v>1190.58</v>
      </c>
      <c r="V266" s="279">
        <v>1126.5899999999999</v>
      </c>
      <c r="W266" s="279">
        <v>1175.01</v>
      </c>
      <c r="X266" s="279">
        <v>1123.56</v>
      </c>
      <c r="Y266" s="279">
        <v>979.8</v>
      </c>
    </row>
    <row r="267" spans="1:25">
      <c r="A267" s="254">
        <v>4</v>
      </c>
      <c r="B267" s="279">
        <v>981.57</v>
      </c>
      <c r="C267" s="279">
        <v>917.49</v>
      </c>
      <c r="D267" s="279">
        <v>887.63</v>
      </c>
      <c r="E267" s="279">
        <v>864.22</v>
      </c>
      <c r="F267" s="279">
        <v>914.2</v>
      </c>
      <c r="G267" s="279">
        <v>937.46</v>
      </c>
      <c r="H267" s="279">
        <v>1006.08</v>
      </c>
      <c r="I267" s="279">
        <v>1196.9000000000001</v>
      </c>
      <c r="J267" s="279">
        <v>1307.3900000000001</v>
      </c>
      <c r="K267" s="279">
        <v>1428.43</v>
      </c>
      <c r="L267" s="279">
        <v>1448.19</v>
      </c>
      <c r="M267" s="279">
        <v>1458.27</v>
      </c>
      <c r="N267" s="279">
        <v>1431.81</v>
      </c>
      <c r="O267" s="279">
        <v>1452.72</v>
      </c>
      <c r="P267" s="279">
        <v>1452.46</v>
      </c>
      <c r="Q267" s="279">
        <v>1536.1</v>
      </c>
      <c r="R267" s="279">
        <v>1507.59</v>
      </c>
      <c r="S267" s="279">
        <v>1422.15</v>
      </c>
      <c r="T267" s="279">
        <v>1438.09</v>
      </c>
      <c r="U267" s="279">
        <v>1451.08</v>
      </c>
      <c r="V267" s="279">
        <v>1436.97</v>
      </c>
      <c r="W267" s="279">
        <v>1495.56</v>
      </c>
      <c r="X267" s="279">
        <v>1414.81</v>
      </c>
      <c r="Y267" s="279">
        <v>1294.8</v>
      </c>
    </row>
    <row r="268" spans="1:25">
      <c r="A268" s="254">
        <v>5</v>
      </c>
      <c r="B268" s="279">
        <v>1139.04</v>
      </c>
      <c r="C268" s="279">
        <v>997.97</v>
      </c>
      <c r="D268" s="279">
        <v>972.49</v>
      </c>
      <c r="E268" s="279">
        <v>964.31</v>
      </c>
      <c r="F268" s="279">
        <v>961.06</v>
      </c>
      <c r="G268" s="279">
        <v>964.43</v>
      </c>
      <c r="H268" s="279">
        <v>976.65</v>
      </c>
      <c r="I268" s="279">
        <v>1086.45</v>
      </c>
      <c r="J268" s="279">
        <v>1201.94</v>
      </c>
      <c r="K268" s="279">
        <v>1354.96</v>
      </c>
      <c r="L268" s="279">
        <v>1378.58</v>
      </c>
      <c r="M268" s="279">
        <v>1372.01</v>
      </c>
      <c r="N268" s="279">
        <v>1362.19</v>
      </c>
      <c r="O268" s="279">
        <v>1347.98</v>
      </c>
      <c r="P268" s="279">
        <v>1364.06</v>
      </c>
      <c r="Q268" s="279">
        <v>1346.69</v>
      </c>
      <c r="R268" s="279">
        <v>1379.5</v>
      </c>
      <c r="S268" s="279">
        <v>1355.94</v>
      </c>
      <c r="T268" s="279">
        <v>1348.4</v>
      </c>
      <c r="U268" s="279">
        <v>1333.25</v>
      </c>
      <c r="V268" s="279">
        <v>1338.25</v>
      </c>
      <c r="W268" s="279">
        <v>1337.81</v>
      </c>
      <c r="X268" s="279">
        <v>1262.17</v>
      </c>
      <c r="Y268" s="279">
        <v>1099.56</v>
      </c>
    </row>
    <row r="269" spans="1:25">
      <c r="A269" s="254">
        <v>6</v>
      </c>
      <c r="B269" s="279">
        <v>1158.08</v>
      </c>
      <c r="C269" s="279">
        <v>998.21</v>
      </c>
      <c r="D269" s="279">
        <v>956.55</v>
      </c>
      <c r="E269" s="279">
        <v>941.95</v>
      </c>
      <c r="F269" s="279">
        <v>944.99</v>
      </c>
      <c r="G269" s="279">
        <v>952.66</v>
      </c>
      <c r="H269" s="279">
        <v>961.25</v>
      </c>
      <c r="I269" s="279">
        <v>962.68</v>
      </c>
      <c r="J269" s="279">
        <v>1081.99</v>
      </c>
      <c r="K269" s="279">
        <v>1187.04</v>
      </c>
      <c r="L269" s="279">
        <v>1273.49</v>
      </c>
      <c r="M269" s="279">
        <v>1309.8699999999999</v>
      </c>
      <c r="N269" s="279">
        <v>1311.81</v>
      </c>
      <c r="O269" s="279">
        <v>1305.53</v>
      </c>
      <c r="P269" s="279">
        <v>1315.09</v>
      </c>
      <c r="Q269" s="279">
        <v>1301.18</v>
      </c>
      <c r="R269" s="279">
        <v>1267.04</v>
      </c>
      <c r="S269" s="279">
        <v>1255.8499999999999</v>
      </c>
      <c r="T269" s="279">
        <v>1267.1199999999999</v>
      </c>
      <c r="U269" s="279">
        <v>1250.1500000000001</v>
      </c>
      <c r="V269" s="279">
        <v>1301.08</v>
      </c>
      <c r="W269" s="279">
        <v>1283.19</v>
      </c>
      <c r="X269" s="279">
        <v>1184.8699999999999</v>
      </c>
      <c r="Y269" s="279">
        <v>1086.6500000000001</v>
      </c>
    </row>
    <row r="270" spans="1:25">
      <c r="A270" s="254">
        <v>7</v>
      </c>
      <c r="B270" s="279">
        <v>982.28</v>
      </c>
      <c r="C270" s="279">
        <v>902.46</v>
      </c>
      <c r="D270" s="279">
        <v>867.72</v>
      </c>
      <c r="E270" s="279">
        <v>827.47</v>
      </c>
      <c r="F270" s="279">
        <v>890.39</v>
      </c>
      <c r="G270" s="279">
        <v>899.28</v>
      </c>
      <c r="H270" s="279">
        <v>929.74</v>
      </c>
      <c r="I270" s="279">
        <v>1009.89</v>
      </c>
      <c r="J270" s="279">
        <v>1105.6099999999999</v>
      </c>
      <c r="K270" s="279">
        <v>1109.6099999999999</v>
      </c>
      <c r="L270" s="279">
        <v>1126.3900000000001</v>
      </c>
      <c r="M270" s="279">
        <v>1114.8800000000001</v>
      </c>
      <c r="N270" s="279">
        <v>1087.3399999999999</v>
      </c>
      <c r="O270" s="279">
        <v>1103.55</v>
      </c>
      <c r="P270" s="279">
        <v>1117.67</v>
      </c>
      <c r="Q270" s="279">
        <v>1241.81</v>
      </c>
      <c r="R270" s="279">
        <v>1141.6500000000001</v>
      </c>
      <c r="S270" s="279">
        <v>1113.72</v>
      </c>
      <c r="T270" s="279">
        <v>1142.8900000000001</v>
      </c>
      <c r="U270" s="279">
        <v>1138.23</v>
      </c>
      <c r="V270" s="279">
        <v>1165.3599999999999</v>
      </c>
      <c r="W270" s="279">
        <v>1180.71</v>
      </c>
      <c r="X270" s="279">
        <v>1091.4100000000001</v>
      </c>
      <c r="Y270" s="279">
        <v>948.84</v>
      </c>
    </row>
    <row r="271" spans="1:25">
      <c r="A271" s="254">
        <v>8</v>
      </c>
      <c r="B271" s="279">
        <v>915.23</v>
      </c>
      <c r="C271" s="279">
        <v>826.14</v>
      </c>
      <c r="D271" s="279">
        <v>785.69</v>
      </c>
      <c r="E271" s="279">
        <v>773.79</v>
      </c>
      <c r="F271" s="279">
        <v>800.72</v>
      </c>
      <c r="G271" s="279">
        <v>883.19</v>
      </c>
      <c r="H271" s="279">
        <v>941.3</v>
      </c>
      <c r="I271" s="279">
        <v>1077.24</v>
      </c>
      <c r="J271" s="279">
        <v>1116.3599999999999</v>
      </c>
      <c r="K271" s="279">
        <v>1188.52</v>
      </c>
      <c r="L271" s="279">
        <v>1224.31</v>
      </c>
      <c r="M271" s="279">
        <v>1181.32</v>
      </c>
      <c r="N271" s="279">
        <v>1127.3</v>
      </c>
      <c r="O271" s="279">
        <v>1150.95</v>
      </c>
      <c r="P271" s="279">
        <v>1161.47</v>
      </c>
      <c r="Q271" s="279">
        <v>1245.01</v>
      </c>
      <c r="R271" s="279">
        <v>1200.31</v>
      </c>
      <c r="S271" s="279">
        <v>1140.72</v>
      </c>
      <c r="T271" s="279">
        <v>1166.8499999999999</v>
      </c>
      <c r="U271" s="279">
        <v>1161.27</v>
      </c>
      <c r="V271" s="279">
        <v>1182.75</v>
      </c>
      <c r="W271" s="279">
        <v>1164.56</v>
      </c>
      <c r="X271" s="279">
        <v>1150.95</v>
      </c>
      <c r="Y271" s="279">
        <v>978.75</v>
      </c>
    </row>
    <row r="272" spans="1:25">
      <c r="A272" s="254">
        <v>9</v>
      </c>
      <c r="B272" s="279">
        <v>933.87</v>
      </c>
      <c r="C272" s="279">
        <v>837.21</v>
      </c>
      <c r="D272" s="279">
        <v>796.13</v>
      </c>
      <c r="E272" s="279">
        <v>779.58</v>
      </c>
      <c r="F272" s="279">
        <v>819.56</v>
      </c>
      <c r="G272" s="279">
        <v>846.68</v>
      </c>
      <c r="H272" s="279">
        <v>945.65</v>
      </c>
      <c r="I272" s="279">
        <v>975.77</v>
      </c>
      <c r="J272" s="279">
        <v>1089.08</v>
      </c>
      <c r="K272" s="279">
        <v>1146.05</v>
      </c>
      <c r="L272" s="279">
        <v>1129.5</v>
      </c>
      <c r="M272" s="279">
        <v>1110.08</v>
      </c>
      <c r="N272" s="279">
        <v>1082.95</v>
      </c>
      <c r="O272" s="279">
        <v>1120.71</v>
      </c>
      <c r="P272" s="279">
        <v>1127.96</v>
      </c>
      <c r="Q272" s="279">
        <v>1162.22</v>
      </c>
      <c r="R272" s="279">
        <v>1153.29</v>
      </c>
      <c r="S272" s="279">
        <v>1133.68</v>
      </c>
      <c r="T272" s="279">
        <v>1123.6099999999999</v>
      </c>
      <c r="U272" s="279">
        <v>1139.96</v>
      </c>
      <c r="V272" s="279">
        <v>1135.31</v>
      </c>
      <c r="W272" s="279">
        <v>1139.02</v>
      </c>
      <c r="X272" s="279">
        <v>1145.6199999999999</v>
      </c>
      <c r="Y272" s="279">
        <v>939.17</v>
      </c>
    </row>
    <row r="273" spans="1:25">
      <c r="A273" s="254">
        <v>10</v>
      </c>
      <c r="B273" s="279">
        <v>922.97</v>
      </c>
      <c r="C273" s="279">
        <v>875.9</v>
      </c>
      <c r="D273" s="279">
        <v>868.31</v>
      </c>
      <c r="E273" s="279">
        <v>839.08</v>
      </c>
      <c r="F273" s="279">
        <v>848.26</v>
      </c>
      <c r="G273" s="279">
        <v>881.53</v>
      </c>
      <c r="H273" s="279">
        <v>938.56</v>
      </c>
      <c r="I273" s="279">
        <v>1058.68</v>
      </c>
      <c r="J273" s="279">
        <v>1158.92</v>
      </c>
      <c r="K273" s="279">
        <v>1216.43</v>
      </c>
      <c r="L273" s="279">
        <v>1270.9000000000001</v>
      </c>
      <c r="M273" s="279">
        <v>1247.19</v>
      </c>
      <c r="N273" s="279">
        <v>1212.07</v>
      </c>
      <c r="O273" s="279">
        <v>1222.1600000000001</v>
      </c>
      <c r="P273" s="279">
        <v>1217.53</v>
      </c>
      <c r="Q273" s="279">
        <v>1328.14</v>
      </c>
      <c r="R273" s="279">
        <v>1265.58</v>
      </c>
      <c r="S273" s="279">
        <v>1186.47</v>
      </c>
      <c r="T273" s="279">
        <v>1190.7</v>
      </c>
      <c r="U273" s="279">
        <v>1207.6099999999999</v>
      </c>
      <c r="V273" s="279">
        <v>1141.6500000000001</v>
      </c>
      <c r="W273" s="279">
        <v>1190.8900000000001</v>
      </c>
      <c r="X273" s="279">
        <v>1138.94</v>
      </c>
      <c r="Y273" s="279">
        <v>992.92</v>
      </c>
    </row>
    <row r="274" spans="1:25">
      <c r="A274" s="254">
        <v>11</v>
      </c>
      <c r="B274" s="279">
        <v>993.3</v>
      </c>
      <c r="C274" s="279">
        <v>928.81</v>
      </c>
      <c r="D274" s="279">
        <v>898.97</v>
      </c>
      <c r="E274" s="279">
        <v>875.37</v>
      </c>
      <c r="F274" s="279">
        <v>926.18</v>
      </c>
      <c r="G274" s="279">
        <v>949.78</v>
      </c>
      <c r="H274" s="279">
        <v>1018.32</v>
      </c>
      <c r="I274" s="279">
        <v>1207.68</v>
      </c>
      <c r="J274" s="279">
        <v>1319.41</v>
      </c>
      <c r="K274" s="279">
        <v>1441.92</v>
      </c>
      <c r="L274" s="279">
        <v>1462.54</v>
      </c>
      <c r="M274" s="279">
        <v>1471.29</v>
      </c>
      <c r="N274" s="279">
        <v>1444.01</v>
      </c>
      <c r="O274" s="279">
        <v>1466.26</v>
      </c>
      <c r="P274" s="279">
        <v>1466.07</v>
      </c>
      <c r="Q274" s="279">
        <v>1550.09</v>
      </c>
      <c r="R274" s="279">
        <v>1521.86</v>
      </c>
      <c r="S274" s="279">
        <v>1434.48</v>
      </c>
      <c r="T274" s="279">
        <v>1451.23</v>
      </c>
      <c r="U274" s="279">
        <v>1464.36</v>
      </c>
      <c r="V274" s="279">
        <v>1448.56</v>
      </c>
      <c r="W274" s="279">
        <v>1507.07</v>
      </c>
      <c r="X274" s="279">
        <v>1426.66</v>
      </c>
      <c r="Y274" s="279">
        <v>1304.9000000000001</v>
      </c>
    </row>
    <row r="275" spans="1:25">
      <c r="A275" s="254">
        <v>12</v>
      </c>
      <c r="B275" s="279">
        <v>1151.29</v>
      </c>
      <c r="C275" s="279">
        <v>1009.08</v>
      </c>
      <c r="D275" s="279">
        <v>983.38</v>
      </c>
      <c r="E275" s="279">
        <v>975.2</v>
      </c>
      <c r="F275" s="279">
        <v>971.89</v>
      </c>
      <c r="G275" s="279">
        <v>975.12</v>
      </c>
      <c r="H275" s="279">
        <v>989.24</v>
      </c>
      <c r="I275" s="279">
        <v>1099.28</v>
      </c>
      <c r="J275" s="279">
        <v>1217.3</v>
      </c>
      <c r="K275" s="279">
        <v>1371.96</v>
      </c>
      <c r="L275" s="279">
        <v>1396.19</v>
      </c>
      <c r="M275" s="279">
        <v>1390.29</v>
      </c>
      <c r="N275" s="279">
        <v>1380.29</v>
      </c>
      <c r="O275" s="279">
        <v>1365.88</v>
      </c>
      <c r="P275" s="279">
        <v>1382.01</v>
      </c>
      <c r="Q275" s="279">
        <v>1363.44</v>
      </c>
      <c r="R275" s="279">
        <v>1394.11</v>
      </c>
      <c r="S275" s="279">
        <v>1370.23</v>
      </c>
      <c r="T275" s="279">
        <v>1362.52</v>
      </c>
      <c r="U275" s="279">
        <v>1347.85</v>
      </c>
      <c r="V275" s="279">
        <v>1354.05</v>
      </c>
      <c r="W275" s="279">
        <v>1352.39</v>
      </c>
      <c r="X275" s="279">
        <v>1275.3</v>
      </c>
      <c r="Y275" s="279">
        <v>1113.08</v>
      </c>
    </row>
    <row r="276" spans="1:25">
      <c r="A276" s="254">
        <v>13</v>
      </c>
      <c r="B276" s="279">
        <v>1169.69</v>
      </c>
      <c r="C276" s="279">
        <v>1008.54</v>
      </c>
      <c r="D276" s="279">
        <v>966.53</v>
      </c>
      <c r="E276" s="279">
        <v>951.75</v>
      </c>
      <c r="F276" s="279">
        <v>954.66</v>
      </c>
      <c r="G276" s="279">
        <v>962.43</v>
      </c>
      <c r="H276" s="279">
        <v>975.13</v>
      </c>
      <c r="I276" s="279">
        <v>976.23</v>
      </c>
      <c r="J276" s="279">
        <v>1096.79</v>
      </c>
      <c r="K276" s="279">
        <v>1202.54</v>
      </c>
      <c r="L276" s="279">
        <v>1289.96</v>
      </c>
      <c r="M276" s="279">
        <v>1326.63</v>
      </c>
      <c r="N276" s="279">
        <v>1327.99</v>
      </c>
      <c r="O276" s="279">
        <v>1322.14</v>
      </c>
      <c r="P276" s="279">
        <v>1331.75</v>
      </c>
      <c r="Q276" s="279">
        <v>1317.97</v>
      </c>
      <c r="R276" s="279">
        <v>1280.74</v>
      </c>
      <c r="S276" s="279">
        <v>1269.1400000000001</v>
      </c>
      <c r="T276" s="279">
        <v>1280.48</v>
      </c>
      <c r="U276" s="279">
        <v>1263.54</v>
      </c>
      <c r="V276" s="279">
        <v>1314.28</v>
      </c>
      <c r="W276" s="279">
        <v>1295.99</v>
      </c>
      <c r="X276" s="279">
        <v>1196.68</v>
      </c>
      <c r="Y276" s="279">
        <v>1097.81</v>
      </c>
    </row>
    <row r="277" spans="1:25">
      <c r="A277" s="254">
        <v>14</v>
      </c>
      <c r="B277" s="279">
        <v>971.88</v>
      </c>
      <c r="C277" s="279">
        <v>938.73</v>
      </c>
      <c r="D277" s="279">
        <v>935.92</v>
      </c>
      <c r="E277" s="279">
        <v>923.15</v>
      </c>
      <c r="F277" s="279">
        <v>926.57</v>
      </c>
      <c r="G277" s="279">
        <v>954.11</v>
      </c>
      <c r="H277" s="279">
        <v>1027.17</v>
      </c>
      <c r="I277" s="279">
        <v>1141.01</v>
      </c>
      <c r="J277" s="279">
        <v>1271.22</v>
      </c>
      <c r="K277" s="279">
        <v>1373.67</v>
      </c>
      <c r="L277" s="279">
        <v>1412.24</v>
      </c>
      <c r="M277" s="279">
        <v>1389.81</v>
      </c>
      <c r="N277" s="279">
        <v>1365.18</v>
      </c>
      <c r="O277" s="279">
        <v>1381.21</v>
      </c>
      <c r="P277" s="279">
        <v>1408.23</v>
      </c>
      <c r="Q277" s="279">
        <v>1483.29</v>
      </c>
      <c r="R277" s="279">
        <v>1416.29</v>
      </c>
      <c r="S277" s="279">
        <v>1324.37</v>
      </c>
      <c r="T277" s="279">
        <v>1330.07</v>
      </c>
      <c r="U277" s="279">
        <v>1353.92</v>
      </c>
      <c r="V277" s="279">
        <v>1349.25</v>
      </c>
      <c r="W277" s="279">
        <v>1379.28</v>
      </c>
      <c r="X277" s="279">
        <v>1225.93</v>
      </c>
      <c r="Y277" s="279">
        <v>1057.44</v>
      </c>
    </row>
    <row r="278" spans="1:25">
      <c r="A278" s="254">
        <v>15</v>
      </c>
      <c r="B278" s="279">
        <v>999.62</v>
      </c>
      <c r="C278" s="279">
        <v>924.49</v>
      </c>
      <c r="D278" s="279">
        <v>913.09</v>
      </c>
      <c r="E278" s="279">
        <v>918.14</v>
      </c>
      <c r="F278" s="279">
        <v>961.16</v>
      </c>
      <c r="G278" s="279">
        <v>994.41</v>
      </c>
      <c r="H278" s="279">
        <v>998.81</v>
      </c>
      <c r="I278" s="279">
        <v>1094</v>
      </c>
      <c r="J278" s="279">
        <v>1152.48</v>
      </c>
      <c r="K278" s="279">
        <v>1245.8</v>
      </c>
      <c r="L278" s="279">
        <v>1290.68</v>
      </c>
      <c r="M278" s="279">
        <v>1300.45</v>
      </c>
      <c r="N278" s="279">
        <v>1247.19</v>
      </c>
      <c r="O278" s="279">
        <v>1274.48</v>
      </c>
      <c r="P278" s="279">
        <v>1297.93</v>
      </c>
      <c r="Q278" s="279">
        <v>1364.13</v>
      </c>
      <c r="R278" s="279">
        <v>1345.04</v>
      </c>
      <c r="S278" s="279">
        <v>1281.31</v>
      </c>
      <c r="T278" s="279">
        <v>1302.26</v>
      </c>
      <c r="U278" s="279">
        <v>1310.4100000000001</v>
      </c>
      <c r="V278" s="279">
        <v>1308.8499999999999</v>
      </c>
      <c r="W278" s="279">
        <v>1347.86</v>
      </c>
      <c r="X278" s="279">
        <v>1178.45</v>
      </c>
      <c r="Y278" s="279">
        <v>1075.2</v>
      </c>
    </row>
    <row r="279" spans="1:25">
      <c r="A279" s="254">
        <v>16</v>
      </c>
      <c r="B279" s="279">
        <v>1208.68</v>
      </c>
      <c r="C279" s="279">
        <v>1060.21</v>
      </c>
      <c r="D279" s="279">
        <v>1055.24</v>
      </c>
      <c r="E279" s="279">
        <v>1055.3499999999999</v>
      </c>
      <c r="F279" s="279">
        <v>1071.05</v>
      </c>
      <c r="G279" s="279">
        <v>1104.56</v>
      </c>
      <c r="H279" s="279">
        <v>1187.6099999999999</v>
      </c>
      <c r="I279" s="279">
        <v>1260.53</v>
      </c>
      <c r="J279" s="279">
        <v>1423.29</v>
      </c>
      <c r="K279" s="279">
        <v>1472.62</v>
      </c>
      <c r="L279" s="279">
        <v>1497.66</v>
      </c>
      <c r="M279" s="279">
        <v>1463.92</v>
      </c>
      <c r="N279" s="279">
        <v>1428.87</v>
      </c>
      <c r="O279" s="279">
        <v>1476.78</v>
      </c>
      <c r="P279" s="279">
        <v>1471.32</v>
      </c>
      <c r="Q279" s="279">
        <v>1504.78</v>
      </c>
      <c r="R279" s="279">
        <v>1480.04</v>
      </c>
      <c r="S279" s="279">
        <v>1453.54</v>
      </c>
      <c r="T279" s="279">
        <v>1491.44</v>
      </c>
      <c r="U279" s="279">
        <v>1516.96</v>
      </c>
      <c r="V279" s="279">
        <v>1486.67</v>
      </c>
      <c r="W279" s="279">
        <v>1496.05</v>
      </c>
      <c r="X279" s="279">
        <v>1296.95</v>
      </c>
      <c r="Y279" s="279">
        <v>1164.0999999999999</v>
      </c>
    </row>
    <row r="280" spans="1:25">
      <c r="A280" s="254">
        <v>17</v>
      </c>
      <c r="B280" s="279">
        <v>1068.3900000000001</v>
      </c>
      <c r="C280" s="279">
        <v>1030.79</v>
      </c>
      <c r="D280" s="279">
        <v>1007.54</v>
      </c>
      <c r="E280" s="279">
        <v>1001.72</v>
      </c>
      <c r="F280" s="279">
        <v>1020.72</v>
      </c>
      <c r="G280" s="279">
        <v>1045.32</v>
      </c>
      <c r="H280" s="279">
        <v>1106</v>
      </c>
      <c r="I280" s="279">
        <v>1185.45</v>
      </c>
      <c r="J280" s="279">
        <v>1302.76</v>
      </c>
      <c r="K280" s="279">
        <v>1368.95</v>
      </c>
      <c r="L280" s="279">
        <v>1410.66</v>
      </c>
      <c r="M280" s="279">
        <v>1371.67</v>
      </c>
      <c r="N280" s="279">
        <v>1355.03</v>
      </c>
      <c r="O280" s="279">
        <v>1384.07</v>
      </c>
      <c r="P280" s="279">
        <v>1391.5</v>
      </c>
      <c r="Q280" s="279">
        <v>1471.8</v>
      </c>
      <c r="R280" s="279">
        <v>1413.37</v>
      </c>
      <c r="S280" s="279">
        <v>1335.17</v>
      </c>
      <c r="T280" s="279">
        <v>1378.17</v>
      </c>
      <c r="U280" s="279">
        <v>1410.63</v>
      </c>
      <c r="V280" s="279">
        <v>1412.97</v>
      </c>
      <c r="W280" s="279">
        <v>1401.36</v>
      </c>
      <c r="X280" s="279">
        <v>1267.28</v>
      </c>
      <c r="Y280" s="279">
        <v>1159.71</v>
      </c>
    </row>
    <row r="281" spans="1:25">
      <c r="A281" s="254">
        <v>18</v>
      </c>
      <c r="B281" s="279">
        <v>1141.3</v>
      </c>
      <c r="C281" s="279">
        <v>1042.98</v>
      </c>
      <c r="D281" s="279">
        <v>1020.1</v>
      </c>
      <c r="E281" s="279">
        <v>1029.29</v>
      </c>
      <c r="F281" s="279">
        <v>1053.51</v>
      </c>
      <c r="G281" s="279">
        <v>236.23</v>
      </c>
      <c r="H281" s="279">
        <v>1166.95</v>
      </c>
      <c r="I281" s="279">
        <v>1188.3800000000001</v>
      </c>
      <c r="J281" s="279">
        <v>241.85</v>
      </c>
      <c r="K281" s="279">
        <v>1354.08</v>
      </c>
      <c r="L281" s="279">
        <v>1384.82</v>
      </c>
      <c r="M281" s="279">
        <v>1332.96</v>
      </c>
      <c r="N281" s="279">
        <v>1321.86</v>
      </c>
      <c r="O281" s="279">
        <v>1363.09</v>
      </c>
      <c r="P281" s="279">
        <v>1372.82</v>
      </c>
      <c r="Q281" s="279">
        <v>1440.83</v>
      </c>
      <c r="R281" s="279">
        <v>1358.92</v>
      </c>
      <c r="S281" s="279">
        <v>1342.03</v>
      </c>
      <c r="T281" s="279">
        <v>1371.72</v>
      </c>
      <c r="U281" s="279">
        <v>1400.31</v>
      </c>
      <c r="V281" s="279">
        <v>1364.26</v>
      </c>
      <c r="W281" s="279">
        <v>1442.87</v>
      </c>
      <c r="X281" s="279">
        <v>1368.66</v>
      </c>
      <c r="Y281" s="279">
        <v>1198.6400000000001</v>
      </c>
    </row>
    <row r="282" spans="1:25">
      <c r="A282" s="254">
        <v>19</v>
      </c>
      <c r="B282" s="279">
        <v>1156.25</v>
      </c>
      <c r="C282" s="279">
        <v>1104.6500000000001</v>
      </c>
      <c r="D282" s="279">
        <v>1028.3</v>
      </c>
      <c r="E282" s="279">
        <v>235.87</v>
      </c>
      <c r="F282" s="279">
        <v>236.43</v>
      </c>
      <c r="G282" s="279">
        <v>237.22</v>
      </c>
      <c r="H282" s="279">
        <v>238.8</v>
      </c>
      <c r="I282" s="279">
        <v>210.75</v>
      </c>
      <c r="J282" s="279">
        <v>210.75</v>
      </c>
      <c r="K282" s="279">
        <v>1369.27</v>
      </c>
      <c r="L282" s="279">
        <v>1387.45</v>
      </c>
      <c r="M282" s="279">
        <v>1375.69</v>
      </c>
      <c r="N282" s="279">
        <v>1345.58</v>
      </c>
      <c r="O282" s="279">
        <v>1411.94</v>
      </c>
      <c r="P282" s="279">
        <v>1416.29</v>
      </c>
      <c r="Q282" s="279">
        <v>1398.84</v>
      </c>
      <c r="R282" s="279">
        <v>1395.9</v>
      </c>
      <c r="S282" s="279">
        <v>1376.85</v>
      </c>
      <c r="T282" s="279">
        <v>1360.78</v>
      </c>
      <c r="U282" s="279">
        <v>1381.54</v>
      </c>
      <c r="V282" s="279">
        <v>1424.13</v>
      </c>
      <c r="W282" s="279">
        <v>248.64</v>
      </c>
      <c r="X282" s="279">
        <v>1286.99</v>
      </c>
      <c r="Y282" s="279">
        <v>1250.3399999999999</v>
      </c>
    </row>
    <row r="283" spans="1:25">
      <c r="A283" s="254">
        <v>20</v>
      </c>
      <c r="B283" s="279">
        <v>1204.75</v>
      </c>
      <c r="C283" s="279">
        <v>223.99</v>
      </c>
      <c r="D283" s="279">
        <v>233.7</v>
      </c>
      <c r="E283" s="279">
        <v>233.65</v>
      </c>
      <c r="F283" s="279">
        <v>232.89</v>
      </c>
      <c r="G283" s="279">
        <v>232.03</v>
      </c>
      <c r="H283" s="279">
        <v>235.83</v>
      </c>
      <c r="I283" s="279">
        <v>232.51</v>
      </c>
      <c r="J283" s="279">
        <v>228.85</v>
      </c>
      <c r="K283" s="279">
        <v>229.22</v>
      </c>
      <c r="L283" s="279">
        <v>1172.05</v>
      </c>
      <c r="M283" s="279">
        <v>1212.8699999999999</v>
      </c>
      <c r="N283" s="279">
        <v>1173.51</v>
      </c>
      <c r="O283" s="279">
        <v>1189.48</v>
      </c>
      <c r="P283" s="279">
        <v>1185.8599999999999</v>
      </c>
      <c r="Q283" s="279">
        <v>1212.27</v>
      </c>
      <c r="R283" s="279">
        <v>1211.3</v>
      </c>
      <c r="S283" s="279">
        <v>1202.01</v>
      </c>
      <c r="T283" s="279">
        <v>1234.72</v>
      </c>
      <c r="U283" s="279">
        <v>1305.19</v>
      </c>
      <c r="V283" s="279">
        <v>1036.2</v>
      </c>
      <c r="W283" s="279">
        <v>1238.8399999999999</v>
      </c>
      <c r="X283" s="279">
        <v>1181.1099999999999</v>
      </c>
      <c r="Y283" s="279">
        <v>1180.6099999999999</v>
      </c>
    </row>
    <row r="284" spans="1:25">
      <c r="A284" s="254">
        <v>21</v>
      </c>
      <c r="B284" s="279">
        <v>234.57</v>
      </c>
      <c r="C284" s="279">
        <v>232.52</v>
      </c>
      <c r="D284" s="279">
        <v>231.93</v>
      </c>
      <c r="E284" s="279">
        <v>231.61</v>
      </c>
      <c r="F284" s="279">
        <v>233.81</v>
      </c>
      <c r="G284" s="279">
        <v>231.38</v>
      </c>
      <c r="H284" s="279">
        <v>233.42</v>
      </c>
      <c r="I284" s="279">
        <v>517.75</v>
      </c>
      <c r="J284" s="279">
        <v>1153.9000000000001</v>
      </c>
      <c r="K284" s="279">
        <v>1227.73</v>
      </c>
      <c r="L284" s="279">
        <v>1270.74</v>
      </c>
      <c r="M284" s="279">
        <v>1270.1300000000001</v>
      </c>
      <c r="N284" s="279">
        <v>1222.4000000000001</v>
      </c>
      <c r="O284" s="279">
        <v>1200.25</v>
      </c>
      <c r="P284" s="279">
        <v>1144.8399999999999</v>
      </c>
      <c r="Q284" s="279">
        <v>1290.32</v>
      </c>
      <c r="R284" s="279">
        <v>1264.5999999999999</v>
      </c>
      <c r="S284" s="279">
        <v>991.18</v>
      </c>
      <c r="T284" s="279">
        <v>1085.74</v>
      </c>
      <c r="U284" s="279">
        <v>1196.32</v>
      </c>
      <c r="V284" s="279">
        <v>1231</v>
      </c>
      <c r="W284" s="279">
        <v>1265.93</v>
      </c>
      <c r="X284" s="279">
        <v>1172.6500000000001</v>
      </c>
      <c r="Y284" s="279">
        <v>1086.94</v>
      </c>
    </row>
    <row r="285" spans="1:25">
      <c r="A285" s="254">
        <v>22</v>
      </c>
      <c r="B285" s="279">
        <v>955.17</v>
      </c>
      <c r="C285" s="279">
        <v>860.3</v>
      </c>
      <c r="D285" s="279">
        <v>821.65</v>
      </c>
      <c r="E285" s="279">
        <v>813.42</v>
      </c>
      <c r="F285" s="279">
        <v>908.63</v>
      </c>
      <c r="G285" s="279">
        <v>949.47</v>
      </c>
      <c r="H285" s="279">
        <v>1021.63</v>
      </c>
      <c r="I285" s="279">
        <v>991.22</v>
      </c>
      <c r="J285" s="279">
        <v>1118.6199999999999</v>
      </c>
      <c r="K285" s="279">
        <v>1308.69</v>
      </c>
      <c r="L285" s="279">
        <v>1272.5</v>
      </c>
      <c r="M285" s="279">
        <v>1234.26</v>
      </c>
      <c r="N285" s="279">
        <v>1220.52</v>
      </c>
      <c r="O285" s="279">
        <v>1243.52</v>
      </c>
      <c r="P285" s="279">
        <v>1258.94</v>
      </c>
      <c r="Q285" s="279">
        <v>1328.64</v>
      </c>
      <c r="R285" s="279">
        <v>1308.1400000000001</v>
      </c>
      <c r="S285" s="279">
        <v>1265.17</v>
      </c>
      <c r="T285" s="279">
        <v>1291.8399999999999</v>
      </c>
      <c r="U285" s="279">
        <v>1306.83</v>
      </c>
      <c r="V285" s="279">
        <v>1278.33</v>
      </c>
      <c r="W285" s="279">
        <v>1275.47</v>
      </c>
      <c r="X285" s="279">
        <v>1195.57</v>
      </c>
      <c r="Y285" s="279">
        <v>1015.22</v>
      </c>
    </row>
    <row r="286" spans="1:25">
      <c r="A286" s="254">
        <v>23</v>
      </c>
      <c r="B286" s="279">
        <v>1011.76</v>
      </c>
      <c r="C286" s="279">
        <v>880.34</v>
      </c>
      <c r="D286" s="279">
        <v>827.09</v>
      </c>
      <c r="E286" s="279">
        <v>835.94</v>
      </c>
      <c r="F286" s="279">
        <v>924.63</v>
      </c>
      <c r="G286" s="279">
        <v>961.49</v>
      </c>
      <c r="H286" s="279">
        <v>966.68</v>
      </c>
      <c r="I286" s="279">
        <v>1010.96</v>
      </c>
      <c r="J286" s="279">
        <v>1200.33</v>
      </c>
      <c r="K286" s="279">
        <v>1251.19</v>
      </c>
      <c r="L286" s="279">
        <v>1241.8599999999999</v>
      </c>
      <c r="M286" s="279">
        <v>1203.29</v>
      </c>
      <c r="N286" s="279">
        <v>1153.77</v>
      </c>
      <c r="O286" s="279">
        <v>1213.3699999999999</v>
      </c>
      <c r="P286" s="279">
        <v>1212.79</v>
      </c>
      <c r="Q286" s="279">
        <v>1270.3699999999999</v>
      </c>
      <c r="R286" s="279">
        <v>1236.06</v>
      </c>
      <c r="S286" s="279">
        <v>1199.2</v>
      </c>
      <c r="T286" s="279">
        <v>1249.8599999999999</v>
      </c>
      <c r="U286" s="279">
        <v>1286.81</v>
      </c>
      <c r="V286" s="279">
        <v>1287.8</v>
      </c>
      <c r="W286" s="279">
        <v>1329.29</v>
      </c>
      <c r="X286" s="279">
        <v>1237.8699999999999</v>
      </c>
      <c r="Y286" s="279">
        <v>1085.1099999999999</v>
      </c>
    </row>
    <row r="287" spans="1:25">
      <c r="A287" s="254">
        <v>24</v>
      </c>
      <c r="B287" s="279">
        <v>860.05</v>
      </c>
      <c r="C287" s="279">
        <v>848.51</v>
      </c>
      <c r="D287" s="279">
        <v>822.06</v>
      </c>
      <c r="E287" s="279">
        <v>810.29</v>
      </c>
      <c r="F287" s="279">
        <v>229.9</v>
      </c>
      <c r="G287" s="279">
        <v>518.57000000000005</v>
      </c>
      <c r="H287" s="279">
        <v>968.33</v>
      </c>
      <c r="I287" s="279">
        <v>982.82</v>
      </c>
      <c r="J287" s="279">
        <v>518.27</v>
      </c>
      <c r="K287" s="279">
        <v>1178.54</v>
      </c>
      <c r="L287" s="279">
        <v>1170.9000000000001</v>
      </c>
      <c r="M287" s="279">
        <v>1157.24</v>
      </c>
      <c r="N287" s="279">
        <v>1120.1600000000001</v>
      </c>
      <c r="O287" s="279">
        <v>1142.49</v>
      </c>
      <c r="P287" s="279">
        <v>1142.44</v>
      </c>
      <c r="Q287" s="279">
        <v>1237.17</v>
      </c>
      <c r="R287" s="279">
        <v>1157.26</v>
      </c>
      <c r="S287" s="279">
        <v>972.18</v>
      </c>
      <c r="T287" s="279">
        <v>979.76</v>
      </c>
      <c r="U287" s="279">
        <v>1285.9100000000001</v>
      </c>
      <c r="V287" s="279">
        <v>1243.6300000000001</v>
      </c>
      <c r="W287" s="279">
        <v>1241.6099999999999</v>
      </c>
      <c r="X287" s="279">
        <v>1159.33</v>
      </c>
      <c r="Y287" s="279">
        <v>1021.87</v>
      </c>
    </row>
    <row r="288" spans="1:25">
      <c r="A288" s="254">
        <v>25</v>
      </c>
      <c r="B288" s="279">
        <v>954.1</v>
      </c>
      <c r="C288" s="279">
        <v>941.3</v>
      </c>
      <c r="D288" s="279">
        <v>903.47</v>
      </c>
      <c r="E288" s="279">
        <v>907.92</v>
      </c>
      <c r="F288" s="279">
        <v>1016.44</v>
      </c>
      <c r="G288" s="279">
        <v>1096.6600000000001</v>
      </c>
      <c r="H288" s="279">
        <v>1173.48</v>
      </c>
      <c r="I288" s="279">
        <v>1114.25</v>
      </c>
      <c r="J288" s="279">
        <v>1141.3599999999999</v>
      </c>
      <c r="K288" s="279">
        <v>1247.4100000000001</v>
      </c>
      <c r="L288" s="279">
        <v>1221.22</v>
      </c>
      <c r="M288" s="279">
        <v>1213.8599999999999</v>
      </c>
      <c r="N288" s="279">
        <v>1155.8599999999999</v>
      </c>
      <c r="O288" s="279">
        <v>1164.6099999999999</v>
      </c>
      <c r="P288" s="279">
        <v>1199.57</v>
      </c>
      <c r="Q288" s="279">
        <v>1255.29</v>
      </c>
      <c r="R288" s="279">
        <v>1207.78</v>
      </c>
      <c r="S288" s="279">
        <v>518.94000000000005</v>
      </c>
      <c r="T288" s="279">
        <v>1203.2</v>
      </c>
      <c r="U288" s="279">
        <v>1253.79</v>
      </c>
      <c r="V288" s="279">
        <v>242.88</v>
      </c>
      <c r="W288" s="279">
        <v>1261.3699999999999</v>
      </c>
      <c r="X288" s="279">
        <v>242.53</v>
      </c>
      <c r="Y288" s="279">
        <v>1148.69</v>
      </c>
    </row>
    <row r="289" spans="1:25">
      <c r="A289" s="254">
        <v>26</v>
      </c>
      <c r="B289" s="279">
        <v>233.99</v>
      </c>
      <c r="C289" s="279">
        <v>235.56</v>
      </c>
      <c r="D289" s="279">
        <v>233.09</v>
      </c>
      <c r="E289" s="279">
        <v>230.48</v>
      </c>
      <c r="F289" s="279">
        <v>878.78</v>
      </c>
      <c r="G289" s="279">
        <v>235.74</v>
      </c>
      <c r="H289" s="279">
        <v>522.42999999999995</v>
      </c>
      <c r="I289" s="279">
        <v>241.67</v>
      </c>
      <c r="J289" s="279">
        <v>239.93</v>
      </c>
      <c r="K289" s="279">
        <v>237.96</v>
      </c>
      <c r="L289" s="279">
        <v>520.01</v>
      </c>
      <c r="M289" s="279">
        <v>1265.98</v>
      </c>
      <c r="N289" s="279">
        <v>242.75</v>
      </c>
      <c r="O289" s="279">
        <v>1097.29</v>
      </c>
      <c r="P289" s="279">
        <v>244.07</v>
      </c>
      <c r="Q289" s="279">
        <v>242.17</v>
      </c>
      <c r="R289" s="279">
        <v>1252.8800000000001</v>
      </c>
      <c r="S289" s="279">
        <v>244.25</v>
      </c>
      <c r="T289" s="279">
        <v>240.45</v>
      </c>
      <c r="U289" s="279">
        <v>238.05</v>
      </c>
      <c r="V289" s="279">
        <v>241.73</v>
      </c>
      <c r="W289" s="279">
        <v>522.21</v>
      </c>
      <c r="X289" s="279">
        <v>1202.8699999999999</v>
      </c>
      <c r="Y289" s="279">
        <v>1061.8</v>
      </c>
    </row>
    <row r="290" spans="1:25">
      <c r="A290" s="254">
        <v>27</v>
      </c>
      <c r="B290" s="279">
        <v>889.12</v>
      </c>
      <c r="C290" s="279">
        <v>774.28</v>
      </c>
      <c r="D290" s="279">
        <v>702.87</v>
      </c>
      <c r="E290" s="279">
        <v>674.12</v>
      </c>
      <c r="F290" s="279">
        <v>714.27</v>
      </c>
      <c r="G290" s="279">
        <v>736.37</v>
      </c>
      <c r="H290" s="279">
        <v>783.67</v>
      </c>
      <c r="I290" s="279">
        <v>861.71</v>
      </c>
      <c r="J290" s="279">
        <v>1018.83</v>
      </c>
      <c r="K290" s="279">
        <v>1137.03</v>
      </c>
      <c r="L290" s="279">
        <v>1176</v>
      </c>
      <c r="M290" s="279">
        <v>1188.52</v>
      </c>
      <c r="N290" s="279">
        <v>1186.25</v>
      </c>
      <c r="O290" s="279">
        <v>1177.3599999999999</v>
      </c>
      <c r="P290" s="279">
        <v>1170.8800000000001</v>
      </c>
      <c r="Q290" s="279">
        <v>1185.95</v>
      </c>
      <c r="R290" s="279">
        <v>1199.9000000000001</v>
      </c>
      <c r="S290" s="279">
        <v>1235.33</v>
      </c>
      <c r="T290" s="279">
        <v>1315.52</v>
      </c>
      <c r="U290" s="279">
        <v>1407.14</v>
      </c>
      <c r="V290" s="279">
        <v>1381.17</v>
      </c>
      <c r="W290" s="279">
        <v>1324.15</v>
      </c>
      <c r="X290" s="279">
        <v>1213.8699999999999</v>
      </c>
      <c r="Y290" s="279">
        <v>977.56</v>
      </c>
    </row>
    <row r="291" spans="1:25">
      <c r="A291" s="254">
        <v>28</v>
      </c>
      <c r="B291" s="279">
        <v>946.93</v>
      </c>
      <c r="C291" s="279">
        <v>814.63</v>
      </c>
      <c r="D291" s="279">
        <v>723.57</v>
      </c>
      <c r="E291" s="279">
        <v>737.21</v>
      </c>
      <c r="F291" s="279">
        <v>815.51</v>
      </c>
      <c r="G291" s="279">
        <v>908.08</v>
      </c>
      <c r="H291" s="279">
        <v>999.35</v>
      </c>
      <c r="I291" s="279">
        <v>1112.57</v>
      </c>
      <c r="J291" s="279">
        <v>1108.76</v>
      </c>
      <c r="K291" s="279">
        <v>1202.49</v>
      </c>
      <c r="L291" s="279">
        <v>1227.97</v>
      </c>
      <c r="M291" s="279">
        <v>1175.7</v>
      </c>
      <c r="N291" s="279">
        <v>1116.99</v>
      </c>
      <c r="O291" s="279">
        <v>1232.48</v>
      </c>
      <c r="P291" s="279">
        <v>1206.47</v>
      </c>
      <c r="Q291" s="279">
        <v>1284.52</v>
      </c>
      <c r="R291" s="279">
        <v>1225.32</v>
      </c>
      <c r="S291" s="279">
        <v>1191.21</v>
      </c>
      <c r="T291" s="279">
        <v>1253.78</v>
      </c>
      <c r="U291" s="279">
        <v>1274.0999999999999</v>
      </c>
      <c r="V291" s="279">
        <v>1245.6199999999999</v>
      </c>
      <c r="W291" s="279">
        <v>1218.01</v>
      </c>
      <c r="X291" s="279">
        <v>1174.6300000000001</v>
      </c>
      <c r="Y291" s="279">
        <v>1005.76</v>
      </c>
    </row>
    <row r="292" spans="1:25">
      <c r="A292" s="254">
        <v>29</v>
      </c>
      <c r="B292" s="279">
        <v>948.08</v>
      </c>
      <c r="C292" s="279">
        <v>845.63</v>
      </c>
      <c r="D292" s="279">
        <v>822.5</v>
      </c>
      <c r="E292" s="279">
        <v>822.69</v>
      </c>
      <c r="F292" s="279">
        <v>899.97</v>
      </c>
      <c r="G292" s="279">
        <v>948.36</v>
      </c>
      <c r="H292" s="279">
        <v>1012.8</v>
      </c>
      <c r="I292" s="279">
        <v>1164.5999999999999</v>
      </c>
      <c r="J292" s="279">
        <v>1178.81</v>
      </c>
      <c r="K292" s="279">
        <v>1277.9100000000001</v>
      </c>
      <c r="L292" s="279">
        <v>1279.21</v>
      </c>
      <c r="M292" s="279">
        <v>515.19000000000005</v>
      </c>
      <c r="N292" s="279">
        <v>241.58</v>
      </c>
      <c r="O292" s="279">
        <v>1285.72</v>
      </c>
      <c r="P292" s="279">
        <v>515.30999999999995</v>
      </c>
      <c r="Q292" s="279">
        <v>515.25</v>
      </c>
      <c r="R292" s="279">
        <v>1300.69</v>
      </c>
      <c r="S292" s="279">
        <v>1252.5</v>
      </c>
      <c r="T292" s="279">
        <v>1257.4000000000001</v>
      </c>
      <c r="U292" s="279">
        <v>1295.69</v>
      </c>
      <c r="V292" s="279">
        <v>1286.6300000000001</v>
      </c>
      <c r="W292" s="279">
        <v>1297.7</v>
      </c>
      <c r="X292" s="279">
        <v>1193.42</v>
      </c>
      <c r="Y292" s="279">
        <v>1027.79</v>
      </c>
    </row>
    <row r="293" spans="1:25">
      <c r="A293" s="254">
        <v>30</v>
      </c>
      <c r="B293" s="279">
        <v>926.08</v>
      </c>
      <c r="C293" s="279">
        <v>874.57</v>
      </c>
      <c r="D293" s="279">
        <v>845.09</v>
      </c>
      <c r="E293" s="279">
        <v>847.06</v>
      </c>
      <c r="F293" s="279">
        <v>907.52</v>
      </c>
      <c r="G293" s="279">
        <v>963.24</v>
      </c>
      <c r="H293" s="279">
        <v>1041.49</v>
      </c>
      <c r="I293" s="279">
        <v>1075.79</v>
      </c>
      <c r="J293" s="279">
        <v>1100.5999999999999</v>
      </c>
      <c r="K293" s="279">
        <v>1146.32</v>
      </c>
      <c r="L293" s="279">
        <v>1163.3699999999999</v>
      </c>
      <c r="M293" s="279">
        <v>1096.71</v>
      </c>
      <c r="N293" s="279">
        <v>1040.98</v>
      </c>
      <c r="O293" s="279">
        <v>1098.6500000000001</v>
      </c>
      <c r="P293" s="279">
        <v>1081.2</v>
      </c>
      <c r="Q293" s="279">
        <v>1162.05</v>
      </c>
      <c r="R293" s="279">
        <v>1049.46</v>
      </c>
      <c r="S293" s="279">
        <v>1050.5</v>
      </c>
      <c r="T293" s="279">
        <v>1048.3</v>
      </c>
      <c r="U293" s="279">
        <v>517.32000000000005</v>
      </c>
      <c r="V293" s="279">
        <v>517.02</v>
      </c>
      <c r="W293" s="279">
        <v>1157.54</v>
      </c>
      <c r="X293" s="279">
        <v>1142.71</v>
      </c>
      <c r="Y293" s="279">
        <v>210.75</v>
      </c>
    </row>
    <row r="294" spans="1:25" hidden="1">
      <c r="A294" s="254">
        <v>31</v>
      </c>
      <c r="B294" s="279">
        <v>0</v>
      </c>
      <c r="C294" s="279">
        <v>0</v>
      </c>
      <c r="D294" s="279">
        <v>0</v>
      </c>
      <c r="E294" s="279">
        <v>0</v>
      </c>
      <c r="F294" s="279">
        <v>0</v>
      </c>
      <c r="G294" s="279">
        <v>0</v>
      </c>
      <c r="H294" s="279">
        <v>0</v>
      </c>
      <c r="I294" s="279">
        <v>0</v>
      </c>
      <c r="J294" s="279">
        <v>0</v>
      </c>
      <c r="K294" s="279">
        <v>0</v>
      </c>
      <c r="L294" s="279">
        <v>0</v>
      </c>
      <c r="M294" s="279">
        <v>0</v>
      </c>
      <c r="N294" s="279">
        <v>0</v>
      </c>
      <c r="O294" s="279">
        <v>0</v>
      </c>
      <c r="P294" s="279">
        <v>0</v>
      </c>
      <c r="Q294" s="279">
        <v>0</v>
      </c>
      <c r="R294" s="279">
        <v>0</v>
      </c>
      <c r="S294" s="279">
        <v>0</v>
      </c>
      <c r="T294" s="279">
        <v>0</v>
      </c>
      <c r="U294" s="279">
        <v>0</v>
      </c>
      <c r="V294" s="279">
        <v>0</v>
      </c>
      <c r="W294" s="279">
        <v>0</v>
      </c>
      <c r="X294" s="279">
        <v>0</v>
      </c>
      <c r="Y294" s="279">
        <v>0</v>
      </c>
    </row>
    <row r="295" spans="1:25" s="271" customFormat="1">
      <c r="A295" s="281"/>
      <c r="B295" s="282"/>
      <c r="C295" s="282"/>
      <c r="D295" s="282"/>
      <c r="E295" s="282"/>
      <c r="F295" s="282"/>
      <c r="G295" s="282"/>
      <c r="H295" s="282"/>
      <c r="I295" s="282"/>
      <c r="J295" s="282"/>
      <c r="K295" s="282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2"/>
      <c r="W295" s="282"/>
      <c r="X295" s="282"/>
      <c r="Y295" s="282"/>
    </row>
    <row r="296" spans="1:25">
      <c r="A296" s="413" t="s">
        <v>209</v>
      </c>
      <c r="B296" s="450" t="s">
        <v>212</v>
      </c>
      <c r="C296" s="450"/>
      <c r="D296" s="450"/>
      <c r="E296" s="450"/>
      <c r="F296" s="450"/>
      <c r="G296" s="450"/>
      <c r="H296" s="450"/>
      <c r="I296" s="450"/>
      <c r="J296" s="450"/>
      <c r="K296" s="450"/>
      <c r="L296" s="450"/>
      <c r="M296" s="450"/>
      <c r="N296" s="450"/>
      <c r="O296" s="450"/>
      <c r="P296" s="450"/>
      <c r="Q296" s="450"/>
      <c r="R296" s="450"/>
      <c r="S296" s="450"/>
      <c r="T296" s="450"/>
      <c r="U296" s="450"/>
      <c r="V296" s="450"/>
      <c r="W296" s="450"/>
      <c r="X296" s="450"/>
      <c r="Y296" s="450"/>
    </row>
    <row r="297" spans="1:25" ht="30">
      <c r="A297" s="413"/>
      <c r="B297" s="278" t="s">
        <v>1</v>
      </c>
      <c r="C297" s="278" t="s">
        <v>2</v>
      </c>
      <c r="D297" s="278" t="s">
        <v>3</v>
      </c>
      <c r="E297" s="278" t="s">
        <v>4</v>
      </c>
      <c r="F297" s="278" t="s">
        <v>5</v>
      </c>
      <c r="G297" s="278" t="s">
        <v>6</v>
      </c>
      <c r="H297" s="278" t="s">
        <v>7</v>
      </c>
      <c r="I297" s="278" t="s">
        <v>8</v>
      </c>
      <c r="J297" s="278" t="s">
        <v>9</v>
      </c>
      <c r="K297" s="278" t="s">
        <v>10</v>
      </c>
      <c r="L297" s="278" t="s">
        <v>11</v>
      </c>
      <c r="M297" s="278" t="s">
        <v>12</v>
      </c>
      <c r="N297" s="278" t="s">
        <v>13</v>
      </c>
      <c r="O297" s="278" t="s">
        <v>14</v>
      </c>
      <c r="P297" s="278" t="s">
        <v>15</v>
      </c>
      <c r="Q297" s="278" t="s">
        <v>16</v>
      </c>
      <c r="R297" s="278" t="s">
        <v>17</v>
      </c>
      <c r="S297" s="278" t="s">
        <v>18</v>
      </c>
      <c r="T297" s="278" t="s">
        <v>19</v>
      </c>
      <c r="U297" s="278" t="s">
        <v>20</v>
      </c>
      <c r="V297" s="278" t="s">
        <v>21</v>
      </c>
      <c r="W297" s="278" t="s">
        <v>22</v>
      </c>
      <c r="X297" s="278" t="s">
        <v>23</v>
      </c>
      <c r="Y297" s="278" t="s">
        <v>24</v>
      </c>
    </row>
    <row r="298" spans="1:25">
      <c r="A298" s="254">
        <v>1</v>
      </c>
      <c r="B298" s="279">
        <v>1108.77</v>
      </c>
      <c r="C298" s="279">
        <v>1040.47</v>
      </c>
      <c r="D298" s="279">
        <v>1046.57</v>
      </c>
      <c r="E298" s="279">
        <v>1046.1500000000001</v>
      </c>
      <c r="F298" s="279">
        <v>1041.1199999999999</v>
      </c>
      <c r="G298" s="279">
        <v>1048.28</v>
      </c>
      <c r="H298" s="279">
        <v>1053.3699999999999</v>
      </c>
      <c r="I298" s="279">
        <v>1121.83</v>
      </c>
      <c r="J298" s="279">
        <v>1308.76</v>
      </c>
      <c r="K298" s="279">
        <v>1463.82</v>
      </c>
      <c r="L298" s="279">
        <v>1509.79</v>
      </c>
      <c r="M298" s="279">
        <v>1498.16</v>
      </c>
      <c r="N298" s="279">
        <v>1476.69</v>
      </c>
      <c r="O298" s="279">
        <v>1498.74</v>
      </c>
      <c r="P298" s="279">
        <v>1485.93</v>
      </c>
      <c r="Q298" s="279">
        <v>2245.37</v>
      </c>
      <c r="R298" s="279">
        <v>2176.06</v>
      </c>
      <c r="S298" s="279">
        <v>1523.89</v>
      </c>
      <c r="T298" s="279">
        <v>1473.19</v>
      </c>
      <c r="U298" s="279">
        <v>1491.81</v>
      </c>
      <c r="V298" s="279">
        <v>1420.21</v>
      </c>
      <c r="W298" s="279">
        <v>2056.44</v>
      </c>
      <c r="X298" s="279">
        <v>2120.5700000000002</v>
      </c>
      <c r="Y298" s="279">
        <v>1212.1500000000001</v>
      </c>
    </row>
    <row r="299" spans="1:25">
      <c r="A299" s="254">
        <v>2</v>
      </c>
      <c r="B299" s="279">
        <v>1076.93</v>
      </c>
      <c r="C299" s="279">
        <v>983.32</v>
      </c>
      <c r="D299" s="279">
        <v>959.22</v>
      </c>
      <c r="E299" s="279">
        <v>938.67</v>
      </c>
      <c r="F299" s="279">
        <v>964.84</v>
      </c>
      <c r="G299" s="279">
        <v>1018.23</v>
      </c>
      <c r="H299" s="279">
        <v>1067.58</v>
      </c>
      <c r="I299" s="279">
        <v>1144.6099999999999</v>
      </c>
      <c r="J299" s="279">
        <v>1234.8</v>
      </c>
      <c r="K299" s="279">
        <v>1404.65</v>
      </c>
      <c r="L299" s="279">
        <v>1431.88</v>
      </c>
      <c r="M299" s="279">
        <v>1426.07</v>
      </c>
      <c r="N299" s="279">
        <v>1380.77</v>
      </c>
      <c r="O299" s="279">
        <v>1387.18</v>
      </c>
      <c r="P299" s="279">
        <v>1376</v>
      </c>
      <c r="Q299" s="279">
        <v>645.67999999999995</v>
      </c>
      <c r="R299" s="279">
        <v>1434.05</v>
      </c>
      <c r="S299" s="279">
        <v>1341.42</v>
      </c>
      <c r="T299" s="279">
        <v>1363.71</v>
      </c>
      <c r="U299" s="279">
        <v>1373.47</v>
      </c>
      <c r="V299" s="279">
        <v>1385.83</v>
      </c>
      <c r="W299" s="279">
        <v>1408.28</v>
      </c>
      <c r="X299" s="279">
        <v>1267.5</v>
      </c>
      <c r="Y299" s="279">
        <v>1144.42</v>
      </c>
    </row>
    <row r="300" spans="1:25">
      <c r="A300" s="254">
        <v>3</v>
      </c>
      <c r="B300" s="279">
        <v>1087.8599999999999</v>
      </c>
      <c r="C300" s="279">
        <v>1002.38</v>
      </c>
      <c r="D300" s="279">
        <v>967.64</v>
      </c>
      <c r="E300" s="279">
        <v>945.62</v>
      </c>
      <c r="F300" s="279">
        <v>967.32</v>
      </c>
      <c r="G300" s="279">
        <v>972.87</v>
      </c>
      <c r="H300" s="279">
        <v>1056.24</v>
      </c>
      <c r="I300" s="279">
        <v>1174.25</v>
      </c>
      <c r="J300" s="279">
        <v>1273.3499999999999</v>
      </c>
      <c r="K300" s="279">
        <v>1328.73</v>
      </c>
      <c r="L300" s="279">
        <v>1382.69</v>
      </c>
      <c r="M300" s="279">
        <v>1356.91</v>
      </c>
      <c r="N300" s="279">
        <v>1322.65</v>
      </c>
      <c r="O300" s="279">
        <v>1333.09</v>
      </c>
      <c r="P300" s="279">
        <v>1328.52</v>
      </c>
      <c r="Q300" s="279">
        <v>1437.69</v>
      </c>
      <c r="R300" s="279">
        <v>1375.08</v>
      </c>
      <c r="S300" s="279">
        <v>1295.9100000000001</v>
      </c>
      <c r="T300" s="279">
        <v>1300.95</v>
      </c>
      <c r="U300" s="279">
        <v>1318.02</v>
      </c>
      <c r="V300" s="279">
        <v>1254.03</v>
      </c>
      <c r="W300" s="279">
        <v>1302.45</v>
      </c>
      <c r="X300" s="279">
        <v>1251</v>
      </c>
      <c r="Y300" s="279">
        <v>1107.24</v>
      </c>
    </row>
    <row r="301" spans="1:25">
      <c r="A301" s="254">
        <v>4</v>
      </c>
      <c r="B301" s="279">
        <v>1109.01</v>
      </c>
      <c r="C301" s="279">
        <v>1044.93</v>
      </c>
      <c r="D301" s="279">
        <v>1015.07</v>
      </c>
      <c r="E301" s="279">
        <v>991.66</v>
      </c>
      <c r="F301" s="279">
        <v>1041.6400000000001</v>
      </c>
      <c r="G301" s="279">
        <v>1064.9000000000001</v>
      </c>
      <c r="H301" s="279">
        <v>1133.52</v>
      </c>
      <c r="I301" s="279">
        <v>1324.34</v>
      </c>
      <c r="J301" s="279">
        <v>1434.83</v>
      </c>
      <c r="K301" s="279">
        <v>1555.87</v>
      </c>
      <c r="L301" s="279">
        <v>1575.63</v>
      </c>
      <c r="M301" s="279">
        <v>1585.71</v>
      </c>
      <c r="N301" s="279">
        <v>1559.25</v>
      </c>
      <c r="O301" s="279">
        <v>1580.16</v>
      </c>
      <c r="P301" s="279">
        <v>1579.9</v>
      </c>
      <c r="Q301" s="279">
        <v>1663.54</v>
      </c>
      <c r="R301" s="279">
        <v>1635.03</v>
      </c>
      <c r="S301" s="279">
        <v>1549.59</v>
      </c>
      <c r="T301" s="279">
        <v>1565.53</v>
      </c>
      <c r="U301" s="279">
        <v>1578.52</v>
      </c>
      <c r="V301" s="279">
        <v>1564.41</v>
      </c>
      <c r="W301" s="279">
        <v>1623</v>
      </c>
      <c r="X301" s="279">
        <v>1542.25</v>
      </c>
      <c r="Y301" s="279">
        <v>1422.24</v>
      </c>
    </row>
    <row r="302" spans="1:25">
      <c r="A302" s="254">
        <v>5</v>
      </c>
      <c r="B302" s="279">
        <v>1266.48</v>
      </c>
      <c r="C302" s="279">
        <v>1125.4100000000001</v>
      </c>
      <c r="D302" s="279">
        <v>1099.93</v>
      </c>
      <c r="E302" s="279">
        <v>1091.75</v>
      </c>
      <c r="F302" s="279">
        <v>1088.5</v>
      </c>
      <c r="G302" s="279">
        <v>1091.8699999999999</v>
      </c>
      <c r="H302" s="279">
        <v>1104.0899999999999</v>
      </c>
      <c r="I302" s="279">
        <v>1213.8900000000001</v>
      </c>
      <c r="J302" s="279">
        <v>1329.38</v>
      </c>
      <c r="K302" s="279">
        <v>1482.4</v>
      </c>
      <c r="L302" s="279">
        <v>1506.02</v>
      </c>
      <c r="M302" s="279">
        <v>1499.45</v>
      </c>
      <c r="N302" s="279">
        <v>1489.63</v>
      </c>
      <c r="O302" s="279">
        <v>1475.42</v>
      </c>
      <c r="P302" s="279">
        <v>1491.5</v>
      </c>
      <c r="Q302" s="279">
        <v>1474.13</v>
      </c>
      <c r="R302" s="279">
        <v>1506.94</v>
      </c>
      <c r="S302" s="279">
        <v>1483.38</v>
      </c>
      <c r="T302" s="279">
        <v>1475.84</v>
      </c>
      <c r="U302" s="279">
        <v>1460.69</v>
      </c>
      <c r="V302" s="279">
        <v>1465.69</v>
      </c>
      <c r="W302" s="279">
        <v>1465.25</v>
      </c>
      <c r="X302" s="279">
        <v>1389.61</v>
      </c>
      <c r="Y302" s="279">
        <v>1227</v>
      </c>
    </row>
    <row r="303" spans="1:25">
      <c r="A303" s="254">
        <v>6</v>
      </c>
      <c r="B303" s="279">
        <v>1285.52</v>
      </c>
      <c r="C303" s="279">
        <v>1125.6500000000001</v>
      </c>
      <c r="D303" s="279">
        <v>1083.99</v>
      </c>
      <c r="E303" s="279">
        <v>1069.3900000000001</v>
      </c>
      <c r="F303" s="279">
        <v>1072.43</v>
      </c>
      <c r="G303" s="279">
        <v>1080.0999999999999</v>
      </c>
      <c r="H303" s="279">
        <v>1088.69</v>
      </c>
      <c r="I303" s="279">
        <v>1090.1199999999999</v>
      </c>
      <c r="J303" s="279">
        <v>1209.43</v>
      </c>
      <c r="K303" s="279">
        <v>1314.48</v>
      </c>
      <c r="L303" s="279">
        <v>1400.93</v>
      </c>
      <c r="M303" s="279">
        <v>1437.31</v>
      </c>
      <c r="N303" s="279">
        <v>1439.25</v>
      </c>
      <c r="O303" s="279">
        <v>1432.97</v>
      </c>
      <c r="P303" s="279">
        <v>1442.53</v>
      </c>
      <c r="Q303" s="279">
        <v>1428.62</v>
      </c>
      <c r="R303" s="279">
        <v>1394.48</v>
      </c>
      <c r="S303" s="279">
        <v>1383.29</v>
      </c>
      <c r="T303" s="279">
        <v>1394.56</v>
      </c>
      <c r="U303" s="279">
        <v>1377.59</v>
      </c>
      <c r="V303" s="279">
        <v>1428.52</v>
      </c>
      <c r="W303" s="279">
        <v>1410.63</v>
      </c>
      <c r="X303" s="279">
        <v>1312.31</v>
      </c>
      <c r="Y303" s="279">
        <v>1214.0899999999999</v>
      </c>
    </row>
    <row r="304" spans="1:25">
      <c r="A304" s="254">
        <v>7</v>
      </c>
      <c r="B304" s="279">
        <v>1109.72</v>
      </c>
      <c r="C304" s="279">
        <v>1029.9000000000001</v>
      </c>
      <c r="D304" s="279">
        <v>995.16</v>
      </c>
      <c r="E304" s="279">
        <v>954.91</v>
      </c>
      <c r="F304" s="279">
        <v>1017.83</v>
      </c>
      <c r="G304" s="279">
        <v>1026.72</v>
      </c>
      <c r="H304" s="279">
        <v>1057.18</v>
      </c>
      <c r="I304" s="279">
        <v>1137.33</v>
      </c>
      <c r="J304" s="279">
        <v>1233.05</v>
      </c>
      <c r="K304" s="279">
        <v>1237.05</v>
      </c>
      <c r="L304" s="279">
        <v>1253.83</v>
      </c>
      <c r="M304" s="279">
        <v>1242.32</v>
      </c>
      <c r="N304" s="279">
        <v>1214.78</v>
      </c>
      <c r="O304" s="279">
        <v>1230.99</v>
      </c>
      <c r="P304" s="279">
        <v>1245.1099999999999</v>
      </c>
      <c r="Q304" s="279">
        <v>1369.25</v>
      </c>
      <c r="R304" s="279">
        <v>1269.0899999999999</v>
      </c>
      <c r="S304" s="279">
        <v>1241.1600000000001</v>
      </c>
      <c r="T304" s="279">
        <v>1270.33</v>
      </c>
      <c r="U304" s="279">
        <v>1265.67</v>
      </c>
      <c r="V304" s="279">
        <v>1292.8</v>
      </c>
      <c r="W304" s="279">
        <v>1308.1500000000001</v>
      </c>
      <c r="X304" s="279">
        <v>1218.8499999999999</v>
      </c>
      <c r="Y304" s="279">
        <v>1076.28</v>
      </c>
    </row>
    <row r="305" spans="1:25">
      <c r="A305" s="254">
        <v>8</v>
      </c>
      <c r="B305" s="279">
        <v>1042.67</v>
      </c>
      <c r="C305" s="279">
        <v>953.58</v>
      </c>
      <c r="D305" s="279">
        <v>913.13</v>
      </c>
      <c r="E305" s="279">
        <v>901.23</v>
      </c>
      <c r="F305" s="279">
        <v>928.16</v>
      </c>
      <c r="G305" s="279">
        <v>1010.63</v>
      </c>
      <c r="H305" s="279">
        <v>1068.74</v>
      </c>
      <c r="I305" s="279">
        <v>1204.68</v>
      </c>
      <c r="J305" s="279">
        <v>1243.8</v>
      </c>
      <c r="K305" s="279">
        <v>1315.96</v>
      </c>
      <c r="L305" s="279">
        <v>1351.75</v>
      </c>
      <c r="M305" s="279">
        <v>1308.76</v>
      </c>
      <c r="N305" s="279">
        <v>1254.74</v>
      </c>
      <c r="O305" s="279">
        <v>1278.3900000000001</v>
      </c>
      <c r="P305" s="279">
        <v>1288.9100000000001</v>
      </c>
      <c r="Q305" s="279">
        <v>1372.45</v>
      </c>
      <c r="R305" s="279">
        <v>1327.75</v>
      </c>
      <c r="S305" s="279">
        <v>1268.1600000000001</v>
      </c>
      <c r="T305" s="279">
        <v>1294.29</v>
      </c>
      <c r="U305" s="279">
        <v>1288.71</v>
      </c>
      <c r="V305" s="279">
        <v>1310.19</v>
      </c>
      <c r="W305" s="279">
        <v>1292</v>
      </c>
      <c r="X305" s="279">
        <v>1278.3900000000001</v>
      </c>
      <c r="Y305" s="279">
        <v>1106.19</v>
      </c>
    </row>
    <row r="306" spans="1:25">
      <c r="A306" s="254">
        <v>9</v>
      </c>
      <c r="B306" s="279">
        <v>1061.31</v>
      </c>
      <c r="C306" s="279">
        <v>964.65</v>
      </c>
      <c r="D306" s="279">
        <v>923.57</v>
      </c>
      <c r="E306" s="279">
        <v>907.02</v>
      </c>
      <c r="F306" s="279">
        <v>947</v>
      </c>
      <c r="G306" s="279">
        <v>974.12</v>
      </c>
      <c r="H306" s="279">
        <v>1073.0899999999999</v>
      </c>
      <c r="I306" s="279">
        <v>1103.21</v>
      </c>
      <c r="J306" s="279">
        <v>1216.52</v>
      </c>
      <c r="K306" s="279">
        <v>1273.49</v>
      </c>
      <c r="L306" s="279">
        <v>1256.94</v>
      </c>
      <c r="M306" s="279">
        <v>1237.52</v>
      </c>
      <c r="N306" s="279">
        <v>1210.3900000000001</v>
      </c>
      <c r="O306" s="279">
        <v>1248.1500000000001</v>
      </c>
      <c r="P306" s="279">
        <v>1255.4000000000001</v>
      </c>
      <c r="Q306" s="279">
        <v>1289.6600000000001</v>
      </c>
      <c r="R306" s="279">
        <v>1280.73</v>
      </c>
      <c r="S306" s="279">
        <v>1261.1199999999999</v>
      </c>
      <c r="T306" s="279">
        <v>1251.05</v>
      </c>
      <c r="U306" s="279">
        <v>1267.4000000000001</v>
      </c>
      <c r="V306" s="279">
        <v>1262.75</v>
      </c>
      <c r="W306" s="279">
        <v>1266.46</v>
      </c>
      <c r="X306" s="279">
        <v>1273.06</v>
      </c>
      <c r="Y306" s="279">
        <v>1066.6099999999999</v>
      </c>
    </row>
    <row r="307" spans="1:25">
      <c r="A307" s="254">
        <v>10</v>
      </c>
      <c r="B307" s="279">
        <v>1050.4100000000001</v>
      </c>
      <c r="C307" s="279">
        <v>1003.34</v>
      </c>
      <c r="D307" s="279">
        <v>995.75</v>
      </c>
      <c r="E307" s="279">
        <v>966.52</v>
      </c>
      <c r="F307" s="279">
        <v>975.7</v>
      </c>
      <c r="G307" s="279">
        <v>1008.97</v>
      </c>
      <c r="H307" s="279">
        <v>1066</v>
      </c>
      <c r="I307" s="279">
        <v>1186.1199999999999</v>
      </c>
      <c r="J307" s="279">
        <v>1286.3599999999999</v>
      </c>
      <c r="K307" s="279">
        <v>1343.87</v>
      </c>
      <c r="L307" s="279">
        <v>1398.34</v>
      </c>
      <c r="M307" s="279">
        <v>1374.63</v>
      </c>
      <c r="N307" s="279">
        <v>1339.51</v>
      </c>
      <c r="O307" s="279">
        <v>1349.6</v>
      </c>
      <c r="P307" s="279">
        <v>1344.97</v>
      </c>
      <c r="Q307" s="279">
        <v>1455.58</v>
      </c>
      <c r="R307" s="279">
        <v>1393.02</v>
      </c>
      <c r="S307" s="279">
        <v>1313.91</v>
      </c>
      <c r="T307" s="279">
        <v>1318.14</v>
      </c>
      <c r="U307" s="279">
        <v>1335.05</v>
      </c>
      <c r="V307" s="279">
        <v>1269.0899999999999</v>
      </c>
      <c r="W307" s="279">
        <v>1318.33</v>
      </c>
      <c r="X307" s="279">
        <v>1266.3800000000001</v>
      </c>
      <c r="Y307" s="279">
        <v>1120.3599999999999</v>
      </c>
    </row>
    <row r="308" spans="1:25">
      <c r="A308" s="254">
        <v>11</v>
      </c>
      <c r="B308" s="279">
        <v>1120.74</v>
      </c>
      <c r="C308" s="279">
        <v>1056.25</v>
      </c>
      <c r="D308" s="279">
        <v>1026.4100000000001</v>
      </c>
      <c r="E308" s="279">
        <v>1002.81</v>
      </c>
      <c r="F308" s="279">
        <v>1053.6199999999999</v>
      </c>
      <c r="G308" s="279">
        <v>1077.22</v>
      </c>
      <c r="H308" s="279">
        <v>1145.76</v>
      </c>
      <c r="I308" s="279">
        <v>1335.12</v>
      </c>
      <c r="J308" s="279">
        <v>1446.85</v>
      </c>
      <c r="K308" s="279">
        <v>1569.36</v>
      </c>
      <c r="L308" s="279">
        <v>1589.98</v>
      </c>
      <c r="M308" s="279">
        <v>1598.73</v>
      </c>
      <c r="N308" s="279">
        <v>1571.45</v>
      </c>
      <c r="O308" s="279">
        <v>1593.7</v>
      </c>
      <c r="P308" s="279">
        <v>1593.51</v>
      </c>
      <c r="Q308" s="279">
        <v>1677.53</v>
      </c>
      <c r="R308" s="279">
        <v>1649.3</v>
      </c>
      <c r="S308" s="279">
        <v>1561.92</v>
      </c>
      <c r="T308" s="279">
        <v>1578.67</v>
      </c>
      <c r="U308" s="279">
        <v>1591.8</v>
      </c>
      <c r="V308" s="279">
        <v>1576</v>
      </c>
      <c r="W308" s="279">
        <v>1634.51</v>
      </c>
      <c r="X308" s="279">
        <v>1554.1</v>
      </c>
      <c r="Y308" s="279">
        <v>1432.34</v>
      </c>
    </row>
    <row r="309" spans="1:25">
      <c r="A309" s="254">
        <v>12</v>
      </c>
      <c r="B309" s="279">
        <v>1278.73</v>
      </c>
      <c r="C309" s="279">
        <v>1136.52</v>
      </c>
      <c r="D309" s="279">
        <v>1110.82</v>
      </c>
      <c r="E309" s="279">
        <v>1102.6400000000001</v>
      </c>
      <c r="F309" s="279">
        <v>1099.33</v>
      </c>
      <c r="G309" s="279">
        <v>1102.56</v>
      </c>
      <c r="H309" s="279">
        <v>1116.68</v>
      </c>
      <c r="I309" s="279">
        <v>1226.72</v>
      </c>
      <c r="J309" s="279">
        <v>1344.74</v>
      </c>
      <c r="K309" s="279">
        <v>1499.4</v>
      </c>
      <c r="L309" s="279">
        <v>1523.63</v>
      </c>
      <c r="M309" s="279">
        <v>1517.73</v>
      </c>
      <c r="N309" s="279">
        <v>1507.73</v>
      </c>
      <c r="O309" s="279">
        <v>1493.32</v>
      </c>
      <c r="P309" s="279">
        <v>1509.45</v>
      </c>
      <c r="Q309" s="279">
        <v>1490.88</v>
      </c>
      <c r="R309" s="279">
        <v>1521.55</v>
      </c>
      <c r="S309" s="279">
        <v>1497.67</v>
      </c>
      <c r="T309" s="279">
        <v>1489.96</v>
      </c>
      <c r="U309" s="279">
        <v>1475.29</v>
      </c>
      <c r="V309" s="279">
        <v>1481.49</v>
      </c>
      <c r="W309" s="279">
        <v>1479.83</v>
      </c>
      <c r="X309" s="279">
        <v>1402.74</v>
      </c>
      <c r="Y309" s="279">
        <v>1240.52</v>
      </c>
    </row>
    <row r="310" spans="1:25">
      <c r="A310" s="254">
        <v>13</v>
      </c>
      <c r="B310" s="279">
        <v>1297.1300000000001</v>
      </c>
      <c r="C310" s="279">
        <v>1135.98</v>
      </c>
      <c r="D310" s="279">
        <v>1093.97</v>
      </c>
      <c r="E310" s="279">
        <v>1079.19</v>
      </c>
      <c r="F310" s="279">
        <v>1082.0999999999999</v>
      </c>
      <c r="G310" s="279">
        <v>1089.8699999999999</v>
      </c>
      <c r="H310" s="279">
        <v>1102.57</v>
      </c>
      <c r="I310" s="279">
        <v>1103.67</v>
      </c>
      <c r="J310" s="279">
        <v>1224.23</v>
      </c>
      <c r="K310" s="279">
        <v>1329.98</v>
      </c>
      <c r="L310" s="279">
        <v>1417.4</v>
      </c>
      <c r="M310" s="279">
        <v>1454.07</v>
      </c>
      <c r="N310" s="279">
        <v>1455.43</v>
      </c>
      <c r="O310" s="279">
        <v>1449.58</v>
      </c>
      <c r="P310" s="279">
        <v>1459.19</v>
      </c>
      <c r="Q310" s="279">
        <v>1445.41</v>
      </c>
      <c r="R310" s="279">
        <v>1408.18</v>
      </c>
      <c r="S310" s="279">
        <v>1396.58</v>
      </c>
      <c r="T310" s="279">
        <v>1407.92</v>
      </c>
      <c r="U310" s="279">
        <v>1390.98</v>
      </c>
      <c r="V310" s="279">
        <v>1441.72</v>
      </c>
      <c r="W310" s="279">
        <v>1423.43</v>
      </c>
      <c r="X310" s="279">
        <v>1324.12</v>
      </c>
      <c r="Y310" s="279">
        <v>1225.25</v>
      </c>
    </row>
    <row r="311" spans="1:25">
      <c r="A311" s="254">
        <v>14</v>
      </c>
      <c r="B311" s="279">
        <v>1099.32</v>
      </c>
      <c r="C311" s="279">
        <v>1066.17</v>
      </c>
      <c r="D311" s="279">
        <v>1063.3599999999999</v>
      </c>
      <c r="E311" s="279">
        <v>1050.5899999999999</v>
      </c>
      <c r="F311" s="279">
        <v>1054.01</v>
      </c>
      <c r="G311" s="279">
        <v>1081.55</v>
      </c>
      <c r="H311" s="279">
        <v>1154.6099999999999</v>
      </c>
      <c r="I311" s="279">
        <v>1268.45</v>
      </c>
      <c r="J311" s="279">
        <v>1398.66</v>
      </c>
      <c r="K311" s="279">
        <v>1501.11</v>
      </c>
      <c r="L311" s="279">
        <v>1539.68</v>
      </c>
      <c r="M311" s="279">
        <v>1517.25</v>
      </c>
      <c r="N311" s="279">
        <v>1492.62</v>
      </c>
      <c r="O311" s="279">
        <v>1508.65</v>
      </c>
      <c r="P311" s="279">
        <v>1535.67</v>
      </c>
      <c r="Q311" s="279">
        <v>1610.73</v>
      </c>
      <c r="R311" s="279">
        <v>1543.73</v>
      </c>
      <c r="S311" s="279">
        <v>1451.81</v>
      </c>
      <c r="T311" s="279">
        <v>1457.51</v>
      </c>
      <c r="U311" s="279">
        <v>1481.36</v>
      </c>
      <c r="V311" s="279">
        <v>1476.69</v>
      </c>
      <c r="W311" s="279">
        <v>1506.72</v>
      </c>
      <c r="X311" s="279">
        <v>1353.37</v>
      </c>
      <c r="Y311" s="279">
        <v>1184.8800000000001</v>
      </c>
    </row>
    <row r="312" spans="1:25">
      <c r="A312" s="254">
        <v>15</v>
      </c>
      <c r="B312" s="279">
        <v>1127.06</v>
      </c>
      <c r="C312" s="279">
        <v>1051.93</v>
      </c>
      <c r="D312" s="279">
        <v>1040.53</v>
      </c>
      <c r="E312" s="279">
        <v>1045.58</v>
      </c>
      <c r="F312" s="279">
        <v>1088.5999999999999</v>
      </c>
      <c r="G312" s="279">
        <v>1121.8499999999999</v>
      </c>
      <c r="H312" s="279">
        <v>1126.25</v>
      </c>
      <c r="I312" s="279">
        <v>1221.44</v>
      </c>
      <c r="J312" s="279">
        <v>1279.92</v>
      </c>
      <c r="K312" s="279">
        <v>1373.24</v>
      </c>
      <c r="L312" s="279">
        <v>1418.12</v>
      </c>
      <c r="M312" s="279">
        <v>1427.89</v>
      </c>
      <c r="N312" s="279">
        <v>1374.63</v>
      </c>
      <c r="O312" s="279">
        <v>1401.92</v>
      </c>
      <c r="P312" s="279">
        <v>1425.37</v>
      </c>
      <c r="Q312" s="279">
        <v>1491.57</v>
      </c>
      <c r="R312" s="279">
        <v>1472.48</v>
      </c>
      <c r="S312" s="279">
        <v>1408.75</v>
      </c>
      <c r="T312" s="279">
        <v>1429.7</v>
      </c>
      <c r="U312" s="279">
        <v>1437.85</v>
      </c>
      <c r="V312" s="279">
        <v>1436.29</v>
      </c>
      <c r="W312" s="279">
        <v>1475.3</v>
      </c>
      <c r="X312" s="279">
        <v>1305.8900000000001</v>
      </c>
      <c r="Y312" s="279">
        <v>1202.6400000000001</v>
      </c>
    </row>
    <row r="313" spans="1:25">
      <c r="A313" s="254">
        <v>16</v>
      </c>
      <c r="B313" s="279">
        <v>1336.12</v>
      </c>
      <c r="C313" s="279">
        <v>1187.6500000000001</v>
      </c>
      <c r="D313" s="279">
        <v>1182.68</v>
      </c>
      <c r="E313" s="279">
        <v>1182.79</v>
      </c>
      <c r="F313" s="279">
        <v>1198.49</v>
      </c>
      <c r="G313" s="279">
        <v>1232</v>
      </c>
      <c r="H313" s="279">
        <v>1315.05</v>
      </c>
      <c r="I313" s="279">
        <v>1387.97</v>
      </c>
      <c r="J313" s="279">
        <v>1550.73</v>
      </c>
      <c r="K313" s="279">
        <v>1600.06</v>
      </c>
      <c r="L313" s="279">
        <v>1625.1</v>
      </c>
      <c r="M313" s="279">
        <v>1591.36</v>
      </c>
      <c r="N313" s="279">
        <v>1556.31</v>
      </c>
      <c r="O313" s="279">
        <v>1604.22</v>
      </c>
      <c r="P313" s="279">
        <v>1598.76</v>
      </c>
      <c r="Q313" s="279">
        <v>1632.22</v>
      </c>
      <c r="R313" s="279">
        <v>1607.48</v>
      </c>
      <c r="S313" s="279">
        <v>1580.98</v>
      </c>
      <c r="T313" s="279">
        <v>1618.88</v>
      </c>
      <c r="U313" s="279">
        <v>1644.4</v>
      </c>
      <c r="V313" s="279">
        <v>1614.11</v>
      </c>
      <c r="W313" s="279">
        <v>1623.49</v>
      </c>
      <c r="X313" s="279">
        <v>1424.39</v>
      </c>
      <c r="Y313" s="279">
        <v>1291.54</v>
      </c>
    </row>
    <row r="314" spans="1:25">
      <c r="A314" s="254">
        <v>17</v>
      </c>
      <c r="B314" s="279">
        <v>1195.83</v>
      </c>
      <c r="C314" s="279">
        <v>1158.23</v>
      </c>
      <c r="D314" s="279">
        <v>1134.98</v>
      </c>
      <c r="E314" s="279">
        <v>1129.1600000000001</v>
      </c>
      <c r="F314" s="279">
        <v>1148.1600000000001</v>
      </c>
      <c r="G314" s="279">
        <v>1172.76</v>
      </c>
      <c r="H314" s="279">
        <v>1233.44</v>
      </c>
      <c r="I314" s="279">
        <v>1312.89</v>
      </c>
      <c r="J314" s="279">
        <v>1430.2</v>
      </c>
      <c r="K314" s="279">
        <v>1496.39</v>
      </c>
      <c r="L314" s="279">
        <v>1538.1</v>
      </c>
      <c r="M314" s="279">
        <v>1499.11</v>
      </c>
      <c r="N314" s="279">
        <v>1482.47</v>
      </c>
      <c r="O314" s="279">
        <v>1511.51</v>
      </c>
      <c r="P314" s="279">
        <v>1518.94</v>
      </c>
      <c r="Q314" s="279">
        <v>1599.24</v>
      </c>
      <c r="R314" s="279">
        <v>1540.81</v>
      </c>
      <c r="S314" s="279">
        <v>1462.61</v>
      </c>
      <c r="T314" s="279">
        <v>1505.61</v>
      </c>
      <c r="U314" s="279">
        <v>1538.07</v>
      </c>
      <c r="V314" s="279">
        <v>1540.41</v>
      </c>
      <c r="W314" s="279">
        <v>1528.8</v>
      </c>
      <c r="X314" s="279">
        <v>1394.72</v>
      </c>
      <c r="Y314" s="279">
        <v>1287.1500000000001</v>
      </c>
    </row>
    <row r="315" spans="1:25">
      <c r="A315" s="254">
        <v>18</v>
      </c>
      <c r="B315" s="279">
        <v>1268.74</v>
      </c>
      <c r="C315" s="279">
        <v>1170.42</v>
      </c>
      <c r="D315" s="279">
        <v>1147.54</v>
      </c>
      <c r="E315" s="279">
        <v>1156.73</v>
      </c>
      <c r="F315" s="279">
        <v>1180.95</v>
      </c>
      <c r="G315" s="279">
        <v>363.67</v>
      </c>
      <c r="H315" s="279">
        <v>1294.3900000000001</v>
      </c>
      <c r="I315" s="279">
        <v>1315.82</v>
      </c>
      <c r="J315" s="279">
        <v>369.29</v>
      </c>
      <c r="K315" s="279">
        <v>1481.52</v>
      </c>
      <c r="L315" s="279">
        <v>1512.26</v>
      </c>
      <c r="M315" s="279">
        <v>1460.4</v>
      </c>
      <c r="N315" s="279">
        <v>1449.3</v>
      </c>
      <c r="O315" s="279">
        <v>1490.53</v>
      </c>
      <c r="P315" s="279">
        <v>1500.26</v>
      </c>
      <c r="Q315" s="279">
        <v>1568.27</v>
      </c>
      <c r="R315" s="279">
        <v>1486.36</v>
      </c>
      <c r="S315" s="279">
        <v>1469.47</v>
      </c>
      <c r="T315" s="279">
        <v>1499.16</v>
      </c>
      <c r="U315" s="279">
        <v>1527.75</v>
      </c>
      <c r="V315" s="279">
        <v>1491.7</v>
      </c>
      <c r="W315" s="279">
        <v>1570.31</v>
      </c>
      <c r="X315" s="279">
        <v>1496.1</v>
      </c>
      <c r="Y315" s="279">
        <v>1326.08</v>
      </c>
    </row>
    <row r="316" spans="1:25">
      <c r="A316" s="254">
        <v>19</v>
      </c>
      <c r="B316" s="279">
        <v>1283.69</v>
      </c>
      <c r="C316" s="279">
        <v>1232.0899999999999</v>
      </c>
      <c r="D316" s="279">
        <v>1155.74</v>
      </c>
      <c r="E316" s="279">
        <v>363.31</v>
      </c>
      <c r="F316" s="279">
        <v>363.87</v>
      </c>
      <c r="G316" s="279">
        <v>364.66</v>
      </c>
      <c r="H316" s="279">
        <v>366.24</v>
      </c>
      <c r="I316" s="279">
        <v>338.19</v>
      </c>
      <c r="J316" s="279">
        <v>338.19</v>
      </c>
      <c r="K316" s="279">
        <v>1496.71</v>
      </c>
      <c r="L316" s="279">
        <v>1514.89</v>
      </c>
      <c r="M316" s="279">
        <v>1503.13</v>
      </c>
      <c r="N316" s="279">
        <v>1473.02</v>
      </c>
      <c r="O316" s="279">
        <v>1539.38</v>
      </c>
      <c r="P316" s="279">
        <v>1543.73</v>
      </c>
      <c r="Q316" s="279">
        <v>1526.28</v>
      </c>
      <c r="R316" s="279">
        <v>1523.34</v>
      </c>
      <c r="S316" s="279">
        <v>1504.29</v>
      </c>
      <c r="T316" s="279">
        <v>1488.22</v>
      </c>
      <c r="U316" s="279">
        <v>1508.98</v>
      </c>
      <c r="V316" s="279">
        <v>1551.57</v>
      </c>
      <c r="W316" s="279">
        <v>376.08</v>
      </c>
      <c r="X316" s="279">
        <v>1414.43</v>
      </c>
      <c r="Y316" s="279">
        <v>1377.78</v>
      </c>
    </row>
    <row r="317" spans="1:25">
      <c r="A317" s="254">
        <v>20</v>
      </c>
      <c r="B317" s="279">
        <v>1332.19</v>
      </c>
      <c r="C317" s="279">
        <v>351.43</v>
      </c>
      <c r="D317" s="279">
        <v>361.14</v>
      </c>
      <c r="E317" s="279">
        <v>361.09</v>
      </c>
      <c r="F317" s="279">
        <v>360.33</v>
      </c>
      <c r="G317" s="279">
        <v>359.47</v>
      </c>
      <c r="H317" s="279">
        <v>363.27</v>
      </c>
      <c r="I317" s="279">
        <v>359.95</v>
      </c>
      <c r="J317" s="279">
        <v>356.29</v>
      </c>
      <c r="K317" s="279">
        <v>356.66</v>
      </c>
      <c r="L317" s="279">
        <v>1299.49</v>
      </c>
      <c r="M317" s="279">
        <v>1340.31</v>
      </c>
      <c r="N317" s="279">
        <v>1300.95</v>
      </c>
      <c r="O317" s="279">
        <v>1316.92</v>
      </c>
      <c r="P317" s="279">
        <v>1313.3</v>
      </c>
      <c r="Q317" s="279">
        <v>1339.71</v>
      </c>
      <c r="R317" s="279">
        <v>1338.74</v>
      </c>
      <c r="S317" s="279">
        <v>1329.45</v>
      </c>
      <c r="T317" s="279">
        <v>1362.16</v>
      </c>
      <c r="U317" s="279">
        <v>1432.63</v>
      </c>
      <c r="V317" s="279">
        <v>1163.6400000000001</v>
      </c>
      <c r="W317" s="279">
        <v>1366.28</v>
      </c>
      <c r="X317" s="279">
        <v>1308.55</v>
      </c>
      <c r="Y317" s="279">
        <v>1308.05</v>
      </c>
    </row>
    <row r="318" spans="1:25">
      <c r="A318" s="254">
        <v>21</v>
      </c>
      <c r="B318" s="279">
        <v>362.01</v>
      </c>
      <c r="C318" s="279">
        <v>359.96</v>
      </c>
      <c r="D318" s="279">
        <v>359.37</v>
      </c>
      <c r="E318" s="279">
        <v>359.05</v>
      </c>
      <c r="F318" s="279">
        <v>361.25</v>
      </c>
      <c r="G318" s="279">
        <v>358.82</v>
      </c>
      <c r="H318" s="279">
        <v>360.86</v>
      </c>
      <c r="I318" s="279">
        <v>645.19000000000005</v>
      </c>
      <c r="J318" s="279">
        <v>1281.3399999999999</v>
      </c>
      <c r="K318" s="279">
        <v>1355.17</v>
      </c>
      <c r="L318" s="279">
        <v>1398.18</v>
      </c>
      <c r="M318" s="279">
        <v>1397.57</v>
      </c>
      <c r="N318" s="279">
        <v>1349.84</v>
      </c>
      <c r="O318" s="279">
        <v>1327.69</v>
      </c>
      <c r="P318" s="279">
        <v>1272.28</v>
      </c>
      <c r="Q318" s="279">
        <v>1417.76</v>
      </c>
      <c r="R318" s="279">
        <v>1392.04</v>
      </c>
      <c r="S318" s="279">
        <v>1118.6199999999999</v>
      </c>
      <c r="T318" s="279">
        <v>1213.18</v>
      </c>
      <c r="U318" s="279">
        <v>1323.76</v>
      </c>
      <c r="V318" s="279">
        <v>1358.44</v>
      </c>
      <c r="W318" s="279">
        <v>1393.37</v>
      </c>
      <c r="X318" s="279">
        <v>1300.0899999999999</v>
      </c>
      <c r="Y318" s="279">
        <v>1214.3800000000001</v>
      </c>
    </row>
    <row r="319" spans="1:25">
      <c r="A319" s="254">
        <v>22</v>
      </c>
      <c r="B319" s="279">
        <v>1082.6099999999999</v>
      </c>
      <c r="C319" s="279">
        <v>987.74</v>
      </c>
      <c r="D319" s="279">
        <v>949.09</v>
      </c>
      <c r="E319" s="279">
        <v>940.86</v>
      </c>
      <c r="F319" s="279">
        <v>1036.07</v>
      </c>
      <c r="G319" s="279">
        <v>1076.9100000000001</v>
      </c>
      <c r="H319" s="279">
        <v>1149.07</v>
      </c>
      <c r="I319" s="279">
        <v>1118.6600000000001</v>
      </c>
      <c r="J319" s="279">
        <v>1246.06</v>
      </c>
      <c r="K319" s="279">
        <v>1436.13</v>
      </c>
      <c r="L319" s="279">
        <v>1399.94</v>
      </c>
      <c r="M319" s="279">
        <v>1361.7</v>
      </c>
      <c r="N319" s="279">
        <v>1347.96</v>
      </c>
      <c r="O319" s="279">
        <v>1370.96</v>
      </c>
      <c r="P319" s="279">
        <v>1386.38</v>
      </c>
      <c r="Q319" s="279">
        <v>1456.08</v>
      </c>
      <c r="R319" s="279">
        <v>1435.58</v>
      </c>
      <c r="S319" s="279">
        <v>1392.61</v>
      </c>
      <c r="T319" s="279">
        <v>1419.28</v>
      </c>
      <c r="U319" s="279">
        <v>1434.27</v>
      </c>
      <c r="V319" s="279">
        <v>1405.77</v>
      </c>
      <c r="W319" s="279">
        <v>1402.91</v>
      </c>
      <c r="X319" s="279">
        <v>1323.01</v>
      </c>
      <c r="Y319" s="279">
        <v>1142.6600000000001</v>
      </c>
    </row>
    <row r="320" spans="1:25">
      <c r="A320" s="254">
        <v>23</v>
      </c>
      <c r="B320" s="279">
        <v>1139.2</v>
      </c>
      <c r="C320" s="279">
        <v>1007.78</v>
      </c>
      <c r="D320" s="279">
        <v>954.53</v>
      </c>
      <c r="E320" s="279">
        <v>963.38</v>
      </c>
      <c r="F320" s="279">
        <v>1052.07</v>
      </c>
      <c r="G320" s="279">
        <v>1088.93</v>
      </c>
      <c r="H320" s="279">
        <v>1094.1199999999999</v>
      </c>
      <c r="I320" s="279">
        <v>1138.4000000000001</v>
      </c>
      <c r="J320" s="279">
        <v>1327.77</v>
      </c>
      <c r="K320" s="279">
        <v>1378.63</v>
      </c>
      <c r="L320" s="279">
        <v>1369.3</v>
      </c>
      <c r="M320" s="279">
        <v>1330.73</v>
      </c>
      <c r="N320" s="279">
        <v>1281.21</v>
      </c>
      <c r="O320" s="279">
        <v>1340.81</v>
      </c>
      <c r="P320" s="279">
        <v>1340.23</v>
      </c>
      <c r="Q320" s="279">
        <v>1397.81</v>
      </c>
      <c r="R320" s="279">
        <v>1363.5</v>
      </c>
      <c r="S320" s="279">
        <v>1326.64</v>
      </c>
      <c r="T320" s="279">
        <v>1377.3</v>
      </c>
      <c r="U320" s="279">
        <v>1414.25</v>
      </c>
      <c r="V320" s="279">
        <v>1415.24</v>
      </c>
      <c r="W320" s="279">
        <v>1456.73</v>
      </c>
      <c r="X320" s="279">
        <v>1365.31</v>
      </c>
      <c r="Y320" s="279">
        <v>1212.55</v>
      </c>
    </row>
    <row r="321" spans="1:25">
      <c r="A321" s="254">
        <v>24</v>
      </c>
      <c r="B321" s="279">
        <v>987.49</v>
      </c>
      <c r="C321" s="279">
        <v>975.95</v>
      </c>
      <c r="D321" s="279">
        <v>949.5</v>
      </c>
      <c r="E321" s="279">
        <v>937.73</v>
      </c>
      <c r="F321" s="279">
        <v>357.34</v>
      </c>
      <c r="G321" s="279">
        <v>646.01</v>
      </c>
      <c r="H321" s="279">
        <v>1095.77</v>
      </c>
      <c r="I321" s="279">
        <v>1110.26</v>
      </c>
      <c r="J321" s="279">
        <v>645.71</v>
      </c>
      <c r="K321" s="279">
        <v>1305.98</v>
      </c>
      <c r="L321" s="279">
        <v>1298.3399999999999</v>
      </c>
      <c r="M321" s="279">
        <v>1284.68</v>
      </c>
      <c r="N321" s="279">
        <v>1247.5999999999999</v>
      </c>
      <c r="O321" s="279">
        <v>1269.93</v>
      </c>
      <c r="P321" s="279">
        <v>1269.8800000000001</v>
      </c>
      <c r="Q321" s="279">
        <v>1364.61</v>
      </c>
      <c r="R321" s="279">
        <v>1284.7</v>
      </c>
      <c r="S321" s="279">
        <v>1099.6199999999999</v>
      </c>
      <c r="T321" s="279">
        <v>1107.2</v>
      </c>
      <c r="U321" s="279">
        <v>1413.35</v>
      </c>
      <c r="V321" s="279">
        <v>1371.07</v>
      </c>
      <c r="W321" s="279">
        <v>1369.05</v>
      </c>
      <c r="X321" s="279">
        <v>1286.77</v>
      </c>
      <c r="Y321" s="279">
        <v>1149.31</v>
      </c>
    </row>
    <row r="322" spans="1:25">
      <c r="A322" s="254">
        <v>25</v>
      </c>
      <c r="B322" s="279">
        <v>1081.54</v>
      </c>
      <c r="C322" s="279">
        <v>1068.74</v>
      </c>
      <c r="D322" s="279">
        <v>1030.9100000000001</v>
      </c>
      <c r="E322" s="279">
        <v>1035.3599999999999</v>
      </c>
      <c r="F322" s="279">
        <v>1143.8800000000001</v>
      </c>
      <c r="G322" s="279">
        <v>1224.0999999999999</v>
      </c>
      <c r="H322" s="279">
        <v>1300.92</v>
      </c>
      <c r="I322" s="279">
        <v>1241.69</v>
      </c>
      <c r="J322" s="279">
        <v>1268.8</v>
      </c>
      <c r="K322" s="279">
        <v>1374.85</v>
      </c>
      <c r="L322" s="279">
        <v>1348.66</v>
      </c>
      <c r="M322" s="279">
        <v>1341.3</v>
      </c>
      <c r="N322" s="279">
        <v>1283.3</v>
      </c>
      <c r="O322" s="279">
        <v>1292.05</v>
      </c>
      <c r="P322" s="279">
        <v>1327.01</v>
      </c>
      <c r="Q322" s="279">
        <v>1382.73</v>
      </c>
      <c r="R322" s="279">
        <v>1335.22</v>
      </c>
      <c r="S322" s="279">
        <v>646.38</v>
      </c>
      <c r="T322" s="279">
        <v>1330.64</v>
      </c>
      <c r="U322" s="279">
        <v>1381.23</v>
      </c>
      <c r="V322" s="279">
        <v>370.32</v>
      </c>
      <c r="W322" s="279">
        <v>1388.81</v>
      </c>
      <c r="X322" s="279">
        <v>369.97</v>
      </c>
      <c r="Y322" s="279">
        <v>1276.1300000000001</v>
      </c>
    </row>
    <row r="323" spans="1:25">
      <c r="A323" s="254">
        <v>26</v>
      </c>
      <c r="B323" s="279">
        <v>361.43</v>
      </c>
      <c r="C323" s="279">
        <v>363</v>
      </c>
      <c r="D323" s="279">
        <v>360.53</v>
      </c>
      <c r="E323" s="279">
        <v>357.92</v>
      </c>
      <c r="F323" s="279">
        <v>1006.22</v>
      </c>
      <c r="G323" s="279">
        <v>363.18</v>
      </c>
      <c r="H323" s="279">
        <v>649.87</v>
      </c>
      <c r="I323" s="279">
        <v>369.11</v>
      </c>
      <c r="J323" s="279">
        <v>367.37</v>
      </c>
      <c r="K323" s="279">
        <v>365.4</v>
      </c>
      <c r="L323" s="279">
        <v>647.45000000000005</v>
      </c>
      <c r="M323" s="279">
        <v>1393.42</v>
      </c>
      <c r="N323" s="279">
        <v>370.19</v>
      </c>
      <c r="O323" s="279">
        <v>1224.73</v>
      </c>
      <c r="P323" s="279">
        <v>371.51</v>
      </c>
      <c r="Q323" s="279">
        <v>369.61</v>
      </c>
      <c r="R323" s="279">
        <v>1380.32</v>
      </c>
      <c r="S323" s="279">
        <v>371.69</v>
      </c>
      <c r="T323" s="279">
        <v>367.89</v>
      </c>
      <c r="U323" s="279">
        <v>365.49</v>
      </c>
      <c r="V323" s="279">
        <v>369.17</v>
      </c>
      <c r="W323" s="279">
        <v>649.65</v>
      </c>
      <c r="X323" s="279">
        <v>1330.31</v>
      </c>
      <c r="Y323" s="279">
        <v>1189.24</v>
      </c>
    </row>
    <row r="324" spans="1:25">
      <c r="A324" s="254">
        <v>27</v>
      </c>
      <c r="B324" s="279">
        <v>1016.56</v>
      </c>
      <c r="C324" s="279">
        <v>901.72</v>
      </c>
      <c r="D324" s="279">
        <v>830.31</v>
      </c>
      <c r="E324" s="279">
        <v>801.56</v>
      </c>
      <c r="F324" s="279">
        <v>841.71</v>
      </c>
      <c r="G324" s="279">
        <v>863.81</v>
      </c>
      <c r="H324" s="279">
        <v>911.11</v>
      </c>
      <c r="I324" s="279">
        <v>989.15</v>
      </c>
      <c r="J324" s="279">
        <v>1146.27</v>
      </c>
      <c r="K324" s="279">
        <v>1264.47</v>
      </c>
      <c r="L324" s="279">
        <v>1303.44</v>
      </c>
      <c r="M324" s="279">
        <v>1315.96</v>
      </c>
      <c r="N324" s="279">
        <v>1313.69</v>
      </c>
      <c r="O324" s="279">
        <v>1304.8</v>
      </c>
      <c r="P324" s="279">
        <v>1298.32</v>
      </c>
      <c r="Q324" s="279">
        <v>1313.39</v>
      </c>
      <c r="R324" s="279">
        <v>1327.34</v>
      </c>
      <c r="S324" s="279">
        <v>1362.77</v>
      </c>
      <c r="T324" s="279">
        <v>1442.96</v>
      </c>
      <c r="U324" s="279">
        <v>1534.58</v>
      </c>
      <c r="V324" s="279">
        <v>1508.61</v>
      </c>
      <c r="W324" s="279">
        <v>1451.59</v>
      </c>
      <c r="X324" s="279">
        <v>1341.31</v>
      </c>
      <c r="Y324" s="279">
        <v>1105</v>
      </c>
    </row>
    <row r="325" spans="1:25">
      <c r="A325" s="254">
        <v>28</v>
      </c>
      <c r="B325" s="279">
        <v>1074.3699999999999</v>
      </c>
      <c r="C325" s="279">
        <v>942.07</v>
      </c>
      <c r="D325" s="279">
        <v>851.01</v>
      </c>
      <c r="E325" s="279">
        <v>864.65</v>
      </c>
      <c r="F325" s="279">
        <v>942.95</v>
      </c>
      <c r="G325" s="279">
        <v>1035.52</v>
      </c>
      <c r="H325" s="279">
        <v>1126.79</v>
      </c>
      <c r="I325" s="279">
        <v>1240.01</v>
      </c>
      <c r="J325" s="279">
        <v>1236.2</v>
      </c>
      <c r="K325" s="279">
        <v>1329.93</v>
      </c>
      <c r="L325" s="279">
        <v>1355.41</v>
      </c>
      <c r="M325" s="279">
        <v>1303.1400000000001</v>
      </c>
      <c r="N325" s="279">
        <v>1244.43</v>
      </c>
      <c r="O325" s="279">
        <v>1359.92</v>
      </c>
      <c r="P325" s="279">
        <v>1333.91</v>
      </c>
      <c r="Q325" s="279">
        <v>1411.96</v>
      </c>
      <c r="R325" s="279">
        <v>1352.76</v>
      </c>
      <c r="S325" s="279">
        <v>1318.65</v>
      </c>
      <c r="T325" s="279">
        <v>1381.22</v>
      </c>
      <c r="U325" s="279">
        <v>1401.54</v>
      </c>
      <c r="V325" s="279">
        <v>1373.06</v>
      </c>
      <c r="W325" s="279">
        <v>1345.45</v>
      </c>
      <c r="X325" s="279">
        <v>1302.07</v>
      </c>
      <c r="Y325" s="279">
        <v>1133.2</v>
      </c>
    </row>
    <row r="326" spans="1:25">
      <c r="A326" s="254">
        <v>29</v>
      </c>
      <c r="B326" s="279">
        <v>1075.52</v>
      </c>
      <c r="C326" s="279">
        <v>973.07</v>
      </c>
      <c r="D326" s="279">
        <v>949.94</v>
      </c>
      <c r="E326" s="279">
        <v>950.13</v>
      </c>
      <c r="F326" s="279">
        <v>1027.4100000000001</v>
      </c>
      <c r="G326" s="279">
        <v>1075.8</v>
      </c>
      <c r="H326" s="279">
        <v>1140.24</v>
      </c>
      <c r="I326" s="279">
        <v>1292.04</v>
      </c>
      <c r="J326" s="279">
        <v>1306.25</v>
      </c>
      <c r="K326" s="279">
        <v>1405.35</v>
      </c>
      <c r="L326" s="279">
        <v>1406.65</v>
      </c>
      <c r="M326" s="279">
        <v>642.63</v>
      </c>
      <c r="N326" s="279">
        <v>369.02</v>
      </c>
      <c r="O326" s="279">
        <v>1413.16</v>
      </c>
      <c r="P326" s="279">
        <v>642.75</v>
      </c>
      <c r="Q326" s="279">
        <v>642.69000000000005</v>
      </c>
      <c r="R326" s="279">
        <v>1428.13</v>
      </c>
      <c r="S326" s="279">
        <v>1379.94</v>
      </c>
      <c r="T326" s="279">
        <v>1384.84</v>
      </c>
      <c r="U326" s="279">
        <v>1423.13</v>
      </c>
      <c r="V326" s="279">
        <v>1414.07</v>
      </c>
      <c r="W326" s="279">
        <v>1425.14</v>
      </c>
      <c r="X326" s="279">
        <v>1320.86</v>
      </c>
      <c r="Y326" s="279">
        <v>1155.23</v>
      </c>
    </row>
    <row r="327" spans="1:25">
      <c r="A327" s="254">
        <v>30</v>
      </c>
      <c r="B327" s="279">
        <v>1053.52</v>
      </c>
      <c r="C327" s="279">
        <v>1002.01</v>
      </c>
      <c r="D327" s="279">
        <v>972.53</v>
      </c>
      <c r="E327" s="279">
        <v>974.5</v>
      </c>
      <c r="F327" s="279">
        <v>1034.96</v>
      </c>
      <c r="G327" s="279">
        <v>1090.68</v>
      </c>
      <c r="H327" s="279">
        <v>1168.93</v>
      </c>
      <c r="I327" s="279">
        <v>1203.23</v>
      </c>
      <c r="J327" s="279">
        <v>1228.04</v>
      </c>
      <c r="K327" s="279">
        <v>1273.76</v>
      </c>
      <c r="L327" s="279">
        <v>1290.81</v>
      </c>
      <c r="M327" s="279">
        <v>1224.1500000000001</v>
      </c>
      <c r="N327" s="279">
        <v>1168.42</v>
      </c>
      <c r="O327" s="279">
        <v>1226.0899999999999</v>
      </c>
      <c r="P327" s="279">
        <v>1208.6400000000001</v>
      </c>
      <c r="Q327" s="279">
        <v>1289.49</v>
      </c>
      <c r="R327" s="279">
        <v>1176.9000000000001</v>
      </c>
      <c r="S327" s="279">
        <v>1177.94</v>
      </c>
      <c r="T327" s="279">
        <v>1175.74</v>
      </c>
      <c r="U327" s="279">
        <v>644.76</v>
      </c>
      <c r="V327" s="279">
        <v>644.46</v>
      </c>
      <c r="W327" s="279">
        <v>1284.98</v>
      </c>
      <c r="X327" s="279">
        <v>1270.1500000000001</v>
      </c>
      <c r="Y327" s="279">
        <v>338.19</v>
      </c>
    </row>
    <row r="328" spans="1:25" hidden="1">
      <c r="A328" s="254">
        <v>31</v>
      </c>
      <c r="B328" s="279">
        <v>0</v>
      </c>
      <c r="C328" s="279">
        <v>0</v>
      </c>
      <c r="D328" s="279">
        <v>0</v>
      </c>
      <c r="E328" s="279">
        <v>0</v>
      </c>
      <c r="F328" s="279">
        <v>0</v>
      </c>
      <c r="G328" s="279">
        <v>0</v>
      </c>
      <c r="H328" s="279">
        <v>0</v>
      </c>
      <c r="I328" s="279">
        <v>0</v>
      </c>
      <c r="J328" s="279">
        <v>0</v>
      </c>
      <c r="K328" s="279">
        <v>0</v>
      </c>
      <c r="L328" s="279">
        <v>0</v>
      </c>
      <c r="M328" s="279">
        <v>0</v>
      </c>
      <c r="N328" s="279">
        <v>0</v>
      </c>
      <c r="O328" s="279">
        <v>0</v>
      </c>
      <c r="P328" s="279">
        <v>0</v>
      </c>
      <c r="Q328" s="279">
        <v>0</v>
      </c>
      <c r="R328" s="279">
        <v>0</v>
      </c>
      <c r="S328" s="279">
        <v>0</v>
      </c>
      <c r="T328" s="279">
        <v>0</v>
      </c>
      <c r="U328" s="279">
        <v>0</v>
      </c>
      <c r="V328" s="279">
        <v>0</v>
      </c>
      <c r="W328" s="279">
        <v>0</v>
      </c>
      <c r="X328" s="279">
        <v>0</v>
      </c>
      <c r="Y328" s="279">
        <v>0</v>
      </c>
    </row>
    <row r="329" spans="1:25">
      <c r="A329" s="283"/>
      <c r="B329" s="271"/>
      <c r="C329" s="271"/>
      <c r="D329" s="271"/>
      <c r="E329" s="271"/>
      <c r="F329" s="271"/>
      <c r="G329" s="271"/>
      <c r="H329" s="271"/>
      <c r="I329" s="271"/>
      <c r="J329" s="271"/>
      <c r="K329" s="271"/>
      <c r="L329" s="271"/>
      <c r="M329" s="271"/>
      <c r="N329" s="271"/>
      <c r="O329" s="271"/>
      <c r="P329" s="271"/>
      <c r="Q329" s="271"/>
      <c r="R329" s="271"/>
      <c r="S329" s="271"/>
      <c r="T329" s="271"/>
      <c r="U329" s="271"/>
      <c r="V329" s="271"/>
      <c r="W329" s="271"/>
      <c r="X329" s="271"/>
      <c r="Y329" s="284"/>
    </row>
    <row r="330" spans="1:25">
      <c r="A330" s="413" t="s">
        <v>209</v>
      </c>
      <c r="B330" s="450" t="s">
        <v>213</v>
      </c>
      <c r="C330" s="450"/>
      <c r="D330" s="450"/>
      <c r="E330" s="450"/>
      <c r="F330" s="450"/>
      <c r="G330" s="450"/>
      <c r="H330" s="450"/>
      <c r="I330" s="450"/>
      <c r="J330" s="450"/>
      <c r="K330" s="450"/>
      <c r="L330" s="450"/>
      <c r="M330" s="450"/>
      <c r="N330" s="450"/>
      <c r="O330" s="450"/>
      <c r="P330" s="450"/>
      <c r="Q330" s="450"/>
      <c r="R330" s="450"/>
      <c r="S330" s="450"/>
      <c r="T330" s="450"/>
      <c r="U330" s="450"/>
      <c r="V330" s="450"/>
      <c r="W330" s="450"/>
      <c r="X330" s="450"/>
      <c r="Y330" s="450"/>
    </row>
    <row r="331" spans="1:25" ht="30">
      <c r="A331" s="413"/>
      <c r="B331" s="278" t="s">
        <v>1</v>
      </c>
      <c r="C331" s="278" t="s">
        <v>2</v>
      </c>
      <c r="D331" s="278" t="s">
        <v>3</v>
      </c>
      <c r="E331" s="278" t="s">
        <v>4</v>
      </c>
      <c r="F331" s="278" t="s">
        <v>5</v>
      </c>
      <c r="G331" s="278" t="s">
        <v>6</v>
      </c>
      <c r="H331" s="278" t="s">
        <v>7</v>
      </c>
      <c r="I331" s="278" t="s">
        <v>8</v>
      </c>
      <c r="J331" s="278" t="s">
        <v>9</v>
      </c>
      <c r="K331" s="278" t="s">
        <v>10</v>
      </c>
      <c r="L331" s="278" t="s">
        <v>11</v>
      </c>
      <c r="M331" s="278" t="s">
        <v>12</v>
      </c>
      <c r="N331" s="278" t="s">
        <v>13</v>
      </c>
      <c r="O331" s="278" t="s">
        <v>14</v>
      </c>
      <c r="P331" s="278" t="s">
        <v>15</v>
      </c>
      <c r="Q331" s="278" t="s">
        <v>16</v>
      </c>
      <c r="R331" s="278" t="s">
        <v>17</v>
      </c>
      <c r="S331" s="278" t="s">
        <v>18</v>
      </c>
      <c r="T331" s="278" t="s">
        <v>19</v>
      </c>
      <c r="U331" s="278" t="s">
        <v>20</v>
      </c>
      <c r="V331" s="278" t="s">
        <v>21</v>
      </c>
      <c r="W331" s="278" t="s">
        <v>22</v>
      </c>
      <c r="X331" s="278" t="s">
        <v>23</v>
      </c>
      <c r="Y331" s="278" t="s">
        <v>24</v>
      </c>
    </row>
    <row r="332" spans="1:25">
      <c r="A332" s="254">
        <v>1</v>
      </c>
      <c r="B332" s="279">
        <v>1167.1500000000001</v>
      </c>
      <c r="C332" s="279">
        <v>1098.8499999999999</v>
      </c>
      <c r="D332" s="279">
        <v>1104.95</v>
      </c>
      <c r="E332" s="279">
        <v>1104.53</v>
      </c>
      <c r="F332" s="279">
        <v>1099.5</v>
      </c>
      <c r="G332" s="279">
        <v>1106.6600000000001</v>
      </c>
      <c r="H332" s="279">
        <v>1111.75</v>
      </c>
      <c r="I332" s="279">
        <v>1180.21</v>
      </c>
      <c r="J332" s="279">
        <v>1367.14</v>
      </c>
      <c r="K332" s="279">
        <v>1522.2</v>
      </c>
      <c r="L332" s="279">
        <v>1568.17</v>
      </c>
      <c r="M332" s="279">
        <v>1556.54</v>
      </c>
      <c r="N332" s="279">
        <v>1535.07</v>
      </c>
      <c r="O332" s="279">
        <v>1557.12</v>
      </c>
      <c r="P332" s="279">
        <v>1544.31</v>
      </c>
      <c r="Q332" s="279">
        <v>2303.75</v>
      </c>
      <c r="R332" s="279">
        <v>2234.44</v>
      </c>
      <c r="S332" s="279">
        <v>1582.27</v>
      </c>
      <c r="T332" s="279">
        <v>1531.57</v>
      </c>
      <c r="U332" s="279">
        <v>1550.19</v>
      </c>
      <c r="V332" s="279">
        <v>1478.59</v>
      </c>
      <c r="W332" s="279">
        <v>2114.8200000000002</v>
      </c>
      <c r="X332" s="279">
        <v>2178.9499999999998</v>
      </c>
      <c r="Y332" s="279">
        <v>1270.53</v>
      </c>
    </row>
    <row r="333" spans="1:25">
      <c r="A333" s="254">
        <v>2</v>
      </c>
      <c r="B333" s="279">
        <v>1135.31</v>
      </c>
      <c r="C333" s="279">
        <v>1041.7</v>
      </c>
      <c r="D333" s="279">
        <v>1017.6</v>
      </c>
      <c r="E333" s="279">
        <v>997.05</v>
      </c>
      <c r="F333" s="279">
        <v>1023.22</v>
      </c>
      <c r="G333" s="279">
        <v>1076.6099999999999</v>
      </c>
      <c r="H333" s="279">
        <v>1125.96</v>
      </c>
      <c r="I333" s="279">
        <v>1202.99</v>
      </c>
      <c r="J333" s="279">
        <v>1293.18</v>
      </c>
      <c r="K333" s="279">
        <v>1463.03</v>
      </c>
      <c r="L333" s="279">
        <v>1490.26</v>
      </c>
      <c r="M333" s="279">
        <v>1484.45</v>
      </c>
      <c r="N333" s="279">
        <v>1439.15</v>
      </c>
      <c r="O333" s="279">
        <v>1445.56</v>
      </c>
      <c r="P333" s="279">
        <v>1434.38</v>
      </c>
      <c r="Q333" s="279">
        <v>704.06</v>
      </c>
      <c r="R333" s="279">
        <v>1492.43</v>
      </c>
      <c r="S333" s="279">
        <v>1399.8</v>
      </c>
      <c r="T333" s="279">
        <v>1422.09</v>
      </c>
      <c r="U333" s="279">
        <v>1431.85</v>
      </c>
      <c r="V333" s="279">
        <v>1444.21</v>
      </c>
      <c r="W333" s="279">
        <v>1466.66</v>
      </c>
      <c r="X333" s="279">
        <v>1325.88</v>
      </c>
      <c r="Y333" s="279">
        <v>1202.8</v>
      </c>
    </row>
    <row r="334" spans="1:25">
      <c r="A334" s="254">
        <v>3</v>
      </c>
      <c r="B334" s="279">
        <v>1146.24</v>
      </c>
      <c r="C334" s="279">
        <v>1060.76</v>
      </c>
      <c r="D334" s="279">
        <v>1026.02</v>
      </c>
      <c r="E334" s="279">
        <v>1004</v>
      </c>
      <c r="F334" s="279">
        <v>1025.7</v>
      </c>
      <c r="G334" s="279">
        <v>1031.25</v>
      </c>
      <c r="H334" s="279">
        <v>1114.6199999999999</v>
      </c>
      <c r="I334" s="279">
        <v>1232.6300000000001</v>
      </c>
      <c r="J334" s="279">
        <v>1331.73</v>
      </c>
      <c r="K334" s="279">
        <v>1387.11</v>
      </c>
      <c r="L334" s="279">
        <v>1441.07</v>
      </c>
      <c r="M334" s="279">
        <v>1415.29</v>
      </c>
      <c r="N334" s="279">
        <v>1381.03</v>
      </c>
      <c r="O334" s="279">
        <v>1391.47</v>
      </c>
      <c r="P334" s="279">
        <v>1386.9</v>
      </c>
      <c r="Q334" s="279">
        <v>1496.07</v>
      </c>
      <c r="R334" s="279">
        <v>1433.46</v>
      </c>
      <c r="S334" s="279">
        <v>1354.29</v>
      </c>
      <c r="T334" s="279">
        <v>1359.33</v>
      </c>
      <c r="U334" s="279">
        <v>1376.4</v>
      </c>
      <c r="V334" s="279">
        <v>1312.41</v>
      </c>
      <c r="W334" s="279">
        <v>1360.83</v>
      </c>
      <c r="X334" s="279">
        <v>1309.3800000000001</v>
      </c>
      <c r="Y334" s="279">
        <v>1165.6199999999999</v>
      </c>
    </row>
    <row r="335" spans="1:25">
      <c r="A335" s="254">
        <v>4</v>
      </c>
      <c r="B335" s="279">
        <v>1167.3900000000001</v>
      </c>
      <c r="C335" s="279">
        <v>1103.31</v>
      </c>
      <c r="D335" s="279">
        <v>1073.45</v>
      </c>
      <c r="E335" s="279">
        <v>1050.04</v>
      </c>
      <c r="F335" s="279">
        <v>1100.02</v>
      </c>
      <c r="G335" s="279">
        <v>1123.28</v>
      </c>
      <c r="H335" s="279">
        <v>1191.9000000000001</v>
      </c>
      <c r="I335" s="279">
        <v>1382.72</v>
      </c>
      <c r="J335" s="279">
        <v>1493.21</v>
      </c>
      <c r="K335" s="279">
        <v>1614.25</v>
      </c>
      <c r="L335" s="279">
        <v>1634.01</v>
      </c>
      <c r="M335" s="279">
        <v>1644.09</v>
      </c>
      <c r="N335" s="279">
        <v>1617.63</v>
      </c>
      <c r="O335" s="279">
        <v>1638.54</v>
      </c>
      <c r="P335" s="279">
        <v>1638.28</v>
      </c>
      <c r="Q335" s="279">
        <v>1721.92</v>
      </c>
      <c r="R335" s="279">
        <v>1693.41</v>
      </c>
      <c r="S335" s="279">
        <v>1607.97</v>
      </c>
      <c r="T335" s="279">
        <v>1623.91</v>
      </c>
      <c r="U335" s="279">
        <v>1636.9</v>
      </c>
      <c r="V335" s="279">
        <v>1622.79</v>
      </c>
      <c r="W335" s="279">
        <v>1681.38</v>
      </c>
      <c r="X335" s="279">
        <v>1600.63</v>
      </c>
      <c r="Y335" s="279">
        <v>1480.62</v>
      </c>
    </row>
    <row r="336" spans="1:25">
      <c r="A336" s="254">
        <v>5</v>
      </c>
      <c r="B336" s="279">
        <v>1324.86</v>
      </c>
      <c r="C336" s="279">
        <v>1183.79</v>
      </c>
      <c r="D336" s="279">
        <v>1158.31</v>
      </c>
      <c r="E336" s="279">
        <v>1150.1300000000001</v>
      </c>
      <c r="F336" s="279">
        <v>1146.8800000000001</v>
      </c>
      <c r="G336" s="279">
        <v>1150.25</v>
      </c>
      <c r="H336" s="279">
        <v>1162.47</v>
      </c>
      <c r="I336" s="279">
        <v>1272.27</v>
      </c>
      <c r="J336" s="279">
        <v>1387.76</v>
      </c>
      <c r="K336" s="279">
        <v>1540.78</v>
      </c>
      <c r="L336" s="279">
        <v>1564.4</v>
      </c>
      <c r="M336" s="279">
        <v>1557.83</v>
      </c>
      <c r="N336" s="279">
        <v>1548.01</v>
      </c>
      <c r="O336" s="279">
        <v>1533.8</v>
      </c>
      <c r="P336" s="279">
        <v>1549.88</v>
      </c>
      <c r="Q336" s="279">
        <v>1532.51</v>
      </c>
      <c r="R336" s="279">
        <v>1565.32</v>
      </c>
      <c r="S336" s="279">
        <v>1541.76</v>
      </c>
      <c r="T336" s="279">
        <v>1534.22</v>
      </c>
      <c r="U336" s="279">
        <v>1519.07</v>
      </c>
      <c r="V336" s="279">
        <v>1524.07</v>
      </c>
      <c r="W336" s="279">
        <v>1523.63</v>
      </c>
      <c r="X336" s="279">
        <v>1447.99</v>
      </c>
      <c r="Y336" s="279">
        <v>1285.3800000000001</v>
      </c>
    </row>
    <row r="337" spans="1:25">
      <c r="A337" s="254">
        <v>6</v>
      </c>
      <c r="B337" s="279">
        <v>1343.9</v>
      </c>
      <c r="C337" s="279">
        <v>1184.03</v>
      </c>
      <c r="D337" s="279">
        <v>1142.3699999999999</v>
      </c>
      <c r="E337" s="279">
        <v>1127.77</v>
      </c>
      <c r="F337" s="279">
        <v>1130.81</v>
      </c>
      <c r="G337" s="279">
        <v>1138.48</v>
      </c>
      <c r="H337" s="279">
        <v>1147.07</v>
      </c>
      <c r="I337" s="279">
        <v>1148.5</v>
      </c>
      <c r="J337" s="279">
        <v>1267.81</v>
      </c>
      <c r="K337" s="279">
        <v>1372.86</v>
      </c>
      <c r="L337" s="279">
        <v>1459.31</v>
      </c>
      <c r="M337" s="279">
        <v>1495.69</v>
      </c>
      <c r="N337" s="279">
        <v>1497.63</v>
      </c>
      <c r="O337" s="279">
        <v>1491.35</v>
      </c>
      <c r="P337" s="279">
        <v>1500.91</v>
      </c>
      <c r="Q337" s="279">
        <v>1487</v>
      </c>
      <c r="R337" s="279">
        <v>1452.86</v>
      </c>
      <c r="S337" s="279">
        <v>1441.67</v>
      </c>
      <c r="T337" s="279">
        <v>1452.94</v>
      </c>
      <c r="U337" s="279">
        <v>1435.97</v>
      </c>
      <c r="V337" s="279">
        <v>1486.9</v>
      </c>
      <c r="W337" s="279">
        <v>1469.01</v>
      </c>
      <c r="X337" s="279">
        <v>1370.69</v>
      </c>
      <c r="Y337" s="279">
        <v>1272.47</v>
      </c>
    </row>
    <row r="338" spans="1:25">
      <c r="A338" s="254">
        <v>7</v>
      </c>
      <c r="B338" s="279">
        <v>1168.0999999999999</v>
      </c>
      <c r="C338" s="279">
        <v>1088.28</v>
      </c>
      <c r="D338" s="279">
        <v>1053.54</v>
      </c>
      <c r="E338" s="279">
        <v>1013.29</v>
      </c>
      <c r="F338" s="279">
        <v>1076.21</v>
      </c>
      <c r="G338" s="279">
        <v>1085.0999999999999</v>
      </c>
      <c r="H338" s="279">
        <v>1115.56</v>
      </c>
      <c r="I338" s="279">
        <v>1195.71</v>
      </c>
      <c r="J338" s="279">
        <v>1291.43</v>
      </c>
      <c r="K338" s="279">
        <v>1295.43</v>
      </c>
      <c r="L338" s="279">
        <v>1312.21</v>
      </c>
      <c r="M338" s="279">
        <v>1300.7</v>
      </c>
      <c r="N338" s="279">
        <v>1273.1600000000001</v>
      </c>
      <c r="O338" s="279">
        <v>1289.3699999999999</v>
      </c>
      <c r="P338" s="279">
        <v>1303.49</v>
      </c>
      <c r="Q338" s="279">
        <v>1427.63</v>
      </c>
      <c r="R338" s="279">
        <v>1327.47</v>
      </c>
      <c r="S338" s="279">
        <v>1299.54</v>
      </c>
      <c r="T338" s="279">
        <v>1328.71</v>
      </c>
      <c r="U338" s="279">
        <v>1324.05</v>
      </c>
      <c r="V338" s="279">
        <v>1351.18</v>
      </c>
      <c r="W338" s="279">
        <v>1366.53</v>
      </c>
      <c r="X338" s="279">
        <v>1277.23</v>
      </c>
      <c r="Y338" s="279">
        <v>1134.6600000000001</v>
      </c>
    </row>
    <row r="339" spans="1:25">
      <c r="A339" s="254">
        <v>8</v>
      </c>
      <c r="B339" s="279">
        <v>1101.05</v>
      </c>
      <c r="C339" s="279">
        <v>1011.96</v>
      </c>
      <c r="D339" s="279">
        <v>971.51</v>
      </c>
      <c r="E339" s="279">
        <v>959.61</v>
      </c>
      <c r="F339" s="279">
        <v>986.54</v>
      </c>
      <c r="G339" s="279">
        <v>1069.01</v>
      </c>
      <c r="H339" s="279">
        <v>1127.1199999999999</v>
      </c>
      <c r="I339" s="279">
        <v>1263.06</v>
      </c>
      <c r="J339" s="279">
        <v>1302.18</v>
      </c>
      <c r="K339" s="279">
        <v>1374.34</v>
      </c>
      <c r="L339" s="279">
        <v>1410.13</v>
      </c>
      <c r="M339" s="279">
        <v>1367.14</v>
      </c>
      <c r="N339" s="279">
        <v>1313.12</v>
      </c>
      <c r="O339" s="279">
        <v>1336.77</v>
      </c>
      <c r="P339" s="279">
        <v>1347.29</v>
      </c>
      <c r="Q339" s="279">
        <v>1430.83</v>
      </c>
      <c r="R339" s="279">
        <v>1386.13</v>
      </c>
      <c r="S339" s="279">
        <v>1326.54</v>
      </c>
      <c r="T339" s="279">
        <v>1352.67</v>
      </c>
      <c r="U339" s="279">
        <v>1347.09</v>
      </c>
      <c r="V339" s="279">
        <v>1368.57</v>
      </c>
      <c r="W339" s="279">
        <v>1350.38</v>
      </c>
      <c r="X339" s="279">
        <v>1336.77</v>
      </c>
      <c r="Y339" s="279">
        <v>1164.57</v>
      </c>
    </row>
    <row r="340" spans="1:25">
      <c r="A340" s="254">
        <v>9</v>
      </c>
      <c r="B340" s="279">
        <v>1119.69</v>
      </c>
      <c r="C340" s="279">
        <v>1023.03</v>
      </c>
      <c r="D340" s="279">
        <v>981.95</v>
      </c>
      <c r="E340" s="279">
        <v>965.4</v>
      </c>
      <c r="F340" s="279">
        <v>1005.38</v>
      </c>
      <c r="G340" s="279">
        <v>1032.5</v>
      </c>
      <c r="H340" s="279">
        <v>1131.47</v>
      </c>
      <c r="I340" s="279">
        <v>1161.5899999999999</v>
      </c>
      <c r="J340" s="279">
        <v>1274.9000000000001</v>
      </c>
      <c r="K340" s="279">
        <v>1331.87</v>
      </c>
      <c r="L340" s="279">
        <v>1315.32</v>
      </c>
      <c r="M340" s="279">
        <v>1295.9000000000001</v>
      </c>
      <c r="N340" s="279">
        <v>1268.77</v>
      </c>
      <c r="O340" s="279">
        <v>1306.53</v>
      </c>
      <c r="P340" s="279">
        <v>1313.78</v>
      </c>
      <c r="Q340" s="279">
        <v>1348.04</v>
      </c>
      <c r="R340" s="279">
        <v>1339.11</v>
      </c>
      <c r="S340" s="279">
        <v>1319.5</v>
      </c>
      <c r="T340" s="279">
        <v>1309.43</v>
      </c>
      <c r="U340" s="279">
        <v>1325.78</v>
      </c>
      <c r="V340" s="279">
        <v>1321.13</v>
      </c>
      <c r="W340" s="279">
        <v>1324.84</v>
      </c>
      <c r="X340" s="279">
        <v>1331.44</v>
      </c>
      <c r="Y340" s="279">
        <v>1124.99</v>
      </c>
    </row>
    <row r="341" spans="1:25">
      <c r="A341" s="254">
        <v>10</v>
      </c>
      <c r="B341" s="279">
        <v>1108.79</v>
      </c>
      <c r="C341" s="279">
        <v>1061.72</v>
      </c>
      <c r="D341" s="279">
        <v>1054.1300000000001</v>
      </c>
      <c r="E341" s="279">
        <v>1024.9000000000001</v>
      </c>
      <c r="F341" s="279">
        <v>1034.08</v>
      </c>
      <c r="G341" s="279">
        <v>1067.3499999999999</v>
      </c>
      <c r="H341" s="279">
        <v>1124.3800000000001</v>
      </c>
      <c r="I341" s="279">
        <v>1244.5</v>
      </c>
      <c r="J341" s="279">
        <v>1344.74</v>
      </c>
      <c r="K341" s="279">
        <v>1402.25</v>
      </c>
      <c r="L341" s="279">
        <v>1456.72</v>
      </c>
      <c r="M341" s="279">
        <v>1433.01</v>
      </c>
      <c r="N341" s="279">
        <v>1397.89</v>
      </c>
      <c r="O341" s="279">
        <v>1407.98</v>
      </c>
      <c r="P341" s="279">
        <v>1403.35</v>
      </c>
      <c r="Q341" s="279">
        <v>1513.96</v>
      </c>
      <c r="R341" s="279">
        <v>1451.4</v>
      </c>
      <c r="S341" s="279">
        <v>1372.29</v>
      </c>
      <c r="T341" s="279">
        <v>1376.52</v>
      </c>
      <c r="U341" s="279">
        <v>1393.43</v>
      </c>
      <c r="V341" s="279">
        <v>1327.47</v>
      </c>
      <c r="W341" s="279">
        <v>1376.71</v>
      </c>
      <c r="X341" s="279">
        <v>1324.76</v>
      </c>
      <c r="Y341" s="279">
        <v>1178.74</v>
      </c>
    </row>
    <row r="342" spans="1:25">
      <c r="A342" s="254">
        <v>11</v>
      </c>
      <c r="B342" s="279">
        <v>1179.1199999999999</v>
      </c>
      <c r="C342" s="279">
        <v>1114.6300000000001</v>
      </c>
      <c r="D342" s="279">
        <v>1084.79</v>
      </c>
      <c r="E342" s="279">
        <v>1061.19</v>
      </c>
      <c r="F342" s="279">
        <v>1112</v>
      </c>
      <c r="G342" s="279">
        <v>1135.5999999999999</v>
      </c>
      <c r="H342" s="279">
        <v>1204.1400000000001</v>
      </c>
      <c r="I342" s="279">
        <v>1393.5</v>
      </c>
      <c r="J342" s="279">
        <v>1505.23</v>
      </c>
      <c r="K342" s="279">
        <v>1627.74</v>
      </c>
      <c r="L342" s="279">
        <v>1648.36</v>
      </c>
      <c r="M342" s="279">
        <v>1657.11</v>
      </c>
      <c r="N342" s="279">
        <v>1629.83</v>
      </c>
      <c r="O342" s="279">
        <v>1652.08</v>
      </c>
      <c r="P342" s="279">
        <v>1651.89</v>
      </c>
      <c r="Q342" s="279">
        <v>1735.91</v>
      </c>
      <c r="R342" s="279">
        <v>1707.68</v>
      </c>
      <c r="S342" s="279">
        <v>1620.3</v>
      </c>
      <c r="T342" s="279">
        <v>1637.05</v>
      </c>
      <c r="U342" s="279">
        <v>1650.18</v>
      </c>
      <c r="V342" s="279">
        <v>1634.38</v>
      </c>
      <c r="W342" s="279">
        <v>1692.89</v>
      </c>
      <c r="X342" s="279">
        <v>1612.48</v>
      </c>
      <c r="Y342" s="279">
        <v>1490.72</v>
      </c>
    </row>
    <row r="343" spans="1:25">
      <c r="A343" s="254">
        <v>12</v>
      </c>
      <c r="B343" s="279">
        <v>1337.11</v>
      </c>
      <c r="C343" s="279">
        <v>1194.9000000000001</v>
      </c>
      <c r="D343" s="279">
        <v>1169.2</v>
      </c>
      <c r="E343" s="279">
        <v>1161.02</v>
      </c>
      <c r="F343" s="279">
        <v>1157.71</v>
      </c>
      <c r="G343" s="279">
        <v>1160.94</v>
      </c>
      <c r="H343" s="279">
        <v>1175.06</v>
      </c>
      <c r="I343" s="279">
        <v>1285.0999999999999</v>
      </c>
      <c r="J343" s="279">
        <v>1403.12</v>
      </c>
      <c r="K343" s="279">
        <v>1557.78</v>
      </c>
      <c r="L343" s="279">
        <v>1582.01</v>
      </c>
      <c r="M343" s="279">
        <v>1576.11</v>
      </c>
      <c r="N343" s="279">
        <v>1566.11</v>
      </c>
      <c r="O343" s="279">
        <v>1551.7</v>
      </c>
      <c r="P343" s="279">
        <v>1567.83</v>
      </c>
      <c r="Q343" s="279">
        <v>1549.26</v>
      </c>
      <c r="R343" s="279">
        <v>1579.93</v>
      </c>
      <c r="S343" s="279">
        <v>1556.05</v>
      </c>
      <c r="T343" s="279">
        <v>1548.34</v>
      </c>
      <c r="U343" s="279">
        <v>1533.67</v>
      </c>
      <c r="V343" s="279">
        <v>1539.87</v>
      </c>
      <c r="W343" s="279">
        <v>1538.21</v>
      </c>
      <c r="X343" s="279">
        <v>1461.12</v>
      </c>
      <c r="Y343" s="279">
        <v>1298.9000000000001</v>
      </c>
    </row>
    <row r="344" spans="1:25">
      <c r="A344" s="254">
        <v>13</v>
      </c>
      <c r="B344" s="279">
        <v>1355.51</v>
      </c>
      <c r="C344" s="279">
        <v>1194.3599999999999</v>
      </c>
      <c r="D344" s="279">
        <v>1152.3499999999999</v>
      </c>
      <c r="E344" s="279">
        <v>1137.57</v>
      </c>
      <c r="F344" s="279">
        <v>1140.48</v>
      </c>
      <c r="G344" s="279">
        <v>1148.25</v>
      </c>
      <c r="H344" s="279">
        <v>1160.95</v>
      </c>
      <c r="I344" s="279">
        <v>1162.05</v>
      </c>
      <c r="J344" s="279">
        <v>1282.6099999999999</v>
      </c>
      <c r="K344" s="279">
        <v>1388.36</v>
      </c>
      <c r="L344" s="279">
        <v>1475.78</v>
      </c>
      <c r="M344" s="279">
        <v>1512.45</v>
      </c>
      <c r="N344" s="279">
        <v>1513.81</v>
      </c>
      <c r="O344" s="279">
        <v>1507.96</v>
      </c>
      <c r="P344" s="279">
        <v>1517.57</v>
      </c>
      <c r="Q344" s="279">
        <v>1503.79</v>
      </c>
      <c r="R344" s="279">
        <v>1466.56</v>
      </c>
      <c r="S344" s="279">
        <v>1454.96</v>
      </c>
      <c r="T344" s="279">
        <v>1466.3</v>
      </c>
      <c r="U344" s="279">
        <v>1449.36</v>
      </c>
      <c r="V344" s="279">
        <v>1500.1</v>
      </c>
      <c r="W344" s="279">
        <v>1481.81</v>
      </c>
      <c r="X344" s="279">
        <v>1382.5</v>
      </c>
      <c r="Y344" s="279">
        <v>1283.6300000000001</v>
      </c>
    </row>
    <row r="345" spans="1:25">
      <c r="A345" s="254">
        <v>14</v>
      </c>
      <c r="B345" s="279">
        <v>1157.7</v>
      </c>
      <c r="C345" s="279">
        <v>1124.55</v>
      </c>
      <c r="D345" s="279">
        <v>1121.74</v>
      </c>
      <c r="E345" s="279">
        <v>1108.97</v>
      </c>
      <c r="F345" s="279">
        <v>1112.3900000000001</v>
      </c>
      <c r="G345" s="279">
        <v>1139.93</v>
      </c>
      <c r="H345" s="279">
        <v>1212.99</v>
      </c>
      <c r="I345" s="279">
        <v>1326.83</v>
      </c>
      <c r="J345" s="279">
        <v>1457.04</v>
      </c>
      <c r="K345" s="279">
        <v>1559.49</v>
      </c>
      <c r="L345" s="279">
        <v>1598.06</v>
      </c>
      <c r="M345" s="279">
        <v>1575.63</v>
      </c>
      <c r="N345" s="279">
        <v>1551</v>
      </c>
      <c r="O345" s="279">
        <v>1567.03</v>
      </c>
      <c r="P345" s="279">
        <v>1594.05</v>
      </c>
      <c r="Q345" s="279">
        <v>1669.11</v>
      </c>
      <c r="R345" s="279">
        <v>1602.11</v>
      </c>
      <c r="S345" s="279">
        <v>1510.19</v>
      </c>
      <c r="T345" s="279">
        <v>1515.89</v>
      </c>
      <c r="U345" s="279">
        <v>1539.74</v>
      </c>
      <c r="V345" s="279">
        <v>1535.07</v>
      </c>
      <c r="W345" s="279">
        <v>1565.1</v>
      </c>
      <c r="X345" s="279">
        <v>1411.75</v>
      </c>
      <c r="Y345" s="279">
        <v>1243.26</v>
      </c>
    </row>
    <row r="346" spans="1:25">
      <c r="A346" s="254">
        <v>15</v>
      </c>
      <c r="B346" s="279">
        <v>1185.44</v>
      </c>
      <c r="C346" s="279">
        <v>1110.31</v>
      </c>
      <c r="D346" s="279">
        <v>1098.9100000000001</v>
      </c>
      <c r="E346" s="279">
        <v>1103.96</v>
      </c>
      <c r="F346" s="279">
        <v>1146.98</v>
      </c>
      <c r="G346" s="279">
        <v>1180.23</v>
      </c>
      <c r="H346" s="279">
        <v>1184.6300000000001</v>
      </c>
      <c r="I346" s="279">
        <v>1279.82</v>
      </c>
      <c r="J346" s="279">
        <v>1338.3</v>
      </c>
      <c r="K346" s="279">
        <v>1431.62</v>
      </c>
      <c r="L346" s="279">
        <v>1476.5</v>
      </c>
      <c r="M346" s="279">
        <v>1486.27</v>
      </c>
      <c r="N346" s="279">
        <v>1433.01</v>
      </c>
      <c r="O346" s="279">
        <v>1460.3</v>
      </c>
      <c r="P346" s="279">
        <v>1483.75</v>
      </c>
      <c r="Q346" s="279">
        <v>1549.95</v>
      </c>
      <c r="R346" s="279">
        <v>1530.86</v>
      </c>
      <c r="S346" s="279">
        <v>1467.13</v>
      </c>
      <c r="T346" s="279">
        <v>1488.08</v>
      </c>
      <c r="U346" s="279">
        <v>1496.23</v>
      </c>
      <c r="V346" s="279">
        <v>1494.67</v>
      </c>
      <c r="W346" s="279">
        <v>1533.68</v>
      </c>
      <c r="X346" s="279">
        <v>1364.27</v>
      </c>
      <c r="Y346" s="279">
        <v>1261.02</v>
      </c>
    </row>
    <row r="347" spans="1:25">
      <c r="A347" s="254">
        <v>16</v>
      </c>
      <c r="B347" s="279">
        <v>1394.5</v>
      </c>
      <c r="C347" s="279">
        <v>1246.03</v>
      </c>
      <c r="D347" s="279">
        <v>1241.06</v>
      </c>
      <c r="E347" s="279">
        <v>1241.17</v>
      </c>
      <c r="F347" s="279">
        <v>1256.8699999999999</v>
      </c>
      <c r="G347" s="279">
        <v>1290.3800000000001</v>
      </c>
      <c r="H347" s="279">
        <v>1373.43</v>
      </c>
      <c r="I347" s="279">
        <v>1446.35</v>
      </c>
      <c r="J347" s="279">
        <v>1609.11</v>
      </c>
      <c r="K347" s="279">
        <v>1658.44</v>
      </c>
      <c r="L347" s="279">
        <v>1683.48</v>
      </c>
      <c r="M347" s="279">
        <v>1649.74</v>
      </c>
      <c r="N347" s="279">
        <v>1614.69</v>
      </c>
      <c r="O347" s="279">
        <v>1662.6</v>
      </c>
      <c r="P347" s="279">
        <v>1657.14</v>
      </c>
      <c r="Q347" s="279">
        <v>1690.6</v>
      </c>
      <c r="R347" s="279">
        <v>1665.86</v>
      </c>
      <c r="S347" s="279">
        <v>1639.36</v>
      </c>
      <c r="T347" s="279">
        <v>1677.26</v>
      </c>
      <c r="U347" s="279">
        <v>1702.78</v>
      </c>
      <c r="V347" s="279">
        <v>1672.49</v>
      </c>
      <c r="W347" s="279">
        <v>1681.87</v>
      </c>
      <c r="X347" s="279">
        <v>1482.77</v>
      </c>
      <c r="Y347" s="279">
        <v>1349.92</v>
      </c>
    </row>
    <row r="348" spans="1:25">
      <c r="A348" s="254">
        <v>17</v>
      </c>
      <c r="B348" s="279">
        <v>1254.21</v>
      </c>
      <c r="C348" s="279">
        <v>1216.6099999999999</v>
      </c>
      <c r="D348" s="279">
        <v>1193.3599999999999</v>
      </c>
      <c r="E348" s="279">
        <v>1187.54</v>
      </c>
      <c r="F348" s="279">
        <v>1206.54</v>
      </c>
      <c r="G348" s="279">
        <v>1231.1400000000001</v>
      </c>
      <c r="H348" s="279">
        <v>1291.82</v>
      </c>
      <c r="I348" s="279">
        <v>1371.27</v>
      </c>
      <c r="J348" s="279">
        <v>1488.58</v>
      </c>
      <c r="K348" s="279">
        <v>1554.77</v>
      </c>
      <c r="L348" s="279">
        <v>1596.48</v>
      </c>
      <c r="M348" s="279">
        <v>1557.49</v>
      </c>
      <c r="N348" s="279">
        <v>1540.85</v>
      </c>
      <c r="O348" s="279">
        <v>1569.89</v>
      </c>
      <c r="P348" s="279">
        <v>1577.32</v>
      </c>
      <c r="Q348" s="279">
        <v>1657.62</v>
      </c>
      <c r="R348" s="279">
        <v>1599.19</v>
      </c>
      <c r="S348" s="279">
        <v>1520.99</v>
      </c>
      <c r="T348" s="279">
        <v>1563.99</v>
      </c>
      <c r="U348" s="279">
        <v>1596.45</v>
      </c>
      <c r="V348" s="279">
        <v>1598.79</v>
      </c>
      <c r="W348" s="279">
        <v>1587.18</v>
      </c>
      <c r="X348" s="279">
        <v>1453.1</v>
      </c>
      <c r="Y348" s="279">
        <v>1345.53</v>
      </c>
    </row>
    <row r="349" spans="1:25">
      <c r="A349" s="254">
        <v>18</v>
      </c>
      <c r="B349" s="279">
        <v>1327.12</v>
      </c>
      <c r="C349" s="279">
        <v>1228.8</v>
      </c>
      <c r="D349" s="279">
        <v>1205.92</v>
      </c>
      <c r="E349" s="279">
        <v>1215.1099999999999</v>
      </c>
      <c r="F349" s="279">
        <v>1239.33</v>
      </c>
      <c r="G349" s="279">
        <v>422.05</v>
      </c>
      <c r="H349" s="279">
        <v>1352.77</v>
      </c>
      <c r="I349" s="279">
        <v>1374.2</v>
      </c>
      <c r="J349" s="279">
        <v>427.67</v>
      </c>
      <c r="K349" s="279">
        <v>1539.9</v>
      </c>
      <c r="L349" s="279">
        <v>1570.64</v>
      </c>
      <c r="M349" s="279">
        <v>1518.78</v>
      </c>
      <c r="N349" s="279">
        <v>1507.68</v>
      </c>
      <c r="O349" s="279">
        <v>1548.91</v>
      </c>
      <c r="P349" s="279">
        <v>1558.64</v>
      </c>
      <c r="Q349" s="279">
        <v>1626.65</v>
      </c>
      <c r="R349" s="279">
        <v>1544.74</v>
      </c>
      <c r="S349" s="279">
        <v>1527.85</v>
      </c>
      <c r="T349" s="279">
        <v>1557.54</v>
      </c>
      <c r="U349" s="279">
        <v>1586.13</v>
      </c>
      <c r="V349" s="279">
        <v>1550.08</v>
      </c>
      <c r="W349" s="279">
        <v>1628.69</v>
      </c>
      <c r="X349" s="279">
        <v>1554.48</v>
      </c>
      <c r="Y349" s="279">
        <v>1384.46</v>
      </c>
    </row>
    <row r="350" spans="1:25">
      <c r="A350" s="254">
        <v>19</v>
      </c>
      <c r="B350" s="279">
        <v>1342.07</v>
      </c>
      <c r="C350" s="279">
        <v>1290.47</v>
      </c>
      <c r="D350" s="279">
        <v>1214.1199999999999</v>
      </c>
      <c r="E350" s="279">
        <v>421.69</v>
      </c>
      <c r="F350" s="279">
        <v>422.25</v>
      </c>
      <c r="G350" s="279">
        <v>423.04</v>
      </c>
      <c r="H350" s="279">
        <v>424.62</v>
      </c>
      <c r="I350" s="279">
        <v>396.57</v>
      </c>
      <c r="J350" s="279">
        <v>396.57</v>
      </c>
      <c r="K350" s="279">
        <v>1555.09</v>
      </c>
      <c r="L350" s="279">
        <v>1573.27</v>
      </c>
      <c r="M350" s="279">
        <v>1561.51</v>
      </c>
      <c r="N350" s="279">
        <v>1531.4</v>
      </c>
      <c r="O350" s="279">
        <v>1597.76</v>
      </c>
      <c r="P350" s="279">
        <v>1602.11</v>
      </c>
      <c r="Q350" s="279">
        <v>1584.66</v>
      </c>
      <c r="R350" s="279">
        <v>1581.72</v>
      </c>
      <c r="S350" s="279">
        <v>1562.67</v>
      </c>
      <c r="T350" s="279">
        <v>1546.6</v>
      </c>
      <c r="U350" s="279">
        <v>1567.36</v>
      </c>
      <c r="V350" s="279">
        <v>1609.95</v>
      </c>
      <c r="W350" s="279">
        <v>434.46</v>
      </c>
      <c r="X350" s="279">
        <v>1472.81</v>
      </c>
      <c r="Y350" s="279">
        <v>1436.16</v>
      </c>
    </row>
    <row r="351" spans="1:25">
      <c r="A351" s="254">
        <v>20</v>
      </c>
      <c r="B351" s="279">
        <v>1390.57</v>
      </c>
      <c r="C351" s="279">
        <v>409.81</v>
      </c>
      <c r="D351" s="279">
        <v>419.52</v>
      </c>
      <c r="E351" s="279">
        <v>419.47</v>
      </c>
      <c r="F351" s="279">
        <v>418.71</v>
      </c>
      <c r="G351" s="279">
        <v>417.85</v>
      </c>
      <c r="H351" s="279">
        <v>421.65</v>
      </c>
      <c r="I351" s="279">
        <v>418.33</v>
      </c>
      <c r="J351" s="279">
        <v>414.67</v>
      </c>
      <c r="K351" s="279">
        <v>415.04</v>
      </c>
      <c r="L351" s="279">
        <v>1357.87</v>
      </c>
      <c r="M351" s="279">
        <v>1398.69</v>
      </c>
      <c r="N351" s="279">
        <v>1359.33</v>
      </c>
      <c r="O351" s="279">
        <v>1375.3</v>
      </c>
      <c r="P351" s="279">
        <v>1371.68</v>
      </c>
      <c r="Q351" s="279">
        <v>1398.09</v>
      </c>
      <c r="R351" s="279">
        <v>1397.12</v>
      </c>
      <c r="S351" s="279">
        <v>1387.83</v>
      </c>
      <c r="T351" s="279">
        <v>1420.54</v>
      </c>
      <c r="U351" s="279">
        <v>1491.01</v>
      </c>
      <c r="V351" s="279">
        <v>1222.02</v>
      </c>
      <c r="W351" s="279">
        <v>1424.66</v>
      </c>
      <c r="X351" s="279">
        <v>1366.93</v>
      </c>
      <c r="Y351" s="279">
        <v>1366.43</v>
      </c>
    </row>
    <row r="352" spans="1:25">
      <c r="A352" s="254">
        <v>21</v>
      </c>
      <c r="B352" s="279">
        <v>420.39</v>
      </c>
      <c r="C352" s="279">
        <v>418.34</v>
      </c>
      <c r="D352" s="279">
        <v>417.75</v>
      </c>
      <c r="E352" s="279">
        <v>417.43</v>
      </c>
      <c r="F352" s="279">
        <v>419.63</v>
      </c>
      <c r="G352" s="279">
        <v>417.2</v>
      </c>
      <c r="H352" s="279">
        <v>419.24</v>
      </c>
      <c r="I352" s="279">
        <v>703.57</v>
      </c>
      <c r="J352" s="279">
        <v>1339.72</v>
      </c>
      <c r="K352" s="279">
        <v>1413.55</v>
      </c>
      <c r="L352" s="279">
        <v>1456.56</v>
      </c>
      <c r="M352" s="279">
        <v>1455.95</v>
      </c>
      <c r="N352" s="279">
        <v>1408.22</v>
      </c>
      <c r="O352" s="279">
        <v>1386.07</v>
      </c>
      <c r="P352" s="279">
        <v>1330.66</v>
      </c>
      <c r="Q352" s="279">
        <v>1476.14</v>
      </c>
      <c r="R352" s="279">
        <v>1450.42</v>
      </c>
      <c r="S352" s="279">
        <v>1177</v>
      </c>
      <c r="T352" s="279">
        <v>1271.56</v>
      </c>
      <c r="U352" s="279">
        <v>1382.14</v>
      </c>
      <c r="V352" s="279">
        <v>1416.82</v>
      </c>
      <c r="W352" s="279">
        <v>1451.75</v>
      </c>
      <c r="X352" s="279">
        <v>1358.47</v>
      </c>
      <c r="Y352" s="279">
        <v>1272.76</v>
      </c>
    </row>
    <row r="353" spans="1:25">
      <c r="A353" s="254">
        <v>22</v>
      </c>
      <c r="B353" s="279">
        <v>1140.99</v>
      </c>
      <c r="C353" s="279">
        <v>1046.1199999999999</v>
      </c>
      <c r="D353" s="279">
        <v>1007.47</v>
      </c>
      <c r="E353" s="279">
        <v>999.24</v>
      </c>
      <c r="F353" s="279">
        <v>1094.45</v>
      </c>
      <c r="G353" s="279">
        <v>1135.29</v>
      </c>
      <c r="H353" s="279">
        <v>1207.45</v>
      </c>
      <c r="I353" s="279">
        <v>1177.04</v>
      </c>
      <c r="J353" s="279">
        <v>1304.44</v>
      </c>
      <c r="K353" s="279">
        <v>1494.51</v>
      </c>
      <c r="L353" s="279">
        <v>1458.32</v>
      </c>
      <c r="M353" s="279">
        <v>1420.08</v>
      </c>
      <c r="N353" s="279">
        <v>1406.34</v>
      </c>
      <c r="O353" s="279">
        <v>1429.34</v>
      </c>
      <c r="P353" s="279">
        <v>1444.76</v>
      </c>
      <c r="Q353" s="279">
        <v>1514.46</v>
      </c>
      <c r="R353" s="279">
        <v>1493.96</v>
      </c>
      <c r="S353" s="279">
        <v>1450.99</v>
      </c>
      <c r="T353" s="279">
        <v>1477.66</v>
      </c>
      <c r="U353" s="279">
        <v>1492.65</v>
      </c>
      <c r="V353" s="279">
        <v>1464.15</v>
      </c>
      <c r="W353" s="279">
        <v>1461.29</v>
      </c>
      <c r="X353" s="279">
        <v>1381.39</v>
      </c>
      <c r="Y353" s="279">
        <v>1201.04</v>
      </c>
    </row>
    <row r="354" spans="1:25">
      <c r="A354" s="254">
        <v>23</v>
      </c>
      <c r="B354" s="279">
        <v>1197.58</v>
      </c>
      <c r="C354" s="279">
        <v>1066.1600000000001</v>
      </c>
      <c r="D354" s="279">
        <v>1012.91</v>
      </c>
      <c r="E354" s="279">
        <v>1021.76</v>
      </c>
      <c r="F354" s="279">
        <v>1110.45</v>
      </c>
      <c r="G354" s="279">
        <v>1147.31</v>
      </c>
      <c r="H354" s="279">
        <v>1152.5</v>
      </c>
      <c r="I354" s="279">
        <v>1196.78</v>
      </c>
      <c r="J354" s="279">
        <v>1386.15</v>
      </c>
      <c r="K354" s="279">
        <v>1437.01</v>
      </c>
      <c r="L354" s="279">
        <v>1427.68</v>
      </c>
      <c r="M354" s="279">
        <v>1389.11</v>
      </c>
      <c r="N354" s="279">
        <v>1339.59</v>
      </c>
      <c r="O354" s="279">
        <v>1399.19</v>
      </c>
      <c r="P354" s="279">
        <v>1398.61</v>
      </c>
      <c r="Q354" s="279">
        <v>1456.19</v>
      </c>
      <c r="R354" s="279">
        <v>1421.88</v>
      </c>
      <c r="S354" s="279">
        <v>1385.02</v>
      </c>
      <c r="T354" s="279">
        <v>1435.68</v>
      </c>
      <c r="U354" s="279">
        <v>1472.63</v>
      </c>
      <c r="V354" s="279">
        <v>1473.62</v>
      </c>
      <c r="W354" s="279">
        <v>1515.11</v>
      </c>
      <c r="X354" s="279">
        <v>1423.69</v>
      </c>
      <c r="Y354" s="279">
        <v>1270.93</v>
      </c>
    </row>
    <row r="355" spans="1:25">
      <c r="A355" s="254">
        <v>24</v>
      </c>
      <c r="B355" s="279">
        <v>1045.8699999999999</v>
      </c>
      <c r="C355" s="279">
        <v>1034.33</v>
      </c>
      <c r="D355" s="279">
        <v>1007.88</v>
      </c>
      <c r="E355" s="279">
        <v>996.11</v>
      </c>
      <c r="F355" s="279">
        <v>415.72</v>
      </c>
      <c r="G355" s="279">
        <v>704.39</v>
      </c>
      <c r="H355" s="279">
        <v>1154.1500000000001</v>
      </c>
      <c r="I355" s="279">
        <v>1168.6400000000001</v>
      </c>
      <c r="J355" s="279">
        <v>704.09</v>
      </c>
      <c r="K355" s="279">
        <v>1364.36</v>
      </c>
      <c r="L355" s="279">
        <v>1356.72</v>
      </c>
      <c r="M355" s="279">
        <v>1343.06</v>
      </c>
      <c r="N355" s="279">
        <v>1305.98</v>
      </c>
      <c r="O355" s="279">
        <v>1328.31</v>
      </c>
      <c r="P355" s="279">
        <v>1328.26</v>
      </c>
      <c r="Q355" s="279">
        <v>1422.99</v>
      </c>
      <c r="R355" s="279">
        <v>1343.08</v>
      </c>
      <c r="S355" s="279">
        <v>1158</v>
      </c>
      <c r="T355" s="279">
        <v>1165.58</v>
      </c>
      <c r="U355" s="279">
        <v>1471.73</v>
      </c>
      <c r="V355" s="279">
        <v>1429.45</v>
      </c>
      <c r="W355" s="279">
        <v>1427.43</v>
      </c>
      <c r="X355" s="279">
        <v>1345.15</v>
      </c>
      <c r="Y355" s="279">
        <v>1207.69</v>
      </c>
    </row>
    <row r="356" spans="1:25">
      <c r="A356" s="254">
        <v>25</v>
      </c>
      <c r="B356" s="279">
        <v>1139.92</v>
      </c>
      <c r="C356" s="279">
        <v>1127.1199999999999</v>
      </c>
      <c r="D356" s="279">
        <v>1089.29</v>
      </c>
      <c r="E356" s="279">
        <v>1093.74</v>
      </c>
      <c r="F356" s="279">
        <v>1202.26</v>
      </c>
      <c r="G356" s="279">
        <v>1282.48</v>
      </c>
      <c r="H356" s="279">
        <v>1359.3</v>
      </c>
      <c r="I356" s="279">
        <v>1300.07</v>
      </c>
      <c r="J356" s="279">
        <v>1327.18</v>
      </c>
      <c r="K356" s="279">
        <v>1433.23</v>
      </c>
      <c r="L356" s="279">
        <v>1407.04</v>
      </c>
      <c r="M356" s="279">
        <v>1399.68</v>
      </c>
      <c r="N356" s="279">
        <v>1341.68</v>
      </c>
      <c r="O356" s="279">
        <v>1350.43</v>
      </c>
      <c r="P356" s="279">
        <v>1385.39</v>
      </c>
      <c r="Q356" s="279">
        <v>1441.11</v>
      </c>
      <c r="R356" s="279">
        <v>1393.6</v>
      </c>
      <c r="S356" s="279">
        <v>704.76</v>
      </c>
      <c r="T356" s="279">
        <v>1389.02</v>
      </c>
      <c r="U356" s="279">
        <v>1439.61</v>
      </c>
      <c r="V356" s="279">
        <v>428.7</v>
      </c>
      <c r="W356" s="279">
        <v>1447.19</v>
      </c>
      <c r="X356" s="279">
        <v>428.35</v>
      </c>
      <c r="Y356" s="279">
        <v>1334.51</v>
      </c>
    </row>
    <row r="357" spans="1:25">
      <c r="A357" s="254">
        <v>26</v>
      </c>
      <c r="B357" s="279">
        <v>419.81</v>
      </c>
      <c r="C357" s="279">
        <v>421.38</v>
      </c>
      <c r="D357" s="279">
        <v>418.91</v>
      </c>
      <c r="E357" s="279">
        <v>416.3</v>
      </c>
      <c r="F357" s="279">
        <v>1064.5999999999999</v>
      </c>
      <c r="G357" s="279">
        <v>421.56</v>
      </c>
      <c r="H357" s="279">
        <v>708.25</v>
      </c>
      <c r="I357" s="279">
        <v>427.49</v>
      </c>
      <c r="J357" s="279">
        <v>425.75</v>
      </c>
      <c r="K357" s="279">
        <v>423.78</v>
      </c>
      <c r="L357" s="279">
        <v>705.83</v>
      </c>
      <c r="M357" s="279">
        <v>1451.8</v>
      </c>
      <c r="N357" s="279">
        <v>428.57</v>
      </c>
      <c r="O357" s="279">
        <v>1283.1099999999999</v>
      </c>
      <c r="P357" s="279">
        <v>429.89</v>
      </c>
      <c r="Q357" s="279">
        <v>427.99</v>
      </c>
      <c r="R357" s="279">
        <v>1438.7</v>
      </c>
      <c r="S357" s="279">
        <v>430.07</v>
      </c>
      <c r="T357" s="279">
        <v>426.27</v>
      </c>
      <c r="U357" s="279">
        <v>423.87</v>
      </c>
      <c r="V357" s="279">
        <v>427.55</v>
      </c>
      <c r="W357" s="279">
        <v>708.03</v>
      </c>
      <c r="X357" s="279">
        <v>1388.69</v>
      </c>
      <c r="Y357" s="279">
        <v>1247.6199999999999</v>
      </c>
    </row>
    <row r="358" spans="1:25">
      <c r="A358" s="254">
        <v>27</v>
      </c>
      <c r="B358" s="279">
        <v>1074.94</v>
      </c>
      <c r="C358" s="279">
        <v>960.1</v>
      </c>
      <c r="D358" s="279">
        <v>888.69</v>
      </c>
      <c r="E358" s="279">
        <v>859.94</v>
      </c>
      <c r="F358" s="279">
        <v>900.09</v>
      </c>
      <c r="G358" s="279">
        <v>922.19</v>
      </c>
      <c r="H358" s="279">
        <v>969.49</v>
      </c>
      <c r="I358" s="279">
        <v>1047.53</v>
      </c>
      <c r="J358" s="279">
        <v>1204.6500000000001</v>
      </c>
      <c r="K358" s="279">
        <v>1322.85</v>
      </c>
      <c r="L358" s="279">
        <v>1361.82</v>
      </c>
      <c r="M358" s="279">
        <v>1374.34</v>
      </c>
      <c r="N358" s="279">
        <v>1372.07</v>
      </c>
      <c r="O358" s="279">
        <v>1363.18</v>
      </c>
      <c r="P358" s="279">
        <v>1356.7</v>
      </c>
      <c r="Q358" s="279">
        <v>1371.77</v>
      </c>
      <c r="R358" s="279">
        <v>1385.72</v>
      </c>
      <c r="S358" s="279">
        <v>1421.15</v>
      </c>
      <c r="T358" s="279">
        <v>1501.34</v>
      </c>
      <c r="U358" s="279">
        <v>1592.96</v>
      </c>
      <c r="V358" s="279">
        <v>1566.99</v>
      </c>
      <c r="W358" s="279">
        <v>1509.97</v>
      </c>
      <c r="X358" s="279">
        <v>1399.69</v>
      </c>
      <c r="Y358" s="279">
        <v>1163.3800000000001</v>
      </c>
    </row>
    <row r="359" spans="1:25">
      <c r="A359" s="254">
        <v>28</v>
      </c>
      <c r="B359" s="279">
        <v>1132.75</v>
      </c>
      <c r="C359" s="279">
        <v>1000.45</v>
      </c>
      <c r="D359" s="279">
        <v>909.39</v>
      </c>
      <c r="E359" s="279">
        <v>923.03</v>
      </c>
      <c r="F359" s="279">
        <v>1001.33</v>
      </c>
      <c r="G359" s="279">
        <v>1093.9000000000001</v>
      </c>
      <c r="H359" s="279">
        <v>1185.17</v>
      </c>
      <c r="I359" s="279">
        <v>1298.3900000000001</v>
      </c>
      <c r="J359" s="279">
        <v>1294.58</v>
      </c>
      <c r="K359" s="279">
        <v>1388.31</v>
      </c>
      <c r="L359" s="279">
        <v>1413.79</v>
      </c>
      <c r="M359" s="279">
        <v>1361.52</v>
      </c>
      <c r="N359" s="279">
        <v>1302.81</v>
      </c>
      <c r="O359" s="279">
        <v>1418.3</v>
      </c>
      <c r="P359" s="279">
        <v>1392.29</v>
      </c>
      <c r="Q359" s="279">
        <v>1470.34</v>
      </c>
      <c r="R359" s="279">
        <v>1411.14</v>
      </c>
      <c r="S359" s="279">
        <v>1377.03</v>
      </c>
      <c r="T359" s="279">
        <v>1439.6</v>
      </c>
      <c r="U359" s="279">
        <v>1459.92</v>
      </c>
      <c r="V359" s="279">
        <v>1431.44</v>
      </c>
      <c r="W359" s="279">
        <v>1403.83</v>
      </c>
      <c r="X359" s="279">
        <v>1360.45</v>
      </c>
      <c r="Y359" s="279">
        <v>1191.58</v>
      </c>
    </row>
    <row r="360" spans="1:25">
      <c r="A360" s="254">
        <v>29</v>
      </c>
      <c r="B360" s="279">
        <v>1133.9000000000001</v>
      </c>
      <c r="C360" s="279">
        <v>1031.45</v>
      </c>
      <c r="D360" s="279">
        <v>1008.32</v>
      </c>
      <c r="E360" s="279">
        <v>1008.51</v>
      </c>
      <c r="F360" s="279">
        <v>1085.79</v>
      </c>
      <c r="G360" s="279">
        <v>1134.18</v>
      </c>
      <c r="H360" s="279">
        <v>1198.6199999999999</v>
      </c>
      <c r="I360" s="279">
        <v>1350.42</v>
      </c>
      <c r="J360" s="279">
        <v>1364.63</v>
      </c>
      <c r="K360" s="279">
        <v>1463.73</v>
      </c>
      <c r="L360" s="279">
        <v>1465.03</v>
      </c>
      <c r="M360" s="279">
        <v>701.01</v>
      </c>
      <c r="N360" s="279">
        <v>427.4</v>
      </c>
      <c r="O360" s="279">
        <v>1471.54</v>
      </c>
      <c r="P360" s="279">
        <v>701.13</v>
      </c>
      <c r="Q360" s="279">
        <v>701.07</v>
      </c>
      <c r="R360" s="279">
        <v>1486.51</v>
      </c>
      <c r="S360" s="279">
        <v>1438.32</v>
      </c>
      <c r="T360" s="279">
        <v>1443.22</v>
      </c>
      <c r="U360" s="279">
        <v>1481.51</v>
      </c>
      <c r="V360" s="279">
        <v>1472.45</v>
      </c>
      <c r="W360" s="279">
        <v>1483.52</v>
      </c>
      <c r="X360" s="279">
        <v>1379.24</v>
      </c>
      <c r="Y360" s="279">
        <v>1213.6099999999999</v>
      </c>
    </row>
    <row r="361" spans="1:25">
      <c r="A361" s="254">
        <v>30</v>
      </c>
      <c r="B361" s="279">
        <v>1111.9000000000001</v>
      </c>
      <c r="C361" s="279">
        <v>1060.3900000000001</v>
      </c>
      <c r="D361" s="279">
        <v>1030.9100000000001</v>
      </c>
      <c r="E361" s="279">
        <v>1032.8800000000001</v>
      </c>
      <c r="F361" s="279">
        <v>1093.3399999999999</v>
      </c>
      <c r="G361" s="279">
        <v>1149.06</v>
      </c>
      <c r="H361" s="279">
        <v>1227.31</v>
      </c>
      <c r="I361" s="279">
        <v>1261.6099999999999</v>
      </c>
      <c r="J361" s="279">
        <v>1286.42</v>
      </c>
      <c r="K361" s="279">
        <v>1332.14</v>
      </c>
      <c r="L361" s="279">
        <v>1349.19</v>
      </c>
      <c r="M361" s="279">
        <v>1282.53</v>
      </c>
      <c r="N361" s="279">
        <v>1226.8</v>
      </c>
      <c r="O361" s="279">
        <v>1284.47</v>
      </c>
      <c r="P361" s="279">
        <v>1267.02</v>
      </c>
      <c r="Q361" s="279">
        <v>1347.87</v>
      </c>
      <c r="R361" s="279">
        <v>1235.28</v>
      </c>
      <c r="S361" s="279">
        <v>1236.32</v>
      </c>
      <c r="T361" s="279">
        <v>1234.1199999999999</v>
      </c>
      <c r="U361" s="279">
        <v>703.14</v>
      </c>
      <c r="V361" s="279">
        <v>702.84</v>
      </c>
      <c r="W361" s="279">
        <v>1343.36</v>
      </c>
      <c r="X361" s="279">
        <v>1328.53</v>
      </c>
      <c r="Y361" s="279">
        <v>396.57</v>
      </c>
    </row>
    <row r="362" spans="1:25" hidden="1">
      <c r="A362" s="254">
        <v>31</v>
      </c>
      <c r="B362" s="279">
        <v>0</v>
      </c>
      <c r="C362" s="279">
        <v>0</v>
      </c>
      <c r="D362" s="279">
        <v>0</v>
      </c>
      <c r="E362" s="279">
        <v>0</v>
      </c>
      <c r="F362" s="279">
        <v>0</v>
      </c>
      <c r="G362" s="279">
        <v>0</v>
      </c>
      <c r="H362" s="279">
        <v>0</v>
      </c>
      <c r="I362" s="279">
        <v>0</v>
      </c>
      <c r="J362" s="279">
        <v>0</v>
      </c>
      <c r="K362" s="279">
        <v>0</v>
      </c>
      <c r="L362" s="279">
        <v>0</v>
      </c>
      <c r="M362" s="279">
        <v>0</v>
      </c>
      <c r="N362" s="279">
        <v>0</v>
      </c>
      <c r="O362" s="279">
        <v>0</v>
      </c>
      <c r="P362" s="279">
        <v>0</v>
      </c>
      <c r="Q362" s="279">
        <v>0</v>
      </c>
      <c r="R362" s="279">
        <v>0</v>
      </c>
      <c r="S362" s="279">
        <v>0</v>
      </c>
      <c r="T362" s="279">
        <v>0</v>
      </c>
      <c r="U362" s="279">
        <v>0</v>
      </c>
      <c r="V362" s="279">
        <v>0</v>
      </c>
      <c r="W362" s="279">
        <v>0</v>
      </c>
      <c r="X362" s="279">
        <v>0</v>
      </c>
      <c r="Y362" s="279">
        <v>0</v>
      </c>
    </row>
    <row r="364" spans="1:25">
      <c r="A364" s="413" t="s">
        <v>209</v>
      </c>
      <c r="B364" s="450" t="s">
        <v>214</v>
      </c>
      <c r="C364" s="450"/>
      <c r="D364" s="450"/>
      <c r="E364" s="450"/>
      <c r="F364" s="450"/>
      <c r="G364" s="450"/>
      <c r="H364" s="450"/>
      <c r="I364" s="450"/>
      <c r="J364" s="450"/>
      <c r="K364" s="450"/>
      <c r="L364" s="450"/>
      <c r="M364" s="450"/>
      <c r="N364" s="450"/>
      <c r="O364" s="450"/>
      <c r="P364" s="450"/>
      <c r="Q364" s="450"/>
      <c r="R364" s="450"/>
      <c r="S364" s="450"/>
      <c r="T364" s="450"/>
      <c r="U364" s="450"/>
      <c r="V364" s="450"/>
      <c r="W364" s="450"/>
      <c r="X364" s="450"/>
      <c r="Y364" s="450"/>
    </row>
    <row r="365" spans="1:25" ht="30">
      <c r="A365" s="413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>
      <c r="A366" s="254">
        <v>1</v>
      </c>
      <c r="B366" s="279">
        <v>1346.4</v>
      </c>
      <c r="C366" s="279">
        <v>1278.0999999999999</v>
      </c>
      <c r="D366" s="279">
        <v>1284.2</v>
      </c>
      <c r="E366" s="279">
        <v>1283.78</v>
      </c>
      <c r="F366" s="279">
        <v>1278.75</v>
      </c>
      <c r="G366" s="279">
        <v>1285.9100000000001</v>
      </c>
      <c r="H366" s="279">
        <v>1291</v>
      </c>
      <c r="I366" s="279">
        <v>1359.46</v>
      </c>
      <c r="J366" s="279">
        <v>1546.39</v>
      </c>
      <c r="K366" s="279">
        <v>1701.45</v>
      </c>
      <c r="L366" s="279">
        <v>1747.42</v>
      </c>
      <c r="M366" s="279">
        <v>1735.79</v>
      </c>
      <c r="N366" s="279">
        <v>1714.32</v>
      </c>
      <c r="O366" s="279">
        <v>1736.37</v>
      </c>
      <c r="P366" s="279">
        <v>1723.56</v>
      </c>
      <c r="Q366" s="279">
        <v>2483</v>
      </c>
      <c r="R366" s="279">
        <v>2413.69</v>
      </c>
      <c r="S366" s="279">
        <v>1761.52</v>
      </c>
      <c r="T366" s="279">
        <v>1710.82</v>
      </c>
      <c r="U366" s="279">
        <v>1729.44</v>
      </c>
      <c r="V366" s="279">
        <v>1657.84</v>
      </c>
      <c r="W366" s="279">
        <v>2294.0700000000002</v>
      </c>
      <c r="X366" s="279">
        <v>2358.1999999999998</v>
      </c>
      <c r="Y366" s="279">
        <v>1449.78</v>
      </c>
    </row>
    <row r="367" spans="1:25">
      <c r="A367" s="254">
        <v>2</v>
      </c>
      <c r="B367" s="279">
        <v>1314.56</v>
      </c>
      <c r="C367" s="279">
        <v>1220.95</v>
      </c>
      <c r="D367" s="279">
        <v>1196.8499999999999</v>
      </c>
      <c r="E367" s="279">
        <v>1176.3</v>
      </c>
      <c r="F367" s="279">
        <v>1202.47</v>
      </c>
      <c r="G367" s="279">
        <v>1255.8599999999999</v>
      </c>
      <c r="H367" s="279">
        <v>1305.21</v>
      </c>
      <c r="I367" s="279">
        <v>1382.24</v>
      </c>
      <c r="J367" s="279">
        <v>1472.43</v>
      </c>
      <c r="K367" s="279">
        <v>1642.28</v>
      </c>
      <c r="L367" s="279">
        <v>1669.51</v>
      </c>
      <c r="M367" s="279">
        <v>1663.7</v>
      </c>
      <c r="N367" s="279">
        <v>1618.4</v>
      </c>
      <c r="O367" s="279">
        <v>1624.81</v>
      </c>
      <c r="P367" s="279">
        <v>1613.63</v>
      </c>
      <c r="Q367" s="279">
        <v>883.31</v>
      </c>
      <c r="R367" s="279">
        <v>1671.68</v>
      </c>
      <c r="S367" s="279">
        <v>1579.05</v>
      </c>
      <c r="T367" s="279">
        <v>1601.34</v>
      </c>
      <c r="U367" s="279">
        <v>1611.1</v>
      </c>
      <c r="V367" s="279">
        <v>1623.46</v>
      </c>
      <c r="W367" s="279">
        <v>1645.91</v>
      </c>
      <c r="X367" s="279">
        <v>1505.13</v>
      </c>
      <c r="Y367" s="279">
        <v>1382.05</v>
      </c>
    </row>
    <row r="368" spans="1:25">
      <c r="A368" s="254">
        <v>3</v>
      </c>
      <c r="B368" s="279">
        <v>1325.49</v>
      </c>
      <c r="C368" s="279">
        <v>1240.01</v>
      </c>
      <c r="D368" s="279">
        <v>1205.27</v>
      </c>
      <c r="E368" s="279">
        <v>1183.25</v>
      </c>
      <c r="F368" s="279">
        <v>1204.95</v>
      </c>
      <c r="G368" s="279">
        <v>1210.5</v>
      </c>
      <c r="H368" s="279">
        <v>1293.8699999999999</v>
      </c>
      <c r="I368" s="279">
        <v>1411.88</v>
      </c>
      <c r="J368" s="279">
        <v>1510.98</v>
      </c>
      <c r="K368" s="279">
        <v>1566.36</v>
      </c>
      <c r="L368" s="279">
        <v>1620.32</v>
      </c>
      <c r="M368" s="279">
        <v>1594.54</v>
      </c>
      <c r="N368" s="279">
        <v>1560.28</v>
      </c>
      <c r="O368" s="279">
        <v>1570.72</v>
      </c>
      <c r="P368" s="279">
        <v>1566.15</v>
      </c>
      <c r="Q368" s="279">
        <v>1675.32</v>
      </c>
      <c r="R368" s="279">
        <v>1612.71</v>
      </c>
      <c r="S368" s="279">
        <v>1533.54</v>
      </c>
      <c r="T368" s="279">
        <v>1538.58</v>
      </c>
      <c r="U368" s="279">
        <v>1555.65</v>
      </c>
      <c r="V368" s="279">
        <v>1491.66</v>
      </c>
      <c r="W368" s="279">
        <v>1540.08</v>
      </c>
      <c r="X368" s="279">
        <v>1488.63</v>
      </c>
      <c r="Y368" s="279">
        <v>1344.87</v>
      </c>
    </row>
    <row r="369" spans="1:25">
      <c r="A369" s="254">
        <v>4</v>
      </c>
      <c r="B369" s="279">
        <v>1346.64</v>
      </c>
      <c r="C369" s="279">
        <v>1282.56</v>
      </c>
      <c r="D369" s="279">
        <v>1252.7</v>
      </c>
      <c r="E369" s="279">
        <v>1229.29</v>
      </c>
      <c r="F369" s="279">
        <v>1279.27</v>
      </c>
      <c r="G369" s="279">
        <v>1302.53</v>
      </c>
      <c r="H369" s="279">
        <v>1371.15</v>
      </c>
      <c r="I369" s="279">
        <v>1561.97</v>
      </c>
      <c r="J369" s="279">
        <v>1672.46</v>
      </c>
      <c r="K369" s="279">
        <v>1793.5</v>
      </c>
      <c r="L369" s="279">
        <v>1813.26</v>
      </c>
      <c r="M369" s="279">
        <v>1823.34</v>
      </c>
      <c r="N369" s="279">
        <v>1796.88</v>
      </c>
      <c r="O369" s="279">
        <v>1817.79</v>
      </c>
      <c r="P369" s="279">
        <v>1817.53</v>
      </c>
      <c r="Q369" s="279">
        <v>1901.17</v>
      </c>
      <c r="R369" s="279">
        <v>1872.66</v>
      </c>
      <c r="S369" s="279">
        <v>1787.22</v>
      </c>
      <c r="T369" s="279">
        <v>1803.16</v>
      </c>
      <c r="U369" s="279">
        <v>1816.15</v>
      </c>
      <c r="V369" s="279">
        <v>1802.04</v>
      </c>
      <c r="W369" s="279">
        <v>1860.63</v>
      </c>
      <c r="X369" s="279">
        <v>1779.88</v>
      </c>
      <c r="Y369" s="279">
        <v>1659.87</v>
      </c>
    </row>
    <row r="370" spans="1:25">
      <c r="A370" s="254">
        <v>5</v>
      </c>
      <c r="B370" s="279">
        <v>1504.11</v>
      </c>
      <c r="C370" s="279">
        <v>1363.04</v>
      </c>
      <c r="D370" s="279">
        <v>1337.56</v>
      </c>
      <c r="E370" s="279">
        <v>1329.38</v>
      </c>
      <c r="F370" s="279">
        <v>1326.13</v>
      </c>
      <c r="G370" s="279">
        <v>1329.5</v>
      </c>
      <c r="H370" s="279">
        <v>1341.72</v>
      </c>
      <c r="I370" s="279">
        <v>1451.52</v>
      </c>
      <c r="J370" s="279">
        <v>1567.01</v>
      </c>
      <c r="K370" s="279">
        <v>1720.03</v>
      </c>
      <c r="L370" s="279">
        <v>1743.65</v>
      </c>
      <c r="M370" s="279">
        <v>1737.08</v>
      </c>
      <c r="N370" s="279">
        <v>1727.26</v>
      </c>
      <c r="O370" s="279">
        <v>1713.05</v>
      </c>
      <c r="P370" s="279">
        <v>1729.13</v>
      </c>
      <c r="Q370" s="279">
        <v>1711.76</v>
      </c>
      <c r="R370" s="279">
        <v>1744.57</v>
      </c>
      <c r="S370" s="279">
        <v>1721.01</v>
      </c>
      <c r="T370" s="279">
        <v>1713.47</v>
      </c>
      <c r="U370" s="279">
        <v>1698.32</v>
      </c>
      <c r="V370" s="279">
        <v>1703.32</v>
      </c>
      <c r="W370" s="279">
        <v>1702.88</v>
      </c>
      <c r="X370" s="279">
        <v>1627.24</v>
      </c>
      <c r="Y370" s="279">
        <v>1464.63</v>
      </c>
    </row>
    <row r="371" spans="1:25">
      <c r="A371" s="254">
        <v>6</v>
      </c>
      <c r="B371" s="279">
        <v>1523.15</v>
      </c>
      <c r="C371" s="279">
        <v>1363.28</v>
      </c>
      <c r="D371" s="279">
        <v>1321.62</v>
      </c>
      <c r="E371" s="279">
        <v>1307.02</v>
      </c>
      <c r="F371" s="279">
        <v>1310.06</v>
      </c>
      <c r="G371" s="279">
        <v>1317.73</v>
      </c>
      <c r="H371" s="279">
        <v>1326.32</v>
      </c>
      <c r="I371" s="279">
        <v>1327.75</v>
      </c>
      <c r="J371" s="279">
        <v>1447.06</v>
      </c>
      <c r="K371" s="279">
        <v>1552.11</v>
      </c>
      <c r="L371" s="279">
        <v>1638.56</v>
      </c>
      <c r="M371" s="279">
        <v>1674.94</v>
      </c>
      <c r="N371" s="279">
        <v>1676.88</v>
      </c>
      <c r="O371" s="279">
        <v>1670.6</v>
      </c>
      <c r="P371" s="279">
        <v>1680.16</v>
      </c>
      <c r="Q371" s="279">
        <v>1666.25</v>
      </c>
      <c r="R371" s="279">
        <v>1632.11</v>
      </c>
      <c r="S371" s="279">
        <v>1620.92</v>
      </c>
      <c r="T371" s="279">
        <v>1632.19</v>
      </c>
      <c r="U371" s="279">
        <v>1615.22</v>
      </c>
      <c r="V371" s="279">
        <v>1666.15</v>
      </c>
      <c r="W371" s="279">
        <v>1648.26</v>
      </c>
      <c r="X371" s="279">
        <v>1549.94</v>
      </c>
      <c r="Y371" s="279">
        <v>1451.72</v>
      </c>
    </row>
    <row r="372" spans="1:25">
      <c r="A372" s="254">
        <v>7</v>
      </c>
      <c r="B372" s="279">
        <v>1347.35</v>
      </c>
      <c r="C372" s="279">
        <v>1267.53</v>
      </c>
      <c r="D372" s="279">
        <v>1232.79</v>
      </c>
      <c r="E372" s="279">
        <v>1192.54</v>
      </c>
      <c r="F372" s="279">
        <v>1255.46</v>
      </c>
      <c r="G372" s="279">
        <v>1264.3499999999999</v>
      </c>
      <c r="H372" s="279">
        <v>1294.81</v>
      </c>
      <c r="I372" s="279">
        <v>1374.96</v>
      </c>
      <c r="J372" s="279">
        <v>1470.68</v>
      </c>
      <c r="K372" s="279">
        <v>1474.68</v>
      </c>
      <c r="L372" s="279">
        <v>1491.46</v>
      </c>
      <c r="M372" s="279">
        <v>1479.95</v>
      </c>
      <c r="N372" s="279">
        <v>1452.41</v>
      </c>
      <c r="O372" s="279">
        <v>1468.62</v>
      </c>
      <c r="P372" s="279">
        <v>1482.74</v>
      </c>
      <c r="Q372" s="279">
        <v>1606.88</v>
      </c>
      <c r="R372" s="279">
        <v>1506.72</v>
      </c>
      <c r="S372" s="279">
        <v>1478.79</v>
      </c>
      <c r="T372" s="279">
        <v>1507.96</v>
      </c>
      <c r="U372" s="279">
        <v>1503.3</v>
      </c>
      <c r="V372" s="279">
        <v>1530.43</v>
      </c>
      <c r="W372" s="279">
        <v>1545.78</v>
      </c>
      <c r="X372" s="279">
        <v>1456.48</v>
      </c>
      <c r="Y372" s="279">
        <v>1313.91</v>
      </c>
    </row>
    <row r="373" spans="1:25">
      <c r="A373" s="254">
        <v>8</v>
      </c>
      <c r="B373" s="279">
        <v>1280.3</v>
      </c>
      <c r="C373" s="279">
        <v>1191.21</v>
      </c>
      <c r="D373" s="279">
        <v>1150.76</v>
      </c>
      <c r="E373" s="279">
        <v>1138.8599999999999</v>
      </c>
      <c r="F373" s="279">
        <v>1165.79</v>
      </c>
      <c r="G373" s="279">
        <v>1248.26</v>
      </c>
      <c r="H373" s="279">
        <v>1306.3699999999999</v>
      </c>
      <c r="I373" s="279">
        <v>1442.31</v>
      </c>
      <c r="J373" s="279">
        <v>1481.43</v>
      </c>
      <c r="K373" s="279">
        <v>1553.59</v>
      </c>
      <c r="L373" s="279">
        <v>1589.38</v>
      </c>
      <c r="M373" s="279">
        <v>1546.39</v>
      </c>
      <c r="N373" s="279">
        <v>1492.37</v>
      </c>
      <c r="O373" s="279">
        <v>1516.02</v>
      </c>
      <c r="P373" s="279">
        <v>1526.54</v>
      </c>
      <c r="Q373" s="279">
        <v>1610.08</v>
      </c>
      <c r="R373" s="279">
        <v>1565.38</v>
      </c>
      <c r="S373" s="279">
        <v>1505.79</v>
      </c>
      <c r="T373" s="279">
        <v>1531.92</v>
      </c>
      <c r="U373" s="279">
        <v>1526.34</v>
      </c>
      <c r="V373" s="279">
        <v>1547.82</v>
      </c>
      <c r="W373" s="279">
        <v>1529.63</v>
      </c>
      <c r="X373" s="279">
        <v>1516.02</v>
      </c>
      <c r="Y373" s="279">
        <v>1343.82</v>
      </c>
    </row>
    <row r="374" spans="1:25">
      <c r="A374" s="254">
        <v>9</v>
      </c>
      <c r="B374" s="279">
        <v>1298.94</v>
      </c>
      <c r="C374" s="279">
        <v>1202.28</v>
      </c>
      <c r="D374" s="279">
        <v>1161.2</v>
      </c>
      <c r="E374" s="279">
        <v>1144.6500000000001</v>
      </c>
      <c r="F374" s="279">
        <v>1184.6300000000001</v>
      </c>
      <c r="G374" s="279">
        <v>1211.75</v>
      </c>
      <c r="H374" s="279">
        <v>1310.72</v>
      </c>
      <c r="I374" s="279">
        <v>1340.84</v>
      </c>
      <c r="J374" s="279">
        <v>1454.15</v>
      </c>
      <c r="K374" s="279">
        <v>1511.12</v>
      </c>
      <c r="L374" s="279">
        <v>1494.57</v>
      </c>
      <c r="M374" s="279">
        <v>1475.15</v>
      </c>
      <c r="N374" s="279">
        <v>1448.02</v>
      </c>
      <c r="O374" s="279">
        <v>1485.78</v>
      </c>
      <c r="P374" s="279">
        <v>1493.03</v>
      </c>
      <c r="Q374" s="279">
        <v>1527.29</v>
      </c>
      <c r="R374" s="279">
        <v>1518.36</v>
      </c>
      <c r="S374" s="279">
        <v>1498.75</v>
      </c>
      <c r="T374" s="279">
        <v>1488.68</v>
      </c>
      <c r="U374" s="279">
        <v>1505.03</v>
      </c>
      <c r="V374" s="279">
        <v>1500.38</v>
      </c>
      <c r="W374" s="279">
        <v>1504.09</v>
      </c>
      <c r="X374" s="279">
        <v>1510.69</v>
      </c>
      <c r="Y374" s="279">
        <v>1304.24</v>
      </c>
    </row>
    <row r="375" spans="1:25">
      <c r="A375" s="254">
        <v>10</v>
      </c>
      <c r="B375" s="279">
        <v>1288.04</v>
      </c>
      <c r="C375" s="279">
        <v>1240.97</v>
      </c>
      <c r="D375" s="279">
        <v>1233.3800000000001</v>
      </c>
      <c r="E375" s="279">
        <v>1204.1500000000001</v>
      </c>
      <c r="F375" s="279">
        <v>1213.33</v>
      </c>
      <c r="G375" s="279">
        <v>1246.5999999999999</v>
      </c>
      <c r="H375" s="279">
        <v>1303.6300000000001</v>
      </c>
      <c r="I375" s="279">
        <v>1423.75</v>
      </c>
      <c r="J375" s="279">
        <v>1523.99</v>
      </c>
      <c r="K375" s="279">
        <v>1581.5</v>
      </c>
      <c r="L375" s="279">
        <v>1635.97</v>
      </c>
      <c r="M375" s="279">
        <v>1612.26</v>
      </c>
      <c r="N375" s="279">
        <v>1577.14</v>
      </c>
      <c r="O375" s="279">
        <v>1587.23</v>
      </c>
      <c r="P375" s="279">
        <v>1582.6</v>
      </c>
      <c r="Q375" s="279">
        <v>1693.21</v>
      </c>
      <c r="R375" s="279">
        <v>1630.65</v>
      </c>
      <c r="S375" s="279">
        <v>1551.54</v>
      </c>
      <c r="T375" s="279">
        <v>1555.77</v>
      </c>
      <c r="U375" s="279">
        <v>1572.68</v>
      </c>
      <c r="V375" s="279">
        <v>1506.72</v>
      </c>
      <c r="W375" s="279">
        <v>1555.96</v>
      </c>
      <c r="X375" s="279">
        <v>1504.01</v>
      </c>
      <c r="Y375" s="279">
        <v>1357.99</v>
      </c>
    </row>
    <row r="376" spans="1:25">
      <c r="A376" s="254">
        <v>11</v>
      </c>
      <c r="B376" s="279">
        <v>1358.37</v>
      </c>
      <c r="C376" s="279">
        <v>1293.8800000000001</v>
      </c>
      <c r="D376" s="279">
        <v>1264.04</v>
      </c>
      <c r="E376" s="279">
        <v>1240.44</v>
      </c>
      <c r="F376" s="279">
        <v>1291.25</v>
      </c>
      <c r="G376" s="279">
        <v>1314.85</v>
      </c>
      <c r="H376" s="279">
        <v>1383.39</v>
      </c>
      <c r="I376" s="279">
        <v>1572.75</v>
      </c>
      <c r="J376" s="279">
        <v>1684.48</v>
      </c>
      <c r="K376" s="279">
        <v>1806.99</v>
      </c>
      <c r="L376" s="279">
        <v>1827.61</v>
      </c>
      <c r="M376" s="279">
        <v>1836.36</v>
      </c>
      <c r="N376" s="279">
        <v>1809.08</v>
      </c>
      <c r="O376" s="279">
        <v>1831.33</v>
      </c>
      <c r="P376" s="279">
        <v>1831.14</v>
      </c>
      <c r="Q376" s="279">
        <v>1915.16</v>
      </c>
      <c r="R376" s="279">
        <v>1886.93</v>
      </c>
      <c r="S376" s="279">
        <v>1799.55</v>
      </c>
      <c r="T376" s="279">
        <v>1816.3</v>
      </c>
      <c r="U376" s="279">
        <v>1829.43</v>
      </c>
      <c r="V376" s="279">
        <v>1813.63</v>
      </c>
      <c r="W376" s="279">
        <v>1872.14</v>
      </c>
      <c r="X376" s="279">
        <v>1791.73</v>
      </c>
      <c r="Y376" s="279">
        <v>1669.97</v>
      </c>
    </row>
    <row r="377" spans="1:25">
      <c r="A377" s="254">
        <v>12</v>
      </c>
      <c r="B377" s="279">
        <v>1516.36</v>
      </c>
      <c r="C377" s="279">
        <v>1374.15</v>
      </c>
      <c r="D377" s="279">
        <v>1348.45</v>
      </c>
      <c r="E377" s="279">
        <v>1340.27</v>
      </c>
      <c r="F377" s="279">
        <v>1336.96</v>
      </c>
      <c r="G377" s="279">
        <v>1340.19</v>
      </c>
      <c r="H377" s="279">
        <v>1354.31</v>
      </c>
      <c r="I377" s="279">
        <v>1464.35</v>
      </c>
      <c r="J377" s="279">
        <v>1582.37</v>
      </c>
      <c r="K377" s="279">
        <v>1737.03</v>
      </c>
      <c r="L377" s="279">
        <v>1761.26</v>
      </c>
      <c r="M377" s="279">
        <v>1755.36</v>
      </c>
      <c r="N377" s="279">
        <v>1745.36</v>
      </c>
      <c r="O377" s="279">
        <v>1730.95</v>
      </c>
      <c r="P377" s="279">
        <v>1747.08</v>
      </c>
      <c r="Q377" s="279">
        <v>1728.51</v>
      </c>
      <c r="R377" s="279">
        <v>1759.18</v>
      </c>
      <c r="S377" s="279">
        <v>1735.3</v>
      </c>
      <c r="T377" s="279">
        <v>1727.59</v>
      </c>
      <c r="U377" s="279">
        <v>1712.92</v>
      </c>
      <c r="V377" s="279">
        <v>1719.12</v>
      </c>
      <c r="W377" s="279">
        <v>1717.46</v>
      </c>
      <c r="X377" s="279">
        <v>1640.37</v>
      </c>
      <c r="Y377" s="279">
        <v>1478.15</v>
      </c>
    </row>
    <row r="378" spans="1:25">
      <c r="A378" s="254">
        <v>13</v>
      </c>
      <c r="B378" s="279">
        <v>1534.76</v>
      </c>
      <c r="C378" s="279">
        <v>1373.61</v>
      </c>
      <c r="D378" s="279">
        <v>1331.6</v>
      </c>
      <c r="E378" s="279">
        <v>1316.82</v>
      </c>
      <c r="F378" s="279">
        <v>1319.73</v>
      </c>
      <c r="G378" s="279">
        <v>1327.5</v>
      </c>
      <c r="H378" s="279">
        <v>1340.2</v>
      </c>
      <c r="I378" s="279">
        <v>1341.3</v>
      </c>
      <c r="J378" s="279">
        <v>1461.86</v>
      </c>
      <c r="K378" s="279">
        <v>1567.61</v>
      </c>
      <c r="L378" s="279">
        <v>1655.03</v>
      </c>
      <c r="M378" s="279">
        <v>1691.7</v>
      </c>
      <c r="N378" s="279">
        <v>1693.06</v>
      </c>
      <c r="O378" s="279">
        <v>1687.21</v>
      </c>
      <c r="P378" s="279">
        <v>1696.82</v>
      </c>
      <c r="Q378" s="279">
        <v>1683.04</v>
      </c>
      <c r="R378" s="279">
        <v>1645.81</v>
      </c>
      <c r="S378" s="279">
        <v>1634.21</v>
      </c>
      <c r="T378" s="279">
        <v>1645.55</v>
      </c>
      <c r="U378" s="279">
        <v>1628.61</v>
      </c>
      <c r="V378" s="279">
        <v>1679.35</v>
      </c>
      <c r="W378" s="279">
        <v>1661.06</v>
      </c>
      <c r="X378" s="279">
        <v>1561.75</v>
      </c>
      <c r="Y378" s="279">
        <v>1462.88</v>
      </c>
    </row>
    <row r="379" spans="1:25">
      <c r="A379" s="254">
        <v>14</v>
      </c>
      <c r="B379" s="279">
        <v>1336.95</v>
      </c>
      <c r="C379" s="279">
        <v>1303.8</v>
      </c>
      <c r="D379" s="279">
        <v>1300.99</v>
      </c>
      <c r="E379" s="279">
        <v>1288.22</v>
      </c>
      <c r="F379" s="279">
        <v>1291.6400000000001</v>
      </c>
      <c r="G379" s="279">
        <v>1319.18</v>
      </c>
      <c r="H379" s="279">
        <v>1392.24</v>
      </c>
      <c r="I379" s="279">
        <v>1506.08</v>
      </c>
      <c r="J379" s="279">
        <v>1636.29</v>
      </c>
      <c r="K379" s="279">
        <v>1738.74</v>
      </c>
      <c r="L379" s="279">
        <v>1777.31</v>
      </c>
      <c r="M379" s="279">
        <v>1754.88</v>
      </c>
      <c r="N379" s="279">
        <v>1730.25</v>
      </c>
      <c r="O379" s="279">
        <v>1746.28</v>
      </c>
      <c r="P379" s="279">
        <v>1773.3</v>
      </c>
      <c r="Q379" s="279">
        <v>1848.36</v>
      </c>
      <c r="R379" s="279">
        <v>1781.36</v>
      </c>
      <c r="S379" s="279">
        <v>1689.44</v>
      </c>
      <c r="T379" s="279">
        <v>1695.14</v>
      </c>
      <c r="U379" s="279">
        <v>1718.99</v>
      </c>
      <c r="V379" s="279">
        <v>1714.32</v>
      </c>
      <c r="W379" s="279">
        <v>1744.35</v>
      </c>
      <c r="X379" s="279">
        <v>1591</v>
      </c>
      <c r="Y379" s="279">
        <v>1422.51</v>
      </c>
    </row>
    <row r="380" spans="1:25">
      <c r="A380" s="254">
        <v>15</v>
      </c>
      <c r="B380" s="279">
        <v>1364.69</v>
      </c>
      <c r="C380" s="279">
        <v>1289.56</v>
      </c>
      <c r="D380" s="279">
        <v>1278.1600000000001</v>
      </c>
      <c r="E380" s="279">
        <v>1283.21</v>
      </c>
      <c r="F380" s="279">
        <v>1326.23</v>
      </c>
      <c r="G380" s="279">
        <v>1359.48</v>
      </c>
      <c r="H380" s="279">
        <v>1363.88</v>
      </c>
      <c r="I380" s="279">
        <v>1459.07</v>
      </c>
      <c r="J380" s="279">
        <v>1517.55</v>
      </c>
      <c r="K380" s="279">
        <v>1610.87</v>
      </c>
      <c r="L380" s="279">
        <v>1655.75</v>
      </c>
      <c r="M380" s="279">
        <v>1665.52</v>
      </c>
      <c r="N380" s="279">
        <v>1612.26</v>
      </c>
      <c r="O380" s="279">
        <v>1639.55</v>
      </c>
      <c r="P380" s="279">
        <v>1663</v>
      </c>
      <c r="Q380" s="279">
        <v>1729.2</v>
      </c>
      <c r="R380" s="279">
        <v>1710.11</v>
      </c>
      <c r="S380" s="279">
        <v>1646.38</v>
      </c>
      <c r="T380" s="279">
        <v>1667.33</v>
      </c>
      <c r="U380" s="279">
        <v>1675.48</v>
      </c>
      <c r="V380" s="279">
        <v>1673.92</v>
      </c>
      <c r="W380" s="279">
        <v>1712.93</v>
      </c>
      <c r="X380" s="279">
        <v>1543.52</v>
      </c>
      <c r="Y380" s="279">
        <v>1440.27</v>
      </c>
    </row>
    <row r="381" spans="1:25">
      <c r="A381" s="254">
        <v>16</v>
      </c>
      <c r="B381" s="279">
        <v>1573.75</v>
      </c>
      <c r="C381" s="279">
        <v>1425.28</v>
      </c>
      <c r="D381" s="279">
        <v>1420.31</v>
      </c>
      <c r="E381" s="279">
        <v>1420.42</v>
      </c>
      <c r="F381" s="279">
        <v>1436.12</v>
      </c>
      <c r="G381" s="279">
        <v>1469.63</v>
      </c>
      <c r="H381" s="279">
        <v>1552.68</v>
      </c>
      <c r="I381" s="279">
        <v>1625.6</v>
      </c>
      <c r="J381" s="279">
        <v>1788.36</v>
      </c>
      <c r="K381" s="279">
        <v>1837.69</v>
      </c>
      <c r="L381" s="279">
        <v>1862.73</v>
      </c>
      <c r="M381" s="279">
        <v>1828.99</v>
      </c>
      <c r="N381" s="279">
        <v>1793.94</v>
      </c>
      <c r="O381" s="279">
        <v>1841.85</v>
      </c>
      <c r="P381" s="279">
        <v>1836.39</v>
      </c>
      <c r="Q381" s="279">
        <v>1869.85</v>
      </c>
      <c r="R381" s="279">
        <v>1845.11</v>
      </c>
      <c r="S381" s="279">
        <v>1818.61</v>
      </c>
      <c r="T381" s="279">
        <v>1856.51</v>
      </c>
      <c r="U381" s="279">
        <v>1882.03</v>
      </c>
      <c r="V381" s="279">
        <v>1851.74</v>
      </c>
      <c r="W381" s="279">
        <v>1861.12</v>
      </c>
      <c r="X381" s="279">
        <v>1662.02</v>
      </c>
      <c r="Y381" s="279">
        <v>1529.17</v>
      </c>
    </row>
    <row r="382" spans="1:25">
      <c r="A382" s="254">
        <v>17</v>
      </c>
      <c r="B382" s="279">
        <v>1433.46</v>
      </c>
      <c r="C382" s="279">
        <v>1395.86</v>
      </c>
      <c r="D382" s="279">
        <v>1372.61</v>
      </c>
      <c r="E382" s="279">
        <v>1366.79</v>
      </c>
      <c r="F382" s="279">
        <v>1385.79</v>
      </c>
      <c r="G382" s="279">
        <v>1410.39</v>
      </c>
      <c r="H382" s="279">
        <v>1471.07</v>
      </c>
      <c r="I382" s="279">
        <v>1550.52</v>
      </c>
      <c r="J382" s="279">
        <v>1667.83</v>
      </c>
      <c r="K382" s="279">
        <v>1734.02</v>
      </c>
      <c r="L382" s="279">
        <v>1775.73</v>
      </c>
      <c r="M382" s="279">
        <v>1736.74</v>
      </c>
      <c r="N382" s="279">
        <v>1720.1</v>
      </c>
      <c r="O382" s="279">
        <v>1749.14</v>
      </c>
      <c r="P382" s="279">
        <v>1756.57</v>
      </c>
      <c r="Q382" s="279">
        <v>1836.87</v>
      </c>
      <c r="R382" s="279">
        <v>1778.44</v>
      </c>
      <c r="S382" s="279">
        <v>1700.24</v>
      </c>
      <c r="T382" s="279">
        <v>1743.24</v>
      </c>
      <c r="U382" s="279">
        <v>1775.7</v>
      </c>
      <c r="V382" s="279">
        <v>1778.04</v>
      </c>
      <c r="W382" s="279">
        <v>1766.43</v>
      </c>
      <c r="X382" s="279">
        <v>1632.35</v>
      </c>
      <c r="Y382" s="279">
        <v>1524.78</v>
      </c>
    </row>
    <row r="383" spans="1:25">
      <c r="A383" s="254">
        <v>18</v>
      </c>
      <c r="B383" s="279">
        <v>1506.37</v>
      </c>
      <c r="C383" s="279">
        <v>1408.05</v>
      </c>
      <c r="D383" s="279">
        <v>1385.17</v>
      </c>
      <c r="E383" s="279">
        <v>1394.36</v>
      </c>
      <c r="F383" s="279">
        <v>1418.58</v>
      </c>
      <c r="G383" s="279">
        <v>601.29999999999995</v>
      </c>
      <c r="H383" s="279">
        <v>1532.02</v>
      </c>
      <c r="I383" s="279">
        <v>1553.45</v>
      </c>
      <c r="J383" s="279">
        <v>606.91999999999996</v>
      </c>
      <c r="K383" s="279">
        <v>1719.15</v>
      </c>
      <c r="L383" s="279">
        <v>1749.89</v>
      </c>
      <c r="M383" s="279">
        <v>1698.03</v>
      </c>
      <c r="N383" s="279">
        <v>1686.93</v>
      </c>
      <c r="O383" s="279">
        <v>1728.16</v>
      </c>
      <c r="P383" s="279">
        <v>1737.89</v>
      </c>
      <c r="Q383" s="279">
        <v>1805.9</v>
      </c>
      <c r="R383" s="279">
        <v>1723.99</v>
      </c>
      <c r="S383" s="279">
        <v>1707.1</v>
      </c>
      <c r="T383" s="279">
        <v>1736.79</v>
      </c>
      <c r="U383" s="279">
        <v>1765.38</v>
      </c>
      <c r="V383" s="279">
        <v>1729.33</v>
      </c>
      <c r="W383" s="279">
        <v>1807.94</v>
      </c>
      <c r="X383" s="279">
        <v>1733.73</v>
      </c>
      <c r="Y383" s="279">
        <v>1563.71</v>
      </c>
    </row>
    <row r="384" spans="1:25">
      <c r="A384" s="254">
        <v>19</v>
      </c>
      <c r="B384" s="279">
        <v>1521.32</v>
      </c>
      <c r="C384" s="279">
        <v>1469.72</v>
      </c>
      <c r="D384" s="279">
        <v>1393.37</v>
      </c>
      <c r="E384" s="279">
        <v>600.94000000000005</v>
      </c>
      <c r="F384" s="279">
        <v>601.5</v>
      </c>
      <c r="G384" s="279">
        <v>602.29</v>
      </c>
      <c r="H384" s="279">
        <v>603.87</v>
      </c>
      <c r="I384" s="279">
        <v>575.82000000000005</v>
      </c>
      <c r="J384" s="279">
        <v>575.82000000000005</v>
      </c>
      <c r="K384" s="279">
        <v>1734.34</v>
      </c>
      <c r="L384" s="279">
        <v>1752.52</v>
      </c>
      <c r="M384" s="279">
        <v>1740.76</v>
      </c>
      <c r="N384" s="279">
        <v>1710.65</v>
      </c>
      <c r="O384" s="279">
        <v>1777.01</v>
      </c>
      <c r="P384" s="279">
        <v>1781.36</v>
      </c>
      <c r="Q384" s="279">
        <v>1763.91</v>
      </c>
      <c r="R384" s="279">
        <v>1760.97</v>
      </c>
      <c r="S384" s="279">
        <v>1741.92</v>
      </c>
      <c r="T384" s="279">
        <v>1725.85</v>
      </c>
      <c r="U384" s="279">
        <v>1746.61</v>
      </c>
      <c r="V384" s="279">
        <v>1789.2</v>
      </c>
      <c r="W384" s="279">
        <v>613.71</v>
      </c>
      <c r="X384" s="279">
        <v>1652.06</v>
      </c>
      <c r="Y384" s="279">
        <v>1615.41</v>
      </c>
    </row>
    <row r="385" spans="1:25">
      <c r="A385" s="254">
        <v>20</v>
      </c>
      <c r="B385" s="279">
        <v>1569.82</v>
      </c>
      <c r="C385" s="279">
        <v>589.05999999999995</v>
      </c>
      <c r="D385" s="279">
        <v>598.77</v>
      </c>
      <c r="E385" s="279">
        <v>598.72</v>
      </c>
      <c r="F385" s="279">
        <v>597.96</v>
      </c>
      <c r="G385" s="279">
        <v>597.1</v>
      </c>
      <c r="H385" s="279">
        <v>600.9</v>
      </c>
      <c r="I385" s="279">
        <v>597.58000000000004</v>
      </c>
      <c r="J385" s="279">
        <v>593.91999999999996</v>
      </c>
      <c r="K385" s="279">
        <v>594.29</v>
      </c>
      <c r="L385" s="279">
        <v>1537.12</v>
      </c>
      <c r="M385" s="279">
        <v>1577.94</v>
      </c>
      <c r="N385" s="279">
        <v>1538.58</v>
      </c>
      <c r="O385" s="279">
        <v>1554.55</v>
      </c>
      <c r="P385" s="279">
        <v>1550.93</v>
      </c>
      <c r="Q385" s="279">
        <v>1577.34</v>
      </c>
      <c r="R385" s="279">
        <v>1576.37</v>
      </c>
      <c r="S385" s="279">
        <v>1567.08</v>
      </c>
      <c r="T385" s="279">
        <v>1599.79</v>
      </c>
      <c r="U385" s="279">
        <v>1670.26</v>
      </c>
      <c r="V385" s="279">
        <v>1401.27</v>
      </c>
      <c r="W385" s="279">
        <v>1603.91</v>
      </c>
      <c r="X385" s="279">
        <v>1546.18</v>
      </c>
      <c r="Y385" s="279">
        <v>1545.68</v>
      </c>
    </row>
    <row r="386" spans="1:25">
      <c r="A386" s="254">
        <v>21</v>
      </c>
      <c r="B386" s="279">
        <v>599.64</v>
      </c>
      <c r="C386" s="279">
        <v>597.59</v>
      </c>
      <c r="D386" s="279">
        <v>597</v>
      </c>
      <c r="E386" s="279">
        <v>596.67999999999995</v>
      </c>
      <c r="F386" s="279">
        <v>598.88</v>
      </c>
      <c r="G386" s="279">
        <v>596.45000000000005</v>
      </c>
      <c r="H386" s="279">
        <v>598.49</v>
      </c>
      <c r="I386" s="279">
        <v>882.82</v>
      </c>
      <c r="J386" s="279">
        <v>1518.97</v>
      </c>
      <c r="K386" s="279">
        <v>1592.8</v>
      </c>
      <c r="L386" s="279">
        <v>1635.81</v>
      </c>
      <c r="M386" s="279">
        <v>1635.2</v>
      </c>
      <c r="N386" s="279">
        <v>1587.47</v>
      </c>
      <c r="O386" s="279">
        <v>1565.32</v>
      </c>
      <c r="P386" s="279">
        <v>1509.91</v>
      </c>
      <c r="Q386" s="279">
        <v>1655.39</v>
      </c>
      <c r="R386" s="279">
        <v>1629.67</v>
      </c>
      <c r="S386" s="279">
        <v>1356.25</v>
      </c>
      <c r="T386" s="279">
        <v>1450.81</v>
      </c>
      <c r="U386" s="279">
        <v>1561.39</v>
      </c>
      <c r="V386" s="279">
        <v>1596.07</v>
      </c>
      <c r="W386" s="279">
        <v>1631</v>
      </c>
      <c r="X386" s="279">
        <v>1537.72</v>
      </c>
      <c r="Y386" s="279">
        <v>1452.01</v>
      </c>
    </row>
    <row r="387" spans="1:25">
      <c r="A387" s="254">
        <v>22</v>
      </c>
      <c r="B387" s="279">
        <v>1320.24</v>
      </c>
      <c r="C387" s="279">
        <v>1225.3699999999999</v>
      </c>
      <c r="D387" s="279">
        <v>1186.72</v>
      </c>
      <c r="E387" s="279">
        <v>1178.49</v>
      </c>
      <c r="F387" s="279">
        <v>1273.7</v>
      </c>
      <c r="G387" s="279">
        <v>1314.54</v>
      </c>
      <c r="H387" s="279">
        <v>1386.7</v>
      </c>
      <c r="I387" s="279">
        <v>1356.29</v>
      </c>
      <c r="J387" s="279">
        <v>1483.69</v>
      </c>
      <c r="K387" s="279">
        <v>1673.76</v>
      </c>
      <c r="L387" s="279">
        <v>1637.57</v>
      </c>
      <c r="M387" s="279">
        <v>1599.33</v>
      </c>
      <c r="N387" s="279">
        <v>1585.59</v>
      </c>
      <c r="O387" s="279">
        <v>1608.59</v>
      </c>
      <c r="P387" s="279">
        <v>1624.01</v>
      </c>
      <c r="Q387" s="279">
        <v>1693.71</v>
      </c>
      <c r="R387" s="279">
        <v>1673.21</v>
      </c>
      <c r="S387" s="279">
        <v>1630.24</v>
      </c>
      <c r="T387" s="279">
        <v>1656.91</v>
      </c>
      <c r="U387" s="279">
        <v>1671.9</v>
      </c>
      <c r="V387" s="279">
        <v>1643.4</v>
      </c>
      <c r="W387" s="279">
        <v>1640.54</v>
      </c>
      <c r="X387" s="279">
        <v>1560.64</v>
      </c>
      <c r="Y387" s="279">
        <v>1380.29</v>
      </c>
    </row>
    <row r="388" spans="1:25">
      <c r="A388" s="254">
        <v>23</v>
      </c>
      <c r="B388" s="279">
        <v>1376.83</v>
      </c>
      <c r="C388" s="279">
        <v>1245.4100000000001</v>
      </c>
      <c r="D388" s="279">
        <v>1192.1600000000001</v>
      </c>
      <c r="E388" s="279">
        <v>1201.01</v>
      </c>
      <c r="F388" s="279">
        <v>1289.7</v>
      </c>
      <c r="G388" s="279">
        <v>1326.56</v>
      </c>
      <c r="H388" s="279">
        <v>1331.75</v>
      </c>
      <c r="I388" s="279">
        <v>1376.03</v>
      </c>
      <c r="J388" s="279">
        <v>1565.4</v>
      </c>
      <c r="K388" s="279">
        <v>1616.26</v>
      </c>
      <c r="L388" s="279">
        <v>1606.93</v>
      </c>
      <c r="M388" s="279">
        <v>1568.36</v>
      </c>
      <c r="N388" s="279">
        <v>1518.84</v>
      </c>
      <c r="O388" s="279">
        <v>1578.44</v>
      </c>
      <c r="P388" s="279">
        <v>1577.86</v>
      </c>
      <c r="Q388" s="279">
        <v>1635.44</v>
      </c>
      <c r="R388" s="279">
        <v>1601.13</v>
      </c>
      <c r="S388" s="279">
        <v>1564.27</v>
      </c>
      <c r="T388" s="279">
        <v>1614.93</v>
      </c>
      <c r="U388" s="279">
        <v>1651.88</v>
      </c>
      <c r="V388" s="279">
        <v>1652.87</v>
      </c>
      <c r="W388" s="279">
        <v>1694.36</v>
      </c>
      <c r="X388" s="279">
        <v>1602.94</v>
      </c>
      <c r="Y388" s="279">
        <v>1450.18</v>
      </c>
    </row>
    <row r="389" spans="1:25">
      <c r="A389" s="254">
        <v>24</v>
      </c>
      <c r="B389" s="279">
        <v>1225.1199999999999</v>
      </c>
      <c r="C389" s="279">
        <v>1213.58</v>
      </c>
      <c r="D389" s="279">
        <v>1187.1300000000001</v>
      </c>
      <c r="E389" s="279">
        <v>1175.3599999999999</v>
      </c>
      <c r="F389" s="279">
        <v>594.97</v>
      </c>
      <c r="G389" s="279">
        <v>883.64</v>
      </c>
      <c r="H389" s="279">
        <v>1333.4</v>
      </c>
      <c r="I389" s="279">
        <v>1347.89</v>
      </c>
      <c r="J389" s="279">
        <v>883.34</v>
      </c>
      <c r="K389" s="279">
        <v>1543.61</v>
      </c>
      <c r="L389" s="279">
        <v>1535.97</v>
      </c>
      <c r="M389" s="279">
        <v>1522.31</v>
      </c>
      <c r="N389" s="279">
        <v>1485.23</v>
      </c>
      <c r="O389" s="279">
        <v>1507.56</v>
      </c>
      <c r="P389" s="279">
        <v>1507.51</v>
      </c>
      <c r="Q389" s="279">
        <v>1602.24</v>
      </c>
      <c r="R389" s="279">
        <v>1522.33</v>
      </c>
      <c r="S389" s="279">
        <v>1337.25</v>
      </c>
      <c r="T389" s="279">
        <v>1344.83</v>
      </c>
      <c r="U389" s="279">
        <v>1650.98</v>
      </c>
      <c r="V389" s="279">
        <v>1608.7</v>
      </c>
      <c r="W389" s="279">
        <v>1606.68</v>
      </c>
      <c r="X389" s="279">
        <v>1524.4</v>
      </c>
      <c r="Y389" s="279">
        <v>1386.94</v>
      </c>
    </row>
    <row r="390" spans="1:25">
      <c r="A390" s="254">
        <v>25</v>
      </c>
      <c r="B390" s="279">
        <v>1319.17</v>
      </c>
      <c r="C390" s="279">
        <v>1306.3699999999999</v>
      </c>
      <c r="D390" s="279">
        <v>1268.54</v>
      </c>
      <c r="E390" s="279">
        <v>1272.99</v>
      </c>
      <c r="F390" s="279">
        <v>1381.51</v>
      </c>
      <c r="G390" s="279">
        <v>1461.73</v>
      </c>
      <c r="H390" s="279">
        <v>1538.55</v>
      </c>
      <c r="I390" s="279">
        <v>1479.32</v>
      </c>
      <c r="J390" s="279">
        <v>1506.43</v>
      </c>
      <c r="K390" s="279">
        <v>1612.48</v>
      </c>
      <c r="L390" s="279">
        <v>1586.29</v>
      </c>
      <c r="M390" s="279">
        <v>1578.93</v>
      </c>
      <c r="N390" s="279">
        <v>1520.93</v>
      </c>
      <c r="O390" s="279">
        <v>1529.68</v>
      </c>
      <c r="P390" s="279">
        <v>1564.64</v>
      </c>
      <c r="Q390" s="279">
        <v>1620.36</v>
      </c>
      <c r="R390" s="279">
        <v>1572.85</v>
      </c>
      <c r="S390" s="279">
        <v>884.01</v>
      </c>
      <c r="T390" s="279">
        <v>1568.27</v>
      </c>
      <c r="U390" s="279">
        <v>1618.86</v>
      </c>
      <c r="V390" s="279">
        <v>607.95000000000005</v>
      </c>
      <c r="W390" s="279">
        <v>1626.44</v>
      </c>
      <c r="X390" s="279">
        <v>607.6</v>
      </c>
      <c r="Y390" s="279">
        <v>1513.76</v>
      </c>
    </row>
    <row r="391" spans="1:25">
      <c r="A391" s="254">
        <v>26</v>
      </c>
      <c r="B391" s="279">
        <v>599.05999999999995</v>
      </c>
      <c r="C391" s="279">
        <v>600.63</v>
      </c>
      <c r="D391" s="279">
        <v>598.16</v>
      </c>
      <c r="E391" s="279">
        <v>595.54999999999995</v>
      </c>
      <c r="F391" s="279">
        <v>1243.8499999999999</v>
      </c>
      <c r="G391" s="279">
        <v>600.80999999999995</v>
      </c>
      <c r="H391" s="279">
        <v>887.5</v>
      </c>
      <c r="I391" s="279">
        <v>606.74</v>
      </c>
      <c r="J391" s="279">
        <v>605</v>
      </c>
      <c r="K391" s="279">
        <v>603.03</v>
      </c>
      <c r="L391" s="279">
        <v>885.08</v>
      </c>
      <c r="M391" s="279">
        <v>1631.05</v>
      </c>
      <c r="N391" s="279">
        <v>607.82000000000005</v>
      </c>
      <c r="O391" s="279">
        <v>1462.36</v>
      </c>
      <c r="P391" s="279">
        <v>609.14</v>
      </c>
      <c r="Q391" s="279">
        <v>607.24</v>
      </c>
      <c r="R391" s="279">
        <v>1617.95</v>
      </c>
      <c r="S391" s="279">
        <v>609.32000000000005</v>
      </c>
      <c r="T391" s="279">
        <v>605.52</v>
      </c>
      <c r="U391" s="279">
        <v>603.12</v>
      </c>
      <c r="V391" s="279">
        <v>606.79999999999995</v>
      </c>
      <c r="W391" s="279">
        <v>887.28</v>
      </c>
      <c r="X391" s="279">
        <v>1567.94</v>
      </c>
      <c r="Y391" s="279">
        <v>1426.87</v>
      </c>
    </row>
    <row r="392" spans="1:25">
      <c r="A392" s="254">
        <v>27</v>
      </c>
      <c r="B392" s="279">
        <v>1254.19</v>
      </c>
      <c r="C392" s="279">
        <v>1139.3499999999999</v>
      </c>
      <c r="D392" s="279">
        <v>1067.94</v>
      </c>
      <c r="E392" s="279">
        <v>1039.19</v>
      </c>
      <c r="F392" s="279">
        <v>1079.3399999999999</v>
      </c>
      <c r="G392" s="279">
        <v>1101.44</v>
      </c>
      <c r="H392" s="279">
        <v>1148.74</v>
      </c>
      <c r="I392" s="279">
        <v>1226.78</v>
      </c>
      <c r="J392" s="279">
        <v>1383.9</v>
      </c>
      <c r="K392" s="279">
        <v>1502.1</v>
      </c>
      <c r="L392" s="279">
        <v>1541.07</v>
      </c>
      <c r="M392" s="279">
        <v>1553.59</v>
      </c>
      <c r="N392" s="279">
        <v>1551.32</v>
      </c>
      <c r="O392" s="279">
        <v>1542.43</v>
      </c>
      <c r="P392" s="279">
        <v>1535.95</v>
      </c>
      <c r="Q392" s="279">
        <v>1551.02</v>
      </c>
      <c r="R392" s="279">
        <v>1564.97</v>
      </c>
      <c r="S392" s="279">
        <v>1600.4</v>
      </c>
      <c r="T392" s="279">
        <v>1680.59</v>
      </c>
      <c r="U392" s="279">
        <v>1772.21</v>
      </c>
      <c r="V392" s="279">
        <v>1746.24</v>
      </c>
      <c r="W392" s="279">
        <v>1689.22</v>
      </c>
      <c r="X392" s="279">
        <v>1578.94</v>
      </c>
      <c r="Y392" s="279">
        <v>1342.63</v>
      </c>
    </row>
    <row r="393" spans="1:25">
      <c r="A393" s="254">
        <v>28</v>
      </c>
      <c r="B393" s="279">
        <v>1312</v>
      </c>
      <c r="C393" s="279">
        <v>1179.7</v>
      </c>
      <c r="D393" s="279">
        <v>1088.6400000000001</v>
      </c>
      <c r="E393" s="279">
        <v>1102.28</v>
      </c>
      <c r="F393" s="279">
        <v>1180.58</v>
      </c>
      <c r="G393" s="279">
        <v>1273.1500000000001</v>
      </c>
      <c r="H393" s="279">
        <v>1364.42</v>
      </c>
      <c r="I393" s="279">
        <v>1477.64</v>
      </c>
      <c r="J393" s="279">
        <v>1473.83</v>
      </c>
      <c r="K393" s="279">
        <v>1567.56</v>
      </c>
      <c r="L393" s="279">
        <v>1593.04</v>
      </c>
      <c r="M393" s="279">
        <v>1540.77</v>
      </c>
      <c r="N393" s="279">
        <v>1482.06</v>
      </c>
      <c r="O393" s="279">
        <v>1597.55</v>
      </c>
      <c r="P393" s="279">
        <v>1571.54</v>
      </c>
      <c r="Q393" s="279">
        <v>1649.59</v>
      </c>
      <c r="R393" s="279">
        <v>1590.39</v>
      </c>
      <c r="S393" s="279">
        <v>1556.28</v>
      </c>
      <c r="T393" s="279">
        <v>1618.85</v>
      </c>
      <c r="U393" s="279">
        <v>1639.17</v>
      </c>
      <c r="V393" s="279">
        <v>1610.69</v>
      </c>
      <c r="W393" s="279">
        <v>1583.08</v>
      </c>
      <c r="X393" s="279">
        <v>1539.7</v>
      </c>
      <c r="Y393" s="279">
        <v>1370.83</v>
      </c>
    </row>
    <row r="394" spans="1:25">
      <c r="A394" s="254">
        <v>29</v>
      </c>
      <c r="B394" s="279">
        <v>1313.15</v>
      </c>
      <c r="C394" s="279">
        <v>1210.7</v>
      </c>
      <c r="D394" s="279">
        <v>1187.57</v>
      </c>
      <c r="E394" s="279">
        <v>1187.76</v>
      </c>
      <c r="F394" s="279">
        <v>1265.04</v>
      </c>
      <c r="G394" s="279">
        <v>1313.43</v>
      </c>
      <c r="H394" s="279">
        <v>1377.87</v>
      </c>
      <c r="I394" s="279">
        <v>1529.67</v>
      </c>
      <c r="J394" s="279">
        <v>1543.88</v>
      </c>
      <c r="K394" s="279">
        <v>1642.98</v>
      </c>
      <c r="L394" s="279">
        <v>1644.28</v>
      </c>
      <c r="M394" s="279">
        <v>880.26</v>
      </c>
      <c r="N394" s="279">
        <v>606.65</v>
      </c>
      <c r="O394" s="279">
        <v>1650.79</v>
      </c>
      <c r="P394" s="279">
        <v>880.38</v>
      </c>
      <c r="Q394" s="279">
        <v>880.32</v>
      </c>
      <c r="R394" s="279">
        <v>1665.76</v>
      </c>
      <c r="S394" s="279">
        <v>1617.57</v>
      </c>
      <c r="T394" s="279">
        <v>1622.47</v>
      </c>
      <c r="U394" s="279">
        <v>1660.76</v>
      </c>
      <c r="V394" s="279">
        <v>1651.7</v>
      </c>
      <c r="W394" s="279">
        <v>1662.77</v>
      </c>
      <c r="X394" s="279">
        <v>1558.49</v>
      </c>
      <c r="Y394" s="279">
        <v>1392.86</v>
      </c>
    </row>
    <row r="395" spans="1:25">
      <c r="A395" s="254">
        <v>30</v>
      </c>
      <c r="B395" s="279">
        <v>1291.1500000000001</v>
      </c>
      <c r="C395" s="279">
        <v>1239.6400000000001</v>
      </c>
      <c r="D395" s="279">
        <v>1210.1600000000001</v>
      </c>
      <c r="E395" s="279">
        <v>1212.1300000000001</v>
      </c>
      <c r="F395" s="279">
        <v>1272.5899999999999</v>
      </c>
      <c r="G395" s="279">
        <v>1328.31</v>
      </c>
      <c r="H395" s="279">
        <v>1406.56</v>
      </c>
      <c r="I395" s="279">
        <v>1440.86</v>
      </c>
      <c r="J395" s="279">
        <v>1465.67</v>
      </c>
      <c r="K395" s="279">
        <v>1511.39</v>
      </c>
      <c r="L395" s="279">
        <v>1528.44</v>
      </c>
      <c r="M395" s="279">
        <v>1461.78</v>
      </c>
      <c r="N395" s="279">
        <v>1406.05</v>
      </c>
      <c r="O395" s="279">
        <v>1463.72</v>
      </c>
      <c r="P395" s="279">
        <v>1446.27</v>
      </c>
      <c r="Q395" s="279">
        <v>1527.12</v>
      </c>
      <c r="R395" s="279">
        <v>1414.53</v>
      </c>
      <c r="S395" s="279">
        <v>1415.57</v>
      </c>
      <c r="T395" s="279">
        <v>1413.37</v>
      </c>
      <c r="U395" s="279">
        <v>882.39</v>
      </c>
      <c r="V395" s="279">
        <v>882.09</v>
      </c>
      <c r="W395" s="279">
        <v>1522.61</v>
      </c>
      <c r="X395" s="279">
        <v>1507.78</v>
      </c>
      <c r="Y395" s="279">
        <v>575.82000000000005</v>
      </c>
    </row>
    <row r="396" spans="1:25" hidden="1">
      <c r="A396" s="254">
        <v>31</v>
      </c>
      <c r="B396" s="279">
        <v>0</v>
      </c>
      <c r="C396" s="279">
        <v>0</v>
      </c>
      <c r="D396" s="279">
        <v>0</v>
      </c>
      <c r="E396" s="279">
        <v>0</v>
      </c>
      <c r="F396" s="279">
        <v>0</v>
      </c>
      <c r="G396" s="279">
        <v>0</v>
      </c>
      <c r="H396" s="279">
        <v>0</v>
      </c>
      <c r="I396" s="279">
        <v>0</v>
      </c>
      <c r="J396" s="279">
        <v>0</v>
      </c>
      <c r="K396" s="279">
        <v>0</v>
      </c>
      <c r="L396" s="279">
        <v>0</v>
      </c>
      <c r="M396" s="279">
        <v>0</v>
      </c>
      <c r="N396" s="279">
        <v>0</v>
      </c>
      <c r="O396" s="279">
        <v>0</v>
      </c>
      <c r="P396" s="279">
        <v>0</v>
      </c>
      <c r="Q396" s="279">
        <v>0</v>
      </c>
      <c r="R396" s="279">
        <v>0</v>
      </c>
      <c r="S396" s="279">
        <v>0</v>
      </c>
      <c r="T396" s="279">
        <v>0</v>
      </c>
      <c r="U396" s="279">
        <v>0</v>
      </c>
      <c r="V396" s="279">
        <v>0</v>
      </c>
      <c r="W396" s="279">
        <v>0</v>
      </c>
      <c r="X396" s="279">
        <v>0</v>
      </c>
      <c r="Y396" s="279">
        <v>0</v>
      </c>
    </row>
    <row r="398" spans="1:25" ht="45" customHeight="1">
      <c r="A398" s="413" t="s">
        <v>209</v>
      </c>
      <c r="B398" s="452" t="s">
        <v>323</v>
      </c>
      <c r="C398" s="452"/>
      <c r="D398" s="452"/>
      <c r="E398" s="452"/>
      <c r="F398" s="452"/>
      <c r="G398" s="452"/>
      <c r="H398" s="452"/>
      <c r="I398" s="452"/>
      <c r="J398" s="452"/>
      <c r="K398" s="452"/>
      <c r="L398" s="452"/>
      <c r="M398" s="452"/>
      <c r="N398" s="452"/>
      <c r="O398" s="452"/>
      <c r="P398" s="452"/>
      <c r="Q398" s="452"/>
      <c r="R398" s="452"/>
      <c r="S398" s="452"/>
      <c r="T398" s="452"/>
      <c r="U398" s="452"/>
      <c r="V398" s="452"/>
      <c r="W398" s="452"/>
      <c r="X398" s="452"/>
      <c r="Y398" s="452"/>
    </row>
    <row r="399" spans="1:25" ht="30">
      <c r="A399" s="413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>
      <c r="A400" s="254">
        <v>1</v>
      </c>
      <c r="B400" s="279">
        <v>1027.42</v>
      </c>
      <c r="C400" s="279">
        <v>959.12</v>
      </c>
      <c r="D400" s="279">
        <v>965.22</v>
      </c>
      <c r="E400" s="279">
        <v>964.8</v>
      </c>
      <c r="F400" s="279">
        <v>959.77</v>
      </c>
      <c r="G400" s="279">
        <v>966.93</v>
      </c>
      <c r="H400" s="279">
        <v>972.02</v>
      </c>
      <c r="I400" s="279">
        <v>1040.48</v>
      </c>
      <c r="J400" s="279">
        <v>1227.4100000000001</v>
      </c>
      <c r="K400" s="279">
        <v>1382.47</v>
      </c>
      <c r="L400" s="279">
        <v>1428.44</v>
      </c>
      <c r="M400" s="279">
        <v>1416.81</v>
      </c>
      <c r="N400" s="279">
        <v>1395.34</v>
      </c>
      <c r="O400" s="279">
        <v>1417.39</v>
      </c>
      <c r="P400" s="279">
        <v>1404.58</v>
      </c>
      <c r="Q400" s="279">
        <v>2164.02</v>
      </c>
      <c r="R400" s="279">
        <v>2094.71</v>
      </c>
      <c r="S400" s="279">
        <v>1442.54</v>
      </c>
      <c r="T400" s="279">
        <v>1391.84</v>
      </c>
      <c r="U400" s="279">
        <v>1410.46</v>
      </c>
      <c r="V400" s="279">
        <v>1338.86</v>
      </c>
      <c r="W400" s="279">
        <v>1975.09</v>
      </c>
      <c r="X400" s="279">
        <v>2039.22</v>
      </c>
      <c r="Y400" s="279">
        <v>1130.8</v>
      </c>
    </row>
    <row r="401" spans="1:25">
      <c r="A401" s="254">
        <v>2</v>
      </c>
      <c r="B401" s="279">
        <v>995.58</v>
      </c>
      <c r="C401" s="279">
        <v>901.97</v>
      </c>
      <c r="D401" s="279">
        <v>877.87</v>
      </c>
      <c r="E401" s="279">
        <v>857.32</v>
      </c>
      <c r="F401" s="279">
        <v>883.49</v>
      </c>
      <c r="G401" s="279">
        <v>936.88</v>
      </c>
      <c r="H401" s="279">
        <v>986.23</v>
      </c>
      <c r="I401" s="279">
        <v>1063.26</v>
      </c>
      <c r="J401" s="279">
        <v>1153.45</v>
      </c>
      <c r="K401" s="279">
        <v>1323.3</v>
      </c>
      <c r="L401" s="279">
        <v>1350.53</v>
      </c>
      <c r="M401" s="279">
        <v>1344.72</v>
      </c>
      <c r="N401" s="279">
        <v>1299.42</v>
      </c>
      <c r="O401" s="279">
        <v>1305.83</v>
      </c>
      <c r="P401" s="279">
        <v>1294.6500000000001</v>
      </c>
      <c r="Q401" s="279">
        <v>564.33000000000004</v>
      </c>
      <c r="R401" s="279">
        <v>1352.7</v>
      </c>
      <c r="S401" s="279">
        <v>1260.07</v>
      </c>
      <c r="T401" s="279">
        <v>1282.3599999999999</v>
      </c>
      <c r="U401" s="279">
        <v>1292.1199999999999</v>
      </c>
      <c r="V401" s="279">
        <v>1304.48</v>
      </c>
      <c r="W401" s="279">
        <v>1326.93</v>
      </c>
      <c r="X401" s="279">
        <v>1186.1500000000001</v>
      </c>
      <c r="Y401" s="279">
        <v>1063.07</v>
      </c>
    </row>
    <row r="402" spans="1:25">
      <c r="A402" s="254">
        <v>3</v>
      </c>
      <c r="B402" s="279">
        <v>1006.51</v>
      </c>
      <c r="C402" s="279">
        <v>921.03</v>
      </c>
      <c r="D402" s="279">
        <v>886.29</v>
      </c>
      <c r="E402" s="279">
        <v>864.27</v>
      </c>
      <c r="F402" s="279">
        <v>885.97</v>
      </c>
      <c r="G402" s="279">
        <v>891.52</v>
      </c>
      <c r="H402" s="279">
        <v>974.89</v>
      </c>
      <c r="I402" s="279">
        <v>1092.9000000000001</v>
      </c>
      <c r="J402" s="279">
        <v>1192</v>
      </c>
      <c r="K402" s="279">
        <v>1247.3800000000001</v>
      </c>
      <c r="L402" s="279">
        <v>1301.3399999999999</v>
      </c>
      <c r="M402" s="279">
        <v>1275.56</v>
      </c>
      <c r="N402" s="279">
        <v>1241.3</v>
      </c>
      <c r="O402" s="279">
        <v>1251.74</v>
      </c>
      <c r="P402" s="279">
        <v>1247.17</v>
      </c>
      <c r="Q402" s="279">
        <v>1356.34</v>
      </c>
      <c r="R402" s="279">
        <v>1293.73</v>
      </c>
      <c r="S402" s="279">
        <v>1214.56</v>
      </c>
      <c r="T402" s="279">
        <v>1219.5999999999999</v>
      </c>
      <c r="U402" s="279">
        <v>1236.67</v>
      </c>
      <c r="V402" s="279">
        <v>1172.68</v>
      </c>
      <c r="W402" s="279">
        <v>1221.0999999999999</v>
      </c>
      <c r="X402" s="279">
        <v>1169.6500000000001</v>
      </c>
      <c r="Y402" s="279">
        <v>1025.8900000000001</v>
      </c>
    </row>
    <row r="403" spans="1:25">
      <c r="A403" s="254">
        <v>4</v>
      </c>
      <c r="B403" s="279">
        <v>1027.6600000000001</v>
      </c>
      <c r="C403" s="279">
        <v>963.58</v>
      </c>
      <c r="D403" s="279">
        <v>933.72</v>
      </c>
      <c r="E403" s="279">
        <v>910.31</v>
      </c>
      <c r="F403" s="279">
        <v>960.29</v>
      </c>
      <c r="G403" s="279">
        <v>983.55</v>
      </c>
      <c r="H403" s="279">
        <v>1052.17</v>
      </c>
      <c r="I403" s="279">
        <v>1242.99</v>
      </c>
      <c r="J403" s="279">
        <v>1353.48</v>
      </c>
      <c r="K403" s="279">
        <v>1474.52</v>
      </c>
      <c r="L403" s="279">
        <v>1494.28</v>
      </c>
      <c r="M403" s="279">
        <v>1504.36</v>
      </c>
      <c r="N403" s="279">
        <v>1477.9</v>
      </c>
      <c r="O403" s="279">
        <v>1498.81</v>
      </c>
      <c r="P403" s="279">
        <v>1498.55</v>
      </c>
      <c r="Q403" s="279">
        <v>1582.19</v>
      </c>
      <c r="R403" s="279">
        <v>1553.68</v>
      </c>
      <c r="S403" s="279">
        <v>1468.24</v>
      </c>
      <c r="T403" s="279">
        <v>1484.18</v>
      </c>
      <c r="U403" s="279">
        <v>1497.17</v>
      </c>
      <c r="V403" s="279">
        <v>1483.06</v>
      </c>
      <c r="W403" s="279">
        <v>1541.65</v>
      </c>
      <c r="X403" s="279">
        <v>1460.9</v>
      </c>
      <c r="Y403" s="279">
        <v>1340.89</v>
      </c>
    </row>
    <row r="404" spans="1:25">
      <c r="A404" s="254">
        <v>5</v>
      </c>
      <c r="B404" s="279">
        <v>1185.1300000000001</v>
      </c>
      <c r="C404" s="279">
        <v>1044.06</v>
      </c>
      <c r="D404" s="279">
        <v>1018.58</v>
      </c>
      <c r="E404" s="279">
        <v>1010.4</v>
      </c>
      <c r="F404" s="279">
        <v>1007.15</v>
      </c>
      <c r="G404" s="279">
        <v>1010.52</v>
      </c>
      <c r="H404" s="279">
        <v>1022.74</v>
      </c>
      <c r="I404" s="279">
        <v>1132.54</v>
      </c>
      <c r="J404" s="279">
        <v>1248.03</v>
      </c>
      <c r="K404" s="279">
        <v>1401.05</v>
      </c>
      <c r="L404" s="279">
        <v>1424.67</v>
      </c>
      <c r="M404" s="279">
        <v>1418.1</v>
      </c>
      <c r="N404" s="279">
        <v>1408.28</v>
      </c>
      <c r="O404" s="279">
        <v>1394.07</v>
      </c>
      <c r="P404" s="279">
        <v>1410.15</v>
      </c>
      <c r="Q404" s="279">
        <v>1392.78</v>
      </c>
      <c r="R404" s="279">
        <v>1425.59</v>
      </c>
      <c r="S404" s="279">
        <v>1402.03</v>
      </c>
      <c r="T404" s="279">
        <v>1394.49</v>
      </c>
      <c r="U404" s="279">
        <v>1379.34</v>
      </c>
      <c r="V404" s="279">
        <v>1384.34</v>
      </c>
      <c r="W404" s="279">
        <v>1383.9</v>
      </c>
      <c r="X404" s="279">
        <v>1308.26</v>
      </c>
      <c r="Y404" s="279">
        <v>1145.6500000000001</v>
      </c>
    </row>
    <row r="405" spans="1:25">
      <c r="A405" s="254">
        <v>6</v>
      </c>
      <c r="B405" s="279">
        <v>1204.17</v>
      </c>
      <c r="C405" s="279">
        <v>1044.3</v>
      </c>
      <c r="D405" s="279">
        <v>1002.64</v>
      </c>
      <c r="E405" s="279">
        <v>988.04</v>
      </c>
      <c r="F405" s="279">
        <v>991.08</v>
      </c>
      <c r="G405" s="279">
        <v>998.75</v>
      </c>
      <c r="H405" s="279">
        <v>1007.34</v>
      </c>
      <c r="I405" s="279">
        <v>1008.77</v>
      </c>
      <c r="J405" s="279">
        <v>1128.08</v>
      </c>
      <c r="K405" s="279">
        <v>1233.1300000000001</v>
      </c>
      <c r="L405" s="279">
        <v>1319.58</v>
      </c>
      <c r="M405" s="279">
        <v>1355.96</v>
      </c>
      <c r="N405" s="279">
        <v>1357.9</v>
      </c>
      <c r="O405" s="279">
        <v>1351.62</v>
      </c>
      <c r="P405" s="279">
        <v>1361.18</v>
      </c>
      <c r="Q405" s="279">
        <v>1347.27</v>
      </c>
      <c r="R405" s="279">
        <v>1313.13</v>
      </c>
      <c r="S405" s="279">
        <v>1301.94</v>
      </c>
      <c r="T405" s="279">
        <v>1313.21</v>
      </c>
      <c r="U405" s="279">
        <v>1296.24</v>
      </c>
      <c r="V405" s="279">
        <v>1347.17</v>
      </c>
      <c r="W405" s="279">
        <v>1329.28</v>
      </c>
      <c r="X405" s="279">
        <v>1230.96</v>
      </c>
      <c r="Y405" s="279">
        <v>1132.74</v>
      </c>
    </row>
    <row r="406" spans="1:25">
      <c r="A406" s="254">
        <v>7</v>
      </c>
      <c r="B406" s="279">
        <v>1028.3699999999999</v>
      </c>
      <c r="C406" s="279">
        <v>948.55</v>
      </c>
      <c r="D406" s="279">
        <v>913.81</v>
      </c>
      <c r="E406" s="279">
        <v>873.56</v>
      </c>
      <c r="F406" s="279">
        <v>936.48</v>
      </c>
      <c r="G406" s="279">
        <v>945.37</v>
      </c>
      <c r="H406" s="279">
        <v>975.83</v>
      </c>
      <c r="I406" s="279">
        <v>1055.98</v>
      </c>
      <c r="J406" s="279">
        <v>1151.7</v>
      </c>
      <c r="K406" s="279">
        <v>1155.7</v>
      </c>
      <c r="L406" s="279">
        <v>1172.48</v>
      </c>
      <c r="M406" s="279">
        <v>1160.97</v>
      </c>
      <c r="N406" s="279">
        <v>1133.43</v>
      </c>
      <c r="O406" s="279">
        <v>1149.6400000000001</v>
      </c>
      <c r="P406" s="279">
        <v>1163.76</v>
      </c>
      <c r="Q406" s="279">
        <v>1287.9000000000001</v>
      </c>
      <c r="R406" s="279">
        <v>1187.74</v>
      </c>
      <c r="S406" s="279">
        <v>1159.81</v>
      </c>
      <c r="T406" s="279">
        <v>1188.98</v>
      </c>
      <c r="U406" s="279">
        <v>1184.32</v>
      </c>
      <c r="V406" s="279">
        <v>1211.45</v>
      </c>
      <c r="W406" s="279">
        <v>1226.8</v>
      </c>
      <c r="X406" s="279">
        <v>1137.5</v>
      </c>
      <c r="Y406" s="279">
        <v>994.93</v>
      </c>
    </row>
    <row r="407" spans="1:25">
      <c r="A407" s="254">
        <v>8</v>
      </c>
      <c r="B407" s="279">
        <v>961.32</v>
      </c>
      <c r="C407" s="279">
        <v>872.23</v>
      </c>
      <c r="D407" s="279">
        <v>831.78</v>
      </c>
      <c r="E407" s="279">
        <v>819.88</v>
      </c>
      <c r="F407" s="279">
        <v>846.81</v>
      </c>
      <c r="G407" s="279">
        <v>929.28</v>
      </c>
      <c r="H407" s="279">
        <v>987.39</v>
      </c>
      <c r="I407" s="279">
        <v>1123.33</v>
      </c>
      <c r="J407" s="279">
        <v>1162.45</v>
      </c>
      <c r="K407" s="279">
        <v>1234.6099999999999</v>
      </c>
      <c r="L407" s="279">
        <v>1270.4000000000001</v>
      </c>
      <c r="M407" s="279">
        <v>1227.4100000000001</v>
      </c>
      <c r="N407" s="279">
        <v>1173.3900000000001</v>
      </c>
      <c r="O407" s="279">
        <v>1197.04</v>
      </c>
      <c r="P407" s="279">
        <v>1207.56</v>
      </c>
      <c r="Q407" s="279">
        <v>1291.0999999999999</v>
      </c>
      <c r="R407" s="279">
        <v>1246.4000000000001</v>
      </c>
      <c r="S407" s="279">
        <v>1186.81</v>
      </c>
      <c r="T407" s="279">
        <v>1212.94</v>
      </c>
      <c r="U407" s="279">
        <v>1207.3599999999999</v>
      </c>
      <c r="V407" s="279">
        <v>1228.8399999999999</v>
      </c>
      <c r="W407" s="279">
        <v>1210.6500000000001</v>
      </c>
      <c r="X407" s="279">
        <v>1197.04</v>
      </c>
      <c r="Y407" s="279">
        <v>1024.8399999999999</v>
      </c>
    </row>
    <row r="408" spans="1:25">
      <c r="A408" s="254">
        <v>9</v>
      </c>
      <c r="B408" s="279">
        <v>979.96</v>
      </c>
      <c r="C408" s="279">
        <v>883.3</v>
      </c>
      <c r="D408" s="279">
        <v>842.22</v>
      </c>
      <c r="E408" s="279">
        <v>825.67</v>
      </c>
      <c r="F408" s="279">
        <v>865.65</v>
      </c>
      <c r="G408" s="279">
        <v>892.77</v>
      </c>
      <c r="H408" s="279">
        <v>991.74</v>
      </c>
      <c r="I408" s="279">
        <v>1021.86</v>
      </c>
      <c r="J408" s="279">
        <v>1135.17</v>
      </c>
      <c r="K408" s="279">
        <v>1192.1400000000001</v>
      </c>
      <c r="L408" s="279">
        <v>1175.5899999999999</v>
      </c>
      <c r="M408" s="279">
        <v>1156.17</v>
      </c>
      <c r="N408" s="279">
        <v>1129.04</v>
      </c>
      <c r="O408" s="279">
        <v>1166.8</v>
      </c>
      <c r="P408" s="279">
        <v>1174.05</v>
      </c>
      <c r="Q408" s="279">
        <v>1208.31</v>
      </c>
      <c r="R408" s="279">
        <v>1199.3800000000001</v>
      </c>
      <c r="S408" s="279">
        <v>1179.77</v>
      </c>
      <c r="T408" s="279">
        <v>1169.7</v>
      </c>
      <c r="U408" s="279">
        <v>1186.05</v>
      </c>
      <c r="V408" s="279">
        <v>1181.4000000000001</v>
      </c>
      <c r="W408" s="279">
        <v>1185.1099999999999</v>
      </c>
      <c r="X408" s="279">
        <v>1191.71</v>
      </c>
      <c r="Y408" s="279">
        <v>985.26</v>
      </c>
    </row>
    <row r="409" spans="1:25">
      <c r="A409" s="254">
        <v>10</v>
      </c>
      <c r="B409" s="279">
        <v>969.06</v>
      </c>
      <c r="C409" s="279">
        <v>921.99</v>
      </c>
      <c r="D409" s="279">
        <v>914.4</v>
      </c>
      <c r="E409" s="279">
        <v>885.17</v>
      </c>
      <c r="F409" s="279">
        <v>894.35</v>
      </c>
      <c r="G409" s="279">
        <v>927.62</v>
      </c>
      <c r="H409" s="279">
        <v>984.65</v>
      </c>
      <c r="I409" s="279">
        <v>1104.77</v>
      </c>
      <c r="J409" s="279">
        <v>1205.01</v>
      </c>
      <c r="K409" s="279">
        <v>1262.52</v>
      </c>
      <c r="L409" s="279">
        <v>1316.99</v>
      </c>
      <c r="M409" s="279">
        <v>1293.28</v>
      </c>
      <c r="N409" s="279">
        <v>1258.1600000000001</v>
      </c>
      <c r="O409" s="279">
        <v>1268.25</v>
      </c>
      <c r="P409" s="279">
        <v>1263.6199999999999</v>
      </c>
      <c r="Q409" s="279">
        <v>1374.23</v>
      </c>
      <c r="R409" s="279">
        <v>1311.67</v>
      </c>
      <c r="S409" s="279">
        <v>1232.56</v>
      </c>
      <c r="T409" s="279">
        <v>1236.79</v>
      </c>
      <c r="U409" s="279">
        <v>1253.7</v>
      </c>
      <c r="V409" s="279">
        <v>1187.74</v>
      </c>
      <c r="W409" s="279">
        <v>1236.98</v>
      </c>
      <c r="X409" s="279">
        <v>1185.03</v>
      </c>
      <c r="Y409" s="279">
        <v>1039.01</v>
      </c>
    </row>
    <row r="410" spans="1:25">
      <c r="A410" s="254">
        <v>11</v>
      </c>
      <c r="B410" s="279">
        <v>1039.3900000000001</v>
      </c>
      <c r="C410" s="279">
        <v>974.9</v>
      </c>
      <c r="D410" s="279">
        <v>945.06</v>
      </c>
      <c r="E410" s="279">
        <v>921.46</v>
      </c>
      <c r="F410" s="279">
        <v>972.27</v>
      </c>
      <c r="G410" s="279">
        <v>995.87</v>
      </c>
      <c r="H410" s="279">
        <v>1064.4100000000001</v>
      </c>
      <c r="I410" s="279">
        <v>1253.77</v>
      </c>
      <c r="J410" s="279">
        <v>1365.5</v>
      </c>
      <c r="K410" s="279">
        <v>1488.01</v>
      </c>
      <c r="L410" s="279">
        <v>1508.63</v>
      </c>
      <c r="M410" s="279">
        <v>1517.38</v>
      </c>
      <c r="N410" s="279">
        <v>1490.1</v>
      </c>
      <c r="O410" s="279">
        <v>1512.35</v>
      </c>
      <c r="P410" s="279">
        <v>1512.16</v>
      </c>
      <c r="Q410" s="279">
        <v>1596.18</v>
      </c>
      <c r="R410" s="279">
        <v>1567.95</v>
      </c>
      <c r="S410" s="279">
        <v>1480.57</v>
      </c>
      <c r="T410" s="279">
        <v>1497.32</v>
      </c>
      <c r="U410" s="279">
        <v>1510.45</v>
      </c>
      <c r="V410" s="279">
        <v>1494.65</v>
      </c>
      <c r="W410" s="279">
        <v>1553.16</v>
      </c>
      <c r="X410" s="279">
        <v>1472.75</v>
      </c>
      <c r="Y410" s="279">
        <v>1350.99</v>
      </c>
    </row>
    <row r="411" spans="1:25">
      <c r="A411" s="254">
        <v>12</v>
      </c>
      <c r="B411" s="279">
        <v>1197.3800000000001</v>
      </c>
      <c r="C411" s="279">
        <v>1055.17</v>
      </c>
      <c r="D411" s="279">
        <v>1029.47</v>
      </c>
      <c r="E411" s="279">
        <v>1021.29</v>
      </c>
      <c r="F411" s="279">
        <v>1017.98</v>
      </c>
      <c r="G411" s="279">
        <v>1021.21</v>
      </c>
      <c r="H411" s="279">
        <v>1035.33</v>
      </c>
      <c r="I411" s="279">
        <v>1145.3699999999999</v>
      </c>
      <c r="J411" s="279">
        <v>1263.3900000000001</v>
      </c>
      <c r="K411" s="279">
        <v>1418.05</v>
      </c>
      <c r="L411" s="279">
        <v>1442.28</v>
      </c>
      <c r="M411" s="279">
        <v>1436.38</v>
      </c>
      <c r="N411" s="279">
        <v>1426.38</v>
      </c>
      <c r="O411" s="279">
        <v>1411.97</v>
      </c>
      <c r="P411" s="279">
        <v>1428.1</v>
      </c>
      <c r="Q411" s="279">
        <v>1409.53</v>
      </c>
      <c r="R411" s="279">
        <v>1440.2</v>
      </c>
      <c r="S411" s="279">
        <v>1416.32</v>
      </c>
      <c r="T411" s="279">
        <v>1408.61</v>
      </c>
      <c r="U411" s="279">
        <v>1393.94</v>
      </c>
      <c r="V411" s="279">
        <v>1400.14</v>
      </c>
      <c r="W411" s="279">
        <v>1398.48</v>
      </c>
      <c r="X411" s="279">
        <v>1321.39</v>
      </c>
      <c r="Y411" s="279">
        <v>1159.17</v>
      </c>
    </row>
    <row r="412" spans="1:25">
      <c r="A412" s="254">
        <v>13</v>
      </c>
      <c r="B412" s="279">
        <v>1215.78</v>
      </c>
      <c r="C412" s="279">
        <v>1054.6300000000001</v>
      </c>
      <c r="D412" s="279">
        <v>1012.62</v>
      </c>
      <c r="E412" s="279">
        <v>997.84</v>
      </c>
      <c r="F412" s="279">
        <v>1000.75</v>
      </c>
      <c r="G412" s="279">
        <v>1008.52</v>
      </c>
      <c r="H412" s="279">
        <v>1021.22</v>
      </c>
      <c r="I412" s="279">
        <v>1022.32</v>
      </c>
      <c r="J412" s="279">
        <v>1142.8800000000001</v>
      </c>
      <c r="K412" s="279">
        <v>1248.6300000000001</v>
      </c>
      <c r="L412" s="279">
        <v>1336.05</v>
      </c>
      <c r="M412" s="279">
        <v>1372.72</v>
      </c>
      <c r="N412" s="279">
        <v>1374.08</v>
      </c>
      <c r="O412" s="279">
        <v>1368.23</v>
      </c>
      <c r="P412" s="279">
        <v>1377.84</v>
      </c>
      <c r="Q412" s="279">
        <v>1364.06</v>
      </c>
      <c r="R412" s="279">
        <v>1326.83</v>
      </c>
      <c r="S412" s="279">
        <v>1315.23</v>
      </c>
      <c r="T412" s="279">
        <v>1326.57</v>
      </c>
      <c r="U412" s="279">
        <v>1309.6300000000001</v>
      </c>
      <c r="V412" s="279">
        <v>1360.37</v>
      </c>
      <c r="W412" s="279">
        <v>1342.08</v>
      </c>
      <c r="X412" s="279">
        <v>1242.77</v>
      </c>
      <c r="Y412" s="279">
        <v>1143.9000000000001</v>
      </c>
    </row>
    <row r="413" spans="1:25">
      <c r="A413" s="254">
        <v>14</v>
      </c>
      <c r="B413" s="279">
        <v>1017.97</v>
      </c>
      <c r="C413" s="279">
        <v>984.82</v>
      </c>
      <c r="D413" s="279">
        <v>982.01</v>
      </c>
      <c r="E413" s="279">
        <v>969.24</v>
      </c>
      <c r="F413" s="279">
        <v>972.66</v>
      </c>
      <c r="G413" s="279">
        <v>1000.2</v>
      </c>
      <c r="H413" s="279">
        <v>1073.26</v>
      </c>
      <c r="I413" s="279">
        <v>1187.0999999999999</v>
      </c>
      <c r="J413" s="279">
        <v>1317.31</v>
      </c>
      <c r="K413" s="279">
        <v>1419.76</v>
      </c>
      <c r="L413" s="279">
        <v>1458.33</v>
      </c>
      <c r="M413" s="279">
        <v>1435.9</v>
      </c>
      <c r="N413" s="279">
        <v>1411.27</v>
      </c>
      <c r="O413" s="279">
        <v>1427.3</v>
      </c>
      <c r="P413" s="279">
        <v>1454.32</v>
      </c>
      <c r="Q413" s="279">
        <v>1529.38</v>
      </c>
      <c r="R413" s="279">
        <v>1462.38</v>
      </c>
      <c r="S413" s="279">
        <v>1370.46</v>
      </c>
      <c r="T413" s="279">
        <v>1376.16</v>
      </c>
      <c r="U413" s="279">
        <v>1400.01</v>
      </c>
      <c r="V413" s="279">
        <v>1395.34</v>
      </c>
      <c r="W413" s="279">
        <v>1425.37</v>
      </c>
      <c r="X413" s="279">
        <v>1272.02</v>
      </c>
      <c r="Y413" s="279">
        <v>1103.53</v>
      </c>
    </row>
    <row r="414" spans="1:25">
      <c r="A414" s="254">
        <v>15</v>
      </c>
      <c r="B414" s="279">
        <v>1045.71</v>
      </c>
      <c r="C414" s="279">
        <v>970.58</v>
      </c>
      <c r="D414" s="279">
        <v>959.18</v>
      </c>
      <c r="E414" s="279">
        <v>964.23</v>
      </c>
      <c r="F414" s="279">
        <v>1007.25</v>
      </c>
      <c r="G414" s="279">
        <v>1040.5</v>
      </c>
      <c r="H414" s="279">
        <v>1044.9000000000001</v>
      </c>
      <c r="I414" s="279">
        <v>1140.0899999999999</v>
      </c>
      <c r="J414" s="279">
        <v>1198.57</v>
      </c>
      <c r="K414" s="279">
        <v>1291.8900000000001</v>
      </c>
      <c r="L414" s="279">
        <v>1336.77</v>
      </c>
      <c r="M414" s="279">
        <v>1346.54</v>
      </c>
      <c r="N414" s="279">
        <v>1293.28</v>
      </c>
      <c r="O414" s="279">
        <v>1320.57</v>
      </c>
      <c r="P414" s="279">
        <v>1344.02</v>
      </c>
      <c r="Q414" s="279">
        <v>1410.22</v>
      </c>
      <c r="R414" s="279">
        <v>1391.13</v>
      </c>
      <c r="S414" s="279">
        <v>1327.4</v>
      </c>
      <c r="T414" s="279">
        <v>1348.35</v>
      </c>
      <c r="U414" s="279">
        <v>1356.5</v>
      </c>
      <c r="V414" s="279">
        <v>1354.94</v>
      </c>
      <c r="W414" s="279">
        <v>1393.95</v>
      </c>
      <c r="X414" s="279">
        <v>1224.54</v>
      </c>
      <c r="Y414" s="279">
        <v>1121.29</v>
      </c>
    </row>
    <row r="415" spans="1:25">
      <c r="A415" s="254">
        <v>16</v>
      </c>
      <c r="B415" s="279">
        <v>1254.77</v>
      </c>
      <c r="C415" s="279">
        <v>1106.3</v>
      </c>
      <c r="D415" s="279">
        <v>1101.33</v>
      </c>
      <c r="E415" s="279">
        <v>1101.44</v>
      </c>
      <c r="F415" s="279">
        <v>1117.1400000000001</v>
      </c>
      <c r="G415" s="279">
        <v>1150.6500000000001</v>
      </c>
      <c r="H415" s="279">
        <v>1233.7</v>
      </c>
      <c r="I415" s="279">
        <v>1306.6199999999999</v>
      </c>
      <c r="J415" s="279">
        <v>1469.38</v>
      </c>
      <c r="K415" s="279">
        <v>1518.71</v>
      </c>
      <c r="L415" s="279">
        <v>1543.75</v>
      </c>
      <c r="M415" s="279">
        <v>1510.01</v>
      </c>
      <c r="N415" s="279">
        <v>1474.96</v>
      </c>
      <c r="O415" s="279">
        <v>1522.87</v>
      </c>
      <c r="P415" s="279">
        <v>1517.41</v>
      </c>
      <c r="Q415" s="279">
        <v>1550.87</v>
      </c>
      <c r="R415" s="279">
        <v>1526.13</v>
      </c>
      <c r="S415" s="279">
        <v>1499.63</v>
      </c>
      <c r="T415" s="279">
        <v>1537.53</v>
      </c>
      <c r="U415" s="279">
        <v>1563.05</v>
      </c>
      <c r="V415" s="279">
        <v>1532.76</v>
      </c>
      <c r="W415" s="279">
        <v>1542.14</v>
      </c>
      <c r="X415" s="279">
        <v>1343.04</v>
      </c>
      <c r="Y415" s="279">
        <v>1210.19</v>
      </c>
    </row>
    <row r="416" spans="1:25">
      <c r="A416" s="254">
        <v>17</v>
      </c>
      <c r="B416" s="279">
        <v>1114.48</v>
      </c>
      <c r="C416" s="279">
        <v>1076.8800000000001</v>
      </c>
      <c r="D416" s="279">
        <v>1053.6300000000001</v>
      </c>
      <c r="E416" s="279">
        <v>1047.81</v>
      </c>
      <c r="F416" s="279">
        <v>1066.81</v>
      </c>
      <c r="G416" s="279">
        <v>1091.4100000000001</v>
      </c>
      <c r="H416" s="279">
        <v>1152.0899999999999</v>
      </c>
      <c r="I416" s="279">
        <v>1231.54</v>
      </c>
      <c r="J416" s="279">
        <v>1348.85</v>
      </c>
      <c r="K416" s="279">
        <v>1415.04</v>
      </c>
      <c r="L416" s="279">
        <v>1456.75</v>
      </c>
      <c r="M416" s="279">
        <v>1417.76</v>
      </c>
      <c r="N416" s="279">
        <v>1401.12</v>
      </c>
      <c r="O416" s="279">
        <v>1430.16</v>
      </c>
      <c r="P416" s="279">
        <v>1437.59</v>
      </c>
      <c r="Q416" s="279">
        <v>1517.89</v>
      </c>
      <c r="R416" s="279">
        <v>1459.46</v>
      </c>
      <c r="S416" s="279">
        <v>1381.26</v>
      </c>
      <c r="T416" s="279">
        <v>1424.26</v>
      </c>
      <c r="U416" s="279">
        <v>1456.72</v>
      </c>
      <c r="V416" s="279">
        <v>1459.06</v>
      </c>
      <c r="W416" s="279">
        <v>1447.45</v>
      </c>
      <c r="X416" s="279">
        <v>1313.37</v>
      </c>
      <c r="Y416" s="279">
        <v>1205.8</v>
      </c>
    </row>
    <row r="417" spans="1:25">
      <c r="A417" s="254">
        <v>18</v>
      </c>
      <c r="B417" s="279">
        <v>1187.3900000000001</v>
      </c>
      <c r="C417" s="279">
        <v>1089.07</v>
      </c>
      <c r="D417" s="279">
        <v>1066.19</v>
      </c>
      <c r="E417" s="279">
        <v>1075.3800000000001</v>
      </c>
      <c r="F417" s="279">
        <v>1099.5999999999999</v>
      </c>
      <c r="G417" s="279">
        <v>282.32</v>
      </c>
      <c r="H417" s="279">
        <v>1213.04</v>
      </c>
      <c r="I417" s="279">
        <v>1234.47</v>
      </c>
      <c r="J417" s="279">
        <v>287.94</v>
      </c>
      <c r="K417" s="279">
        <v>1400.17</v>
      </c>
      <c r="L417" s="279">
        <v>1430.91</v>
      </c>
      <c r="M417" s="279">
        <v>1379.05</v>
      </c>
      <c r="N417" s="279">
        <v>1367.95</v>
      </c>
      <c r="O417" s="279">
        <v>1409.18</v>
      </c>
      <c r="P417" s="279">
        <v>1418.91</v>
      </c>
      <c r="Q417" s="279">
        <v>1486.92</v>
      </c>
      <c r="R417" s="279">
        <v>1405.01</v>
      </c>
      <c r="S417" s="279">
        <v>1388.12</v>
      </c>
      <c r="T417" s="279">
        <v>1417.81</v>
      </c>
      <c r="U417" s="279">
        <v>1446.4</v>
      </c>
      <c r="V417" s="279">
        <v>1410.35</v>
      </c>
      <c r="W417" s="279">
        <v>1488.96</v>
      </c>
      <c r="X417" s="279">
        <v>1414.75</v>
      </c>
      <c r="Y417" s="279">
        <v>1244.73</v>
      </c>
    </row>
    <row r="418" spans="1:25">
      <c r="A418" s="254">
        <v>19</v>
      </c>
      <c r="B418" s="279">
        <v>1202.3399999999999</v>
      </c>
      <c r="C418" s="279">
        <v>1150.74</v>
      </c>
      <c r="D418" s="279">
        <v>1074.3900000000001</v>
      </c>
      <c r="E418" s="279">
        <v>281.95999999999998</v>
      </c>
      <c r="F418" s="279">
        <v>282.52</v>
      </c>
      <c r="G418" s="279">
        <v>283.31</v>
      </c>
      <c r="H418" s="279">
        <v>284.89</v>
      </c>
      <c r="I418" s="279">
        <v>256.83999999999997</v>
      </c>
      <c r="J418" s="279">
        <v>256.83999999999997</v>
      </c>
      <c r="K418" s="279">
        <v>1415.36</v>
      </c>
      <c r="L418" s="279">
        <v>1433.54</v>
      </c>
      <c r="M418" s="279">
        <v>1421.78</v>
      </c>
      <c r="N418" s="279">
        <v>1391.67</v>
      </c>
      <c r="O418" s="279">
        <v>1458.03</v>
      </c>
      <c r="P418" s="279">
        <v>1462.38</v>
      </c>
      <c r="Q418" s="279">
        <v>1444.93</v>
      </c>
      <c r="R418" s="279">
        <v>1441.99</v>
      </c>
      <c r="S418" s="279">
        <v>1422.94</v>
      </c>
      <c r="T418" s="279">
        <v>1406.87</v>
      </c>
      <c r="U418" s="279">
        <v>1427.63</v>
      </c>
      <c r="V418" s="279">
        <v>1470.22</v>
      </c>
      <c r="W418" s="279">
        <v>294.73</v>
      </c>
      <c r="X418" s="279">
        <v>1333.08</v>
      </c>
      <c r="Y418" s="279">
        <v>1296.43</v>
      </c>
    </row>
    <row r="419" spans="1:25">
      <c r="A419" s="254">
        <v>20</v>
      </c>
      <c r="B419" s="279">
        <v>1250.8399999999999</v>
      </c>
      <c r="C419" s="279">
        <v>270.08</v>
      </c>
      <c r="D419" s="279">
        <v>279.79000000000002</v>
      </c>
      <c r="E419" s="279">
        <v>279.74</v>
      </c>
      <c r="F419" s="279">
        <v>278.98</v>
      </c>
      <c r="G419" s="279">
        <v>278.12</v>
      </c>
      <c r="H419" s="279">
        <v>281.92</v>
      </c>
      <c r="I419" s="279">
        <v>278.60000000000002</v>
      </c>
      <c r="J419" s="279">
        <v>274.94</v>
      </c>
      <c r="K419" s="279">
        <v>275.31</v>
      </c>
      <c r="L419" s="279">
        <v>1218.1400000000001</v>
      </c>
      <c r="M419" s="279">
        <v>1258.96</v>
      </c>
      <c r="N419" s="279">
        <v>1219.5999999999999</v>
      </c>
      <c r="O419" s="279">
        <v>1235.57</v>
      </c>
      <c r="P419" s="279">
        <v>1231.95</v>
      </c>
      <c r="Q419" s="279">
        <v>1258.3599999999999</v>
      </c>
      <c r="R419" s="279">
        <v>1257.3900000000001</v>
      </c>
      <c r="S419" s="279">
        <v>1248.0999999999999</v>
      </c>
      <c r="T419" s="279">
        <v>1280.81</v>
      </c>
      <c r="U419" s="279">
        <v>1351.28</v>
      </c>
      <c r="V419" s="279">
        <v>1082.29</v>
      </c>
      <c r="W419" s="279">
        <v>1284.93</v>
      </c>
      <c r="X419" s="279">
        <v>1227.2</v>
      </c>
      <c r="Y419" s="279">
        <v>1226.7</v>
      </c>
    </row>
    <row r="420" spans="1:25">
      <c r="A420" s="254">
        <v>21</v>
      </c>
      <c r="B420" s="279">
        <v>280.66000000000003</v>
      </c>
      <c r="C420" s="279">
        <v>278.61</v>
      </c>
      <c r="D420" s="279">
        <v>278.02</v>
      </c>
      <c r="E420" s="279">
        <v>277.7</v>
      </c>
      <c r="F420" s="279">
        <v>279.89999999999998</v>
      </c>
      <c r="G420" s="279">
        <v>277.47000000000003</v>
      </c>
      <c r="H420" s="279">
        <v>279.51</v>
      </c>
      <c r="I420" s="279">
        <v>563.84</v>
      </c>
      <c r="J420" s="279">
        <v>1199.99</v>
      </c>
      <c r="K420" s="279">
        <v>1273.82</v>
      </c>
      <c r="L420" s="279">
        <v>1316.83</v>
      </c>
      <c r="M420" s="279">
        <v>1316.22</v>
      </c>
      <c r="N420" s="279">
        <v>1268.49</v>
      </c>
      <c r="O420" s="279">
        <v>1246.3399999999999</v>
      </c>
      <c r="P420" s="279">
        <v>1190.93</v>
      </c>
      <c r="Q420" s="279">
        <v>1336.41</v>
      </c>
      <c r="R420" s="279">
        <v>1310.69</v>
      </c>
      <c r="S420" s="279">
        <v>1037.27</v>
      </c>
      <c r="T420" s="279">
        <v>1131.83</v>
      </c>
      <c r="U420" s="279">
        <v>1242.4100000000001</v>
      </c>
      <c r="V420" s="279">
        <v>1277.0899999999999</v>
      </c>
      <c r="W420" s="279">
        <v>1312.02</v>
      </c>
      <c r="X420" s="279">
        <v>1218.74</v>
      </c>
      <c r="Y420" s="279">
        <v>1133.03</v>
      </c>
    </row>
    <row r="421" spans="1:25">
      <c r="A421" s="254">
        <v>22</v>
      </c>
      <c r="B421" s="279">
        <v>1001.26</v>
      </c>
      <c r="C421" s="279">
        <v>906.39</v>
      </c>
      <c r="D421" s="279">
        <v>867.74</v>
      </c>
      <c r="E421" s="279">
        <v>859.51</v>
      </c>
      <c r="F421" s="279">
        <v>954.72</v>
      </c>
      <c r="G421" s="279">
        <v>995.56</v>
      </c>
      <c r="H421" s="279">
        <v>1067.72</v>
      </c>
      <c r="I421" s="279">
        <v>1037.31</v>
      </c>
      <c r="J421" s="279">
        <v>1164.71</v>
      </c>
      <c r="K421" s="279">
        <v>1354.78</v>
      </c>
      <c r="L421" s="279">
        <v>1318.59</v>
      </c>
      <c r="M421" s="279">
        <v>1280.3499999999999</v>
      </c>
      <c r="N421" s="279">
        <v>1266.6099999999999</v>
      </c>
      <c r="O421" s="279">
        <v>1289.6099999999999</v>
      </c>
      <c r="P421" s="279">
        <v>1305.03</v>
      </c>
      <c r="Q421" s="279">
        <v>1374.73</v>
      </c>
      <c r="R421" s="279">
        <v>1354.23</v>
      </c>
      <c r="S421" s="279">
        <v>1311.26</v>
      </c>
      <c r="T421" s="279">
        <v>1337.93</v>
      </c>
      <c r="U421" s="279">
        <v>1352.92</v>
      </c>
      <c r="V421" s="279">
        <v>1324.42</v>
      </c>
      <c r="W421" s="279">
        <v>1321.56</v>
      </c>
      <c r="X421" s="279">
        <v>1241.6600000000001</v>
      </c>
      <c r="Y421" s="279">
        <v>1061.31</v>
      </c>
    </row>
    <row r="422" spans="1:25">
      <c r="A422" s="254">
        <v>23</v>
      </c>
      <c r="B422" s="279">
        <v>1057.8499999999999</v>
      </c>
      <c r="C422" s="279">
        <v>926.43</v>
      </c>
      <c r="D422" s="279">
        <v>873.18</v>
      </c>
      <c r="E422" s="279">
        <v>882.03</v>
      </c>
      <c r="F422" s="279">
        <v>970.72</v>
      </c>
      <c r="G422" s="279">
        <v>1007.58</v>
      </c>
      <c r="H422" s="279">
        <v>1012.77</v>
      </c>
      <c r="I422" s="279">
        <v>1057.05</v>
      </c>
      <c r="J422" s="279">
        <v>1246.42</v>
      </c>
      <c r="K422" s="279">
        <v>1297.28</v>
      </c>
      <c r="L422" s="279">
        <v>1287.95</v>
      </c>
      <c r="M422" s="279">
        <v>1249.3800000000001</v>
      </c>
      <c r="N422" s="279">
        <v>1199.8599999999999</v>
      </c>
      <c r="O422" s="279">
        <v>1259.46</v>
      </c>
      <c r="P422" s="279">
        <v>1258.8800000000001</v>
      </c>
      <c r="Q422" s="279">
        <v>1316.46</v>
      </c>
      <c r="R422" s="279">
        <v>1282.1500000000001</v>
      </c>
      <c r="S422" s="279">
        <v>1245.29</v>
      </c>
      <c r="T422" s="279">
        <v>1295.95</v>
      </c>
      <c r="U422" s="279">
        <v>1332.9</v>
      </c>
      <c r="V422" s="279">
        <v>1333.89</v>
      </c>
      <c r="W422" s="279">
        <v>1375.38</v>
      </c>
      <c r="X422" s="279">
        <v>1283.96</v>
      </c>
      <c r="Y422" s="279">
        <v>1131.2</v>
      </c>
    </row>
    <row r="423" spans="1:25">
      <c r="A423" s="254">
        <v>24</v>
      </c>
      <c r="B423" s="279">
        <v>906.14</v>
      </c>
      <c r="C423" s="279">
        <v>894.6</v>
      </c>
      <c r="D423" s="279">
        <v>868.15</v>
      </c>
      <c r="E423" s="279">
        <v>856.38</v>
      </c>
      <c r="F423" s="279">
        <v>275.99</v>
      </c>
      <c r="G423" s="279">
        <v>564.66</v>
      </c>
      <c r="H423" s="279">
        <v>1014.42</v>
      </c>
      <c r="I423" s="279">
        <v>1028.9100000000001</v>
      </c>
      <c r="J423" s="279">
        <v>564.36</v>
      </c>
      <c r="K423" s="279">
        <v>1224.6300000000001</v>
      </c>
      <c r="L423" s="279">
        <v>1216.99</v>
      </c>
      <c r="M423" s="279">
        <v>1203.33</v>
      </c>
      <c r="N423" s="279">
        <v>1166.25</v>
      </c>
      <c r="O423" s="279">
        <v>1188.58</v>
      </c>
      <c r="P423" s="279">
        <v>1188.53</v>
      </c>
      <c r="Q423" s="279">
        <v>1283.26</v>
      </c>
      <c r="R423" s="279">
        <v>1203.3499999999999</v>
      </c>
      <c r="S423" s="279">
        <v>1018.27</v>
      </c>
      <c r="T423" s="279">
        <v>1025.8499999999999</v>
      </c>
      <c r="U423" s="279">
        <v>1332</v>
      </c>
      <c r="V423" s="279">
        <v>1289.72</v>
      </c>
      <c r="W423" s="279">
        <v>1287.7</v>
      </c>
      <c r="X423" s="279">
        <v>1205.42</v>
      </c>
      <c r="Y423" s="279">
        <v>1067.96</v>
      </c>
    </row>
    <row r="424" spans="1:25">
      <c r="A424" s="254">
        <v>25</v>
      </c>
      <c r="B424" s="279">
        <v>1000.19</v>
      </c>
      <c r="C424" s="279">
        <v>987.39</v>
      </c>
      <c r="D424" s="279">
        <v>949.56</v>
      </c>
      <c r="E424" s="279">
        <v>954.01</v>
      </c>
      <c r="F424" s="279">
        <v>1062.53</v>
      </c>
      <c r="G424" s="279">
        <v>1142.75</v>
      </c>
      <c r="H424" s="279">
        <v>1219.57</v>
      </c>
      <c r="I424" s="279">
        <v>1160.3399999999999</v>
      </c>
      <c r="J424" s="279">
        <v>1187.45</v>
      </c>
      <c r="K424" s="279">
        <v>1293.5</v>
      </c>
      <c r="L424" s="279">
        <v>1267.31</v>
      </c>
      <c r="M424" s="279">
        <v>1259.95</v>
      </c>
      <c r="N424" s="279">
        <v>1201.95</v>
      </c>
      <c r="O424" s="279">
        <v>1210.7</v>
      </c>
      <c r="P424" s="279">
        <v>1245.6600000000001</v>
      </c>
      <c r="Q424" s="279">
        <v>1301.3800000000001</v>
      </c>
      <c r="R424" s="279">
        <v>1253.8699999999999</v>
      </c>
      <c r="S424" s="279">
        <v>565.03</v>
      </c>
      <c r="T424" s="279">
        <v>1249.29</v>
      </c>
      <c r="U424" s="279">
        <v>1299.8800000000001</v>
      </c>
      <c r="V424" s="279">
        <v>288.97000000000003</v>
      </c>
      <c r="W424" s="279">
        <v>1307.46</v>
      </c>
      <c r="X424" s="279">
        <v>288.62</v>
      </c>
      <c r="Y424" s="279">
        <v>1194.78</v>
      </c>
    </row>
    <row r="425" spans="1:25">
      <c r="A425" s="254">
        <v>26</v>
      </c>
      <c r="B425" s="279">
        <v>280.08</v>
      </c>
      <c r="C425" s="279">
        <v>281.64999999999998</v>
      </c>
      <c r="D425" s="279">
        <v>279.18</v>
      </c>
      <c r="E425" s="279">
        <v>276.57</v>
      </c>
      <c r="F425" s="279">
        <v>924.87</v>
      </c>
      <c r="G425" s="279">
        <v>281.83</v>
      </c>
      <c r="H425" s="279">
        <v>568.52</v>
      </c>
      <c r="I425" s="279">
        <v>287.76</v>
      </c>
      <c r="J425" s="279">
        <v>286.02</v>
      </c>
      <c r="K425" s="279">
        <v>284.05</v>
      </c>
      <c r="L425" s="279">
        <v>566.1</v>
      </c>
      <c r="M425" s="279">
        <v>1312.07</v>
      </c>
      <c r="N425" s="279">
        <v>288.83999999999997</v>
      </c>
      <c r="O425" s="279">
        <v>1143.3800000000001</v>
      </c>
      <c r="P425" s="279">
        <v>290.16000000000003</v>
      </c>
      <c r="Q425" s="279">
        <v>288.26</v>
      </c>
      <c r="R425" s="279">
        <v>1298.97</v>
      </c>
      <c r="S425" s="279">
        <v>290.33999999999997</v>
      </c>
      <c r="T425" s="279">
        <v>286.54000000000002</v>
      </c>
      <c r="U425" s="279">
        <v>284.14</v>
      </c>
      <c r="V425" s="279">
        <v>287.82</v>
      </c>
      <c r="W425" s="279">
        <v>568.29999999999995</v>
      </c>
      <c r="X425" s="279">
        <v>1248.96</v>
      </c>
      <c r="Y425" s="279">
        <v>1107.8900000000001</v>
      </c>
    </row>
    <row r="426" spans="1:25">
      <c r="A426" s="254">
        <v>27</v>
      </c>
      <c r="B426" s="279">
        <v>935.21</v>
      </c>
      <c r="C426" s="279">
        <v>820.37</v>
      </c>
      <c r="D426" s="279">
        <v>748.96</v>
      </c>
      <c r="E426" s="279">
        <v>720.21</v>
      </c>
      <c r="F426" s="279">
        <v>760.36</v>
      </c>
      <c r="G426" s="279">
        <v>782.46</v>
      </c>
      <c r="H426" s="279">
        <v>829.76</v>
      </c>
      <c r="I426" s="279">
        <v>907.8</v>
      </c>
      <c r="J426" s="279">
        <v>1064.92</v>
      </c>
      <c r="K426" s="279">
        <v>1183.1199999999999</v>
      </c>
      <c r="L426" s="279">
        <v>1222.0899999999999</v>
      </c>
      <c r="M426" s="279">
        <v>1234.6099999999999</v>
      </c>
      <c r="N426" s="279">
        <v>1232.3399999999999</v>
      </c>
      <c r="O426" s="279">
        <v>1223.45</v>
      </c>
      <c r="P426" s="279">
        <v>1216.97</v>
      </c>
      <c r="Q426" s="279">
        <v>1232.04</v>
      </c>
      <c r="R426" s="279">
        <v>1245.99</v>
      </c>
      <c r="S426" s="279">
        <v>1281.42</v>
      </c>
      <c r="T426" s="279">
        <v>1361.61</v>
      </c>
      <c r="U426" s="279">
        <v>1453.23</v>
      </c>
      <c r="V426" s="279">
        <v>1427.26</v>
      </c>
      <c r="W426" s="279">
        <v>1370.24</v>
      </c>
      <c r="X426" s="279">
        <v>1259.96</v>
      </c>
      <c r="Y426" s="279">
        <v>1023.65</v>
      </c>
    </row>
    <row r="427" spans="1:25">
      <c r="A427" s="254">
        <v>28</v>
      </c>
      <c r="B427" s="279">
        <v>993.02</v>
      </c>
      <c r="C427" s="279">
        <v>860.72</v>
      </c>
      <c r="D427" s="279">
        <v>769.66</v>
      </c>
      <c r="E427" s="279">
        <v>783.3</v>
      </c>
      <c r="F427" s="279">
        <v>861.6</v>
      </c>
      <c r="G427" s="279">
        <v>954.17</v>
      </c>
      <c r="H427" s="279">
        <v>1045.44</v>
      </c>
      <c r="I427" s="279">
        <v>1158.6600000000001</v>
      </c>
      <c r="J427" s="279">
        <v>1154.8499999999999</v>
      </c>
      <c r="K427" s="279">
        <v>1248.58</v>
      </c>
      <c r="L427" s="279">
        <v>1274.06</v>
      </c>
      <c r="M427" s="279">
        <v>1221.79</v>
      </c>
      <c r="N427" s="279">
        <v>1163.08</v>
      </c>
      <c r="O427" s="279">
        <v>1278.57</v>
      </c>
      <c r="P427" s="279">
        <v>1252.56</v>
      </c>
      <c r="Q427" s="279">
        <v>1330.61</v>
      </c>
      <c r="R427" s="279">
        <v>1271.4100000000001</v>
      </c>
      <c r="S427" s="279">
        <v>1237.3</v>
      </c>
      <c r="T427" s="279">
        <v>1299.8699999999999</v>
      </c>
      <c r="U427" s="279">
        <v>1320.19</v>
      </c>
      <c r="V427" s="279">
        <v>1291.71</v>
      </c>
      <c r="W427" s="279">
        <v>1264.0999999999999</v>
      </c>
      <c r="X427" s="279">
        <v>1220.72</v>
      </c>
      <c r="Y427" s="279">
        <v>1051.8499999999999</v>
      </c>
    </row>
    <row r="428" spans="1:25">
      <c r="A428" s="254">
        <v>29</v>
      </c>
      <c r="B428" s="279">
        <v>994.17</v>
      </c>
      <c r="C428" s="279">
        <v>891.72</v>
      </c>
      <c r="D428" s="279">
        <v>868.59</v>
      </c>
      <c r="E428" s="279">
        <v>868.78</v>
      </c>
      <c r="F428" s="279">
        <v>946.06</v>
      </c>
      <c r="G428" s="279">
        <v>994.45</v>
      </c>
      <c r="H428" s="279">
        <v>1058.8900000000001</v>
      </c>
      <c r="I428" s="279">
        <v>1210.69</v>
      </c>
      <c r="J428" s="279">
        <v>1224.9000000000001</v>
      </c>
      <c r="K428" s="279">
        <v>1324</v>
      </c>
      <c r="L428" s="279">
        <v>1325.3</v>
      </c>
      <c r="M428" s="279">
        <v>561.28</v>
      </c>
      <c r="N428" s="279">
        <v>287.67</v>
      </c>
      <c r="O428" s="279">
        <v>1331.81</v>
      </c>
      <c r="P428" s="279">
        <v>561.4</v>
      </c>
      <c r="Q428" s="279">
        <v>561.34</v>
      </c>
      <c r="R428" s="279">
        <v>1346.78</v>
      </c>
      <c r="S428" s="279">
        <v>1298.5899999999999</v>
      </c>
      <c r="T428" s="279">
        <v>1303.49</v>
      </c>
      <c r="U428" s="279">
        <v>1341.78</v>
      </c>
      <c r="V428" s="279">
        <v>1332.72</v>
      </c>
      <c r="W428" s="279">
        <v>1343.79</v>
      </c>
      <c r="X428" s="279">
        <v>1239.51</v>
      </c>
      <c r="Y428" s="279">
        <v>1073.8800000000001</v>
      </c>
    </row>
    <row r="429" spans="1:25">
      <c r="A429" s="254">
        <v>30</v>
      </c>
      <c r="B429" s="279">
        <v>972.17</v>
      </c>
      <c r="C429" s="279">
        <v>920.66</v>
      </c>
      <c r="D429" s="279">
        <v>891.18</v>
      </c>
      <c r="E429" s="279">
        <v>893.15</v>
      </c>
      <c r="F429" s="279">
        <v>953.61</v>
      </c>
      <c r="G429" s="279">
        <v>1009.33</v>
      </c>
      <c r="H429" s="279">
        <v>1087.58</v>
      </c>
      <c r="I429" s="279">
        <v>1121.8800000000001</v>
      </c>
      <c r="J429" s="279">
        <v>1146.69</v>
      </c>
      <c r="K429" s="279">
        <v>1192.4100000000001</v>
      </c>
      <c r="L429" s="279">
        <v>1209.46</v>
      </c>
      <c r="M429" s="279">
        <v>1142.8</v>
      </c>
      <c r="N429" s="279">
        <v>1087.07</v>
      </c>
      <c r="O429" s="279">
        <v>1144.74</v>
      </c>
      <c r="P429" s="279">
        <v>1127.29</v>
      </c>
      <c r="Q429" s="279">
        <v>1208.1400000000001</v>
      </c>
      <c r="R429" s="279">
        <v>1095.55</v>
      </c>
      <c r="S429" s="279">
        <v>1096.5899999999999</v>
      </c>
      <c r="T429" s="279">
        <v>1094.3900000000001</v>
      </c>
      <c r="U429" s="279">
        <v>563.41</v>
      </c>
      <c r="V429" s="279">
        <v>563.11</v>
      </c>
      <c r="W429" s="279">
        <v>1203.6300000000001</v>
      </c>
      <c r="X429" s="279">
        <v>1188.8</v>
      </c>
      <c r="Y429" s="279">
        <v>256.83999999999997</v>
      </c>
    </row>
    <row r="430" spans="1:25" hidden="1">
      <c r="A430" s="254">
        <v>31</v>
      </c>
      <c r="B430" s="279">
        <v>0</v>
      </c>
      <c r="C430" s="279">
        <v>0</v>
      </c>
      <c r="D430" s="279">
        <v>0</v>
      </c>
      <c r="E430" s="279">
        <v>0</v>
      </c>
      <c r="F430" s="279">
        <v>0</v>
      </c>
      <c r="G430" s="279">
        <v>0</v>
      </c>
      <c r="H430" s="279">
        <v>0</v>
      </c>
      <c r="I430" s="279">
        <v>0</v>
      </c>
      <c r="J430" s="279">
        <v>0</v>
      </c>
      <c r="K430" s="279">
        <v>0</v>
      </c>
      <c r="L430" s="279">
        <v>0</v>
      </c>
      <c r="M430" s="279">
        <v>0</v>
      </c>
      <c r="N430" s="279">
        <v>0</v>
      </c>
      <c r="O430" s="279">
        <v>0</v>
      </c>
      <c r="P430" s="279">
        <v>0</v>
      </c>
      <c r="Q430" s="279">
        <v>0</v>
      </c>
      <c r="R430" s="279">
        <v>0</v>
      </c>
      <c r="S430" s="279">
        <v>0</v>
      </c>
      <c r="T430" s="279">
        <v>0</v>
      </c>
      <c r="U430" s="279">
        <v>0</v>
      </c>
      <c r="V430" s="279">
        <v>0</v>
      </c>
      <c r="W430" s="279">
        <v>0</v>
      </c>
      <c r="X430" s="279">
        <v>0</v>
      </c>
      <c r="Y430" s="279">
        <v>0</v>
      </c>
    </row>
    <row r="432" spans="1:25" ht="45" customHeight="1">
      <c r="A432" s="413" t="s">
        <v>209</v>
      </c>
      <c r="B432" s="435" t="s">
        <v>322</v>
      </c>
      <c r="C432" s="435"/>
      <c r="D432" s="435"/>
      <c r="E432" s="435"/>
      <c r="F432" s="435"/>
      <c r="G432" s="435"/>
      <c r="H432" s="435"/>
      <c r="I432" s="435"/>
      <c r="J432" s="435"/>
      <c r="K432" s="435"/>
      <c r="L432" s="435"/>
      <c r="M432" s="435"/>
      <c r="N432" s="435"/>
      <c r="O432" s="435"/>
      <c r="P432" s="435"/>
      <c r="Q432" s="435"/>
      <c r="R432" s="435"/>
      <c r="S432" s="435"/>
      <c r="T432" s="435"/>
      <c r="U432" s="435"/>
      <c r="V432" s="435"/>
      <c r="W432" s="435"/>
      <c r="X432" s="435"/>
      <c r="Y432" s="435"/>
    </row>
    <row r="433" spans="1:25" ht="30">
      <c r="A433" s="413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>
      <c r="A434" s="254">
        <v>1</v>
      </c>
      <c r="B434" s="279">
        <v>1039.5899999999999</v>
      </c>
      <c r="C434" s="279">
        <v>971.29</v>
      </c>
      <c r="D434" s="279">
        <v>977.39</v>
      </c>
      <c r="E434" s="279">
        <v>976.97</v>
      </c>
      <c r="F434" s="279">
        <v>971.94</v>
      </c>
      <c r="G434" s="279">
        <v>979.1</v>
      </c>
      <c r="H434" s="279">
        <v>984.19</v>
      </c>
      <c r="I434" s="279">
        <v>1052.6500000000001</v>
      </c>
      <c r="J434" s="279">
        <v>1239.58</v>
      </c>
      <c r="K434" s="279">
        <v>1394.64</v>
      </c>
      <c r="L434" s="279">
        <v>1440.61</v>
      </c>
      <c r="M434" s="279">
        <v>1428.98</v>
      </c>
      <c r="N434" s="279">
        <v>1407.51</v>
      </c>
      <c r="O434" s="279">
        <v>1429.56</v>
      </c>
      <c r="P434" s="279">
        <v>1416.75</v>
      </c>
      <c r="Q434" s="279">
        <v>2176.19</v>
      </c>
      <c r="R434" s="279">
        <v>2106.88</v>
      </c>
      <c r="S434" s="279">
        <v>1454.71</v>
      </c>
      <c r="T434" s="279">
        <v>1404.01</v>
      </c>
      <c r="U434" s="279">
        <v>1422.63</v>
      </c>
      <c r="V434" s="279">
        <v>1351.03</v>
      </c>
      <c r="W434" s="279">
        <v>1987.26</v>
      </c>
      <c r="X434" s="279">
        <v>2051.39</v>
      </c>
      <c r="Y434" s="279">
        <v>1142.97</v>
      </c>
    </row>
    <row r="435" spans="1:25">
      <c r="A435" s="254">
        <v>2</v>
      </c>
      <c r="B435" s="279">
        <v>1007.75</v>
      </c>
      <c r="C435" s="279">
        <v>914.14</v>
      </c>
      <c r="D435" s="279">
        <v>890.04</v>
      </c>
      <c r="E435" s="279">
        <v>869.49</v>
      </c>
      <c r="F435" s="279">
        <v>895.66</v>
      </c>
      <c r="G435" s="279">
        <v>949.05</v>
      </c>
      <c r="H435" s="279">
        <v>998.4</v>
      </c>
      <c r="I435" s="279">
        <v>1075.43</v>
      </c>
      <c r="J435" s="279">
        <v>1165.6199999999999</v>
      </c>
      <c r="K435" s="279">
        <v>1335.47</v>
      </c>
      <c r="L435" s="279">
        <v>1362.7</v>
      </c>
      <c r="M435" s="279">
        <v>1356.89</v>
      </c>
      <c r="N435" s="279">
        <v>1311.59</v>
      </c>
      <c r="O435" s="279">
        <v>1318</v>
      </c>
      <c r="P435" s="279">
        <v>1306.82</v>
      </c>
      <c r="Q435" s="279">
        <v>576.5</v>
      </c>
      <c r="R435" s="279">
        <v>1364.87</v>
      </c>
      <c r="S435" s="279">
        <v>1272.24</v>
      </c>
      <c r="T435" s="279">
        <v>1294.53</v>
      </c>
      <c r="U435" s="279">
        <v>1304.29</v>
      </c>
      <c r="V435" s="279">
        <v>1316.65</v>
      </c>
      <c r="W435" s="279">
        <v>1339.1</v>
      </c>
      <c r="X435" s="279">
        <v>1198.32</v>
      </c>
      <c r="Y435" s="279">
        <v>1075.24</v>
      </c>
    </row>
    <row r="436" spans="1:25">
      <c r="A436" s="254">
        <v>3</v>
      </c>
      <c r="B436" s="279">
        <v>1018.68</v>
      </c>
      <c r="C436" s="279">
        <v>933.2</v>
      </c>
      <c r="D436" s="279">
        <v>898.46</v>
      </c>
      <c r="E436" s="279">
        <v>876.44</v>
      </c>
      <c r="F436" s="279">
        <v>898.14</v>
      </c>
      <c r="G436" s="279">
        <v>903.69</v>
      </c>
      <c r="H436" s="279">
        <v>987.06</v>
      </c>
      <c r="I436" s="279">
        <v>1105.07</v>
      </c>
      <c r="J436" s="279">
        <v>1204.17</v>
      </c>
      <c r="K436" s="279">
        <v>1259.55</v>
      </c>
      <c r="L436" s="279">
        <v>1313.51</v>
      </c>
      <c r="M436" s="279">
        <v>1287.73</v>
      </c>
      <c r="N436" s="279">
        <v>1253.47</v>
      </c>
      <c r="O436" s="279">
        <v>1263.9100000000001</v>
      </c>
      <c r="P436" s="279">
        <v>1259.3399999999999</v>
      </c>
      <c r="Q436" s="279">
        <v>1368.51</v>
      </c>
      <c r="R436" s="279">
        <v>1305.9000000000001</v>
      </c>
      <c r="S436" s="279">
        <v>1226.73</v>
      </c>
      <c r="T436" s="279">
        <v>1231.77</v>
      </c>
      <c r="U436" s="279">
        <v>1248.8399999999999</v>
      </c>
      <c r="V436" s="279">
        <v>1184.8499999999999</v>
      </c>
      <c r="W436" s="279">
        <v>1233.27</v>
      </c>
      <c r="X436" s="279">
        <v>1181.82</v>
      </c>
      <c r="Y436" s="279">
        <v>1038.06</v>
      </c>
    </row>
    <row r="437" spans="1:25">
      <c r="A437" s="254">
        <v>4</v>
      </c>
      <c r="B437" s="279">
        <v>1039.83</v>
      </c>
      <c r="C437" s="279">
        <v>975.75</v>
      </c>
      <c r="D437" s="279">
        <v>945.89</v>
      </c>
      <c r="E437" s="279">
        <v>922.48</v>
      </c>
      <c r="F437" s="279">
        <v>972.46</v>
      </c>
      <c r="G437" s="279">
        <v>995.72</v>
      </c>
      <c r="H437" s="279">
        <v>1064.3399999999999</v>
      </c>
      <c r="I437" s="279">
        <v>1255.1600000000001</v>
      </c>
      <c r="J437" s="279">
        <v>1365.65</v>
      </c>
      <c r="K437" s="279">
        <v>1486.69</v>
      </c>
      <c r="L437" s="279">
        <v>1506.45</v>
      </c>
      <c r="M437" s="279">
        <v>1516.53</v>
      </c>
      <c r="N437" s="279">
        <v>1490.07</v>
      </c>
      <c r="O437" s="279">
        <v>1510.98</v>
      </c>
      <c r="P437" s="279">
        <v>1510.72</v>
      </c>
      <c r="Q437" s="279">
        <v>1594.36</v>
      </c>
      <c r="R437" s="279">
        <v>1565.85</v>
      </c>
      <c r="S437" s="279">
        <v>1480.41</v>
      </c>
      <c r="T437" s="279">
        <v>1496.35</v>
      </c>
      <c r="U437" s="279">
        <v>1509.34</v>
      </c>
      <c r="V437" s="279">
        <v>1495.23</v>
      </c>
      <c r="W437" s="279">
        <v>1553.82</v>
      </c>
      <c r="X437" s="279">
        <v>1473.07</v>
      </c>
      <c r="Y437" s="279">
        <v>1353.06</v>
      </c>
    </row>
    <row r="438" spans="1:25">
      <c r="A438" s="254">
        <v>5</v>
      </c>
      <c r="B438" s="279">
        <v>1197.3</v>
      </c>
      <c r="C438" s="279">
        <v>1056.23</v>
      </c>
      <c r="D438" s="279">
        <v>1030.75</v>
      </c>
      <c r="E438" s="279">
        <v>1022.57</v>
      </c>
      <c r="F438" s="279">
        <v>1019.32</v>
      </c>
      <c r="G438" s="279">
        <v>1022.69</v>
      </c>
      <c r="H438" s="279">
        <v>1034.9100000000001</v>
      </c>
      <c r="I438" s="279">
        <v>1144.71</v>
      </c>
      <c r="J438" s="279">
        <v>1260.2</v>
      </c>
      <c r="K438" s="279">
        <v>1413.22</v>
      </c>
      <c r="L438" s="279">
        <v>1436.84</v>
      </c>
      <c r="M438" s="279">
        <v>1430.27</v>
      </c>
      <c r="N438" s="279">
        <v>1420.45</v>
      </c>
      <c r="O438" s="279">
        <v>1406.24</v>
      </c>
      <c r="P438" s="279">
        <v>1422.32</v>
      </c>
      <c r="Q438" s="279">
        <v>1404.95</v>
      </c>
      <c r="R438" s="279">
        <v>1437.76</v>
      </c>
      <c r="S438" s="279">
        <v>1414.2</v>
      </c>
      <c r="T438" s="279">
        <v>1406.66</v>
      </c>
      <c r="U438" s="279">
        <v>1391.51</v>
      </c>
      <c r="V438" s="279">
        <v>1396.51</v>
      </c>
      <c r="W438" s="279">
        <v>1396.07</v>
      </c>
      <c r="X438" s="279">
        <v>1320.43</v>
      </c>
      <c r="Y438" s="279">
        <v>1157.82</v>
      </c>
    </row>
    <row r="439" spans="1:25">
      <c r="A439" s="254">
        <v>6</v>
      </c>
      <c r="B439" s="279">
        <v>1216.3399999999999</v>
      </c>
      <c r="C439" s="279">
        <v>1056.47</v>
      </c>
      <c r="D439" s="279">
        <v>1014.81</v>
      </c>
      <c r="E439" s="279">
        <v>1000.21</v>
      </c>
      <c r="F439" s="279">
        <v>1003.25</v>
      </c>
      <c r="G439" s="279">
        <v>1010.92</v>
      </c>
      <c r="H439" s="279">
        <v>1019.51</v>
      </c>
      <c r="I439" s="279">
        <v>1020.94</v>
      </c>
      <c r="J439" s="279">
        <v>1140.25</v>
      </c>
      <c r="K439" s="279">
        <v>1245.3</v>
      </c>
      <c r="L439" s="279">
        <v>1331.75</v>
      </c>
      <c r="M439" s="279">
        <v>1368.13</v>
      </c>
      <c r="N439" s="279">
        <v>1370.07</v>
      </c>
      <c r="O439" s="279">
        <v>1363.79</v>
      </c>
      <c r="P439" s="279">
        <v>1373.35</v>
      </c>
      <c r="Q439" s="279">
        <v>1359.44</v>
      </c>
      <c r="R439" s="279">
        <v>1325.3</v>
      </c>
      <c r="S439" s="279">
        <v>1314.11</v>
      </c>
      <c r="T439" s="279">
        <v>1325.38</v>
      </c>
      <c r="U439" s="279">
        <v>1308.4100000000001</v>
      </c>
      <c r="V439" s="279">
        <v>1359.34</v>
      </c>
      <c r="W439" s="279">
        <v>1341.45</v>
      </c>
      <c r="X439" s="279">
        <v>1243.1300000000001</v>
      </c>
      <c r="Y439" s="279">
        <v>1144.9100000000001</v>
      </c>
    </row>
    <row r="440" spans="1:25">
      <c r="A440" s="254">
        <v>7</v>
      </c>
      <c r="B440" s="279">
        <v>1040.54</v>
      </c>
      <c r="C440" s="279">
        <v>960.72</v>
      </c>
      <c r="D440" s="279">
        <v>925.98</v>
      </c>
      <c r="E440" s="279">
        <v>885.73</v>
      </c>
      <c r="F440" s="279">
        <v>948.65</v>
      </c>
      <c r="G440" s="279">
        <v>957.54</v>
      </c>
      <c r="H440" s="279">
        <v>988</v>
      </c>
      <c r="I440" s="279">
        <v>1068.1500000000001</v>
      </c>
      <c r="J440" s="279">
        <v>1163.8699999999999</v>
      </c>
      <c r="K440" s="279">
        <v>1167.8699999999999</v>
      </c>
      <c r="L440" s="279">
        <v>1184.6500000000001</v>
      </c>
      <c r="M440" s="279">
        <v>1173.1400000000001</v>
      </c>
      <c r="N440" s="279">
        <v>1145.5999999999999</v>
      </c>
      <c r="O440" s="279">
        <v>1161.81</v>
      </c>
      <c r="P440" s="279">
        <v>1175.93</v>
      </c>
      <c r="Q440" s="279">
        <v>1300.07</v>
      </c>
      <c r="R440" s="279">
        <v>1199.9100000000001</v>
      </c>
      <c r="S440" s="279">
        <v>1171.98</v>
      </c>
      <c r="T440" s="279">
        <v>1201.1500000000001</v>
      </c>
      <c r="U440" s="279">
        <v>1196.49</v>
      </c>
      <c r="V440" s="279">
        <v>1223.6199999999999</v>
      </c>
      <c r="W440" s="279">
        <v>1238.97</v>
      </c>
      <c r="X440" s="279">
        <v>1149.67</v>
      </c>
      <c r="Y440" s="279">
        <v>1007.1</v>
      </c>
    </row>
    <row r="441" spans="1:25">
      <c r="A441" s="254">
        <v>8</v>
      </c>
      <c r="B441" s="279">
        <v>973.49</v>
      </c>
      <c r="C441" s="279">
        <v>884.4</v>
      </c>
      <c r="D441" s="279">
        <v>843.95</v>
      </c>
      <c r="E441" s="279">
        <v>832.05</v>
      </c>
      <c r="F441" s="279">
        <v>858.98</v>
      </c>
      <c r="G441" s="279">
        <v>941.45</v>
      </c>
      <c r="H441" s="279">
        <v>999.56</v>
      </c>
      <c r="I441" s="279">
        <v>1135.5</v>
      </c>
      <c r="J441" s="279">
        <v>1174.6199999999999</v>
      </c>
      <c r="K441" s="279">
        <v>1246.78</v>
      </c>
      <c r="L441" s="279">
        <v>1282.57</v>
      </c>
      <c r="M441" s="279">
        <v>1239.58</v>
      </c>
      <c r="N441" s="279">
        <v>1185.56</v>
      </c>
      <c r="O441" s="279">
        <v>1209.21</v>
      </c>
      <c r="P441" s="279">
        <v>1219.73</v>
      </c>
      <c r="Q441" s="279">
        <v>1303.27</v>
      </c>
      <c r="R441" s="279">
        <v>1258.57</v>
      </c>
      <c r="S441" s="279">
        <v>1198.98</v>
      </c>
      <c r="T441" s="279">
        <v>1225.1099999999999</v>
      </c>
      <c r="U441" s="279">
        <v>1219.53</v>
      </c>
      <c r="V441" s="279">
        <v>1241.01</v>
      </c>
      <c r="W441" s="279">
        <v>1222.82</v>
      </c>
      <c r="X441" s="279">
        <v>1209.21</v>
      </c>
      <c r="Y441" s="279">
        <v>1037.01</v>
      </c>
    </row>
    <row r="442" spans="1:25">
      <c r="A442" s="254">
        <v>9</v>
      </c>
      <c r="B442" s="279">
        <v>992.13</v>
      </c>
      <c r="C442" s="279">
        <v>895.47</v>
      </c>
      <c r="D442" s="279">
        <v>854.39</v>
      </c>
      <c r="E442" s="279">
        <v>837.84</v>
      </c>
      <c r="F442" s="279">
        <v>877.82</v>
      </c>
      <c r="G442" s="279">
        <v>904.94</v>
      </c>
      <c r="H442" s="279">
        <v>1003.91</v>
      </c>
      <c r="I442" s="279">
        <v>1034.03</v>
      </c>
      <c r="J442" s="295">
        <v>1147.3399999999999</v>
      </c>
      <c r="K442" s="279">
        <v>1204.31</v>
      </c>
      <c r="L442" s="279">
        <v>1187.76</v>
      </c>
      <c r="M442" s="279">
        <v>1168.3399999999999</v>
      </c>
      <c r="N442" s="279">
        <v>1141.21</v>
      </c>
      <c r="O442" s="279">
        <v>1178.97</v>
      </c>
      <c r="P442" s="279">
        <v>1186.22</v>
      </c>
      <c r="Q442" s="279">
        <v>1220.48</v>
      </c>
      <c r="R442" s="279">
        <v>1211.55</v>
      </c>
      <c r="S442" s="279">
        <v>1191.94</v>
      </c>
      <c r="T442" s="279">
        <v>1181.8699999999999</v>
      </c>
      <c r="U442" s="279">
        <v>1198.22</v>
      </c>
      <c r="V442" s="279">
        <v>1193.57</v>
      </c>
      <c r="W442" s="279">
        <v>1197.28</v>
      </c>
      <c r="X442" s="279">
        <v>1203.8800000000001</v>
      </c>
      <c r="Y442" s="279">
        <v>997.43</v>
      </c>
    </row>
    <row r="443" spans="1:25">
      <c r="A443" s="254">
        <v>10</v>
      </c>
      <c r="B443" s="279">
        <v>981.23</v>
      </c>
      <c r="C443" s="279">
        <v>934.16</v>
      </c>
      <c r="D443" s="279">
        <v>926.57</v>
      </c>
      <c r="E443" s="279">
        <v>897.34</v>
      </c>
      <c r="F443" s="279">
        <v>906.52</v>
      </c>
      <c r="G443" s="279">
        <v>939.79</v>
      </c>
      <c r="H443" s="279">
        <v>996.82</v>
      </c>
      <c r="I443" s="279">
        <v>1116.94</v>
      </c>
      <c r="J443" s="279">
        <v>1217.18</v>
      </c>
      <c r="K443" s="279">
        <v>1274.69</v>
      </c>
      <c r="L443" s="279">
        <v>1329.16</v>
      </c>
      <c r="M443" s="279">
        <v>1305.45</v>
      </c>
      <c r="N443" s="279">
        <v>1270.33</v>
      </c>
      <c r="O443" s="279">
        <v>1280.42</v>
      </c>
      <c r="P443" s="279">
        <v>1275.79</v>
      </c>
      <c r="Q443" s="279">
        <v>1386.4</v>
      </c>
      <c r="R443" s="279">
        <v>1323.84</v>
      </c>
      <c r="S443" s="279">
        <v>1244.73</v>
      </c>
      <c r="T443" s="279">
        <v>1248.96</v>
      </c>
      <c r="U443" s="279">
        <v>1265.8699999999999</v>
      </c>
      <c r="V443" s="279">
        <v>1199.9100000000001</v>
      </c>
      <c r="W443" s="279">
        <v>1249.1500000000001</v>
      </c>
      <c r="X443" s="279">
        <v>1197.2</v>
      </c>
      <c r="Y443" s="279">
        <v>1051.18</v>
      </c>
    </row>
    <row r="444" spans="1:25">
      <c r="A444" s="254">
        <v>11</v>
      </c>
      <c r="B444" s="279">
        <v>1051.56</v>
      </c>
      <c r="C444" s="279">
        <v>987.07</v>
      </c>
      <c r="D444" s="279">
        <v>957.23</v>
      </c>
      <c r="E444" s="279">
        <v>933.63</v>
      </c>
      <c r="F444" s="279">
        <v>984.44</v>
      </c>
      <c r="G444" s="279">
        <v>1008.04</v>
      </c>
      <c r="H444" s="279">
        <v>1076.58</v>
      </c>
      <c r="I444" s="279">
        <v>1265.94</v>
      </c>
      <c r="J444" s="279">
        <v>1377.67</v>
      </c>
      <c r="K444" s="279">
        <v>1500.18</v>
      </c>
      <c r="L444" s="279">
        <v>1520.8</v>
      </c>
      <c r="M444" s="279">
        <v>1529.55</v>
      </c>
      <c r="N444" s="279">
        <v>1502.27</v>
      </c>
      <c r="O444" s="279">
        <v>1524.52</v>
      </c>
      <c r="P444" s="279">
        <v>1524.33</v>
      </c>
      <c r="Q444" s="279">
        <v>1608.35</v>
      </c>
      <c r="R444" s="279">
        <v>1580.12</v>
      </c>
      <c r="S444" s="279">
        <v>1492.74</v>
      </c>
      <c r="T444" s="279">
        <v>1509.49</v>
      </c>
      <c r="U444" s="279">
        <v>1522.62</v>
      </c>
      <c r="V444" s="279">
        <v>1506.82</v>
      </c>
      <c r="W444" s="279">
        <v>1565.33</v>
      </c>
      <c r="X444" s="279">
        <v>1484.92</v>
      </c>
      <c r="Y444" s="279">
        <v>1363.16</v>
      </c>
    </row>
    <row r="445" spans="1:25">
      <c r="A445" s="254">
        <v>12</v>
      </c>
      <c r="B445" s="279">
        <v>1209.55</v>
      </c>
      <c r="C445" s="279">
        <v>1067.3399999999999</v>
      </c>
      <c r="D445" s="279">
        <v>1041.6400000000001</v>
      </c>
      <c r="E445" s="279">
        <v>1033.46</v>
      </c>
      <c r="F445" s="279">
        <v>1030.1500000000001</v>
      </c>
      <c r="G445" s="279">
        <v>1033.3800000000001</v>
      </c>
      <c r="H445" s="279">
        <v>1047.5</v>
      </c>
      <c r="I445" s="279">
        <v>1157.54</v>
      </c>
      <c r="J445" s="279">
        <v>1275.56</v>
      </c>
      <c r="K445" s="279">
        <v>1430.22</v>
      </c>
      <c r="L445" s="279">
        <v>1454.45</v>
      </c>
      <c r="M445" s="279">
        <v>1448.55</v>
      </c>
      <c r="N445" s="279">
        <v>1438.55</v>
      </c>
      <c r="O445" s="279">
        <v>1424.14</v>
      </c>
      <c r="P445" s="279">
        <v>1440.27</v>
      </c>
      <c r="Q445" s="279">
        <v>1421.7</v>
      </c>
      <c r="R445" s="279">
        <v>1452.37</v>
      </c>
      <c r="S445" s="279">
        <v>1428.49</v>
      </c>
      <c r="T445" s="279">
        <v>1420.78</v>
      </c>
      <c r="U445" s="279">
        <v>1406.11</v>
      </c>
      <c r="V445" s="279">
        <v>1412.31</v>
      </c>
      <c r="W445" s="279">
        <v>1410.65</v>
      </c>
      <c r="X445" s="279">
        <v>1333.56</v>
      </c>
      <c r="Y445" s="279">
        <v>1171.3399999999999</v>
      </c>
    </row>
    <row r="446" spans="1:25">
      <c r="A446" s="254">
        <v>13</v>
      </c>
      <c r="B446" s="279">
        <v>1227.95</v>
      </c>
      <c r="C446" s="279">
        <v>1066.8</v>
      </c>
      <c r="D446" s="279">
        <v>1024.79</v>
      </c>
      <c r="E446" s="279">
        <v>1010.01</v>
      </c>
      <c r="F446" s="279">
        <v>1012.92</v>
      </c>
      <c r="G446" s="279">
        <v>1020.69</v>
      </c>
      <c r="H446" s="279">
        <v>1033.3900000000001</v>
      </c>
      <c r="I446" s="279">
        <v>1034.49</v>
      </c>
      <c r="J446" s="279">
        <v>1155.05</v>
      </c>
      <c r="K446" s="279">
        <v>1260.8</v>
      </c>
      <c r="L446" s="279">
        <v>1348.22</v>
      </c>
      <c r="M446" s="279">
        <v>1384.89</v>
      </c>
      <c r="N446" s="279">
        <v>1386.25</v>
      </c>
      <c r="O446" s="279">
        <v>1380.4</v>
      </c>
      <c r="P446" s="279">
        <v>1390.01</v>
      </c>
      <c r="Q446" s="279">
        <v>1376.23</v>
      </c>
      <c r="R446" s="279">
        <v>1339</v>
      </c>
      <c r="S446" s="279">
        <v>1327.4</v>
      </c>
      <c r="T446" s="279">
        <v>1338.74</v>
      </c>
      <c r="U446" s="279">
        <v>1321.8</v>
      </c>
      <c r="V446" s="279">
        <v>1372.54</v>
      </c>
      <c r="W446" s="279">
        <v>1354.25</v>
      </c>
      <c r="X446" s="279">
        <v>1254.94</v>
      </c>
      <c r="Y446" s="279">
        <v>1156.07</v>
      </c>
    </row>
    <row r="447" spans="1:25">
      <c r="A447" s="254">
        <v>14</v>
      </c>
      <c r="B447" s="279">
        <v>1030.1400000000001</v>
      </c>
      <c r="C447" s="279">
        <v>996.99</v>
      </c>
      <c r="D447" s="279">
        <v>994.18</v>
      </c>
      <c r="E447" s="279">
        <v>981.41</v>
      </c>
      <c r="F447" s="279">
        <v>984.83</v>
      </c>
      <c r="G447" s="279">
        <v>1012.37</v>
      </c>
      <c r="H447" s="279">
        <v>1085.43</v>
      </c>
      <c r="I447" s="279">
        <v>1199.27</v>
      </c>
      <c r="J447" s="279">
        <v>1329.48</v>
      </c>
      <c r="K447" s="279">
        <v>1431.93</v>
      </c>
      <c r="L447" s="279">
        <v>1470.5</v>
      </c>
      <c r="M447" s="279">
        <v>1448.07</v>
      </c>
      <c r="N447" s="279">
        <v>1423.44</v>
      </c>
      <c r="O447" s="279">
        <v>1439.47</v>
      </c>
      <c r="P447" s="279">
        <v>1466.49</v>
      </c>
      <c r="Q447" s="279">
        <v>1541.55</v>
      </c>
      <c r="R447" s="279">
        <v>1474.55</v>
      </c>
      <c r="S447" s="279">
        <v>1382.63</v>
      </c>
      <c r="T447" s="279">
        <v>1388.33</v>
      </c>
      <c r="U447" s="279">
        <v>1412.18</v>
      </c>
      <c r="V447" s="279">
        <v>1407.51</v>
      </c>
      <c r="W447" s="279">
        <v>1437.54</v>
      </c>
      <c r="X447" s="279">
        <v>1284.19</v>
      </c>
      <c r="Y447" s="279">
        <v>1115.7</v>
      </c>
    </row>
    <row r="448" spans="1:25">
      <c r="A448" s="254">
        <v>15</v>
      </c>
      <c r="B448" s="279">
        <v>1057.8800000000001</v>
      </c>
      <c r="C448" s="279">
        <v>982.75</v>
      </c>
      <c r="D448" s="279">
        <v>971.35</v>
      </c>
      <c r="E448" s="279">
        <v>976.4</v>
      </c>
      <c r="F448" s="279">
        <v>1019.42</v>
      </c>
      <c r="G448" s="279">
        <v>1052.67</v>
      </c>
      <c r="H448" s="279">
        <v>1057.07</v>
      </c>
      <c r="I448" s="279">
        <v>1152.26</v>
      </c>
      <c r="J448" s="279">
        <v>1210.74</v>
      </c>
      <c r="K448" s="279">
        <v>1304.06</v>
      </c>
      <c r="L448" s="279">
        <v>1348.94</v>
      </c>
      <c r="M448" s="279">
        <v>1358.71</v>
      </c>
      <c r="N448" s="279">
        <v>1305.45</v>
      </c>
      <c r="O448" s="279">
        <v>1332.74</v>
      </c>
      <c r="P448" s="279">
        <v>1356.19</v>
      </c>
      <c r="Q448" s="279">
        <v>1422.39</v>
      </c>
      <c r="R448" s="279">
        <v>1403.3</v>
      </c>
      <c r="S448" s="279">
        <v>1339.57</v>
      </c>
      <c r="T448" s="279">
        <v>1360.52</v>
      </c>
      <c r="U448" s="279">
        <v>1368.67</v>
      </c>
      <c r="V448" s="279">
        <v>1367.11</v>
      </c>
      <c r="W448" s="279">
        <v>1406.12</v>
      </c>
      <c r="X448" s="279">
        <v>1236.71</v>
      </c>
      <c r="Y448" s="279">
        <v>1133.46</v>
      </c>
    </row>
    <row r="449" spans="1:25">
      <c r="A449" s="254">
        <v>16</v>
      </c>
      <c r="B449" s="279">
        <v>1266.94</v>
      </c>
      <c r="C449" s="279">
        <v>1118.47</v>
      </c>
      <c r="D449" s="279">
        <v>1113.5</v>
      </c>
      <c r="E449" s="279">
        <v>1113.6099999999999</v>
      </c>
      <c r="F449" s="279">
        <v>1129.31</v>
      </c>
      <c r="G449" s="279">
        <v>1162.82</v>
      </c>
      <c r="H449" s="279">
        <v>1245.8699999999999</v>
      </c>
      <c r="I449" s="279">
        <v>1318.79</v>
      </c>
      <c r="J449" s="279">
        <v>1481.55</v>
      </c>
      <c r="K449" s="279">
        <v>1530.88</v>
      </c>
      <c r="L449" s="279">
        <v>1555.92</v>
      </c>
      <c r="M449" s="279">
        <v>1522.18</v>
      </c>
      <c r="N449" s="279">
        <v>1487.13</v>
      </c>
      <c r="O449" s="279">
        <v>1535.04</v>
      </c>
      <c r="P449" s="279">
        <v>1529.58</v>
      </c>
      <c r="Q449" s="279">
        <v>1563.04</v>
      </c>
      <c r="R449" s="279">
        <v>1538.3</v>
      </c>
      <c r="S449" s="279">
        <v>1511.8</v>
      </c>
      <c r="T449" s="279">
        <v>1549.7</v>
      </c>
      <c r="U449" s="279">
        <v>1575.22</v>
      </c>
      <c r="V449" s="279">
        <v>1544.93</v>
      </c>
      <c r="W449" s="279">
        <v>1554.31</v>
      </c>
      <c r="X449" s="279">
        <v>1355.21</v>
      </c>
      <c r="Y449" s="279">
        <v>1222.3599999999999</v>
      </c>
    </row>
    <row r="450" spans="1:25">
      <c r="A450" s="254">
        <v>17</v>
      </c>
      <c r="B450" s="279">
        <v>1126.6500000000001</v>
      </c>
      <c r="C450" s="279">
        <v>1089.05</v>
      </c>
      <c r="D450" s="279">
        <v>1065.8</v>
      </c>
      <c r="E450" s="279">
        <v>1059.98</v>
      </c>
      <c r="F450" s="279">
        <v>1078.98</v>
      </c>
      <c r="G450" s="279">
        <v>1103.58</v>
      </c>
      <c r="H450" s="279">
        <v>1164.26</v>
      </c>
      <c r="I450" s="279">
        <v>1243.71</v>
      </c>
      <c r="J450" s="279">
        <v>1361.02</v>
      </c>
      <c r="K450" s="279">
        <v>1427.21</v>
      </c>
      <c r="L450" s="279">
        <v>1468.92</v>
      </c>
      <c r="M450" s="279">
        <v>1429.93</v>
      </c>
      <c r="N450" s="279">
        <v>1413.29</v>
      </c>
      <c r="O450" s="279">
        <v>1442.33</v>
      </c>
      <c r="P450" s="279">
        <v>1449.76</v>
      </c>
      <c r="Q450" s="279">
        <v>1530.06</v>
      </c>
      <c r="R450" s="279">
        <v>1471.63</v>
      </c>
      <c r="S450" s="279">
        <v>1393.43</v>
      </c>
      <c r="T450" s="279">
        <v>1436.43</v>
      </c>
      <c r="U450" s="279">
        <v>1468.89</v>
      </c>
      <c r="V450" s="279">
        <v>1471.23</v>
      </c>
      <c r="W450" s="279">
        <v>1459.62</v>
      </c>
      <c r="X450" s="279">
        <v>1325.54</v>
      </c>
      <c r="Y450" s="279">
        <v>1217.97</v>
      </c>
    </row>
    <row r="451" spans="1:25">
      <c r="A451" s="254">
        <v>18</v>
      </c>
      <c r="B451" s="279">
        <v>1199.56</v>
      </c>
      <c r="C451" s="279">
        <v>1101.24</v>
      </c>
      <c r="D451" s="279">
        <v>1078.3599999999999</v>
      </c>
      <c r="E451" s="279">
        <v>1087.55</v>
      </c>
      <c r="F451" s="279">
        <v>1111.77</v>
      </c>
      <c r="G451" s="279">
        <v>294.49</v>
      </c>
      <c r="H451" s="279">
        <v>1225.21</v>
      </c>
      <c r="I451" s="279">
        <v>1246.6400000000001</v>
      </c>
      <c r="J451" s="279">
        <v>300.11</v>
      </c>
      <c r="K451" s="279">
        <v>1412.34</v>
      </c>
      <c r="L451" s="279">
        <v>1443.08</v>
      </c>
      <c r="M451" s="279">
        <v>1391.22</v>
      </c>
      <c r="N451" s="279">
        <v>1380.12</v>
      </c>
      <c r="O451" s="279">
        <v>1421.35</v>
      </c>
      <c r="P451" s="279">
        <v>1431.08</v>
      </c>
      <c r="Q451" s="279">
        <v>1499.09</v>
      </c>
      <c r="R451" s="279">
        <v>1417.18</v>
      </c>
      <c r="S451" s="279">
        <v>1400.29</v>
      </c>
      <c r="T451" s="279">
        <v>1429.98</v>
      </c>
      <c r="U451" s="279">
        <v>1458.57</v>
      </c>
      <c r="V451" s="279">
        <v>1422.52</v>
      </c>
      <c r="W451" s="279">
        <v>1501.13</v>
      </c>
      <c r="X451" s="279">
        <v>1426.92</v>
      </c>
      <c r="Y451" s="279">
        <v>1256.9000000000001</v>
      </c>
    </row>
    <row r="452" spans="1:25">
      <c r="A452" s="254">
        <v>19</v>
      </c>
      <c r="B452" s="279">
        <v>1214.51</v>
      </c>
      <c r="C452" s="279">
        <v>1162.9100000000001</v>
      </c>
      <c r="D452" s="279">
        <v>1086.56</v>
      </c>
      <c r="E452" s="279">
        <v>294.13</v>
      </c>
      <c r="F452" s="279">
        <v>294.69</v>
      </c>
      <c r="G452" s="279">
        <v>295.48</v>
      </c>
      <c r="H452" s="279">
        <v>297.06</v>
      </c>
      <c r="I452" s="279">
        <v>269.01</v>
      </c>
      <c r="J452" s="279">
        <v>269.01</v>
      </c>
      <c r="K452" s="279">
        <v>1427.53</v>
      </c>
      <c r="L452" s="279">
        <v>1445.71</v>
      </c>
      <c r="M452" s="279">
        <v>1433.95</v>
      </c>
      <c r="N452" s="279">
        <v>1403.84</v>
      </c>
      <c r="O452" s="279">
        <v>1470.2</v>
      </c>
      <c r="P452" s="279">
        <v>1474.55</v>
      </c>
      <c r="Q452" s="279">
        <v>1457.1</v>
      </c>
      <c r="R452" s="279">
        <v>1454.16</v>
      </c>
      <c r="S452" s="279">
        <v>1435.11</v>
      </c>
      <c r="T452" s="279">
        <v>1419.04</v>
      </c>
      <c r="U452" s="279">
        <v>1439.8</v>
      </c>
      <c r="V452" s="279">
        <v>1482.39</v>
      </c>
      <c r="W452" s="279">
        <v>306.89999999999998</v>
      </c>
      <c r="X452" s="279">
        <v>1345.25</v>
      </c>
      <c r="Y452" s="279">
        <v>1308.5999999999999</v>
      </c>
    </row>
    <row r="453" spans="1:25">
      <c r="A453" s="254">
        <v>20</v>
      </c>
      <c r="B453" s="279">
        <v>1263.01</v>
      </c>
      <c r="C453" s="279">
        <v>282.25</v>
      </c>
      <c r="D453" s="279">
        <v>291.95999999999998</v>
      </c>
      <c r="E453" s="279">
        <v>291.91000000000003</v>
      </c>
      <c r="F453" s="279">
        <v>291.14999999999998</v>
      </c>
      <c r="G453" s="279">
        <v>290.29000000000002</v>
      </c>
      <c r="H453" s="279">
        <v>294.08999999999997</v>
      </c>
      <c r="I453" s="279">
        <v>290.77</v>
      </c>
      <c r="J453" s="279">
        <v>287.11</v>
      </c>
      <c r="K453" s="279">
        <v>287.48</v>
      </c>
      <c r="L453" s="279">
        <v>1230.31</v>
      </c>
      <c r="M453" s="279">
        <v>1271.1300000000001</v>
      </c>
      <c r="N453" s="279">
        <v>1231.77</v>
      </c>
      <c r="O453" s="279">
        <v>1247.74</v>
      </c>
      <c r="P453" s="279">
        <v>1244.1199999999999</v>
      </c>
      <c r="Q453" s="279">
        <v>1270.53</v>
      </c>
      <c r="R453" s="279">
        <v>1269.56</v>
      </c>
      <c r="S453" s="279">
        <v>1260.27</v>
      </c>
      <c r="T453" s="279">
        <v>1292.98</v>
      </c>
      <c r="U453" s="279">
        <v>1363.45</v>
      </c>
      <c r="V453" s="279">
        <v>1094.46</v>
      </c>
      <c r="W453" s="279">
        <v>1297.0999999999999</v>
      </c>
      <c r="X453" s="279">
        <v>1239.3699999999999</v>
      </c>
      <c r="Y453" s="279">
        <v>1238.8699999999999</v>
      </c>
    </row>
    <row r="454" spans="1:25">
      <c r="A454" s="254">
        <v>21</v>
      </c>
      <c r="B454" s="279">
        <v>292.83</v>
      </c>
      <c r="C454" s="279">
        <v>290.77999999999997</v>
      </c>
      <c r="D454" s="279">
        <v>290.19</v>
      </c>
      <c r="E454" s="279">
        <v>289.87</v>
      </c>
      <c r="F454" s="279">
        <v>292.07</v>
      </c>
      <c r="G454" s="279">
        <v>289.64</v>
      </c>
      <c r="H454" s="279">
        <v>291.68</v>
      </c>
      <c r="I454" s="279">
        <v>576.01</v>
      </c>
      <c r="J454" s="279">
        <v>1212.1600000000001</v>
      </c>
      <c r="K454" s="279">
        <v>1285.99</v>
      </c>
      <c r="L454" s="279">
        <v>1329</v>
      </c>
      <c r="M454" s="279">
        <v>1328.39</v>
      </c>
      <c r="N454" s="279">
        <v>1280.6600000000001</v>
      </c>
      <c r="O454" s="279">
        <v>1258.51</v>
      </c>
      <c r="P454" s="279">
        <v>1203.0999999999999</v>
      </c>
      <c r="Q454" s="279">
        <v>1348.58</v>
      </c>
      <c r="R454" s="279">
        <v>1322.86</v>
      </c>
      <c r="S454" s="279">
        <v>1049.44</v>
      </c>
      <c r="T454" s="279">
        <v>1144</v>
      </c>
      <c r="U454" s="279">
        <v>1254.58</v>
      </c>
      <c r="V454" s="279">
        <v>1289.26</v>
      </c>
      <c r="W454" s="279">
        <v>1324.19</v>
      </c>
      <c r="X454" s="279">
        <v>1230.9100000000001</v>
      </c>
      <c r="Y454" s="279">
        <v>1145.2</v>
      </c>
    </row>
    <row r="455" spans="1:25">
      <c r="A455" s="254">
        <v>22</v>
      </c>
      <c r="B455" s="279">
        <v>1013.43</v>
      </c>
      <c r="C455" s="279">
        <v>918.56</v>
      </c>
      <c r="D455" s="279">
        <v>879.91</v>
      </c>
      <c r="E455" s="279">
        <v>871.68</v>
      </c>
      <c r="F455" s="279">
        <v>966.89</v>
      </c>
      <c r="G455" s="279">
        <v>1007.73</v>
      </c>
      <c r="H455" s="279">
        <v>1079.8900000000001</v>
      </c>
      <c r="I455" s="279">
        <v>1049.48</v>
      </c>
      <c r="J455" s="279">
        <v>1176.8800000000001</v>
      </c>
      <c r="K455" s="279">
        <v>1366.95</v>
      </c>
      <c r="L455" s="279">
        <v>1330.76</v>
      </c>
      <c r="M455" s="279">
        <v>1292.52</v>
      </c>
      <c r="N455" s="279">
        <v>1278.78</v>
      </c>
      <c r="O455" s="279">
        <v>1301.78</v>
      </c>
      <c r="P455" s="279">
        <v>1317.2</v>
      </c>
      <c r="Q455" s="279">
        <v>1386.9</v>
      </c>
      <c r="R455" s="279">
        <v>1366.4</v>
      </c>
      <c r="S455" s="279">
        <v>1323.43</v>
      </c>
      <c r="T455" s="279">
        <v>1350.1</v>
      </c>
      <c r="U455" s="279">
        <v>1365.09</v>
      </c>
      <c r="V455" s="279">
        <v>1336.59</v>
      </c>
      <c r="W455" s="279">
        <v>1333.73</v>
      </c>
      <c r="X455" s="279">
        <v>1253.83</v>
      </c>
      <c r="Y455" s="279">
        <v>1073.48</v>
      </c>
    </row>
    <row r="456" spans="1:25">
      <c r="A456" s="254">
        <v>23</v>
      </c>
      <c r="B456" s="279">
        <v>1070.02</v>
      </c>
      <c r="C456" s="279">
        <v>938.6</v>
      </c>
      <c r="D456" s="279">
        <v>885.35</v>
      </c>
      <c r="E456" s="279">
        <v>894.2</v>
      </c>
      <c r="F456" s="279">
        <v>982.89</v>
      </c>
      <c r="G456" s="279">
        <v>1019.75</v>
      </c>
      <c r="H456" s="279">
        <v>1024.94</v>
      </c>
      <c r="I456" s="279">
        <v>1069.22</v>
      </c>
      <c r="J456" s="279">
        <v>1258.5899999999999</v>
      </c>
      <c r="K456" s="279">
        <v>1309.45</v>
      </c>
      <c r="L456" s="279">
        <v>1300.1199999999999</v>
      </c>
      <c r="M456" s="279">
        <v>1261.55</v>
      </c>
      <c r="N456" s="279">
        <v>1212.03</v>
      </c>
      <c r="O456" s="279">
        <v>1271.6300000000001</v>
      </c>
      <c r="P456" s="279">
        <v>1271.05</v>
      </c>
      <c r="Q456" s="279">
        <v>1328.63</v>
      </c>
      <c r="R456" s="279">
        <v>1294.32</v>
      </c>
      <c r="S456" s="279">
        <v>1257.46</v>
      </c>
      <c r="T456" s="279">
        <v>1308.1199999999999</v>
      </c>
      <c r="U456" s="279">
        <v>1345.07</v>
      </c>
      <c r="V456" s="279">
        <v>1346.06</v>
      </c>
      <c r="W456" s="279">
        <v>1387.55</v>
      </c>
      <c r="X456" s="279">
        <v>1296.1300000000001</v>
      </c>
      <c r="Y456" s="279">
        <v>1143.3699999999999</v>
      </c>
    </row>
    <row r="457" spans="1:25">
      <c r="A457" s="254">
        <v>24</v>
      </c>
      <c r="B457" s="279">
        <v>918.31</v>
      </c>
      <c r="C457" s="279">
        <v>906.77</v>
      </c>
      <c r="D457" s="279">
        <v>880.32</v>
      </c>
      <c r="E457" s="279">
        <v>868.55</v>
      </c>
      <c r="F457" s="279">
        <v>288.16000000000003</v>
      </c>
      <c r="G457" s="279">
        <v>576.83000000000004</v>
      </c>
      <c r="H457" s="279">
        <v>1026.5899999999999</v>
      </c>
      <c r="I457" s="279">
        <v>1041.08</v>
      </c>
      <c r="J457" s="279">
        <v>576.53</v>
      </c>
      <c r="K457" s="279">
        <v>1236.8</v>
      </c>
      <c r="L457" s="279">
        <v>1229.1600000000001</v>
      </c>
      <c r="M457" s="279">
        <v>1215.5</v>
      </c>
      <c r="N457" s="279">
        <v>1178.42</v>
      </c>
      <c r="O457" s="279">
        <v>1200.75</v>
      </c>
      <c r="P457" s="279">
        <v>1200.7</v>
      </c>
      <c r="Q457" s="279">
        <v>1295.43</v>
      </c>
      <c r="R457" s="279">
        <v>1215.52</v>
      </c>
      <c r="S457" s="279">
        <v>1030.44</v>
      </c>
      <c r="T457" s="279">
        <v>1038.02</v>
      </c>
      <c r="U457" s="279">
        <v>1344.17</v>
      </c>
      <c r="V457" s="279">
        <v>1301.8900000000001</v>
      </c>
      <c r="W457" s="279">
        <v>1299.8699999999999</v>
      </c>
      <c r="X457" s="279">
        <v>1217.5899999999999</v>
      </c>
      <c r="Y457" s="279">
        <v>1080.1300000000001</v>
      </c>
    </row>
    <row r="458" spans="1:25">
      <c r="A458" s="254">
        <v>25</v>
      </c>
      <c r="B458" s="279">
        <v>1012.36</v>
      </c>
      <c r="C458" s="279">
        <v>999.56</v>
      </c>
      <c r="D458" s="279">
        <v>961.73</v>
      </c>
      <c r="E458" s="279">
        <v>966.18</v>
      </c>
      <c r="F458" s="279">
        <v>1074.7</v>
      </c>
      <c r="G458" s="279">
        <v>1154.92</v>
      </c>
      <c r="H458" s="279">
        <v>1231.74</v>
      </c>
      <c r="I458" s="279">
        <v>1172.51</v>
      </c>
      <c r="J458" s="279">
        <v>1199.6199999999999</v>
      </c>
      <c r="K458" s="279">
        <v>1305.67</v>
      </c>
      <c r="L458" s="279">
        <v>1279.48</v>
      </c>
      <c r="M458" s="279">
        <v>1272.1199999999999</v>
      </c>
      <c r="N458" s="279">
        <v>1214.1199999999999</v>
      </c>
      <c r="O458" s="279">
        <v>1222.8699999999999</v>
      </c>
      <c r="P458" s="279">
        <v>1257.83</v>
      </c>
      <c r="Q458" s="279">
        <v>1313.55</v>
      </c>
      <c r="R458" s="279">
        <v>1266.04</v>
      </c>
      <c r="S458" s="279">
        <v>577.20000000000005</v>
      </c>
      <c r="T458" s="279">
        <v>1261.46</v>
      </c>
      <c r="U458" s="279">
        <v>1312.05</v>
      </c>
      <c r="V458" s="279">
        <v>301.14</v>
      </c>
      <c r="W458" s="279">
        <v>1319.63</v>
      </c>
      <c r="X458" s="279">
        <v>300.79000000000002</v>
      </c>
      <c r="Y458" s="279">
        <v>1206.95</v>
      </c>
    </row>
    <row r="459" spans="1:25">
      <c r="A459" s="254">
        <v>26</v>
      </c>
      <c r="B459" s="279">
        <v>292.25</v>
      </c>
      <c r="C459" s="279">
        <v>293.82</v>
      </c>
      <c r="D459" s="279">
        <v>291.35000000000002</v>
      </c>
      <c r="E459" s="279">
        <v>288.74</v>
      </c>
      <c r="F459" s="279">
        <v>937.04</v>
      </c>
      <c r="G459" s="279">
        <v>294</v>
      </c>
      <c r="H459" s="279">
        <v>580.69000000000005</v>
      </c>
      <c r="I459" s="279">
        <v>299.93</v>
      </c>
      <c r="J459" s="279">
        <v>298.19</v>
      </c>
      <c r="K459" s="279">
        <v>296.22000000000003</v>
      </c>
      <c r="L459" s="279">
        <v>578.27</v>
      </c>
      <c r="M459" s="279">
        <v>1324.24</v>
      </c>
      <c r="N459" s="279">
        <v>301.01</v>
      </c>
      <c r="O459" s="279">
        <v>1155.55</v>
      </c>
      <c r="P459" s="279">
        <v>302.33</v>
      </c>
      <c r="Q459" s="279">
        <v>300.43</v>
      </c>
      <c r="R459" s="279">
        <v>1311.14</v>
      </c>
      <c r="S459" s="279">
        <v>302.51</v>
      </c>
      <c r="T459" s="279">
        <v>298.70999999999998</v>
      </c>
      <c r="U459" s="279">
        <v>296.31</v>
      </c>
      <c r="V459" s="279">
        <v>299.99</v>
      </c>
      <c r="W459" s="279">
        <v>580.47</v>
      </c>
      <c r="X459" s="279">
        <v>1261.1300000000001</v>
      </c>
      <c r="Y459" s="279">
        <v>1120.06</v>
      </c>
    </row>
    <row r="460" spans="1:25">
      <c r="A460" s="254">
        <v>27</v>
      </c>
      <c r="B460" s="279">
        <v>947.38</v>
      </c>
      <c r="C460" s="279">
        <v>832.54</v>
      </c>
      <c r="D460" s="279">
        <v>761.13</v>
      </c>
      <c r="E460" s="279">
        <v>732.38</v>
      </c>
      <c r="F460" s="279">
        <v>772.53</v>
      </c>
      <c r="G460" s="279">
        <v>794.63</v>
      </c>
      <c r="H460" s="279">
        <v>841.93</v>
      </c>
      <c r="I460" s="279">
        <v>919.97</v>
      </c>
      <c r="J460" s="279">
        <v>1077.0899999999999</v>
      </c>
      <c r="K460" s="279">
        <v>1195.29</v>
      </c>
      <c r="L460" s="279">
        <v>1234.26</v>
      </c>
      <c r="M460" s="279">
        <v>1246.78</v>
      </c>
      <c r="N460" s="279">
        <v>1244.51</v>
      </c>
      <c r="O460" s="279">
        <v>1235.6199999999999</v>
      </c>
      <c r="P460" s="279">
        <v>1229.1400000000001</v>
      </c>
      <c r="Q460" s="279">
        <v>1244.21</v>
      </c>
      <c r="R460" s="279">
        <v>1258.1600000000001</v>
      </c>
      <c r="S460" s="279">
        <v>1293.5899999999999</v>
      </c>
      <c r="T460" s="279">
        <v>1373.78</v>
      </c>
      <c r="U460" s="279">
        <v>1465.4</v>
      </c>
      <c r="V460" s="279">
        <v>1439.43</v>
      </c>
      <c r="W460" s="279">
        <v>1382.41</v>
      </c>
      <c r="X460" s="279">
        <v>1272.1300000000001</v>
      </c>
      <c r="Y460" s="279">
        <v>1035.82</v>
      </c>
    </row>
    <row r="461" spans="1:25">
      <c r="A461" s="254">
        <v>28</v>
      </c>
      <c r="B461" s="279">
        <v>1005.19</v>
      </c>
      <c r="C461" s="279">
        <v>872.89</v>
      </c>
      <c r="D461" s="279">
        <v>781.83</v>
      </c>
      <c r="E461" s="279">
        <v>795.47</v>
      </c>
      <c r="F461" s="279">
        <v>873.77</v>
      </c>
      <c r="G461" s="279">
        <v>966.34</v>
      </c>
      <c r="H461" s="279">
        <v>1057.6099999999999</v>
      </c>
      <c r="I461" s="279">
        <v>1170.83</v>
      </c>
      <c r="J461" s="279">
        <v>1167.02</v>
      </c>
      <c r="K461" s="279">
        <v>1260.75</v>
      </c>
      <c r="L461" s="279">
        <v>1286.23</v>
      </c>
      <c r="M461" s="279">
        <v>1233.96</v>
      </c>
      <c r="N461" s="279">
        <v>1175.25</v>
      </c>
      <c r="O461" s="279">
        <v>1290.74</v>
      </c>
      <c r="P461" s="279">
        <v>1264.73</v>
      </c>
      <c r="Q461" s="279">
        <v>1342.78</v>
      </c>
      <c r="R461" s="279">
        <v>1283.58</v>
      </c>
      <c r="S461" s="279">
        <v>1249.47</v>
      </c>
      <c r="T461" s="279">
        <v>1312.04</v>
      </c>
      <c r="U461" s="279">
        <v>1332.36</v>
      </c>
      <c r="V461" s="279">
        <v>1303.8800000000001</v>
      </c>
      <c r="W461" s="279">
        <v>1276.27</v>
      </c>
      <c r="X461" s="279">
        <v>1232.8900000000001</v>
      </c>
      <c r="Y461" s="279">
        <v>1064.02</v>
      </c>
    </row>
    <row r="462" spans="1:25">
      <c r="A462" s="254">
        <v>29</v>
      </c>
      <c r="B462" s="279">
        <v>1006.34</v>
      </c>
      <c r="C462" s="279">
        <v>903.89</v>
      </c>
      <c r="D462" s="279">
        <v>880.76</v>
      </c>
      <c r="E462" s="279">
        <v>880.95</v>
      </c>
      <c r="F462" s="279">
        <v>958.23</v>
      </c>
      <c r="G462" s="279">
        <v>1006.62</v>
      </c>
      <c r="H462" s="279">
        <v>1071.06</v>
      </c>
      <c r="I462" s="279">
        <v>1222.8599999999999</v>
      </c>
      <c r="J462" s="279">
        <v>1237.07</v>
      </c>
      <c r="K462" s="279">
        <v>1336.17</v>
      </c>
      <c r="L462" s="279">
        <v>1337.47</v>
      </c>
      <c r="M462" s="279">
        <v>573.45000000000005</v>
      </c>
      <c r="N462" s="279">
        <v>299.83999999999997</v>
      </c>
      <c r="O462" s="279">
        <v>1343.98</v>
      </c>
      <c r="P462" s="279">
        <v>573.57000000000005</v>
      </c>
      <c r="Q462" s="279">
        <v>573.51</v>
      </c>
      <c r="R462" s="279">
        <v>1358.95</v>
      </c>
      <c r="S462" s="279">
        <v>1310.76</v>
      </c>
      <c r="T462" s="279">
        <v>1315.66</v>
      </c>
      <c r="U462" s="279">
        <v>1353.95</v>
      </c>
      <c r="V462" s="279">
        <v>1344.89</v>
      </c>
      <c r="W462" s="279">
        <v>1355.96</v>
      </c>
      <c r="X462" s="279">
        <v>1251.68</v>
      </c>
      <c r="Y462" s="279">
        <v>1086.05</v>
      </c>
    </row>
    <row r="463" spans="1:25">
      <c r="A463" s="254">
        <v>30</v>
      </c>
      <c r="B463" s="279">
        <v>984.34</v>
      </c>
      <c r="C463" s="279">
        <v>932.83</v>
      </c>
      <c r="D463" s="279">
        <v>903.35</v>
      </c>
      <c r="E463" s="279">
        <v>905.32</v>
      </c>
      <c r="F463" s="279">
        <v>965.78</v>
      </c>
      <c r="G463" s="279">
        <v>1021.5</v>
      </c>
      <c r="H463" s="279">
        <v>1099.75</v>
      </c>
      <c r="I463" s="279">
        <v>1134.05</v>
      </c>
      <c r="J463" s="279">
        <v>1158.8599999999999</v>
      </c>
      <c r="K463" s="279">
        <v>1204.58</v>
      </c>
      <c r="L463" s="279">
        <v>1221.6300000000001</v>
      </c>
      <c r="M463" s="279">
        <v>1154.97</v>
      </c>
      <c r="N463" s="279">
        <v>1099.24</v>
      </c>
      <c r="O463" s="279">
        <v>1156.9100000000001</v>
      </c>
      <c r="P463" s="279">
        <v>1139.46</v>
      </c>
      <c r="Q463" s="279">
        <v>1220.31</v>
      </c>
      <c r="R463" s="279">
        <v>1107.72</v>
      </c>
      <c r="S463" s="279">
        <v>1108.76</v>
      </c>
      <c r="T463" s="279">
        <v>1106.56</v>
      </c>
      <c r="U463" s="279">
        <v>575.58000000000004</v>
      </c>
      <c r="V463" s="279">
        <v>575.28</v>
      </c>
      <c r="W463" s="279">
        <v>1215.8</v>
      </c>
      <c r="X463" s="279">
        <v>1200.97</v>
      </c>
      <c r="Y463" s="279">
        <v>269.01</v>
      </c>
    </row>
    <row r="464" spans="1:25" hidden="1">
      <c r="A464" s="254">
        <v>31</v>
      </c>
      <c r="B464" s="279">
        <v>0</v>
      </c>
      <c r="C464" s="279">
        <v>0</v>
      </c>
      <c r="D464" s="279">
        <v>0</v>
      </c>
      <c r="E464" s="279">
        <v>0</v>
      </c>
      <c r="F464" s="279">
        <v>0</v>
      </c>
      <c r="G464" s="279">
        <v>0</v>
      </c>
      <c r="H464" s="279">
        <v>0</v>
      </c>
      <c r="I464" s="279">
        <v>0</v>
      </c>
      <c r="J464" s="279">
        <v>0</v>
      </c>
      <c r="K464" s="279">
        <v>0</v>
      </c>
      <c r="L464" s="279">
        <v>0</v>
      </c>
      <c r="M464" s="279">
        <v>0</v>
      </c>
      <c r="N464" s="279">
        <v>0</v>
      </c>
      <c r="O464" s="279">
        <v>0</v>
      </c>
      <c r="P464" s="279">
        <v>0</v>
      </c>
      <c r="Q464" s="279">
        <v>0</v>
      </c>
      <c r="R464" s="279">
        <v>0</v>
      </c>
      <c r="S464" s="279">
        <v>0</v>
      </c>
      <c r="T464" s="279">
        <v>0</v>
      </c>
      <c r="U464" s="279">
        <v>0</v>
      </c>
      <c r="V464" s="279">
        <v>0</v>
      </c>
      <c r="W464" s="279">
        <v>0</v>
      </c>
      <c r="X464" s="279">
        <v>0</v>
      </c>
      <c r="Y464" s="279">
        <v>0</v>
      </c>
    </row>
    <row r="466" spans="1:25" ht="15.75" thickBot="1">
      <c r="B466" s="277" t="s">
        <v>215</v>
      </c>
      <c r="N466" s="290" t="s">
        <v>327</v>
      </c>
    </row>
    <row r="468" spans="1:25">
      <c r="B468" s="277" t="s">
        <v>74</v>
      </c>
    </row>
    <row r="470" spans="1:25">
      <c r="B470" s="395"/>
      <c r="C470" s="395"/>
      <c r="D470" s="395"/>
      <c r="E470" s="395"/>
      <c r="F470" s="395"/>
      <c r="G470" s="395"/>
      <c r="H470" s="395"/>
      <c r="I470" s="395"/>
      <c r="J470" s="395"/>
      <c r="K470" s="395"/>
      <c r="L470" s="395"/>
      <c r="M470" s="395"/>
      <c r="N470" s="395" t="s">
        <v>30</v>
      </c>
      <c r="O470" s="395"/>
      <c r="P470" s="395"/>
      <c r="Q470" s="395"/>
      <c r="R470" s="395"/>
    </row>
    <row r="471" spans="1:25">
      <c r="A471" s="285"/>
      <c r="B471" s="395"/>
      <c r="C471" s="395"/>
      <c r="D471" s="395"/>
      <c r="E471" s="395"/>
      <c r="F471" s="395"/>
      <c r="G471" s="395"/>
      <c r="H471" s="395"/>
      <c r="I471" s="395"/>
      <c r="J471" s="395"/>
      <c r="K471" s="395"/>
      <c r="L471" s="395"/>
      <c r="M471" s="395"/>
      <c r="N471" s="286" t="s">
        <v>25</v>
      </c>
      <c r="O471" s="286" t="s">
        <v>26</v>
      </c>
      <c r="P471" s="286" t="s">
        <v>27</v>
      </c>
      <c r="Q471" s="286" t="s">
        <v>28</v>
      </c>
      <c r="R471" s="286" t="s">
        <v>29</v>
      </c>
    </row>
    <row r="472" spans="1:25">
      <c r="A472" s="271"/>
      <c r="B472" s="396" t="s">
        <v>218</v>
      </c>
      <c r="C472" s="396"/>
      <c r="D472" s="396"/>
      <c r="E472" s="396"/>
      <c r="F472" s="396"/>
      <c r="G472" s="396"/>
      <c r="H472" s="396"/>
      <c r="I472" s="396"/>
      <c r="J472" s="396"/>
      <c r="K472" s="396"/>
      <c r="L472" s="396"/>
      <c r="M472" s="396"/>
      <c r="N472" s="279">
        <v>295034.12</v>
      </c>
      <c r="O472" s="279">
        <v>295034.12</v>
      </c>
      <c r="P472" s="279">
        <v>799257.17</v>
      </c>
      <c r="Q472" s="279">
        <v>833024.82</v>
      </c>
      <c r="R472" s="279">
        <v>756607.33</v>
      </c>
    </row>
    <row r="474" spans="1:25">
      <c r="B474" s="277" t="s">
        <v>89</v>
      </c>
    </row>
    <row r="476" spans="1:25">
      <c r="B476" s="395"/>
      <c r="C476" s="395"/>
      <c r="D476" s="395"/>
      <c r="E476" s="395"/>
      <c r="F476" s="395"/>
      <c r="G476" s="395"/>
      <c r="H476" s="395"/>
      <c r="I476" s="395"/>
      <c r="J476" s="395"/>
      <c r="K476" s="395"/>
      <c r="L476" s="395"/>
      <c r="M476" s="395"/>
      <c r="N476" s="287" t="s">
        <v>325</v>
      </c>
    </row>
    <row r="477" spans="1:25" ht="29.25" customHeight="1">
      <c r="B477" s="451" t="s">
        <v>324</v>
      </c>
      <c r="C477" s="396"/>
      <c r="D477" s="396"/>
      <c r="E477" s="396"/>
      <c r="F477" s="396"/>
      <c r="G477" s="396"/>
      <c r="H477" s="396"/>
      <c r="I477" s="396"/>
      <c r="J477" s="396"/>
      <c r="K477" s="396"/>
      <c r="L477" s="396"/>
      <c r="M477" s="396"/>
      <c r="N477" s="279">
        <v>192746.05</v>
      </c>
    </row>
    <row r="479" spans="1:25" ht="57" customHeight="1">
      <c r="A479" s="386" t="s">
        <v>219</v>
      </c>
      <c r="B479" s="386"/>
      <c r="C479" s="386"/>
      <c r="D479" s="386"/>
      <c r="E479" s="386"/>
      <c r="F479" s="386"/>
      <c r="G479" s="386"/>
      <c r="H479" s="386"/>
      <c r="I479" s="386"/>
      <c r="J479" s="386"/>
      <c r="K479" s="386"/>
      <c r="L479" s="386"/>
      <c r="M479" s="386"/>
      <c r="N479" s="386"/>
      <c r="O479" s="386"/>
      <c r="P479" s="386"/>
      <c r="Q479" s="386"/>
      <c r="R479" s="386"/>
      <c r="S479" s="386"/>
      <c r="T479" s="386"/>
      <c r="U479" s="386"/>
      <c r="V479" s="386"/>
      <c r="W479" s="386"/>
      <c r="X479" s="386"/>
      <c r="Y479" s="386"/>
    </row>
    <row r="480" spans="1:25">
      <c r="A480" s="277"/>
      <c r="B480" s="265" t="s">
        <v>210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413" t="s">
        <v>209</v>
      </c>
      <c r="B481" s="453" t="s">
        <v>92</v>
      </c>
      <c r="C481" s="453"/>
      <c r="D481" s="453"/>
      <c r="E481" s="453"/>
      <c r="F481" s="453"/>
      <c r="G481" s="453"/>
      <c r="H481" s="453"/>
      <c r="I481" s="453"/>
      <c r="J481" s="453"/>
      <c r="K481" s="453"/>
      <c r="L481" s="453"/>
      <c r="M481" s="453"/>
      <c r="N481" s="453"/>
      <c r="O481" s="453"/>
      <c r="P481" s="453"/>
      <c r="Q481" s="453"/>
      <c r="R481" s="453"/>
      <c r="S481" s="453"/>
      <c r="T481" s="453"/>
      <c r="U481" s="453"/>
      <c r="V481" s="453"/>
      <c r="W481" s="453"/>
      <c r="X481" s="453"/>
      <c r="Y481" s="453"/>
    </row>
    <row r="482" spans="1:25" ht="30">
      <c r="A482" s="413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>
      <c r="A483" s="254">
        <v>1</v>
      </c>
      <c r="B483" s="279">
        <v>954.62</v>
      </c>
      <c r="C483" s="279">
        <v>886.32</v>
      </c>
      <c r="D483" s="279">
        <v>892.42</v>
      </c>
      <c r="E483" s="279">
        <v>892</v>
      </c>
      <c r="F483" s="279">
        <v>886.97</v>
      </c>
      <c r="G483" s="279">
        <v>894.13</v>
      </c>
      <c r="H483" s="279">
        <v>899.22</v>
      </c>
      <c r="I483" s="279">
        <v>967.68</v>
      </c>
      <c r="J483" s="279">
        <v>1154.6099999999999</v>
      </c>
      <c r="K483" s="279">
        <v>1309.67</v>
      </c>
      <c r="L483" s="279">
        <v>1355.64</v>
      </c>
      <c r="M483" s="279">
        <v>1344.01</v>
      </c>
      <c r="N483" s="279">
        <v>1322.54</v>
      </c>
      <c r="O483" s="279">
        <v>1344.59</v>
      </c>
      <c r="P483" s="279">
        <v>1331.78</v>
      </c>
      <c r="Q483" s="279">
        <v>2091.2199999999998</v>
      </c>
      <c r="R483" s="279">
        <v>2021.91</v>
      </c>
      <c r="S483" s="279">
        <v>1369.74</v>
      </c>
      <c r="T483" s="279">
        <v>1319.04</v>
      </c>
      <c r="U483" s="279">
        <v>1337.66</v>
      </c>
      <c r="V483" s="279">
        <v>1266.06</v>
      </c>
      <c r="W483" s="279">
        <v>1902.29</v>
      </c>
      <c r="X483" s="279">
        <v>1966.42</v>
      </c>
      <c r="Y483" s="279">
        <v>1058</v>
      </c>
    </row>
    <row r="484" spans="1:25">
      <c r="A484" s="254">
        <v>2</v>
      </c>
      <c r="B484" s="279">
        <v>922.78</v>
      </c>
      <c r="C484" s="279">
        <v>829.17</v>
      </c>
      <c r="D484" s="279">
        <v>805.07</v>
      </c>
      <c r="E484" s="279">
        <v>784.52</v>
      </c>
      <c r="F484" s="279">
        <v>810.69</v>
      </c>
      <c r="G484" s="279">
        <v>864.08</v>
      </c>
      <c r="H484" s="279">
        <v>913.43</v>
      </c>
      <c r="I484" s="279">
        <v>990.46</v>
      </c>
      <c r="J484" s="279">
        <v>1080.6500000000001</v>
      </c>
      <c r="K484" s="279">
        <v>1250.5</v>
      </c>
      <c r="L484" s="279">
        <v>1277.73</v>
      </c>
      <c r="M484" s="279">
        <v>1271.92</v>
      </c>
      <c r="N484" s="279">
        <v>1226.6199999999999</v>
      </c>
      <c r="O484" s="279">
        <v>1233.03</v>
      </c>
      <c r="P484" s="279">
        <v>1221.8499999999999</v>
      </c>
      <c r="Q484" s="279">
        <v>491.53</v>
      </c>
      <c r="R484" s="279">
        <v>1279.9000000000001</v>
      </c>
      <c r="S484" s="279">
        <v>1187.27</v>
      </c>
      <c r="T484" s="279">
        <v>1209.56</v>
      </c>
      <c r="U484" s="279">
        <v>1219.32</v>
      </c>
      <c r="V484" s="279">
        <v>1231.68</v>
      </c>
      <c r="W484" s="279">
        <v>1254.1300000000001</v>
      </c>
      <c r="X484" s="279">
        <v>1113.3499999999999</v>
      </c>
      <c r="Y484" s="279">
        <v>990.27</v>
      </c>
    </row>
    <row r="485" spans="1:25">
      <c r="A485" s="254">
        <v>3</v>
      </c>
      <c r="B485" s="279">
        <v>933.71</v>
      </c>
      <c r="C485" s="279">
        <v>848.23</v>
      </c>
      <c r="D485" s="279">
        <v>813.49</v>
      </c>
      <c r="E485" s="279">
        <v>791.47</v>
      </c>
      <c r="F485" s="279">
        <v>813.17</v>
      </c>
      <c r="G485" s="279">
        <v>818.72</v>
      </c>
      <c r="H485" s="279">
        <v>902.09</v>
      </c>
      <c r="I485" s="279">
        <v>1020.1</v>
      </c>
      <c r="J485" s="279">
        <v>1119.2</v>
      </c>
      <c r="K485" s="279">
        <v>1174.58</v>
      </c>
      <c r="L485" s="279">
        <v>1228.54</v>
      </c>
      <c r="M485" s="279">
        <v>1202.76</v>
      </c>
      <c r="N485" s="279">
        <v>1168.5</v>
      </c>
      <c r="O485" s="279">
        <v>1178.94</v>
      </c>
      <c r="P485" s="279">
        <v>1174.3699999999999</v>
      </c>
      <c r="Q485" s="279">
        <v>1283.54</v>
      </c>
      <c r="R485" s="279">
        <v>1220.93</v>
      </c>
      <c r="S485" s="279">
        <v>1141.76</v>
      </c>
      <c r="T485" s="279">
        <v>1146.8</v>
      </c>
      <c r="U485" s="279">
        <v>1163.8699999999999</v>
      </c>
      <c r="V485" s="279">
        <v>1099.8800000000001</v>
      </c>
      <c r="W485" s="279">
        <v>1148.3</v>
      </c>
      <c r="X485" s="279">
        <v>1096.8499999999999</v>
      </c>
      <c r="Y485" s="279">
        <v>953.09</v>
      </c>
    </row>
    <row r="486" spans="1:25">
      <c r="A486" s="254">
        <v>4</v>
      </c>
      <c r="B486" s="279">
        <v>954.86</v>
      </c>
      <c r="C486" s="279">
        <v>890.78</v>
      </c>
      <c r="D486" s="279">
        <v>860.92</v>
      </c>
      <c r="E486" s="279">
        <v>837.51</v>
      </c>
      <c r="F486" s="279">
        <v>887.49</v>
      </c>
      <c r="G486" s="279">
        <v>910.75</v>
      </c>
      <c r="H486" s="279">
        <v>979.37</v>
      </c>
      <c r="I486" s="279">
        <v>1170.19</v>
      </c>
      <c r="J486" s="279">
        <v>1280.68</v>
      </c>
      <c r="K486" s="279">
        <v>1401.72</v>
      </c>
      <c r="L486" s="279">
        <v>1421.48</v>
      </c>
      <c r="M486" s="279">
        <v>1431.56</v>
      </c>
      <c r="N486" s="279">
        <v>1405.1</v>
      </c>
      <c r="O486" s="279">
        <v>1426.01</v>
      </c>
      <c r="P486" s="279">
        <v>1425.75</v>
      </c>
      <c r="Q486" s="279">
        <v>1509.39</v>
      </c>
      <c r="R486" s="279">
        <v>1480.88</v>
      </c>
      <c r="S486" s="279">
        <v>1395.44</v>
      </c>
      <c r="T486" s="279">
        <v>1411.38</v>
      </c>
      <c r="U486" s="279">
        <v>1424.37</v>
      </c>
      <c r="V486" s="279">
        <v>1410.26</v>
      </c>
      <c r="W486" s="279">
        <v>1468.85</v>
      </c>
      <c r="X486" s="279">
        <v>1388.1</v>
      </c>
      <c r="Y486" s="279">
        <v>1268.0899999999999</v>
      </c>
    </row>
    <row r="487" spans="1:25">
      <c r="A487" s="254">
        <v>5</v>
      </c>
      <c r="B487" s="279">
        <v>1112.33</v>
      </c>
      <c r="C487" s="279">
        <v>971.26</v>
      </c>
      <c r="D487" s="279">
        <v>945.78</v>
      </c>
      <c r="E487" s="279">
        <v>937.6</v>
      </c>
      <c r="F487" s="279">
        <v>934.35</v>
      </c>
      <c r="G487" s="279">
        <v>937.72</v>
      </c>
      <c r="H487" s="279">
        <v>949.94</v>
      </c>
      <c r="I487" s="279">
        <v>1059.74</v>
      </c>
      <c r="J487" s="279">
        <v>1175.23</v>
      </c>
      <c r="K487" s="279">
        <v>1328.25</v>
      </c>
      <c r="L487" s="279">
        <v>1351.87</v>
      </c>
      <c r="M487" s="279">
        <v>1345.3</v>
      </c>
      <c r="N487" s="279">
        <v>1335.48</v>
      </c>
      <c r="O487" s="279">
        <v>1321.27</v>
      </c>
      <c r="P487" s="279">
        <v>1337.35</v>
      </c>
      <c r="Q487" s="279">
        <v>1319.98</v>
      </c>
      <c r="R487" s="279">
        <v>1352.79</v>
      </c>
      <c r="S487" s="279">
        <v>1329.23</v>
      </c>
      <c r="T487" s="279">
        <v>1321.69</v>
      </c>
      <c r="U487" s="279">
        <v>1306.54</v>
      </c>
      <c r="V487" s="279">
        <v>1311.54</v>
      </c>
      <c r="W487" s="279">
        <v>1311.1</v>
      </c>
      <c r="X487" s="279">
        <v>1235.46</v>
      </c>
      <c r="Y487" s="279">
        <v>1072.8499999999999</v>
      </c>
    </row>
    <row r="488" spans="1:25">
      <c r="A488" s="254">
        <v>6</v>
      </c>
      <c r="B488" s="279">
        <v>1131.3699999999999</v>
      </c>
      <c r="C488" s="279">
        <v>971.5</v>
      </c>
      <c r="D488" s="279">
        <v>929.84</v>
      </c>
      <c r="E488" s="279">
        <v>915.24</v>
      </c>
      <c r="F488" s="279">
        <v>918.28</v>
      </c>
      <c r="G488" s="279">
        <v>925.95</v>
      </c>
      <c r="H488" s="279">
        <v>934.54</v>
      </c>
      <c r="I488" s="279">
        <v>935.97</v>
      </c>
      <c r="J488" s="279">
        <v>1055.28</v>
      </c>
      <c r="K488" s="279">
        <v>1160.33</v>
      </c>
      <c r="L488" s="279">
        <v>1246.78</v>
      </c>
      <c r="M488" s="279">
        <v>1283.1600000000001</v>
      </c>
      <c r="N488" s="279">
        <v>1285.0999999999999</v>
      </c>
      <c r="O488" s="279">
        <v>1278.82</v>
      </c>
      <c r="P488" s="279">
        <v>1288.3800000000001</v>
      </c>
      <c r="Q488" s="279">
        <v>1274.47</v>
      </c>
      <c r="R488" s="279">
        <v>1240.33</v>
      </c>
      <c r="S488" s="279">
        <v>1229.1400000000001</v>
      </c>
      <c r="T488" s="279">
        <v>1240.4100000000001</v>
      </c>
      <c r="U488" s="279">
        <v>1223.44</v>
      </c>
      <c r="V488" s="279">
        <v>1274.3699999999999</v>
      </c>
      <c r="W488" s="279">
        <v>1256.48</v>
      </c>
      <c r="X488" s="279">
        <v>1158.1600000000001</v>
      </c>
      <c r="Y488" s="279">
        <v>1059.94</v>
      </c>
    </row>
    <row r="489" spans="1:25">
      <c r="A489" s="254">
        <v>7</v>
      </c>
      <c r="B489" s="279">
        <v>955.57</v>
      </c>
      <c r="C489" s="279">
        <v>875.75</v>
      </c>
      <c r="D489" s="279">
        <v>841.01</v>
      </c>
      <c r="E489" s="279">
        <v>800.76</v>
      </c>
      <c r="F489" s="279">
        <v>863.68</v>
      </c>
      <c r="G489" s="279">
        <v>872.57</v>
      </c>
      <c r="H489" s="279">
        <v>903.03</v>
      </c>
      <c r="I489" s="279">
        <v>983.18</v>
      </c>
      <c r="J489" s="279">
        <v>1078.9000000000001</v>
      </c>
      <c r="K489" s="279">
        <v>1082.9000000000001</v>
      </c>
      <c r="L489" s="279">
        <v>1099.68</v>
      </c>
      <c r="M489" s="279">
        <v>1088.17</v>
      </c>
      <c r="N489" s="279">
        <v>1060.6300000000001</v>
      </c>
      <c r="O489" s="279">
        <v>1076.8399999999999</v>
      </c>
      <c r="P489" s="279">
        <v>1090.96</v>
      </c>
      <c r="Q489" s="279">
        <v>1215.0999999999999</v>
      </c>
      <c r="R489" s="279">
        <v>1114.94</v>
      </c>
      <c r="S489" s="279">
        <v>1087.01</v>
      </c>
      <c r="T489" s="279">
        <v>1116.18</v>
      </c>
      <c r="U489" s="279">
        <v>1111.52</v>
      </c>
      <c r="V489" s="279">
        <v>1138.6500000000001</v>
      </c>
      <c r="W489" s="279">
        <v>1154</v>
      </c>
      <c r="X489" s="279">
        <v>1064.7</v>
      </c>
      <c r="Y489" s="279">
        <v>922.13</v>
      </c>
    </row>
    <row r="490" spans="1:25">
      <c r="A490" s="254">
        <v>8</v>
      </c>
      <c r="B490" s="279">
        <v>888.52</v>
      </c>
      <c r="C490" s="279">
        <v>799.43</v>
      </c>
      <c r="D490" s="279">
        <v>758.98</v>
      </c>
      <c r="E490" s="279">
        <v>747.08</v>
      </c>
      <c r="F490" s="279">
        <v>774.01</v>
      </c>
      <c r="G490" s="279">
        <v>856.48</v>
      </c>
      <c r="H490" s="279">
        <v>914.59</v>
      </c>
      <c r="I490" s="279">
        <v>1050.53</v>
      </c>
      <c r="J490" s="279">
        <v>1089.6500000000001</v>
      </c>
      <c r="K490" s="279">
        <v>1161.81</v>
      </c>
      <c r="L490" s="279">
        <v>1197.5999999999999</v>
      </c>
      <c r="M490" s="279">
        <v>1154.6099999999999</v>
      </c>
      <c r="N490" s="279">
        <v>1100.5899999999999</v>
      </c>
      <c r="O490" s="279">
        <v>1124.24</v>
      </c>
      <c r="P490" s="279">
        <v>1134.76</v>
      </c>
      <c r="Q490" s="279">
        <v>1218.3</v>
      </c>
      <c r="R490" s="279">
        <v>1173.5999999999999</v>
      </c>
      <c r="S490" s="279">
        <v>1114.01</v>
      </c>
      <c r="T490" s="279">
        <v>1140.1400000000001</v>
      </c>
      <c r="U490" s="279">
        <v>1134.56</v>
      </c>
      <c r="V490" s="279">
        <v>1156.04</v>
      </c>
      <c r="W490" s="279">
        <v>1137.8499999999999</v>
      </c>
      <c r="X490" s="279">
        <v>1124.24</v>
      </c>
      <c r="Y490" s="279">
        <v>952.04</v>
      </c>
    </row>
    <row r="491" spans="1:25">
      <c r="A491" s="254">
        <v>9</v>
      </c>
      <c r="B491" s="279">
        <v>907.16</v>
      </c>
      <c r="C491" s="279">
        <v>810.5</v>
      </c>
      <c r="D491" s="279">
        <v>769.42</v>
      </c>
      <c r="E491" s="279">
        <v>752.87</v>
      </c>
      <c r="F491" s="279">
        <v>792.85</v>
      </c>
      <c r="G491" s="279">
        <v>819.97</v>
      </c>
      <c r="H491" s="279">
        <v>918.94</v>
      </c>
      <c r="I491" s="279">
        <v>949.06</v>
      </c>
      <c r="J491" s="279">
        <v>1062.3699999999999</v>
      </c>
      <c r="K491" s="279">
        <v>1119.3399999999999</v>
      </c>
      <c r="L491" s="279">
        <v>1102.79</v>
      </c>
      <c r="M491" s="279">
        <v>1083.3699999999999</v>
      </c>
      <c r="N491" s="279">
        <v>1056.24</v>
      </c>
      <c r="O491" s="279">
        <v>1094</v>
      </c>
      <c r="P491" s="279">
        <v>1101.25</v>
      </c>
      <c r="Q491" s="279">
        <v>1135.51</v>
      </c>
      <c r="R491" s="279">
        <v>1126.58</v>
      </c>
      <c r="S491" s="279">
        <v>1106.97</v>
      </c>
      <c r="T491" s="279">
        <v>1096.9000000000001</v>
      </c>
      <c r="U491" s="279">
        <v>1113.25</v>
      </c>
      <c r="V491" s="279">
        <v>1108.5999999999999</v>
      </c>
      <c r="W491" s="279">
        <v>1112.31</v>
      </c>
      <c r="X491" s="279">
        <v>1118.9100000000001</v>
      </c>
      <c r="Y491" s="279">
        <v>912.46</v>
      </c>
    </row>
    <row r="492" spans="1:25">
      <c r="A492" s="254">
        <v>10</v>
      </c>
      <c r="B492" s="279">
        <v>896.26</v>
      </c>
      <c r="C492" s="279">
        <v>849.19</v>
      </c>
      <c r="D492" s="279">
        <v>841.6</v>
      </c>
      <c r="E492" s="279">
        <v>812.37</v>
      </c>
      <c r="F492" s="279">
        <v>821.55</v>
      </c>
      <c r="G492" s="279">
        <v>854.82</v>
      </c>
      <c r="H492" s="279">
        <v>911.85</v>
      </c>
      <c r="I492" s="279">
        <v>1031.97</v>
      </c>
      <c r="J492" s="279">
        <v>1132.21</v>
      </c>
      <c r="K492" s="279">
        <v>1189.72</v>
      </c>
      <c r="L492" s="279">
        <v>1244.19</v>
      </c>
      <c r="M492" s="279">
        <v>1220.48</v>
      </c>
      <c r="N492" s="279">
        <v>1185.3599999999999</v>
      </c>
      <c r="O492" s="279">
        <v>1195.45</v>
      </c>
      <c r="P492" s="279">
        <v>1190.82</v>
      </c>
      <c r="Q492" s="279">
        <v>1301.43</v>
      </c>
      <c r="R492" s="279">
        <v>1238.8699999999999</v>
      </c>
      <c r="S492" s="279">
        <v>1159.76</v>
      </c>
      <c r="T492" s="279">
        <v>1163.99</v>
      </c>
      <c r="U492" s="279">
        <v>1180.9000000000001</v>
      </c>
      <c r="V492" s="279">
        <v>1114.94</v>
      </c>
      <c r="W492" s="279">
        <v>1164.18</v>
      </c>
      <c r="X492" s="279">
        <v>1112.23</v>
      </c>
      <c r="Y492" s="279">
        <v>966.21</v>
      </c>
    </row>
    <row r="493" spans="1:25">
      <c r="A493" s="254">
        <v>11</v>
      </c>
      <c r="B493" s="279">
        <v>966.59</v>
      </c>
      <c r="C493" s="279">
        <v>902.1</v>
      </c>
      <c r="D493" s="279">
        <v>872.26</v>
      </c>
      <c r="E493" s="279">
        <v>848.66</v>
      </c>
      <c r="F493" s="279">
        <v>899.47</v>
      </c>
      <c r="G493" s="279">
        <v>923.07</v>
      </c>
      <c r="H493" s="279">
        <v>991.61</v>
      </c>
      <c r="I493" s="279">
        <v>1180.97</v>
      </c>
      <c r="J493" s="279">
        <v>1292.7</v>
      </c>
      <c r="K493" s="279">
        <v>1415.21</v>
      </c>
      <c r="L493" s="279">
        <v>1435.83</v>
      </c>
      <c r="M493" s="279">
        <v>1444.58</v>
      </c>
      <c r="N493" s="279">
        <v>1417.3</v>
      </c>
      <c r="O493" s="279">
        <v>1439.55</v>
      </c>
      <c r="P493" s="279">
        <v>1439.36</v>
      </c>
      <c r="Q493" s="279">
        <v>1523.38</v>
      </c>
      <c r="R493" s="279">
        <v>1495.15</v>
      </c>
      <c r="S493" s="279">
        <v>1407.77</v>
      </c>
      <c r="T493" s="279">
        <v>1424.52</v>
      </c>
      <c r="U493" s="279">
        <v>1437.65</v>
      </c>
      <c r="V493" s="279">
        <v>1421.85</v>
      </c>
      <c r="W493" s="279">
        <v>1480.36</v>
      </c>
      <c r="X493" s="279">
        <v>1399.95</v>
      </c>
      <c r="Y493" s="279">
        <v>1278.19</v>
      </c>
    </row>
    <row r="494" spans="1:25">
      <c r="A494" s="254">
        <v>12</v>
      </c>
      <c r="B494" s="279">
        <v>1124.58</v>
      </c>
      <c r="C494" s="279">
        <v>982.37</v>
      </c>
      <c r="D494" s="279">
        <v>956.67</v>
      </c>
      <c r="E494" s="279">
        <v>948.49</v>
      </c>
      <c r="F494" s="279">
        <v>945.18</v>
      </c>
      <c r="G494" s="279">
        <v>948.41</v>
      </c>
      <c r="H494" s="279">
        <v>962.53</v>
      </c>
      <c r="I494" s="279">
        <v>1072.57</v>
      </c>
      <c r="J494" s="279">
        <v>1190.5899999999999</v>
      </c>
      <c r="K494" s="279">
        <v>1345.25</v>
      </c>
      <c r="L494" s="279">
        <v>1369.48</v>
      </c>
      <c r="M494" s="279">
        <v>1363.58</v>
      </c>
      <c r="N494" s="279">
        <v>1353.58</v>
      </c>
      <c r="O494" s="279">
        <v>1339.17</v>
      </c>
      <c r="P494" s="279">
        <v>1355.3</v>
      </c>
      <c r="Q494" s="279">
        <v>1336.73</v>
      </c>
      <c r="R494" s="279">
        <v>1367.4</v>
      </c>
      <c r="S494" s="279">
        <v>1343.52</v>
      </c>
      <c r="T494" s="279">
        <v>1335.81</v>
      </c>
      <c r="U494" s="279">
        <v>1321.14</v>
      </c>
      <c r="V494" s="279">
        <v>1327.34</v>
      </c>
      <c r="W494" s="279">
        <v>1325.68</v>
      </c>
      <c r="X494" s="279">
        <v>1248.5899999999999</v>
      </c>
      <c r="Y494" s="279">
        <v>1086.3699999999999</v>
      </c>
    </row>
    <row r="495" spans="1:25">
      <c r="A495" s="254">
        <v>13</v>
      </c>
      <c r="B495" s="279">
        <v>1142.98</v>
      </c>
      <c r="C495" s="279">
        <v>981.83</v>
      </c>
      <c r="D495" s="279">
        <v>939.82</v>
      </c>
      <c r="E495" s="279">
        <v>925.04</v>
      </c>
      <c r="F495" s="279">
        <v>927.95</v>
      </c>
      <c r="G495" s="279">
        <v>935.72</v>
      </c>
      <c r="H495" s="279">
        <v>948.42</v>
      </c>
      <c r="I495" s="279">
        <v>949.52</v>
      </c>
      <c r="J495" s="279">
        <v>1070.08</v>
      </c>
      <c r="K495" s="279">
        <v>1175.83</v>
      </c>
      <c r="L495" s="279">
        <v>1263.25</v>
      </c>
      <c r="M495" s="279">
        <v>1299.92</v>
      </c>
      <c r="N495" s="279">
        <v>1301.28</v>
      </c>
      <c r="O495" s="279">
        <v>1295.43</v>
      </c>
      <c r="P495" s="279">
        <v>1305.04</v>
      </c>
      <c r="Q495" s="279">
        <v>1291.26</v>
      </c>
      <c r="R495" s="279">
        <v>1254.03</v>
      </c>
      <c r="S495" s="279">
        <v>1242.43</v>
      </c>
      <c r="T495" s="279">
        <v>1253.77</v>
      </c>
      <c r="U495" s="279">
        <v>1236.83</v>
      </c>
      <c r="V495" s="279">
        <v>1287.57</v>
      </c>
      <c r="W495" s="279">
        <v>1269.28</v>
      </c>
      <c r="X495" s="279">
        <v>1169.97</v>
      </c>
      <c r="Y495" s="279">
        <v>1071.0999999999999</v>
      </c>
    </row>
    <row r="496" spans="1:25">
      <c r="A496" s="254">
        <v>14</v>
      </c>
      <c r="B496" s="279">
        <v>945.17</v>
      </c>
      <c r="C496" s="279">
        <v>912.02</v>
      </c>
      <c r="D496" s="279">
        <v>909.21</v>
      </c>
      <c r="E496" s="279">
        <v>896.44</v>
      </c>
      <c r="F496" s="279">
        <v>899.86</v>
      </c>
      <c r="G496" s="279">
        <v>927.4</v>
      </c>
      <c r="H496" s="279">
        <v>1000.46</v>
      </c>
      <c r="I496" s="279">
        <v>1114.3</v>
      </c>
      <c r="J496" s="279">
        <v>1244.51</v>
      </c>
      <c r="K496" s="279">
        <v>1346.96</v>
      </c>
      <c r="L496" s="279">
        <v>1385.53</v>
      </c>
      <c r="M496" s="279">
        <v>1363.1</v>
      </c>
      <c r="N496" s="279">
        <v>1338.47</v>
      </c>
      <c r="O496" s="279">
        <v>1354.5</v>
      </c>
      <c r="P496" s="279">
        <v>1381.52</v>
      </c>
      <c r="Q496" s="279">
        <v>1456.58</v>
      </c>
      <c r="R496" s="279">
        <v>1389.58</v>
      </c>
      <c r="S496" s="279">
        <v>1297.6600000000001</v>
      </c>
      <c r="T496" s="279">
        <v>1303.3599999999999</v>
      </c>
      <c r="U496" s="279">
        <v>1327.21</v>
      </c>
      <c r="V496" s="279">
        <v>1322.54</v>
      </c>
      <c r="W496" s="279">
        <v>1352.57</v>
      </c>
      <c r="X496" s="279">
        <v>1199.22</v>
      </c>
      <c r="Y496" s="279">
        <v>1030.73</v>
      </c>
    </row>
    <row r="497" spans="1:25">
      <c r="A497" s="254">
        <v>15</v>
      </c>
      <c r="B497" s="279">
        <v>972.91</v>
      </c>
      <c r="C497" s="279">
        <v>897.78</v>
      </c>
      <c r="D497" s="279">
        <v>886.38</v>
      </c>
      <c r="E497" s="279">
        <v>891.43</v>
      </c>
      <c r="F497" s="279">
        <v>934.45</v>
      </c>
      <c r="G497" s="279">
        <v>967.7</v>
      </c>
      <c r="H497" s="279">
        <v>972.1</v>
      </c>
      <c r="I497" s="279">
        <v>1067.29</v>
      </c>
      <c r="J497" s="279">
        <v>1125.77</v>
      </c>
      <c r="K497" s="279">
        <v>1219.0899999999999</v>
      </c>
      <c r="L497" s="279">
        <v>1263.97</v>
      </c>
      <c r="M497" s="279">
        <v>1273.74</v>
      </c>
      <c r="N497" s="279">
        <v>1220.48</v>
      </c>
      <c r="O497" s="279">
        <v>1247.77</v>
      </c>
      <c r="P497" s="279">
        <v>1271.22</v>
      </c>
      <c r="Q497" s="279">
        <v>1337.42</v>
      </c>
      <c r="R497" s="279">
        <v>1318.33</v>
      </c>
      <c r="S497" s="279">
        <v>1254.5999999999999</v>
      </c>
      <c r="T497" s="279">
        <v>1275.55</v>
      </c>
      <c r="U497" s="279">
        <v>1283.7</v>
      </c>
      <c r="V497" s="279">
        <v>1282.1400000000001</v>
      </c>
      <c r="W497" s="279">
        <v>1321.15</v>
      </c>
      <c r="X497" s="279">
        <v>1151.74</v>
      </c>
      <c r="Y497" s="279">
        <v>1048.49</v>
      </c>
    </row>
    <row r="498" spans="1:25">
      <c r="A498" s="254">
        <v>16</v>
      </c>
      <c r="B498" s="279">
        <v>1181.97</v>
      </c>
      <c r="C498" s="279">
        <v>1033.5</v>
      </c>
      <c r="D498" s="279">
        <v>1028.53</v>
      </c>
      <c r="E498" s="279">
        <v>1028.6400000000001</v>
      </c>
      <c r="F498" s="279">
        <v>1044.3399999999999</v>
      </c>
      <c r="G498" s="279">
        <v>1077.8499999999999</v>
      </c>
      <c r="H498" s="279">
        <v>1160.9000000000001</v>
      </c>
      <c r="I498" s="279">
        <v>1233.82</v>
      </c>
      <c r="J498" s="279">
        <v>1396.58</v>
      </c>
      <c r="K498" s="279">
        <v>1445.91</v>
      </c>
      <c r="L498" s="279">
        <v>1470.95</v>
      </c>
      <c r="M498" s="279">
        <v>1437.21</v>
      </c>
      <c r="N498" s="279">
        <v>1402.16</v>
      </c>
      <c r="O498" s="279">
        <v>1450.07</v>
      </c>
      <c r="P498" s="279">
        <v>1444.61</v>
      </c>
      <c r="Q498" s="279">
        <v>1478.07</v>
      </c>
      <c r="R498" s="279">
        <v>1453.33</v>
      </c>
      <c r="S498" s="279">
        <v>1426.83</v>
      </c>
      <c r="T498" s="279">
        <v>1464.73</v>
      </c>
      <c r="U498" s="279">
        <v>1490.25</v>
      </c>
      <c r="V498" s="279">
        <v>1459.96</v>
      </c>
      <c r="W498" s="279">
        <v>1469.34</v>
      </c>
      <c r="X498" s="279">
        <v>1270.24</v>
      </c>
      <c r="Y498" s="279">
        <v>1137.3900000000001</v>
      </c>
    </row>
    <row r="499" spans="1:25">
      <c r="A499" s="254">
        <v>17</v>
      </c>
      <c r="B499" s="279">
        <v>1041.68</v>
      </c>
      <c r="C499" s="279">
        <v>1004.08</v>
      </c>
      <c r="D499" s="279">
        <v>980.83</v>
      </c>
      <c r="E499" s="279">
        <v>975.01</v>
      </c>
      <c r="F499" s="279">
        <v>994.01</v>
      </c>
      <c r="G499" s="279">
        <v>1018.61</v>
      </c>
      <c r="H499" s="279">
        <v>1079.29</v>
      </c>
      <c r="I499" s="279">
        <v>1158.74</v>
      </c>
      <c r="J499" s="279">
        <v>1276.05</v>
      </c>
      <c r="K499" s="279">
        <v>1342.24</v>
      </c>
      <c r="L499" s="279">
        <v>1383.95</v>
      </c>
      <c r="M499" s="279">
        <v>1344.96</v>
      </c>
      <c r="N499" s="279">
        <v>1328.32</v>
      </c>
      <c r="O499" s="279">
        <v>1357.36</v>
      </c>
      <c r="P499" s="279">
        <v>1364.79</v>
      </c>
      <c r="Q499" s="279">
        <v>1445.09</v>
      </c>
      <c r="R499" s="279">
        <v>1386.66</v>
      </c>
      <c r="S499" s="279">
        <v>1308.46</v>
      </c>
      <c r="T499" s="279">
        <v>1351.46</v>
      </c>
      <c r="U499" s="279">
        <v>1383.92</v>
      </c>
      <c r="V499" s="279">
        <v>1386.26</v>
      </c>
      <c r="W499" s="279">
        <v>1374.65</v>
      </c>
      <c r="X499" s="279">
        <v>1240.57</v>
      </c>
      <c r="Y499" s="279">
        <v>1133</v>
      </c>
    </row>
    <row r="500" spans="1:25">
      <c r="A500" s="254">
        <v>18</v>
      </c>
      <c r="B500" s="279">
        <v>1114.5899999999999</v>
      </c>
      <c r="C500" s="279">
        <v>1016.27</v>
      </c>
      <c r="D500" s="279">
        <v>993.39</v>
      </c>
      <c r="E500" s="279">
        <v>1002.58</v>
      </c>
      <c r="F500" s="279">
        <v>1026.8</v>
      </c>
      <c r="G500" s="279">
        <v>209.52</v>
      </c>
      <c r="H500" s="279">
        <v>1140.24</v>
      </c>
      <c r="I500" s="279">
        <v>1161.67</v>
      </c>
      <c r="J500" s="279">
        <v>215.14</v>
      </c>
      <c r="K500" s="279">
        <v>1327.37</v>
      </c>
      <c r="L500" s="279">
        <v>1358.11</v>
      </c>
      <c r="M500" s="279">
        <v>1306.25</v>
      </c>
      <c r="N500" s="279">
        <v>1295.1500000000001</v>
      </c>
      <c r="O500" s="279">
        <v>1336.38</v>
      </c>
      <c r="P500" s="279">
        <v>1346.11</v>
      </c>
      <c r="Q500" s="279">
        <v>1414.12</v>
      </c>
      <c r="R500" s="279">
        <v>1332.21</v>
      </c>
      <c r="S500" s="279">
        <v>1315.32</v>
      </c>
      <c r="T500" s="279">
        <v>1345.01</v>
      </c>
      <c r="U500" s="279">
        <v>1373.6</v>
      </c>
      <c r="V500" s="279">
        <v>1337.55</v>
      </c>
      <c r="W500" s="279">
        <v>1416.16</v>
      </c>
      <c r="X500" s="279">
        <v>1341.95</v>
      </c>
      <c r="Y500" s="279">
        <v>1171.93</v>
      </c>
    </row>
    <row r="501" spans="1:25">
      <c r="A501" s="254">
        <v>19</v>
      </c>
      <c r="B501" s="279">
        <v>1129.54</v>
      </c>
      <c r="C501" s="279">
        <v>1077.94</v>
      </c>
      <c r="D501" s="279">
        <v>1001.59</v>
      </c>
      <c r="E501" s="279">
        <v>209.16</v>
      </c>
      <c r="F501" s="279">
        <v>209.72</v>
      </c>
      <c r="G501" s="279">
        <v>210.51</v>
      </c>
      <c r="H501" s="279">
        <v>212.09</v>
      </c>
      <c r="I501" s="279">
        <v>184.04</v>
      </c>
      <c r="J501" s="279">
        <v>184.04</v>
      </c>
      <c r="K501" s="279">
        <v>1342.56</v>
      </c>
      <c r="L501" s="279">
        <v>1360.74</v>
      </c>
      <c r="M501" s="279">
        <v>1348.98</v>
      </c>
      <c r="N501" s="279">
        <v>1318.87</v>
      </c>
      <c r="O501" s="279">
        <v>1385.23</v>
      </c>
      <c r="P501" s="279">
        <v>1389.58</v>
      </c>
      <c r="Q501" s="279">
        <v>1372.13</v>
      </c>
      <c r="R501" s="279">
        <v>1369.19</v>
      </c>
      <c r="S501" s="279">
        <v>1350.14</v>
      </c>
      <c r="T501" s="279">
        <v>1334.07</v>
      </c>
      <c r="U501" s="279">
        <v>1354.83</v>
      </c>
      <c r="V501" s="279">
        <v>1397.42</v>
      </c>
      <c r="W501" s="279">
        <v>221.93</v>
      </c>
      <c r="X501" s="279">
        <v>1260.28</v>
      </c>
      <c r="Y501" s="279">
        <v>1223.6300000000001</v>
      </c>
    </row>
    <row r="502" spans="1:25">
      <c r="A502" s="254">
        <v>20</v>
      </c>
      <c r="B502" s="279">
        <v>1178.04</v>
      </c>
      <c r="C502" s="279">
        <v>197.28</v>
      </c>
      <c r="D502" s="279">
        <v>206.99</v>
      </c>
      <c r="E502" s="279">
        <v>206.94</v>
      </c>
      <c r="F502" s="279">
        <v>206.18</v>
      </c>
      <c r="G502" s="279">
        <v>205.32</v>
      </c>
      <c r="H502" s="279">
        <v>209.12</v>
      </c>
      <c r="I502" s="279">
        <v>205.8</v>
      </c>
      <c r="J502" s="279">
        <v>202.14</v>
      </c>
      <c r="K502" s="279">
        <v>202.51</v>
      </c>
      <c r="L502" s="279">
        <v>1145.3399999999999</v>
      </c>
      <c r="M502" s="279">
        <v>1186.1600000000001</v>
      </c>
      <c r="N502" s="279">
        <v>1146.8</v>
      </c>
      <c r="O502" s="279">
        <v>1162.77</v>
      </c>
      <c r="P502" s="279">
        <v>1159.1500000000001</v>
      </c>
      <c r="Q502" s="279">
        <v>1185.56</v>
      </c>
      <c r="R502" s="279">
        <v>1184.5899999999999</v>
      </c>
      <c r="S502" s="279">
        <v>1175.3</v>
      </c>
      <c r="T502" s="279">
        <v>1208.01</v>
      </c>
      <c r="U502" s="279">
        <v>1278.48</v>
      </c>
      <c r="V502" s="279">
        <v>1009.49</v>
      </c>
      <c r="W502" s="279">
        <v>1212.1300000000001</v>
      </c>
      <c r="X502" s="279">
        <v>1154.4000000000001</v>
      </c>
      <c r="Y502" s="279">
        <v>1153.9000000000001</v>
      </c>
    </row>
    <row r="503" spans="1:25">
      <c r="A503" s="254">
        <v>21</v>
      </c>
      <c r="B503" s="279">
        <v>207.86</v>
      </c>
      <c r="C503" s="279">
        <v>205.81</v>
      </c>
      <c r="D503" s="279">
        <v>205.22</v>
      </c>
      <c r="E503" s="279">
        <v>204.9</v>
      </c>
      <c r="F503" s="279">
        <v>207.1</v>
      </c>
      <c r="G503" s="279">
        <v>204.67</v>
      </c>
      <c r="H503" s="279">
        <v>206.71</v>
      </c>
      <c r="I503" s="279">
        <v>491.04</v>
      </c>
      <c r="J503" s="279">
        <v>1127.19</v>
      </c>
      <c r="K503" s="279">
        <v>1201.02</v>
      </c>
      <c r="L503" s="279">
        <v>1244.03</v>
      </c>
      <c r="M503" s="279">
        <v>1243.42</v>
      </c>
      <c r="N503" s="279">
        <v>1195.69</v>
      </c>
      <c r="O503" s="279">
        <v>1173.54</v>
      </c>
      <c r="P503" s="279">
        <v>1118.1300000000001</v>
      </c>
      <c r="Q503" s="279">
        <v>1263.6099999999999</v>
      </c>
      <c r="R503" s="279">
        <v>1237.8900000000001</v>
      </c>
      <c r="S503" s="279">
        <v>964.47</v>
      </c>
      <c r="T503" s="279">
        <v>1059.03</v>
      </c>
      <c r="U503" s="279">
        <v>1169.6099999999999</v>
      </c>
      <c r="V503" s="279">
        <v>1204.29</v>
      </c>
      <c r="W503" s="279">
        <v>1239.22</v>
      </c>
      <c r="X503" s="279">
        <v>1145.94</v>
      </c>
      <c r="Y503" s="279">
        <v>1060.23</v>
      </c>
    </row>
    <row r="504" spans="1:25">
      <c r="A504" s="254">
        <v>22</v>
      </c>
      <c r="B504" s="279">
        <v>928.46</v>
      </c>
      <c r="C504" s="279">
        <v>833.59</v>
      </c>
      <c r="D504" s="279">
        <v>794.94</v>
      </c>
      <c r="E504" s="279">
        <v>786.71</v>
      </c>
      <c r="F504" s="279">
        <v>881.92</v>
      </c>
      <c r="G504" s="279">
        <v>922.76</v>
      </c>
      <c r="H504" s="279">
        <v>994.92</v>
      </c>
      <c r="I504" s="279">
        <v>964.51</v>
      </c>
      <c r="J504" s="279">
        <v>1091.9100000000001</v>
      </c>
      <c r="K504" s="279">
        <v>1281.98</v>
      </c>
      <c r="L504" s="279">
        <v>1245.79</v>
      </c>
      <c r="M504" s="279">
        <v>1207.55</v>
      </c>
      <c r="N504" s="279">
        <v>1193.81</v>
      </c>
      <c r="O504" s="279">
        <v>1216.81</v>
      </c>
      <c r="P504" s="279">
        <v>1232.23</v>
      </c>
      <c r="Q504" s="279">
        <v>1301.93</v>
      </c>
      <c r="R504" s="279">
        <v>1281.43</v>
      </c>
      <c r="S504" s="279">
        <v>1238.46</v>
      </c>
      <c r="T504" s="279">
        <v>1265.1300000000001</v>
      </c>
      <c r="U504" s="279">
        <v>1280.1199999999999</v>
      </c>
      <c r="V504" s="279">
        <v>1251.6199999999999</v>
      </c>
      <c r="W504" s="279">
        <v>1248.76</v>
      </c>
      <c r="X504" s="279">
        <v>1168.8599999999999</v>
      </c>
      <c r="Y504" s="279">
        <v>988.51</v>
      </c>
    </row>
    <row r="505" spans="1:25">
      <c r="A505" s="254">
        <v>23</v>
      </c>
      <c r="B505" s="279">
        <v>985.05</v>
      </c>
      <c r="C505" s="279">
        <v>853.63</v>
      </c>
      <c r="D505" s="279">
        <v>800.38</v>
      </c>
      <c r="E505" s="279">
        <v>809.23</v>
      </c>
      <c r="F505" s="279">
        <v>897.92</v>
      </c>
      <c r="G505" s="279">
        <v>934.78</v>
      </c>
      <c r="H505" s="279">
        <v>939.97</v>
      </c>
      <c r="I505" s="279">
        <v>984.25</v>
      </c>
      <c r="J505" s="279">
        <v>1173.6199999999999</v>
      </c>
      <c r="K505" s="279">
        <v>1224.48</v>
      </c>
      <c r="L505" s="279">
        <v>1215.1500000000001</v>
      </c>
      <c r="M505" s="279">
        <v>1176.58</v>
      </c>
      <c r="N505" s="279">
        <v>1127.06</v>
      </c>
      <c r="O505" s="279">
        <v>1186.6600000000001</v>
      </c>
      <c r="P505" s="279">
        <v>1186.08</v>
      </c>
      <c r="Q505" s="279">
        <v>1243.6600000000001</v>
      </c>
      <c r="R505" s="279">
        <v>1209.3499999999999</v>
      </c>
      <c r="S505" s="279">
        <v>1172.49</v>
      </c>
      <c r="T505" s="279">
        <v>1223.1500000000001</v>
      </c>
      <c r="U505" s="279">
        <v>1260.0999999999999</v>
      </c>
      <c r="V505" s="279">
        <v>1261.0899999999999</v>
      </c>
      <c r="W505" s="279">
        <v>1302.58</v>
      </c>
      <c r="X505" s="279">
        <v>1211.1600000000001</v>
      </c>
      <c r="Y505" s="279">
        <v>1058.4000000000001</v>
      </c>
    </row>
    <row r="506" spans="1:25">
      <c r="A506" s="254">
        <v>24</v>
      </c>
      <c r="B506" s="279">
        <v>833.34</v>
      </c>
      <c r="C506" s="279">
        <v>821.8</v>
      </c>
      <c r="D506" s="279">
        <v>795.35</v>
      </c>
      <c r="E506" s="279">
        <v>783.58</v>
      </c>
      <c r="F506" s="279">
        <v>203.19</v>
      </c>
      <c r="G506" s="279">
        <v>491.86</v>
      </c>
      <c r="H506" s="279">
        <v>941.62</v>
      </c>
      <c r="I506" s="279">
        <v>956.11</v>
      </c>
      <c r="J506" s="279">
        <v>491.56</v>
      </c>
      <c r="K506" s="279">
        <v>1151.83</v>
      </c>
      <c r="L506" s="279">
        <v>1144.19</v>
      </c>
      <c r="M506" s="279">
        <v>1130.53</v>
      </c>
      <c r="N506" s="279">
        <v>1093.45</v>
      </c>
      <c r="O506" s="279">
        <v>1115.78</v>
      </c>
      <c r="P506" s="279">
        <v>1115.73</v>
      </c>
      <c r="Q506" s="279">
        <v>1210.46</v>
      </c>
      <c r="R506" s="279">
        <v>1130.55</v>
      </c>
      <c r="S506" s="279">
        <v>945.47</v>
      </c>
      <c r="T506" s="279">
        <v>953.05</v>
      </c>
      <c r="U506" s="279">
        <v>1259.2</v>
      </c>
      <c r="V506" s="279">
        <v>1216.92</v>
      </c>
      <c r="W506" s="279">
        <v>1214.9000000000001</v>
      </c>
      <c r="X506" s="279">
        <v>1132.6199999999999</v>
      </c>
      <c r="Y506" s="279">
        <v>995.16</v>
      </c>
    </row>
    <row r="507" spans="1:25">
      <c r="A507" s="254">
        <v>25</v>
      </c>
      <c r="B507" s="279">
        <v>927.39</v>
      </c>
      <c r="C507" s="279">
        <v>914.59</v>
      </c>
      <c r="D507" s="279">
        <v>876.76</v>
      </c>
      <c r="E507" s="279">
        <v>881.21</v>
      </c>
      <c r="F507" s="279">
        <v>989.73</v>
      </c>
      <c r="G507" s="279">
        <v>1069.95</v>
      </c>
      <c r="H507" s="279">
        <v>1146.77</v>
      </c>
      <c r="I507" s="279">
        <v>1087.54</v>
      </c>
      <c r="J507" s="279">
        <v>1114.6500000000001</v>
      </c>
      <c r="K507" s="279">
        <v>1220.7</v>
      </c>
      <c r="L507" s="279">
        <v>1194.51</v>
      </c>
      <c r="M507" s="279">
        <v>1187.1500000000001</v>
      </c>
      <c r="N507" s="279">
        <v>1129.1500000000001</v>
      </c>
      <c r="O507" s="279">
        <v>1137.9000000000001</v>
      </c>
      <c r="P507" s="279">
        <v>1172.8599999999999</v>
      </c>
      <c r="Q507" s="279">
        <v>1228.58</v>
      </c>
      <c r="R507" s="279">
        <v>1181.07</v>
      </c>
      <c r="S507" s="279">
        <v>492.23</v>
      </c>
      <c r="T507" s="279">
        <v>1176.49</v>
      </c>
      <c r="U507" s="279">
        <v>1227.08</v>
      </c>
      <c r="V507" s="279">
        <v>216.17</v>
      </c>
      <c r="W507" s="279">
        <v>1234.6600000000001</v>
      </c>
      <c r="X507" s="279">
        <v>215.82</v>
      </c>
      <c r="Y507" s="279">
        <v>1121.98</v>
      </c>
    </row>
    <row r="508" spans="1:25">
      <c r="A508" s="254">
        <v>26</v>
      </c>
      <c r="B508" s="279">
        <v>207.28</v>
      </c>
      <c r="C508" s="279">
        <v>208.85</v>
      </c>
      <c r="D508" s="279">
        <v>206.38</v>
      </c>
      <c r="E508" s="279">
        <v>203.77</v>
      </c>
      <c r="F508" s="279">
        <v>852.07</v>
      </c>
      <c r="G508" s="279">
        <v>209.03</v>
      </c>
      <c r="H508" s="279">
        <v>495.72</v>
      </c>
      <c r="I508" s="279">
        <v>214.96</v>
      </c>
      <c r="J508" s="279">
        <v>213.22</v>
      </c>
      <c r="K508" s="279">
        <v>211.25</v>
      </c>
      <c r="L508" s="279">
        <v>493.3</v>
      </c>
      <c r="M508" s="279">
        <v>1239.27</v>
      </c>
      <c r="N508" s="279">
        <v>216.04</v>
      </c>
      <c r="O508" s="279">
        <v>1070.58</v>
      </c>
      <c r="P508" s="279">
        <v>217.36</v>
      </c>
      <c r="Q508" s="279">
        <v>215.46</v>
      </c>
      <c r="R508" s="279">
        <v>1226.17</v>
      </c>
      <c r="S508" s="279">
        <v>217.54</v>
      </c>
      <c r="T508" s="279">
        <v>213.74</v>
      </c>
      <c r="U508" s="279">
        <v>211.34</v>
      </c>
      <c r="V508" s="279">
        <v>215.02</v>
      </c>
      <c r="W508" s="279">
        <v>495.5</v>
      </c>
      <c r="X508" s="279">
        <v>1176.1600000000001</v>
      </c>
      <c r="Y508" s="279">
        <v>1035.0899999999999</v>
      </c>
    </row>
    <row r="509" spans="1:25">
      <c r="A509" s="254">
        <v>27</v>
      </c>
      <c r="B509" s="279">
        <v>862.41</v>
      </c>
      <c r="C509" s="279">
        <v>747.57</v>
      </c>
      <c r="D509" s="279">
        <v>676.16</v>
      </c>
      <c r="E509" s="279">
        <v>647.41</v>
      </c>
      <c r="F509" s="279">
        <v>687.56</v>
      </c>
      <c r="G509" s="279">
        <v>709.66</v>
      </c>
      <c r="H509" s="279">
        <v>756.96</v>
      </c>
      <c r="I509" s="279">
        <v>835</v>
      </c>
      <c r="J509" s="279">
        <v>992.12</v>
      </c>
      <c r="K509" s="279">
        <v>1110.32</v>
      </c>
      <c r="L509" s="279">
        <v>1149.29</v>
      </c>
      <c r="M509" s="279">
        <v>1161.81</v>
      </c>
      <c r="N509" s="279">
        <v>1159.54</v>
      </c>
      <c r="O509" s="279">
        <v>1150.6500000000001</v>
      </c>
      <c r="P509" s="279">
        <v>1144.17</v>
      </c>
      <c r="Q509" s="279">
        <v>1159.24</v>
      </c>
      <c r="R509" s="279">
        <v>1173.19</v>
      </c>
      <c r="S509" s="279">
        <v>1208.6199999999999</v>
      </c>
      <c r="T509" s="279">
        <v>1288.81</v>
      </c>
      <c r="U509" s="279">
        <v>1380.43</v>
      </c>
      <c r="V509" s="279">
        <v>1354.46</v>
      </c>
      <c r="W509" s="279">
        <v>1297.44</v>
      </c>
      <c r="X509" s="279">
        <v>1187.1600000000001</v>
      </c>
      <c r="Y509" s="279">
        <v>950.85</v>
      </c>
    </row>
    <row r="510" spans="1:25">
      <c r="A510" s="254">
        <v>28</v>
      </c>
      <c r="B510" s="279">
        <v>920.22</v>
      </c>
      <c r="C510" s="279">
        <v>787.92</v>
      </c>
      <c r="D510" s="279">
        <v>696.86</v>
      </c>
      <c r="E510" s="279">
        <v>710.5</v>
      </c>
      <c r="F510" s="279">
        <v>788.8</v>
      </c>
      <c r="G510" s="279">
        <v>881.37</v>
      </c>
      <c r="H510" s="279">
        <v>972.64</v>
      </c>
      <c r="I510" s="279">
        <v>1085.8599999999999</v>
      </c>
      <c r="J510" s="279">
        <v>1082.05</v>
      </c>
      <c r="K510" s="279">
        <v>1175.78</v>
      </c>
      <c r="L510" s="279">
        <v>1201.26</v>
      </c>
      <c r="M510" s="279">
        <v>1148.99</v>
      </c>
      <c r="N510" s="279">
        <v>1090.28</v>
      </c>
      <c r="O510" s="279">
        <v>1205.77</v>
      </c>
      <c r="P510" s="279">
        <v>1179.76</v>
      </c>
      <c r="Q510" s="279">
        <v>1257.81</v>
      </c>
      <c r="R510" s="279">
        <v>1198.6099999999999</v>
      </c>
      <c r="S510" s="279">
        <v>1164.5</v>
      </c>
      <c r="T510" s="279">
        <v>1227.07</v>
      </c>
      <c r="U510" s="279">
        <v>1247.3900000000001</v>
      </c>
      <c r="V510" s="279">
        <v>1218.9100000000001</v>
      </c>
      <c r="W510" s="279">
        <v>1191.3</v>
      </c>
      <c r="X510" s="279">
        <v>1147.92</v>
      </c>
      <c r="Y510" s="279">
        <v>979.05</v>
      </c>
    </row>
    <row r="511" spans="1:25">
      <c r="A511" s="254">
        <v>29</v>
      </c>
      <c r="B511" s="279">
        <v>921.37</v>
      </c>
      <c r="C511" s="279">
        <v>818.92</v>
      </c>
      <c r="D511" s="279">
        <v>795.79</v>
      </c>
      <c r="E511" s="279">
        <v>795.98</v>
      </c>
      <c r="F511" s="279">
        <v>873.26</v>
      </c>
      <c r="G511" s="279">
        <v>921.65</v>
      </c>
      <c r="H511" s="279">
        <v>986.09</v>
      </c>
      <c r="I511" s="279">
        <v>1137.8900000000001</v>
      </c>
      <c r="J511" s="279">
        <v>1152.0999999999999</v>
      </c>
      <c r="K511" s="279">
        <v>1251.2</v>
      </c>
      <c r="L511" s="279">
        <v>1252.5</v>
      </c>
      <c r="M511" s="279">
        <v>488.48</v>
      </c>
      <c r="N511" s="279">
        <v>214.87</v>
      </c>
      <c r="O511" s="279">
        <v>1259.01</v>
      </c>
      <c r="P511" s="279">
        <v>488.6</v>
      </c>
      <c r="Q511" s="279">
        <v>488.54</v>
      </c>
      <c r="R511" s="279">
        <v>1273.98</v>
      </c>
      <c r="S511" s="279">
        <v>1225.79</v>
      </c>
      <c r="T511" s="279">
        <v>1230.69</v>
      </c>
      <c r="U511" s="279">
        <v>1268.98</v>
      </c>
      <c r="V511" s="279">
        <v>1259.92</v>
      </c>
      <c r="W511" s="279">
        <v>1270.99</v>
      </c>
      <c r="X511" s="279">
        <v>1166.71</v>
      </c>
      <c r="Y511" s="279">
        <v>1001.08</v>
      </c>
    </row>
    <row r="512" spans="1:25">
      <c r="A512" s="254">
        <v>30</v>
      </c>
      <c r="B512" s="279">
        <v>899.37</v>
      </c>
      <c r="C512" s="279">
        <v>847.86</v>
      </c>
      <c r="D512" s="279">
        <v>818.38</v>
      </c>
      <c r="E512" s="279">
        <v>820.35</v>
      </c>
      <c r="F512" s="279">
        <v>880.81</v>
      </c>
      <c r="G512" s="279">
        <v>936.53</v>
      </c>
      <c r="H512" s="279">
        <v>1014.78</v>
      </c>
      <c r="I512" s="279">
        <v>1049.08</v>
      </c>
      <c r="J512" s="279">
        <v>1073.8900000000001</v>
      </c>
      <c r="K512" s="279">
        <v>1119.6099999999999</v>
      </c>
      <c r="L512" s="279">
        <v>1136.6600000000001</v>
      </c>
      <c r="M512" s="279">
        <v>1070</v>
      </c>
      <c r="N512" s="279">
        <v>1014.27</v>
      </c>
      <c r="O512" s="279">
        <v>1071.94</v>
      </c>
      <c r="P512" s="279">
        <v>1054.49</v>
      </c>
      <c r="Q512" s="279">
        <v>1135.3399999999999</v>
      </c>
      <c r="R512" s="279">
        <v>1022.75</v>
      </c>
      <c r="S512" s="279">
        <v>1023.79</v>
      </c>
      <c r="T512" s="279">
        <v>1021.59</v>
      </c>
      <c r="U512" s="279">
        <v>490.61</v>
      </c>
      <c r="V512" s="279">
        <v>490.31</v>
      </c>
      <c r="W512" s="279">
        <v>1130.83</v>
      </c>
      <c r="X512" s="279">
        <v>1116</v>
      </c>
      <c r="Y512" s="279">
        <v>184.04</v>
      </c>
    </row>
    <row r="513" spans="1:25" hidden="1">
      <c r="A513" s="254">
        <v>31</v>
      </c>
      <c r="B513" s="279">
        <v>0</v>
      </c>
      <c r="C513" s="279">
        <v>0</v>
      </c>
      <c r="D513" s="279">
        <v>0</v>
      </c>
      <c r="E513" s="279">
        <v>0</v>
      </c>
      <c r="F513" s="279">
        <v>0</v>
      </c>
      <c r="G513" s="279">
        <v>0</v>
      </c>
      <c r="H513" s="279">
        <v>0</v>
      </c>
      <c r="I513" s="279">
        <v>0</v>
      </c>
      <c r="J513" s="279">
        <v>0</v>
      </c>
      <c r="K513" s="279">
        <v>0</v>
      </c>
      <c r="L513" s="279">
        <v>0</v>
      </c>
      <c r="M513" s="279">
        <v>0</v>
      </c>
      <c r="N513" s="279">
        <v>0</v>
      </c>
      <c r="O513" s="279">
        <v>0</v>
      </c>
      <c r="P513" s="279">
        <v>0</v>
      </c>
      <c r="Q513" s="279">
        <v>0</v>
      </c>
      <c r="R513" s="279">
        <v>0</v>
      </c>
      <c r="S513" s="279">
        <v>0</v>
      </c>
      <c r="T513" s="279">
        <v>0</v>
      </c>
      <c r="U513" s="279">
        <v>0</v>
      </c>
      <c r="V513" s="279">
        <v>0</v>
      </c>
      <c r="W513" s="279">
        <v>0</v>
      </c>
      <c r="X513" s="279">
        <v>0</v>
      </c>
      <c r="Y513" s="279">
        <v>0</v>
      </c>
    </row>
    <row r="515" spans="1:25">
      <c r="A515" s="413" t="s">
        <v>209</v>
      </c>
      <c r="B515" s="450" t="s">
        <v>211</v>
      </c>
      <c r="C515" s="450"/>
      <c r="D515" s="450"/>
      <c r="E515" s="450"/>
      <c r="F515" s="450"/>
      <c r="G515" s="450"/>
      <c r="H515" s="450"/>
      <c r="I515" s="450"/>
      <c r="J515" s="450"/>
      <c r="K515" s="450"/>
      <c r="L515" s="450"/>
      <c r="M515" s="450"/>
      <c r="N515" s="450"/>
      <c r="O515" s="450"/>
      <c r="P515" s="450"/>
      <c r="Q515" s="450"/>
      <c r="R515" s="450"/>
      <c r="S515" s="450"/>
      <c r="T515" s="450"/>
      <c r="U515" s="450"/>
      <c r="V515" s="450"/>
      <c r="W515" s="450"/>
      <c r="X515" s="450"/>
      <c r="Y515" s="450"/>
    </row>
    <row r="516" spans="1:25" ht="30">
      <c r="A516" s="413"/>
      <c r="B516" s="278" t="s">
        <v>1</v>
      </c>
      <c r="C516" s="278" t="s">
        <v>2</v>
      </c>
      <c r="D516" s="278" t="s">
        <v>3</v>
      </c>
      <c r="E516" s="278" t="s">
        <v>4</v>
      </c>
      <c r="F516" s="278" t="s">
        <v>5</v>
      </c>
      <c r="G516" s="278" t="s">
        <v>6</v>
      </c>
      <c r="H516" s="278" t="s">
        <v>7</v>
      </c>
      <c r="I516" s="278" t="s">
        <v>8</v>
      </c>
      <c r="J516" s="278" t="s">
        <v>9</v>
      </c>
      <c r="K516" s="278" t="s">
        <v>10</v>
      </c>
      <c r="L516" s="278" t="s">
        <v>11</v>
      </c>
      <c r="M516" s="278" t="s">
        <v>12</v>
      </c>
      <c r="N516" s="278" t="s">
        <v>13</v>
      </c>
      <c r="O516" s="278" t="s">
        <v>14</v>
      </c>
      <c r="P516" s="278" t="s">
        <v>15</v>
      </c>
      <c r="Q516" s="278" t="s">
        <v>16</v>
      </c>
      <c r="R516" s="278" t="s">
        <v>17</v>
      </c>
      <c r="S516" s="278" t="s">
        <v>18</v>
      </c>
      <c r="T516" s="278" t="s">
        <v>19</v>
      </c>
      <c r="U516" s="278" t="s">
        <v>20</v>
      </c>
      <c r="V516" s="278" t="s">
        <v>21</v>
      </c>
      <c r="W516" s="278" t="s">
        <v>22</v>
      </c>
      <c r="X516" s="278" t="s">
        <v>23</v>
      </c>
      <c r="Y516" s="278" t="s">
        <v>24</v>
      </c>
    </row>
    <row r="517" spans="1:25">
      <c r="A517" s="254">
        <v>1</v>
      </c>
      <c r="B517" s="279">
        <v>1451.49</v>
      </c>
      <c r="C517" s="279">
        <v>1383.19</v>
      </c>
      <c r="D517" s="279">
        <v>1389.29</v>
      </c>
      <c r="E517" s="279">
        <v>1388.87</v>
      </c>
      <c r="F517" s="279">
        <v>1383.84</v>
      </c>
      <c r="G517" s="279">
        <v>1391</v>
      </c>
      <c r="H517" s="279">
        <v>1396.09</v>
      </c>
      <c r="I517" s="279">
        <v>1464.55</v>
      </c>
      <c r="J517" s="279">
        <v>1651.48</v>
      </c>
      <c r="K517" s="279">
        <v>1806.54</v>
      </c>
      <c r="L517" s="279">
        <v>1852.51</v>
      </c>
      <c r="M517" s="279">
        <v>1840.88</v>
      </c>
      <c r="N517" s="279">
        <v>1819.41</v>
      </c>
      <c r="O517" s="279">
        <v>1841.46</v>
      </c>
      <c r="P517" s="279">
        <v>1828.65</v>
      </c>
      <c r="Q517" s="279">
        <v>2588.09</v>
      </c>
      <c r="R517" s="279">
        <v>2518.7800000000002</v>
      </c>
      <c r="S517" s="279">
        <v>1866.61</v>
      </c>
      <c r="T517" s="279">
        <v>1815.91</v>
      </c>
      <c r="U517" s="279">
        <v>1834.53</v>
      </c>
      <c r="V517" s="279">
        <v>1762.93</v>
      </c>
      <c r="W517" s="279">
        <v>2399.16</v>
      </c>
      <c r="X517" s="279">
        <v>2463.29</v>
      </c>
      <c r="Y517" s="279">
        <v>1554.87</v>
      </c>
    </row>
    <row r="518" spans="1:25">
      <c r="A518" s="254">
        <v>2</v>
      </c>
      <c r="B518" s="279">
        <v>1419.65</v>
      </c>
      <c r="C518" s="279">
        <v>1326.04</v>
      </c>
      <c r="D518" s="279">
        <v>1301.94</v>
      </c>
      <c r="E518" s="279">
        <v>1281.3900000000001</v>
      </c>
      <c r="F518" s="279">
        <v>1307.56</v>
      </c>
      <c r="G518" s="279">
        <v>1360.95</v>
      </c>
      <c r="H518" s="279">
        <v>1410.3</v>
      </c>
      <c r="I518" s="279">
        <v>1487.33</v>
      </c>
      <c r="J518" s="279">
        <v>1577.52</v>
      </c>
      <c r="K518" s="279">
        <v>1747.37</v>
      </c>
      <c r="L518" s="279">
        <v>1774.6</v>
      </c>
      <c r="M518" s="279">
        <v>1768.79</v>
      </c>
      <c r="N518" s="279">
        <v>1723.49</v>
      </c>
      <c r="O518" s="279">
        <v>1729.9</v>
      </c>
      <c r="P518" s="279">
        <v>1718.72</v>
      </c>
      <c r="Q518" s="279">
        <v>988.4</v>
      </c>
      <c r="R518" s="279">
        <v>1776.77</v>
      </c>
      <c r="S518" s="279">
        <v>1684.14</v>
      </c>
      <c r="T518" s="279">
        <v>1706.43</v>
      </c>
      <c r="U518" s="279">
        <v>1716.19</v>
      </c>
      <c r="V518" s="279">
        <v>1728.55</v>
      </c>
      <c r="W518" s="279">
        <v>1751</v>
      </c>
      <c r="X518" s="279">
        <v>1610.22</v>
      </c>
      <c r="Y518" s="279">
        <v>1487.14</v>
      </c>
    </row>
    <row r="519" spans="1:25">
      <c r="A519" s="254">
        <v>3</v>
      </c>
      <c r="B519" s="279">
        <v>1430.58</v>
      </c>
      <c r="C519" s="279">
        <v>1345.1</v>
      </c>
      <c r="D519" s="279">
        <v>1310.3599999999999</v>
      </c>
      <c r="E519" s="279">
        <v>1288.3399999999999</v>
      </c>
      <c r="F519" s="279">
        <v>1310.04</v>
      </c>
      <c r="G519" s="279">
        <v>1315.59</v>
      </c>
      <c r="H519" s="279">
        <v>1398.96</v>
      </c>
      <c r="I519" s="279">
        <v>1516.97</v>
      </c>
      <c r="J519" s="279">
        <v>1616.07</v>
      </c>
      <c r="K519" s="279">
        <v>1671.45</v>
      </c>
      <c r="L519" s="279">
        <v>1725.41</v>
      </c>
      <c r="M519" s="279">
        <v>1699.63</v>
      </c>
      <c r="N519" s="279">
        <v>1665.37</v>
      </c>
      <c r="O519" s="279">
        <v>1675.81</v>
      </c>
      <c r="P519" s="279">
        <v>1671.24</v>
      </c>
      <c r="Q519" s="279">
        <v>1780.41</v>
      </c>
      <c r="R519" s="279">
        <v>1717.8</v>
      </c>
      <c r="S519" s="279">
        <v>1638.63</v>
      </c>
      <c r="T519" s="279">
        <v>1643.67</v>
      </c>
      <c r="U519" s="279">
        <v>1660.74</v>
      </c>
      <c r="V519" s="279">
        <v>1596.75</v>
      </c>
      <c r="W519" s="279">
        <v>1645.17</v>
      </c>
      <c r="X519" s="279">
        <v>1593.72</v>
      </c>
      <c r="Y519" s="279">
        <v>1449.96</v>
      </c>
    </row>
    <row r="520" spans="1:25">
      <c r="A520" s="254">
        <v>4</v>
      </c>
      <c r="B520" s="279">
        <v>1451.73</v>
      </c>
      <c r="C520" s="279">
        <v>1387.65</v>
      </c>
      <c r="D520" s="279">
        <v>1357.79</v>
      </c>
      <c r="E520" s="279">
        <v>1334.38</v>
      </c>
      <c r="F520" s="279">
        <v>1384.36</v>
      </c>
      <c r="G520" s="279">
        <v>1407.62</v>
      </c>
      <c r="H520" s="279">
        <v>1476.24</v>
      </c>
      <c r="I520" s="279">
        <v>1667.06</v>
      </c>
      <c r="J520" s="279">
        <v>1777.55</v>
      </c>
      <c r="K520" s="279">
        <v>1898.59</v>
      </c>
      <c r="L520" s="279">
        <v>1918.35</v>
      </c>
      <c r="M520" s="279">
        <v>1928.43</v>
      </c>
      <c r="N520" s="279">
        <v>1901.97</v>
      </c>
      <c r="O520" s="279">
        <v>1922.88</v>
      </c>
      <c r="P520" s="279">
        <v>1922.62</v>
      </c>
      <c r="Q520" s="279">
        <v>2006.26</v>
      </c>
      <c r="R520" s="279">
        <v>1977.75</v>
      </c>
      <c r="S520" s="279">
        <v>1892.31</v>
      </c>
      <c r="T520" s="279">
        <v>1908.25</v>
      </c>
      <c r="U520" s="279">
        <v>1921.24</v>
      </c>
      <c r="V520" s="279">
        <v>1907.13</v>
      </c>
      <c r="W520" s="279">
        <v>1965.72</v>
      </c>
      <c r="X520" s="279">
        <v>1884.97</v>
      </c>
      <c r="Y520" s="279">
        <v>1764.96</v>
      </c>
    </row>
    <row r="521" spans="1:25">
      <c r="A521" s="254">
        <v>5</v>
      </c>
      <c r="B521" s="279">
        <v>1609.2</v>
      </c>
      <c r="C521" s="279">
        <v>1468.13</v>
      </c>
      <c r="D521" s="279">
        <v>1442.65</v>
      </c>
      <c r="E521" s="279">
        <v>1434.47</v>
      </c>
      <c r="F521" s="279">
        <v>1431.22</v>
      </c>
      <c r="G521" s="279">
        <v>1434.59</v>
      </c>
      <c r="H521" s="279">
        <v>1446.81</v>
      </c>
      <c r="I521" s="279">
        <v>1556.61</v>
      </c>
      <c r="J521" s="279">
        <v>1672.1</v>
      </c>
      <c r="K521" s="279">
        <v>1825.12</v>
      </c>
      <c r="L521" s="279">
        <v>1848.74</v>
      </c>
      <c r="M521" s="279">
        <v>1842.17</v>
      </c>
      <c r="N521" s="279">
        <v>1832.35</v>
      </c>
      <c r="O521" s="279">
        <v>1818.14</v>
      </c>
      <c r="P521" s="279">
        <v>1834.22</v>
      </c>
      <c r="Q521" s="279">
        <v>1816.85</v>
      </c>
      <c r="R521" s="279">
        <v>1849.66</v>
      </c>
      <c r="S521" s="279">
        <v>1826.1</v>
      </c>
      <c r="T521" s="279">
        <v>1818.56</v>
      </c>
      <c r="U521" s="279">
        <v>1803.41</v>
      </c>
      <c r="V521" s="279">
        <v>1808.41</v>
      </c>
      <c r="W521" s="279">
        <v>1807.97</v>
      </c>
      <c r="X521" s="279">
        <v>1732.33</v>
      </c>
      <c r="Y521" s="279">
        <v>1569.72</v>
      </c>
    </row>
    <row r="522" spans="1:25">
      <c r="A522" s="254">
        <v>6</v>
      </c>
      <c r="B522" s="279">
        <v>1628.24</v>
      </c>
      <c r="C522" s="279">
        <v>1468.37</v>
      </c>
      <c r="D522" s="279">
        <v>1426.71</v>
      </c>
      <c r="E522" s="279">
        <v>1412.11</v>
      </c>
      <c r="F522" s="279">
        <v>1415.15</v>
      </c>
      <c r="G522" s="279">
        <v>1422.82</v>
      </c>
      <c r="H522" s="279">
        <v>1431.41</v>
      </c>
      <c r="I522" s="279">
        <v>1432.84</v>
      </c>
      <c r="J522" s="279">
        <v>1552.15</v>
      </c>
      <c r="K522" s="279">
        <v>1657.2</v>
      </c>
      <c r="L522" s="279">
        <v>1743.65</v>
      </c>
      <c r="M522" s="279">
        <v>1780.03</v>
      </c>
      <c r="N522" s="279">
        <v>1781.97</v>
      </c>
      <c r="O522" s="279">
        <v>1775.69</v>
      </c>
      <c r="P522" s="279">
        <v>1785.25</v>
      </c>
      <c r="Q522" s="279">
        <v>1771.34</v>
      </c>
      <c r="R522" s="279">
        <v>1737.2</v>
      </c>
      <c r="S522" s="279">
        <v>1726.01</v>
      </c>
      <c r="T522" s="279">
        <v>1737.28</v>
      </c>
      <c r="U522" s="279">
        <v>1720.31</v>
      </c>
      <c r="V522" s="279">
        <v>1771.24</v>
      </c>
      <c r="W522" s="279">
        <v>1753.35</v>
      </c>
      <c r="X522" s="279">
        <v>1655.03</v>
      </c>
      <c r="Y522" s="279">
        <v>1556.81</v>
      </c>
    </row>
    <row r="523" spans="1:25">
      <c r="A523" s="254">
        <v>7</v>
      </c>
      <c r="B523" s="279">
        <v>1452.44</v>
      </c>
      <c r="C523" s="279">
        <v>1372.62</v>
      </c>
      <c r="D523" s="279">
        <v>1337.88</v>
      </c>
      <c r="E523" s="279">
        <v>1297.6300000000001</v>
      </c>
      <c r="F523" s="279">
        <v>1360.55</v>
      </c>
      <c r="G523" s="279">
        <v>1369.44</v>
      </c>
      <c r="H523" s="279">
        <v>1399.9</v>
      </c>
      <c r="I523" s="279">
        <v>1480.05</v>
      </c>
      <c r="J523" s="279">
        <v>1575.77</v>
      </c>
      <c r="K523" s="279">
        <v>1579.77</v>
      </c>
      <c r="L523" s="279">
        <v>1596.55</v>
      </c>
      <c r="M523" s="279">
        <v>1585.04</v>
      </c>
      <c r="N523" s="279">
        <v>1557.5</v>
      </c>
      <c r="O523" s="279">
        <v>1573.71</v>
      </c>
      <c r="P523" s="279">
        <v>1587.83</v>
      </c>
      <c r="Q523" s="279">
        <v>1711.97</v>
      </c>
      <c r="R523" s="279">
        <v>1611.81</v>
      </c>
      <c r="S523" s="279">
        <v>1583.88</v>
      </c>
      <c r="T523" s="279">
        <v>1613.05</v>
      </c>
      <c r="U523" s="279">
        <v>1608.39</v>
      </c>
      <c r="V523" s="279">
        <v>1635.52</v>
      </c>
      <c r="W523" s="279">
        <v>1650.87</v>
      </c>
      <c r="X523" s="279">
        <v>1561.57</v>
      </c>
      <c r="Y523" s="279">
        <v>1419</v>
      </c>
    </row>
    <row r="524" spans="1:25">
      <c r="A524" s="254">
        <v>8</v>
      </c>
      <c r="B524" s="279">
        <v>1385.39</v>
      </c>
      <c r="C524" s="279">
        <v>1296.3</v>
      </c>
      <c r="D524" s="279">
        <v>1255.8499999999999</v>
      </c>
      <c r="E524" s="279">
        <v>1243.95</v>
      </c>
      <c r="F524" s="279">
        <v>1270.8800000000001</v>
      </c>
      <c r="G524" s="279">
        <v>1353.35</v>
      </c>
      <c r="H524" s="279">
        <v>1411.46</v>
      </c>
      <c r="I524" s="279">
        <v>1547.4</v>
      </c>
      <c r="J524" s="279">
        <v>1586.52</v>
      </c>
      <c r="K524" s="279">
        <v>1658.68</v>
      </c>
      <c r="L524" s="279">
        <v>1694.47</v>
      </c>
      <c r="M524" s="279">
        <v>1651.48</v>
      </c>
      <c r="N524" s="279">
        <v>1597.46</v>
      </c>
      <c r="O524" s="279">
        <v>1621.11</v>
      </c>
      <c r="P524" s="279">
        <v>1631.63</v>
      </c>
      <c r="Q524" s="279">
        <v>1715.17</v>
      </c>
      <c r="R524" s="279">
        <v>1670.47</v>
      </c>
      <c r="S524" s="279">
        <v>1610.88</v>
      </c>
      <c r="T524" s="279">
        <v>1637.01</v>
      </c>
      <c r="U524" s="279">
        <v>1631.43</v>
      </c>
      <c r="V524" s="279">
        <v>1652.91</v>
      </c>
      <c r="W524" s="279">
        <v>1634.72</v>
      </c>
      <c r="X524" s="279">
        <v>1621.11</v>
      </c>
      <c r="Y524" s="279">
        <v>1448.91</v>
      </c>
    </row>
    <row r="525" spans="1:25">
      <c r="A525" s="254">
        <v>9</v>
      </c>
      <c r="B525" s="279">
        <v>1404.03</v>
      </c>
      <c r="C525" s="279">
        <v>1307.3699999999999</v>
      </c>
      <c r="D525" s="279">
        <v>1266.29</v>
      </c>
      <c r="E525" s="279">
        <v>1249.74</v>
      </c>
      <c r="F525" s="279">
        <v>1289.72</v>
      </c>
      <c r="G525" s="279">
        <v>1316.84</v>
      </c>
      <c r="H525" s="279">
        <v>1415.81</v>
      </c>
      <c r="I525" s="279">
        <v>1445.93</v>
      </c>
      <c r="J525" s="279">
        <v>1559.24</v>
      </c>
      <c r="K525" s="279">
        <v>1616.21</v>
      </c>
      <c r="L525" s="279">
        <v>1599.66</v>
      </c>
      <c r="M525" s="279">
        <v>1580.24</v>
      </c>
      <c r="N525" s="279">
        <v>1553.11</v>
      </c>
      <c r="O525" s="279">
        <v>1590.87</v>
      </c>
      <c r="P525" s="279">
        <v>1598.12</v>
      </c>
      <c r="Q525" s="279">
        <v>1632.38</v>
      </c>
      <c r="R525" s="279">
        <v>1623.45</v>
      </c>
      <c r="S525" s="279">
        <v>1603.84</v>
      </c>
      <c r="T525" s="279">
        <v>1593.77</v>
      </c>
      <c r="U525" s="279">
        <v>1610.12</v>
      </c>
      <c r="V525" s="279">
        <v>1605.47</v>
      </c>
      <c r="W525" s="279">
        <v>1609.18</v>
      </c>
      <c r="X525" s="279">
        <v>1615.78</v>
      </c>
      <c r="Y525" s="279">
        <v>1409.33</v>
      </c>
    </row>
    <row r="526" spans="1:25">
      <c r="A526" s="254">
        <v>10</v>
      </c>
      <c r="B526" s="279">
        <v>1393.13</v>
      </c>
      <c r="C526" s="279">
        <v>1346.06</v>
      </c>
      <c r="D526" s="279">
        <v>1338.47</v>
      </c>
      <c r="E526" s="279">
        <v>1309.24</v>
      </c>
      <c r="F526" s="279">
        <v>1318.42</v>
      </c>
      <c r="G526" s="279">
        <v>1351.69</v>
      </c>
      <c r="H526" s="279">
        <v>1408.72</v>
      </c>
      <c r="I526" s="279">
        <v>1528.84</v>
      </c>
      <c r="J526" s="279">
        <v>1629.08</v>
      </c>
      <c r="K526" s="279">
        <v>1686.59</v>
      </c>
      <c r="L526" s="279">
        <v>1741.06</v>
      </c>
      <c r="M526" s="279">
        <v>1717.35</v>
      </c>
      <c r="N526" s="279">
        <v>1682.23</v>
      </c>
      <c r="O526" s="279">
        <v>1692.32</v>
      </c>
      <c r="P526" s="279">
        <v>1687.69</v>
      </c>
      <c r="Q526" s="279">
        <v>1798.3</v>
      </c>
      <c r="R526" s="279">
        <v>1735.74</v>
      </c>
      <c r="S526" s="279">
        <v>1656.63</v>
      </c>
      <c r="T526" s="279">
        <v>1660.86</v>
      </c>
      <c r="U526" s="279">
        <v>1677.77</v>
      </c>
      <c r="V526" s="279">
        <v>1611.81</v>
      </c>
      <c r="W526" s="279">
        <v>1661.05</v>
      </c>
      <c r="X526" s="279">
        <v>1609.1</v>
      </c>
      <c r="Y526" s="279">
        <v>1463.08</v>
      </c>
    </row>
    <row r="527" spans="1:25">
      <c r="A527" s="254">
        <v>11</v>
      </c>
      <c r="B527" s="279">
        <v>1463.46</v>
      </c>
      <c r="C527" s="279">
        <v>1398.97</v>
      </c>
      <c r="D527" s="279">
        <v>1369.13</v>
      </c>
      <c r="E527" s="279">
        <v>1345.53</v>
      </c>
      <c r="F527" s="279">
        <v>1396.34</v>
      </c>
      <c r="G527" s="279">
        <v>1419.94</v>
      </c>
      <c r="H527" s="279">
        <v>1488.48</v>
      </c>
      <c r="I527" s="279">
        <v>1677.84</v>
      </c>
      <c r="J527" s="279">
        <v>1789.57</v>
      </c>
      <c r="K527" s="279">
        <v>1912.08</v>
      </c>
      <c r="L527" s="279">
        <v>1932.7</v>
      </c>
      <c r="M527" s="279">
        <v>1941.45</v>
      </c>
      <c r="N527" s="279">
        <v>1914.17</v>
      </c>
      <c r="O527" s="279">
        <v>1936.42</v>
      </c>
      <c r="P527" s="279">
        <v>1936.23</v>
      </c>
      <c r="Q527" s="279">
        <v>2020.25</v>
      </c>
      <c r="R527" s="279">
        <v>1992.02</v>
      </c>
      <c r="S527" s="279">
        <v>1904.64</v>
      </c>
      <c r="T527" s="279">
        <v>1921.39</v>
      </c>
      <c r="U527" s="279">
        <v>1934.52</v>
      </c>
      <c r="V527" s="279">
        <v>1918.72</v>
      </c>
      <c r="W527" s="279">
        <v>1977.23</v>
      </c>
      <c r="X527" s="279">
        <v>1896.82</v>
      </c>
      <c r="Y527" s="279">
        <v>1775.06</v>
      </c>
    </row>
    <row r="528" spans="1:25">
      <c r="A528" s="254">
        <v>12</v>
      </c>
      <c r="B528" s="279">
        <v>1621.45</v>
      </c>
      <c r="C528" s="279">
        <v>1479.24</v>
      </c>
      <c r="D528" s="279">
        <v>1453.54</v>
      </c>
      <c r="E528" s="279">
        <v>1445.36</v>
      </c>
      <c r="F528" s="279">
        <v>1442.05</v>
      </c>
      <c r="G528" s="279">
        <v>1445.28</v>
      </c>
      <c r="H528" s="279">
        <v>1459.4</v>
      </c>
      <c r="I528" s="279">
        <v>1569.44</v>
      </c>
      <c r="J528" s="279">
        <v>1687.46</v>
      </c>
      <c r="K528" s="279">
        <v>1842.12</v>
      </c>
      <c r="L528" s="279">
        <v>1866.35</v>
      </c>
      <c r="M528" s="279">
        <v>1860.45</v>
      </c>
      <c r="N528" s="279">
        <v>1850.45</v>
      </c>
      <c r="O528" s="279">
        <v>1836.04</v>
      </c>
      <c r="P528" s="279">
        <v>1852.17</v>
      </c>
      <c r="Q528" s="279">
        <v>1833.6</v>
      </c>
      <c r="R528" s="279">
        <v>1864.27</v>
      </c>
      <c r="S528" s="279">
        <v>1840.39</v>
      </c>
      <c r="T528" s="279">
        <v>1832.68</v>
      </c>
      <c r="U528" s="279">
        <v>1818.01</v>
      </c>
      <c r="V528" s="279">
        <v>1824.21</v>
      </c>
      <c r="W528" s="279">
        <v>1822.55</v>
      </c>
      <c r="X528" s="279">
        <v>1745.46</v>
      </c>
      <c r="Y528" s="279">
        <v>1583.24</v>
      </c>
    </row>
    <row r="529" spans="1:25">
      <c r="A529" s="254">
        <v>13</v>
      </c>
      <c r="B529" s="279">
        <v>1639.85</v>
      </c>
      <c r="C529" s="279">
        <v>1478.7</v>
      </c>
      <c r="D529" s="279">
        <v>1436.69</v>
      </c>
      <c r="E529" s="279">
        <v>1421.91</v>
      </c>
      <c r="F529" s="279">
        <v>1424.82</v>
      </c>
      <c r="G529" s="279">
        <v>1432.59</v>
      </c>
      <c r="H529" s="279">
        <v>1445.29</v>
      </c>
      <c r="I529" s="279">
        <v>1446.39</v>
      </c>
      <c r="J529" s="279">
        <v>1566.95</v>
      </c>
      <c r="K529" s="279">
        <v>1672.7</v>
      </c>
      <c r="L529" s="279">
        <v>1760.12</v>
      </c>
      <c r="M529" s="279">
        <v>1796.79</v>
      </c>
      <c r="N529" s="279">
        <v>1798.15</v>
      </c>
      <c r="O529" s="279">
        <v>1792.3</v>
      </c>
      <c r="P529" s="279">
        <v>1801.91</v>
      </c>
      <c r="Q529" s="279">
        <v>1788.13</v>
      </c>
      <c r="R529" s="279">
        <v>1750.9</v>
      </c>
      <c r="S529" s="279">
        <v>1739.3</v>
      </c>
      <c r="T529" s="279">
        <v>1750.64</v>
      </c>
      <c r="U529" s="279">
        <v>1733.7</v>
      </c>
      <c r="V529" s="279">
        <v>1784.44</v>
      </c>
      <c r="W529" s="279">
        <v>1766.15</v>
      </c>
      <c r="X529" s="279">
        <v>1666.84</v>
      </c>
      <c r="Y529" s="279">
        <v>1567.97</v>
      </c>
    </row>
    <row r="530" spans="1:25">
      <c r="A530" s="254">
        <v>14</v>
      </c>
      <c r="B530" s="279">
        <v>1442.04</v>
      </c>
      <c r="C530" s="279">
        <v>1408.89</v>
      </c>
      <c r="D530" s="279">
        <v>1406.08</v>
      </c>
      <c r="E530" s="279">
        <v>1393.31</v>
      </c>
      <c r="F530" s="279">
        <v>1396.73</v>
      </c>
      <c r="G530" s="279">
        <v>1424.27</v>
      </c>
      <c r="H530" s="279">
        <v>1497.33</v>
      </c>
      <c r="I530" s="279">
        <v>1611.17</v>
      </c>
      <c r="J530" s="279">
        <v>1741.38</v>
      </c>
      <c r="K530" s="279">
        <v>1843.83</v>
      </c>
      <c r="L530" s="279">
        <v>1882.4</v>
      </c>
      <c r="M530" s="279">
        <v>1859.97</v>
      </c>
      <c r="N530" s="279">
        <v>1835.34</v>
      </c>
      <c r="O530" s="279">
        <v>1851.37</v>
      </c>
      <c r="P530" s="279">
        <v>1878.39</v>
      </c>
      <c r="Q530" s="279">
        <v>1953.45</v>
      </c>
      <c r="R530" s="279">
        <v>1886.45</v>
      </c>
      <c r="S530" s="279">
        <v>1794.53</v>
      </c>
      <c r="T530" s="279">
        <v>1800.23</v>
      </c>
      <c r="U530" s="279">
        <v>1824.08</v>
      </c>
      <c r="V530" s="279">
        <v>1819.41</v>
      </c>
      <c r="W530" s="279">
        <v>1849.44</v>
      </c>
      <c r="X530" s="279">
        <v>1696.09</v>
      </c>
      <c r="Y530" s="279">
        <v>1527.6</v>
      </c>
    </row>
    <row r="531" spans="1:25">
      <c r="A531" s="254">
        <v>15</v>
      </c>
      <c r="B531" s="279">
        <v>1469.78</v>
      </c>
      <c r="C531" s="279">
        <v>1394.65</v>
      </c>
      <c r="D531" s="279">
        <v>1383.25</v>
      </c>
      <c r="E531" s="279">
        <v>1388.3</v>
      </c>
      <c r="F531" s="279">
        <v>1431.32</v>
      </c>
      <c r="G531" s="279">
        <v>1464.57</v>
      </c>
      <c r="H531" s="279">
        <v>1468.97</v>
      </c>
      <c r="I531" s="279">
        <v>1564.16</v>
      </c>
      <c r="J531" s="279">
        <v>1622.64</v>
      </c>
      <c r="K531" s="279">
        <v>1715.96</v>
      </c>
      <c r="L531" s="279">
        <v>1760.84</v>
      </c>
      <c r="M531" s="279">
        <v>1770.61</v>
      </c>
      <c r="N531" s="279">
        <v>1717.35</v>
      </c>
      <c r="O531" s="279">
        <v>1744.64</v>
      </c>
      <c r="P531" s="279">
        <v>1768.09</v>
      </c>
      <c r="Q531" s="279">
        <v>1834.29</v>
      </c>
      <c r="R531" s="279">
        <v>1815.2</v>
      </c>
      <c r="S531" s="279">
        <v>1751.47</v>
      </c>
      <c r="T531" s="279">
        <v>1772.42</v>
      </c>
      <c r="U531" s="279">
        <v>1780.57</v>
      </c>
      <c r="V531" s="279">
        <v>1779.01</v>
      </c>
      <c r="W531" s="279">
        <v>1818.02</v>
      </c>
      <c r="X531" s="279">
        <v>1648.61</v>
      </c>
      <c r="Y531" s="279">
        <v>1545.36</v>
      </c>
    </row>
    <row r="532" spans="1:25">
      <c r="A532" s="254">
        <v>16</v>
      </c>
      <c r="B532" s="279">
        <v>1678.84</v>
      </c>
      <c r="C532" s="279">
        <v>1530.37</v>
      </c>
      <c r="D532" s="279">
        <v>1525.4</v>
      </c>
      <c r="E532" s="279">
        <v>1525.51</v>
      </c>
      <c r="F532" s="279">
        <v>1541.21</v>
      </c>
      <c r="G532" s="279">
        <v>1574.72</v>
      </c>
      <c r="H532" s="279">
        <v>1657.77</v>
      </c>
      <c r="I532" s="279">
        <v>1730.69</v>
      </c>
      <c r="J532" s="279">
        <v>1893.45</v>
      </c>
      <c r="K532" s="279">
        <v>1942.78</v>
      </c>
      <c r="L532" s="279">
        <v>1967.82</v>
      </c>
      <c r="M532" s="279">
        <v>1934.08</v>
      </c>
      <c r="N532" s="279">
        <v>1899.03</v>
      </c>
      <c r="O532" s="279">
        <v>1946.94</v>
      </c>
      <c r="P532" s="279">
        <v>1941.48</v>
      </c>
      <c r="Q532" s="279">
        <v>1974.94</v>
      </c>
      <c r="R532" s="279">
        <v>1950.2</v>
      </c>
      <c r="S532" s="279">
        <v>1923.7</v>
      </c>
      <c r="T532" s="279">
        <v>1961.6</v>
      </c>
      <c r="U532" s="279">
        <v>1987.12</v>
      </c>
      <c r="V532" s="279">
        <v>1956.83</v>
      </c>
      <c r="W532" s="279">
        <v>1966.21</v>
      </c>
      <c r="X532" s="279">
        <v>1767.11</v>
      </c>
      <c r="Y532" s="279">
        <v>1634.26</v>
      </c>
    </row>
    <row r="533" spans="1:25">
      <c r="A533" s="254">
        <v>17</v>
      </c>
      <c r="B533" s="279">
        <v>1538.55</v>
      </c>
      <c r="C533" s="279">
        <v>1500.95</v>
      </c>
      <c r="D533" s="279">
        <v>1477.7</v>
      </c>
      <c r="E533" s="279">
        <v>1471.88</v>
      </c>
      <c r="F533" s="279">
        <v>1490.88</v>
      </c>
      <c r="G533" s="279">
        <v>1515.48</v>
      </c>
      <c r="H533" s="279">
        <v>1576.16</v>
      </c>
      <c r="I533" s="279">
        <v>1655.61</v>
      </c>
      <c r="J533" s="279">
        <v>1772.92</v>
      </c>
      <c r="K533" s="279">
        <v>1839.11</v>
      </c>
      <c r="L533" s="279">
        <v>1880.82</v>
      </c>
      <c r="M533" s="279">
        <v>1841.83</v>
      </c>
      <c r="N533" s="279">
        <v>1825.19</v>
      </c>
      <c r="O533" s="279">
        <v>1854.23</v>
      </c>
      <c r="P533" s="279">
        <v>1861.66</v>
      </c>
      <c r="Q533" s="279">
        <v>1941.96</v>
      </c>
      <c r="R533" s="279">
        <v>1883.53</v>
      </c>
      <c r="S533" s="279">
        <v>1805.33</v>
      </c>
      <c r="T533" s="279">
        <v>1848.33</v>
      </c>
      <c r="U533" s="279">
        <v>1880.79</v>
      </c>
      <c r="V533" s="279">
        <v>1883.13</v>
      </c>
      <c r="W533" s="279">
        <v>1871.52</v>
      </c>
      <c r="X533" s="279">
        <v>1737.44</v>
      </c>
      <c r="Y533" s="279">
        <v>1629.87</v>
      </c>
    </row>
    <row r="534" spans="1:25">
      <c r="A534" s="254">
        <v>18</v>
      </c>
      <c r="B534" s="279">
        <v>1611.46</v>
      </c>
      <c r="C534" s="279">
        <v>1513.14</v>
      </c>
      <c r="D534" s="279">
        <v>1490.26</v>
      </c>
      <c r="E534" s="279">
        <v>1499.45</v>
      </c>
      <c r="F534" s="279">
        <v>1523.67</v>
      </c>
      <c r="G534" s="279">
        <v>706.39</v>
      </c>
      <c r="H534" s="279">
        <v>1637.11</v>
      </c>
      <c r="I534" s="279">
        <v>1658.54</v>
      </c>
      <c r="J534" s="279">
        <v>712.01</v>
      </c>
      <c r="K534" s="279">
        <v>1824.24</v>
      </c>
      <c r="L534" s="279">
        <v>1854.98</v>
      </c>
      <c r="M534" s="279">
        <v>1803.12</v>
      </c>
      <c r="N534" s="279">
        <v>1792.02</v>
      </c>
      <c r="O534" s="279">
        <v>1833.25</v>
      </c>
      <c r="P534" s="279">
        <v>1842.98</v>
      </c>
      <c r="Q534" s="279">
        <v>1910.99</v>
      </c>
      <c r="R534" s="279">
        <v>1829.08</v>
      </c>
      <c r="S534" s="279">
        <v>1812.19</v>
      </c>
      <c r="T534" s="279">
        <v>1841.88</v>
      </c>
      <c r="U534" s="279">
        <v>1870.47</v>
      </c>
      <c r="V534" s="279">
        <v>1834.42</v>
      </c>
      <c r="W534" s="279">
        <v>1913.03</v>
      </c>
      <c r="X534" s="279">
        <v>1838.82</v>
      </c>
      <c r="Y534" s="279">
        <v>1668.8</v>
      </c>
    </row>
    <row r="535" spans="1:25">
      <c r="A535" s="254">
        <v>19</v>
      </c>
      <c r="B535" s="279">
        <v>1626.41</v>
      </c>
      <c r="C535" s="279">
        <v>1574.81</v>
      </c>
      <c r="D535" s="279">
        <v>1498.46</v>
      </c>
      <c r="E535" s="279">
        <v>706.03</v>
      </c>
      <c r="F535" s="279">
        <v>706.59</v>
      </c>
      <c r="G535" s="279">
        <v>707.38</v>
      </c>
      <c r="H535" s="279">
        <v>708.96</v>
      </c>
      <c r="I535" s="279">
        <v>680.91</v>
      </c>
      <c r="J535" s="279">
        <v>680.91</v>
      </c>
      <c r="K535" s="279">
        <v>1839.43</v>
      </c>
      <c r="L535" s="279">
        <v>1857.61</v>
      </c>
      <c r="M535" s="279">
        <v>1845.85</v>
      </c>
      <c r="N535" s="279">
        <v>1815.74</v>
      </c>
      <c r="O535" s="279">
        <v>1882.1</v>
      </c>
      <c r="P535" s="279">
        <v>1886.45</v>
      </c>
      <c r="Q535" s="279">
        <v>1869</v>
      </c>
      <c r="R535" s="279">
        <v>1866.06</v>
      </c>
      <c r="S535" s="279">
        <v>1847.01</v>
      </c>
      <c r="T535" s="279">
        <v>1830.94</v>
      </c>
      <c r="U535" s="279">
        <v>1851.7</v>
      </c>
      <c r="V535" s="279">
        <v>1894.29</v>
      </c>
      <c r="W535" s="279">
        <v>718.8</v>
      </c>
      <c r="X535" s="279">
        <v>1757.15</v>
      </c>
      <c r="Y535" s="279">
        <v>1720.5</v>
      </c>
    </row>
    <row r="536" spans="1:25">
      <c r="A536" s="254">
        <v>20</v>
      </c>
      <c r="B536" s="279">
        <v>1674.91</v>
      </c>
      <c r="C536" s="279">
        <v>694.15</v>
      </c>
      <c r="D536" s="279">
        <v>703.86</v>
      </c>
      <c r="E536" s="279">
        <v>703.81</v>
      </c>
      <c r="F536" s="279">
        <v>703.05</v>
      </c>
      <c r="G536" s="279">
        <v>702.19</v>
      </c>
      <c r="H536" s="279">
        <v>705.99</v>
      </c>
      <c r="I536" s="279">
        <v>702.67</v>
      </c>
      <c r="J536" s="279">
        <v>699.01</v>
      </c>
      <c r="K536" s="279">
        <v>699.38</v>
      </c>
      <c r="L536" s="279">
        <v>1642.21</v>
      </c>
      <c r="M536" s="279">
        <v>1683.03</v>
      </c>
      <c r="N536" s="279">
        <v>1643.67</v>
      </c>
      <c r="O536" s="279">
        <v>1659.64</v>
      </c>
      <c r="P536" s="279">
        <v>1656.02</v>
      </c>
      <c r="Q536" s="279">
        <v>1682.43</v>
      </c>
      <c r="R536" s="279">
        <v>1681.46</v>
      </c>
      <c r="S536" s="279">
        <v>1672.17</v>
      </c>
      <c r="T536" s="279">
        <v>1704.88</v>
      </c>
      <c r="U536" s="279">
        <v>1775.35</v>
      </c>
      <c r="V536" s="279">
        <v>1506.36</v>
      </c>
      <c r="W536" s="279">
        <v>1709</v>
      </c>
      <c r="X536" s="279">
        <v>1651.27</v>
      </c>
      <c r="Y536" s="279">
        <v>1650.77</v>
      </c>
    </row>
    <row r="537" spans="1:25">
      <c r="A537" s="254">
        <v>21</v>
      </c>
      <c r="B537" s="279">
        <v>704.73</v>
      </c>
      <c r="C537" s="279">
        <v>702.68</v>
      </c>
      <c r="D537" s="279">
        <v>702.09</v>
      </c>
      <c r="E537" s="279">
        <v>701.77</v>
      </c>
      <c r="F537" s="279">
        <v>703.97</v>
      </c>
      <c r="G537" s="279">
        <v>701.54</v>
      </c>
      <c r="H537" s="279">
        <v>703.58</v>
      </c>
      <c r="I537" s="279">
        <v>987.91</v>
      </c>
      <c r="J537" s="279">
        <v>1624.06</v>
      </c>
      <c r="K537" s="279">
        <v>1697.89</v>
      </c>
      <c r="L537" s="279">
        <v>1740.9</v>
      </c>
      <c r="M537" s="279">
        <v>1740.29</v>
      </c>
      <c r="N537" s="279">
        <v>1692.56</v>
      </c>
      <c r="O537" s="279">
        <v>1670.41</v>
      </c>
      <c r="P537" s="279">
        <v>1615</v>
      </c>
      <c r="Q537" s="279">
        <v>1760.48</v>
      </c>
      <c r="R537" s="279">
        <v>1734.76</v>
      </c>
      <c r="S537" s="279">
        <v>1461.34</v>
      </c>
      <c r="T537" s="279">
        <v>1555.9</v>
      </c>
      <c r="U537" s="279">
        <v>1666.48</v>
      </c>
      <c r="V537" s="279">
        <v>1701.16</v>
      </c>
      <c r="W537" s="279">
        <v>1736.09</v>
      </c>
      <c r="X537" s="279">
        <v>1642.81</v>
      </c>
      <c r="Y537" s="279">
        <v>1557.1</v>
      </c>
    </row>
    <row r="538" spans="1:25">
      <c r="A538" s="254">
        <v>22</v>
      </c>
      <c r="B538" s="279">
        <v>1425.33</v>
      </c>
      <c r="C538" s="279">
        <v>1330.46</v>
      </c>
      <c r="D538" s="279">
        <v>1291.81</v>
      </c>
      <c r="E538" s="279">
        <v>1283.58</v>
      </c>
      <c r="F538" s="279">
        <v>1378.79</v>
      </c>
      <c r="G538" s="279">
        <v>1419.63</v>
      </c>
      <c r="H538" s="279">
        <v>1491.79</v>
      </c>
      <c r="I538" s="279">
        <v>1461.38</v>
      </c>
      <c r="J538" s="279">
        <v>1588.78</v>
      </c>
      <c r="K538" s="279">
        <v>1778.85</v>
      </c>
      <c r="L538" s="279">
        <v>1742.66</v>
      </c>
      <c r="M538" s="279">
        <v>1704.42</v>
      </c>
      <c r="N538" s="279">
        <v>1690.68</v>
      </c>
      <c r="O538" s="279">
        <v>1713.68</v>
      </c>
      <c r="P538" s="279">
        <v>1729.1</v>
      </c>
      <c r="Q538" s="279">
        <v>1798.8</v>
      </c>
      <c r="R538" s="279">
        <v>1778.3</v>
      </c>
      <c r="S538" s="279">
        <v>1735.33</v>
      </c>
      <c r="T538" s="279">
        <v>1762</v>
      </c>
      <c r="U538" s="279">
        <v>1776.99</v>
      </c>
      <c r="V538" s="279">
        <v>1748.49</v>
      </c>
      <c r="W538" s="279">
        <v>1745.63</v>
      </c>
      <c r="X538" s="279">
        <v>1665.73</v>
      </c>
      <c r="Y538" s="279">
        <v>1485.38</v>
      </c>
    </row>
    <row r="539" spans="1:25">
      <c r="A539" s="254">
        <v>23</v>
      </c>
      <c r="B539" s="279">
        <v>1481.92</v>
      </c>
      <c r="C539" s="279">
        <v>1350.5</v>
      </c>
      <c r="D539" s="279">
        <v>1297.25</v>
      </c>
      <c r="E539" s="279">
        <v>1306.0999999999999</v>
      </c>
      <c r="F539" s="279">
        <v>1394.79</v>
      </c>
      <c r="G539" s="279">
        <v>1431.65</v>
      </c>
      <c r="H539" s="279">
        <v>1436.84</v>
      </c>
      <c r="I539" s="279">
        <v>1481.12</v>
      </c>
      <c r="J539" s="279">
        <v>1670.49</v>
      </c>
      <c r="K539" s="279">
        <v>1721.35</v>
      </c>
      <c r="L539" s="279">
        <v>1712.02</v>
      </c>
      <c r="M539" s="279">
        <v>1673.45</v>
      </c>
      <c r="N539" s="279">
        <v>1623.93</v>
      </c>
      <c r="O539" s="279">
        <v>1683.53</v>
      </c>
      <c r="P539" s="279">
        <v>1682.95</v>
      </c>
      <c r="Q539" s="279">
        <v>1740.53</v>
      </c>
      <c r="R539" s="279">
        <v>1706.22</v>
      </c>
      <c r="S539" s="279">
        <v>1669.36</v>
      </c>
      <c r="T539" s="279">
        <v>1720.02</v>
      </c>
      <c r="U539" s="279">
        <v>1756.97</v>
      </c>
      <c r="V539" s="279">
        <v>1757.96</v>
      </c>
      <c r="W539" s="279">
        <v>1799.45</v>
      </c>
      <c r="X539" s="279">
        <v>1708.03</v>
      </c>
      <c r="Y539" s="279">
        <v>1555.27</v>
      </c>
    </row>
    <row r="540" spans="1:25">
      <c r="A540" s="254">
        <v>24</v>
      </c>
      <c r="B540" s="279">
        <v>1330.21</v>
      </c>
      <c r="C540" s="279">
        <v>1318.67</v>
      </c>
      <c r="D540" s="279">
        <v>1292.22</v>
      </c>
      <c r="E540" s="279">
        <v>1280.45</v>
      </c>
      <c r="F540" s="279">
        <v>700.06</v>
      </c>
      <c r="G540" s="279">
        <v>988.73</v>
      </c>
      <c r="H540" s="279">
        <v>1438.49</v>
      </c>
      <c r="I540" s="279">
        <v>1452.98</v>
      </c>
      <c r="J540" s="279">
        <v>988.43</v>
      </c>
      <c r="K540" s="279">
        <v>1648.7</v>
      </c>
      <c r="L540" s="279">
        <v>1641.06</v>
      </c>
      <c r="M540" s="279">
        <v>1627.4</v>
      </c>
      <c r="N540" s="279">
        <v>1590.32</v>
      </c>
      <c r="O540" s="279">
        <v>1612.65</v>
      </c>
      <c r="P540" s="279">
        <v>1612.6</v>
      </c>
      <c r="Q540" s="279">
        <v>1707.33</v>
      </c>
      <c r="R540" s="279">
        <v>1627.42</v>
      </c>
      <c r="S540" s="279">
        <v>1442.34</v>
      </c>
      <c r="T540" s="279">
        <v>1449.92</v>
      </c>
      <c r="U540" s="279">
        <v>1756.07</v>
      </c>
      <c r="V540" s="279">
        <v>1713.79</v>
      </c>
      <c r="W540" s="279">
        <v>1711.77</v>
      </c>
      <c r="X540" s="279">
        <v>1629.49</v>
      </c>
      <c r="Y540" s="279">
        <v>1492.03</v>
      </c>
    </row>
    <row r="541" spans="1:25">
      <c r="A541" s="254">
        <v>25</v>
      </c>
      <c r="B541" s="279">
        <v>1424.26</v>
      </c>
      <c r="C541" s="279">
        <v>1411.46</v>
      </c>
      <c r="D541" s="279">
        <v>1373.63</v>
      </c>
      <c r="E541" s="279">
        <v>1378.08</v>
      </c>
      <c r="F541" s="279">
        <v>1486.6</v>
      </c>
      <c r="G541" s="279">
        <v>1566.82</v>
      </c>
      <c r="H541" s="279">
        <v>1643.64</v>
      </c>
      <c r="I541" s="279">
        <v>1584.41</v>
      </c>
      <c r="J541" s="279">
        <v>1611.52</v>
      </c>
      <c r="K541" s="279">
        <v>1717.57</v>
      </c>
      <c r="L541" s="279">
        <v>1691.38</v>
      </c>
      <c r="M541" s="279">
        <v>1684.02</v>
      </c>
      <c r="N541" s="279">
        <v>1626.02</v>
      </c>
      <c r="O541" s="279">
        <v>1634.77</v>
      </c>
      <c r="P541" s="279">
        <v>1669.73</v>
      </c>
      <c r="Q541" s="279">
        <v>1725.45</v>
      </c>
      <c r="R541" s="279">
        <v>1677.94</v>
      </c>
      <c r="S541" s="279">
        <v>989.1</v>
      </c>
      <c r="T541" s="279">
        <v>1673.36</v>
      </c>
      <c r="U541" s="279">
        <v>1723.95</v>
      </c>
      <c r="V541" s="279">
        <v>713.04</v>
      </c>
      <c r="W541" s="279">
        <v>1731.53</v>
      </c>
      <c r="X541" s="279">
        <v>712.69</v>
      </c>
      <c r="Y541" s="279">
        <v>1618.85</v>
      </c>
    </row>
    <row r="542" spans="1:25">
      <c r="A542" s="254">
        <v>26</v>
      </c>
      <c r="B542" s="279">
        <v>704.15</v>
      </c>
      <c r="C542" s="279">
        <v>705.72</v>
      </c>
      <c r="D542" s="279">
        <v>703.25</v>
      </c>
      <c r="E542" s="279">
        <v>700.64</v>
      </c>
      <c r="F542" s="279">
        <v>1348.94</v>
      </c>
      <c r="G542" s="279">
        <v>705.9</v>
      </c>
      <c r="H542" s="279">
        <v>992.59</v>
      </c>
      <c r="I542" s="279">
        <v>711.83</v>
      </c>
      <c r="J542" s="279">
        <v>710.09</v>
      </c>
      <c r="K542" s="279">
        <v>708.12</v>
      </c>
      <c r="L542" s="279">
        <v>990.17</v>
      </c>
      <c r="M542" s="279">
        <v>1736.14</v>
      </c>
      <c r="N542" s="279">
        <v>712.91</v>
      </c>
      <c r="O542" s="279">
        <v>1567.45</v>
      </c>
      <c r="P542" s="279">
        <v>714.23</v>
      </c>
      <c r="Q542" s="279">
        <v>712.33</v>
      </c>
      <c r="R542" s="279">
        <v>1723.04</v>
      </c>
      <c r="S542" s="279">
        <v>714.41</v>
      </c>
      <c r="T542" s="279">
        <v>710.61</v>
      </c>
      <c r="U542" s="279">
        <v>708.21</v>
      </c>
      <c r="V542" s="279">
        <v>711.89</v>
      </c>
      <c r="W542" s="279">
        <v>992.37</v>
      </c>
      <c r="X542" s="279">
        <v>1673.03</v>
      </c>
      <c r="Y542" s="279">
        <v>1531.96</v>
      </c>
    </row>
    <row r="543" spans="1:25">
      <c r="A543" s="254">
        <v>27</v>
      </c>
      <c r="B543" s="279">
        <v>1359.28</v>
      </c>
      <c r="C543" s="279">
        <v>1244.44</v>
      </c>
      <c r="D543" s="279">
        <v>1173.03</v>
      </c>
      <c r="E543" s="279">
        <v>1144.28</v>
      </c>
      <c r="F543" s="279">
        <v>1184.43</v>
      </c>
      <c r="G543" s="279">
        <v>1206.53</v>
      </c>
      <c r="H543" s="279">
        <v>1253.83</v>
      </c>
      <c r="I543" s="279">
        <v>1331.87</v>
      </c>
      <c r="J543" s="279">
        <v>1488.99</v>
      </c>
      <c r="K543" s="279">
        <v>1607.19</v>
      </c>
      <c r="L543" s="279">
        <v>1646.16</v>
      </c>
      <c r="M543" s="279">
        <v>1658.68</v>
      </c>
      <c r="N543" s="279">
        <v>1656.41</v>
      </c>
      <c r="O543" s="279">
        <v>1647.52</v>
      </c>
      <c r="P543" s="279">
        <v>1641.04</v>
      </c>
      <c r="Q543" s="279">
        <v>1656.11</v>
      </c>
      <c r="R543" s="279">
        <v>1670.06</v>
      </c>
      <c r="S543" s="279">
        <v>1705.49</v>
      </c>
      <c r="T543" s="279">
        <v>1785.68</v>
      </c>
      <c r="U543" s="279">
        <v>1877.3</v>
      </c>
      <c r="V543" s="279">
        <v>1851.33</v>
      </c>
      <c r="W543" s="279">
        <v>1794.31</v>
      </c>
      <c r="X543" s="279">
        <v>1684.03</v>
      </c>
      <c r="Y543" s="279">
        <v>1447.72</v>
      </c>
    </row>
    <row r="544" spans="1:25">
      <c r="A544" s="254">
        <v>28</v>
      </c>
      <c r="B544" s="279">
        <v>1417.09</v>
      </c>
      <c r="C544" s="279">
        <v>1284.79</v>
      </c>
      <c r="D544" s="279">
        <v>1193.73</v>
      </c>
      <c r="E544" s="279">
        <v>1207.3699999999999</v>
      </c>
      <c r="F544" s="279">
        <v>1285.67</v>
      </c>
      <c r="G544" s="279">
        <v>1378.24</v>
      </c>
      <c r="H544" s="279">
        <v>1469.51</v>
      </c>
      <c r="I544" s="279">
        <v>1582.73</v>
      </c>
      <c r="J544" s="279">
        <v>1578.92</v>
      </c>
      <c r="K544" s="279">
        <v>1672.65</v>
      </c>
      <c r="L544" s="279">
        <v>1698.13</v>
      </c>
      <c r="M544" s="279">
        <v>1645.86</v>
      </c>
      <c r="N544" s="279">
        <v>1587.15</v>
      </c>
      <c r="O544" s="279">
        <v>1702.64</v>
      </c>
      <c r="P544" s="279">
        <v>1676.63</v>
      </c>
      <c r="Q544" s="279">
        <v>1754.68</v>
      </c>
      <c r="R544" s="279">
        <v>1695.48</v>
      </c>
      <c r="S544" s="279">
        <v>1661.37</v>
      </c>
      <c r="T544" s="279">
        <v>1723.94</v>
      </c>
      <c r="U544" s="279">
        <v>1744.26</v>
      </c>
      <c r="V544" s="279">
        <v>1715.78</v>
      </c>
      <c r="W544" s="279">
        <v>1688.17</v>
      </c>
      <c r="X544" s="279">
        <v>1644.79</v>
      </c>
      <c r="Y544" s="279">
        <v>1475.92</v>
      </c>
    </row>
    <row r="545" spans="1:25">
      <c r="A545" s="254">
        <v>29</v>
      </c>
      <c r="B545" s="279">
        <v>1418.24</v>
      </c>
      <c r="C545" s="279">
        <v>1315.79</v>
      </c>
      <c r="D545" s="279">
        <v>1292.6600000000001</v>
      </c>
      <c r="E545" s="279">
        <v>1292.8499999999999</v>
      </c>
      <c r="F545" s="279">
        <v>1370.13</v>
      </c>
      <c r="G545" s="279">
        <v>1418.52</v>
      </c>
      <c r="H545" s="279">
        <v>1482.96</v>
      </c>
      <c r="I545" s="279">
        <v>1634.76</v>
      </c>
      <c r="J545" s="279">
        <v>1648.97</v>
      </c>
      <c r="K545" s="279">
        <v>1748.07</v>
      </c>
      <c r="L545" s="279">
        <v>1749.37</v>
      </c>
      <c r="M545" s="279">
        <v>985.35</v>
      </c>
      <c r="N545" s="279">
        <v>711.74</v>
      </c>
      <c r="O545" s="279">
        <v>1755.88</v>
      </c>
      <c r="P545" s="279">
        <v>985.47</v>
      </c>
      <c r="Q545" s="279">
        <v>985.41</v>
      </c>
      <c r="R545" s="279">
        <v>1770.85</v>
      </c>
      <c r="S545" s="279">
        <v>1722.66</v>
      </c>
      <c r="T545" s="279">
        <v>1727.56</v>
      </c>
      <c r="U545" s="279">
        <v>1765.85</v>
      </c>
      <c r="V545" s="279">
        <v>1756.79</v>
      </c>
      <c r="W545" s="279">
        <v>1767.86</v>
      </c>
      <c r="X545" s="279">
        <v>1663.58</v>
      </c>
      <c r="Y545" s="279">
        <v>1497.95</v>
      </c>
    </row>
    <row r="546" spans="1:25">
      <c r="A546" s="254">
        <v>30</v>
      </c>
      <c r="B546" s="279">
        <v>1396.24</v>
      </c>
      <c r="C546" s="279">
        <v>1344.73</v>
      </c>
      <c r="D546" s="279">
        <v>1315.25</v>
      </c>
      <c r="E546" s="279">
        <v>1317.22</v>
      </c>
      <c r="F546" s="279">
        <v>1377.68</v>
      </c>
      <c r="G546" s="279">
        <v>1433.4</v>
      </c>
      <c r="H546" s="279">
        <v>1511.65</v>
      </c>
      <c r="I546" s="279">
        <v>1545.95</v>
      </c>
      <c r="J546" s="279">
        <v>1570.76</v>
      </c>
      <c r="K546" s="279">
        <v>1616.48</v>
      </c>
      <c r="L546" s="279">
        <v>1633.53</v>
      </c>
      <c r="M546" s="279">
        <v>1566.87</v>
      </c>
      <c r="N546" s="279">
        <v>1511.14</v>
      </c>
      <c r="O546" s="279">
        <v>1568.81</v>
      </c>
      <c r="P546" s="279">
        <v>1551.36</v>
      </c>
      <c r="Q546" s="279">
        <v>1632.21</v>
      </c>
      <c r="R546" s="279">
        <v>1519.62</v>
      </c>
      <c r="S546" s="279">
        <v>1520.66</v>
      </c>
      <c r="T546" s="279">
        <v>1518.46</v>
      </c>
      <c r="U546" s="279">
        <v>987.48</v>
      </c>
      <c r="V546" s="279">
        <v>987.18</v>
      </c>
      <c r="W546" s="279">
        <v>1627.7</v>
      </c>
      <c r="X546" s="279">
        <v>1612.87</v>
      </c>
      <c r="Y546" s="279">
        <v>680.91</v>
      </c>
    </row>
    <row r="547" spans="1:25" hidden="1">
      <c r="A547" s="254">
        <v>31</v>
      </c>
      <c r="B547" s="279">
        <v>0</v>
      </c>
      <c r="C547" s="279">
        <v>0</v>
      </c>
      <c r="D547" s="279">
        <v>0</v>
      </c>
      <c r="E547" s="279">
        <v>0</v>
      </c>
      <c r="F547" s="279">
        <v>0</v>
      </c>
      <c r="G547" s="279">
        <v>0</v>
      </c>
      <c r="H547" s="279">
        <v>0</v>
      </c>
      <c r="I547" s="279">
        <v>0</v>
      </c>
      <c r="J547" s="279">
        <v>0</v>
      </c>
      <c r="K547" s="279">
        <v>0</v>
      </c>
      <c r="L547" s="279">
        <v>0</v>
      </c>
      <c r="M547" s="279">
        <v>0</v>
      </c>
      <c r="N547" s="279">
        <v>0</v>
      </c>
      <c r="O547" s="279">
        <v>0</v>
      </c>
      <c r="P547" s="279">
        <v>0</v>
      </c>
      <c r="Q547" s="279">
        <v>0</v>
      </c>
      <c r="R547" s="279">
        <v>0</v>
      </c>
      <c r="S547" s="279">
        <v>0</v>
      </c>
      <c r="T547" s="279">
        <v>0</v>
      </c>
      <c r="U547" s="279">
        <v>0</v>
      </c>
      <c r="V547" s="279">
        <v>0</v>
      </c>
      <c r="W547" s="279">
        <v>0</v>
      </c>
      <c r="X547" s="279">
        <v>0</v>
      </c>
      <c r="Y547" s="279">
        <v>0</v>
      </c>
    </row>
    <row r="549" spans="1:25">
      <c r="A549" s="413" t="s">
        <v>209</v>
      </c>
      <c r="B549" s="450" t="s">
        <v>212</v>
      </c>
      <c r="C549" s="450"/>
      <c r="D549" s="450"/>
      <c r="E549" s="450"/>
      <c r="F549" s="450"/>
      <c r="G549" s="450"/>
      <c r="H549" s="450"/>
      <c r="I549" s="450"/>
      <c r="J549" s="450"/>
      <c r="K549" s="450"/>
      <c r="L549" s="450"/>
      <c r="M549" s="450"/>
      <c r="N549" s="450"/>
      <c r="O549" s="450"/>
      <c r="P549" s="450"/>
      <c r="Q549" s="450"/>
      <c r="R549" s="450"/>
      <c r="S549" s="450"/>
      <c r="T549" s="450"/>
      <c r="U549" s="450"/>
      <c r="V549" s="450"/>
      <c r="W549" s="450"/>
      <c r="X549" s="450"/>
      <c r="Y549" s="450"/>
    </row>
    <row r="550" spans="1:25" ht="30">
      <c r="A550" s="413"/>
      <c r="B550" s="278" t="s">
        <v>1</v>
      </c>
      <c r="C550" s="278" t="s">
        <v>2</v>
      </c>
      <c r="D550" s="278" t="s">
        <v>3</v>
      </c>
      <c r="E550" s="278" t="s">
        <v>4</v>
      </c>
      <c r="F550" s="278" t="s">
        <v>5</v>
      </c>
      <c r="G550" s="278" t="s">
        <v>6</v>
      </c>
      <c r="H550" s="278" t="s">
        <v>7</v>
      </c>
      <c r="I550" s="278" t="s">
        <v>8</v>
      </c>
      <c r="J550" s="278" t="s">
        <v>9</v>
      </c>
      <c r="K550" s="278" t="s">
        <v>10</v>
      </c>
      <c r="L550" s="278" t="s">
        <v>11</v>
      </c>
      <c r="M550" s="278" t="s">
        <v>12</v>
      </c>
      <c r="N550" s="278" t="s">
        <v>13</v>
      </c>
      <c r="O550" s="278" t="s">
        <v>14</v>
      </c>
      <c r="P550" s="278" t="s">
        <v>15</v>
      </c>
      <c r="Q550" s="278" t="s">
        <v>16</v>
      </c>
      <c r="R550" s="278" t="s">
        <v>17</v>
      </c>
      <c r="S550" s="278" t="s">
        <v>18</v>
      </c>
      <c r="T550" s="278" t="s">
        <v>19</v>
      </c>
      <c r="U550" s="278" t="s">
        <v>20</v>
      </c>
      <c r="V550" s="278" t="s">
        <v>21</v>
      </c>
      <c r="W550" s="278" t="s">
        <v>22</v>
      </c>
      <c r="X550" s="278" t="s">
        <v>23</v>
      </c>
      <c r="Y550" s="278" t="s">
        <v>24</v>
      </c>
    </row>
    <row r="551" spans="1:25">
      <c r="A551" s="254">
        <v>1</v>
      </c>
      <c r="B551" s="279">
        <v>2688.95</v>
      </c>
      <c r="C551" s="279">
        <v>2620.65</v>
      </c>
      <c r="D551" s="279">
        <v>2626.75</v>
      </c>
      <c r="E551" s="279">
        <v>2626.33</v>
      </c>
      <c r="F551" s="279">
        <v>2621.3000000000002</v>
      </c>
      <c r="G551" s="279">
        <v>2628.46</v>
      </c>
      <c r="H551" s="279">
        <v>2633.55</v>
      </c>
      <c r="I551" s="279">
        <v>2702.01</v>
      </c>
      <c r="J551" s="279">
        <v>2888.94</v>
      </c>
      <c r="K551" s="279">
        <v>3044</v>
      </c>
      <c r="L551" s="279">
        <v>3089.97</v>
      </c>
      <c r="M551" s="279">
        <v>3078.34</v>
      </c>
      <c r="N551" s="279">
        <v>3056.87</v>
      </c>
      <c r="O551" s="279">
        <v>3078.92</v>
      </c>
      <c r="P551" s="279">
        <v>3066.11</v>
      </c>
      <c r="Q551" s="279">
        <v>3825.55</v>
      </c>
      <c r="R551" s="279">
        <v>3756.24</v>
      </c>
      <c r="S551" s="279">
        <v>3104.07</v>
      </c>
      <c r="T551" s="279">
        <v>3053.37</v>
      </c>
      <c r="U551" s="279">
        <v>3071.99</v>
      </c>
      <c r="V551" s="279">
        <v>3000.39</v>
      </c>
      <c r="W551" s="279">
        <v>3636.62</v>
      </c>
      <c r="X551" s="279">
        <v>3700.75</v>
      </c>
      <c r="Y551" s="279">
        <v>2792.33</v>
      </c>
    </row>
    <row r="552" spans="1:25">
      <c r="A552" s="254">
        <v>2</v>
      </c>
      <c r="B552" s="279">
        <v>2657.11</v>
      </c>
      <c r="C552" s="279">
        <v>2563.5</v>
      </c>
      <c r="D552" s="279">
        <v>2539.4</v>
      </c>
      <c r="E552" s="279">
        <v>2518.85</v>
      </c>
      <c r="F552" s="279">
        <v>2545.02</v>
      </c>
      <c r="G552" s="279">
        <v>2598.41</v>
      </c>
      <c r="H552" s="279">
        <v>2647.76</v>
      </c>
      <c r="I552" s="279">
        <v>2724.79</v>
      </c>
      <c r="J552" s="279">
        <v>2814.98</v>
      </c>
      <c r="K552" s="279">
        <v>2984.83</v>
      </c>
      <c r="L552" s="279">
        <v>3012.06</v>
      </c>
      <c r="M552" s="279">
        <v>3006.25</v>
      </c>
      <c r="N552" s="279">
        <v>2960.95</v>
      </c>
      <c r="O552" s="279">
        <v>2967.36</v>
      </c>
      <c r="P552" s="279">
        <v>2956.18</v>
      </c>
      <c r="Q552" s="279">
        <v>2225.86</v>
      </c>
      <c r="R552" s="279">
        <v>3014.23</v>
      </c>
      <c r="S552" s="279">
        <v>2921.6</v>
      </c>
      <c r="T552" s="279">
        <v>2943.89</v>
      </c>
      <c r="U552" s="279">
        <v>2953.65</v>
      </c>
      <c r="V552" s="279">
        <v>2966.01</v>
      </c>
      <c r="W552" s="279">
        <v>2988.46</v>
      </c>
      <c r="X552" s="279">
        <v>2847.68</v>
      </c>
      <c r="Y552" s="279">
        <v>2724.6</v>
      </c>
    </row>
    <row r="553" spans="1:25">
      <c r="A553" s="254">
        <v>3</v>
      </c>
      <c r="B553" s="279">
        <v>2668.04</v>
      </c>
      <c r="C553" s="279">
        <v>2582.56</v>
      </c>
      <c r="D553" s="279">
        <v>2547.8200000000002</v>
      </c>
      <c r="E553" s="279">
        <v>2525.8000000000002</v>
      </c>
      <c r="F553" s="279">
        <v>2547.5</v>
      </c>
      <c r="G553" s="279">
        <v>2553.0500000000002</v>
      </c>
      <c r="H553" s="279">
        <v>2636.42</v>
      </c>
      <c r="I553" s="279">
        <v>2754.43</v>
      </c>
      <c r="J553" s="279">
        <v>2853.53</v>
      </c>
      <c r="K553" s="279">
        <v>2908.91</v>
      </c>
      <c r="L553" s="279">
        <v>2962.87</v>
      </c>
      <c r="M553" s="279">
        <v>2937.09</v>
      </c>
      <c r="N553" s="279">
        <v>2902.83</v>
      </c>
      <c r="O553" s="279">
        <v>2913.27</v>
      </c>
      <c r="P553" s="279">
        <v>2908.7</v>
      </c>
      <c r="Q553" s="279">
        <v>3017.87</v>
      </c>
      <c r="R553" s="279">
        <v>2955.26</v>
      </c>
      <c r="S553" s="279">
        <v>2876.09</v>
      </c>
      <c r="T553" s="279">
        <v>2881.13</v>
      </c>
      <c r="U553" s="279">
        <v>2898.2</v>
      </c>
      <c r="V553" s="279">
        <v>2834.21</v>
      </c>
      <c r="W553" s="279">
        <v>2882.63</v>
      </c>
      <c r="X553" s="279">
        <v>2831.18</v>
      </c>
      <c r="Y553" s="279">
        <v>2687.42</v>
      </c>
    </row>
    <row r="554" spans="1:25">
      <c r="A554" s="254">
        <v>4</v>
      </c>
      <c r="B554" s="279">
        <v>2689.19</v>
      </c>
      <c r="C554" s="279">
        <v>2625.11</v>
      </c>
      <c r="D554" s="279">
        <v>2595.25</v>
      </c>
      <c r="E554" s="279">
        <v>2571.84</v>
      </c>
      <c r="F554" s="279">
        <v>2621.82</v>
      </c>
      <c r="G554" s="279">
        <v>2645.08</v>
      </c>
      <c r="H554" s="279">
        <v>2713.7</v>
      </c>
      <c r="I554" s="279">
        <v>2904.52</v>
      </c>
      <c r="J554" s="279">
        <v>3015.01</v>
      </c>
      <c r="K554" s="279">
        <v>3136.05</v>
      </c>
      <c r="L554" s="279">
        <v>3155.81</v>
      </c>
      <c r="M554" s="279">
        <v>3165.89</v>
      </c>
      <c r="N554" s="279">
        <v>3139.43</v>
      </c>
      <c r="O554" s="279">
        <v>3160.34</v>
      </c>
      <c r="P554" s="279">
        <v>3160.08</v>
      </c>
      <c r="Q554" s="279">
        <v>3243.72</v>
      </c>
      <c r="R554" s="279">
        <v>3215.21</v>
      </c>
      <c r="S554" s="279">
        <v>3129.77</v>
      </c>
      <c r="T554" s="279">
        <v>3145.71</v>
      </c>
      <c r="U554" s="279">
        <v>3158.7</v>
      </c>
      <c r="V554" s="279">
        <v>3144.59</v>
      </c>
      <c r="W554" s="279">
        <v>3203.18</v>
      </c>
      <c r="X554" s="279">
        <v>3122.43</v>
      </c>
      <c r="Y554" s="279">
        <v>3002.42</v>
      </c>
    </row>
    <row r="555" spans="1:25">
      <c r="A555" s="254">
        <v>5</v>
      </c>
      <c r="B555" s="279">
        <v>2846.66</v>
      </c>
      <c r="C555" s="279">
        <v>2705.59</v>
      </c>
      <c r="D555" s="279">
        <v>2680.11</v>
      </c>
      <c r="E555" s="279">
        <v>2671.93</v>
      </c>
      <c r="F555" s="279">
        <v>2668.68</v>
      </c>
      <c r="G555" s="279">
        <v>2672.05</v>
      </c>
      <c r="H555" s="279">
        <v>2684.27</v>
      </c>
      <c r="I555" s="279">
        <v>2794.07</v>
      </c>
      <c r="J555" s="279">
        <v>2909.56</v>
      </c>
      <c r="K555" s="279">
        <v>3062.58</v>
      </c>
      <c r="L555" s="279">
        <v>3086.2</v>
      </c>
      <c r="M555" s="279">
        <v>3079.63</v>
      </c>
      <c r="N555" s="279">
        <v>3069.81</v>
      </c>
      <c r="O555" s="279">
        <v>3055.6</v>
      </c>
      <c r="P555" s="279">
        <v>3071.68</v>
      </c>
      <c r="Q555" s="279">
        <v>3054.31</v>
      </c>
      <c r="R555" s="279">
        <v>3087.12</v>
      </c>
      <c r="S555" s="279">
        <v>3063.56</v>
      </c>
      <c r="T555" s="279">
        <v>3056.02</v>
      </c>
      <c r="U555" s="279">
        <v>3040.87</v>
      </c>
      <c r="V555" s="279">
        <v>3045.87</v>
      </c>
      <c r="W555" s="279">
        <v>3045.43</v>
      </c>
      <c r="X555" s="279">
        <v>2969.79</v>
      </c>
      <c r="Y555" s="279">
        <v>2807.18</v>
      </c>
    </row>
    <row r="556" spans="1:25">
      <c r="A556" s="254">
        <v>6</v>
      </c>
      <c r="B556" s="279">
        <v>2865.7</v>
      </c>
      <c r="C556" s="279">
        <v>2705.83</v>
      </c>
      <c r="D556" s="279">
        <v>2664.17</v>
      </c>
      <c r="E556" s="279">
        <v>2649.57</v>
      </c>
      <c r="F556" s="279">
        <v>2652.61</v>
      </c>
      <c r="G556" s="279">
        <v>2660.28</v>
      </c>
      <c r="H556" s="279">
        <v>2668.87</v>
      </c>
      <c r="I556" s="279">
        <v>2670.3</v>
      </c>
      <c r="J556" s="279">
        <v>2789.61</v>
      </c>
      <c r="K556" s="279">
        <v>2894.66</v>
      </c>
      <c r="L556" s="279">
        <v>2981.11</v>
      </c>
      <c r="M556" s="279">
        <v>3017.49</v>
      </c>
      <c r="N556" s="279">
        <v>3019.43</v>
      </c>
      <c r="O556" s="279">
        <v>3013.15</v>
      </c>
      <c r="P556" s="279">
        <v>3022.71</v>
      </c>
      <c r="Q556" s="279">
        <v>3008.8</v>
      </c>
      <c r="R556" s="279">
        <v>2974.66</v>
      </c>
      <c r="S556" s="279">
        <v>2963.47</v>
      </c>
      <c r="T556" s="279">
        <v>2974.74</v>
      </c>
      <c r="U556" s="279">
        <v>2957.77</v>
      </c>
      <c r="V556" s="279">
        <v>3008.7</v>
      </c>
      <c r="W556" s="279">
        <v>2990.81</v>
      </c>
      <c r="X556" s="279">
        <v>2892.49</v>
      </c>
      <c r="Y556" s="279">
        <v>2794.27</v>
      </c>
    </row>
    <row r="557" spans="1:25">
      <c r="A557" s="254">
        <v>7</v>
      </c>
      <c r="B557" s="279">
        <v>2689.9</v>
      </c>
      <c r="C557" s="279">
        <v>2610.08</v>
      </c>
      <c r="D557" s="279">
        <v>2575.34</v>
      </c>
      <c r="E557" s="279">
        <v>2535.09</v>
      </c>
      <c r="F557" s="279">
        <v>2598.0100000000002</v>
      </c>
      <c r="G557" s="279">
        <v>2606.9</v>
      </c>
      <c r="H557" s="279">
        <v>2637.36</v>
      </c>
      <c r="I557" s="279">
        <v>2717.51</v>
      </c>
      <c r="J557" s="279">
        <v>2813.23</v>
      </c>
      <c r="K557" s="279">
        <v>2817.23</v>
      </c>
      <c r="L557" s="279">
        <v>2834.01</v>
      </c>
      <c r="M557" s="279">
        <v>2822.5</v>
      </c>
      <c r="N557" s="279">
        <v>2794.96</v>
      </c>
      <c r="O557" s="279">
        <v>2811.17</v>
      </c>
      <c r="P557" s="279">
        <v>2825.29</v>
      </c>
      <c r="Q557" s="279">
        <v>2949.43</v>
      </c>
      <c r="R557" s="279">
        <v>2849.27</v>
      </c>
      <c r="S557" s="279">
        <v>2821.34</v>
      </c>
      <c r="T557" s="279">
        <v>2850.51</v>
      </c>
      <c r="U557" s="279">
        <v>2845.85</v>
      </c>
      <c r="V557" s="279">
        <v>2872.98</v>
      </c>
      <c r="W557" s="279">
        <v>2888.33</v>
      </c>
      <c r="X557" s="279">
        <v>2799.03</v>
      </c>
      <c r="Y557" s="279">
        <v>2656.46</v>
      </c>
    </row>
    <row r="558" spans="1:25">
      <c r="A558" s="254">
        <v>8</v>
      </c>
      <c r="B558" s="279">
        <v>2622.85</v>
      </c>
      <c r="C558" s="279">
        <v>2533.7600000000002</v>
      </c>
      <c r="D558" s="279">
        <v>2493.31</v>
      </c>
      <c r="E558" s="279">
        <v>2481.41</v>
      </c>
      <c r="F558" s="279">
        <v>2508.34</v>
      </c>
      <c r="G558" s="279">
        <v>2590.81</v>
      </c>
      <c r="H558" s="279">
        <v>2648.92</v>
      </c>
      <c r="I558" s="279">
        <v>2784.86</v>
      </c>
      <c r="J558" s="279">
        <v>2823.98</v>
      </c>
      <c r="K558" s="279">
        <v>2896.14</v>
      </c>
      <c r="L558" s="279">
        <v>2931.93</v>
      </c>
      <c r="M558" s="279">
        <v>2888.94</v>
      </c>
      <c r="N558" s="279">
        <v>2834.92</v>
      </c>
      <c r="O558" s="279">
        <v>2858.57</v>
      </c>
      <c r="P558" s="279">
        <v>2869.09</v>
      </c>
      <c r="Q558" s="279">
        <v>2952.63</v>
      </c>
      <c r="R558" s="279">
        <v>2907.93</v>
      </c>
      <c r="S558" s="279">
        <v>2848.34</v>
      </c>
      <c r="T558" s="279">
        <v>2874.47</v>
      </c>
      <c r="U558" s="279">
        <v>2868.89</v>
      </c>
      <c r="V558" s="279">
        <v>2890.37</v>
      </c>
      <c r="W558" s="279">
        <v>2872.18</v>
      </c>
      <c r="X558" s="279">
        <v>2858.57</v>
      </c>
      <c r="Y558" s="279">
        <v>2686.37</v>
      </c>
    </row>
    <row r="559" spans="1:25">
      <c r="A559" s="254">
        <v>9</v>
      </c>
      <c r="B559" s="279">
        <v>2641.49</v>
      </c>
      <c r="C559" s="279">
        <v>2544.83</v>
      </c>
      <c r="D559" s="279">
        <v>2503.75</v>
      </c>
      <c r="E559" s="279">
        <v>2487.1999999999998</v>
      </c>
      <c r="F559" s="279">
        <v>2527.1799999999998</v>
      </c>
      <c r="G559" s="279">
        <v>2554.3000000000002</v>
      </c>
      <c r="H559" s="279">
        <v>2653.27</v>
      </c>
      <c r="I559" s="279">
        <v>2683.39</v>
      </c>
      <c r="J559" s="279">
        <v>2796.7</v>
      </c>
      <c r="K559" s="279">
        <v>2853.67</v>
      </c>
      <c r="L559" s="279">
        <v>2837.12</v>
      </c>
      <c r="M559" s="279">
        <v>2817.7</v>
      </c>
      <c r="N559" s="279">
        <v>2790.57</v>
      </c>
      <c r="O559" s="279">
        <v>2828.33</v>
      </c>
      <c r="P559" s="279">
        <v>2835.58</v>
      </c>
      <c r="Q559" s="279">
        <v>2869.84</v>
      </c>
      <c r="R559" s="279">
        <v>2860.91</v>
      </c>
      <c r="S559" s="279">
        <v>2841.3</v>
      </c>
      <c r="T559" s="279">
        <v>2831.23</v>
      </c>
      <c r="U559" s="279">
        <v>2847.58</v>
      </c>
      <c r="V559" s="279">
        <v>2842.93</v>
      </c>
      <c r="W559" s="279">
        <v>2846.64</v>
      </c>
      <c r="X559" s="279">
        <v>2853.24</v>
      </c>
      <c r="Y559" s="279">
        <v>2646.79</v>
      </c>
    </row>
    <row r="560" spans="1:25">
      <c r="A560" s="254">
        <v>10</v>
      </c>
      <c r="B560" s="279">
        <v>2630.59</v>
      </c>
      <c r="C560" s="279">
        <v>2583.52</v>
      </c>
      <c r="D560" s="279">
        <v>2575.9299999999998</v>
      </c>
      <c r="E560" s="279">
        <v>2546.6999999999998</v>
      </c>
      <c r="F560" s="279">
        <v>2555.88</v>
      </c>
      <c r="G560" s="279">
        <v>2589.15</v>
      </c>
      <c r="H560" s="279">
        <v>2646.18</v>
      </c>
      <c r="I560" s="279">
        <v>2766.3</v>
      </c>
      <c r="J560" s="279">
        <v>2866.54</v>
      </c>
      <c r="K560" s="279">
        <v>2924.05</v>
      </c>
      <c r="L560" s="279">
        <v>2978.52</v>
      </c>
      <c r="M560" s="279">
        <v>2954.81</v>
      </c>
      <c r="N560" s="279">
        <v>2919.69</v>
      </c>
      <c r="O560" s="279">
        <v>2929.78</v>
      </c>
      <c r="P560" s="279">
        <v>2925.15</v>
      </c>
      <c r="Q560" s="279">
        <v>3035.76</v>
      </c>
      <c r="R560" s="279">
        <v>2973.2</v>
      </c>
      <c r="S560" s="279">
        <v>2894.09</v>
      </c>
      <c r="T560" s="279">
        <v>2898.32</v>
      </c>
      <c r="U560" s="279">
        <v>2915.23</v>
      </c>
      <c r="V560" s="279">
        <v>2849.27</v>
      </c>
      <c r="W560" s="279">
        <v>2898.51</v>
      </c>
      <c r="X560" s="279">
        <v>2846.56</v>
      </c>
      <c r="Y560" s="279">
        <v>2700.54</v>
      </c>
    </row>
    <row r="561" spans="1:25">
      <c r="A561" s="254">
        <v>11</v>
      </c>
      <c r="B561" s="279">
        <v>2700.92</v>
      </c>
      <c r="C561" s="279">
        <v>2636.43</v>
      </c>
      <c r="D561" s="279">
        <v>2606.59</v>
      </c>
      <c r="E561" s="279">
        <v>2582.9899999999998</v>
      </c>
      <c r="F561" s="279">
        <v>2633.8</v>
      </c>
      <c r="G561" s="279">
        <v>2657.4</v>
      </c>
      <c r="H561" s="279">
        <v>2725.94</v>
      </c>
      <c r="I561" s="279">
        <v>2915.3</v>
      </c>
      <c r="J561" s="279">
        <v>3027.03</v>
      </c>
      <c r="K561" s="279">
        <v>3149.54</v>
      </c>
      <c r="L561" s="279">
        <v>3170.16</v>
      </c>
      <c r="M561" s="279">
        <v>3178.91</v>
      </c>
      <c r="N561" s="279">
        <v>3151.63</v>
      </c>
      <c r="O561" s="279">
        <v>3173.88</v>
      </c>
      <c r="P561" s="279">
        <v>3173.69</v>
      </c>
      <c r="Q561" s="279">
        <v>3257.71</v>
      </c>
      <c r="R561" s="279">
        <v>3229.48</v>
      </c>
      <c r="S561" s="279">
        <v>3142.1</v>
      </c>
      <c r="T561" s="279">
        <v>3158.85</v>
      </c>
      <c r="U561" s="279">
        <v>3171.98</v>
      </c>
      <c r="V561" s="279">
        <v>3156.18</v>
      </c>
      <c r="W561" s="279">
        <v>3214.69</v>
      </c>
      <c r="X561" s="279">
        <v>3134.28</v>
      </c>
      <c r="Y561" s="279">
        <v>3012.52</v>
      </c>
    </row>
    <row r="562" spans="1:25">
      <c r="A562" s="254">
        <v>12</v>
      </c>
      <c r="B562" s="279">
        <v>2858.91</v>
      </c>
      <c r="C562" s="279">
        <v>2716.7</v>
      </c>
      <c r="D562" s="279">
        <v>2691</v>
      </c>
      <c r="E562" s="279">
        <v>2682.82</v>
      </c>
      <c r="F562" s="279">
        <v>2679.51</v>
      </c>
      <c r="G562" s="279">
        <v>2682.74</v>
      </c>
      <c r="H562" s="279">
        <v>2696.86</v>
      </c>
      <c r="I562" s="279">
        <v>2806.9</v>
      </c>
      <c r="J562" s="279">
        <v>2924.92</v>
      </c>
      <c r="K562" s="279">
        <v>3079.58</v>
      </c>
      <c r="L562" s="279">
        <v>3103.81</v>
      </c>
      <c r="M562" s="279">
        <v>3097.91</v>
      </c>
      <c r="N562" s="279">
        <v>3087.91</v>
      </c>
      <c r="O562" s="279">
        <v>3073.5</v>
      </c>
      <c r="P562" s="279">
        <v>3089.63</v>
      </c>
      <c r="Q562" s="279">
        <v>3071.06</v>
      </c>
      <c r="R562" s="279">
        <v>3101.73</v>
      </c>
      <c r="S562" s="279">
        <v>3077.85</v>
      </c>
      <c r="T562" s="279">
        <v>3070.14</v>
      </c>
      <c r="U562" s="279">
        <v>3055.47</v>
      </c>
      <c r="V562" s="279">
        <v>3061.67</v>
      </c>
      <c r="W562" s="279">
        <v>3060.01</v>
      </c>
      <c r="X562" s="279">
        <v>2982.92</v>
      </c>
      <c r="Y562" s="279">
        <v>2820.7</v>
      </c>
    </row>
    <row r="563" spans="1:25">
      <c r="A563" s="254">
        <v>13</v>
      </c>
      <c r="B563" s="279">
        <v>2877.31</v>
      </c>
      <c r="C563" s="279">
        <v>2716.16</v>
      </c>
      <c r="D563" s="279">
        <v>2674.15</v>
      </c>
      <c r="E563" s="279">
        <v>2659.37</v>
      </c>
      <c r="F563" s="279">
        <v>2662.28</v>
      </c>
      <c r="G563" s="279">
        <v>2670.05</v>
      </c>
      <c r="H563" s="279">
        <v>2682.75</v>
      </c>
      <c r="I563" s="279">
        <v>2683.85</v>
      </c>
      <c r="J563" s="279">
        <v>2804.41</v>
      </c>
      <c r="K563" s="279">
        <v>2910.16</v>
      </c>
      <c r="L563" s="279">
        <v>2997.58</v>
      </c>
      <c r="M563" s="279">
        <v>3034.25</v>
      </c>
      <c r="N563" s="279">
        <v>3035.61</v>
      </c>
      <c r="O563" s="279">
        <v>3029.76</v>
      </c>
      <c r="P563" s="279">
        <v>3039.37</v>
      </c>
      <c r="Q563" s="279">
        <v>3025.59</v>
      </c>
      <c r="R563" s="279">
        <v>2988.36</v>
      </c>
      <c r="S563" s="279">
        <v>2976.76</v>
      </c>
      <c r="T563" s="279">
        <v>2988.1</v>
      </c>
      <c r="U563" s="279">
        <v>2971.16</v>
      </c>
      <c r="V563" s="279">
        <v>3021.9</v>
      </c>
      <c r="W563" s="279">
        <v>3003.61</v>
      </c>
      <c r="X563" s="279">
        <v>2904.3</v>
      </c>
      <c r="Y563" s="279">
        <v>2805.43</v>
      </c>
    </row>
    <row r="564" spans="1:25">
      <c r="A564" s="254">
        <v>14</v>
      </c>
      <c r="B564" s="279">
        <v>2679.5</v>
      </c>
      <c r="C564" s="279">
        <v>2646.35</v>
      </c>
      <c r="D564" s="279">
        <v>2643.54</v>
      </c>
      <c r="E564" s="279">
        <v>2630.77</v>
      </c>
      <c r="F564" s="279">
        <v>2634.19</v>
      </c>
      <c r="G564" s="279">
        <v>2661.73</v>
      </c>
      <c r="H564" s="279">
        <v>2734.79</v>
      </c>
      <c r="I564" s="279">
        <v>2848.63</v>
      </c>
      <c r="J564" s="279">
        <v>2978.84</v>
      </c>
      <c r="K564" s="279">
        <v>3081.29</v>
      </c>
      <c r="L564" s="279">
        <v>3119.86</v>
      </c>
      <c r="M564" s="279">
        <v>3097.43</v>
      </c>
      <c r="N564" s="279">
        <v>3072.8</v>
      </c>
      <c r="O564" s="279">
        <v>3088.83</v>
      </c>
      <c r="P564" s="279">
        <v>3115.85</v>
      </c>
      <c r="Q564" s="279">
        <v>3190.91</v>
      </c>
      <c r="R564" s="279">
        <v>3123.91</v>
      </c>
      <c r="S564" s="279">
        <v>3031.99</v>
      </c>
      <c r="T564" s="279">
        <v>3037.69</v>
      </c>
      <c r="U564" s="279">
        <v>3061.54</v>
      </c>
      <c r="V564" s="279">
        <v>3056.87</v>
      </c>
      <c r="W564" s="279">
        <v>3086.9</v>
      </c>
      <c r="X564" s="279">
        <v>2933.55</v>
      </c>
      <c r="Y564" s="279">
        <v>2765.06</v>
      </c>
    </row>
    <row r="565" spans="1:25">
      <c r="A565" s="254">
        <v>15</v>
      </c>
      <c r="B565" s="279">
        <v>2707.24</v>
      </c>
      <c r="C565" s="279">
        <v>2632.11</v>
      </c>
      <c r="D565" s="279">
        <v>2620.71</v>
      </c>
      <c r="E565" s="279">
        <v>2625.76</v>
      </c>
      <c r="F565" s="279">
        <v>2668.78</v>
      </c>
      <c r="G565" s="279">
        <v>2702.03</v>
      </c>
      <c r="H565" s="279">
        <v>2706.43</v>
      </c>
      <c r="I565" s="279">
        <v>2801.62</v>
      </c>
      <c r="J565" s="279">
        <v>2860.1</v>
      </c>
      <c r="K565" s="279">
        <v>2953.42</v>
      </c>
      <c r="L565" s="279">
        <v>2998.3</v>
      </c>
      <c r="M565" s="279">
        <v>3008.07</v>
      </c>
      <c r="N565" s="279">
        <v>2954.81</v>
      </c>
      <c r="O565" s="279">
        <v>2982.1</v>
      </c>
      <c r="P565" s="279">
        <v>3005.55</v>
      </c>
      <c r="Q565" s="279">
        <v>3071.75</v>
      </c>
      <c r="R565" s="279">
        <v>3052.66</v>
      </c>
      <c r="S565" s="279">
        <v>2988.93</v>
      </c>
      <c r="T565" s="279">
        <v>3009.88</v>
      </c>
      <c r="U565" s="279">
        <v>3018.03</v>
      </c>
      <c r="V565" s="279">
        <v>3016.47</v>
      </c>
      <c r="W565" s="279">
        <v>3055.48</v>
      </c>
      <c r="X565" s="279">
        <v>2886.07</v>
      </c>
      <c r="Y565" s="279">
        <v>2782.82</v>
      </c>
    </row>
    <row r="566" spans="1:25">
      <c r="A566" s="254">
        <v>16</v>
      </c>
      <c r="B566" s="279">
        <v>2916.3</v>
      </c>
      <c r="C566" s="279">
        <v>2767.83</v>
      </c>
      <c r="D566" s="279">
        <v>2762.86</v>
      </c>
      <c r="E566" s="279">
        <v>2762.97</v>
      </c>
      <c r="F566" s="279">
        <v>2778.67</v>
      </c>
      <c r="G566" s="279">
        <v>2812.18</v>
      </c>
      <c r="H566" s="279">
        <v>2895.23</v>
      </c>
      <c r="I566" s="279">
        <v>2968.15</v>
      </c>
      <c r="J566" s="279">
        <v>3130.91</v>
      </c>
      <c r="K566" s="279">
        <v>3180.24</v>
      </c>
      <c r="L566" s="279">
        <v>3205.28</v>
      </c>
      <c r="M566" s="279">
        <v>3171.54</v>
      </c>
      <c r="N566" s="279">
        <v>3136.49</v>
      </c>
      <c r="O566" s="279">
        <v>3184.4</v>
      </c>
      <c r="P566" s="279">
        <v>3178.94</v>
      </c>
      <c r="Q566" s="279">
        <v>3212.4</v>
      </c>
      <c r="R566" s="279">
        <v>3187.66</v>
      </c>
      <c r="S566" s="279">
        <v>3161.16</v>
      </c>
      <c r="T566" s="279">
        <v>3199.06</v>
      </c>
      <c r="U566" s="279">
        <v>3224.58</v>
      </c>
      <c r="V566" s="279">
        <v>3194.29</v>
      </c>
      <c r="W566" s="279">
        <v>3203.67</v>
      </c>
      <c r="X566" s="279">
        <v>3004.57</v>
      </c>
      <c r="Y566" s="279">
        <v>2871.72</v>
      </c>
    </row>
    <row r="567" spans="1:25">
      <c r="A567" s="254">
        <v>17</v>
      </c>
      <c r="B567" s="279">
        <v>2776.01</v>
      </c>
      <c r="C567" s="279">
        <v>2738.41</v>
      </c>
      <c r="D567" s="279">
        <v>2715.16</v>
      </c>
      <c r="E567" s="279">
        <v>2709.34</v>
      </c>
      <c r="F567" s="279">
        <v>2728.34</v>
      </c>
      <c r="G567" s="279">
        <v>2752.94</v>
      </c>
      <c r="H567" s="279">
        <v>2813.62</v>
      </c>
      <c r="I567" s="279">
        <v>2893.07</v>
      </c>
      <c r="J567" s="279">
        <v>3010.38</v>
      </c>
      <c r="K567" s="279">
        <v>3076.57</v>
      </c>
      <c r="L567" s="279">
        <v>3118.28</v>
      </c>
      <c r="M567" s="279">
        <v>3079.29</v>
      </c>
      <c r="N567" s="279">
        <v>3062.65</v>
      </c>
      <c r="O567" s="279">
        <v>3091.69</v>
      </c>
      <c r="P567" s="279">
        <v>3099.12</v>
      </c>
      <c r="Q567" s="279">
        <v>3179.42</v>
      </c>
      <c r="R567" s="279">
        <v>3120.99</v>
      </c>
      <c r="S567" s="279">
        <v>3042.79</v>
      </c>
      <c r="T567" s="279">
        <v>3085.79</v>
      </c>
      <c r="U567" s="279">
        <v>3118.25</v>
      </c>
      <c r="V567" s="279">
        <v>3120.59</v>
      </c>
      <c r="W567" s="279">
        <v>3108.98</v>
      </c>
      <c r="X567" s="279">
        <v>2974.9</v>
      </c>
      <c r="Y567" s="279">
        <v>2867.33</v>
      </c>
    </row>
    <row r="568" spans="1:25">
      <c r="A568" s="254">
        <v>18</v>
      </c>
      <c r="B568" s="279">
        <v>2848.92</v>
      </c>
      <c r="C568" s="279">
        <v>2750.6</v>
      </c>
      <c r="D568" s="279">
        <v>2727.72</v>
      </c>
      <c r="E568" s="279">
        <v>2736.91</v>
      </c>
      <c r="F568" s="279">
        <v>2761.13</v>
      </c>
      <c r="G568" s="279">
        <v>1943.85</v>
      </c>
      <c r="H568" s="279">
        <v>2874.57</v>
      </c>
      <c r="I568" s="279">
        <v>2896</v>
      </c>
      <c r="J568" s="279">
        <v>1949.47</v>
      </c>
      <c r="K568" s="279">
        <v>3061.7</v>
      </c>
      <c r="L568" s="279">
        <v>3092.44</v>
      </c>
      <c r="M568" s="279">
        <v>3040.58</v>
      </c>
      <c r="N568" s="279">
        <v>3029.48</v>
      </c>
      <c r="O568" s="279">
        <v>3070.71</v>
      </c>
      <c r="P568" s="279">
        <v>3080.44</v>
      </c>
      <c r="Q568" s="279">
        <v>3148.45</v>
      </c>
      <c r="R568" s="279">
        <v>3066.54</v>
      </c>
      <c r="S568" s="279">
        <v>3049.65</v>
      </c>
      <c r="T568" s="279">
        <v>3079.34</v>
      </c>
      <c r="U568" s="279">
        <v>3107.93</v>
      </c>
      <c r="V568" s="279">
        <v>3071.88</v>
      </c>
      <c r="W568" s="279">
        <v>3150.49</v>
      </c>
      <c r="X568" s="279">
        <v>3076.28</v>
      </c>
      <c r="Y568" s="279">
        <v>2906.26</v>
      </c>
    </row>
    <row r="569" spans="1:25">
      <c r="A569" s="254">
        <v>19</v>
      </c>
      <c r="B569" s="279">
        <v>2863.87</v>
      </c>
      <c r="C569" s="279">
        <v>2812.27</v>
      </c>
      <c r="D569" s="279">
        <v>2735.92</v>
      </c>
      <c r="E569" s="279">
        <v>1943.49</v>
      </c>
      <c r="F569" s="279">
        <v>1944.05</v>
      </c>
      <c r="G569" s="279">
        <v>1944.84</v>
      </c>
      <c r="H569" s="279">
        <v>1946.42</v>
      </c>
      <c r="I569" s="279">
        <v>1918.37</v>
      </c>
      <c r="J569" s="279">
        <v>1918.37</v>
      </c>
      <c r="K569" s="279">
        <v>3076.89</v>
      </c>
      <c r="L569" s="279">
        <v>3095.07</v>
      </c>
      <c r="M569" s="279">
        <v>3083.31</v>
      </c>
      <c r="N569" s="279">
        <v>3053.2</v>
      </c>
      <c r="O569" s="279">
        <v>3119.56</v>
      </c>
      <c r="P569" s="279">
        <v>3123.91</v>
      </c>
      <c r="Q569" s="279">
        <v>3106.46</v>
      </c>
      <c r="R569" s="279">
        <v>3103.52</v>
      </c>
      <c r="S569" s="279">
        <v>3084.47</v>
      </c>
      <c r="T569" s="279">
        <v>3068.4</v>
      </c>
      <c r="U569" s="279">
        <v>3089.16</v>
      </c>
      <c r="V569" s="279">
        <v>3131.75</v>
      </c>
      <c r="W569" s="279">
        <v>1956.26</v>
      </c>
      <c r="X569" s="279">
        <v>2994.61</v>
      </c>
      <c r="Y569" s="279">
        <v>2957.96</v>
      </c>
    </row>
    <row r="570" spans="1:25">
      <c r="A570" s="254">
        <v>20</v>
      </c>
      <c r="B570" s="279">
        <v>2912.37</v>
      </c>
      <c r="C570" s="279">
        <v>1931.61</v>
      </c>
      <c r="D570" s="279">
        <v>1941.32</v>
      </c>
      <c r="E570" s="279">
        <v>1941.27</v>
      </c>
      <c r="F570" s="279">
        <v>1940.51</v>
      </c>
      <c r="G570" s="279">
        <v>1939.65</v>
      </c>
      <c r="H570" s="279">
        <v>1943.45</v>
      </c>
      <c r="I570" s="279">
        <v>1940.13</v>
      </c>
      <c r="J570" s="279">
        <v>1936.47</v>
      </c>
      <c r="K570" s="279">
        <v>1936.84</v>
      </c>
      <c r="L570" s="279">
        <v>2879.67</v>
      </c>
      <c r="M570" s="279">
        <v>2920.49</v>
      </c>
      <c r="N570" s="279">
        <v>2881.13</v>
      </c>
      <c r="O570" s="279">
        <v>2897.1</v>
      </c>
      <c r="P570" s="279">
        <v>2893.48</v>
      </c>
      <c r="Q570" s="279">
        <v>2919.89</v>
      </c>
      <c r="R570" s="279">
        <v>2918.92</v>
      </c>
      <c r="S570" s="279">
        <v>2909.63</v>
      </c>
      <c r="T570" s="279">
        <v>2942.34</v>
      </c>
      <c r="U570" s="279">
        <v>3012.81</v>
      </c>
      <c r="V570" s="279">
        <v>2743.82</v>
      </c>
      <c r="W570" s="279">
        <v>2946.46</v>
      </c>
      <c r="X570" s="279">
        <v>2888.73</v>
      </c>
      <c r="Y570" s="279">
        <v>2888.23</v>
      </c>
    </row>
    <row r="571" spans="1:25">
      <c r="A571" s="254">
        <v>21</v>
      </c>
      <c r="B571" s="279">
        <v>1942.19</v>
      </c>
      <c r="C571" s="279">
        <v>1940.14</v>
      </c>
      <c r="D571" s="279">
        <v>1939.55</v>
      </c>
      <c r="E571" s="279">
        <v>1939.23</v>
      </c>
      <c r="F571" s="279">
        <v>1941.43</v>
      </c>
      <c r="G571" s="279">
        <v>1939</v>
      </c>
      <c r="H571" s="279">
        <v>1941.04</v>
      </c>
      <c r="I571" s="279">
        <v>2225.37</v>
      </c>
      <c r="J571" s="279">
        <v>2861.52</v>
      </c>
      <c r="K571" s="279">
        <v>2935.35</v>
      </c>
      <c r="L571" s="279">
        <v>2978.36</v>
      </c>
      <c r="M571" s="279">
        <v>2977.75</v>
      </c>
      <c r="N571" s="279">
        <v>2930.02</v>
      </c>
      <c r="O571" s="279">
        <v>2907.87</v>
      </c>
      <c r="P571" s="279">
        <v>2852.46</v>
      </c>
      <c r="Q571" s="279">
        <v>2997.94</v>
      </c>
      <c r="R571" s="279">
        <v>2972.22</v>
      </c>
      <c r="S571" s="279">
        <v>2698.8</v>
      </c>
      <c r="T571" s="279">
        <v>2793.36</v>
      </c>
      <c r="U571" s="279">
        <v>2903.94</v>
      </c>
      <c r="V571" s="279">
        <v>2938.62</v>
      </c>
      <c r="W571" s="279">
        <v>2973.55</v>
      </c>
      <c r="X571" s="279">
        <v>2880.27</v>
      </c>
      <c r="Y571" s="279">
        <v>2794.56</v>
      </c>
    </row>
    <row r="572" spans="1:25">
      <c r="A572" s="254">
        <v>22</v>
      </c>
      <c r="B572" s="279">
        <v>2662.79</v>
      </c>
      <c r="C572" s="279">
        <v>2567.92</v>
      </c>
      <c r="D572" s="279">
        <v>2529.27</v>
      </c>
      <c r="E572" s="279">
        <v>2521.04</v>
      </c>
      <c r="F572" s="279">
        <v>2616.25</v>
      </c>
      <c r="G572" s="279">
        <v>2657.09</v>
      </c>
      <c r="H572" s="279">
        <v>2729.25</v>
      </c>
      <c r="I572" s="279">
        <v>2698.84</v>
      </c>
      <c r="J572" s="279">
        <v>2826.24</v>
      </c>
      <c r="K572" s="279">
        <v>3016.31</v>
      </c>
      <c r="L572" s="279">
        <v>2980.12</v>
      </c>
      <c r="M572" s="279">
        <v>2941.88</v>
      </c>
      <c r="N572" s="279">
        <v>2928.14</v>
      </c>
      <c r="O572" s="279">
        <v>2951.14</v>
      </c>
      <c r="P572" s="279">
        <v>2966.56</v>
      </c>
      <c r="Q572" s="279">
        <v>3036.26</v>
      </c>
      <c r="R572" s="279">
        <v>3015.76</v>
      </c>
      <c r="S572" s="279">
        <v>2972.79</v>
      </c>
      <c r="T572" s="279">
        <v>2999.46</v>
      </c>
      <c r="U572" s="279">
        <v>3014.45</v>
      </c>
      <c r="V572" s="279">
        <v>2985.95</v>
      </c>
      <c r="W572" s="279">
        <v>2983.09</v>
      </c>
      <c r="X572" s="279">
        <v>2903.19</v>
      </c>
      <c r="Y572" s="279">
        <v>2722.84</v>
      </c>
    </row>
    <row r="573" spans="1:25">
      <c r="A573" s="254">
        <v>23</v>
      </c>
      <c r="B573" s="279">
        <v>2719.38</v>
      </c>
      <c r="C573" s="279">
        <v>2587.96</v>
      </c>
      <c r="D573" s="279">
        <v>2534.71</v>
      </c>
      <c r="E573" s="279">
        <v>2543.56</v>
      </c>
      <c r="F573" s="279">
        <v>2632.25</v>
      </c>
      <c r="G573" s="279">
        <v>2669.11</v>
      </c>
      <c r="H573" s="279">
        <v>2674.3</v>
      </c>
      <c r="I573" s="279">
        <v>2718.58</v>
      </c>
      <c r="J573" s="279">
        <v>2907.95</v>
      </c>
      <c r="K573" s="279">
        <v>2958.81</v>
      </c>
      <c r="L573" s="279">
        <v>2949.48</v>
      </c>
      <c r="M573" s="279">
        <v>2910.91</v>
      </c>
      <c r="N573" s="279">
        <v>2861.39</v>
      </c>
      <c r="O573" s="279">
        <v>2920.99</v>
      </c>
      <c r="P573" s="279">
        <v>2920.41</v>
      </c>
      <c r="Q573" s="279">
        <v>2977.99</v>
      </c>
      <c r="R573" s="279">
        <v>2943.68</v>
      </c>
      <c r="S573" s="279">
        <v>2906.82</v>
      </c>
      <c r="T573" s="279">
        <v>2957.48</v>
      </c>
      <c r="U573" s="279">
        <v>2994.43</v>
      </c>
      <c r="V573" s="279">
        <v>2995.42</v>
      </c>
      <c r="W573" s="279">
        <v>3036.91</v>
      </c>
      <c r="X573" s="279">
        <v>2945.49</v>
      </c>
      <c r="Y573" s="279">
        <v>2792.73</v>
      </c>
    </row>
    <row r="574" spans="1:25">
      <c r="A574" s="254">
        <v>24</v>
      </c>
      <c r="B574" s="279">
        <v>2567.67</v>
      </c>
      <c r="C574" s="279">
        <v>2556.13</v>
      </c>
      <c r="D574" s="279">
        <v>2529.6799999999998</v>
      </c>
      <c r="E574" s="279">
        <v>2517.91</v>
      </c>
      <c r="F574" s="279">
        <v>1937.52</v>
      </c>
      <c r="G574" s="279">
        <v>2226.19</v>
      </c>
      <c r="H574" s="279">
        <v>2675.95</v>
      </c>
      <c r="I574" s="279">
        <v>2690.44</v>
      </c>
      <c r="J574" s="279">
        <v>2225.89</v>
      </c>
      <c r="K574" s="279">
        <v>2886.16</v>
      </c>
      <c r="L574" s="279">
        <v>2878.52</v>
      </c>
      <c r="M574" s="279">
        <v>2864.86</v>
      </c>
      <c r="N574" s="279">
        <v>2827.78</v>
      </c>
      <c r="O574" s="279">
        <v>2850.11</v>
      </c>
      <c r="P574" s="279">
        <v>2850.06</v>
      </c>
      <c r="Q574" s="279">
        <v>2944.79</v>
      </c>
      <c r="R574" s="279">
        <v>2864.88</v>
      </c>
      <c r="S574" s="279">
        <v>2679.8</v>
      </c>
      <c r="T574" s="279">
        <v>2687.38</v>
      </c>
      <c r="U574" s="279">
        <v>2993.53</v>
      </c>
      <c r="V574" s="279">
        <v>2951.25</v>
      </c>
      <c r="W574" s="279">
        <v>2949.23</v>
      </c>
      <c r="X574" s="279">
        <v>2866.95</v>
      </c>
      <c r="Y574" s="279">
        <v>2729.49</v>
      </c>
    </row>
    <row r="575" spans="1:25">
      <c r="A575" s="254">
        <v>25</v>
      </c>
      <c r="B575" s="279">
        <v>2661.72</v>
      </c>
      <c r="C575" s="279">
        <v>2648.92</v>
      </c>
      <c r="D575" s="279">
        <v>2611.09</v>
      </c>
      <c r="E575" s="279">
        <v>2615.54</v>
      </c>
      <c r="F575" s="279">
        <v>2724.06</v>
      </c>
      <c r="G575" s="279">
        <v>2804.28</v>
      </c>
      <c r="H575" s="279">
        <v>2881.1</v>
      </c>
      <c r="I575" s="279">
        <v>2821.87</v>
      </c>
      <c r="J575" s="279">
        <v>2848.98</v>
      </c>
      <c r="K575" s="279">
        <v>2955.03</v>
      </c>
      <c r="L575" s="279">
        <v>2928.84</v>
      </c>
      <c r="M575" s="279">
        <v>2921.48</v>
      </c>
      <c r="N575" s="279">
        <v>2863.48</v>
      </c>
      <c r="O575" s="279">
        <v>2872.23</v>
      </c>
      <c r="P575" s="279">
        <v>2907.19</v>
      </c>
      <c r="Q575" s="279">
        <v>2962.91</v>
      </c>
      <c r="R575" s="279">
        <v>2915.4</v>
      </c>
      <c r="S575" s="279">
        <v>2226.56</v>
      </c>
      <c r="T575" s="279">
        <v>2910.82</v>
      </c>
      <c r="U575" s="279">
        <v>2961.41</v>
      </c>
      <c r="V575" s="279">
        <v>1950.5</v>
      </c>
      <c r="W575" s="279">
        <v>2968.99</v>
      </c>
      <c r="X575" s="279">
        <v>1950.15</v>
      </c>
      <c r="Y575" s="279">
        <v>2856.31</v>
      </c>
    </row>
    <row r="576" spans="1:25">
      <c r="A576" s="254">
        <v>26</v>
      </c>
      <c r="B576" s="279">
        <v>1941.61</v>
      </c>
      <c r="C576" s="279">
        <v>1943.18</v>
      </c>
      <c r="D576" s="279">
        <v>1940.71</v>
      </c>
      <c r="E576" s="279">
        <v>1938.1</v>
      </c>
      <c r="F576" s="279">
        <v>2586.4</v>
      </c>
      <c r="G576" s="279">
        <v>1943.36</v>
      </c>
      <c r="H576" s="279">
        <v>2230.0500000000002</v>
      </c>
      <c r="I576" s="279">
        <v>1949.29</v>
      </c>
      <c r="J576" s="279">
        <v>1947.55</v>
      </c>
      <c r="K576" s="279">
        <v>1945.58</v>
      </c>
      <c r="L576" s="279">
        <v>2227.63</v>
      </c>
      <c r="M576" s="279">
        <v>2973.6</v>
      </c>
      <c r="N576" s="279">
        <v>1950.37</v>
      </c>
      <c r="O576" s="279">
        <v>2804.91</v>
      </c>
      <c r="P576" s="279">
        <v>1951.69</v>
      </c>
      <c r="Q576" s="279">
        <v>1949.79</v>
      </c>
      <c r="R576" s="279">
        <v>2960.5</v>
      </c>
      <c r="S576" s="279">
        <v>1951.87</v>
      </c>
      <c r="T576" s="279">
        <v>1948.07</v>
      </c>
      <c r="U576" s="279">
        <v>1945.67</v>
      </c>
      <c r="V576" s="279">
        <v>1949.35</v>
      </c>
      <c r="W576" s="279">
        <v>2229.83</v>
      </c>
      <c r="X576" s="279">
        <v>2910.49</v>
      </c>
      <c r="Y576" s="279">
        <v>2769.42</v>
      </c>
    </row>
    <row r="577" spans="1:25">
      <c r="A577" s="254">
        <v>27</v>
      </c>
      <c r="B577" s="279">
        <v>2596.7399999999998</v>
      </c>
      <c r="C577" s="279">
        <v>2481.9</v>
      </c>
      <c r="D577" s="279">
        <v>2410.4899999999998</v>
      </c>
      <c r="E577" s="279">
        <v>2381.7399999999998</v>
      </c>
      <c r="F577" s="279">
        <v>2421.89</v>
      </c>
      <c r="G577" s="279">
        <v>2443.9899999999998</v>
      </c>
      <c r="H577" s="279">
        <v>2491.29</v>
      </c>
      <c r="I577" s="279">
        <v>2569.33</v>
      </c>
      <c r="J577" s="279">
        <v>2726.45</v>
      </c>
      <c r="K577" s="279">
        <v>2844.65</v>
      </c>
      <c r="L577" s="279">
        <v>2883.62</v>
      </c>
      <c r="M577" s="279">
        <v>2896.14</v>
      </c>
      <c r="N577" s="279">
        <v>2893.87</v>
      </c>
      <c r="O577" s="279">
        <v>2884.98</v>
      </c>
      <c r="P577" s="279">
        <v>2878.5</v>
      </c>
      <c r="Q577" s="279">
        <v>2893.57</v>
      </c>
      <c r="R577" s="279">
        <v>2907.52</v>
      </c>
      <c r="S577" s="279">
        <v>2942.95</v>
      </c>
      <c r="T577" s="279">
        <v>3023.14</v>
      </c>
      <c r="U577" s="279">
        <v>3114.76</v>
      </c>
      <c r="V577" s="279">
        <v>3088.79</v>
      </c>
      <c r="W577" s="279">
        <v>3031.77</v>
      </c>
      <c r="X577" s="279">
        <v>2921.49</v>
      </c>
      <c r="Y577" s="279">
        <v>2685.18</v>
      </c>
    </row>
    <row r="578" spans="1:25">
      <c r="A578" s="254">
        <v>28</v>
      </c>
      <c r="B578" s="279">
        <v>2654.55</v>
      </c>
      <c r="C578" s="279">
        <v>2522.25</v>
      </c>
      <c r="D578" s="279">
        <v>2431.19</v>
      </c>
      <c r="E578" s="279">
        <v>2444.83</v>
      </c>
      <c r="F578" s="279">
        <v>2523.13</v>
      </c>
      <c r="G578" s="279">
        <v>2615.6999999999998</v>
      </c>
      <c r="H578" s="279">
        <v>2706.97</v>
      </c>
      <c r="I578" s="279">
        <v>2820.19</v>
      </c>
      <c r="J578" s="279">
        <v>2816.38</v>
      </c>
      <c r="K578" s="279">
        <v>2910.11</v>
      </c>
      <c r="L578" s="279">
        <v>2935.59</v>
      </c>
      <c r="M578" s="279">
        <v>2883.32</v>
      </c>
      <c r="N578" s="279">
        <v>2824.61</v>
      </c>
      <c r="O578" s="279">
        <v>2940.1</v>
      </c>
      <c r="P578" s="279">
        <v>2914.09</v>
      </c>
      <c r="Q578" s="279">
        <v>2992.14</v>
      </c>
      <c r="R578" s="279">
        <v>2932.94</v>
      </c>
      <c r="S578" s="279">
        <v>2898.83</v>
      </c>
      <c r="T578" s="279">
        <v>2961.4</v>
      </c>
      <c r="U578" s="279">
        <v>2981.72</v>
      </c>
      <c r="V578" s="279">
        <v>2953.24</v>
      </c>
      <c r="W578" s="279">
        <v>2925.63</v>
      </c>
      <c r="X578" s="279">
        <v>2882.25</v>
      </c>
      <c r="Y578" s="279">
        <v>2713.38</v>
      </c>
    </row>
    <row r="579" spans="1:25">
      <c r="A579" s="254">
        <v>29</v>
      </c>
      <c r="B579" s="279">
        <v>2655.7</v>
      </c>
      <c r="C579" s="279">
        <v>2553.25</v>
      </c>
      <c r="D579" s="279">
        <v>2530.12</v>
      </c>
      <c r="E579" s="279">
        <v>2530.31</v>
      </c>
      <c r="F579" s="279">
        <v>2607.59</v>
      </c>
      <c r="G579" s="279">
        <v>2655.98</v>
      </c>
      <c r="H579" s="279">
        <v>2720.42</v>
      </c>
      <c r="I579" s="279">
        <v>2872.22</v>
      </c>
      <c r="J579" s="279">
        <v>2886.43</v>
      </c>
      <c r="K579" s="279">
        <v>2985.53</v>
      </c>
      <c r="L579" s="279">
        <v>2986.83</v>
      </c>
      <c r="M579" s="279">
        <v>2222.81</v>
      </c>
      <c r="N579" s="279">
        <v>1949.2</v>
      </c>
      <c r="O579" s="279">
        <v>2993.34</v>
      </c>
      <c r="P579" s="279">
        <v>2222.9299999999998</v>
      </c>
      <c r="Q579" s="279">
        <v>2222.87</v>
      </c>
      <c r="R579" s="279">
        <v>3008.31</v>
      </c>
      <c r="S579" s="279">
        <v>2960.12</v>
      </c>
      <c r="T579" s="279">
        <v>2965.02</v>
      </c>
      <c r="U579" s="279">
        <v>3003.31</v>
      </c>
      <c r="V579" s="279">
        <v>2994.25</v>
      </c>
      <c r="W579" s="279">
        <v>3005.32</v>
      </c>
      <c r="X579" s="279">
        <v>2901.04</v>
      </c>
      <c r="Y579" s="279">
        <v>2735.41</v>
      </c>
    </row>
    <row r="580" spans="1:25">
      <c r="A580" s="254">
        <v>30</v>
      </c>
      <c r="B580" s="279">
        <v>2633.7</v>
      </c>
      <c r="C580" s="279">
        <v>2582.19</v>
      </c>
      <c r="D580" s="279">
        <v>2552.71</v>
      </c>
      <c r="E580" s="279">
        <v>2554.6799999999998</v>
      </c>
      <c r="F580" s="279">
        <v>2615.14</v>
      </c>
      <c r="G580" s="279">
        <v>2670.86</v>
      </c>
      <c r="H580" s="279">
        <v>2749.11</v>
      </c>
      <c r="I580" s="279">
        <v>2783.41</v>
      </c>
      <c r="J580" s="279">
        <v>2808.22</v>
      </c>
      <c r="K580" s="279">
        <v>2853.94</v>
      </c>
      <c r="L580" s="279">
        <v>2870.99</v>
      </c>
      <c r="M580" s="279">
        <v>2804.33</v>
      </c>
      <c r="N580" s="279">
        <v>2748.6</v>
      </c>
      <c r="O580" s="279">
        <v>2806.27</v>
      </c>
      <c r="P580" s="279">
        <v>2788.82</v>
      </c>
      <c r="Q580" s="279">
        <v>2869.67</v>
      </c>
      <c r="R580" s="279">
        <v>2757.08</v>
      </c>
      <c r="S580" s="279">
        <v>2758.12</v>
      </c>
      <c r="T580" s="279">
        <v>2755.92</v>
      </c>
      <c r="U580" s="279">
        <v>2224.94</v>
      </c>
      <c r="V580" s="279">
        <v>2224.64</v>
      </c>
      <c r="W580" s="279">
        <v>2865.16</v>
      </c>
      <c r="X580" s="279">
        <v>2850.33</v>
      </c>
      <c r="Y580" s="279">
        <v>1918.37</v>
      </c>
    </row>
    <row r="581" spans="1:25" hidden="1">
      <c r="A581" s="254">
        <v>31</v>
      </c>
      <c r="B581" s="279">
        <v>0</v>
      </c>
      <c r="C581" s="279">
        <v>0</v>
      </c>
      <c r="D581" s="279">
        <v>0</v>
      </c>
      <c r="E581" s="279">
        <v>0</v>
      </c>
      <c r="F581" s="279">
        <v>0</v>
      </c>
      <c r="G581" s="279">
        <v>0</v>
      </c>
      <c r="H581" s="279">
        <v>0</v>
      </c>
      <c r="I581" s="279">
        <v>0</v>
      </c>
      <c r="J581" s="279">
        <v>0</v>
      </c>
      <c r="K581" s="279">
        <v>0</v>
      </c>
      <c r="L581" s="279">
        <v>0</v>
      </c>
      <c r="M581" s="279">
        <v>0</v>
      </c>
      <c r="N581" s="279">
        <v>0</v>
      </c>
      <c r="O581" s="279">
        <v>0</v>
      </c>
      <c r="P581" s="279">
        <v>0</v>
      </c>
      <c r="Q581" s="279">
        <v>0</v>
      </c>
      <c r="R581" s="279">
        <v>0</v>
      </c>
      <c r="S581" s="279">
        <v>0</v>
      </c>
      <c r="T581" s="279">
        <v>0</v>
      </c>
      <c r="U581" s="279">
        <v>0</v>
      </c>
      <c r="V581" s="279">
        <v>0</v>
      </c>
      <c r="W581" s="279">
        <v>0</v>
      </c>
      <c r="X581" s="279">
        <v>0</v>
      </c>
      <c r="Y581" s="279">
        <v>0</v>
      </c>
    </row>
    <row r="583" spans="1:25">
      <c r="A583" s="413" t="s">
        <v>209</v>
      </c>
      <c r="B583" s="450" t="s">
        <v>213</v>
      </c>
      <c r="C583" s="450"/>
      <c r="D583" s="450"/>
      <c r="E583" s="450"/>
      <c r="F583" s="450"/>
      <c r="G583" s="450"/>
      <c r="H583" s="450"/>
      <c r="I583" s="450"/>
      <c r="J583" s="450"/>
      <c r="K583" s="450"/>
      <c r="L583" s="450"/>
      <c r="M583" s="450"/>
      <c r="N583" s="450"/>
      <c r="O583" s="450"/>
      <c r="P583" s="450"/>
      <c r="Q583" s="450"/>
      <c r="R583" s="450"/>
      <c r="S583" s="450"/>
      <c r="T583" s="450"/>
      <c r="U583" s="450"/>
      <c r="V583" s="450"/>
      <c r="W583" s="450"/>
      <c r="X583" s="450"/>
      <c r="Y583" s="450"/>
    </row>
    <row r="584" spans="1:25" ht="30">
      <c r="A584" s="413"/>
      <c r="B584" s="278" t="s">
        <v>1</v>
      </c>
      <c r="C584" s="278" t="s">
        <v>2</v>
      </c>
      <c r="D584" s="278" t="s">
        <v>3</v>
      </c>
      <c r="E584" s="278" t="s">
        <v>4</v>
      </c>
      <c r="F584" s="278" t="s">
        <v>5</v>
      </c>
      <c r="G584" s="278" t="s">
        <v>6</v>
      </c>
      <c r="H584" s="278" t="s">
        <v>7</v>
      </c>
      <c r="I584" s="278" t="s">
        <v>8</v>
      </c>
      <c r="J584" s="278" t="s">
        <v>9</v>
      </c>
      <c r="K584" s="278" t="s">
        <v>10</v>
      </c>
      <c r="L584" s="278" t="s">
        <v>11</v>
      </c>
      <c r="M584" s="278" t="s">
        <v>12</v>
      </c>
      <c r="N584" s="278" t="s">
        <v>13</v>
      </c>
      <c r="O584" s="278" t="s">
        <v>14</v>
      </c>
      <c r="P584" s="278" t="s">
        <v>15</v>
      </c>
      <c r="Q584" s="278" t="s">
        <v>16</v>
      </c>
      <c r="R584" s="278" t="s">
        <v>17</v>
      </c>
      <c r="S584" s="278" t="s">
        <v>18</v>
      </c>
      <c r="T584" s="278" t="s">
        <v>19</v>
      </c>
      <c r="U584" s="278" t="s">
        <v>20</v>
      </c>
      <c r="V584" s="278" t="s">
        <v>21</v>
      </c>
      <c r="W584" s="278" t="s">
        <v>22</v>
      </c>
      <c r="X584" s="278" t="s">
        <v>23</v>
      </c>
      <c r="Y584" s="278" t="s">
        <v>24</v>
      </c>
    </row>
    <row r="585" spans="1:25">
      <c r="A585" s="254">
        <v>1</v>
      </c>
      <c r="B585" s="279">
        <v>3230.94</v>
      </c>
      <c r="C585" s="279">
        <v>3162.64</v>
      </c>
      <c r="D585" s="279">
        <v>3168.74</v>
      </c>
      <c r="E585" s="279">
        <v>3168.32</v>
      </c>
      <c r="F585" s="279">
        <v>3163.29</v>
      </c>
      <c r="G585" s="279">
        <v>3170.45</v>
      </c>
      <c r="H585" s="279">
        <v>3175.54</v>
      </c>
      <c r="I585" s="279">
        <v>3244</v>
      </c>
      <c r="J585" s="279">
        <v>3430.93</v>
      </c>
      <c r="K585" s="279">
        <v>3585.99</v>
      </c>
      <c r="L585" s="279">
        <v>3631.96</v>
      </c>
      <c r="M585" s="279">
        <v>3620.33</v>
      </c>
      <c r="N585" s="279">
        <v>3598.86</v>
      </c>
      <c r="O585" s="279">
        <v>3620.91</v>
      </c>
      <c r="P585" s="279">
        <v>3608.1</v>
      </c>
      <c r="Q585" s="279">
        <v>4367.54</v>
      </c>
      <c r="R585" s="279">
        <v>4298.2299999999996</v>
      </c>
      <c r="S585" s="279">
        <v>3646.06</v>
      </c>
      <c r="T585" s="279">
        <v>3595.36</v>
      </c>
      <c r="U585" s="279">
        <v>3613.98</v>
      </c>
      <c r="V585" s="279">
        <v>3542.38</v>
      </c>
      <c r="W585" s="279">
        <v>4178.6099999999997</v>
      </c>
      <c r="X585" s="279">
        <v>4242.74</v>
      </c>
      <c r="Y585" s="279">
        <v>3334.32</v>
      </c>
    </row>
    <row r="586" spans="1:25">
      <c r="A586" s="254">
        <v>2</v>
      </c>
      <c r="B586" s="279">
        <v>3199.1</v>
      </c>
      <c r="C586" s="279">
        <v>3105.49</v>
      </c>
      <c r="D586" s="279">
        <v>3081.39</v>
      </c>
      <c r="E586" s="279">
        <v>3060.84</v>
      </c>
      <c r="F586" s="279">
        <v>3087.01</v>
      </c>
      <c r="G586" s="279">
        <v>3140.4</v>
      </c>
      <c r="H586" s="279">
        <v>3189.75</v>
      </c>
      <c r="I586" s="279">
        <v>3266.78</v>
      </c>
      <c r="J586" s="279">
        <v>3356.97</v>
      </c>
      <c r="K586" s="279">
        <v>3526.82</v>
      </c>
      <c r="L586" s="279">
        <v>3554.05</v>
      </c>
      <c r="M586" s="279">
        <v>3548.24</v>
      </c>
      <c r="N586" s="279">
        <v>3502.94</v>
      </c>
      <c r="O586" s="279">
        <v>3509.35</v>
      </c>
      <c r="P586" s="279">
        <v>3498.17</v>
      </c>
      <c r="Q586" s="279">
        <v>2767.85</v>
      </c>
      <c r="R586" s="279">
        <v>3556.22</v>
      </c>
      <c r="S586" s="279">
        <v>3463.59</v>
      </c>
      <c r="T586" s="279">
        <v>3485.88</v>
      </c>
      <c r="U586" s="279">
        <v>3495.64</v>
      </c>
      <c r="V586" s="279">
        <v>3508</v>
      </c>
      <c r="W586" s="279">
        <v>3530.45</v>
      </c>
      <c r="X586" s="279">
        <v>3389.67</v>
      </c>
      <c r="Y586" s="279">
        <v>3266.59</v>
      </c>
    </row>
    <row r="587" spans="1:25">
      <c r="A587" s="254">
        <v>3</v>
      </c>
      <c r="B587" s="279">
        <v>3210.03</v>
      </c>
      <c r="C587" s="279">
        <v>3124.55</v>
      </c>
      <c r="D587" s="279">
        <v>3089.81</v>
      </c>
      <c r="E587" s="279">
        <v>3067.79</v>
      </c>
      <c r="F587" s="279">
        <v>3089.49</v>
      </c>
      <c r="G587" s="279">
        <v>3095.04</v>
      </c>
      <c r="H587" s="279">
        <v>3178.41</v>
      </c>
      <c r="I587" s="279">
        <v>3296.42</v>
      </c>
      <c r="J587" s="279">
        <v>3395.52</v>
      </c>
      <c r="K587" s="279">
        <v>3450.9</v>
      </c>
      <c r="L587" s="279">
        <v>3504.86</v>
      </c>
      <c r="M587" s="279">
        <v>3479.08</v>
      </c>
      <c r="N587" s="279">
        <v>3444.82</v>
      </c>
      <c r="O587" s="279">
        <v>3455.26</v>
      </c>
      <c r="P587" s="279">
        <v>3450.69</v>
      </c>
      <c r="Q587" s="279">
        <v>3559.86</v>
      </c>
      <c r="R587" s="279">
        <v>3497.25</v>
      </c>
      <c r="S587" s="279">
        <v>3418.08</v>
      </c>
      <c r="T587" s="279">
        <v>3423.12</v>
      </c>
      <c r="U587" s="279">
        <v>3440.19</v>
      </c>
      <c r="V587" s="279">
        <v>3376.2</v>
      </c>
      <c r="W587" s="279">
        <v>3424.62</v>
      </c>
      <c r="X587" s="279">
        <v>3373.17</v>
      </c>
      <c r="Y587" s="279">
        <v>3229.41</v>
      </c>
    </row>
    <row r="588" spans="1:25">
      <c r="A588" s="254">
        <v>4</v>
      </c>
      <c r="B588" s="279">
        <v>3231.18</v>
      </c>
      <c r="C588" s="279">
        <v>3167.1</v>
      </c>
      <c r="D588" s="279">
        <v>3137.24</v>
      </c>
      <c r="E588" s="279">
        <v>3113.83</v>
      </c>
      <c r="F588" s="279">
        <v>3163.81</v>
      </c>
      <c r="G588" s="279">
        <v>3187.07</v>
      </c>
      <c r="H588" s="279">
        <v>3255.69</v>
      </c>
      <c r="I588" s="279">
        <v>3446.51</v>
      </c>
      <c r="J588" s="279">
        <v>3557</v>
      </c>
      <c r="K588" s="279">
        <v>3678.04</v>
      </c>
      <c r="L588" s="279">
        <v>3697.8</v>
      </c>
      <c r="M588" s="279">
        <v>3707.88</v>
      </c>
      <c r="N588" s="279">
        <v>3681.42</v>
      </c>
      <c r="O588" s="279">
        <v>3702.33</v>
      </c>
      <c r="P588" s="279">
        <v>3702.07</v>
      </c>
      <c r="Q588" s="279">
        <v>3785.71</v>
      </c>
      <c r="R588" s="279">
        <v>3757.2</v>
      </c>
      <c r="S588" s="279">
        <v>3671.76</v>
      </c>
      <c r="T588" s="279">
        <v>3687.7</v>
      </c>
      <c r="U588" s="279">
        <v>3700.69</v>
      </c>
      <c r="V588" s="279">
        <v>3686.58</v>
      </c>
      <c r="W588" s="279">
        <v>3745.17</v>
      </c>
      <c r="X588" s="279">
        <v>3664.42</v>
      </c>
      <c r="Y588" s="279">
        <v>3544.41</v>
      </c>
    </row>
    <row r="589" spans="1:25">
      <c r="A589" s="254">
        <v>5</v>
      </c>
      <c r="B589" s="279">
        <v>3388.65</v>
      </c>
      <c r="C589" s="279">
        <v>3247.58</v>
      </c>
      <c r="D589" s="279">
        <v>3222.1</v>
      </c>
      <c r="E589" s="279">
        <v>3213.92</v>
      </c>
      <c r="F589" s="279">
        <v>3210.67</v>
      </c>
      <c r="G589" s="279">
        <v>3214.04</v>
      </c>
      <c r="H589" s="279">
        <v>3226.26</v>
      </c>
      <c r="I589" s="279">
        <v>3336.06</v>
      </c>
      <c r="J589" s="279">
        <v>3451.55</v>
      </c>
      <c r="K589" s="279">
        <v>3604.57</v>
      </c>
      <c r="L589" s="279">
        <v>3628.19</v>
      </c>
      <c r="M589" s="279">
        <v>3621.62</v>
      </c>
      <c r="N589" s="279">
        <v>3611.8</v>
      </c>
      <c r="O589" s="279">
        <v>3597.59</v>
      </c>
      <c r="P589" s="279">
        <v>3613.67</v>
      </c>
      <c r="Q589" s="279">
        <v>3596.3</v>
      </c>
      <c r="R589" s="279">
        <v>3629.11</v>
      </c>
      <c r="S589" s="279">
        <v>3605.55</v>
      </c>
      <c r="T589" s="279">
        <v>3598.01</v>
      </c>
      <c r="U589" s="279">
        <v>3582.86</v>
      </c>
      <c r="V589" s="279">
        <v>3587.86</v>
      </c>
      <c r="W589" s="279">
        <v>3587.42</v>
      </c>
      <c r="X589" s="279">
        <v>3511.78</v>
      </c>
      <c r="Y589" s="279">
        <v>3349.17</v>
      </c>
    </row>
    <row r="590" spans="1:25">
      <c r="A590" s="254">
        <v>6</v>
      </c>
      <c r="B590" s="279">
        <v>3407.69</v>
      </c>
      <c r="C590" s="279">
        <v>3247.82</v>
      </c>
      <c r="D590" s="279">
        <v>3206.16</v>
      </c>
      <c r="E590" s="279">
        <v>3191.56</v>
      </c>
      <c r="F590" s="279">
        <v>3194.6</v>
      </c>
      <c r="G590" s="279">
        <v>3202.27</v>
      </c>
      <c r="H590" s="279">
        <v>3210.86</v>
      </c>
      <c r="I590" s="279">
        <v>3212.29</v>
      </c>
      <c r="J590" s="279">
        <v>3331.6</v>
      </c>
      <c r="K590" s="279">
        <v>3436.65</v>
      </c>
      <c r="L590" s="279">
        <v>3523.1</v>
      </c>
      <c r="M590" s="279">
        <v>3559.48</v>
      </c>
      <c r="N590" s="279">
        <v>3561.42</v>
      </c>
      <c r="O590" s="279">
        <v>3555.14</v>
      </c>
      <c r="P590" s="279">
        <v>3564.7</v>
      </c>
      <c r="Q590" s="279">
        <v>3550.79</v>
      </c>
      <c r="R590" s="279">
        <v>3516.65</v>
      </c>
      <c r="S590" s="279">
        <v>3505.46</v>
      </c>
      <c r="T590" s="279">
        <v>3516.73</v>
      </c>
      <c r="U590" s="279">
        <v>3499.76</v>
      </c>
      <c r="V590" s="279">
        <v>3550.69</v>
      </c>
      <c r="W590" s="279">
        <v>3532.8</v>
      </c>
      <c r="X590" s="279">
        <v>3434.48</v>
      </c>
      <c r="Y590" s="279">
        <v>3336.26</v>
      </c>
    </row>
    <row r="591" spans="1:25">
      <c r="A591" s="254">
        <v>7</v>
      </c>
      <c r="B591" s="279">
        <v>3231.89</v>
      </c>
      <c r="C591" s="279">
        <v>3152.07</v>
      </c>
      <c r="D591" s="279">
        <v>3117.33</v>
      </c>
      <c r="E591" s="279">
        <v>3077.08</v>
      </c>
      <c r="F591" s="279">
        <v>3140</v>
      </c>
      <c r="G591" s="279">
        <v>3148.89</v>
      </c>
      <c r="H591" s="279">
        <v>3179.35</v>
      </c>
      <c r="I591" s="279">
        <v>3259.5</v>
      </c>
      <c r="J591" s="279">
        <v>3355.22</v>
      </c>
      <c r="K591" s="279">
        <v>3359.22</v>
      </c>
      <c r="L591" s="279">
        <v>3376</v>
      </c>
      <c r="M591" s="279">
        <v>3364.49</v>
      </c>
      <c r="N591" s="279">
        <v>3336.95</v>
      </c>
      <c r="O591" s="279">
        <v>3353.16</v>
      </c>
      <c r="P591" s="279">
        <v>3367.28</v>
      </c>
      <c r="Q591" s="279">
        <v>3491.42</v>
      </c>
      <c r="R591" s="279">
        <v>3391.26</v>
      </c>
      <c r="S591" s="279">
        <v>3363.33</v>
      </c>
      <c r="T591" s="279">
        <v>3392.5</v>
      </c>
      <c r="U591" s="279">
        <v>3387.84</v>
      </c>
      <c r="V591" s="279">
        <v>3414.97</v>
      </c>
      <c r="W591" s="279">
        <v>3430.32</v>
      </c>
      <c r="X591" s="279">
        <v>3341.02</v>
      </c>
      <c r="Y591" s="279">
        <v>3198.45</v>
      </c>
    </row>
    <row r="592" spans="1:25">
      <c r="A592" s="254">
        <v>8</v>
      </c>
      <c r="B592" s="279">
        <v>3164.84</v>
      </c>
      <c r="C592" s="279">
        <v>3075.75</v>
      </c>
      <c r="D592" s="279">
        <v>3035.3</v>
      </c>
      <c r="E592" s="279">
        <v>3023.4</v>
      </c>
      <c r="F592" s="279">
        <v>3050.33</v>
      </c>
      <c r="G592" s="279">
        <v>3132.8</v>
      </c>
      <c r="H592" s="279">
        <v>3190.91</v>
      </c>
      <c r="I592" s="279">
        <v>3326.85</v>
      </c>
      <c r="J592" s="279">
        <v>3365.97</v>
      </c>
      <c r="K592" s="279">
        <v>3438.13</v>
      </c>
      <c r="L592" s="279">
        <v>3473.92</v>
      </c>
      <c r="M592" s="279">
        <v>3430.93</v>
      </c>
      <c r="N592" s="279">
        <v>3376.91</v>
      </c>
      <c r="O592" s="279">
        <v>3400.56</v>
      </c>
      <c r="P592" s="279">
        <v>3411.08</v>
      </c>
      <c r="Q592" s="279">
        <v>3494.62</v>
      </c>
      <c r="R592" s="279">
        <v>3449.92</v>
      </c>
      <c r="S592" s="279">
        <v>3390.33</v>
      </c>
      <c r="T592" s="279">
        <v>3416.46</v>
      </c>
      <c r="U592" s="279">
        <v>3410.88</v>
      </c>
      <c r="V592" s="279">
        <v>3432.36</v>
      </c>
      <c r="W592" s="279">
        <v>3414.17</v>
      </c>
      <c r="X592" s="279">
        <v>3400.56</v>
      </c>
      <c r="Y592" s="279">
        <v>3228.36</v>
      </c>
    </row>
    <row r="593" spans="1:25">
      <c r="A593" s="254">
        <v>9</v>
      </c>
      <c r="B593" s="279">
        <v>3183.48</v>
      </c>
      <c r="C593" s="279">
        <v>3086.82</v>
      </c>
      <c r="D593" s="279">
        <v>3045.74</v>
      </c>
      <c r="E593" s="279">
        <v>3029.19</v>
      </c>
      <c r="F593" s="279">
        <v>3069.17</v>
      </c>
      <c r="G593" s="279">
        <v>3096.29</v>
      </c>
      <c r="H593" s="279">
        <v>3195.26</v>
      </c>
      <c r="I593" s="279">
        <v>3225.38</v>
      </c>
      <c r="J593" s="279">
        <v>3338.69</v>
      </c>
      <c r="K593" s="279">
        <v>3395.66</v>
      </c>
      <c r="L593" s="279">
        <v>3379.11</v>
      </c>
      <c r="M593" s="279">
        <v>3359.69</v>
      </c>
      <c r="N593" s="279">
        <v>3332.56</v>
      </c>
      <c r="O593" s="279">
        <v>3370.32</v>
      </c>
      <c r="P593" s="279">
        <v>3377.57</v>
      </c>
      <c r="Q593" s="279">
        <v>3411.83</v>
      </c>
      <c r="R593" s="279">
        <v>3402.9</v>
      </c>
      <c r="S593" s="279">
        <v>3383.29</v>
      </c>
      <c r="T593" s="279">
        <v>3373.22</v>
      </c>
      <c r="U593" s="279">
        <v>3389.57</v>
      </c>
      <c r="V593" s="279">
        <v>3384.92</v>
      </c>
      <c r="W593" s="279">
        <v>3388.63</v>
      </c>
      <c r="X593" s="279">
        <v>3395.23</v>
      </c>
      <c r="Y593" s="279">
        <v>3188.78</v>
      </c>
    </row>
    <row r="594" spans="1:25">
      <c r="A594" s="254">
        <v>10</v>
      </c>
      <c r="B594" s="279">
        <v>3172.58</v>
      </c>
      <c r="C594" s="279">
        <v>3125.51</v>
      </c>
      <c r="D594" s="279">
        <v>3117.92</v>
      </c>
      <c r="E594" s="279">
        <v>3088.69</v>
      </c>
      <c r="F594" s="279">
        <v>3097.87</v>
      </c>
      <c r="G594" s="279">
        <v>3131.14</v>
      </c>
      <c r="H594" s="279">
        <v>3188.17</v>
      </c>
      <c r="I594" s="279">
        <v>3308.29</v>
      </c>
      <c r="J594" s="279">
        <v>3408.53</v>
      </c>
      <c r="K594" s="279">
        <v>3466.04</v>
      </c>
      <c r="L594" s="279">
        <v>3520.51</v>
      </c>
      <c r="M594" s="279">
        <v>3496.8</v>
      </c>
      <c r="N594" s="279">
        <v>3461.68</v>
      </c>
      <c r="O594" s="279">
        <v>3471.77</v>
      </c>
      <c r="P594" s="279">
        <v>3467.14</v>
      </c>
      <c r="Q594" s="279">
        <v>3577.75</v>
      </c>
      <c r="R594" s="279">
        <v>3515.19</v>
      </c>
      <c r="S594" s="279">
        <v>3436.08</v>
      </c>
      <c r="T594" s="279">
        <v>3440.31</v>
      </c>
      <c r="U594" s="279">
        <v>3457.22</v>
      </c>
      <c r="V594" s="279">
        <v>3391.26</v>
      </c>
      <c r="W594" s="279">
        <v>3440.5</v>
      </c>
      <c r="X594" s="279">
        <v>3388.55</v>
      </c>
      <c r="Y594" s="279">
        <v>3242.53</v>
      </c>
    </row>
    <row r="595" spans="1:25">
      <c r="A595" s="254">
        <v>11</v>
      </c>
      <c r="B595" s="279">
        <v>3242.91</v>
      </c>
      <c r="C595" s="279">
        <v>3178.42</v>
      </c>
      <c r="D595" s="279">
        <v>3148.58</v>
      </c>
      <c r="E595" s="279">
        <v>3124.98</v>
      </c>
      <c r="F595" s="279">
        <v>3175.79</v>
      </c>
      <c r="G595" s="279">
        <v>3199.39</v>
      </c>
      <c r="H595" s="279">
        <v>3267.93</v>
      </c>
      <c r="I595" s="279">
        <v>3457.29</v>
      </c>
      <c r="J595" s="279">
        <v>3569.02</v>
      </c>
      <c r="K595" s="279">
        <v>3691.53</v>
      </c>
      <c r="L595" s="279">
        <v>3712.15</v>
      </c>
      <c r="M595" s="279">
        <v>3720.9</v>
      </c>
      <c r="N595" s="279">
        <v>3693.62</v>
      </c>
      <c r="O595" s="279">
        <v>3715.87</v>
      </c>
      <c r="P595" s="279">
        <v>3715.68</v>
      </c>
      <c r="Q595" s="279">
        <v>3799.7</v>
      </c>
      <c r="R595" s="279">
        <v>3771.47</v>
      </c>
      <c r="S595" s="279">
        <v>3684.09</v>
      </c>
      <c r="T595" s="279">
        <v>3700.84</v>
      </c>
      <c r="U595" s="279">
        <v>3713.97</v>
      </c>
      <c r="V595" s="279">
        <v>3698.17</v>
      </c>
      <c r="W595" s="279">
        <v>3756.68</v>
      </c>
      <c r="X595" s="279">
        <v>3676.27</v>
      </c>
      <c r="Y595" s="279">
        <v>3554.51</v>
      </c>
    </row>
    <row r="596" spans="1:25">
      <c r="A596" s="254">
        <v>12</v>
      </c>
      <c r="B596" s="279">
        <v>3400.9</v>
      </c>
      <c r="C596" s="279">
        <v>3258.69</v>
      </c>
      <c r="D596" s="279">
        <v>3232.99</v>
      </c>
      <c r="E596" s="279">
        <v>3224.81</v>
      </c>
      <c r="F596" s="279">
        <v>3221.5</v>
      </c>
      <c r="G596" s="279">
        <v>3224.73</v>
      </c>
      <c r="H596" s="279">
        <v>3238.85</v>
      </c>
      <c r="I596" s="279">
        <v>3348.89</v>
      </c>
      <c r="J596" s="279">
        <v>3466.91</v>
      </c>
      <c r="K596" s="279">
        <v>3621.57</v>
      </c>
      <c r="L596" s="279">
        <v>3645.8</v>
      </c>
      <c r="M596" s="279">
        <v>3639.9</v>
      </c>
      <c r="N596" s="279">
        <v>3629.9</v>
      </c>
      <c r="O596" s="279">
        <v>3615.49</v>
      </c>
      <c r="P596" s="279">
        <v>3631.62</v>
      </c>
      <c r="Q596" s="279">
        <v>3613.05</v>
      </c>
      <c r="R596" s="279">
        <v>3643.72</v>
      </c>
      <c r="S596" s="279">
        <v>3619.84</v>
      </c>
      <c r="T596" s="279">
        <v>3612.13</v>
      </c>
      <c r="U596" s="279">
        <v>3597.46</v>
      </c>
      <c r="V596" s="279">
        <v>3603.66</v>
      </c>
      <c r="W596" s="279">
        <v>3602</v>
      </c>
      <c r="X596" s="279">
        <v>3524.91</v>
      </c>
      <c r="Y596" s="279">
        <v>3362.69</v>
      </c>
    </row>
    <row r="597" spans="1:25">
      <c r="A597" s="254">
        <v>13</v>
      </c>
      <c r="B597" s="279">
        <v>3419.3</v>
      </c>
      <c r="C597" s="279">
        <v>3258.15</v>
      </c>
      <c r="D597" s="279">
        <v>3216.14</v>
      </c>
      <c r="E597" s="279">
        <v>3201.36</v>
      </c>
      <c r="F597" s="279">
        <v>3204.27</v>
      </c>
      <c r="G597" s="279">
        <v>3212.04</v>
      </c>
      <c r="H597" s="279">
        <v>3224.74</v>
      </c>
      <c r="I597" s="279">
        <v>3225.84</v>
      </c>
      <c r="J597" s="279">
        <v>3346.4</v>
      </c>
      <c r="K597" s="279">
        <v>3452.15</v>
      </c>
      <c r="L597" s="279">
        <v>3539.57</v>
      </c>
      <c r="M597" s="279">
        <v>3576.24</v>
      </c>
      <c r="N597" s="279">
        <v>3577.6</v>
      </c>
      <c r="O597" s="279">
        <v>3571.75</v>
      </c>
      <c r="P597" s="279">
        <v>3581.36</v>
      </c>
      <c r="Q597" s="279">
        <v>3567.58</v>
      </c>
      <c r="R597" s="279">
        <v>3530.35</v>
      </c>
      <c r="S597" s="279">
        <v>3518.75</v>
      </c>
      <c r="T597" s="279">
        <v>3530.09</v>
      </c>
      <c r="U597" s="279">
        <v>3513.15</v>
      </c>
      <c r="V597" s="279">
        <v>3563.89</v>
      </c>
      <c r="W597" s="279">
        <v>3545.6</v>
      </c>
      <c r="X597" s="279">
        <v>3446.29</v>
      </c>
      <c r="Y597" s="279">
        <v>3347.42</v>
      </c>
    </row>
    <row r="598" spans="1:25">
      <c r="A598" s="254">
        <v>14</v>
      </c>
      <c r="B598" s="279">
        <v>3221.49</v>
      </c>
      <c r="C598" s="279">
        <v>3188.34</v>
      </c>
      <c r="D598" s="279">
        <v>3185.53</v>
      </c>
      <c r="E598" s="279">
        <v>3172.76</v>
      </c>
      <c r="F598" s="279">
        <v>3176.18</v>
      </c>
      <c r="G598" s="279">
        <v>3203.72</v>
      </c>
      <c r="H598" s="279">
        <v>3276.78</v>
      </c>
      <c r="I598" s="279">
        <v>3390.62</v>
      </c>
      <c r="J598" s="279">
        <v>3520.83</v>
      </c>
      <c r="K598" s="279">
        <v>3623.28</v>
      </c>
      <c r="L598" s="279">
        <v>3661.85</v>
      </c>
      <c r="M598" s="279">
        <v>3639.42</v>
      </c>
      <c r="N598" s="279">
        <v>3614.79</v>
      </c>
      <c r="O598" s="279">
        <v>3630.82</v>
      </c>
      <c r="P598" s="279">
        <v>3657.84</v>
      </c>
      <c r="Q598" s="279">
        <v>3732.9</v>
      </c>
      <c r="R598" s="279">
        <v>3665.9</v>
      </c>
      <c r="S598" s="279">
        <v>3573.98</v>
      </c>
      <c r="T598" s="279">
        <v>3579.68</v>
      </c>
      <c r="U598" s="279">
        <v>3603.53</v>
      </c>
      <c r="V598" s="279">
        <v>3598.86</v>
      </c>
      <c r="W598" s="279">
        <v>3628.89</v>
      </c>
      <c r="X598" s="279">
        <v>3475.54</v>
      </c>
      <c r="Y598" s="279">
        <v>3307.05</v>
      </c>
    </row>
    <row r="599" spans="1:25">
      <c r="A599" s="254">
        <v>15</v>
      </c>
      <c r="B599" s="279">
        <v>3249.23</v>
      </c>
      <c r="C599" s="279">
        <v>3174.1</v>
      </c>
      <c r="D599" s="279">
        <v>3162.7</v>
      </c>
      <c r="E599" s="279">
        <v>3167.75</v>
      </c>
      <c r="F599" s="279">
        <v>3210.77</v>
      </c>
      <c r="G599" s="279">
        <v>3244.02</v>
      </c>
      <c r="H599" s="279">
        <v>3248.42</v>
      </c>
      <c r="I599" s="279">
        <v>3343.61</v>
      </c>
      <c r="J599" s="279">
        <v>3402.09</v>
      </c>
      <c r="K599" s="279">
        <v>3495.41</v>
      </c>
      <c r="L599" s="279">
        <v>3540.29</v>
      </c>
      <c r="M599" s="279">
        <v>3550.06</v>
      </c>
      <c r="N599" s="279">
        <v>3496.8</v>
      </c>
      <c r="O599" s="279">
        <v>3524.09</v>
      </c>
      <c r="P599" s="279">
        <v>3547.54</v>
      </c>
      <c r="Q599" s="279">
        <v>3613.74</v>
      </c>
      <c r="R599" s="279">
        <v>3594.65</v>
      </c>
      <c r="S599" s="279">
        <v>3530.92</v>
      </c>
      <c r="T599" s="279">
        <v>3551.87</v>
      </c>
      <c r="U599" s="279">
        <v>3560.02</v>
      </c>
      <c r="V599" s="279">
        <v>3558.46</v>
      </c>
      <c r="W599" s="279">
        <v>3597.47</v>
      </c>
      <c r="X599" s="279">
        <v>3428.06</v>
      </c>
      <c r="Y599" s="279">
        <v>3324.81</v>
      </c>
    </row>
    <row r="600" spans="1:25">
      <c r="A600" s="254">
        <v>16</v>
      </c>
      <c r="B600" s="279">
        <v>3458.29</v>
      </c>
      <c r="C600" s="279">
        <v>3309.82</v>
      </c>
      <c r="D600" s="279">
        <v>3304.85</v>
      </c>
      <c r="E600" s="279">
        <v>3304.96</v>
      </c>
      <c r="F600" s="279">
        <v>3320.66</v>
      </c>
      <c r="G600" s="279">
        <v>3354.17</v>
      </c>
      <c r="H600" s="279">
        <v>3437.22</v>
      </c>
      <c r="I600" s="279">
        <v>3510.14</v>
      </c>
      <c r="J600" s="279">
        <v>3672.9</v>
      </c>
      <c r="K600" s="279">
        <v>3722.23</v>
      </c>
      <c r="L600" s="279">
        <v>3747.27</v>
      </c>
      <c r="M600" s="279">
        <v>3713.53</v>
      </c>
      <c r="N600" s="279">
        <v>3678.48</v>
      </c>
      <c r="O600" s="279">
        <v>3726.39</v>
      </c>
      <c r="P600" s="279">
        <v>3720.93</v>
      </c>
      <c r="Q600" s="279">
        <v>3754.39</v>
      </c>
      <c r="R600" s="279">
        <v>3729.65</v>
      </c>
      <c r="S600" s="279">
        <v>3703.15</v>
      </c>
      <c r="T600" s="279">
        <v>3741.05</v>
      </c>
      <c r="U600" s="279">
        <v>3766.57</v>
      </c>
      <c r="V600" s="279">
        <v>3736.28</v>
      </c>
      <c r="W600" s="279">
        <v>3745.66</v>
      </c>
      <c r="X600" s="279">
        <v>3546.56</v>
      </c>
      <c r="Y600" s="279">
        <v>3413.71</v>
      </c>
    </row>
    <row r="601" spans="1:25">
      <c r="A601" s="254">
        <v>17</v>
      </c>
      <c r="B601" s="279">
        <v>3318</v>
      </c>
      <c r="C601" s="279">
        <v>3280.4</v>
      </c>
      <c r="D601" s="279">
        <v>3257.15</v>
      </c>
      <c r="E601" s="279">
        <v>3251.33</v>
      </c>
      <c r="F601" s="279">
        <v>3270.33</v>
      </c>
      <c r="G601" s="279">
        <v>3294.93</v>
      </c>
      <c r="H601" s="279">
        <v>3355.61</v>
      </c>
      <c r="I601" s="279">
        <v>3435.06</v>
      </c>
      <c r="J601" s="279">
        <v>3552.37</v>
      </c>
      <c r="K601" s="279">
        <v>3618.56</v>
      </c>
      <c r="L601" s="279">
        <v>3660.27</v>
      </c>
      <c r="M601" s="279">
        <v>3621.28</v>
      </c>
      <c r="N601" s="279">
        <v>3604.64</v>
      </c>
      <c r="O601" s="279">
        <v>3633.68</v>
      </c>
      <c r="P601" s="279">
        <v>3641.11</v>
      </c>
      <c r="Q601" s="279">
        <v>3721.41</v>
      </c>
      <c r="R601" s="279">
        <v>3662.98</v>
      </c>
      <c r="S601" s="279">
        <v>3584.78</v>
      </c>
      <c r="T601" s="279">
        <v>3627.78</v>
      </c>
      <c r="U601" s="279">
        <v>3660.24</v>
      </c>
      <c r="V601" s="279">
        <v>3662.58</v>
      </c>
      <c r="W601" s="279">
        <v>3650.97</v>
      </c>
      <c r="X601" s="279">
        <v>3516.89</v>
      </c>
      <c r="Y601" s="279">
        <v>3409.32</v>
      </c>
    </row>
    <row r="602" spans="1:25">
      <c r="A602" s="254">
        <v>18</v>
      </c>
      <c r="B602" s="279">
        <v>3390.91</v>
      </c>
      <c r="C602" s="279">
        <v>3292.59</v>
      </c>
      <c r="D602" s="279">
        <v>3269.71</v>
      </c>
      <c r="E602" s="279">
        <v>3278.9</v>
      </c>
      <c r="F602" s="279">
        <v>3303.12</v>
      </c>
      <c r="G602" s="279">
        <v>2485.84</v>
      </c>
      <c r="H602" s="279">
        <v>3416.56</v>
      </c>
      <c r="I602" s="279">
        <v>3437.99</v>
      </c>
      <c r="J602" s="279">
        <v>2491.46</v>
      </c>
      <c r="K602" s="279">
        <v>3603.69</v>
      </c>
      <c r="L602" s="279">
        <v>3634.43</v>
      </c>
      <c r="M602" s="279">
        <v>3582.57</v>
      </c>
      <c r="N602" s="279">
        <v>3571.47</v>
      </c>
      <c r="O602" s="279">
        <v>3612.7</v>
      </c>
      <c r="P602" s="279">
        <v>3622.43</v>
      </c>
      <c r="Q602" s="279">
        <v>3690.44</v>
      </c>
      <c r="R602" s="279">
        <v>3608.53</v>
      </c>
      <c r="S602" s="279">
        <v>3591.64</v>
      </c>
      <c r="T602" s="279">
        <v>3621.33</v>
      </c>
      <c r="U602" s="279">
        <v>3649.92</v>
      </c>
      <c r="V602" s="279">
        <v>3613.87</v>
      </c>
      <c r="W602" s="279">
        <v>3692.48</v>
      </c>
      <c r="X602" s="279">
        <v>3618.27</v>
      </c>
      <c r="Y602" s="279">
        <v>3448.25</v>
      </c>
    </row>
    <row r="603" spans="1:25">
      <c r="A603" s="254">
        <v>19</v>
      </c>
      <c r="B603" s="279">
        <v>3405.86</v>
      </c>
      <c r="C603" s="279">
        <v>3354.26</v>
      </c>
      <c r="D603" s="279">
        <v>3277.91</v>
      </c>
      <c r="E603" s="279">
        <v>2485.48</v>
      </c>
      <c r="F603" s="279">
        <v>2486.04</v>
      </c>
      <c r="G603" s="279">
        <v>2486.83</v>
      </c>
      <c r="H603" s="279">
        <v>2488.41</v>
      </c>
      <c r="I603" s="279">
        <v>2460.36</v>
      </c>
      <c r="J603" s="279">
        <v>2460.36</v>
      </c>
      <c r="K603" s="279">
        <v>3618.88</v>
      </c>
      <c r="L603" s="279">
        <v>3637.06</v>
      </c>
      <c r="M603" s="279">
        <v>3625.3</v>
      </c>
      <c r="N603" s="279">
        <v>3595.19</v>
      </c>
      <c r="O603" s="279">
        <v>3661.55</v>
      </c>
      <c r="P603" s="279">
        <v>3665.9</v>
      </c>
      <c r="Q603" s="279">
        <v>3648.45</v>
      </c>
      <c r="R603" s="279">
        <v>3645.51</v>
      </c>
      <c r="S603" s="279">
        <v>3626.46</v>
      </c>
      <c r="T603" s="279">
        <v>3610.39</v>
      </c>
      <c r="U603" s="279">
        <v>3631.15</v>
      </c>
      <c r="V603" s="279">
        <v>3673.74</v>
      </c>
      <c r="W603" s="279">
        <v>2498.25</v>
      </c>
      <c r="X603" s="279">
        <v>3536.6</v>
      </c>
      <c r="Y603" s="279">
        <v>3499.95</v>
      </c>
    </row>
    <row r="604" spans="1:25">
      <c r="A604" s="254">
        <v>20</v>
      </c>
      <c r="B604" s="279">
        <v>3454.36</v>
      </c>
      <c r="C604" s="279">
        <v>2473.6</v>
      </c>
      <c r="D604" s="279">
        <v>2483.31</v>
      </c>
      <c r="E604" s="279">
        <v>2483.2600000000002</v>
      </c>
      <c r="F604" s="279">
        <v>2482.5</v>
      </c>
      <c r="G604" s="279">
        <v>2481.64</v>
      </c>
      <c r="H604" s="279">
        <v>2485.44</v>
      </c>
      <c r="I604" s="279">
        <v>2482.12</v>
      </c>
      <c r="J604" s="279">
        <v>2478.46</v>
      </c>
      <c r="K604" s="279">
        <v>2478.83</v>
      </c>
      <c r="L604" s="279">
        <v>3421.66</v>
      </c>
      <c r="M604" s="279">
        <v>3462.48</v>
      </c>
      <c r="N604" s="279">
        <v>3423.12</v>
      </c>
      <c r="O604" s="279">
        <v>3439.09</v>
      </c>
      <c r="P604" s="279">
        <v>3435.47</v>
      </c>
      <c r="Q604" s="279">
        <v>3461.88</v>
      </c>
      <c r="R604" s="279">
        <v>3460.91</v>
      </c>
      <c r="S604" s="279">
        <v>3451.62</v>
      </c>
      <c r="T604" s="279">
        <v>3484.33</v>
      </c>
      <c r="U604" s="279">
        <v>3554.8</v>
      </c>
      <c r="V604" s="279">
        <v>3285.81</v>
      </c>
      <c r="W604" s="279">
        <v>3488.45</v>
      </c>
      <c r="X604" s="279">
        <v>3430.72</v>
      </c>
      <c r="Y604" s="279">
        <v>3430.22</v>
      </c>
    </row>
    <row r="605" spans="1:25">
      <c r="A605" s="254">
        <v>21</v>
      </c>
      <c r="B605" s="279">
        <v>2484.1799999999998</v>
      </c>
      <c r="C605" s="279">
        <v>2482.13</v>
      </c>
      <c r="D605" s="279">
        <v>2481.54</v>
      </c>
      <c r="E605" s="279">
        <v>2481.2199999999998</v>
      </c>
      <c r="F605" s="279">
        <v>2483.42</v>
      </c>
      <c r="G605" s="279">
        <v>2480.9899999999998</v>
      </c>
      <c r="H605" s="279">
        <v>2483.0300000000002</v>
      </c>
      <c r="I605" s="279">
        <v>2767.36</v>
      </c>
      <c r="J605" s="279">
        <v>3403.51</v>
      </c>
      <c r="K605" s="279">
        <v>3477.34</v>
      </c>
      <c r="L605" s="279">
        <v>3520.35</v>
      </c>
      <c r="M605" s="279">
        <v>3519.74</v>
      </c>
      <c r="N605" s="279">
        <v>3472.01</v>
      </c>
      <c r="O605" s="279">
        <v>3449.86</v>
      </c>
      <c r="P605" s="279">
        <v>3394.45</v>
      </c>
      <c r="Q605" s="279">
        <v>3539.93</v>
      </c>
      <c r="R605" s="279">
        <v>3514.21</v>
      </c>
      <c r="S605" s="279">
        <v>3240.79</v>
      </c>
      <c r="T605" s="279">
        <v>3335.35</v>
      </c>
      <c r="U605" s="279">
        <v>3445.93</v>
      </c>
      <c r="V605" s="279">
        <v>3480.61</v>
      </c>
      <c r="W605" s="279">
        <v>3515.54</v>
      </c>
      <c r="X605" s="279">
        <v>3422.26</v>
      </c>
      <c r="Y605" s="279">
        <v>3336.55</v>
      </c>
    </row>
    <row r="606" spans="1:25">
      <c r="A606" s="254">
        <v>22</v>
      </c>
      <c r="B606" s="279">
        <v>3204.78</v>
      </c>
      <c r="C606" s="279">
        <v>3109.91</v>
      </c>
      <c r="D606" s="279">
        <v>3071.26</v>
      </c>
      <c r="E606" s="279">
        <v>3063.03</v>
      </c>
      <c r="F606" s="279">
        <v>3158.24</v>
      </c>
      <c r="G606" s="279">
        <v>3199.08</v>
      </c>
      <c r="H606" s="279">
        <v>3271.24</v>
      </c>
      <c r="I606" s="279">
        <v>3240.83</v>
      </c>
      <c r="J606" s="279">
        <v>3368.23</v>
      </c>
      <c r="K606" s="279">
        <v>3558.3</v>
      </c>
      <c r="L606" s="279">
        <v>3522.11</v>
      </c>
      <c r="M606" s="279">
        <v>3483.87</v>
      </c>
      <c r="N606" s="279">
        <v>3470.13</v>
      </c>
      <c r="O606" s="279">
        <v>3493.13</v>
      </c>
      <c r="P606" s="279">
        <v>3508.55</v>
      </c>
      <c r="Q606" s="279">
        <v>3578.25</v>
      </c>
      <c r="R606" s="279">
        <v>3557.75</v>
      </c>
      <c r="S606" s="279">
        <v>3514.78</v>
      </c>
      <c r="T606" s="279">
        <v>3541.45</v>
      </c>
      <c r="U606" s="279">
        <v>3556.44</v>
      </c>
      <c r="V606" s="279">
        <v>3527.94</v>
      </c>
      <c r="W606" s="279">
        <v>3525.08</v>
      </c>
      <c r="X606" s="279">
        <v>3445.18</v>
      </c>
      <c r="Y606" s="279">
        <v>3264.83</v>
      </c>
    </row>
    <row r="607" spans="1:25">
      <c r="A607" s="254">
        <v>23</v>
      </c>
      <c r="B607" s="279">
        <v>3261.37</v>
      </c>
      <c r="C607" s="279">
        <v>3129.95</v>
      </c>
      <c r="D607" s="279">
        <v>3076.7</v>
      </c>
      <c r="E607" s="279">
        <v>3085.55</v>
      </c>
      <c r="F607" s="279">
        <v>3174.24</v>
      </c>
      <c r="G607" s="279">
        <v>3211.1</v>
      </c>
      <c r="H607" s="279">
        <v>3216.29</v>
      </c>
      <c r="I607" s="279">
        <v>3260.57</v>
      </c>
      <c r="J607" s="279">
        <v>3449.94</v>
      </c>
      <c r="K607" s="279">
        <v>3500.8</v>
      </c>
      <c r="L607" s="279">
        <v>3491.47</v>
      </c>
      <c r="M607" s="279">
        <v>3452.9</v>
      </c>
      <c r="N607" s="279">
        <v>3403.38</v>
      </c>
      <c r="O607" s="279">
        <v>3462.98</v>
      </c>
      <c r="P607" s="279">
        <v>3462.4</v>
      </c>
      <c r="Q607" s="279">
        <v>3519.98</v>
      </c>
      <c r="R607" s="279">
        <v>3485.67</v>
      </c>
      <c r="S607" s="279">
        <v>3448.81</v>
      </c>
      <c r="T607" s="279">
        <v>3499.47</v>
      </c>
      <c r="U607" s="279">
        <v>3536.42</v>
      </c>
      <c r="V607" s="279">
        <v>3537.41</v>
      </c>
      <c r="W607" s="279">
        <v>3578.9</v>
      </c>
      <c r="X607" s="279">
        <v>3487.48</v>
      </c>
      <c r="Y607" s="279">
        <v>3334.72</v>
      </c>
    </row>
    <row r="608" spans="1:25">
      <c r="A608" s="254">
        <v>24</v>
      </c>
      <c r="B608" s="279">
        <v>3109.66</v>
      </c>
      <c r="C608" s="279">
        <v>3098.12</v>
      </c>
      <c r="D608" s="279">
        <v>3071.67</v>
      </c>
      <c r="E608" s="279">
        <v>3059.9</v>
      </c>
      <c r="F608" s="279">
        <v>2479.5100000000002</v>
      </c>
      <c r="G608" s="279">
        <v>2768.18</v>
      </c>
      <c r="H608" s="279">
        <v>3217.94</v>
      </c>
      <c r="I608" s="279">
        <v>3232.43</v>
      </c>
      <c r="J608" s="279">
        <v>2767.88</v>
      </c>
      <c r="K608" s="279">
        <v>3428.15</v>
      </c>
      <c r="L608" s="279">
        <v>3420.51</v>
      </c>
      <c r="M608" s="279">
        <v>3406.85</v>
      </c>
      <c r="N608" s="279">
        <v>3369.77</v>
      </c>
      <c r="O608" s="279">
        <v>3392.1</v>
      </c>
      <c r="P608" s="279">
        <v>3392.05</v>
      </c>
      <c r="Q608" s="279">
        <v>3486.78</v>
      </c>
      <c r="R608" s="279">
        <v>3406.87</v>
      </c>
      <c r="S608" s="279">
        <v>3221.79</v>
      </c>
      <c r="T608" s="279">
        <v>3229.37</v>
      </c>
      <c r="U608" s="279">
        <v>3535.52</v>
      </c>
      <c r="V608" s="279">
        <v>3493.24</v>
      </c>
      <c r="W608" s="279">
        <v>3491.22</v>
      </c>
      <c r="X608" s="279">
        <v>3408.94</v>
      </c>
      <c r="Y608" s="279">
        <v>3271.48</v>
      </c>
    </row>
    <row r="609" spans="1:25">
      <c r="A609" s="254">
        <v>25</v>
      </c>
      <c r="B609" s="279">
        <v>3203.71</v>
      </c>
      <c r="C609" s="279">
        <v>3190.91</v>
      </c>
      <c r="D609" s="279">
        <v>3153.08</v>
      </c>
      <c r="E609" s="279">
        <v>3157.53</v>
      </c>
      <c r="F609" s="279">
        <v>3266.05</v>
      </c>
      <c r="G609" s="279">
        <v>3346.27</v>
      </c>
      <c r="H609" s="279">
        <v>3423.09</v>
      </c>
      <c r="I609" s="279">
        <v>3363.86</v>
      </c>
      <c r="J609" s="279">
        <v>3390.97</v>
      </c>
      <c r="K609" s="279">
        <v>3497.02</v>
      </c>
      <c r="L609" s="279">
        <v>3470.83</v>
      </c>
      <c r="M609" s="279">
        <v>3463.47</v>
      </c>
      <c r="N609" s="279">
        <v>3405.47</v>
      </c>
      <c r="O609" s="279">
        <v>3414.22</v>
      </c>
      <c r="P609" s="279">
        <v>3449.18</v>
      </c>
      <c r="Q609" s="279">
        <v>3504.9</v>
      </c>
      <c r="R609" s="279">
        <v>3457.39</v>
      </c>
      <c r="S609" s="279">
        <v>2768.55</v>
      </c>
      <c r="T609" s="279">
        <v>3452.81</v>
      </c>
      <c r="U609" s="279">
        <v>3503.4</v>
      </c>
      <c r="V609" s="279">
        <v>2492.4899999999998</v>
      </c>
      <c r="W609" s="279">
        <v>3510.98</v>
      </c>
      <c r="X609" s="279">
        <v>2492.14</v>
      </c>
      <c r="Y609" s="279">
        <v>3398.3</v>
      </c>
    </row>
    <row r="610" spans="1:25">
      <c r="A610" s="254">
        <v>26</v>
      </c>
      <c r="B610" s="279">
        <v>2483.6</v>
      </c>
      <c r="C610" s="279">
        <v>2485.17</v>
      </c>
      <c r="D610" s="279">
        <v>2482.6999999999998</v>
      </c>
      <c r="E610" s="279">
        <v>2480.09</v>
      </c>
      <c r="F610" s="279">
        <v>3128.39</v>
      </c>
      <c r="G610" s="279">
        <v>2485.35</v>
      </c>
      <c r="H610" s="279">
        <v>2772.04</v>
      </c>
      <c r="I610" s="279">
        <v>2491.2800000000002</v>
      </c>
      <c r="J610" s="279">
        <v>2489.54</v>
      </c>
      <c r="K610" s="279">
        <v>2487.5700000000002</v>
      </c>
      <c r="L610" s="279">
        <v>2769.62</v>
      </c>
      <c r="M610" s="279">
        <v>3515.59</v>
      </c>
      <c r="N610" s="279">
        <v>2492.36</v>
      </c>
      <c r="O610" s="279">
        <v>3346.9</v>
      </c>
      <c r="P610" s="279">
        <v>2493.6799999999998</v>
      </c>
      <c r="Q610" s="279">
        <v>2491.7800000000002</v>
      </c>
      <c r="R610" s="279">
        <v>3502.49</v>
      </c>
      <c r="S610" s="279">
        <v>2493.86</v>
      </c>
      <c r="T610" s="279">
        <v>2490.06</v>
      </c>
      <c r="U610" s="279">
        <v>2487.66</v>
      </c>
      <c r="V610" s="279">
        <v>2491.34</v>
      </c>
      <c r="W610" s="279">
        <v>2771.82</v>
      </c>
      <c r="X610" s="279">
        <v>3452.48</v>
      </c>
      <c r="Y610" s="279">
        <v>3311.41</v>
      </c>
    </row>
    <row r="611" spans="1:25">
      <c r="A611" s="254">
        <v>27</v>
      </c>
      <c r="B611" s="279">
        <v>3138.73</v>
      </c>
      <c r="C611" s="279">
        <v>3023.89</v>
      </c>
      <c r="D611" s="279">
        <v>2952.48</v>
      </c>
      <c r="E611" s="279">
        <v>2923.73</v>
      </c>
      <c r="F611" s="279">
        <v>2963.88</v>
      </c>
      <c r="G611" s="279">
        <v>2985.98</v>
      </c>
      <c r="H611" s="279">
        <v>3033.28</v>
      </c>
      <c r="I611" s="279">
        <v>3111.32</v>
      </c>
      <c r="J611" s="279">
        <v>3268.44</v>
      </c>
      <c r="K611" s="279">
        <v>3386.64</v>
      </c>
      <c r="L611" s="279">
        <v>3425.61</v>
      </c>
      <c r="M611" s="279">
        <v>3438.13</v>
      </c>
      <c r="N611" s="279">
        <v>3435.86</v>
      </c>
      <c r="O611" s="279">
        <v>3426.97</v>
      </c>
      <c r="P611" s="279">
        <v>3420.49</v>
      </c>
      <c r="Q611" s="279">
        <v>3435.56</v>
      </c>
      <c r="R611" s="279">
        <v>3449.51</v>
      </c>
      <c r="S611" s="279">
        <v>3484.94</v>
      </c>
      <c r="T611" s="279">
        <v>3565.13</v>
      </c>
      <c r="U611" s="279">
        <v>3656.75</v>
      </c>
      <c r="V611" s="279">
        <v>3630.78</v>
      </c>
      <c r="W611" s="279">
        <v>3573.76</v>
      </c>
      <c r="X611" s="279">
        <v>3463.48</v>
      </c>
      <c r="Y611" s="279">
        <v>3227.17</v>
      </c>
    </row>
    <row r="612" spans="1:25">
      <c r="A612" s="254">
        <v>28</v>
      </c>
      <c r="B612" s="279">
        <v>3196.54</v>
      </c>
      <c r="C612" s="279">
        <v>3064.24</v>
      </c>
      <c r="D612" s="279">
        <v>2973.18</v>
      </c>
      <c r="E612" s="279">
        <v>2986.82</v>
      </c>
      <c r="F612" s="279">
        <v>3065.12</v>
      </c>
      <c r="G612" s="279">
        <v>3157.69</v>
      </c>
      <c r="H612" s="279">
        <v>3248.96</v>
      </c>
      <c r="I612" s="279">
        <v>3362.18</v>
      </c>
      <c r="J612" s="279">
        <v>3358.37</v>
      </c>
      <c r="K612" s="279">
        <v>3452.1</v>
      </c>
      <c r="L612" s="279">
        <v>3477.58</v>
      </c>
      <c r="M612" s="279">
        <v>3425.31</v>
      </c>
      <c r="N612" s="279">
        <v>3366.6</v>
      </c>
      <c r="O612" s="279">
        <v>3482.09</v>
      </c>
      <c r="P612" s="279">
        <v>3456.08</v>
      </c>
      <c r="Q612" s="279">
        <v>3534.13</v>
      </c>
      <c r="R612" s="279">
        <v>3474.93</v>
      </c>
      <c r="S612" s="279">
        <v>3440.82</v>
      </c>
      <c r="T612" s="279">
        <v>3503.39</v>
      </c>
      <c r="U612" s="279">
        <v>3523.71</v>
      </c>
      <c r="V612" s="279">
        <v>3495.23</v>
      </c>
      <c r="W612" s="279">
        <v>3467.62</v>
      </c>
      <c r="X612" s="279">
        <v>3424.24</v>
      </c>
      <c r="Y612" s="279">
        <v>3255.37</v>
      </c>
    </row>
    <row r="613" spans="1:25">
      <c r="A613" s="254">
        <v>29</v>
      </c>
      <c r="B613" s="279">
        <v>3197.69</v>
      </c>
      <c r="C613" s="279">
        <v>3095.24</v>
      </c>
      <c r="D613" s="279">
        <v>3072.11</v>
      </c>
      <c r="E613" s="279">
        <v>3072.3</v>
      </c>
      <c r="F613" s="279">
        <v>3149.58</v>
      </c>
      <c r="G613" s="279">
        <v>3197.97</v>
      </c>
      <c r="H613" s="279">
        <v>3262.41</v>
      </c>
      <c r="I613" s="279">
        <v>3414.21</v>
      </c>
      <c r="J613" s="279">
        <v>3428.42</v>
      </c>
      <c r="K613" s="279">
        <v>3527.52</v>
      </c>
      <c r="L613" s="279">
        <v>3528.82</v>
      </c>
      <c r="M613" s="279">
        <v>2764.8</v>
      </c>
      <c r="N613" s="279">
        <v>2491.19</v>
      </c>
      <c r="O613" s="279">
        <v>3535.33</v>
      </c>
      <c r="P613" s="279">
        <v>2764.92</v>
      </c>
      <c r="Q613" s="279">
        <v>2764.86</v>
      </c>
      <c r="R613" s="279">
        <v>3550.3</v>
      </c>
      <c r="S613" s="279">
        <v>3502.11</v>
      </c>
      <c r="T613" s="279">
        <v>3507.01</v>
      </c>
      <c r="U613" s="279">
        <v>3545.3</v>
      </c>
      <c r="V613" s="279">
        <v>3536.24</v>
      </c>
      <c r="W613" s="279">
        <v>3547.31</v>
      </c>
      <c r="X613" s="279">
        <v>3443.03</v>
      </c>
      <c r="Y613" s="279">
        <v>3277.4</v>
      </c>
    </row>
    <row r="614" spans="1:25">
      <c r="A614" s="254">
        <v>30</v>
      </c>
      <c r="B614" s="279">
        <v>3175.69</v>
      </c>
      <c r="C614" s="279">
        <v>3124.18</v>
      </c>
      <c r="D614" s="279">
        <v>3094.7</v>
      </c>
      <c r="E614" s="279">
        <v>3096.67</v>
      </c>
      <c r="F614" s="279">
        <v>3157.13</v>
      </c>
      <c r="G614" s="279">
        <v>3212.85</v>
      </c>
      <c r="H614" s="279">
        <v>3291.1</v>
      </c>
      <c r="I614" s="279">
        <v>3325.4</v>
      </c>
      <c r="J614" s="279">
        <v>3350.21</v>
      </c>
      <c r="K614" s="279">
        <v>3395.93</v>
      </c>
      <c r="L614" s="279">
        <v>3412.98</v>
      </c>
      <c r="M614" s="279">
        <v>3346.32</v>
      </c>
      <c r="N614" s="279">
        <v>3290.59</v>
      </c>
      <c r="O614" s="279">
        <v>3348.26</v>
      </c>
      <c r="P614" s="279">
        <v>3330.81</v>
      </c>
      <c r="Q614" s="279">
        <v>3411.66</v>
      </c>
      <c r="R614" s="279">
        <v>3299.07</v>
      </c>
      <c r="S614" s="279">
        <v>3300.11</v>
      </c>
      <c r="T614" s="279">
        <v>3297.91</v>
      </c>
      <c r="U614" s="279">
        <v>2766.93</v>
      </c>
      <c r="V614" s="279">
        <v>2766.63</v>
      </c>
      <c r="W614" s="279">
        <v>3407.15</v>
      </c>
      <c r="X614" s="279">
        <v>3392.32</v>
      </c>
      <c r="Y614" s="279">
        <v>2460.36</v>
      </c>
    </row>
    <row r="615" spans="1:25" hidden="1">
      <c r="A615" s="254">
        <v>31</v>
      </c>
      <c r="B615" s="279">
        <v>0</v>
      </c>
      <c r="C615" s="279">
        <v>0</v>
      </c>
      <c r="D615" s="279">
        <v>0</v>
      </c>
      <c r="E615" s="279">
        <v>0</v>
      </c>
      <c r="F615" s="279">
        <v>0</v>
      </c>
      <c r="G615" s="279">
        <v>0</v>
      </c>
      <c r="H615" s="279">
        <v>0</v>
      </c>
      <c r="I615" s="279">
        <v>0</v>
      </c>
      <c r="J615" s="279">
        <v>0</v>
      </c>
      <c r="K615" s="279">
        <v>0</v>
      </c>
      <c r="L615" s="279">
        <v>0</v>
      </c>
      <c r="M615" s="279">
        <v>0</v>
      </c>
      <c r="N615" s="279">
        <v>0</v>
      </c>
      <c r="O615" s="279">
        <v>0</v>
      </c>
      <c r="P615" s="279">
        <v>0</v>
      </c>
      <c r="Q615" s="279">
        <v>0</v>
      </c>
      <c r="R615" s="279">
        <v>0</v>
      </c>
      <c r="S615" s="279">
        <v>0</v>
      </c>
      <c r="T615" s="279">
        <v>0</v>
      </c>
      <c r="U615" s="279">
        <v>0</v>
      </c>
      <c r="V615" s="279">
        <v>0</v>
      </c>
      <c r="W615" s="279">
        <v>0</v>
      </c>
      <c r="X615" s="279">
        <v>0</v>
      </c>
      <c r="Y615" s="279">
        <v>0</v>
      </c>
    </row>
    <row r="617" spans="1:25">
      <c r="A617" s="413" t="s">
        <v>209</v>
      </c>
      <c r="B617" s="450" t="s">
        <v>214</v>
      </c>
      <c r="C617" s="450"/>
      <c r="D617" s="450"/>
      <c r="E617" s="450"/>
      <c r="F617" s="450"/>
      <c r="G617" s="450"/>
      <c r="H617" s="450"/>
      <c r="I617" s="450"/>
      <c r="J617" s="450"/>
      <c r="K617" s="450"/>
      <c r="L617" s="450"/>
      <c r="M617" s="450"/>
      <c r="N617" s="450"/>
      <c r="O617" s="450"/>
      <c r="P617" s="450"/>
      <c r="Q617" s="450"/>
      <c r="R617" s="450"/>
      <c r="S617" s="450"/>
      <c r="T617" s="450"/>
      <c r="U617" s="450"/>
      <c r="V617" s="450"/>
      <c r="W617" s="450"/>
      <c r="X617" s="450"/>
      <c r="Y617" s="450"/>
    </row>
    <row r="618" spans="1:25" ht="30">
      <c r="A618" s="413"/>
      <c r="B618" s="278" t="s">
        <v>1</v>
      </c>
      <c r="C618" s="278" t="s">
        <v>2</v>
      </c>
      <c r="D618" s="278" t="s">
        <v>3</v>
      </c>
      <c r="E618" s="278" t="s">
        <v>4</v>
      </c>
      <c r="F618" s="278" t="s">
        <v>5</v>
      </c>
      <c r="G618" s="278" t="s">
        <v>6</v>
      </c>
      <c r="H618" s="278" t="s">
        <v>7</v>
      </c>
      <c r="I618" s="278" t="s">
        <v>8</v>
      </c>
      <c r="J618" s="278" t="s">
        <v>9</v>
      </c>
      <c r="K618" s="278" t="s">
        <v>10</v>
      </c>
      <c r="L618" s="278" t="s">
        <v>11</v>
      </c>
      <c r="M618" s="278" t="s">
        <v>12</v>
      </c>
      <c r="N618" s="278" t="s">
        <v>13</v>
      </c>
      <c r="O618" s="278" t="s">
        <v>14</v>
      </c>
      <c r="P618" s="278" t="s">
        <v>15</v>
      </c>
      <c r="Q618" s="278" t="s">
        <v>16</v>
      </c>
      <c r="R618" s="278" t="s">
        <v>17</v>
      </c>
      <c r="S618" s="278" t="s">
        <v>18</v>
      </c>
      <c r="T618" s="278" t="s">
        <v>19</v>
      </c>
      <c r="U618" s="278" t="s">
        <v>20</v>
      </c>
      <c r="V618" s="278" t="s">
        <v>21</v>
      </c>
      <c r="W618" s="278" t="s">
        <v>22</v>
      </c>
      <c r="X618" s="278" t="s">
        <v>23</v>
      </c>
      <c r="Y618" s="278" t="s">
        <v>24</v>
      </c>
    </row>
    <row r="619" spans="1:25">
      <c r="A619" s="254">
        <v>1</v>
      </c>
      <c r="B619" s="279">
        <v>3497.32</v>
      </c>
      <c r="C619" s="279">
        <v>3429.02</v>
      </c>
      <c r="D619" s="279">
        <v>3435.12</v>
      </c>
      <c r="E619" s="279">
        <v>3434.7</v>
      </c>
      <c r="F619" s="279">
        <v>3429.67</v>
      </c>
      <c r="G619" s="279">
        <v>3436.83</v>
      </c>
      <c r="H619" s="279">
        <v>3441.92</v>
      </c>
      <c r="I619" s="279">
        <v>3510.38</v>
      </c>
      <c r="J619" s="279">
        <v>3697.31</v>
      </c>
      <c r="K619" s="279">
        <v>3852.37</v>
      </c>
      <c r="L619" s="279">
        <v>3898.34</v>
      </c>
      <c r="M619" s="279">
        <v>3886.71</v>
      </c>
      <c r="N619" s="279">
        <v>3865.24</v>
      </c>
      <c r="O619" s="279">
        <v>3887.29</v>
      </c>
      <c r="P619" s="279">
        <v>3874.48</v>
      </c>
      <c r="Q619" s="279">
        <v>4633.92</v>
      </c>
      <c r="R619" s="279">
        <v>4564.6099999999997</v>
      </c>
      <c r="S619" s="279">
        <v>3912.44</v>
      </c>
      <c r="T619" s="279">
        <v>3861.74</v>
      </c>
      <c r="U619" s="279">
        <v>3880.36</v>
      </c>
      <c r="V619" s="279">
        <v>3808.76</v>
      </c>
      <c r="W619" s="279">
        <v>4444.99</v>
      </c>
      <c r="X619" s="279">
        <v>4509.12</v>
      </c>
      <c r="Y619" s="279">
        <v>3600.7</v>
      </c>
    </row>
    <row r="620" spans="1:25">
      <c r="A620" s="254">
        <v>2</v>
      </c>
      <c r="B620" s="279">
        <v>3465.48</v>
      </c>
      <c r="C620" s="279">
        <v>3371.87</v>
      </c>
      <c r="D620" s="279">
        <v>3347.77</v>
      </c>
      <c r="E620" s="279">
        <v>3327.22</v>
      </c>
      <c r="F620" s="279">
        <v>3353.39</v>
      </c>
      <c r="G620" s="279">
        <v>3406.78</v>
      </c>
      <c r="H620" s="279">
        <v>3456.13</v>
      </c>
      <c r="I620" s="279">
        <v>3533.16</v>
      </c>
      <c r="J620" s="279">
        <v>3623.35</v>
      </c>
      <c r="K620" s="279">
        <v>3793.2</v>
      </c>
      <c r="L620" s="279">
        <v>3820.43</v>
      </c>
      <c r="M620" s="279">
        <v>3814.62</v>
      </c>
      <c r="N620" s="279">
        <v>3769.32</v>
      </c>
      <c r="O620" s="279">
        <v>3775.73</v>
      </c>
      <c r="P620" s="279">
        <v>3764.55</v>
      </c>
      <c r="Q620" s="279">
        <v>3034.23</v>
      </c>
      <c r="R620" s="279">
        <v>3822.6</v>
      </c>
      <c r="S620" s="279">
        <v>3729.97</v>
      </c>
      <c r="T620" s="279">
        <v>3752.26</v>
      </c>
      <c r="U620" s="279">
        <v>3762.02</v>
      </c>
      <c r="V620" s="279">
        <v>3774.38</v>
      </c>
      <c r="W620" s="279">
        <v>3796.83</v>
      </c>
      <c r="X620" s="279">
        <v>3656.05</v>
      </c>
      <c r="Y620" s="279">
        <v>3532.97</v>
      </c>
    </row>
    <row r="621" spans="1:25">
      <c r="A621" s="254">
        <v>3</v>
      </c>
      <c r="B621" s="279">
        <v>3476.41</v>
      </c>
      <c r="C621" s="279">
        <v>3390.93</v>
      </c>
      <c r="D621" s="279">
        <v>3356.19</v>
      </c>
      <c r="E621" s="279">
        <v>3334.17</v>
      </c>
      <c r="F621" s="279">
        <v>3355.87</v>
      </c>
      <c r="G621" s="279">
        <v>3361.42</v>
      </c>
      <c r="H621" s="279">
        <v>3444.79</v>
      </c>
      <c r="I621" s="279">
        <v>3562.8</v>
      </c>
      <c r="J621" s="279">
        <v>3661.9</v>
      </c>
      <c r="K621" s="279">
        <v>3717.28</v>
      </c>
      <c r="L621" s="279">
        <v>3771.24</v>
      </c>
      <c r="M621" s="279">
        <v>3745.46</v>
      </c>
      <c r="N621" s="279">
        <v>3711.2</v>
      </c>
      <c r="O621" s="279">
        <v>3721.64</v>
      </c>
      <c r="P621" s="279">
        <v>3717.07</v>
      </c>
      <c r="Q621" s="279">
        <v>3826.24</v>
      </c>
      <c r="R621" s="279">
        <v>3763.63</v>
      </c>
      <c r="S621" s="279">
        <v>3684.46</v>
      </c>
      <c r="T621" s="279">
        <v>3689.5</v>
      </c>
      <c r="U621" s="279">
        <v>3706.57</v>
      </c>
      <c r="V621" s="279">
        <v>3642.58</v>
      </c>
      <c r="W621" s="279">
        <v>3691</v>
      </c>
      <c r="X621" s="279">
        <v>3639.55</v>
      </c>
      <c r="Y621" s="279">
        <v>3495.79</v>
      </c>
    </row>
    <row r="622" spans="1:25">
      <c r="A622" s="254">
        <v>4</v>
      </c>
      <c r="B622" s="279">
        <v>3497.56</v>
      </c>
      <c r="C622" s="279">
        <v>3433.48</v>
      </c>
      <c r="D622" s="279">
        <v>3403.62</v>
      </c>
      <c r="E622" s="279">
        <v>3380.21</v>
      </c>
      <c r="F622" s="279">
        <v>3430.19</v>
      </c>
      <c r="G622" s="279">
        <v>3453.45</v>
      </c>
      <c r="H622" s="279">
        <v>3522.07</v>
      </c>
      <c r="I622" s="279">
        <v>3712.89</v>
      </c>
      <c r="J622" s="279">
        <v>3823.38</v>
      </c>
      <c r="K622" s="279">
        <v>3944.42</v>
      </c>
      <c r="L622" s="279">
        <v>3964.18</v>
      </c>
      <c r="M622" s="279">
        <v>3974.26</v>
      </c>
      <c r="N622" s="279">
        <v>3947.8</v>
      </c>
      <c r="O622" s="279">
        <v>3968.71</v>
      </c>
      <c r="P622" s="279">
        <v>3968.45</v>
      </c>
      <c r="Q622" s="279">
        <v>4052.09</v>
      </c>
      <c r="R622" s="279">
        <v>4023.58</v>
      </c>
      <c r="S622" s="279">
        <v>3938.14</v>
      </c>
      <c r="T622" s="279">
        <v>3954.08</v>
      </c>
      <c r="U622" s="279">
        <v>3967.07</v>
      </c>
      <c r="V622" s="279">
        <v>3952.96</v>
      </c>
      <c r="W622" s="279">
        <v>4011.55</v>
      </c>
      <c r="X622" s="279">
        <v>3930.8</v>
      </c>
      <c r="Y622" s="279">
        <v>3810.79</v>
      </c>
    </row>
    <row r="623" spans="1:25">
      <c r="A623" s="254">
        <v>5</v>
      </c>
      <c r="B623" s="279">
        <v>3655.03</v>
      </c>
      <c r="C623" s="279">
        <v>3513.96</v>
      </c>
      <c r="D623" s="279">
        <v>3488.48</v>
      </c>
      <c r="E623" s="279">
        <v>3480.3</v>
      </c>
      <c r="F623" s="279">
        <v>3477.05</v>
      </c>
      <c r="G623" s="279">
        <v>3480.42</v>
      </c>
      <c r="H623" s="279">
        <v>3492.64</v>
      </c>
      <c r="I623" s="279">
        <v>3602.44</v>
      </c>
      <c r="J623" s="279">
        <v>3717.93</v>
      </c>
      <c r="K623" s="279">
        <v>3870.95</v>
      </c>
      <c r="L623" s="279">
        <v>3894.57</v>
      </c>
      <c r="M623" s="279">
        <v>3888</v>
      </c>
      <c r="N623" s="279">
        <v>3878.18</v>
      </c>
      <c r="O623" s="279">
        <v>3863.97</v>
      </c>
      <c r="P623" s="279">
        <v>3880.05</v>
      </c>
      <c r="Q623" s="279">
        <v>3862.68</v>
      </c>
      <c r="R623" s="279">
        <v>3895.49</v>
      </c>
      <c r="S623" s="279">
        <v>3871.93</v>
      </c>
      <c r="T623" s="279">
        <v>3864.39</v>
      </c>
      <c r="U623" s="279">
        <v>3849.24</v>
      </c>
      <c r="V623" s="279">
        <v>3854.24</v>
      </c>
      <c r="W623" s="279">
        <v>3853.8</v>
      </c>
      <c r="X623" s="279">
        <v>3778.16</v>
      </c>
      <c r="Y623" s="279">
        <v>3615.55</v>
      </c>
    </row>
    <row r="624" spans="1:25">
      <c r="A624" s="254">
        <v>6</v>
      </c>
      <c r="B624" s="279">
        <v>3674.07</v>
      </c>
      <c r="C624" s="279">
        <v>3514.2</v>
      </c>
      <c r="D624" s="279">
        <v>3472.54</v>
      </c>
      <c r="E624" s="279">
        <v>3457.94</v>
      </c>
      <c r="F624" s="279">
        <v>3460.98</v>
      </c>
      <c r="G624" s="279">
        <v>3468.65</v>
      </c>
      <c r="H624" s="279">
        <v>3477.24</v>
      </c>
      <c r="I624" s="279">
        <v>3478.67</v>
      </c>
      <c r="J624" s="279">
        <v>3597.98</v>
      </c>
      <c r="K624" s="279">
        <v>3703.03</v>
      </c>
      <c r="L624" s="279">
        <v>3789.48</v>
      </c>
      <c r="M624" s="279">
        <v>3825.86</v>
      </c>
      <c r="N624" s="279">
        <v>3827.8</v>
      </c>
      <c r="O624" s="279">
        <v>3821.52</v>
      </c>
      <c r="P624" s="279">
        <v>3831.08</v>
      </c>
      <c r="Q624" s="279">
        <v>3817.17</v>
      </c>
      <c r="R624" s="279">
        <v>3783.03</v>
      </c>
      <c r="S624" s="279">
        <v>3771.84</v>
      </c>
      <c r="T624" s="279">
        <v>3783.11</v>
      </c>
      <c r="U624" s="279">
        <v>3766.14</v>
      </c>
      <c r="V624" s="279">
        <v>3817.07</v>
      </c>
      <c r="W624" s="279">
        <v>3799.18</v>
      </c>
      <c r="X624" s="279">
        <v>3700.86</v>
      </c>
      <c r="Y624" s="279">
        <v>3602.64</v>
      </c>
    </row>
    <row r="625" spans="1:25">
      <c r="A625" s="254">
        <v>7</v>
      </c>
      <c r="B625" s="279">
        <v>3498.27</v>
      </c>
      <c r="C625" s="279">
        <v>3418.45</v>
      </c>
      <c r="D625" s="279">
        <v>3383.71</v>
      </c>
      <c r="E625" s="279">
        <v>3343.46</v>
      </c>
      <c r="F625" s="279">
        <v>3406.38</v>
      </c>
      <c r="G625" s="279">
        <v>3415.27</v>
      </c>
      <c r="H625" s="279">
        <v>3445.73</v>
      </c>
      <c r="I625" s="279">
        <v>3525.88</v>
      </c>
      <c r="J625" s="279">
        <v>3621.6</v>
      </c>
      <c r="K625" s="279">
        <v>3625.6</v>
      </c>
      <c r="L625" s="279">
        <v>3642.38</v>
      </c>
      <c r="M625" s="279">
        <v>3630.87</v>
      </c>
      <c r="N625" s="279">
        <v>3603.33</v>
      </c>
      <c r="O625" s="279">
        <v>3619.54</v>
      </c>
      <c r="P625" s="279">
        <v>3633.66</v>
      </c>
      <c r="Q625" s="279">
        <v>3757.8</v>
      </c>
      <c r="R625" s="279">
        <v>3657.64</v>
      </c>
      <c r="S625" s="279">
        <v>3629.71</v>
      </c>
      <c r="T625" s="279">
        <v>3658.88</v>
      </c>
      <c r="U625" s="279">
        <v>3654.22</v>
      </c>
      <c r="V625" s="279">
        <v>3681.35</v>
      </c>
      <c r="W625" s="279">
        <v>3696.7</v>
      </c>
      <c r="X625" s="279">
        <v>3607.4</v>
      </c>
      <c r="Y625" s="279">
        <v>3464.83</v>
      </c>
    </row>
    <row r="626" spans="1:25">
      <c r="A626" s="254">
        <v>8</v>
      </c>
      <c r="B626" s="279">
        <v>3431.22</v>
      </c>
      <c r="C626" s="279">
        <v>3342.13</v>
      </c>
      <c r="D626" s="279">
        <v>3301.68</v>
      </c>
      <c r="E626" s="279">
        <v>3289.78</v>
      </c>
      <c r="F626" s="279">
        <v>3316.71</v>
      </c>
      <c r="G626" s="279">
        <v>3399.18</v>
      </c>
      <c r="H626" s="279">
        <v>3457.29</v>
      </c>
      <c r="I626" s="279">
        <v>3593.23</v>
      </c>
      <c r="J626" s="279">
        <v>3632.35</v>
      </c>
      <c r="K626" s="279">
        <v>3704.51</v>
      </c>
      <c r="L626" s="279">
        <v>3740.3</v>
      </c>
      <c r="M626" s="279">
        <v>3697.31</v>
      </c>
      <c r="N626" s="279">
        <v>3643.29</v>
      </c>
      <c r="O626" s="279">
        <v>3666.94</v>
      </c>
      <c r="P626" s="279">
        <v>3677.46</v>
      </c>
      <c r="Q626" s="279">
        <v>3761</v>
      </c>
      <c r="R626" s="279">
        <v>3716.3</v>
      </c>
      <c r="S626" s="279">
        <v>3656.71</v>
      </c>
      <c r="T626" s="279">
        <v>3682.84</v>
      </c>
      <c r="U626" s="279">
        <v>3677.26</v>
      </c>
      <c r="V626" s="279">
        <v>3698.74</v>
      </c>
      <c r="W626" s="279">
        <v>3680.55</v>
      </c>
      <c r="X626" s="279">
        <v>3666.94</v>
      </c>
      <c r="Y626" s="279">
        <v>3494.74</v>
      </c>
    </row>
    <row r="627" spans="1:25">
      <c r="A627" s="254">
        <v>9</v>
      </c>
      <c r="B627" s="279">
        <v>3449.86</v>
      </c>
      <c r="C627" s="279">
        <v>3353.2</v>
      </c>
      <c r="D627" s="279">
        <v>3312.12</v>
      </c>
      <c r="E627" s="279">
        <v>3295.57</v>
      </c>
      <c r="F627" s="279">
        <v>3335.55</v>
      </c>
      <c r="G627" s="279">
        <v>3362.67</v>
      </c>
      <c r="H627" s="279">
        <v>3461.64</v>
      </c>
      <c r="I627" s="279">
        <v>3491.76</v>
      </c>
      <c r="J627" s="279">
        <v>3605.07</v>
      </c>
      <c r="K627" s="279">
        <v>3662.04</v>
      </c>
      <c r="L627" s="279">
        <v>3645.49</v>
      </c>
      <c r="M627" s="279">
        <v>3626.07</v>
      </c>
      <c r="N627" s="279">
        <v>3598.94</v>
      </c>
      <c r="O627" s="279">
        <v>3636.7</v>
      </c>
      <c r="P627" s="279">
        <v>3643.95</v>
      </c>
      <c r="Q627" s="279">
        <v>3678.21</v>
      </c>
      <c r="R627" s="279">
        <v>3669.28</v>
      </c>
      <c r="S627" s="279">
        <v>3649.67</v>
      </c>
      <c r="T627" s="279">
        <v>3639.6</v>
      </c>
      <c r="U627" s="279">
        <v>3655.95</v>
      </c>
      <c r="V627" s="279">
        <v>3651.3</v>
      </c>
      <c r="W627" s="279">
        <v>3655.01</v>
      </c>
      <c r="X627" s="279">
        <v>3661.61</v>
      </c>
      <c r="Y627" s="279">
        <v>3455.16</v>
      </c>
    </row>
    <row r="628" spans="1:25">
      <c r="A628" s="254">
        <v>10</v>
      </c>
      <c r="B628" s="279">
        <v>3438.96</v>
      </c>
      <c r="C628" s="279">
        <v>3391.89</v>
      </c>
      <c r="D628" s="279">
        <v>3384.3</v>
      </c>
      <c r="E628" s="279">
        <v>3355.07</v>
      </c>
      <c r="F628" s="279">
        <v>3364.25</v>
      </c>
      <c r="G628" s="279">
        <v>3397.52</v>
      </c>
      <c r="H628" s="279">
        <v>3454.55</v>
      </c>
      <c r="I628" s="279">
        <v>3574.67</v>
      </c>
      <c r="J628" s="279">
        <v>3674.91</v>
      </c>
      <c r="K628" s="279">
        <v>3732.42</v>
      </c>
      <c r="L628" s="279">
        <v>3786.89</v>
      </c>
      <c r="M628" s="279">
        <v>3763.18</v>
      </c>
      <c r="N628" s="279">
        <v>3728.06</v>
      </c>
      <c r="O628" s="279">
        <v>3738.15</v>
      </c>
      <c r="P628" s="279">
        <v>3733.52</v>
      </c>
      <c r="Q628" s="279">
        <v>3844.13</v>
      </c>
      <c r="R628" s="279">
        <v>3781.57</v>
      </c>
      <c r="S628" s="279">
        <v>3702.46</v>
      </c>
      <c r="T628" s="279">
        <v>3706.69</v>
      </c>
      <c r="U628" s="279">
        <v>3723.6</v>
      </c>
      <c r="V628" s="279">
        <v>3657.64</v>
      </c>
      <c r="W628" s="279">
        <v>3706.88</v>
      </c>
      <c r="X628" s="279">
        <v>3654.93</v>
      </c>
      <c r="Y628" s="279">
        <v>3508.91</v>
      </c>
    </row>
    <row r="629" spans="1:25">
      <c r="A629" s="254">
        <v>11</v>
      </c>
      <c r="B629" s="279">
        <v>3509.29</v>
      </c>
      <c r="C629" s="279">
        <v>3444.8</v>
      </c>
      <c r="D629" s="279">
        <v>3414.96</v>
      </c>
      <c r="E629" s="279">
        <v>3391.36</v>
      </c>
      <c r="F629" s="279">
        <v>3442.17</v>
      </c>
      <c r="G629" s="279">
        <v>3465.77</v>
      </c>
      <c r="H629" s="279">
        <v>3534.31</v>
      </c>
      <c r="I629" s="279">
        <v>3723.67</v>
      </c>
      <c r="J629" s="279">
        <v>3835.4</v>
      </c>
      <c r="K629" s="279">
        <v>3957.91</v>
      </c>
      <c r="L629" s="279">
        <v>3978.53</v>
      </c>
      <c r="M629" s="279">
        <v>3987.28</v>
      </c>
      <c r="N629" s="279">
        <v>3960</v>
      </c>
      <c r="O629" s="279">
        <v>3982.25</v>
      </c>
      <c r="P629" s="279">
        <v>3982.06</v>
      </c>
      <c r="Q629" s="279">
        <v>4066.08</v>
      </c>
      <c r="R629" s="279">
        <v>4037.85</v>
      </c>
      <c r="S629" s="279">
        <v>3950.47</v>
      </c>
      <c r="T629" s="279">
        <v>3967.22</v>
      </c>
      <c r="U629" s="279">
        <v>3980.35</v>
      </c>
      <c r="V629" s="279">
        <v>3964.55</v>
      </c>
      <c r="W629" s="279">
        <v>4023.06</v>
      </c>
      <c r="X629" s="279">
        <v>3942.65</v>
      </c>
      <c r="Y629" s="279">
        <v>3820.89</v>
      </c>
    </row>
    <row r="630" spans="1:25">
      <c r="A630" s="254">
        <v>12</v>
      </c>
      <c r="B630" s="279">
        <v>3667.28</v>
      </c>
      <c r="C630" s="279">
        <v>3525.07</v>
      </c>
      <c r="D630" s="279">
        <v>3499.37</v>
      </c>
      <c r="E630" s="279">
        <v>3491.19</v>
      </c>
      <c r="F630" s="279">
        <v>3487.88</v>
      </c>
      <c r="G630" s="279">
        <v>3491.11</v>
      </c>
      <c r="H630" s="279">
        <v>3505.23</v>
      </c>
      <c r="I630" s="279">
        <v>3615.27</v>
      </c>
      <c r="J630" s="279">
        <v>3733.29</v>
      </c>
      <c r="K630" s="279">
        <v>3887.95</v>
      </c>
      <c r="L630" s="279">
        <v>3912.18</v>
      </c>
      <c r="M630" s="279">
        <v>3906.28</v>
      </c>
      <c r="N630" s="279">
        <v>3896.28</v>
      </c>
      <c r="O630" s="279">
        <v>3881.87</v>
      </c>
      <c r="P630" s="279">
        <v>3898</v>
      </c>
      <c r="Q630" s="279">
        <v>3879.43</v>
      </c>
      <c r="R630" s="279">
        <v>3910.1</v>
      </c>
      <c r="S630" s="279">
        <v>3886.22</v>
      </c>
      <c r="T630" s="279">
        <v>3878.51</v>
      </c>
      <c r="U630" s="279">
        <v>3863.84</v>
      </c>
      <c r="V630" s="279">
        <v>3870.04</v>
      </c>
      <c r="W630" s="279">
        <v>3868.38</v>
      </c>
      <c r="X630" s="279">
        <v>3791.29</v>
      </c>
      <c r="Y630" s="279">
        <v>3629.07</v>
      </c>
    </row>
    <row r="631" spans="1:25">
      <c r="A631" s="254">
        <v>13</v>
      </c>
      <c r="B631" s="279">
        <v>3685.68</v>
      </c>
      <c r="C631" s="279">
        <v>3524.53</v>
      </c>
      <c r="D631" s="279">
        <v>3482.52</v>
      </c>
      <c r="E631" s="279">
        <v>3467.74</v>
      </c>
      <c r="F631" s="279">
        <v>3470.65</v>
      </c>
      <c r="G631" s="279">
        <v>3478.42</v>
      </c>
      <c r="H631" s="279">
        <v>3491.12</v>
      </c>
      <c r="I631" s="279">
        <v>3492.22</v>
      </c>
      <c r="J631" s="279">
        <v>3612.78</v>
      </c>
      <c r="K631" s="279">
        <v>3718.53</v>
      </c>
      <c r="L631" s="279">
        <v>3805.95</v>
      </c>
      <c r="M631" s="279">
        <v>3842.62</v>
      </c>
      <c r="N631" s="279">
        <v>3843.98</v>
      </c>
      <c r="O631" s="279">
        <v>3838.13</v>
      </c>
      <c r="P631" s="279">
        <v>3847.74</v>
      </c>
      <c r="Q631" s="279">
        <v>3833.96</v>
      </c>
      <c r="R631" s="279">
        <v>3796.73</v>
      </c>
      <c r="S631" s="279">
        <v>3785.13</v>
      </c>
      <c r="T631" s="279">
        <v>3796.47</v>
      </c>
      <c r="U631" s="279">
        <v>3779.53</v>
      </c>
      <c r="V631" s="279">
        <v>3830.27</v>
      </c>
      <c r="W631" s="279">
        <v>3811.98</v>
      </c>
      <c r="X631" s="279">
        <v>3712.67</v>
      </c>
      <c r="Y631" s="279">
        <v>3613.8</v>
      </c>
    </row>
    <row r="632" spans="1:25">
      <c r="A632" s="254">
        <v>14</v>
      </c>
      <c r="B632" s="279">
        <v>3487.87</v>
      </c>
      <c r="C632" s="279">
        <v>3454.72</v>
      </c>
      <c r="D632" s="279">
        <v>3451.91</v>
      </c>
      <c r="E632" s="279">
        <v>3439.14</v>
      </c>
      <c r="F632" s="279">
        <v>3442.56</v>
      </c>
      <c r="G632" s="279">
        <v>3470.1</v>
      </c>
      <c r="H632" s="279">
        <v>3543.16</v>
      </c>
      <c r="I632" s="279">
        <v>3657</v>
      </c>
      <c r="J632" s="279">
        <v>3787.21</v>
      </c>
      <c r="K632" s="279">
        <v>3889.66</v>
      </c>
      <c r="L632" s="279">
        <v>3928.23</v>
      </c>
      <c r="M632" s="279">
        <v>3905.8</v>
      </c>
      <c r="N632" s="279">
        <v>3881.17</v>
      </c>
      <c r="O632" s="279">
        <v>3897.2</v>
      </c>
      <c r="P632" s="279">
        <v>3924.22</v>
      </c>
      <c r="Q632" s="279">
        <v>3999.28</v>
      </c>
      <c r="R632" s="279">
        <v>3932.28</v>
      </c>
      <c r="S632" s="279">
        <v>3840.36</v>
      </c>
      <c r="T632" s="279">
        <v>3846.06</v>
      </c>
      <c r="U632" s="279">
        <v>3869.91</v>
      </c>
      <c r="V632" s="279">
        <v>3865.24</v>
      </c>
      <c r="W632" s="279">
        <v>3895.27</v>
      </c>
      <c r="X632" s="279">
        <v>3741.92</v>
      </c>
      <c r="Y632" s="279">
        <v>3573.43</v>
      </c>
    </row>
    <row r="633" spans="1:25">
      <c r="A633" s="254">
        <v>15</v>
      </c>
      <c r="B633" s="279">
        <v>3515.61</v>
      </c>
      <c r="C633" s="279">
        <v>3440.48</v>
      </c>
      <c r="D633" s="279">
        <v>3429.08</v>
      </c>
      <c r="E633" s="279">
        <v>3434.13</v>
      </c>
      <c r="F633" s="279">
        <v>3477.15</v>
      </c>
      <c r="G633" s="279">
        <v>3510.4</v>
      </c>
      <c r="H633" s="279">
        <v>3514.8</v>
      </c>
      <c r="I633" s="279">
        <v>3609.99</v>
      </c>
      <c r="J633" s="279">
        <v>3668.47</v>
      </c>
      <c r="K633" s="279">
        <v>3761.79</v>
      </c>
      <c r="L633" s="279">
        <v>3806.67</v>
      </c>
      <c r="M633" s="279">
        <v>3816.44</v>
      </c>
      <c r="N633" s="279">
        <v>3763.18</v>
      </c>
      <c r="O633" s="279">
        <v>3790.47</v>
      </c>
      <c r="P633" s="279">
        <v>3813.92</v>
      </c>
      <c r="Q633" s="279">
        <v>3880.12</v>
      </c>
      <c r="R633" s="279">
        <v>3861.03</v>
      </c>
      <c r="S633" s="279">
        <v>3797.3</v>
      </c>
      <c r="T633" s="279">
        <v>3818.25</v>
      </c>
      <c r="U633" s="279">
        <v>3826.4</v>
      </c>
      <c r="V633" s="279">
        <v>3824.84</v>
      </c>
      <c r="W633" s="279">
        <v>3863.85</v>
      </c>
      <c r="X633" s="279">
        <v>3694.44</v>
      </c>
      <c r="Y633" s="279">
        <v>3591.19</v>
      </c>
    </row>
    <row r="634" spans="1:25">
      <c r="A634" s="254">
        <v>16</v>
      </c>
      <c r="B634" s="279">
        <v>3724.67</v>
      </c>
      <c r="C634" s="279">
        <v>3576.2</v>
      </c>
      <c r="D634" s="279">
        <v>3571.23</v>
      </c>
      <c r="E634" s="279">
        <v>3571.34</v>
      </c>
      <c r="F634" s="279">
        <v>3587.04</v>
      </c>
      <c r="G634" s="279">
        <v>3620.55</v>
      </c>
      <c r="H634" s="279">
        <v>3703.6</v>
      </c>
      <c r="I634" s="279">
        <v>3776.52</v>
      </c>
      <c r="J634" s="279">
        <v>3939.28</v>
      </c>
      <c r="K634" s="279">
        <v>3988.61</v>
      </c>
      <c r="L634" s="279">
        <v>4013.65</v>
      </c>
      <c r="M634" s="279">
        <v>3979.91</v>
      </c>
      <c r="N634" s="279">
        <v>3944.86</v>
      </c>
      <c r="O634" s="279">
        <v>3992.77</v>
      </c>
      <c r="P634" s="279">
        <v>3987.31</v>
      </c>
      <c r="Q634" s="279">
        <v>4020.77</v>
      </c>
      <c r="R634" s="279">
        <v>3996.03</v>
      </c>
      <c r="S634" s="279">
        <v>3969.53</v>
      </c>
      <c r="T634" s="279">
        <v>4007.43</v>
      </c>
      <c r="U634" s="279">
        <v>4032.95</v>
      </c>
      <c r="V634" s="279">
        <v>4002.66</v>
      </c>
      <c r="W634" s="279">
        <v>4012.04</v>
      </c>
      <c r="X634" s="279">
        <v>3812.94</v>
      </c>
      <c r="Y634" s="279">
        <v>3680.09</v>
      </c>
    </row>
    <row r="635" spans="1:25">
      <c r="A635" s="254">
        <v>17</v>
      </c>
      <c r="B635" s="279">
        <v>3584.38</v>
      </c>
      <c r="C635" s="279">
        <v>3546.78</v>
      </c>
      <c r="D635" s="279">
        <v>3523.53</v>
      </c>
      <c r="E635" s="279">
        <v>3517.71</v>
      </c>
      <c r="F635" s="279">
        <v>3536.71</v>
      </c>
      <c r="G635" s="279">
        <v>3561.31</v>
      </c>
      <c r="H635" s="279">
        <v>3621.99</v>
      </c>
      <c r="I635" s="279">
        <v>3701.44</v>
      </c>
      <c r="J635" s="279">
        <v>3818.75</v>
      </c>
      <c r="K635" s="279">
        <v>3884.94</v>
      </c>
      <c r="L635" s="279">
        <v>3926.65</v>
      </c>
      <c r="M635" s="279">
        <v>3887.66</v>
      </c>
      <c r="N635" s="279">
        <v>3871.02</v>
      </c>
      <c r="O635" s="279">
        <v>3900.06</v>
      </c>
      <c r="P635" s="279">
        <v>3907.49</v>
      </c>
      <c r="Q635" s="279">
        <v>3987.79</v>
      </c>
      <c r="R635" s="279">
        <v>3929.36</v>
      </c>
      <c r="S635" s="279">
        <v>3851.16</v>
      </c>
      <c r="T635" s="279">
        <v>3894.16</v>
      </c>
      <c r="U635" s="279">
        <v>3926.62</v>
      </c>
      <c r="V635" s="279">
        <v>3928.96</v>
      </c>
      <c r="W635" s="279">
        <v>3917.35</v>
      </c>
      <c r="X635" s="279">
        <v>3783.27</v>
      </c>
      <c r="Y635" s="279">
        <v>3675.7</v>
      </c>
    </row>
    <row r="636" spans="1:25">
      <c r="A636" s="254">
        <v>18</v>
      </c>
      <c r="B636" s="279">
        <v>3657.29</v>
      </c>
      <c r="C636" s="279">
        <v>3558.97</v>
      </c>
      <c r="D636" s="279">
        <v>3536.09</v>
      </c>
      <c r="E636" s="279">
        <v>3545.28</v>
      </c>
      <c r="F636" s="279">
        <v>3569.5</v>
      </c>
      <c r="G636" s="279">
        <v>2752.22</v>
      </c>
      <c r="H636" s="279">
        <v>3682.94</v>
      </c>
      <c r="I636" s="279">
        <v>3704.37</v>
      </c>
      <c r="J636" s="279">
        <v>2757.84</v>
      </c>
      <c r="K636" s="279">
        <v>3870.07</v>
      </c>
      <c r="L636" s="279">
        <v>3900.81</v>
      </c>
      <c r="M636" s="279">
        <v>3848.95</v>
      </c>
      <c r="N636" s="279">
        <v>3837.85</v>
      </c>
      <c r="O636" s="279">
        <v>3879.08</v>
      </c>
      <c r="P636" s="279">
        <v>3888.81</v>
      </c>
      <c r="Q636" s="279">
        <v>3956.82</v>
      </c>
      <c r="R636" s="279">
        <v>3874.91</v>
      </c>
      <c r="S636" s="279">
        <v>3858.02</v>
      </c>
      <c r="T636" s="279">
        <v>3887.71</v>
      </c>
      <c r="U636" s="279">
        <v>3916.3</v>
      </c>
      <c r="V636" s="279">
        <v>3880.25</v>
      </c>
      <c r="W636" s="279">
        <v>3958.86</v>
      </c>
      <c r="X636" s="279">
        <v>3884.65</v>
      </c>
      <c r="Y636" s="279">
        <v>3714.63</v>
      </c>
    </row>
    <row r="637" spans="1:25">
      <c r="A637" s="254">
        <v>19</v>
      </c>
      <c r="B637" s="279">
        <v>3672.24</v>
      </c>
      <c r="C637" s="279">
        <v>3620.64</v>
      </c>
      <c r="D637" s="279">
        <v>3544.29</v>
      </c>
      <c r="E637" s="279">
        <v>2751.86</v>
      </c>
      <c r="F637" s="279">
        <v>2752.42</v>
      </c>
      <c r="G637" s="279">
        <v>2753.21</v>
      </c>
      <c r="H637" s="279">
        <v>2754.79</v>
      </c>
      <c r="I637" s="279">
        <v>2726.74</v>
      </c>
      <c r="J637" s="279">
        <v>2726.74</v>
      </c>
      <c r="K637" s="279">
        <v>3885.26</v>
      </c>
      <c r="L637" s="279">
        <v>3903.44</v>
      </c>
      <c r="M637" s="279">
        <v>3891.68</v>
      </c>
      <c r="N637" s="279">
        <v>3861.57</v>
      </c>
      <c r="O637" s="279">
        <v>3927.93</v>
      </c>
      <c r="P637" s="279">
        <v>3932.28</v>
      </c>
      <c r="Q637" s="279">
        <v>3914.83</v>
      </c>
      <c r="R637" s="279">
        <v>3911.89</v>
      </c>
      <c r="S637" s="279">
        <v>3892.84</v>
      </c>
      <c r="T637" s="279">
        <v>3876.77</v>
      </c>
      <c r="U637" s="279">
        <v>3897.53</v>
      </c>
      <c r="V637" s="279">
        <v>3940.12</v>
      </c>
      <c r="W637" s="279">
        <v>2764.63</v>
      </c>
      <c r="X637" s="279">
        <v>3802.98</v>
      </c>
      <c r="Y637" s="279">
        <v>3766.33</v>
      </c>
    </row>
    <row r="638" spans="1:25">
      <c r="A638" s="254">
        <v>20</v>
      </c>
      <c r="B638" s="279">
        <v>3720.74</v>
      </c>
      <c r="C638" s="279">
        <v>2739.98</v>
      </c>
      <c r="D638" s="279">
        <v>2749.69</v>
      </c>
      <c r="E638" s="279">
        <v>2749.64</v>
      </c>
      <c r="F638" s="279">
        <v>2748.88</v>
      </c>
      <c r="G638" s="279">
        <v>2748.02</v>
      </c>
      <c r="H638" s="279">
        <v>2751.82</v>
      </c>
      <c r="I638" s="279">
        <v>2748.5</v>
      </c>
      <c r="J638" s="279">
        <v>2744.84</v>
      </c>
      <c r="K638" s="279">
        <v>2745.21</v>
      </c>
      <c r="L638" s="279">
        <v>3688.04</v>
      </c>
      <c r="M638" s="279">
        <v>3728.86</v>
      </c>
      <c r="N638" s="279">
        <v>3689.5</v>
      </c>
      <c r="O638" s="279">
        <v>3705.47</v>
      </c>
      <c r="P638" s="279">
        <v>3701.85</v>
      </c>
      <c r="Q638" s="279">
        <v>3728.26</v>
      </c>
      <c r="R638" s="279">
        <v>3727.29</v>
      </c>
      <c r="S638" s="279">
        <v>3718</v>
      </c>
      <c r="T638" s="279">
        <v>3750.71</v>
      </c>
      <c r="U638" s="279">
        <v>3821.18</v>
      </c>
      <c r="V638" s="279">
        <v>3552.19</v>
      </c>
      <c r="W638" s="279">
        <v>3754.83</v>
      </c>
      <c r="X638" s="279">
        <v>3697.1</v>
      </c>
      <c r="Y638" s="279">
        <v>3696.6</v>
      </c>
    </row>
    <row r="639" spans="1:25">
      <c r="A639" s="254">
        <v>21</v>
      </c>
      <c r="B639" s="279">
        <v>2750.56</v>
      </c>
      <c r="C639" s="279">
        <v>2748.51</v>
      </c>
      <c r="D639" s="279">
        <v>2747.92</v>
      </c>
      <c r="E639" s="279">
        <v>2747.6</v>
      </c>
      <c r="F639" s="279">
        <v>2749.8</v>
      </c>
      <c r="G639" s="279">
        <v>2747.37</v>
      </c>
      <c r="H639" s="279">
        <v>2749.41</v>
      </c>
      <c r="I639" s="279">
        <v>3033.74</v>
      </c>
      <c r="J639" s="279">
        <v>3669.89</v>
      </c>
      <c r="K639" s="279">
        <v>3743.72</v>
      </c>
      <c r="L639" s="279">
        <v>3786.73</v>
      </c>
      <c r="M639" s="279">
        <v>3786.12</v>
      </c>
      <c r="N639" s="279">
        <v>3738.39</v>
      </c>
      <c r="O639" s="279">
        <v>3716.24</v>
      </c>
      <c r="P639" s="279">
        <v>3660.83</v>
      </c>
      <c r="Q639" s="279">
        <v>3806.31</v>
      </c>
      <c r="R639" s="279">
        <v>3780.59</v>
      </c>
      <c r="S639" s="279">
        <v>3507.17</v>
      </c>
      <c r="T639" s="279">
        <v>3601.73</v>
      </c>
      <c r="U639" s="279">
        <v>3712.31</v>
      </c>
      <c r="V639" s="279">
        <v>3746.99</v>
      </c>
      <c r="W639" s="279">
        <v>3781.92</v>
      </c>
      <c r="X639" s="279">
        <v>3688.64</v>
      </c>
      <c r="Y639" s="279">
        <v>3602.93</v>
      </c>
    </row>
    <row r="640" spans="1:25">
      <c r="A640" s="254">
        <v>22</v>
      </c>
      <c r="B640" s="279">
        <v>3471.16</v>
      </c>
      <c r="C640" s="279">
        <v>3376.29</v>
      </c>
      <c r="D640" s="279">
        <v>3337.64</v>
      </c>
      <c r="E640" s="279">
        <v>3329.41</v>
      </c>
      <c r="F640" s="279">
        <v>3424.62</v>
      </c>
      <c r="G640" s="279">
        <v>3465.46</v>
      </c>
      <c r="H640" s="279">
        <v>3537.62</v>
      </c>
      <c r="I640" s="279">
        <v>3507.21</v>
      </c>
      <c r="J640" s="279">
        <v>3634.61</v>
      </c>
      <c r="K640" s="279">
        <v>3824.68</v>
      </c>
      <c r="L640" s="279">
        <v>3788.49</v>
      </c>
      <c r="M640" s="279">
        <v>3750.25</v>
      </c>
      <c r="N640" s="279">
        <v>3736.51</v>
      </c>
      <c r="O640" s="279">
        <v>3759.51</v>
      </c>
      <c r="P640" s="279">
        <v>3774.93</v>
      </c>
      <c r="Q640" s="279">
        <v>3844.63</v>
      </c>
      <c r="R640" s="279">
        <v>3824.13</v>
      </c>
      <c r="S640" s="279">
        <v>3781.16</v>
      </c>
      <c r="T640" s="279">
        <v>3807.83</v>
      </c>
      <c r="U640" s="279">
        <v>3822.82</v>
      </c>
      <c r="V640" s="279">
        <v>3794.32</v>
      </c>
      <c r="W640" s="279">
        <v>3791.46</v>
      </c>
      <c r="X640" s="279">
        <v>3711.56</v>
      </c>
      <c r="Y640" s="279">
        <v>3531.21</v>
      </c>
    </row>
    <row r="641" spans="1:25">
      <c r="A641" s="254">
        <v>23</v>
      </c>
      <c r="B641" s="279">
        <v>3527.75</v>
      </c>
      <c r="C641" s="279">
        <v>3396.33</v>
      </c>
      <c r="D641" s="279">
        <v>3343.08</v>
      </c>
      <c r="E641" s="279">
        <v>3351.93</v>
      </c>
      <c r="F641" s="279">
        <v>3440.62</v>
      </c>
      <c r="G641" s="279">
        <v>3477.48</v>
      </c>
      <c r="H641" s="279">
        <v>3482.67</v>
      </c>
      <c r="I641" s="279">
        <v>3526.95</v>
      </c>
      <c r="J641" s="279">
        <v>3716.32</v>
      </c>
      <c r="K641" s="279">
        <v>3767.18</v>
      </c>
      <c r="L641" s="279">
        <v>3757.85</v>
      </c>
      <c r="M641" s="279">
        <v>3719.28</v>
      </c>
      <c r="N641" s="279">
        <v>3669.76</v>
      </c>
      <c r="O641" s="279">
        <v>3729.36</v>
      </c>
      <c r="P641" s="279">
        <v>3728.78</v>
      </c>
      <c r="Q641" s="279">
        <v>3786.36</v>
      </c>
      <c r="R641" s="279">
        <v>3752.05</v>
      </c>
      <c r="S641" s="279">
        <v>3715.19</v>
      </c>
      <c r="T641" s="279">
        <v>3765.85</v>
      </c>
      <c r="U641" s="279">
        <v>3802.8</v>
      </c>
      <c r="V641" s="279">
        <v>3803.79</v>
      </c>
      <c r="W641" s="279">
        <v>3845.28</v>
      </c>
      <c r="X641" s="279">
        <v>3753.86</v>
      </c>
      <c r="Y641" s="279">
        <v>3601.1</v>
      </c>
    </row>
    <row r="642" spans="1:25">
      <c r="A642" s="254">
        <v>24</v>
      </c>
      <c r="B642" s="279">
        <v>3376.04</v>
      </c>
      <c r="C642" s="279">
        <v>3364.5</v>
      </c>
      <c r="D642" s="279">
        <v>3338.05</v>
      </c>
      <c r="E642" s="279">
        <v>3326.28</v>
      </c>
      <c r="F642" s="279">
        <v>2745.89</v>
      </c>
      <c r="G642" s="279">
        <v>3034.56</v>
      </c>
      <c r="H642" s="279">
        <v>3484.32</v>
      </c>
      <c r="I642" s="279">
        <v>3498.81</v>
      </c>
      <c r="J642" s="279">
        <v>3034.26</v>
      </c>
      <c r="K642" s="279">
        <v>3694.53</v>
      </c>
      <c r="L642" s="279">
        <v>3686.89</v>
      </c>
      <c r="M642" s="279">
        <v>3673.23</v>
      </c>
      <c r="N642" s="279">
        <v>3636.15</v>
      </c>
      <c r="O642" s="279">
        <v>3658.48</v>
      </c>
      <c r="P642" s="279">
        <v>3658.43</v>
      </c>
      <c r="Q642" s="279">
        <v>3753.16</v>
      </c>
      <c r="R642" s="279">
        <v>3673.25</v>
      </c>
      <c r="S642" s="279">
        <v>3488.17</v>
      </c>
      <c r="T642" s="279">
        <v>3495.75</v>
      </c>
      <c r="U642" s="279">
        <v>3801.9</v>
      </c>
      <c r="V642" s="279">
        <v>3759.62</v>
      </c>
      <c r="W642" s="279">
        <v>3757.6</v>
      </c>
      <c r="X642" s="279">
        <v>3675.32</v>
      </c>
      <c r="Y642" s="279">
        <v>3537.86</v>
      </c>
    </row>
    <row r="643" spans="1:25">
      <c r="A643" s="254">
        <v>25</v>
      </c>
      <c r="B643" s="279">
        <v>3470.09</v>
      </c>
      <c r="C643" s="279">
        <v>3457.29</v>
      </c>
      <c r="D643" s="279">
        <v>3419.46</v>
      </c>
      <c r="E643" s="279">
        <v>3423.91</v>
      </c>
      <c r="F643" s="279">
        <v>3532.43</v>
      </c>
      <c r="G643" s="279">
        <v>3612.65</v>
      </c>
      <c r="H643" s="279">
        <v>3689.47</v>
      </c>
      <c r="I643" s="279">
        <v>3630.24</v>
      </c>
      <c r="J643" s="279">
        <v>3657.35</v>
      </c>
      <c r="K643" s="279">
        <v>3763.4</v>
      </c>
      <c r="L643" s="279">
        <v>3737.21</v>
      </c>
      <c r="M643" s="279">
        <v>3729.85</v>
      </c>
      <c r="N643" s="279">
        <v>3671.85</v>
      </c>
      <c r="O643" s="279">
        <v>3680.6</v>
      </c>
      <c r="P643" s="279">
        <v>3715.56</v>
      </c>
      <c r="Q643" s="279">
        <v>3771.28</v>
      </c>
      <c r="R643" s="279">
        <v>3723.77</v>
      </c>
      <c r="S643" s="279">
        <v>3034.93</v>
      </c>
      <c r="T643" s="279">
        <v>3719.19</v>
      </c>
      <c r="U643" s="279">
        <v>3769.78</v>
      </c>
      <c r="V643" s="279">
        <v>2758.87</v>
      </c>
      <c r="W643" s="279">
        <v>3777.36</v>
      </c>
      <c r="X643" s="279">
        <v>2758.52</v>
      </c>
      <c r="Y643" s="279">
        <v>3664.68</v>
      </c>
    </row>
    <row r="644" spans="1:25">
      <c r="A644" s="254">
        <v>26</v>
      </c>
      <c r="B644" s="279">
        <v>2749.98</v>
      </c>
      <c r="C644" s="279">
        <v>2751.55</v>
      </c>
      <c r="D644" s="279">
        <v>2749.08</v>
      </c>
      <c r="E644" s="279">
        <v>2746.47</v>
      </c>
      <c r="F644" s="279">
        <v>3394.77</v>
      </c>
      <c r="G644" s="279">
        <v>2751.73</v>
      </c>
      <c r="H644" s="279">
        <v>3038.42</v>
      </c>
      <c r="I644" s="279">
        <v>2757.66</v>
      </c>
      <c r="J644" s="279">
        <v>2755.92</v>
      </c>
      <c r="K644" s="279">
        <v>2753.95</v>
      </c>
      <c r="L644" s="279">
        <v>3036</v>
      </c>
      <c r="M644" s="279">
        <v>3781.97</v>
      </c>
      <c r="N644" s="279">
        <v>2758.74</v>
      </c>
      <c r="O644" s="279">
        <v>3613.28</v>
      </c>
      <c r="P644" s="279">
        <v>2760.06</v>
      </c>
      <c r="Q644" s="279">
        <v>2758.16</v>
      </c>
      <c r="R644" s="279">
        <v>3768.87</v>
      </c>
      <c r="S644" s="279">
        <v>2760.24</v>
      </c>
      <c r="T644" s="279">
        <v>2756.44</v>
      </c>
      <c r="U644" s="279">
        <v>2754.04</v>
      </c>
      <c r="V644" s="279">
        <v>2757.72</v>
      </c>
      <c r="W644" s="279">
        <v>3038.2</v>
      </c>
      <c r="X644" s="279">
        <v>3718.86</v>
      </c>
      <c r="Y644" s="279">
        <v>3577.79</v>
      </c>
    </row>
    <row r="645" spans="1:25">
      <c r="A645" s="254">
        <v>27</v>
      </c>
      <c r="B645" s="279">
        <v>3405.11</v>
      </c>
      <c r="C645" s="279">
        <v>3290.27</v>
      </c>
      <c r="D645" s="279">
        <v>3218.86</v>
      </c>
      <c r="E645" s="279">
        <v>3190.11</v>
      </c>
      <c r="F645" s="279">
        <v>3230.26</v>
      </c>
      <c r="G645" s="279">
        <v>3252.36</v>
      </c>
      <c r="H645" s="279">
        <v>3299.66</v>
      </c>
      <c r="I645" s="279">
        <v>3377.7</v>
      </c>
      <c r="J645" s="279">
        <v>3534.82</v>
      </c>
      <c r="K645" s="279">
        <v>3653.02</v>
      </c>
      <c r="L645" s="279">
        <v>3691.99</v>
      </c>
      <c r="M645" s="279">
        <v>3704.51</v>
      </c>
      <c r="N645" s="279">
        <v>3702.24</v>
      </c>
      <c r="O645" s="279">
        <v>3693.35</v>
      </c>
      <c r="P645" s="279">
        <v>3686.87</v>
      </c>
      <c r="Q645" s="279">
        <v>3701.94</v>
      </c>
      <c r="R645" s="279">
        <v>3715.89</v>
      </c>
      <c r="S645" s="279">
        <v>3751.32</v>
      </c>
      <c r="T645" s="279">
        <v>3831.51</v>
      </c>
      <c r="U645" s="279">
        <v>3923.13</v>
      </c>
      <c r="V645" s="279">
        <v>3897.16</v>
      </c>
      <c r="W645" s="279">
        <v>3840.14</v>
      </c>
      <c r="X645" s="279">
        <v>3729.86</v>
      </c>
      <c r="Y645" s="279">
        <v>3493.55</v>
      </c>
    </row>
    <row r="646" spans="1:25">
      <c r="A646" s="254">
        <v>28</v>
      </c>
      <c r="B646" s="279">
        <v>3462.92</v>
      </c>
      <c r="C646" s="279">
        <v>3330.62</v>
      </c>
      <c r="D646" s="279">
        <v>3239.56</v>
      </c>
      <c r="E646" s="279">
        <v>3253.2</v>
      </c>
      <c r="F646" s="279">
        <v>3331.5</v>
      </c>
      <c r="G646" s="279">
        <v>3424.07</v>
      </c>
      <c r="H646" s="279">
        <v>3515.34</v>
      </c>
      <c r="I646" s="279">
        <v>3628.56</v>
      </c>
      <c r="J646" s="279">
        <v>3624.75</v>
      </c>
      <c r="K646" s="279">
        <v>3718.48</v>
      </c>
      <c r="L646" s="279">
        <v>3743.96</v>
      </c>
      <c r="M646" s="279">
        <v>3691.69</v>
      </c>
      <c r="N646" s="279">
        <v>3632.98</v>
      </c>
      <c r="O646" s="279">
        <v>3748.47</v>
      </c>
      <c r="P646" s="279">
        <v>3722.46</v>
      </c>
      <c r="Q646" s="279">
        <v>3800.51</v>
      </c>
      <c r="R646" s="279">
        <v>3741.31</v>
      </c>
      <c r="S646" s="279">
        <v>3707.2</v>
      </c>
      <c r="T646" s="279">
        <v>3769.77</v>
      </c>
      <c r="U646" s="279">
        <v>3790.09</v>
      </c>
      <c r="V646" s="279">
        <v>3761.61</v>
      </c>
      <c r="W646" s="279">
        <v>3734</v>
      </c>
      <c r="X646" s="279">
        <v>3690.62</v>
      </c>
      <c r="Y646" s="279">
        <v>3521.75</v>
      </c>
    </row>
    <row r="647" spans="1:25">
      <c r="A647" s="254">
        <v>29</v>
      </c>
      <c r="B647" s="279">
        <v>3464.07</v>
      </c>
      <c r="C647" s="279">
        <v>3361.62</v>
      </c>
      <c r="D647" s="279">
        <v>3338.49</v>
      </c>
      <c r="E647" s="279">
        <v>3338.68</v>
      </c>
      <c r="F647" s="279">
        <v>3415.96</v>
      </c>
      <c r="G647" s="279">
        <v>3464.35</v>
      </c>
      <c r="H647" s="279">
        <v>3528.79</v>
      </c>
      <c r="I647" s="279">
        <v>3680.59</v>
      </c>
      <c r="J647" s="279">
        <v>3694.8</v>
      </c>
      <c r="K647" s="279">
        <v>3793.9</v>
      </c>
      <c r="L647" s="279">
        <v>3795.2</v>
      </c>
      <c r="M647" s="279">
        <v>3031.18</v>
      </c>
      <c r="N647" s="279">
        <v>2757.57</v>
      </c>
      <c r="O647" s="279">
        <v>3801.71</v>
      </c>
      <c r="P647" s="279">
        <v>3031.3</v>
      </c>
      <c r="Q647" s="279">
        <v>3031.24</v>
      </c>
      <c r="R647" s="279">
        <v>3816.68</v>
      </c>
      <c r="S647" s="279">
        <v>3768.49</v>
      </c>
      <c r="T647" s="279">
        <v>3773.39</v>
      </c>
      <c r="U647" s="279">
        <v>3811.68</v>
      </c>
      <c r="V647" s="279">
        <v>3802.62</v>
      </c>
      <c r="W647" s="279">
        <v>3813.69</v>
      </c>
      <c r="X647" s="279">
        <v>3709.41</v>
      </c>
      <c r="Y647" s="279">
        <v>3543.78</v>
      </c>
    </row>
    <row r="648" spans="1:25">
      <c r="A648" s="254">
        <v>30</v>
      </c>
      <c r="B648" s="279">
        <v>3442.07</v>
      </c>
      <c r="C648" s="279">
        <v>3390.56</v>
      </c>
      <c r="D648" s="279">
        <v>3361.08</v>
      </c>
      <c r="E648" s="279">
        <v>3363.05</v>
      </c>
      <c r="F648" s="279">
        <v>3423.51</v>
      </c>
      <c r="G648" s="279">
        <v>3479.23</v>
      </c>
      <c r="H648" s="279">
        <v>3557.48</v>
      </c>
      <c r="I648" s="279">
        <v>3591.78</v>
      </c>
      <c r="J648" s="279">
        <v>3616.59</v>
      </c>
      <c r="K648" s="279">
        <v>3662.31</v>
      </c>
      <c r="L648" s="279">
        <v>3679.36</v>
      </c>
      <c r="M648" s="279">
        <v>3612.7</v>
      </c>
      <c r="N648" s="279">
        <v>3556.97</v>
      </c>
      <c r="O648" s="279">
        <v>3614.64</v>
      </c>
      <c r="P648" s="279">
        <v>3597.19</v>
      </c>
      <c r="Q648" s="279">
        <v>3678.04</v>
      </c>
      <c r="R648" s="279">
        <v>3565.45</v>
      </c>
      <c r="S648" s="279">
        <v>3566.49</v>
      </c>
      <c r="T648" s="279">
        <v>3564.29</v>
      </c>
      <c r="U648" s="279">
        <v>3033.31</v>
      </c>
      <c r="V648" s="279">
        <v>3033.01</v>
      </c>
      <c r="W648" s="279">
        <v>3673.53</v>
      </c>
      <c r="X648" s="279">
        <v>3658.7</v>
      </c>
      <c r="Y648" s="279">
        <v>2726.74</v>
      </c>
    </row>
    <row r="649" spans="1:25" hidden="1">
      <c r="A649" s="254">
        <v>31</v>
      </c>
      <c r="B649" s="279">
        <v>0</v>
      </c>
      <c r="C649" s="279">
        <v>0</v>
      </c>
      <c r="D649" s="279">
        <v>0</v>
      </c>
      <c r="E649" s="279">
        <v>0</v>
      </c>
      <c r="F649" s="279">
        <v>0</v>
      </c>
      <c r="G649" s="279">
        <v>0</v>
      </c>
      <c r="H649" s="279">
        <v>0</v>
      </c>
      <c r="I649" s="279">
        <v>0</v>
      </c>
      <c r="J649" s="279">
        <v>0</v>
      </c>
      <c r="K649" s="279">
        <v>0</v>
      </c>
      <c r="L649" s="279">
        <v>0</v>
      </c>
      <c r="M649" s="279">
        <v>0</v>
      </c>
      <c r="N649" s="279">
        <v>0</v>
      </c>
      <c r="O649" s="279">
        <v>0</v>
      </c>
      <c r="P649" s="279">
        <v>0</v>
      </c>
      <c r="Q649" s="279">
        <v>0</v>
      </c>
      <c r="R649" s="279">
        <v>0</v>
      </c>
      <c r="S649" s="279">
        <v>0</v>
      </c>
      <c r="T649" s="279">
        <v>0</v>
      </c>
      <c r="U649" s="279">
        <v>0</v>
      </c>
      <c r="V649" s="279">
        <v>0</v>
      </c>
      <c r="W649" s="279">
        <v>0</v>
      </c>
      <c r="X649" s="279">
        <v>0</v>
      </c>
      <c r="Y649" s="279">
        <v>0</v>
      </c>
    </row>
    <row r="651" spans="1:25">
      <c r="A651" s="413" t="s">
        <v>209</v>
      </c>
      <c r="B651" s="450" t="s">
        <v>220</v>
      </c>
      <c r="C651" s="450"/>
      <c r="D651" s="450"/>
      <c r="E651" s="450"/>
      <c r="F651" s="450"/>
      <c r="G651" s="450"/>
      <c r="H651" s="450"/>
      <c r="I651" s="450"/>
      <c r="J651" s="450"/>
      <c r="K651" s="450"/>
      <c r="L651" s="450"/>
      <c r="M651" s="450"/>
      <c r="N651" s="450"/>
      <c r="O651" s="450"/>
      <c r="P651" s="450"/>
      <c r="Q651" s="450"/>
      <c r="R651" s="450"/>
      <c r="S651" s="450"/>
      <c r="T651" s="450"/>
      <c r="U651" s="450"/>
      <c r="V651" s="450"/>
      <c r="W651" s="450"/>
      <c r="X651" s="450"/>
      <c r="Y651" s="450"/>
    </row>
    <row r="652" spans="1:25" ht="30">
      <c r="A652" s="413"/>
      <c r="B652" s="278" t="s">
        <v>1</v>
      </c>
      <c r="C652" s="278" t="s">
        <v>2</v>
      </c>
      <c r="D652" s="278" t="s">
        <v>3</v>
      </c>
      <c r="E652" s="278" t="s">
        <v>4</v>
      </c>
      <c r="F652" s="278" t="s">
        <v>5</v>
      </c>
      <c r="G652" s="278" t="s">
        <v>6</v>
      </c>
      <c r="H652" s="278" t="s">
        <v>7</v>
      </c>
      <c r="I652" s="278" t="s">
        <v>8</v>
      </c>
      <c r="J652" s="278" t="s">
        <v>9</v>
      </c>
      <c r="K652" s="278" t="s">
        <v>10</v>
      </c>
      <c r="L652" s="278" t="s">
        <v>11</v>
      </c>
      <c r="M652" s="278" t="s">
        <v>12</v>
      </c>
      <c r="N652" s="278" t="s">
        <v>13</v>
      </c>
      <c r="O652" s="278" t="s">
        <v>14</v>
      </c>
      <c r="P652" s="278" t="s">
        <v>15</v>
      </c>
      <c r="Q652" s="278" t="s">
        <v>16</v>
      </c>
      <c r="R652" s="278" t="s">
        <v>17</v>
      </c>
      <c r="S652" s="278" t="s">
        <v>18</v>
      </c>
      <c r="T652" s="278" t="s">
        <v>19</v>
      </c>
      <c r="U652" s="278" t="s">
        <v>20</v>
      </c>
      <c r="V652" s="278" t="s">
        <v>21</v>
      </c>
      <c r="W652" s="278" t="s">
        <v>22</v>
      </c>
      <c r="X652" s="278" t="s">
        <v>23</v>
      </c>
      <c r="Y652" s="278" t="s">
        <v>24</v>
      </c>
    </row>
    <row r="653" spans="1:25">
      <c r="A653" s="254">
        <v>1</v>
      </c>
      <c r="B653" s="279">
        <v>0</v>
      </c>
      <c r="C653" s="279">
        <v>0</v>
      </c>
      <c r="D653" s="279">
        <v>0</v>
      </c>
      <c r="E653" s="279">
        <v>0</v>
      </c>
      <c r="F653" s="279">
        <v>0</v>
      </c>
      <c r="G653" s="279">
        <v>31.87</v>
      </c>
      <c r="H653" s="279">
        <v>126.76</v>
      </c>
      <c r="I653" s="279">
        <v>132.31</v>
      </c>
      <c r="J653" s="279">
        <v>121.83</v>
      </c>
      <c r="K653" s="279">
        <v>0</v>
      </c>
      <c r="L653" s="279">
        <v>0</v>
      </c>
      <c r="M653" s="279">
        <v>0</v>
      </c>
      <c r="N653" s="279">
        <v>0</v>
      </c>
      <c r="O653" s="279">
        <v>0</v>
      </c>
      <c r="P653" s="279">
        <v>0</v>
      </c>
      <c r="Q653" s="279">
        <v>0</v>
      </c>
      <c r="R653" s="279">
        <v>0</v>
      </c>
      <c r="S653" s="279">
        <v>0</v>
      </c>
      <c r="T653" s="279">
        <v>0</v>
      </c>
      <c r="U653" s="279">
        <v>0</v>
      </c>
      <c r="V653" s="279">
        <v>0</v>
      </c>
      <c r="W653" s="279">
        <v>0</v>
      </c>
      <c r="X653" s="279">
        <v>0</v>
      </c>
      <c r="Y653" s="279">
        <v>0</v>
      </c>
    </row>
    <row r="654" spans="1:25">
      <c r="A654" s="254">
        <v>2</v>
      </c>
      <c r="B654" s="279">
        <v>0</v>
      </c>
      <c r="C654" s="279">
        <v>0</v>
      </c>
      <c r="D654" s="279">
        <v>0</v>
      </c>
      <c r="E654" s="279">
        <v>0</v>
      </c>
      <c r="F654" s="279">
        <v>0.38</v>
      </c>
      <c r="G654" s="279">
        <v>0</v>
      </c>
      <c r="H654" s="279">
        <v>109.8</v>
      </c>
      <c r="I654" s="279">
        <v>48.04</v>
      </c>
      <c r="J654" s="279">
        <v>176.02</v>
      </c>
      <c r="K654" s="279">
        <v>34.31</v>
      </c>
      <c r="L654" s="279">
        <v>0</v>
      </c>
      <c r="M654" s="279">
        <v>0</v>
      </c>
      <c r="N654" s="279">
        <v>0</v>
      </c>
      <c r="O654" s="279">
        <v>0</v>
      </c>
      <c r="P654" s="279">
        <v>0</v>
      </c>
      <c r="Q654" s="279">
        <v>854.21</v>
      </c>
      <c r="R654" s="279">
        <v>7.96</v>
      </c>
      <c r="S654" s="279">
        <v>0</v>
      </c>
      <c r="T654" s="279">
        <v>0</v>
      </c>
      <c r="U654" s="279">
        <v>0</v>
      </c>
      <c r="V654" s="279">
        <v>0</v>
      </c>
      <c r="W654" s="279">
        <v>0</v>
      </c>
      <c r="X654" s="279">
        <v>0</v>
      </c>
      <c r="Y654" s="279">
        <v>0</v>
      </c>
    </row>
    <row r="655" spans="1:25">
      <c r="A655" s="254">
        <v>3</v>
      </c>
      <c r="B655" s="279">
        <v>0</v>
      </c>
      <c r="C655" s="279">
        <v>0</v>
      </c>
      <c r="D655" s="279">
        <v>0</v>
      </c>
      <c r="E655" s="279">
        <v>0</v>
      </c>
      <c r="F655" s="279">
        <v>0</v>
      </c>
      <c r="G655" s="279">
        <v>0</v>
      </c>
      <c r="H655" s="279">
        <v>100.34</v>
      </c>
      <c r="I655" s="279">
        <v>30.81</v>
      </c>
      <c r="J655" s="279">
        <v>157.75</v>
      </c>
      <c r="K655" s="279">
        <v>84.09</v>
      </c>
      <c r="L655" s="279">
        <v>20.5</v>
      </c>
      <c r="M655" s="279">
        <v>0</v>
      </c>
      <c r="N655" s="279">
        <v>0</v>
      </c>
      <c r="O655" s="279">
        <v>0</v>
      </c>
      <c r="P655" s="279">
        <v>0</v>
      </c>
      <c r="Q655" s="279">
        <v>0</v>
      </c>
      <c r="R655" s="279">
        <v>0</v>
      </c>
      <c r="S655" s="279">
        <v>0</v>
      </c>
      <c r="T655" s="279">
        <v>0</v>
      </c>
      <c r="U655" s="279">
        <v>0</v>
      </c>
      <c r="V655" s="279">
        <v>0</v>
      </c>
      <c r="W655" s="279">
        <v>0</v>
      </c>
      <c r="X655" s="279">
        <v>0</v>
      </c>
      <c r="Y655" s="279">
        <v>0</v>
      </c>
    </row>
    <row r="656" spans="1:25">
      <c r="A656" s="254">
        <v>4</v>
      </c>
      <c r="B656" s="279">
        <v>0</v>
      </c>
      <c r="C656" s="279">
        <v>0</v>
      </c>
      <c r="D656" s="279">
        <v>0</v>
      </c>
      <c r="E656" s="279">
        <v>0</v>
      </c>
      <c r="F656" s="279">
        <v>0</v>
      </c>
      <c r="G656" s="279">
        <v>0</v>
      </c>
      <c r="H656" s="279">
        <v>0.02</v>
      </c>
      <c r="I656" s="279">
        <v>0</v>
      </c>
      <c r="J656" s="279">
        <v>25.42</v>
      </c>
      <c r="K656" s="279">
        <v>0</v>
      </c>
      <c r="L656" s="279">
        <v>0</v>
      </c>
      <c r="M656" s="279">
        <v>0</v>
      </c>
      <c r="N656" s="279">
        <v>0</v>
      </c>
      <c r="O656" s="279">
        <v>0</v>
      </c>
      <c r="P656" s="279">
        <v>0</v>
      </c>
      <c r="Q656" s="279">
        <v>0</v>
      </c>
      <c r="R656" s="279">
        <v>0</v>
      </c>
      <c r="S656" s="279">
        <v>0</v>
      </c>
      <c r="T656" s="279">
        <v>0</v>
      </c>
      <c r="U656" s="279">
        <v>0</v>
      </c>
      <c r="V656" s="279">
        <v>0</v>
      </c>
      <c r="W656" s="279">
        <v>0</v>
      </c>
      <c r="X656" s="279">
        <v>0</v>
      </c>
      <c r="Y656" s="279">
        <v>0</v>
      </c>
    </row>
    <row r="657" spans="1:25">
      <c r="A657" s="254">
        <v>5</v>
      </c>
      <c r="B657" s="279">
        <v>0</v>
      </c>
      <c r="C657" s="279">
        <v>0</v>
      </c>
      <c r="D657" s="279">
        <v>0</v>
      </c>
      <c r="E657" s="279">
        <v>0</v>
      </c>
      <c r="F657" s="279">
        <v>0</v>
      </c>
      <c r="G657" s="279">
        <v>0</v>
      </c>
      <c r="H657" s="279">
        <v>0</v>
      </c>
      <c r="I657" s="279">
        <v>0</v>
      </c>
      <c r="J657" s="279">
        <v>0</v>
      </c>
      <c r="K657" s="279">
        <v>0</v>
      </c>
      <c r="L657" s="279">
        <v>0</v>
      </c>
      <c r="M657" s="279">
        <v>0</v>
      </c>
      <c r="N657" s="279">
        <v>0</v>
      </c>
      <c r="O657" s="279">
        <v>0</v>
      </c>
      <c r="P657" s="279">
        <v>0</v>
      </c>
      <c r="Q657" s="279">
        <v>0</v>
      </c>
      <c r="R657" s="279">
        <v>0</v>
      </c>
      <c r="S657" s="279">
        <v>0</v>
      </c>
      <c r="T657" s="279">
        <v>0</v>
      </c>
      <c r="U657" s="279">
        <v>0.67</v>
      </c>
      <c r="V657" s="279">
        <v>0.27</v>
      </c>
      <c r="W657" s="279">
        <v>0</v>
      </c>
      <c r="X657" s="279">
        <v>0</v>
      </c>
      <c r="Y657" s="279">
        <v>0</v>
      </c>
    </row>
    <row r="658" spans="1:25">
      <c r="A658" s="254">
        <v>6</v>
      </c>
      <c r="B658" s="279">
        <v>0</v>
      </c>
      <c r="C658" s="279">
        <v>0</v>
      </c>
      <c r="D658" s="279">
        <v>0</v>
      </c>
      <c r="E658" s="279">
        <v>0</v>
      </c>
      <c r="F658" s="279">
        <v>0</v>
      </c>
      <c r="G658" s="279">
        <v>0</v>
      </c>
      <c r="H658" s="279">
        <v>0</v>
      </c>
      <c r="I658" s="279">
        <v>0</v>
      </c>
      <c r="J658" s="279">
        <v>0</v>
      </c>
      <c r="K658" s="279">
        <v>0</v>
      </c>
      <c r="L658" s="279">
        <v>0</v>
      </c>
      <c r="M658" s="279">
        <v>0</v>
      </c>
      <c r="N658" s="279">
        <v>0</v>
      </c>
      <c r="O658" s="279">
        <v>0</v>
      </c>
      <c r="P658" s="279">
        <v>0</v>
      </c>
      <c r="Q658" s="279">
        <v>0</v>
      </c>
      <c r="R658" s="279">
        <v>0</v>
      </c>
      <c r="S658" s="279">
        <v>0</v>
      </c>
      <c r="T658" s="279">
        <v>0</v>
      </c>
      <c r="U658" s="279">
        <v>0</v>
      </c>
      <c r="V658" s="279">
        <v>0</v>
      </c>
      <c r="W658" s="279">
        <v>0</v>
      </c>
      <c r="X658" s="279">
        <v>0</v>
      </c>
      <c r="Y658" s="279">
        <v>0</v>
      </c>
    </row>
    <row r="659" spans="1:25">
      <c r="A659" s="254">
        <v>7</v>
      </c>
      <c r="B659" s="279">
        <v>0</v>
      </c>
      <c r="C659" s="279">
        <v>0</v>
      </c>
      <c r="D659" s="279">
        <v>0</v>
      </c>
      <c r="E659" s="279">
        <v>0</v>
      </c>
      <c r="F659" s="279">
        <v>0</v>
      </c>
      <c r="G659" s="279">
        <v>0</v>
      </c>
      <c r="H659" s="279">
        <v>9.91</v>
      </c>
      <c r="I659" s="279">
        <v>0</v>
      </c>
      <c r="J659" s="279">
        <v>0</v>
      </c>
      <c r="K659" s="279">
        <v>13.14</v>
      </c>
      <c r="L659" s="279">
        <v>0</v>
      </c>
      <c r="M659" s="279">
        <v>0</v>
      </c>
      <c r="N659" s="279">
        <v>0</v>
      </c>
      <c r="O659" s="279">
        <v>0</v>
      </c>
      <c r="P659" s="279">
        <v>0</v>
      </c>
      <c r="Q659" s="279">
        <v>0</v>
      </c>
      <c r="R659" s="279">
        <v>0</v>
      </c>
      <c r="S659" s="279">
        <v>0</v>
      </c>
      <c r="T659" s="279">
        <v>0</v>
      </c>
      <c r="U659" s="279">
        <v>0</v>
      </c>
      <c r="V659" s="279">
        <v>0</v>
      </c>
      <c r="W659" s="279">
        <v>0</v>
      </c>
      <c r="X659" s="279">
        <v>0</v>
      </c>
      <c r="Y659" s="279">
        <v>0</v>
      </c>
    </row>
    <row r="660" spans="1:25">
      <c r="A660" s="254">
        <v>8</v>
      </c>
      <c r="B660" s="279">
        <v>0</v>
      </c>
      <c r="C660" s="279">
        <v>0</v>
      </c>
      <c r="D660" s="279">
        <v>0</v>
      </c>
      <c r="E660" s="279">
        <v>0</v>
      </c>
      <c r="F660" s="279">
        <v>0</v>
      </c>
      <c r="G660" s="279">
        <v>0</v>
      </c>
      <c r="H660" s="279">
        <v>92.95</v>
      </c>
      <c r="I660" s="279">
        <v>0</v>
      </c>
      <c r="J660" s="279">
        <v>19.84</v>
      </c>
      <c r="K660" s="279">
        <v>0</v>
      </c>
      <c r="L660" s="279">
        <v>0</v>
      </c>
      <c r="M660" s="279">
        <v>0</v>
      </c>
      <c r="N660" s="279">
        <v>0</v>
      </c>
      <c r="O660" s="279">
        <v>0</v>
      </c>
      <c r="P660" s="279">
        <v>0</v>
      </c>
      <c r="Q660" s="279">
        <v>13.44</v>
      </c>
      <c r="R660" s="279">
        <v>0.74</v>
      </c>
      <c r="S660" s="279">
        <v>18.66</v>
      </c>
      <c r="T660" s="279">
        <v>0</v>
      </c>
      <c r="U660" s="279">
        <v>0</v>
      </c>
      <c r="V660" s="279">
        <v>0</v>
      </c>
      <c r="W660" s="279">
        <v>0</v>
      </c>
      <c r="X660" s="279">
        <v>0</v>
      </c>
      <c r="Y660" s="279">
        <v>0</v>
      </c>
    </row>
    <row r="661" spans="1:25">
      <c r="A661" s="254">
        <v>9</v>
      </c>
      <c r="B661" s="279">
        <v>0</v>
      </c>
      <c r="C661" s="279">
        <v>0</v>
      </c>
      <c r="D661" s="279">
        <v>0</v>
      </c>
      <c r="E661" s="279">
        <v>0</v>
      </c>
      <c r="F661" s="279">
        <v>0</v>
      </c>
      <c r="G661" s="279">
        <v>27.37</v>
      </c>
      <c r="H661" s="279">
        <v>0.66</v>
      </c>
      <c r="I661" s="279">
        <v>64.72</v>
      </c>
      <c r="J661" s="279">
        <v>37.68</v>
      </c>
      <c r="K661" s="279">
        <v>0</v>
      </c>
      <c r="L661" s="279">
        <v>0</v>
      </c>
      <c r="M661" s="279">
        <v>0</v>
      </c>
      <c r="N661" s="279">
        <v>3.69</v>
      </c>
      <c r="O661" s="279">
        <v>0</v>
      </c>
      <c r="P661" s="279">
        <v>0</v>
      </c>
      <c r="Q661" s="279">
        <v>0.14000000000000001</v>
      </c>
      <c r="R661" s="279">
        <v>0</v>
      </c>
      <c r="S661" s="279">
        <v>0</v>
      </c>
      <c r="T661" s="279">
        <v>0</v>
      </c>
      <c r="U661" s="279">
        <v>0</v>
      </c>
      <c r="V661" s="279">
        <v>0</v>
      </c>
      <c r="W661" s="279">
        <v>0</v>
      </c>
      <c r="X661" s="279">
        <v>0</v>
      </c>
      <c r="Y661" s="279">
        <v>0</v>
      </c>
    </row>
    <row r="662" spans="1:25">
      <c r="A662" s="254">
        <v>10</v>
      </c>
      <c r="B662" s="279">
        <v>0</v>
      </c>
      <c r="C662" s="279">
        <v>0</v>
      </c>
      <c r="D662" s="279">
        <v>0</v>
      </c>
      <c r="E662" s="279">
        <v>0</v>
      </c>
      <c r="F662" s="279">
        <v>37.369999999999997</v>
      </c>
      <c r="G662" s="279">
        <v>57.06</v>
      </c>
      <c r="H662" s="279">
        <v>120.17</v>
      </c>
      <c r="I662" s="279">
        <v>0</v>
      </c>
      <c r="J662" s="279">
        <v>0</v>
      </c>
      <c r="K662" s="279">
        <v>0</v>
      </c>
      <c r="L662" s="279">
        <v>0</v>
      </c>
      <c r="M662" s="279">
        <v>0</v>
      </c>
      <c r="N662" s="279">
        <v>0</v>
      </c>
      <c r="O662" s="279">
        <v>0</v>
      </c>
      <c r="P662" s="279">
        <v>0</v>
      </c>
      <c r="Q662" s="279">
        <v>0</v>
      </c>
      <c r="R662" s="279">
        <v>0</v>
      </c>
      <c r="S662" s="279">
        <v>0</v>
      </c>
      <c r="T662" s="279">
        <v>0</v>
      </c>
      <c r="U662" s="279">
        <v>0</v>
      </c>
      <c r="V662" s="279">
        <v>0</v>
      </c>
      <c r="W662" s="279">
        <v>0</v>
      </c>
      <c r="X662" s="279">
        <v>0</v>
      </c>
      <c r="Y662" s="279">
        <v>0</v>
      </c>
    </row>
    <row r="663" spans="1:25">
      <c r="A663" s="254">
        <v>11</v>
      </c>
      <c r="B663" s="279">
        <v>0</v>
      </c>
      <c r="C663" s="279">
        <v>0</v>
      </c>
      <c r="D663" s="279">
        <v>0</v>
      </c>
      <c r="E663" s="279">
        <v>0</v>
      </c>
      <c r="F663" s="279">
        <v>0</v>
      </c>
      <c r="G663" s="279">
        <v>0</v>
      </c>
      <c r="H663" s="279">
        <v>0</v>
      </c>
      <c r="I663" s="279">
        <v>0</v>
      </c>
      <c r="J663" s="279">
        <v>0</v>
      </c>
      <c r="K663" s="279">
        <v>0</v>
      </c>
      <c r="L663" s="279">
        <v>0</v>
      </c>
      <c r="M663" s="279">
        <v>0</v>
      </c>
      <c r="N663" s="279">
        <v>0</v>
      </c>
      <c r="O663" s="279">
        <v>0</v>
      </c>
      <c r="P663" s="279">
        <v>0</v>
      </c>
      <c r="Q663" s="279">
        <v>0</v>
      </c>
      <c r="R663" s="279">
        <v>0</v>
      </c>
      <c r="S663" s="279">
        <v>0</v>
      </c>
      <c r="T663" s="279">
        <v>0</v>
      </c>
      <c r="U663" s="279">
        <v>0</v>
      </c>
      <c r="V663" s="279">
        <v>0</v>
      </c>
      <c r="W663" s="279">
        <v>0</v>
      </c>
      <c r="X663" s="279">
        <v>0</v>
      </c>
      <c r="Y663" s="279">
        <v>0</v>
      </c>
    </row>
    <row r="664" spans="1:25">
      <c r="A664" s="254">
        <v>12</v>
      </c>
      <c r="B664" s="279">
        <v>0</v>
      </c>
      <c r="C664" s="279">
        <v>3.59</v>
      </c>
      <c r="D664" s="279">
        <v>30.13</v>
      </c>
      <c r="E664" s="279">
        <v>0</v>
      </c>
      <c r="F664" s="279">
        <v>0</v>
      </c>
      <c r="G664" s="279">
        <v>0</v>
      </c>
      <c r="H664" s="279">
        <v>0</v>
      </c>
      <c r="I664" s="279">
        <v>0</v>
      </c>
      <c r="J664" s="279">
        <v>0</v>
      </c>
      <c r="K664" s="279">
        <v>0</v>
      </c>
      <c r="L664" s="279">
        <v>0</v>
      </c>
      <c r="M664" s="279">
        <v>0</v>
      </c>
      <c r="N664" s="279">
        <v>0</v>
      </c>
      <c r="O664" s="279">
        <v>0</v>
      </c>
      <c r="P664" s="279">
        <v>0</v>
      </c>
      <c r="Q664" s="279">
        <v>0</v>
      </c>
      <c r="R664" s="279">
        <v>0</v>
      </c>
      <c r="S664" s="279">
        <v>0</v>
      </c>
      <c r="T664" s="279">
        <v>0</v>
      </c>
      <c r="U664" s="279">
        <v>0</v>
      </c>
      <c r="V664" s="279">
        <v>0</v>
      </c>
      <c r="W664" s="279">
        <v>0</v>
      </c>
      <c r="X664" s="279">
        <v>0</v>
      </c>
      <c r="Y664" s="279">
        <v>0</v>
      </c>
    </row>
    <row r="665" spans="1:25">
      <c r="A665" s="254">
        <v>13</v>
      </c>
      <c r="B665" s="279">
        <v>0</v>
      </c>
      <c r="C665" s="279">
        <v>66.13</v>
      </c>
      <c r="D665" s="279">
        <v>108.94</v>
      </c>
      <c r="E665" s="279">
        <v>0</v>
      </c>
      <c r="F665" s="279">
        <v>0</v>
      </c>
      <c r="G665" s="279">
        <v>0</v>
      </c>
      <c r="H665" s="279">
        <v>0</v>
      </c>
      <c r="I665" s="279">
        <v>99.03</v>
      </c>
      <c r="J665" s="279">
        <v>0</v>
      </c>
      <c r="K665" s="279">
        <v>0</v>
      </c>
      <c r="L665" s="279">
        <v>0</v>
      </c>
      <c r="M665" s="279">
        <v>0</v>
      </c>
      <c r="N665" s="279">
        <v>0</v>
      </c>
      <c r="O665" s="279">
        <v>0</v>
      </c>
      <c r="P665" s="279">
        <v>0</v>
      </c>
      <c r="Q665" s="279">
        <v>0</v>
      </c>
      <c r="R665" s="279">
        <v>0</v>
      </c>
      <c r="S665" s="279">
        <v>0</v>
      </c>
      <c r="T665" s="279">
        <v>0</v>
      </c>
      <c r="U665" s="279">
        <v>443.81</v>
      </c>
      <c r="V665" s="279">
        <v>310.19</v>
      </c>
      <c r="W665" s="279">
        <v>203.07</v>
      </c>
      <c r="X665" s="279">
        <v>141.74</v>
      </c>
      <c r="Y665" s="279">
        <v>109.47</v>
      </c>
    </row>
    <row r="666" spans="1:25">
      <c r="A666" s="254">
        <v>14</v>
      </c>
      <c r="B666" s="279">
        <v>0</v>
      </c>
      <c r="C666" s="279">
        <v>0</v>
      </c>
      <c r="D666" s="279">
        <v>0</v>
      </c>
      <c r="E666" s="279">
        <v>0</v>
      </c>
      <c r="F666" s="279">
        <v>28.15</v>
      </c>
      <c r="G666" s="279">
        <v>83.1</v>
      </c>
      <c r="H666" s="279">
        <v>105.31</v>
      </c>
      <c r="I666" s="279">
        <v>22.34</v>
      </c>
      <c r="J666" s="279">
        <v>83.52</v>
      </c>
      <c r="K666" s="279">
        <v>0</v>
      </c>
      <c r="L666" s="279">
        <v>0</v>
      </c>
      <c r="M666" s="279">
        <v>0</v>
      </c>
      <c r="N666" s="279">
        <v>0</v>
      </c>
      <c r="O666" s="279">
        <v>0</v>
      </c>
      <c r="P666" s="279">
        <v>0</v>
      </c>
      <c r="Q666" s="279">
        <v>0</v>
      </c>
      <c r="R666" s="279">
        <v>0</v>
      </c>
      <c r="S666" s="279">
        <v>0</v>
      </c>
      <c r="T666" s="279">
        <v>0</v>
      </c>
      <c r="U666" s="279">
        <v>88.21</v>
      </c>
      <c r="V666" s="279">
        <v>0</v>
      </c>
      <c r="W666" s="279">
        <v>0</v>
      </c>
      <c r="X666" s="279">
        <v>0</v>
      </c>
      <c r="Y666" s="279">
        <v>0</v>
      </c>
    </row>
    <row r="667" spans="1:25">
      <c r="A667" s="254">
        <v>15</v>
      </c>
      <c r="B667" s="279">
        <v>0</v>
      </c>
      <c r="C667" s="279">
        <v>0</v>
      </c>
      <c r="D667" s="279">
        <v>69.02</v>
      </c>
      <c r="E667" s="279">
        <v>60.19</v>
      </c>
      <c r="F667" s="279">
        <v>113.55</v>
      </c>
      <c r="G667" s="279">
        <v>0</v>
      </c>
      <c r="H667" s="279">
        <v>0</v>
      </c>
      <c r="I667" s="279">
        <v>194.19</v>
      </c>
      <c r="J667" s="279">
        <v>198.89</v>
      </c>
      <c r="K667" s="279">
        <v>131.31</v>
      </c>
      <c r="L667" s="279">
        <v>55.26</v>
      </c>
      <c r="M667" s="279">
        <v>126.46</v>
      </c>
      <c r="N667" s="279">
        <v>160.94999999999999</v>
      </c>
      <c r="O667" s="279">
        <v>155.1</v>
      </c>
      <c r="P667" s="279">
        <v>132.47999999999999</v>
      </c>
      <c r="Q667" s="279">
        <v>121.31</v>
      </c>
      <c r="R667" s="279">
        <v>148.82</v>
      </c>
      <c r="S667" s="279">
        <v>171.48</v>
      </c>
      <c r="T667" s="279">
        <v>178.93</v>
      </c>
      <c r="U667" s="279">
        <v>166.53</v>
      </c>
      <c r="V667" s="279">
        <v>60.69</v>
      </c>
      <c r="W667" s="279">
        <v>28.19</v>
      </c>
      <c r="X667" s="279">
        <v>0</v>
      </c>
      <c r="Y667" s="279">
        <v>0</v>
      </c>
    </row>
    <row r="668" spans="1:25">
      <c r="A668" s="254">
        <v>16</v>
      </c>
      <c r="B668" s="279">
        <v>0</v>
      </c>
      <c r="C668" s="279">
        <v>0</v>
      </c>
      <c r="D668" s="279">
        <v>0</v>
      </c>
      <c r="E668" s="279">
        <v>0</v>
      </c>
      <c r="F668" s="279">
        <v>98.74</v>
      </c>
      <c r="G668" s="279">
        <v>90.61</v>
      </c>
      <c r="H668" s="279">
        <v>163.09</v>
      </c>
      <c r="I668" s="279">
        <v>130.49</v>
      </c>
      <c r="J668" s="279">
        <v>108.04</v>
      </c>
      <c r="K668" s="279">
        <v>22.33</v>
      </c>
      <c r="L668" s="279">
        <v>2.12</v>
      </c>
      <c r="M668" s="279">
        <v>8.2799999999999994</v>
      </c>
      <c r="N668" s="279">
        <v>0</v>
      </c>
      <c r="O668" s="279">
        <v>0</v>
      </c>
      <c r="P668" s="279">
        <v>0</v>
      </c>
      <c r="Q668" s="279">
        <v>0</v>
      </c>
      <c r="R668" s="279">
        <v>9.92</v>
      </c>
      <c r="S668" s="279">
        <v>0</v>
      </c>
      <c r="T668" s="279">
        <v>4.25</v>
      </c>
      <c r="U668" s="279">
        <v>0</v>
      </c>
      <c r="V668" s="279">
        <v>0</v>
      </c>
      <c r="W668" s="279">
        <v>0</v>
      </c>
      <c r="X668" s="279">
        <v>0</v>
      </c>
      <c r="Y668" s="279">
        <v>0</v>
      </c>
    </row>
    <row r="669" spans="1:25">
      <c r="A669" s="254">
        <v>17</v>
      </c>
      <c r="B669" s="279">
        <v>0</v>
      </c>
      <c r="C669" s="279">
        <v>0</v>
      </c>
      <c r="D669" s="279">
        <v>0</v>
      </c>
      <c r="E669" s="279">
        <v>0</v>
      </c>
      <c r="F669" s="279">
        <v>0.06</v>
      </c>
      <c r="G669" s="279">
        <v>31.78</v>
      </c>
      <c r="H669" s="279">
        <v>0</v>
      </c>
      <c r="I669" s="279">
        <v>35.65</v>
      </c>
      <c r="J669" s="279">
        <v>67.37</v>
      </c>
      <c r="K669" s="279">
        <v>0</v>
      </c>
      <c r="L669" s="279">
        <v>0</v>
      </c>
      <c r="M669" s="279">
        <v>0</v>
      </c>
      <c r="N669" s="279">
        <v>2.0499999999999998</v>
      </c>
      <c r="O669" s="279">
        <v>0</v>
      </c>
      <c r="P669" s="279">
        <v>0</v>
      </c>
      <c r="Q669" s="279">
        <v>18.97</v>
      </c>
      <c r="R669" s="279">
        <v>30.21</v>
      </c>
      <c r="S669" s="279">
        <v>56.19</v>
      </c>
      <c r="T669" s="279">
        <v>128.28</v>
      </c>
      <c r="U669" s="279">
        <v>110.68</v>
      </c>
      <c r="V669" s="279">
        <v>30.47</v>
      </c>
      <c r="W669" s="279">
        <v>0</v>
      </c>
      <c r="X669" s="279">
        <v>0</v>
      </c>
      <c r="Y669" s="279">
        <v>0</v>
      </c>
    </row>
    <row r="670" spans="1:25">
      <c r="A670" s="254">
        <v>18</v>
      </c>
      <c r="B670" s="279">
        <v>0</v>
      </c>
      <c r="C670" s="279">
        <v>0</v>
      </c>
      <c r="D670" s="279">
        <v>2.62</v>
      </c>
      <c r="E670" s="279">
        <v>33.89</v>
      </c>
      <c r="F670" s="279">
        <v>97.82</v>
      </c>
      <c r="G670" s="279">
        <v>960.3</v>
      </c>
      <c r="H670" s="279">
        <v>134.97</v>
      </c>
      <c r="I670" s="279">
        <v>0</v>
      </c>
      <c r="J670" s="279">
        <v>0</v>
      </c>
      <c r="K670" s="279">
        <v>0</v>
      </c>
      <c r="L670" s="279">
        <v>0</v>
      </c>
      <c r="M670" s="279">
        <v>0</v>
      </c>
      <c r="N670" s="279">
        <v>0</v>
      </c>
      <c r="O670" s="279">
        <v>0</v>
      </c>
      <c r="P670" s="279">
        <v>0</v>
      </c>
      <c r="Q670" s="279">
        <v>0</v>
      </c>
      <c r="R670" s="279">
        <v>0</v>
      </c>
      <c r="S670" s="279">
        <v>0</v>
      </c>
      <c r="T670" s="279">
        <v>0</v>
      </c>
      <c r="U670" s="279">
        <v>0</v>
      </c>
      <c r="V670" s="279">
        <v>0</v>
      </c>
      <c r="W670" s="279">
        <v>0</v>
      </c>
      <c r="X670" s="279">
        <v>0</v>
      </c>
      <c r="Y670" s="279">
        <v>0</v>
      </c>
    </row>
    <row r="671" spans="1:25">
      <c r="A671" s="254">
        <v>19</v>
      </c>
      <c r="B671" s="279">
        <v>0</v>
      </c>
      <c r="C671" s="279">
        <v>3.45</v>
      </c>
      <c r="D671" s="279">
        <v>0</v>
      </c>
      <c r="E671" s="279">
        <v>813.72</v>
      </c>
      <c r="F671" s="279">
        <v>853.78</v>
      </c>
      <c r="G671" s="279">
        <v>887.64</v>
      </c>
      <c r="H671" s="279">
        <v>959.01</v>
      </c>
      <c r="I671" s="279">
        <v>1005.48</v>
      </c>
      <c r="J671" s="279">
        <v>1169.69</v>
      </c>
      <c r="K671" s="279">
        <v>97.03</v>
      </c>
      <c r="L671" s="279">
        <v>29.65</v>
      </c>
      <c r="M671" s="279">
        <v>85.96</v>
      </c>
      <c r="N671" s="279">
        <v>143.01</v>
      </c>
      <c r="O671" s="279">
        <v>115.96</v>
      </c>
      <c r="P671" s="279">
        <v>96.83</v>
      </c>
      <c r="Q671" s="279">
        <v>97.18</v>
      </c>
      <c r="R671" s="279">
        <v>111.13</v>
      </c>
      <c r="S671" s="279">
        <v>110.37</v>
      </c>
      <c r="T671" s="279">
        <v>116.85</v>
      </c>
      <c r="U671" s="279">
        <v>75.47</v>
      </c>
      <c r="V671" s="279">
        <v>80.349999999999994</v>
      </c>
      <c r="W671" s="279">
        <v>1228.32</v>
      </c>
      <c r="X671" s="279">
        <v>0</v>
      </c>
      <c r="Y671" s="279">
        <v>0</v>
      </c>
    </row>
    <row r="672" spans="1:25">
      <c r="A672" s="254">
        <v>20</v>
      </c>
      <c r="B672" s="279">
        <v>0</v>
      </c>
      <c r="C672" s="279">
        <v>308.94</v>
      </c>
      <c r="D672" s="279">
        <v>849.23</v>
      </c>
      <c r="E672" s="279">
        <v>719.69</v>
      </c>
      <c r="F672" s="279">
        <v>835.22</v>
      </c>
      <c r="G672" s="279">
        <v>300.57</v>
      </c>
      <c r="H672" s="279">
        <v>883.44</v>
      </c>
      <c r="I672" s="279">
        <v>300.11</v>
      </c>
      <c r="J672" s="279">
        <v>927.16</v>
      </c>
      <c r="K672" s="279">
        <v>989.93</v>
      </c>
      <c r="L672" s="279">
        <v>19.57</v>
      </c>
      <c r="M672" s="279">
        <v>0</v>
      </c>
      <c r="N672" s="279">
        <v>0</v>
      </c>
      <c r="O672" s="279">
        <v>20.57</v>
      </c>
      <c r="P672" s="279">
        <v>42.35</v>
      </c>
      <c r="Q672" s="279">
        <v>0</v>
      </c>
      <c r="R672" s="279">
        <v>0</v>
      </c>
      <c r="S672" s="279">
        <v>18.52</v>
      </c>
      <c r="T672" s="279">
        <v>87.96</v>
      </c>
      <c r="U672" s="279">
        <v>58.21</v>
      </c>
      <c r="V672" s="279">
        <v>231.72</v>
      </c>
      <c r="W672" s="279">
        <v>0</v>
      </c>
      <c r="X672" s="279">
        <v>0</v>
      </c>
      <c r="Y672" s="279">
        <v>0</v>
      </c>
    </row>
    <row r="673" spans="1:25">
      <c r="A673" s="254">
        <v>21</v>
      </c>
      <c r="B673" s="279">
        <v>774.16</v>
      </c>
      <c r="C673" s="279">
        <v>309.29000000000002</v>
      </c>
      <c r="D673" s="279">
        <v>727.18</v>
      </c>
      <c r="E673" s="279">
        <v>771.15</v>
      </c>
      <c r="F673" s="279">
        <v>801.28</v>
      </c>
      <c r="G673" s="279">
        <v>887.27</v>
      </c>
      <c r="H673" s="279">
        <v>941.57</v>
      </c>
      <c r="I673" s="279">
        <v>665.12</v>
      </c>
      <c r="J673" s="279">
        <v>145.80000000000001</v>
      </c>
      <c r="K673" s="279">
        <v>94.86</v>
      </c>
      <c r="L673" s="279">
        <v>9.4</v>
      </c>
      <c r="M673" s="279">
        <v>64.69</v>
      </c>
      <c r="N673" s="279">
        <v>98.83</v>
      </c>
      <c r="O673" s="279">
        <v>87.19</v>
      </c>
      <c r="P673" s="279">
        <v>62.98</v>
      </c>
      <c r="Q673" s="279">
        <v>46.76</v>
      </c>
      <c r="R673" s="279">
        <v>62.67</v>
      </c>
      <c r="S673" s="279">
        <v>14.72</v>
      </c>
      <c r="T673" s="279">
        <v>136.58000000000001</v>
      </c>
      <c r="U673" s="279">
        <v>97.46</v>
      </c>
      <c r="V673" s="279">
        <v>12.92</v>
      </c>
      <c r="W673" s="279">
        <v>0</v>
      </c>
      <c r="X673" s="279">
        <v>0</v>
      </c>
      <c r="Y673" s="279">
        <v>0</v>
      </c>
    </row>
    <row r="674" spans="1:25">
      <c r="A674" s="254">
        <v>22</v>
      </c>
      <c r="B674" s="279">
        <v>0</v>
      </c>
      <c r="C674" s="279">
        <v>0</v>
      </c>
      <c r="D674" s="279">
        <v>0</v>
      </c>
      <c r="E674" s="279">
        <v>0</v>
      </c>
      <c r="F674" s="279">
        <v>45.3</v>
      </c>
      <c r="G674" s="279">
        <v>0</v>
      </c>
      <c r="H674" s="279">
        <v>0</v>
      </c>
      <c r="I674" s="279">
        <v>75.27</v>
      </c>
      <c r="J674" s="279">
        <v>194.76</v>
      </c>
      <c r="K674" s="279">
        <v>98.9</v>
      </c>
      <c r="L674" s="279">
        <v>4.46</v>
      </c>
      <c r="M674" s="279">
        <v>8.27</v>
      </c>
      <c r="N674" s="279">
        <v>0</v>
      </c>
      <c r="O674" s="279">
        <v>0</v>
      </c>
      <c r="P674" s="279">
        <v>0</v>
      </c>
      <c r="Q674" s="279">
        <v>0</v>
      </c>
      <c r="R674" s="279">
        <v>0</v>
      </c>
      <c r="S674" s="279">
        <v>0</v>
      </c>
      <c r="T674" s="279">
        <v>0</v>
      </c>
      <c r="U674" s="279">
        <v>0</v>
      </c>
      <c r="V674" s="279">
        <v>0</v>
      </c>
      <c r="W674" s="279">
        <v>0</v>
      </c>
      <c r="X674" s="279">
        <v>0</v>
      </c>
      <c r="Y674" s="279">
        <v>0</v>
      </c>
    </row>
    <row r="675" spans="1:25">
      <c r="A675" s="254">
        <v>23</v>
      </c>
      <c r="B675" s="279">
        <v>0</v>
      </c>
      <c r="C675" s="279">
        <v>0</v>
      </c>
      <c r="D675" s="279">
        <v>0</v>
      </c>
      <c r="E675" s="279">
        <v>17.86</v>
      </c>
      <c r="F675" s="279">
        <v>0.03</v>
      </c>
      <c r="G675" s="279">
        <v>16.510000000000002</v>
      </c>
      <c r="H675" s="279">
        <v>3.48</v>
      </c>
      <c r="I675" s="279">
        <v>44.05</v>
      </c>
      <c r="J675" s="279">
        <v>29.72</v>
      </c>
      <c r="K675" s="279">
        <v>0</v>
      </c>
      <c r="L675" s="279">
        <v>0</v>
      </c>
      <c r="M675" s="279">
        <v>0</v>
      </c>
      <c r="N675" s="279">
        <v>0</v>
      </c>
      <c r="O675" s="279">
        <v>0</v>
      </c>
      <c r="P675" s="279">
        <v>0</v>
      </c>
      <c r="Q675" s="279">
        <v>0</v>
      </c>
      <c r="R675" s="279">
        <v>0</v>
      </c>
      <c r="S675" s="279">
        <v>0</v>
      </c>
      <c r="T675" s="279">
        <v>0</v>
      </c>
      <c r="U675" s="279">
        <v>0</v>
      </c>
      <c r="V675" s="279">
        <v>0</v>
      </c>
      <c r="W675" s="279">
        <v>0</v>
      </c>
      <c r="X675" s="279">
        <v>0</v>
      </c>
      <c r="Y675" s="279">
        <v>0</v>
      </c>
    </row>
    <row r="676" spans="1:25">
      <c r="A676" s="254">
        <v>24</v>
      </c>
      <c r="B676" s="279">
        <v>0</v>
      </c>
      <c r="C676" s="279">
        <v>0</v>
      </c>
      <c r="D676" s="279">
        <v>0</v>
      </c>
      <c r="E676" s="279">
        <v>0</v>
      </c>
      <c r="F676" s="279">
        <v>0</v>
      </c>
      <c r="G676" s="279">
        <v>411.01</v>
      </c>
      <c r="H676" s="279">
        <v>19.98</v>
      </c>
      <c r="I676" s="279">
        <v>61.92</v>
      </c>
      <c r="J676" s="279">
        <v>641.67999999999995</v>
      </c>
      <c r="K676" s="279">
        <v>0</v>
      </c>
      <c r="L676" s="279">
        <v>0</v>
      </c>
      <c r="M676" s="279">
        <v>0</v>
      </c>
      <c r="N676" s="279">
        <v>0</v>
      </c>
      <c r="O676" s="279">
        <v>0</v>
      </c>
      <c r="P676" s="279">
        <v>0</v>
      </c>
      <c r="Q676" s="279">
        <v>0</v>
      </c>
      <c r="R676" s="279">
        <v>0</v>
      </c>
      <c r="S676" s="279">
        <v>0</v>
      </c>
      <c r="T676" s="279">
        <v>0</v>
      </c>
      <c r="U676" s="279">
        <v>145.66</v>
      </c>
      <c r="V676" s="279">
        <v>0</v>
      </c>
      <c r="W676" s="279">
        <v>0</v>
      </c>
      <c r="X676" s="279">
        <v>0</v>
      </c>
      <c r="Y676" s="279">
        <v>0</v>
      </c>
    </row>
    <row r="677" spans="1:25">
      <c r="A677" s="254">
        <v>25</v>
      </c>
      <c r="B677" s="279">
        <v>0</v>
      </c>
      <c r="C677" s="279">
        <v>0</v>
      </c>
      <c r="D677" s="279">
        <v>0</v>
      </c>
      <c r="E677" s="279">
        <v>0</v>
      </c>
      <c r="F677" s="279">
        <v>0</v>
      </c>
      <c r="G677" s="279">
        <v>15.6</v>
      </c>
      <c r="H677" s="279">
        <v>28.59</v>
      </c>
      <c r="I677" s="279">
        <v>0</v>
      </c>
      <c r="J677" s="279">
        <v>70.569999999999993</v>
      </c>
      <c r="K677" s="279">
        <v>0</v>
      </c>
      <c r="L677" s="279">
        <v>0</v>
      </c>
      <c r="M677" s="279">
        <v>0</v>
      </c>
      <c r="N677" s="279">
        <v>0</v>
      </c>
      <c r="O677" s="279">
        <v>0</v>
      </c>
      <c r="P677" s="279">
        <v>0</v>
      </c>
      <c r="Q677" s="279">
        <v>0</v>
      </c>
      <c r="R677" s="279">
        <v>0</v>
      </c>
      <c r="S677" s="279">
        <v>0</v>
      </c>
      <c r="T677" s="279">
        <v>7.0000000000000007E-2</v>
      </c>
      <c r="U677" s="279">
        <v>0</v>
      </c>
      <c r="V677" s="279">
        <v>852.66</v>
      </c>
      <c r="W677" s="279">
        <v>0</v>
      </c>
      <c r="X677" s="279">
        <v>102.25</v>
      </c>
      <c r="Y677" s="279">
        <v>0</v>
      </c>
    </row>
    <row r="678" spans="1:25">
      <c r="A678" s="254">
        <v>26</v>
      </c>
      <c r="B678" s="279">
        <v>299.54000000000002</v>
      </c>
      <c r="C678" s="279">
        <v>679.14</v>
      </c>
      <c r="D678" s="279">
        <v>301.14999999999998</v>
      </c>
      <c r="E678" s="279">
        <v>303.79000000000002</v>
      </c>
      <c r="F678" s="279">
        <v>30.21</v>
      </c>
      <c r="G678" s="279">
        <v>298.19</v>
      </c>
      <c r="H678" s="279">
        <v>545.03</v>
      </c>
      <c r="I678" s="279">
        <v>971.32</v>
      </c>
      <c r="J678" s="279">
        <v>1025.32</v>
      </c>
      <c r="K678" s="279">
        <v>0</v>
      </c>
      <c r="L678" s="279">
        <v>733.74</v>
      </c>
      <c r="M678" s="279">
        <v>0</v>
      </c>
      <c r="N678" s="279">
        <v>1009.91</v>
      </c>
      <c r="O678" s="279">
        <v>53.6</v>
      </c>
      <c r="P678" s="279">
        <v>930.3</v>
      </c>
      <c r="Q678" s="279">
        <v>872.83</v>
      </c>
      <c r="R678" s="279">
        <v>0</v>
      </c>
      <c r="S678" s="279">
        <v>893.52</v>
      </c>
      <c r="T678" s="279">
        <v>1041.3</v>
      </c>
      <c r="U678" s="279">
        <v>1011.3</v>
      </c>
      <c r="V678" s="279">
        <v>965.03</v>
      </c>
      <c r="W678" s="279">
        <v>519.75</v>
      </c>
      <c r="X678" s="279">
        <v>0</v>
      </c>
      <c r="Y678" s="279">
        <v>0</v>
      </c>
    </row>
    <row r="679" spans="1:25">
      <c r="A679" s="254">
        <v>27</v>
      </c>
      <c r="B679" s="279">
        <v>0</v>
      </c>
      <c r="C679" s="279">
        <v>0</v>
      </c>
      <c r="D679" s="279">
        <v>0</v>
      </c>
      <c r="E679" s="279">
        <v>0</v>
      </c>
      <c r="F679" s="279">
        <v>0</v>
      </c>
      <c r="G679" s="279">
        <v>25.39</v>
      </c>
      <c r="H679" s="279">
        <v>65.42</v>
      </c>
      <c r="I679" s="279">
        <v>27.41</v>
      </c>
      <c r="J679" s="279">
        <v>58.49</v>
      </c>
      <c r="K679" s="279">
        <v>0</v>
      </c>
      <c r="L679" s="279">
        <v>0</v>
      </c>
      <c r="M679" s="279">
        <v>0</v>
      </c>
      <c r="N679" s="279">
        <v>0</v>
      </c>
      <c r="O679" s="279">
        <v>0</v>
      </c>
      <c r="P679" s="279">
        <v>0</v>
      </c>
      <c r="Q679" s="279">
        <v>0</v>
      </c>
      <c r="R679" s="279">
        <v>0</v>
      </c>
      <c r="S679" s="279">
        <v>0</v>
      </c>
      <c r="T679" s="279">
        <v>0</v>
      </c>
      <c r="U679" s="279">
        <v>0</v>
      </c>
      <c r="V679" s="279">
        <v>0</v>
      </c>
      <c r="W679" s="279">
        <v>0</v>
      </c>
      <c r="X679" s="279">
        <v>0</v>
      </c>
      <c r="Y679" s="279">
        <v>0</v>
      </c>
    </row>
    <row r="680" spans="1:25">
      <c r="A680" s="254">
        <v>28</v>
      </c>
      <c r="B680" s="279">
        <v>0</v>
      </c>
      <c r="C680" s="279">
        <v>0</v>
      </c>
      <c r="D680" s="279">
        <v>0</v>
      </c>
      <c r="E680" s="279">
        <v>0.69</v>
      </c>
      <c r="F680" s="279">
        <v>0</v>
      </c>
      <c r="G680" s="279">
        <v>0</v>
      </c>
      <c r="H680" s="279">
        <v>60.3</v>
      </c>
      <c r="I680" s="279">
        <v>1.64</v>
      </c>
      <c r="J680" s="279">
        <v>0</v>
      </c>
      <c r="K680" s="279">
        <v>0</v>
      </c>
      <c r="L680" s="279">
        <v>0</v>
      </c>
      <c r="M680" s="279">
        <v>0</v>
      </c>
      <c r="N680" s="279">
        <v>0</v>
      </c>
      <c r="O680" s="279">
        <v>0</v>
      </c>
      <c r="P680" s="279">
        <v>0</v>
      </c>
      <c r="Q680" s="279">
        <v>0</v>
      </c>
      <c r="R680" s="279">
        <v>0</v>
      </c>
      <c r="S680" s="279">
        <v>0</v>
      </c>
      <c r="T680" s="279">
        <v>0</v>
      </c>
      <c r="U680" s="279">
        <v>0</v>
      </c>
      <c r="V680" s="279">
        <v>0</v>
      </c>
      <c r="W680" s="279">
        <v>0</v>
      </c>
      <c r="X680" s="279">
        <v>0</v>
      </c>
      <c r="Y680" s="279">
        <v>0</v>
      </c>
    </row>
    <row r="681" spans="1:25">
      <c r="A681" s="254">
        <v>29</v>
      </c>
      <c r="B681" s="279">
        <v>0</v>
      </c>
      <c r="C681" s="279">
        <v>0</v>
      </c>
      <c r="D681" s="279">
        <v>0</v>
      </c>
      <c r="E681" s="279">
        <v>0</v>
      </c>
      <c r="F681" s="279">
        <v>11.72</v>
      </c>
      <c r="G681" s="279">
        <v>62.54</v>
      </c>
      <c r="H681" s="279">
        <v>99.37</v>
      </c>
      <c r="I681" s="279">
        <v>5.49</v>
      </c>
      <c r="J681" s="279">
        <v>91.48</v>
      </c>
      <c r="K681" s="279">
        <v>0</v>
      </c>
      <c r="L681" s="279">
        <v>0</v>
      </c>
      <c r="M681" s="279">
        <v>561.39</v>
      </c>
      <c r="N681" s="279">
        <v>289.45</v>
      </c>
      <c r="O681" s="279">
        <v>0</v>
      </c>
      <c r="P681" s="279">
        <v>594.4</v>
      </c>
      <c r="Q681" s="279">
        <v>629.28</v>
      </c>
      <c r="R681" s="279">
        <v>0</v>
      </c>
      <c r="S681" s="279">
        <v>0</v>
      </c>
      <c r="T681" s="279">
        <v>0</v>
      </c>
      <c r="U681" s="279">
        <v>0</v>
      </c>
      <c r="V681" s="279">
        <v>0</v>
      </c>
      <c r="W681" s="279">
        <v>0</v>
      </c>
      <c r="X681" s="279">
        <v>0</v>
      </c>
      <c r="Y681" s="279">
        <v>0</v>
      </c>
    </row>
    <row r="682" spans="1:25">
      <c r="A682" s="254">
        <v>30</v>
      </c>
      <c r="B682" s="279">
        <v>0</v>
      </c>
      <c r="C682" s="279">
        <v>0</v>
      </c>
      <c r="D682" s="279">
        <v>0</v>
      </c>
      <c r="E682" s="279">
        <v>0</v>
      </c>
      <c r="F682" s="279">
        <v>0.23</v>
      </c>
      <c r="G682" s="279">
        <v>83.64</v>
      </c>
      <c r="H682" s="279">
        <v>0</v>
      </c>
      <c r="I682" s="279">
        <v>0</v>
      </c>
      <c r="J682" s="279">
        <v>28.36</v>
      </c>
      <c r="K682" s="279">
        <v>0</v>
      </c>
      <c r="L682" s="279">
        <v>0</v>
      </c>
      <c r="M682" s="279">
        <v>0</v>
      </c>
      <c r="N682" s="279">
        <v>0</v>
      </c>
      <c r="O682" s="279">
        <v>0</v>
      </c>
      <c r="P682" s="279">
        <v>0</v>
      </c>
      <c r="Q682" s="279">
        <v>0</v>
      </c>
      <c r="R682" s="279">
        <v>0.01</v>
      </c>
      <c r="S682" s="279">
        <v>0</v>
      </c>
      <c r="T682" s="279">
        <v>3.19</v>
      </c>
      <c r="U682" s="279">
        <v>522.51</v>
      </c>
      <c r="V682" s="279">
        <v>0</v>
      </c>
      <c r="W682" s="279">
        <v>0</v>
      </c>
      <c r="X682" s="279">
        <v>0</v>
      </c>
      <c r="Y682" s="279">
        <v>0</v>
      </c>
    </row>
    <row r="683" spans="1:25" hidden="1">
      <c r="A683" s="254">
        <v>31</v>
      </c>
      <c r="B683" s="279">
        <v>0</v>
      </c>
      <c r="C683" s="279">
        <v>0</v>
      </c>
      <c r="D683" s="279">
        <v>0</v>
      </c>
      <c r="E683" s="279">
        <v>0</v>
      </c>
      <c r="F683" s="279">
        <v>0</v>
      </c>
      <c r="G683" s="279">
        <v>0</v>
      </c>
      <c r="H683" s="279">
        <v>0</v>
      </c>
      <c r="I683" s="279">
        <v>0</v>
      </c>
      <c r="J683" s="279">
        <v>0</v>
      </c>
      <c r="K683" s="279">
        <v>0</v>
      </c>
      <c r="L683" s="279">
        <v>0</v>
      </c>
      <c r="M683" s="279">
        <v>0</v>
      </c>
      <c r="N683" s="279">
        <v>0</v>
      </c>
      <c r="O683" s="279">
        <v>0</v>
      </c>
      <c r="P683" s="279">
        <v>0</v>
      </c>
      <c r="Q683" s="279">
        <v>0</v>
      </c>
      <c r="R683" s="279">
        <v>0</v>
      </c>
      <c r="S683" s="279">
        <v>0</v>
      </c>
      <c r="T683" s="279">
        <v>0</v>
      </c>
      <c r="U683" s="279">
        <v>0</v>
      </c>
      <c r="V683" s="279">
        <v>0</v>
      </c>
      <c r="W683" s="279">
        <v>0</v>
      </c>
      <c r="X683" s="279">
        <v>0</v>
      </c>
      <c r="Y683" s="279">
        <v>0</v>
      </c>
    </row>
    <row r="685" spans="1:25">
      <c r="A685" s="413" t="s">
        <v>209</v>
      </c>
      <c r="B685" s="450" t="s">
        <v>311</v>
      </c>
      <c r="C685" s="450"/>
      <c r="D685" s="450"/>
      <c r="E685" s="450"/>
      <c r="F685" s="450"/>
      <c r="G685" s="450"/>
      <c r="H685" s="450"/>
      <c r="I685" s="450"/>
      <c r="J685" s="450"/>
      <c r="K685" s="450"/>
      <c r="L685" s="450"/>
      <c r="M685" s="450"/>
      <c r="N685" s="450"/>
      <c r="O685" s="450"/>
      <c r="P685" s="450"/>
      <c r="Q685" s="450"/>
      <c r="R685" s="450"/>
      <c r="S685" s="450"/>
      <c r="T685" s="450"/>
      <c r="U685" s="450"/>
      <c r="V685" s="450"/>
      <c r="W685" s="450"/>
      <c r="X685" s="450"/>
      <c r="Y685" s="450"/>
    </row>
    <row r="686" spans="1:25" ht="30">
      <c r="A686" s="413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>
      <c r="A687" s="254">
        <v>1</v>
      </c>
      <c r="B687" s="279">
        <v>86.51</v>
      </c>
      <c r="C687" s="279">
        <v>249.51</v>
      </c>
      <c r="D687" s="279">
        <v>270.97000000000003</v>
      </c>
      <c r="E687" s="279">
        <v>154.34</v>
      </c>
      <c r="F687" s="279">
        <v>71.53</v>
      </c>
      <c r="G687" s="279">
        <v>0</v>
      </c>
      <c r="H687" s="279">
        <v>0</v>
      </c>
      <c r="I687" s="279">
        <v>0</v>
      </c>
      <c r="J687" s="279">
        <v>0</v>
      </c>
      <c r="K687" s="279">
        <v>25.42</v>
      </c>
      <c r="L687" s="279">
        <v>430.39</v>
      </c>
      <c r="M687" s="279">
        <v>311.67</v>
      </c>
      <c r="N687" s="279">
        <v>147.58000000000001</v>
      </c>
      <c r="O687" s="279">
        <v>276.7</v>
      </c>
      <c r="P687" s="279">
        <v>238.97</v>
      </c>
      <c r="Q687" s="279">
        <v>841.76</v>
      </c>
      <c r="R687" s="279">
        <v>796.7</v>
      </c>
      <c r="S687" s="279">
        <v>90.6</v>
      </c>
      <c r="T687" s="279">
        <v>96.3</v>
      </c>
      <c r="U687" s="279">
        <v>151.96</v>
      </c>
      <c r="V687" s="279">
        <v>208.29</v>
      </c>
      <c r="W687" s="279">
        <v>1037.82</v>
      </c>
      <c r="X687" s="279">
        <v>1239.48</v>
      </c>
      <c r="Y687" s="279">
        <v>914.01</v>
      </c>
    </row>
    <row r="688" spans="1:25">
      <c r="A688" s="254">
        <v>2</v>
      </c>
      <c r="B688" s="279">
        <v>83.98</v>
      </c>
      <c r="C688" s="279">
        <v>186.76</v>
      </c>
      <c r="D688" s="279">
        <v>204.36</v>
      </c>
      <c r="E688" s="279">
        <v>626.77</v>
      </c>
      <c r="F688" s="279">
        <v>15</v>
      </c>
      <c r="G688" s="279">
        <v>709.89</v>
      </c>
      <c r="H688" s="279">
        <v>0</v>
      </c>
      <c r="I688" s="279">
        <v>0</v>
      </c>
      <c r="J688" s="279">
        <v>0</v>
      </c>
      <c r="K688" s="279">
        <v>0</v>
      </c>
      <c r="L688" s="279">
        <v>13.23</v>
      </c>
      <c r="M688" s="279">
        <v>53.33</v>
      </c>
      <c r="N688" s="279">
        <v>1090.3399999999999</v>
      </c>
      <c r="O688" s="279">
        <v>1096.69</v>
      </c>
      <c r="P688" s="279">
        <v>1085.46</v>
      </c>
      <c r="Q688" s="279">
        <v>0</v>
      </c>
      <c r="R688" s="279">
        <v>1.37</v>
      </c>
      <c r="S688" s="279">
        <v>1049.6400000000001</v>
      </c>
      <c r="T688" s="279">
        <v>73.650000000000006</v>
      </c>
      <c r="U688" s="279">
        <v>1082.56</v>
      </c>
      <c r="V688" s="279">
        <v>106.65</v>
      </c>
      <c r="W688" s="279">
        <v>1119.08</v>
      </c>
      <c r="X688" s="279">
        <v>254.78</v>
      </c>
      <c r="Y688" s="279">
        <v>266.08999999999997</v>
      </c>
    </row>
    <row r="689" spans="1:25">
      <c r="A689" s="254">
        <v>3</v>
      </c>
      <c r="B689" s="279">
        <v>93.27</v>
      </c>
      <c r="C689" s="279">
        <v>125.47</v>
      </c>
      <c r="D689" s="279">
        <v>656.27</v>
      </c>
      <c r="E689" s="279">
        <v>633.48</v>
      </c>
      <c r="F689" s="279">
        <v>656.16</v>
      </c>
      <c r="G689" s="279">
        <v>661.84</v>
      </c>
      <c r="H689" s="279">
        <v>0</v>
      </c>
      <c r="I689" s="279">
        <v>0</v>
      </c>
      <c r="J689" s="279">
        <v>0</v>
      </c>
      <c r="K689" s="279">
        <v>0</v>
      </c>
      <c r="L689" s="279">
        <v>0</v>
      </c>
      <c r="M689" s="279">
        <v>19.350000000000001</v>
      </c>
      <c r="N689" s="279">
        <v>1027.08</v>
      </c>
      <c r="O689" s="279">
        <v>153.47</v>
      </c>
      <c r="P689" s="279">
        <v>1032.3</v>
      </c>
      <c r="Q689" s="279">
        <v>1147.19</v>
      </c>
      <c r="R689" s="279">
        <v>1081.67</v>
      </c>
      <c r="S689" s="279">
        <v>1000.05</v>
      </c>
      <c r="T689" s="279">
        <v>38.340000000000003</v>
      </c>
      <c r="U689" s="279">
        <v>80.78</v>
      </c>
      <c r="V689" s="279">
        <v>73.12</v>
      </c>
      <c r="W689" s="279">
        <v>1006.73</v>
      </c>
      <c r="X689" s="279">
        <v>952.3</v>
      </c>
      <c r="Y689" s="279">
        <v>230.9</v>
      </c>
    </row>
    <row r="690" spans="1:25">
      <c r="A690" s="254">
        <v>4</v>
      </c>
      <c r="B690" s="279">
        <v>152.21</v>
      </c>
      <c r="C690" s="279">
        <v>736.01</v>
      </c>
      <c r="D690" s="279">
        <v>705.03</v>
      </c>
      <c r="E690" s="279">
        <v>680.83</v>
      </c>
      <c r="F690" s="279">
        <v>49.27</v>
      </c>
      <c r="G690" s="279">
        <v>757.27</v>
      </c>
      <c r="H690" s="279">
        <v>3.08</v>
      </c>
      <c r="I690" s="279">
        <v>29.24</v>
      </c>
      <c r="J690" s="279">
        <v>0</v>
      </c>
      <c r="K690" s="279">
        <v>102.18</v>
      </c>
      <c r="L690" s="279">
        <v>232.21</v>
      </c>
      <c r="M690" s="279">
        <v>291.58999999999997</v>
      </c>
      <c r="N690" s="279">
        <v>263.54000000000002</v>
      </c>
      <c r="O690" s="279">
        <v>283.95</v>
      </c>
      <c r="P690" s="279">
        <v>319.77999999999997</v>
      </c>
      <c r="Q690" s="279">
        <v>299.49</v>
      </c>
      <c r="R690" s="279">
        <v>285.41000000000003</v>
      </c>
      <c r="S690" s="279">
        <v>350.6</v>
      </c>
      <c r="T690" s="279">
        <v>291.22000000000003</v>
      </c>
      <c r="U690" s="279">
        <v>293.37</v>
      </c>
      <c r="V690" s="279">
        <v>332.58</v>
      </c>
      <c r="W690" s="279">
        <v>336.32</v>
      </c>
      <c r="X690" s="279">
        <v>495.86</v>
      </c>
      <c r="Y690" s="279">
        <v>482.88</v>
      </c>
    </row>
    <row r="691" spans="1:25">
      <c r="A691" s="254">
        <v>5</v>
      </c>
      <c r="B691" s="279">
        <v>965.99</v>
      </c>
      <c r="C691" s="279">
        <v>130.57</v>
      </c>
      <c r="D691" s="279">
        <v>110.65</v>
      </c>
      <c r="E691" s="279">
        <v>783.75</v>
      </c>
      <c r="F691" s="279">
        <v>103.42</v>
      </c>
      <c r="G691" s="279">
        <v>87.13</v>
      </c>
      <c r="H691" s="279">
        <v>43.25</v>
      </c>
      <c r="I691" s="279">
        <v>63.6</v>
      </c>
      <c r="J691" s="279">
        <v>17.09</v>
      </c>
      <c r="K691" s="279">
        <v>98.02</v>
      </c>
      <c r="L691" s="279">
        <v>203.18</v>
      </c>
      <c r="M691" s="279">
        <v>272.02</v>
      </c>
      <c r="N691" s="279">
        <v>268.14999999999998</v>
      </c>
      <c r="O691" s="279">
        <v>191.24</v>
      </c>
      <c r="P691" s="279">
        <v>176.01</v>
      </c>
      <c r="Q691" s="279">
        <v>116.74</v>
      </c>
      <c r="R691" s="279">
        <v>104.32</v>
      </c>
      <c r="S691" s="279">
        <v>1191.54</v>
      </c>
      <c r="T691" s="279">
        <v>1183.48</v>
      </c>
      <c r="U691" s="279">
        <v>8.33</v>
      </c>
      <c r="V691" s="279">
        <v>25.16</v>
      </c>
      <c r="W691" s="279">
        <v>232.75</v>
      </c>
      <c r="X691" s="279">
        <v>1094.83</v>
      </c>
      <c r="Y691" s="279">
        <v>304.49</v>
      </c>
    </row>
    <row r="692" spans="1:25">
      <c r="A692" s="254">
        <v>6</v>
      </c>
      <c r="B692" s="279">
        <v>319.3</v>
      </c>
      <c r="C692" s="279">
        <v>210.08</v>
      </c>
      <c r="D692" s="279">
        <v>146.82</v>
      </c>
      <c r="E692" s="279">
        <v>143.49</v>
      </c>
      <c r="F692" s="279">
        <v>99.72</v>
      </c>
      <c r="G692" s="279">
        <v>89.92</v>
      </c>
      <c r="H692" s="279">
        <v>66.599999999999994</v>
      </c>
      <c r="I692" s="279">
        <v>464.9</v>
      </c>
      <c r="J692" s="279">
        <v>29.06</v>
      </c>
      <c r="K692" s="279">
        <v>150.83000000000001</v>
      </c>
      <c r="L692" s="279">
        <v>787.98</v>
      </c>
      <c r="M692" s="279">
        <v>282.55</v>
      </c>
      <c r="N692" s="279">
        <v>328.09</v>
      </c>
      <c r="O692" s="279">
        <v>343.76</v>
      </c>
      <c r="P692" s="279">
        <v>344.48</v>
      </c>
      <c r="Q692" s="279">
        <v>312.58</v>
      </c>
      <c r="R692" s="279">
        <v>296.08</v>
      </c>
      <c r="S692" s="279">
        <v>264.63</v>
      </c>
      <c r="T692" s="279">
        <v>779.55</v>
      </c>
      <c r="U692" s="279">
        <v>372.51</v>
      </c>
      <c r="V692" s="279">
        <v>320.81</v>
      </c>
      <c r="W692" s="279">
        <v>240.88</v>
      </c>
      <c r="X692" s="279">
        <v>328.94</v>
      </c>
      <c r="Y692" s="279">
        <v>291.69</v>
      </c>
    </row>
    <row r="693" spans="1:25">
      <c r="A693" s="254">
        <v>7</v>
      </c>
      <c r="B693" s="279">
        <v>122.82</v>
      </c>
      <c r="C693" s="279">
        <v>182.92</v>
      </c>
      <c r="D693" s="279">
        <v>164.94</v>
      </c>
      <c r="E693" s="279">
        <v>320.48</v>
      </c>
      <c r="F693" s="279">
        <v>385.56</v>
      </c>
      <c r="G693" s="279">
        <v>714.96</v>
      </c>
      <c r="H693" s="279">
        <v>0</v>
      </c>
      <c r="I693" s="279">
        <v>510.3</v>
      </c>
      <c r="J693" s="279">
        <v>609.59</v>
      </c>
      <c r="K693" s="279">
        <v>0</v>
      </c>
      <c r="L693" s="279">
        <v>22.43</v>
      </c>
      <c r="M693" s="279">
        <v>98.38</v>
      </c>
      <c r="N693" s="279">
        <v>61.58</v>
      </c>
      <c r="O693" s="279">
        <v>44.69</v>
      </c>
      <c r="P693" s="279">
        <v>68.650000000000006</v>
      </c>
      <c r="Q693" s="279">
        <v>113.53</v>
      </c>
      <c r="R693" s="279">
        <v>968.89</v>
      </c>
      <c r="S693" s="279">
        <v>132.91</v>
      </c>
      <c r="T693" s="279">
        <v>151.52000000000001</v>
      </c>
      <c r="U693" s="279">
        <v>35.08</v>
      </c>
      <c r="V693" s="279">
        <v>143.9</v>
      </c>
      <c r="W693" s="279">
        <v>186.77</v>
      </c>
      <c r="X693" s="279">
        <v>594.64</v>
      </c>
      <c r="Y693" s="279">
        <v>331.67</v>
      </c>
    </row>
    <row r="694" spans="1:25">
      <c r="A694" s="254">
        <v>8</v>
      </c>
      <c r="B694" s="279">
        <v>163.24</v>
      </c>
      <c r="C694" s="279">
        <v>91.13</v>
      </c>
      <c r="D694" s="279">
        <v>63.54</v>
      </c>
      <c r="E694" s="279">
        <v>39.89</v>
      </c>
      <c r="F694" s="279">
        <v>36.42</v>
      </c>
      <c r="G694" s="279">
        <v>14</v>
      </c>
      <c r="H694" s="279">
        <v>0</v>
      </c>
      <c r="I694" s="279">
        <v>54.85</v>
      </c>
      <c r="J694" s="279">
        <v>0</v>
      </c>
      <c r="K694" s="279">
        <v>49.72</v>
      </c>
      <c r="L694" s="279">
        <v>154.22999999999999</v>
      </c>
      <c r="M694" s="279">
        <v>263.79000000000002</v>
      </c>
      <c r="N694" s="279">
        <v>210.58</v>
      </c>
      <c r="O694" s="279">
        <v>128.78</v>
      </c>
      <c r="P694" s="279">
        <v>208.81</v>
      </c>
      <c r="Q694" s="279">
        <v>0</v>
      </c>
      <c r="R694" s="279">
        <v>1.27</v>
      </c>
      <c r="S694" s="279">
        <v>0</v>
      </c>
      <c r="T694" s="279">
        <v>3.93</v>
      </c>
      <c r="U694" s="279">
        <v>990.24</v>
      </c>
      <c r="V694" s="279">
        <v>177.76</v>
      </c>
      <c r="W694" s="279">
        <v>992.96</v>
      </c>
      <c r="X694" s="279">
        <v>323.41000000000003</v>
      </c>
      <c r="Y694" s="279">
        <v>176.24</v>
      </c>
    </row>
    <row r="695" spans="1:25">
      <c r="A695" s="254">
        <v>9</v>
      </c>
      <c r="B695" s="279">
        <v>151.09</v>
      </c>
      <c r="C695" s="279">
        <v>104.99</v>
      </c>
      <c r="D695" s="279">
        <v>85.07</v>
      </c>
      <c r="E695" s="279">
        <v>11.73</v>
      </c>
      <c r="F695" s="279">
        <v>13.55</v>
      </c>
      <c r="G695" s="279">
        <v>0</v>
      </c>
      <c r="H695" s="279">
        <v>0.35</v>
      </c>
      <c r="I695" s="279">
        <v>0</v>
      </c>
      <c r="J695" s="279">
        <v>0</v>
      </c>
      <c r="K695" s="279">
        <v>23.59</v>
      </c>
      <c r="L695" s="279">
        <v>46.94</v>
      </c>
      <c r="M695" s="279">
        <v>43.72</v>
      </c>
      <c r="N695" s="279">
        <v>0</v>
      </c>
      <c r="O695" s="279">
        <v>87.4</v>
      </c>
      <c r="P695" s="279">
        <v>43.7</v>
      </c>
      <c r="Q695" s="279">
        <v>0.75</v>
      </c>
      <c r="R695" s="279">
        <v>19.920000000000002</v>
      </c>
      <c r="S695" s="279">
        <v>113.83</v>
      </c>
      <c r="T695" s="279">
        <v>3.66</v>
      </c>
      <c r="U695" s="279">
        <v>29.64</v>
      </c>
      <c r="V695" s="279">
        <v>171.18</v>
      </c>
      <c r="W695" s="279">
        <v>197.26</v>
      </c>
      <c r="X695" s="279">
        <v>317.35000000000002</v>
      </c>
      <c r="Y695" s="279">
        <v>437.51</v>
      </c>
    </row>
    <row r="696" spans="1:25">
      <c r="A696" s="254">
        <v>10</v>
      </c>
      <c r="B696" s="279">
        <v>421.83</v>
      </c>
      <c r="C696" s="279">
        <v>63.36</v>
      </c>
      <c r="D696" s="279">
        <v>364.08</v>
      </c>
      <c r="E696" s="279">
        <v>17.82</v>
      </c>
      <c r="F696" s="279">
        <v>0</v>
      </c>
      <c r="G696" s="279">
        <v>0</v>
      </c>
      <c r="H696" s="279">
        <v>0</v>
      </c>
      <c r="I696" s="279">
        <v>548.74</v>
      </c>
      <c r="J696" s="279">
        <v>651.25</v>
      </c>
      <c r="K696" s="279">
        <v>710.45</v>
      </c>
      <c r="L696" s="279">
        <v>263.77</v>
      </c>
      <c r="M696" s="279">
        <v>742.48</v>
      </c>
      <c r="N696" s="279">
        <v>203.58</v>
      </c>
      <c r="O696" s="279">
        <v>716.31</v>
      </c>
      <c r="P696" s="279">
        <v>711.89</v>
      </c>
      <c r="Q696" s="279">
        <v>827.86</v>
      </c>
      <c r="R696" s="279">
        <v>761.79</v>
      </c>
      <c r="S696" s="279">
        <v>680.69</v>
      </c>
      <c r="T696" s="279">
        <v>685.61</v>
      </c>
      <c r="U696" s="279">
        <v>703.29</v>
      </c>
      <c r="V696" s="279">
        <v>636.4</v>
      </c>
      <c r="W696" s="279">
        <v>687.24</v>
      </c>
      <c r="X696" s="279">
        <v>633</v>
      </c>
      <c r="Y696" s="279">
        <v>480.68</v>
      </c>
    </row>
    <row r="697" spans="1:25">
      <c r="A697" s="254">
        <v>11</v>
      </c>
      <c r="B697" s="279">
        <v>483.93</v>
      </c>
      <c r="C697" s="279">
        <v>416.65</v>
      </c>
      <c r="D697" s="279">
        <v>385.79</v>
      </c>
      <c r="E697" s="279">
        <v>361.77</v>
      </c>
      <c r="F697" s="279">
        <v>414.45</v>
      </c>
      <c r="G697" s="279">
        <v>438.68</v>
      </c>
      <c r="H697" s="279">
        <v>509.95</v>
      </c>
      <c r="I697" s="279">
        <v>130.93</v>
      </c>
      <c r="J697" s="279">
        <v>819.62</v>
      </c>
      <c r="K697" s="279">
        <v>944.82</v>
      </c>
      <c r="L697" s="279">
        <v>390.39</v>
      </c>
      <c r="M697" s="279">
        <v>398.71</v>
      </c>
      <c r="N697" s="279">
        <v>372.12</v>
      </c>
      <c r="O697" s="279">
        <v>394.82</v>
      </c>
      <c r="P697" s="279">
        <v>394.5</v>
      </c>
      <c r="Q697" s="279">
        <v>480.74</v>
      </c>
      <c r="R697" s="279">
        <v>1027.44</v>
      </c>
      <c r="S697" s="279">
        <v>361.19</v>
      </c>
      <c r="T697" s="279">
        <v>955.28</v>
      </c>
      <c r="U697" s="279">
        <v>392.03</v>
      </c>
      <c r="V697" s="279">
        <v>954.08</v>
      </c>
      <c r="W697" s="279">
        <v>1015.22</v>
      </c>
      <c r="X697" s="279">
        <v>932.03</v>
      </c>
      <c r="Y697" s="279">
        <v>224.29</v>
      </c>
    </row>
    <row r="698" spans="1:25">
      <c r="A698" s="254">
        <v>12</v>
      </c>
      <c r="B698" s="279">
        <v>143.55000000000001</v>
      </c>
      <c r="C698" s="279">
        <v>0.03</v>
      </c>
      <c r="D698" s="279">
        <v>0</v>
      </c>
      <c r="E698" s="279">
        <v>465.31</v>
      </c>
      <c r="F698" s="279">
        <v>462.18</v>
      </c>
      <c r="G698" s="279">
        <v>465.36</v>
      </c>
      <c r="H698" s="279">
        <v>479.63</v>
      </c>
      <c r="I698" s="279">
        <v>593.30999999999995</v>
      </c>
      <c r="J698" s="279">
        <v>715.44</v>
      </c>
      <c r="K698" s="279">
        <v>876.21</v>
      </c>
      <c r="L698" s="279">
        <v>901.08</v>
      </c>
      <c r="M698" s="279">
        <v>393.02</v>
      </c>
      <c r="N698" s="279">
        <v>884.76</v>
      </c>
      <c r="O698" s="279">
        <v>868.88</v>
      </c>
      <c r="P698" s="279">
        <v>382.5</v>
      </c>
      <c r="Q698" s="279">
        <v>364.24</v>
      </c>
      <c r="R698" s="279">
        <v>396.31</v>
      </c>
      <c r="S698" s="279">
        <v>371.88</v>
      </c>
      <c r="T698" s="279">
        <v>866.14</v>
      </c>
      <c r="U698" s="279">
        <v>851.22</v>
      </c>
      <c r="V698" s="279">
        <v>356.27</v>
      </c>
      <c r="W698" s="279">
        <v>354.45</v>
      </c>
      <c r="X698" s="279">
        <v>274.77999999999997</v>
      </c>
      <c r="Y698" s="279">
        <v>608.47</v>
      </c>
    </row>
    <row r="699" spans="1:25">
      <c r="A699" s="254">
        <v>13</v>
      </c>
      <c r="B699" s="279">
        <v>100.06</v>
      </c>
      <c r="C699" s="279">
        <v>0</v>
      </c>
      <c r="D699" s="279">
        <v>0</v>
      </c>
      <c r="E699" s="279">
        <v>441.14</v>
      </c>
      <c r="F699" s="279">
        <v>444.3</v>
      </c>
      <c r="G699" s="279">
        <v>452.27</v>
      </c>
      <c r="H699" s="279">
        <v>465.66</v>
      </c>
      <c r="I699" s="279">
        <v>0</v>
      </c>
      <c r="J699" s="279">
        <v>591.1</v>
      </c>
      <c r="K699" s="279">
        <v>700.66</v>
      </c>
      <c r="L699" s="279">
        <v>791.3</v>
      </c>
      <c r="M699" s="279">
        <v>828.98</v>
      </c>
      <c r="N699" s="279">
        <v>830.75</v>
      </c>
      <c r="O699" s="279">
        <v>824.3</v>
      </c>
      <c r="P699" s="279">
        <v>834.44</v>
      </c>
      <c r="Q699" s="279">
        <v>820.29</v>
      </c>
      <c r="R699" s="279">
        <v>217.53</v>
      </c>
      <c r="S699" s="279">
        <v>206.14</v>
      </c>
      <c r="T699" s="279">
        <v>217.91</v>
      </c>
      <c r="U699" s="279">
        <v>0</v>
      </c>
      <c r="V699" s="279">
        <v>0</v>
      </c>
      <c r="W699" s="279">
        <v>0</v>
      </c>
      <c r="X699" s="279">
        <v>0</v>
      </c>
      <c r="Y699" s="279">
        <v>0</v>
      </c>
    </row>
    <row r="700" spans="1:25">
      <c r="A700" s="254">
        <v>14</v>
      </c>
      <c r="B700" s="279">
        <v>35.81</v>
      </c>
      <c r="C700" s="279">
        <v>94.9</v>
      </c>
      <c r="D700" s="279">
        <v>94.38</v>
      </c>
      <c r="E700" s="279">
        <v>9.01</v>
      </c>
      <c r="F700" s="279">
        <v>0</v>
      </c>
      <c r="G700" s="279">
        <v>0</v>
      </c>
      <c r="H700" s="279">
        <v>0</v>
      </c>
      <c r="I700" s="279">
        <v>0</v>
      </c>
      <c r="J700" s="279">
        <v>0</v>
      </c>
      <c r="K700" s="279">
        <v>891.53</v>
      </c>
      <c r="L700" s="279">
        <v>64.239999999999995</v>
      </c>
      <c r="M700" s="279">
        <v>56.43</v>
      </c>
      <c r="N700" s="279">
        <v>44.02</v>
      </c>
      <c r="O700" s="279">
        <v>1219.6199999999999</v>
      </c>
      <c r="P700" s="279">
        <v>77.42</v>
      </c>
      <c r="Q700" s="279">
        <v>65.489999999999995</v>
      </c>
      <c r="R700" s="279">
        <v>57.02</v>
      </c>
      <c r="S700" s="279">
        <v>133.22</v>
      </c>
      <c r="T700" s="279">
        <v>75.17</v>
      </c>
      <c r="U700" s="279">
        <v>0</v>
      </c>
      <c r="V700" s="279">
        <v>70.040000000000006</v>
      </c>
      <c r="W700" s="279">
        <v>171.84</v>
      </c>
      <c r="X700" s="279">
        <v>216.94</v>
      </c>
      <c r="Y700" s="279">
        <v>64.58</v>
      </c>
    </row>
    <row r="701" spans="1:25">
      <c r="A701" s="254">
        <v>15</v>
      </c>
      <c r="B701" s="279">
        <v>23.28</v>
      </c>
      <c r="C701" s="279">
        <v>23.19</v>
      </c>
      <c r="D701" s="279">
        <v>0</v>
      </c>
      <c r="E701" s="279">
        <v>0</v>
      </c>
      <c r="F701" s="279">
        <v>0</v>
      </c>
      <c r="G701" s="279">
        <v>815.15</v>
      </c>
      <c r="H701" s="279">
        <v>499.01</v>
      </c>
      <c r="I701" s="279">
        <v>0</v>
      </c>
      <c r="J701" s="279">
        <v>0</v>
      </c>
      <c r="K701" s="279">
        <v>0</v>
      </c>
      <c r="L701" s="279">
        <v>0</v>
      </c>
      <c r="M701" s="279">
        <v>0</v>
      </c>
      <c r="N701" s="279">
        <v>0</v>
      </c>
      <c r="O701" s="279">
        <v>0</v>
      </c>
      <c r="P701" s="279">
        <v>0</v>
      </c>
      <c r="Q701" s="279">
        <v>0</v>
      </c>
      <c r="R701" s="279">
        <v>0</v>
      </c>
      <c r="S701" s="279">
        <v>0</v>
      </c>
      <c r="T701" s="279">
        <v>0</v>
      </c>
      <c r="U701" s="279">
        <v>0</v>
      </c>
      <c r="V701" s="279">
        <v>0</v>
      </c>
      <c r="W701" s="279">
        <v>0</v>
      </c>
      <c r="X701" s="279">
        <v>98.44</v>
      </c>
      <c r="Y701" s="279">
        <v>32.79</v>
      </c>
    </row>
    <row r="702" spans="1:25">
      <c r="A702" s="254">
        <v>16</v>
      </c>
      <c r="B702" s="279">
        <v>68.67</v>
      </c>
      <c r="C702" s="279">
        <v>41.07</v>
      </c>
      <c r="D702" s="279">
        <v>18.78</v>
      </c>
      <c r="E702" s="279">
        <v>5.75</v>
      </c>
      <c r="F702" s="279">
        <v>0</v>
      </c>
      <c r="G702" s="279">
        <v>0</v>
      </c>
      <c r="H702" s="279">
        <v>0</v>
      </c>
      <c r="I702" s="279">
        <v>0</v>
      </c>
      <c r="J702" s="279">
        <v>0</v>
      </c>
      <c r="K702" s="279">
        <v>0</v>
      </c>
      <c r="L702" s="279">
        <v>0.28000000000000003</v>
      </c>
      <c r="M702" s="279">
        <v>0</v>
      </c>
      <c r="N702" s="279">
        <v>946.11</v>
      </c>
      <c r="O702" s="279">
        <v>149.80000000000001</v>
      </c>
      <c r="P702" s="279">
        <v>989.83</v>
      </c>
      <c r="Q702" s="279">
        <v>1349.43</v>
      </c>
      <c r="R702" s="279">
        <v>0</v>
      </c>
      <c r="S702" s="279">
        <v>6.72</v>
      </c>
      <c r="T702" s="279">
        <v>0.14000000000000001</v>
      </c>
      <c r="U702" s="279">
        <v>14.09</v>
      </c>
      <c r="V702" s="279">
        <v>96.5</v>
      </c>
      <c r="W702" s="279">
        <v>236.51</v>
      </c>
      <c r="X702" s="279">
        <v>299.89999999999998</v>
      </c>
      <c r="Y702" s="279">
        <v>340.77</v>
      </c>
    </row>
    <row r="703" spans="1:25">
      <c r="A703" s="254">
        <v>17</v>
      </c>
      <c r="B703" s="279">
        <v>26.04</v>
      </c>
      <c r="C703" s="279">
        <v>69.040000000000006</v>
      </c>
      <c r="D703" s="279">
        <v>122.73</v>
      </c>
      <c r="E703" s="279">
        <v>37.340000000000003</v>
      </c>
      <c r="F703" s="279">
        <v>2.66</v>
      </c>
      <c r="G703" s="279">
        <v>0</v>
      </c>
      <c r="H703" s="279">
        <v>87.71</v>
      </c>
      <c r="I703" s="279">
        <v>0</v>
      </c>
      <c r="J703" s="279">
        <v>0</v>
      </c>
      <c r="K703" s="279">
        <v>1210.3599999999999</v>
      </c>
      <c r="L703" s="279">
        <v>1253.03</v>
      </c>
      <c r="M703" s="279">
        <v>1213.67</v>
      </c>
      <c r="N703" s="279">
        <v>0.04</v>
      </c>
      <c r="O703" s="279">
        <v>26.76</v>
      </c>
      <c r="P703" s="279">
        <v>12.69</v>
      </c>
      <c r="Q703" s="279">
        <v>0</v>
      </c>
      <c r="R703" s="279">
        <v>0</v>
      </c>
      <c r="S703" s="279">
        <v>0</v>
      </c>
      <c r="T703" s="279">
        <v>0</v>
      </c>
      <c r="U703" s="279">
        <v>0</v>
      </c>
      <c r="V703" s="279">
        <v>0</v>
      </c>
      <c r="W703" s="279">
        <v>48.6</v>
      </c>
      <c r="X703" s="279">
        <v>1102.54</v>
      </c>
      <c r="Y703" s="279">
        <v>150.88999999999999</v>
      </c>
    </row>
    <row r="704" spans="1:25">
      <c r="A704" s="254">
        <v>18</v>
      </c>
      <c r="B704" s="279">
        <v>647.04999999999995</v>
      </c>
      <c r="C704" s="279">
        <v>865.19</v>
      </c>
      <c r="D704" s="279">
        <v>0</v>
      </c>
      <c r="E704" s="279">
        <v>0</v>
      </c>
      <c r="F704" s="279">
        <v>0</v>
      </c>
      <c r="G704" s="279">
        <v>0</v>
      </c>
      <c r="H704" s="279">
        <v>0</v>
      </c>
      <c r="I704" s="279">
        <v>1019.01</v>
      </c>
      <c r="J704" s="279">
        <v>32.47</v>
      </c>
      <c r="K704" s="279">
        <v>52.64</v>
      </c>
      <c r="L704" s="279">
        <v>175.45</v>
      </c>
      <c r="M704" s="279">
        <v>65.900000000000006</v>
      </c>
      <c r="N704" s="279">
        <v>39.159999999999997</v>
      </c>
      <c r="O704" s="279">
        <v>75.77</v>
      </c>
      <c r="P704" s="279">
        <v>45.35</v>
      </c>
      <c r="Q704" s="279">
        <v>14.67</v>
      </c>
      <c r="R704" s="279">
        <v>31.54</v>
      </c>
      <c r="S704" s="279">
        <v>72.36</v>
      </c>
      <c r="T704" s="279">
        <v>18.11</v>
      </c>
      <c r="U704" s="279">
        <v>47.28</v>
      </c>
      <c r="V704" s="279">
        <v>878.73</v>
      </c>
      <c r="W704" s="279">
        <v>1283.54</v>
      </c>
      <c r="X704" s="279">
        <v>598</v>
      </c>
      <c r="Y704" s="279">
        <v>361.88</v>
      </c>
    </row>
    <row r="705" spans="1:129">
      <c r="A705" s="254">
        <v>19</v>
      </c>
      <c r="B705" s="279">
        <v>31.32</v>
      </c>
      <c r="C705" s="279">
        <v>0</v>
      </c>
      <c r="D705" s="279">
        <v>28.87</v>
      </c>
      <c r="E705" s="279">
        <v>0</v>
      </c>
      <c r="F705" s="279">
        <v>0</v>
      </c>
      <c r="G705" s="279">
        <v>0</v>
      </c>
      <c r="H705" s="279">
        <v>0</v>
      </c>
      <c r="I705" s="279">
        <v>0</v>
      </c>
      <c r="J705" s="279">
        <v>0</v>
      </c>
      <c r="K705" s="279">
        <v>0</v>
      </c>
      <c r="L705" s="279">
        <v>0</v>
      </c>
      <c r="M705" s="279">
        <v>0</v>
      </c>
      <c r="N705" s="279">
        <v>0</v>
      </c>
      <c r="O705" s="279">
        <v>0</v>
      </c>
      <c r="P705" s="279">
        <v>0</v>
      </c>
      <c r="Q705" s="279">
        <v>0</v>
      </c>
      <c r="R705" s="279">
        <v>0</v>
      </c>
      <c r="S705" s="279">
        <v>0</v>
      </c>
      <c r="T705" s="279">
        <v>0</v>
      </c>
      <c r="U705" s="279">
        <v>0</v>
      </c>
      <c r="V705" s="279">
        <v>0</v>
      </c>
      <c r="W705" s="279">
        <v>0</v>
      </c>
      <c r="X705" s="279">
        <v>114.33</v>
      </c>
      <c r="Y705" s="279">
        <v>430.04</v>
      </c>
    </row>
    <row r="706" spans="1:129">
      <c r="A706" s="254">
        <v>20</v>
      </c>
      <c r="B706" s="279">
        <v>163.92</v>
      </c>
      <c r="C706" s="279">
        <v>0</v>
      </c>
      <c r="D706" s="279">
        <v>0</v>
      </c>
      <c r="E706" s="279">
        <v>0</v>
      </c>
      <c r="F706" s="279">
        <v>0</v>
      </c>
      <c r="G706" s="279">
        <v>0</v>
      </c>
      <c r="H706" s="279">
        <v>0</v>
      </c>
      <c r="I706" s="279">
        <v>0</v>
      </c>
      <c r="J706" s="279">
        <v>0</v>
      </c>
      <c r="K706" s="279">
        <v>0</v>
      </c>
      <c r="L706" s="279">
        <v>0</v>
      </c>
      <c r="M706" s="279">
        <v>64.03</v>
      </c>
      <c r="N706" s="279">
        <v>37.380000000000003</v>
      </c>
      <c r="O706" s="279">
        <v>0</v>
      </c>
      <c r="P706" s="279">
        <v>0</v>
      </c>
      <c r="Q706" s="279">
        <v>71.66</v>
      </c>
      <c r="R706" s="279">
        <v>2.5299999999999998</v>
      </c>
      <c r="S706" s="279">
        <v>0</v>
      </c>
      <c r="T706" s="279">
        <v>0</v>
      </c>
      <c r="U706" s="279">
        <v>0</v>
      </c>
      <c r="V706" s="279">
        <v>0</v>
      </c>
      <c r="W706" s="279">
        <v>49.62</v>
      </c>
      <c r="X706" s="279">
        <v>154.63999999999999</v>
      </c>
      <c r="Y706" s="279">
        <v>572.91999999999996</v>
      </c>
    </row>
    <row r="707" spans="1:129">
      <c r="A707" s="254">
        <v>21</v>
      </c>
      <c r="B707" s="279">
        <v>0</v>
      </c>
      <c r="C707" s="279">
        <v>0</v>
      </c>
      <c r="D707" s="279">
        <v>0</v>
      </c>
      <c r="E707" s="279">
        <v>0</v>
      </c>
      <c r="F707" s="279">
        <v>0</v>
      </c>
      <c r="G707" s="279">
        <v>0</v>
      </c>
      <c r="H707" s="279">
        <v>0</v>
      </c>
      <c r="I707" s="279">
        <v>0</v>
      </c>
      <c r="J707" s="279">
        <v>0</v>
      </c>
      <c r="K707" s="279">
        <v>0</v>
      </c>
      <c r="L707" s="279">
        <v>0.98</v>
      </c>
      <c r="M707" s="279">
        <v>0</v>
      </c>
      <c r="N707" s="279">
        <v>0</v>
      </c>
      <c r="O707" s="279">
        <v>0</v>
      </c>
      <c r="P707" s="279">
        <v>0</v>
      </c>
      <c r="Q707" s="279">
        <v>0</v>
      </c>
      <c r="R707" s="279">
        <v>0</v>
      </c>
      <c r="S707" s="279">
        <v>0</v>
      </c>
      <c r="T707" s="279">
        <v>0</v>
      </c>
      <c r="U707" s="279">
        <v>0</v>
      </c>
      <c r="V707" s="279">
        <v>0</v>
      </c>
      <c r="W707" s="279">
        <v>104.09</v>
      </c>
      <c r="X707" s="279">
        <v>492.8</v>
      </c>
      <c r="Y707" s="279">
        <v>569.70000000000005</v>
      </c>
    </row>
    <row r="708" spans="1:129">
      <c r="A708" s="254">
        <v>22</v>
      </c>
      <c r="B708" s="279">
        <v>566.6</v>
      </c>
      <c r="C708" s="279">
        <v>71.19</v>
      </c>
      <c r="D708" s="279">
        <v>38.47</v>
      </c>
      <c r="E708" s="279">
        <v>589.59</v>
      </c>
      <c r="F708" s="279">
        <v>0</v>
      </c>
      <c r="G708" s="279">
        <v>770.89</v>
      </c>
      <c r="H708" s="279">
        <v>19.670000000000002</v>
      </c>
      <c r="I708" s="279">
        <v>0</v>
      </c>
      <c r="J708" s="279">
        <v>0</v>
      </c>
      <c r="K708" s="279">
        <v>0</v>
      </c>
      <c r="L708" s="279">
        <v>2.7</v>
      </c>
      <c r="M708" s="279">
        <v>7.0000000000000007E-2</v>
      </c>
      <c r="N708" s="279">
        <v>130.49</v>
      </c>
      <c r="O708" s="279">
        <v>139.87</v>
      </c>
      <c r="P708" s="279">
        <v>183.25</v>
      </c>
      <c r="Q708" s="279">
        <v>75.040000000000006</v>
      </c>
      <c r="R708" s="279">
        <v>217.25</v>
      </c>
      <c r="S708" s="279">
        <v>206.58</v>
      </c>
      <c r="T708" s="279">
        <v>21.91</v>
      </c>
      <c r="U708" s="279">
        <v>18.350000000000001</v>
      </c>
      <c r="V708" s="279">
        <v>92.8</v>
      </c>
      <c r="W708" s="279">
        <v>191.22</v>
      </c>
      <c r="X708" s="279">
        <v>319.56</v>
      </c>
      <c r="Y708" s="279">
        <v>211.24</v>
      </c>
    </row>
    <row r="709" spans="1:129">
      <c r="A709" s="254">
        <v>23</v>
      </c>
      <c r="B709" s="279">
        <v>517.30999999999995</v>
      </c>
      <c r="C709" s="279">
        <v>379.7</v>
      </c>
      <c r="D709" s="279">
        <v>64.400000000000006</v>
      </c>
      <c r="E709" s="279">
        <v>0</v>
      </c>
      <c r="F709" s="279">
        <v>0.15</v>
      </c>
      <c r="G709" s="279">
        <v>0</v>
      </c>
      <c r="H709" s="279">
        <v>0.02</v>
      </c>
      <c r="I709" s="279">
        <v>0</v>
      </c>
      <c r="J709" s="279">
        <v>0</v>
      </c>
      <c r="K709" s="279">
        <v>196.4</v>
      </c>
      <c r="L709" s="279">
        <v>242.3</v>
      </c>
      <c r="M709" s="279">
        <v>252.35</v>
      </c>
      <c r="N709" s="279">
        <v>988.27</v>
      </c>
      <c r="O709" s="279">
        <v>257.44</v>
      </c>
      <c r="P709" s="279">
        <v>1048.71</v>
      </c>
      <c r="Q709" s="279">
        <v>199.98</v>
      </c>
      <c r="R709" s="279">
        <v>1073.31</v>
      </c>
      <c r="S709" s="279">
        <v>1034.3399999999999</v>
      </c>
      <c r="T709" s="279">
        <v>1088.06</v>
      </c>
      <c r="U709" s="279">
        <v>1126.83</v>
      </c>
      <c r="V709" s="279">
        <v>1126.78</v>
      </c>
      <c r="W709" s="279">
        <v>322.77</v>
      </c>
      <c r="X709" s="279">
        <v>432.3</v>
      </c>
      <c r="Y709" s="279">
        <v>912.09</v>
      </c>
    </row>
    <row r="710" spans="1:129">
      <c r="A710" s="254">
        <v>24</v>
      </c>
      <c r="B710" s="279">
        <v>78.53</v>
      </c>
      <c r="C710" s="279">
        <v>343.05</v>
      </c>
      <c r="D710" s="279">
        <v>61.41</v>
      </c>
      <c r="E710" s="279">
        <v>302.73</v>
      </c>
      <c r="F710" s="279">
        <v>19.98</v>
      </c>
      <c r="G710" s="279">
        <v>0</v>
      </c>
      <c r="H710" s="279">
        <v>0</v>
      </c>
      <c r="I710" s="279">
        <v>0</v>
      </c>
      <c r="J710" s="279">
        <v>0</v>
      </c>
      <c r="K710" s="279">
        <v>96.8</v>
      </c>
      <c r="L710" s="279">
        <v>172.73</v>
      </c>
      <c r="M710" s="279">
        <v>184.98</v>
      </c>
      <c r="N710" s="279">
        <v>952.26</v>
      </c>
      <c r="O710" s="279">
        <v>973.19</v>
      </c>
      <c r="P710" s="279">
        <v>533.15</v>
      </c>
      <c r="Q710" s="279">
        <v>503.42</v>
      </c>
      <c r="R710" s="279">
        <v>991.4</v>
      </c>
      <c r="S710" s="279">
        <v>796.95</v>
      </c>
      <c r="T710" s="279">
        <v>804.25</v>
      </c>
      <c r="U710" s="279">
        <v>0</v>
      </c>
      <c r="V710" s="279">
        <v>1079.47</v>
      </c>
      <c r="W710" s="279">
        <v>1077.83</v>
      </c>
      <c r="X710" s="279">
        <v>88.67</v>
      </c>
      <c r="Y710" s="279">
        <v>845.83</v>
      </c>
    </row>
    <row r="711" spans="1:129">
      <c r="A711" s="254">
        <v>25</v>
      </c>
      <c r="B711" s="279">
        <v>456.28</v>
      </c>
      <c r="C711" s="279">
        <v>758.59</v>
      </c>
      <c r="D711" s="279">
        <v>74.77</v>
      </c>
      <c r="E711" s="279">
        <v>723.85</v>
      </c>
      <c r="F711" s="279">
        <v>831.14</v>
      </c>
      <c r="G711" s="279">
        <v>0</v>
      </c>
      <c r="H711" s="279">
        <v>0</v>
      </c>
      <c r="I711" s="279">
        <v>30.82</v>
      </c>
      <c r="J711" s="279">
        <v>0</v>
      </c>
      <c r="K711" s="279">
        <v>24.21</v>
      </c>
      <c r="L711" s="279">
        <v>69.45</v>
      </c>
      <c r="M711" s="279">
        <v>70.34</v>
      </c>
      <c r="N711" s="279">
        <v>988.42</v>
      </c>
      <c r="O711" s="279">
        <v>95.17</v>
      </c>
      <c r="P711" s="279">
        <v>132.08000000000001</v>
      </c>
      <c r="Q711" s="279">
        <v>1093.8800000000001</v>
      </c>
      <c r="R711" s="279">
        <v>125</v>
      </c>
      <c r="S711" s="279">
        <v>321.83999999999997</v>
      </c>
      <c r="T711" s="279">
        <v>7.23</v>
      </c>
      <c r="U711" s="279">
        <v>34.1</v>
      </c>
      <c r="V711" s="279">
        <v>0</v>
      </c>
      <c r="W711" s="279">
        <v>186</v>
      </c>
      <c r="X711" s="279">
        <v>0</v>
      </c>
      <c r="Y711" s="279">
        <v>285.05</v>
      </c>
    </row>
    <row r="712" spans="1:129">
      <c r="A712" s="254">
        <v>26</v>
      </c>
      <c r="B712" s="279">
        <v>0</v>
      </c>
      <c r="C712" s="279">
        <v>0</v>
      </c>
      <c r="D712" s="279">
        <v>0</v>
      </c>
      <c r="E712" s="279">
        <v>0</v>
      </c>
      <c r="F712" s="279">
        <v>0</v>
      </c>
      <c r="G712" s="279">
        <v>0</v>
      </c>
      <c r="H712" s="279">
        <v>0</v>
      </c>
      <c r="I712" s="279">
        <v>0</v>
      </c>
      <c r="J712" s="279">
        <v>0</v>
      </c>
      <c r="K712" s="279">
        <v>28.42</v>
      </c>
      <c r="L712" s="279">
        <v>0</v>
      </c>
      <c r="M712" s="279">
        <v>35.6</v>
      </c>
      <c r="N712" s="279">
        <v>0</v>
      </c>
      <c r="O712" s="279">
        <v>0</v>
      </c>
      <c r="P712" s="279">
        <v>0</v>
      </c>
      <c r="Q712" s="279">
        <v>0</v>
      </c>
      <c r="R712" s="279">
        <v>211.43</v>
      </c>
      <c r="S712" s="279">
        <v>0</v>
      </c>
      <c r="T712" s="279">
        <v>0</v>
      </c>
      <c r="U712" s="279">
        <v>0</v>
      </c>
      <c r="V712" s="279">
        <v>0</v>
      </c>
      <c r="W712" s="279">
        <v>0</v>
      </c>
      <c r="X712" s="279">
        <v>378.74</v>
      </c>
      <c r="Y712" s="279">
        <v>883.8</v>
      </c>
    </row>
    <row r="713" spans="1:129">
      <c r="A713" s="254">
        <v>27</v>
      </c>
      <c r="B713" s="279">
        <v>97.12</v>
      </c>
      <c r="C713" s="279">
        <v>67.319999999999993</v>
      </c>
      <c r="D713" s="279">
        <v>511.43</v>
      </c>
      <c r="E713" s="279">
        <v>481.51</v>
      </c>
      <c r="F713" s="279">
        <v>20.43</v>
      </c>
      <c r="G713" s="279">
        <v>0</v>
      </c>
      <c r="H713" s="279">
        <v>0</v>
      </c>
      <c r="I713" s="279">
        <v>0</v>
      </c>
      <c r="J713" s="279">
        <v>0</v>
      </c>
      <c r="K713" s="279">
        <v>30.41</v>
      </c>
      <c r="L713" s="279">
        <v>51.17</v>
      </c>
      <c r="M713" s="279">
        <v>49.55</v>
      </c>
      <c r="N713" s="279">
        <v>50.61</v>
      </c>
      <c r="O713" s="279">
        <v>252.19</v>
      </c>
      <c r="P713" s="279">
        <v>215.88</v>
      </c>
      <c r="Q713" s="279">
        <v>201.03</v>
      </c>
      <c r="R713" s="279">
        <v>178.7</v>
      </c>
      <c r="S713" s="279">
        <v>138.41</v>
      </c>
      <c r="T713" s="279">
        <v>63.73</v>
      </c>
      <c r="U713" s="279">
        <v>117.15</v>
      </c>
      <c r="V713" s="279">
        <v>224.56</v>
      </c>
      <c r="W713" s="279">
        <v>287.89999999999998</v>
      </c>
      <c r="X713" s="279">
        <v>479.27</v>
      </c>
      <c r="Y713" s="279">
        <v>797.19</v>
      </c>
    </row>
    <row r="714" spans="1:129">
      <c r="A714" s="254">
        <v>28</v>
      </c>
      <c r="B714" s="279">
        <v>135.85</v>
      </c>
      <c r="C714" s="279">
        <v>630.17999999999995</v>
      </c>
      <c r="D714" s="279">
        <v>534.5</v>
      </c>
      <c r="E714" s="279">
        <v>19.55</v>
      </c>
      <c r="F714" s="279">
        <v>308.77</v>
      </c>
      <c r="G714" s="279">
        <v>404.92</v>
      </c>
      <c r="H714" s="279">
        <v>0</v>
      </c>
      <c r="I714" s="279">
        <v>18.420000000000002</v>
      </c>
      <c r="J714" s="279">
        <v>22.77</v>
      </c>
      <c r="K714" s="279">
        <v>145.9</v>
      </c>
      <c r="L714" s="279">
        <v>155.07</v>
      </c>
      <c r="M714" s="279">
        <v>117.52</v>
      </c>
      <c r="N714" s="279">
        <v>56.9</v>
      </c>
      <c r="O714" s="279">
        <v>126.33</v>
      </c>
      <c r="P714" s="279">
        <v>133.32</v>
      </c>
      <c r="Q714" s="279">
        <v>123.75</v>
      </c>
      <c r="R714" s="279">
        <v>120.1</v>
      </c>
      <c r="S714" s="279">
        <v>87.72</v>
      </c>
      <c r="T714" s="279">
        <v>84.62</v>
      </c>
      <c r="U714" s="279">
        <v>152.76</v>
      </c>
      <c r="V714" s="279">
        <v>220.28</v>
      </c>
      <c r="W714" s="279">
        <v>354.12</v>
      </c>
      <c r="X714" s="279">
        <v>382.97</v>
      </c>
      <c r="Y714" s="279">
        <v>206.12</v>
      </c>
    </row>
    <row r="715" spans="1:129">
      <c r="A715" s="254">
        <v>29</v>
      </c>
      <c r="B715" s="279">
        <v>183.85</v>
      </c>
      <c r="C715" s="279">
        <v>663.62</v>
      </c>
      <c r="D715" s="279">
        <v>318.02</v>
      </c>
      <c r="E715" s="279">
        <v>318.37</v>
      </c>
      <c r="F715" s="279">
        <v>0.02</v>
      </c>
      <c r="G715" s="279">
        <v>0</v>
      </c>
      <c r="H715" s="279">
        <v>0</v>
      </c>
      <c r="I715" s="279">
        <v>0.39</v>
      </c>
      <c r="J715" s="279">
        <v>0</v>
      </c>
      <c r="K715" s="279">
        <v>75.3</v>
      </c>
      <c r="L715" s="279">
        <v>203.09</v>
      </c>
      <c r="M715" s="279">
        <v>0</v>
      </c>
      <c r="N715" s="279">
        <v>0</v>
      </c>
      <c r="O715" s="279">
        <v>195.79</v>
      </c>
      <c r="P715" s="279">
        <v>0</v>
      </c>
      <c r="Q715" s="279">
        <v>0</v>
      </c>
      <c r="R715" s="279">
        <v>224.71</v>
      </c>
      <c r="S715" s="279">
        <v>185.46</v>
      </c>
      <c r="T715" s="279">
        <v>218.48</v>
      </c>
      <c r="U715" s="279">
        <v>253.93</v>
      </c>
      <c r="V715" s="279">
        <v>241.99</v>
      </c>
      <c r="W715" s="279">
        <v>375.47</v>
      </c>
      <c r="X715" s="279">
        <v>1037.28</v>
      </c>
      <c r="Y715" s="279">
        <v>861.81</v>
      </c>
    </row>
    <row r="716" spans="1:129">
      <c r="A716" s="254">
        <v>30</v>
      </c>
      <c r="B716" s="279">
        <v>423.52</v>
      </c>
      <c r="C716" s="279">
        <v>84</v>
      </c>
      <c r="D716" s="279">
        <v>339.89</v>
      </c>
      <c r="E716" s="279">
        <v>341.16</v>
      </c>
      <c r="F716" s="279">
        <v>0.44</v>
      </c>
      <c r="G716" s="279">
        <v>0</v>
      </c>
      <c r="H716" s="279">
        <v>543.65</v>
      </c>
      <c r="I716" s="279">
        <v>22.07</v>
      </c>
      <c r="J716" s="279">
        <v>0</v>
      </c>
      <c r="K716" s="279">
        <v>661.73</v>
      </c>
      <c r="L716" s="279">
        <v>110.56</v>
      </c>
      <c r="M716" s="279">
        <v>610.29</v>
      </c>
      <c r="N716" s="279">
        <v>62.47</v>
      </c>
      <c r="O716" s="279">
        <v>62.11</v>
      </c>
      <c r="P716" s="279">
        <v>69.959999999999994</v>
      </c>
      <c r="Q716" s="279">
        <v>153.61000000000001</v>
      </c>
      <c r="R716" s="279">
        <v>3.81</v>
      </c>
      <c r="S716" s="279">
        <v>35.659999999999997</v>
      </c>
      <c r="T716" s="279">
        <v>0.15</v>
      </c>
      <c r="U716" s="279">
        <v>0</v>
      </c>
      <c r="V716" s="279">
        <v>322.06</v>
      </c>
      <c r="W716" s="279">
        <v>674.82</v>
      </c>
      <c r="X716" s="279">
        <v>329.48</v>
      </c>
      <c r="Y716" s="279">
        <v>0</v>
      </c>
    </row>
    <row r="717" spans="1:129" hidden="1">
      <c r="A717" s="254">
        <v>31</v>
      </c>
      <c r="B717" s="279">
        <v>0</v>
      </c>
      <c r="C717" s="279">
        <v>0</v>
      </c>
      <c r="D717" s="279">
        <v>0</v>
      </c>
      <c r="E717" s="279">
        <v>0</v>
      </c>
      <c r="F717" s="279">
        <v>0</v>
      </c>
      <c r="G717" s="279">
        <v>0</v>
      </c>
      <c r="H717" s="279">
        <v>0</v>
      </c>
      <c r="I717" s="279">
        <v>0</v>
      </c>
      <c r="J717" s="279">
        <v>0</v>
      </c>
      <c r="K717" s="279">
        <v>0</v>
      </c>
      <c r="L717" s="279">
        <v>0</v>
      </c>
      <c r="M717" s="279">
        <v>0</v>
      </c>
      <c r="N717" s="279">
        <v>0</v>
      </c>
      <c r="O717" s="279">
        <v>0</v>
      </c>
      <c r="P717" s="279">
        <v>0</v>
      </c>
      <c r="Q717" s="279">
        <v>0</v>
      </c>
      <c r="R717" s="279">
        <v>0</v>
      </c>
      <c r="S717" s="279">
        <v>0</v>
      </c>
      <c r="T717" s="279">
        <v>0</v>
      </c>
      <c r="U717" s="279">
        <v>0</v>
      </c>
      <c r="V717" s="279">
        <v>0</v>
      </c>
      <c r="W717" s="279">
        <v>0</v>
      </c>
      <c r="X717" s="279">
        <v>0</v>
      </c>
      <c r="Y717" s="279">
        <v>0</v>
      </c>
    </row>
    <row r="718" spans="1:129" s="285" customFormat="1">
      <c r="B718" s="288"/>
      <c r="C718" s="288"/>
      <c r="D718" s="288"/>
      <c r="E718" s="288"/>
      <c r="F718" s="288"/>
      <c r="G718" s="288"/>
      <c r="H718" s="288"/>
      <c r="I718" s="288"/>
      <c r="J718" s="288"/>
      <c r="K718" s="288"/>
      <c r="L718" s="288"/>
      <c r="M718" s="288"/>
      <c r="N718" s="288"/>
      <c r="O718" s="288"/>
      <c r="P718" s="288"/>
      <c r="Q718" s="288"/>
      <c r="R718" s="288"/>
      <c r="S718" s="288"/>
      <c r="T718" s="288"/>
      <c r="U718" s="288"/>
      <c r="V718" s="288"/>
      <c r="W718" s="288"/>
      <c r="X718" s="288"/>
      <c r="Y718" s="288"/>
      <c r="Z718" s="288"/>
      <c r="AA718" s="288"/>
      <c r="AB718" s="288"/>
      <c r="AC718" s="288"/>
      <c r="AD718" s="288"/>
      <c r="AE718" s="288"/>
      <c r="AF718" s="288"/>
      <c r="AG718" s="288"/>
      <c r="AH718" s="288"/>
      <c r="AI718" s="288"/>
      <c r="AJ718" s="288"/>
      <c r="AK718" s="288"/>
      <c r="AL718" s="288"/>
      <c r="AM718" s="288"/>
      <c r="AN718" s="288"/>
      <c r="AO718" s="288"/>
      <c r="AP718" s="288"/>
      <c r="AQ718" s="288"/>
      <c r="AR718" s="288"/>
      <c r="AS718" s="288"/>
      <c r="AT718" s="288"/>
      <c r="AU718" s="288"/>
      <c r="AV718" s="288"/>
      <c r="AW718" s="288"/>
      <c r="AX718" s="288"/>
      <c r="AY718" s="288"/>
      <c r="AZ718" s="288"/>
      <c r="BA718" s="288"/>
      <c r="BB718" s="288"/>
      <c r="BC718" s="288"/>
      <c r="BD718" s="288"/>
      <c r="BE718" s="288"/>
      <c r="BF718" s="288"/>
      <c r="BG718" s="288"/>
      <c r="BH718" s="288"/>
      <c r="BI718" s="288"/>
      <c r="BJ718" s="288"/>
      <c r="BK718" s="288"/>
      <c r="BL718" s="288"/>
      <c r="BM718" s="288"/>
      <c r="BN718" s="288"/>
      <c r="BO718" s="288"/>
      <c r="BP718" s="288"/>
      <c r="BQ718" s="288"/>
      <c r="BR718" s="288"/>
      <c r="BS718" s="288"/>
      <c r="BT718" s="288"/>
      <c r="BU718" s="288"/>
      <c r="BV718" s="288"/>
      <c r="BW718" s="288"/>
      <c r="BX718" s="288"/>
      <c r="BY718" s="288"/>
      <c r="BZ718" s="288"/>
      <c r="CA718" s="288"/>
      <c r="CB718" s="288"/>
      <c r="CC718" s="288"/>
      <c r="CD718" s="288"/>
      <c r="CE718" s="288"/>
      <c r="CF718" s="288"/>
      <c r="CG718" s="288"/>
      <c r="CH718" s="288"/>
      <c r="CI718" s="288"/>
      <c r="CJ718" s="288"/>
      <c r="CK718" s="288"/>
      <c r="CL718" s="288"/>
      <c r="CM718" s="288"/>
      <c r="CN718" s="288"/>
      <c r="CO718" s="288"/>
      <c r="CP718" s="288"/>
      <c r="CQ718" s="288"/>
      <c r="CR718" s="288"/>
      <c r="CS718" s="288"/>
      <c r="CT718" s="288"/>
      <c r="CU718" s="288"/>
      <c r="CV718" s="288"/>
      <c r="CW718" s="288"/>
      <c r="CX718" s="288"/>
      <c r="CY718" s="288"/>
      <c r="CZ718" s="288"/>
      <c r="DA718" s="288"/>
      <c r="DB718" s="288"/>
      <c r="DC718" s="288"/>
      <c r="DD718" s="288"/>
      <c r="DE718" s="288"/>
      <c r="DF718" s="288"/>
      <c r="DG718" s="288"/>
      <c r="DH718" s="288"/>
      <c r="DI718" s="288"/>
      <c r="DJ718" s="288"/>
      <c r="DK718" s="288"/>
      <c r="DL718" s="288"/>
      <c r="DM718" s="288"/>
      <c r="DN718" s="288"/>
      <c r="DO718" s="288"/>
      <c r="DP718" s="288"/>
      <c r="DQ718" s="288"/>
      <c r="DR718" s="288"/>
      <c r="DS718" s="288"/>
      <c r="DT718" s="288"/>
      <c r="DU718" s="288"/>
      <c r="DV718" s="288"/>
      <c r="DW718" s="288"/>
      <c r="DX718" s="288"/>
      <c r="DY718" s="288"/>
    </row>
    <row r="719" spans="1:129" s="285" customFormat="1" ht="15.75" customHeight="1">
      <c r="B719" s="401" t="s">
        <v>221</v>
      </c>
      <c r="C719" s="401"/>
      <c r="D719" s="401"/>
      <c r="E719" s="401"/>
      <c r="F719" s="401"/>
      <c r="G719" s="401"/>
      <c r="H719" s="401"/>
      <c r="I719" s="401"/>
      <c r="J719" s="401"/>
      <c r="K719" s="401"/>
      <c r="L719" s="401"/>
      <c r="M719" s="401"/>
      <c r="N719" s="401"/>
      <c r="O719" s="401"/>
      <c r="P719" s="401"/>
      <c r="Q719" s="401"/>
      <c r="R719" s="289">
        <v>-0.42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5" customFormat="1" ht="15.75" customHeight="1">
      <c r="B720" s="401" t="s">
        <v>222</v>
      </c>
      <c r="C720" s="401"/>
      <c r="D720" s="401"/>
      <c r="E720" s="401"/>
      <c r="F720" s="401"/>
      <c r="G720" s="401"/>
      <c r="H720" s="401"/>
      <c r="I720" s="401"/>
      <c r="J720" s="401"/>
      <c r="K720" s="401"/>
      <c r="L720" s="401"/>
      <c r="M720" s="401"/>
      <c r="N720" s="401"/>
      <c r="O720" s="401"/>
      <c r="P720" s="401"/>
      <c r="Q720" s="401"/>
      <c r="R720" s="289">
        <v>219.75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215</v>
      </c>
      <c r="N722" s="290" t="s">
        <v>327</v>
      </c>
    </row>
    <row r="724" spans="1:25" ht="57" customHeight="1">
      <c r="A724" s="386" t="s">
        <v>223</v>
      </c>
      <c r="B724" s="386"/>
      <c r="C724" s="386"/>
      <c r="D724" s="386"/>
      <c r="E724" s="386"/>
      <c r="F724" s="386"/>
      <c r="G724" s="386"/>
      <c r="H724" s="386"/>
      <c r="I724" s="386"/>
      <c r="J724" s="386"/>
      <c r="K724" s="386"/>
      <c r="L724" s="386"/>
      <c r="M724" s="386"/>
      <c r="N724" s="386"/>
      <c r="O724" s="386"/>
      <c r="P724" s="386"/>
      <c r="Q724" s="386"/>
      <c r="R724" s="386"/>
      <c r="S724" s="386"/>
      <c r="T724" s="386"/>
      <c r="U724" s="386"/>
      <c r="V724" s="386"/>
      <c r="W724" s="386"/>
      <c r="X724" s="386"/>
      <c r="Y724" s="386"/>
    </row>
    <row r="725" spans="1:25">
      <c r="A725" s="277"/>
      <c r="B725" s="265" t="s">
        <v>210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413" t="s">
        <v>209</v>
      </c>
      <c r="B726" s="453" t="s">
        <v>92</v>
      </c>
      <c r="C726" s="453"/>
      <c r="D726" s="453"/>
      <c r="E726" s="453"/>
      <c r="F726" s="453"/>
      <c r="G726" s="453"/>
      <c r="H726" s="453"/>
      <c r="I726" s="453"/>
      <c r="J726" s="453"/>
      <c r="K726" s="453"/>
      <c r="L726" s="453"/>
      <c r="M726" s="453"/>
      <c r="N726" s="453"/>
      <c r="O726" s="453"/>
      <c r="P726" s="453"/>
      <c r="Q726" s="453"/>
      <c r="R726" s="453"/>
      <c r="S726" s="453"/>
      <c r="T726" s="453"/>
      <c r="U726" s="453"/>
      <c r="V726" s="453"/>
      <c r="W726" s="453"/>
      <c r="X726" s="453"/>
      <c r="Y726" s="453"/>
    </row>
    <row r="727" spans="1:25" ht="30">
      <c r="A727" s="413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>
      <c r="A728" s="254">
        <v>1</v>
      </c>
      <c r="B728" s="279">
        <v>954.62</v>
      </c>
      <c r="C728" s="279">
        <v>886.32</v>
      </c>
      <c r="D728" s="279">
        <v>892.42</v>
      </c>
      <c r="E728" s="279">
        <v>892</v>
      </c>
      <c r="F728" s="279">
        <v>886.97</v>
      </c>
      <c r="G728" s="279">
        <v>894.13</v>
      </c>
      <c r="H728" s="279">
        <v>899.22</v>
      </c>
      <c r="I728" s="279">
        <v>967.68</v>
      </c>
      <c r="J728" s="279">
        <v>1154.6099999999999</v>
      </c>
      <c r="K728" s="279">
        <v>1309.67</v>
      </c>
      <c r="L728" s="279">
        <v>1355.64</v>
      </c>
      <c r="M728" s="279">
        <v>1344.01</v>
      </c>
      <c r="N728" s="279">
        <v>1322.54</v>
      </c>
      <c r="O728" s="279">
        <v>1344.59</v>
      </c>
      <c r="P728" s="279">
        <v>1331.78</v>
      </c>
      <c r="Q728" s="279">
        <v>2091.2199999999998</v>
      </c>
      <c r="R728" s="279">
        <v>2021.91</v>
      </c>
      <c r="S728" s="279">
        <v>1369.74</v>
      </c>
      <c r="T728" s="279">
        <v>1319.04</v>
      </c>
      <c r="U728" s="279">
        <v>1337.66</v>
      </c>
      <c r="V728" s="279">
        <v>1266.06</v>
      </c>
      <c r="W728" s="279">
        <v>1902.29</v>
      </c>
      <c r="X728" s="279">
        <v>1966.42</v>
      </c>
      <c r="Y728" s="279">
        <v>1058</v>
      </c>
    </row>
    <row r="729" spans="1:25">
      <c r="A729" s="254">
        <v>2</v>
      </c>
      <c r="B729" s="279">
        <v>922.78</v>
      </c>
      <c r="C729" s="279">
        <v>829.17</v>
      </c>
      <c r="D729" s="279">
        <v>805.07</v>
      </c>
      <c r="E729" s="279">
        <v>784.52</v>
      </c>
      <c r="F729" s="279">
        <v>810.69</v>
      </c>
      <c r="G729" s="279">
        <v>864.08</v>
      </c>
      <c r="H729" s="279">
        <v>913.43</v>
      </c>
      <c r="I729" s="279">
        <v>990.46</v>
      </c>
      <c r="J729" s="279">
        <v>1080.6500000000001</v>
      </c>
      <c r="K729" s="279">
        <v>1250.5</v>
      </c>
      <c r="L729" s="279">
        <v>1277.73</v>
      </c>
      <c r="M729" s="279">
        <v>1271.92</v>
      </c>
      <c r="N729" s="279">
        <v>1226.6199999999999</v>
      </c>
      <c r="O729" s="279">
        <v>1233.03</v>
      </c>
      <c r="P729" s="279">
        <v>1221.8499999999999</v>
      </c>
      <c r="Q729" s="279">
        <v>491.53</v>
      </c>
      <c r="R729" s="279">
        <v>1279.9000000000001</v>
      </c>
      <c r="S729" s="279">
        <v>1187.27</v>
      </c>
      <c r="T729" s="279">
        <v>1209.56</v>
      </c>
      <c r="U729" s="279">
        <v>1219.32</v>
      </c>
      <c r="V729" s="279">
        <v>1231.68</v>
      </c>
      <c r="W729" s="279">
        <v>1254.1300000000001</v>
      </c>
      <c r="X729" s="279">
        <v>1113.3499999999999</v>
      </c>
      <c r="Y729" s="279">
        <v>990.27</v>
      </c>
    </row>
    <row r="730" spans="1:25">
      <c r="A730" s="254">
        <v>3</v>
      </c>
      <c r="B730" s="279">
        <v>933.71</v>
      </c>
      <c r="C730" s="279">
        <v>848.23</v>
      </c>
      <c r="D730" s="279">
        <v>813.49</v>
      </c>
      <c r="E730" s="279">
        <v>791.47</v>
      </c>
      <c r="F730" s="279">
        <v>813.17</v>
      </c>
      <c r="G730" s="279">
        <v>818.72</v>
      </c>
      <c r="H730" s="279">
        <v>902.09</v>
      </c>
      <c r="I730" s="279">
        <v>1020.1</v>
      </c>
      <c r="J730" s="279">
        <v>1119.2</v>
      </c>
      <c r="K730" s="279">
        <v>1174.58</v>
      </c>
      <c r="L730" s="279">
        <v>1228.54</v>
      </c>
      <c r="M730" s="279">
        <v>1202.76</v>
      </c>
      <c r="N730" s="279">
        <v>1168.5</v>
      </c>
      <c r="O730" s="279">
        <v>1178.94</v>
      </c>
      <c r="P730" s="279">
        <v>1174.3699999999999</v>
      </c>
      <c r="Q730" s="279">
        <v>1283.54</v>
      </c>
      <c r="R730" s="279">
        <v>1220.93</v>
      </c>
      <c r="S730" s="279">
        <v>1141.76</v>
      </c>
      <c r="T730" s="279">
        <v>1146.8</v>
      </c>
      <c r="U730" s="279">
        <v>1163.8699999999999</v>
      </c>
      <c r="V730" s="279">
        <v>1099.8800000000001</v>
      </c>
      <c r="W730" s="279">
        <v>1148.3</v>
      </c>
      <c r="X730" s="279">
        <v>1096.8499999999999</v>
      </c>
      <c r="Y730" s="279">
        <v>953.09</v>
      </c>
    </row>
    <row r="731" spans="1:25">
      <c r="A731" s="254">
        <v>4</v>
      </c>
      <c r="B731" s="279">
        <v>954.86</v>
      </c>
      <c r="C731" s="279">
        <v>890.78</v>
      </c>
      <c r="D731" s="279">
        <v>860.92</v>
      </c>
      <c r="E731" s="279">
        <v>837.51</v>
      </c>
      <c r="F731" s="279">
        <v>887.49</v>
      </c>
      <c r="G731" s="279">
        <v>910.75</v>
      </c>
      <c r="H731" s="279">
        <v>979.37</v>
      </c>
      <c r="I731" s="279">
        <v>1170.19</v>
      </c>
      <c r="J731" s="279">
        <v>1280.68</v>
      </c>
      <c r="K731" s="279">
        <v>1401.72</v>
      </c>
      <c r="L731" s="279">
        <v>1421.48</v>
      </c>
      <c r="M731" s="279">
        <v>1431.56</v>
      </c>
      <c r="N731" s="279">
        <v>1405.1</v>
      </c>
      <c r="O731" s="279">
        <v>1426.01</v>
      </c>
      <c r="P731" s="279">
        <v>1425.75</v>
      </c>
      <c r="Q731" s="279">
        <v>1509.39</v>
      </c>
      <c r="R731" s="279">
        <v>1480.88</v>
      </c>
      <c r="S731" s="279">
        <v>1395.44</v>
      </c>
      <c r="T731" s="279">
        <v>1411.38</v>
      </c>
      <c r="U731" s="279">
        <v>1424.37</v>
      </c>
      <c r="V731" s="279">
        <v>1410.26</v>
      </c>
      <c r="W731" s="279">
        <v>1468.85</v>
      </c>
      <c r="X731" s="279">
        <v>1388.1</v>
      </c>
      <c r="Y731" s="279">
        <v>1268.0899999999999</v>
      </c>
    </row>
    <row r="732" spans="1:25">
      <c r="A732" s="254">
        <v>5</v>
      </c>
      <c r="B732" s="279">
        <v>1112.33</v>
      </c>
      <c r="C732" s="279">
        <v>971.26</v>
      </c>
      <c r="D732" s="279">
        <v>945.78</v>
      </c>
      <c r="E732" s="279">
        <v>937.6</v>
      </c>
      <c r="F732" s="279">
        <v>934.35</v>
      </c>
      <c r="G732" s="279">
        <v>937.72</v>
      </c>
      <c r="H732" s="279">
        <v>949.94</v>
      </c>
      <c r="I732" s="279">
        <v>1059.74</v>
      </c>
      <c r="J732" s="279">
        <v>1175.23</v>
      </c>
      <c r="K732" s="279">
        <v>1328.25</v>
      </c>
      <c r="L732" s="279">
        <v>1351.87</v>
      </c>
      <c r="M732" s="279">
        <v>1345.3</v>
      </c>
      <c r="N732" s="279">
        <v>1335.48</v>
      </c>
      <c r="O732" s="279">
        <v>1321.27</v>
      </c>
      <c r="P732" s="279">
        <v>1337.35</v>
      </c>
      <c r="Q732" s="279">
        <v>1319.98</v>
      </c>
      <c r="R732" s="279">
        <v>1352.79</v>
      </c>
      <c r="S732" s="279">
        <v>1329.23</v>
      </c>
      <c r="T732" s="279">
        <v>1321.69</v>
      </c>
      <c r="U732" s="279">
        <v>1306.54</v>
      </c>
      <c r="V732" s="279">
        <v>1311.54</v>
      </c>
      <c r="W732" s="279">
        <v>1311.1</v>
      </c>
      <c r="X732" s="279">
        <v>1235.46</v>
      </c>
      <c r="Y732" s="279">
        <v>1072.8499999999999</v>
      </c>
    </row>
    <row r="733" spans="1:25">
      <c r="A733" s="254">
        <v>6</v>
      </c>
      <c r="B733" s="279">
        <v>1131.3699999999999</v>
      </c>
      <c r="C733" s="279">
        <v>971.5</v>
      </c>
      <c r="D733" s="279">
        <v>929.84</v>
      </c>
      <c r="E733" s="279">
        <v>915.24</v>
      </c>
      <c r="F733" s="279">
        <v>918.28</v>
      </c>
      <c r="G733" s="279">
        <v>925.95</v>
      </c>
      <c r="H733" s="279">
        <v>934.54</v>
      </c>
      <c r="I733" s="279">
        <v>935.97</v>
      </c>
      <c r="J733" s="279">
        <v>1055.28</v>
      </c>
      <c r="K733" s="279">
        <v>1160.33</v>
      </c>
      <c r="L733" s="279">
        <v>1246.78</v>
      </c>
      <c r="M733" s="279">
        <v>1283.1600000000001</v>
      </c>
      <c r="N733" s="279">
        <v>1285.0999999999999</v>
      </c>
      <c r="O733" s="279">
        <v>1278.82</v>
      </c>
      <c r="P733" s="279">
        <v>1288.3800000000001</v>
      </c>
      <c r="Q733" s="279">
        <v>1274.47</v>
      </c>
      <c r="R733" s="279">
        <v>1240.33</v>
      </c>
      <c r="S733" s="279">
        <v>1229.1400000000001</v>
      </c>
      <c r="T733" s="279">
        <v>1240.4100000000001</v>
      </c>
      <c r="U733" s="279">
        <v>1223.44</v>
      </c>
      <c r="V733" s="279">
        <v>1274.3699999999999</v>
      </c>
      <c r="W733" s="279">
        <v>1256.48</v>
      </c>
      <c r="X733" s="279">
        <v>1158.1600000000001</v>
      </c>
      <c r="Y733" s="279">
        <v>1059.94</v>
      </c>
    </row>
    <row r="734" spans="1:25">
      <c r="A734" s="254">
        <v>7</v>
      </c>
      <c r="B734" s="279">
        <v>955.57</v>
      </c>
      <c r="C734" s="279">
        <v>875.75</v>
      </c>
      <c r="D734" s="279">
        <v>841.01</v>
      </c>
      <c r="E734" s="279">
        <v>800.76</v>
      </c>
      <c r="F734" s="279">
        <v>863.68</v>
      </c>
      <c r="G734" s="279">
        <v>872.57</v>
      </c>
      <c r="H734" s="279">
        <v>903.03</v>
      </c>
      <c r="I734" s="279">
        <v>983.18</v>
      </c>
      <c r="J734" s="279">
        <v>1078.9000000000001</v>
      </c>
      <c r="K734" s="279">
        <v>1082.9000000000001</v>
      </c>
      <c r="L734" s="279">
        <v>1099.68</v>
      </c>
      <c r="M734" s="279">
        <v>1088.17</v>
      </c>
      <c r="N734" s="279">
        <v>1060.6300000000001</v>
      </c>
      <c r="O734" s="279">
        <v>1076.8399999999999</v>
      </c>
      <c r="P734" s="279">
        <v>1090.96</v>
      </c>
      <c r="Q734" s="279">
        <v>1215.0999999999999</v>
      </c>
      <c r="R734" s="279">
        <v>1114.94</v>
      </c>
      <c r="S734" s="279">
        <v>1087.01</v>
      </c>
      <c r="T734" s="279">
        <v>1116.18</v>
      </c>
      <c r="U734" s="279">
        <v>1111.52</v>
      </c>
      <c r="V734" s="279">
        <v>1138.6500000000001</v>
      </c>
      <c r="W734" s="279">
        <v>1154</v>
      </c>
      <c r="X734" s="279">
        <v>1064.7</v>
      </c>
      <c r="Y734" s="279">
        <v>922.13</v>
      </c>
    </row>
    <row r="735" spans="1:25">
      <c r="A735" s="254">
        <v>8</v>
      </c>
      <c r="B735" s="279">
        <v>888.52</v>
      </c>
      <c r="C735" s="279">
        <v>799.43</v>
      </c>
      <c r="D735" s="279">
        <v>758.98</v>
      </c>
      <c r="E735" s="279">
        <v>747.08</v>
      </c>
      <c r="F735" s="279">
        <v>774.01</v>
      </c>
      <c r="G735" s="279">
        <v>856.48</v>
      </c>
      <c r="H735" s="279">
        <v>914.59</v>
      </c>
      <c r="I735" s="279">
        <v>1050.53</v>
      </c>
      <c r="J735" s="279">
        <v>1089.6500000000001</v>
      </c>
      <c r="K735" s="279">
        <v>1161.81</v>
      </c>
      <c r="L735" s="279">
        <v>1197.5999999999999</v>
      </c>
      <c r="M735" s="279">
        <v>1154.6099999999999</v>
      </c>
      <c r="N735" s="279">
        <v>1100.5899999999999</v>
      </c>
      <c r="O735" s="279">
        <v>1124.24</v>
      </c>
      <c r="P735" s="279">
        <v>1134.76</v>
      </c>
      <c r="Q735" s="279">
        <v>1218.3</v>
      </c>
      <c r="R735" s="279">
        <v>1173.5999999999999</v>
      </c>
      <c r="S735" s="279">
        <v>1114.01</v>
      </c>
      <c r="T735" s="279">
        <v>1140.1400000000001</v>
      </c>
      <c r="U735" s="279">
        <v>1134.56</v>
      </c>
      <c r="V735" s="279">
        <v>1156.04</v>
      </c>
      <c r="W735" s="279">
        <v>1137.8499999999999</v>
      </c>
      <c r="X735" s="279">
        <v>1124.24</v>
      </c>
      <c r="Y735" s="279">
        <v>952.04</v>
      </c>
    </row>
    <row r="736" spans="1:25">
      <c r="A736" s="254">
        <v>9</v>
      </c>
      <c r="B736" s="279">
        <v>907.16</v>
      </c>
      <c r="C736" s="279">
        <v>810.5</v>
      </c>
      <c r="D736" s="279">
        <v>769.42</v>
      </c>
      <c r="E736" s="279">
        <v>752.87</v>
      </c>
      <c r="F736" s="279">
        <v>792.85</v>
      </c>
      <c r="G736" s="279">
        <v>819.97</v>
      </c>
      <c r="H736" s="279">
        <v>918.94</v>
      </c>
      <c r="I736" s="279">
        <v>949.06</v>
      </c>
      <c r="J736" s="279">
        <v>1062.3699999999999</v>
      </c>
      <c r="K736" s="279">
        <v>1119.3399999999999</v>
      </c>
      <c r="L736" s="279">
        <v>1102.79</v>
      </c>
      <c r="M736" s="279">
        <v>1083.3699999999999</v>
      </c>
      <c r="N736" s="279">
        <v>1056.24</v>
      </c>
      <c r="O736" s="279">
        <v>1094</v>
      </c>
      <c r="P736" s="279">
        <v>1101.25</v>
      </c>
      <c r="Q736" s="279">
        <v>1135.51</v>
      </c>
      <c r="R736" s="279">
        <v>1126.58</v>
      </c>
      <c r="S736" s="279">
        <v>1106.97</v>
      </c>
      <c r="T736" s="279">
        <v>1096.9000000000001</v>
      </c>
      <c r="U736" s="279">
        <v>1113.25</v>
      </c>
      <c r="V736" s="279">
        <v>1108.5999999999999</v>
      </c>
      <c r="W736" s="279">
        <v>1112.31</v>
      </c>
      <c r="X736" s="279">
        <v>1118.9100000000001</v>
      </c>
      <c r="Y736" s="279">
        <v>912.46</v>
      </c>
    </row>
    <row r="737" spans="1:25">
      <c r="A737" s="254">
        <v>10</v>
      </c>
      <c r="B737" s="279">
        <v>896.26</v>
      </c>
      <c r="C737" s="279">
        <v>849.19</v>
      </c>
      <c r="D737" s="279">
        <v>841.6</v>
      </c>
      <c r="E737" s="279">
        <v>812.37</v>
      </c>
      <c r="F737" s="279">
        <v>821.55</v>
      </c>
      <c r="G737" s="279">
        <v>854.82</v>
      </c>
      <c r="H737" s="279">
        <v>911.85</v>
      </c>
      <c r="I737" s="279">
        <v>1031.97</v>
      </c>
      <c r="J737" s="279">
        <v>1132.21</v>
      </c>
      <c r="K737" s="279">
        <v>1189.72</v>
      </c>
      <c r="L737" s="279">
        <v>1244.19</v>
      </c>
      <c r="M737" s="279">
        <v>1220.48</v>
      </c>
      <c r="N737" s="279">
        <v>1185.3599999999999</v>
      </c>
      <c r="O737" s="279">
        <v>1195.45</v>
      </c>
      <c r="P737" s="279">
        <v>1190.82</v>
      </c>
      <c r="Q737" s="279">
        <v>1301.43</v>
      </c>
      <c r="R737" s="279">
        <v>1238.8699999999999</v>
      </c>
      <c r="S737" s="279">
        <v>1159.76</v>
      </c>
      <c r="T737" s="279">
        <v>1163.99</v>
      </c>
      <c r="U737" s="279">
        <v>1180.9000000000001</v>
      </c>
      <c r="V737" s="279">
        <v>1114.94</v>
      </c>
      <c r="W737" s="279">
        <v>1164.18</v>
      </c>
      <c r="X737" s="279">
        <v>1112.23</v>
      </c>
      <c r="Y737" s="279">
        <v>966.21</v>
      </c>
    </row>
    <row r="738" spans="1:25">
      <c r="A738" s="254">
        <v>11</v>
      </c>
      <c r="B738" s="279">
        <v>966.59</v>
      </c>
      <c r="C738" s="279">
        <v>902.1</v>
      </c>
      <c r="D738" s="279">
        <v>872.26</v>
      </c>
      <c r="E738" s="279">
        <v>848.66</v>
      </c>
      <c r="F738" s="279">
        <v>899.47</v>
      </c>
      <c r="G738" s="279">
        <v>923.07</v>
      </c>
      <c r="H738" s="279">
        <v>991.61</v>
      </c>
      <c r="I738" s="279">
        <v>1180.97</v>
      </c>
      <c r="J738" s="279">
        <v>1292.7</v>
      </c>
      <c r="K738" s="279">
        <v>1415.21</v>
      </c>
      <c r="L738" s="279">
        <v>1435.83</v>
      </c>
      <c r="M738" s="279">
        <v>1444.58</v>
      </c>
      <c r="N738" s="279">
        <v>1417.3</v>
      </c>
      <c r="O738" s="279">
        <v>1439.55</v>
      </c>
      <c r="P738" s="279">
        <v>1439.36</v>
      </c>
      <c r="Q738" s="279">
        <v>1523.38</v>
      </c>
      <c r="R738" s="279">
        <v>1495.15</v>
      </c>
      <c r="S738" s="279">
        <v>1407.77</v>
      </c>
      <c r="T738" s="279">
        <v>1424.52</v>
      </c>
      <c r="U738" s="279">
        <v>1437.65</v>
      </c>
      <c r="V738" s="279">
        <v>1421.85</v>
      </c>
      <c r="W738" s="279">
        <v>1480.36</v>
      </c>
      <c r="X738" s="279">
        <v>1399.95</v>
      </c>
      <c r="Y738" s="279">
        <v>1278.19</v>
      </c>
    </row>
    <row r="739" spans="1:25">
      <c r="A739" s="254">
        <v>12</v>
      </c>
      <c r="B739" s="279">
        <v>1124.58</v>
      </c>
      <c r="C739" s="279">
        <v>982.37</v>
      </c>
      <c r="D739" s="279">
        <v>956.67</v>
      </c>
      <c r="E739" s="279">
        <v>948.49</v>
      </c>
      <c r="F739" s="279">
        <v>945.18</v>
      </c>
      <c r="G739" s="279">
        <v>948.41</v>
      </c>
      <c r="H739" s="279">
        <v>962.53</v>
      </c>
      <c r="I739" s="279">
        <v>1072.57</v>
      </c>
      <c r="J739" s="279">
        <v>1190.5899999999999</v>
      </c>
      <c r="K739" s="279">
        <v>1345.25</v>
      </c>
      <c r="L739" s="279">
        <v>1369.48</v>
      </c>
      <c r="M739" s="279">
        <v>1363.58</v>
      </c>
      <c r="N739" s="279">
        <v>1353.58</v>
      </c>
      <c r="O739" s="279">
        <v>1339.17</v>
      </c>
      <c r="P739" s="279">
        <v>1355.3</v>
      </c>
      <c r="Q739" s="279">
        <v>1336.73</v>
      </c>
      <c r="R739" s="279">
        <v>1367.4</v>
      </c>
      <c r="S739" s="279">
        <v>1343.52</v>
      </c>
      <c r="T739" s="279">
        <v>1335.81</v>
      </c>
      <c r="U739" s="279">
        <v>1321.14</v>
      </c>
      <c r="V739" s="279">
        <v>1327.34</v>
      </c>
      <c r="W739" s="279">
        <v>1325.68</v>
      </c>
      <c r="X739" s="279">
        <v>1248.5899999999999</v>
      </c>
      <c r="Y739" s="279">
        <v>1086.3699999999999</v>
      </c>
    </row>
    <row r="740" spans="1:25">
      <c r="A740" s="254">
        <v>13</v>
      </c>
      <c r="B740" s="279">
        <v>1142.98</v>
      </c>
      <c r="C740" s="279">
        <v>981.83</v>
      </c>
      <c r="D740" s="279">
        <v>939.82</v>
      </c>
      <c r="E740" s="279">
        <v>925.04</v>
      </c>
      <c r="F740" s="279">
        <v>927.95</v>
      </c>
      <c r="G740" s="279">
        <v>935.72</v>
      </c>
      <c r="H740" s="279">
        <v>948.42</v>
      </c>
      <c r="I740" s="279">
        <v>949.52</v>
      </c>
      <c r="J740" s="279">
        <v>1070.08</v>
      </c>
      <c r="K740" s="279">
        <v>1175.83</v>
      </c>
      <c r="L740" s="279">
        <v>1263.25</v>
      </c>
      <c r="M740" s="279">
        <v>1299.92</v>
      </c>
      <c r="N740" s="279">
        <v>1301.28</v>
      </c>
      <c r="O740" s="279">
        <v>1295.43</v>
      </c>
      <c r="P740" s="279">
        <v>1305.04</v>
      </c>
      <c r="Q740" s="279">
        <v>1291.26</v>
      </c>
      <c r="R740" s="279">
        <v>1254.03</v>
      </c>
      <c r="S740" s="279">
        <v>1242.43</v>
      </c>
      <c r="T740" s="279">
        <v>1253.77</v>
      </c>
      <c r="U740" s="279">
        <v>1236.83</v>
      </c>
      <c r="V740" s="279">
        <v>1287.57</v>
      </c>
      <c r="W740" s="279">
        <v>1269.28</v>
      </c>
      <c r="X740" s="279">
        <v>1169.97</v>
      </c>
      <c r="Y740" s="279">
        <v>1071.0999999999999</v>
      </c>
    </row>
    <row r="741" spans="1:25">
      <c r="A741" s="254">
        <v>14</v>
      </c>
      <c r="B741" s="279">
        <v>945.17</v>
      </c>
      <c r="C741" s="279">
        <v>912.02</v>
      </c>
      <c r="D741" s="279">
        <v>909.21</v>
      </c>
      <c r="E741" s="279">
        <v>896.44</v>
      </c>
      <c r="F741" s="279">
        <v>899.86</v>
      </c>
      <c r="G741" s="279">
        <v>927.4</v>
      </c>
      <c r="H741" s="279">
        <v>1000.46</v>
      </c>
      <c r="I741" s="279">
        <v>1114.3</v>
      </c>
      <c r="J741" s="279">
        <v>1244.51</v>
      </c>
      <c r="K741" s="279">
        <v>1346.96</v>
      </c>
      <c r="L741" s="279">
        <v>1385.53</v>
      </c>
      <c r="M741" s="279">
        <v>1363.1</v>
      </c>
      <c r="N741" s="279">
        <v>1338.47</v>
      </c>
      <c r="O741" s="279">
        <v>1354.5</v>
      </c>
      <c r="P741" s="279">
        <v>1381.52</v>
      </c>
      <c r="Q741" s="279">
        <v>1456.58</v>
      </c>
      <c r="R741" s="279">
        <v>1389.58</v>
      </c>
      <c r="S741" s="279">
        <v>1297.6600000000001</v>
      </c>
      <c r="T741" s="279">
        <v>1303.3599999999999</v>
      </c>
      <c r="U741" s="279">
        <v>1327.21</v>
      </c>
      <c r="V741" s="279">
        <v>1322.54</v>
      </c>
      <c r="W741" s="279">
        <v>1352.57</v>
      </c>
      <c r="X741" s="279">
        <v>1199.22</v>
      </c>
      <c r="Y741" s="279">
        <v>1030.73</v>
      </c>
    </row>
    <row r="742" spans="1:25">
      <c r="A742" s="254">
        <v>15</v>
      </c>
      <c r="B742" s="279">
        <v>972.91</v>
      </c>
      <c r="C742" s="279">
        <v>897.78</v>
      </c>
      <c r="D742" s="279">
        <v>886.38</v>
      </c>
      <c r="E742" s="279">
        <v>891.43</v>
      </c>
      <c r="F742" s="279">
        <v>934.45</v>
      </c>
      <c r="G742" s="279">
        <v>967.7</v>
      </c>
      <c r="H742" s="279">
        <v>972.1</v>
      </c>
      <c r="I742" s="279">
        <v>1067.29</v>
      </c>
      <c r="J742" s="279">
        <v>1125.77</v>
      </c>
      <c r="K742" s="279">
        <v>1219.0899999999999</v>
      </c>
      <c r="L742" s="279">
        <v>1263.97</v>
      </c>
      <c r="M742" s="279">
        <v>1273.74</v>
      </c>
      <c r="N742" s="279">
        <v>1220.48</v>
      </c>
      <c r="O742" s="279">
        <v>1247.77</v>
      </c>
      <c r="P742" s="279">
        <v>1271.22</v>
      </c>
      <c r="Q742" s="279">
        <v>1337.42</v>
      </c>
      <c r="R742" s="279">
        <v>1318.33</v>
      </c>
      <c r="S742" s="279">
        <v>1254.5999999999999</v>
      </c>
      <c r="T742" s="279">
        <v>1275.55</v>
      </c>
      <c r="U742" s="279">
        <v>1283.7</v>
      </c>
      <c r="V742" s="279">
        <v>1282.1400000000001</v>
      </c>
      <c r="W742" s="279">
        <v>1321.15</v>
      </c>
      <c r="X742" s="279">
        <v>1151.74</v>
      </c>
      <c r="Y742" s="279">
        <v>1048.49</v>
      </c>
    </row>
    <row r="743" spans="1:25">
      <c r="A743" s="254">
        <v>16</v>
      </c>
      <c r="B743" s="279">
        <v>1181.97</v>
      </c>
      <c r="C743" s="279">
        <v>1033.5</v>
      </c>
      <c r="D743" s="279">
        <v>1028.53</v>
      </c>
      <c r="E743" s="279">
        <v>1028.6400000000001</v>
      </c>
      <c r="F743" s="279">
        <v>1044.3399999999999</v>
      </c>
      <c r="G743" s="279">
        <v>1077.8499999999999</v>
      </c>
      <c r="H743" s="279">
        <v>1160.9000000000001</v>
      </c>
      <c r="I743" s="279">
        <v>1233.82</v>
      </c>
      <c r="J743" s="279">
        <v>1396.58</v>
      </c>
      <c r="K743" s="279">
        <v>1445.91</v>
      </c>
      <c r="L743" s="279">
        <v>1470.95</v>
      </c>
      <c r="M743" s="279">
        <v>1437.21</v>
      </c>
      <c r="N743" s="279">
        <v>1402.16</v>
      </c>
      <c r="O743" s="279">
        <v>1450.07</v>
      </c>
      <c r="P743" s="279">
        <v>1444.61</v>
      </c>
      <c r="Q743" s="279">
        <v>1478.07</v>
      </c>
      <c r="R743" s="279">
        <v>1453.33</v>
      </c>
      <c r="S743" s="279">
        <v>1426.83</v>
      </c>
      <c r="T743" s="279">
        <v>1464.73</v>
      </c>
      <c r="U743" s="279">
        <v>1490.25</v>
      </c>
      <c r="V743" s="279">
        <v>1459.96</v>
      </c>
      <c r="W743" s="279">
        <v>1469.34</v>
      </c>
      <c r="X743" s="279">
        <v>1270.24</v>
      </c>
      <c r="Y743" s="279">
        <v>1137.3900000000001</v>
      </c>
    </row>
    <row r="744" spans="1:25">
      <c r="A744" s="254">
        <v>17</v>
      </c>
      <c r="B744" s="279">
        <v>1041.68</v>
      </c>
      <c r="C744" s="279">
        <v>1004.08</v>
      </c>
      <c r="D744" s="279">
        <v>980.83</v>
      </c>
      <c r="E744" s="279">
        <v>975.01</v>
      </c>
      <c r="F744" s="279">
        <v>994.01</v>
      </c>
      <c r="G744" s="279">
        <v>1018.61</v>
      </c>
      <c r="H744" s="279">
        <v>1079.29</v>
      </c>
      <c r="I744" s="279">
        <v>1158.74</v>
      </c>
      <c r="J744" s="279">
        <v>1276.05</v>
      </c>
      <c r="K744" s="279">
        <v>1342.24</v>
      </c>
      <c r="L744" s="279">
        <v>1383.95</v>
      </c>
      <c r="M744" s="279">
        <v>1344.96</v>
      </c>
      <c r="N744" s="279">
        <v>1328.32</v>
      </c>
      <c r="O744" s="279">
        <v>1357.36</v>
      </c>
      <c r="P744" s="279">
        <v>1364.79</v>
      </c>
      <c r="Q744" s="279">
        <v>1445.09</v>
      </c>
      <c r="R744" s="279">
        <v>1386.66</v>
      </c>
      <c r="S744" s="279">
        <v>1308.46</v>
      </c>
      <c r="T744" s="279">
        <v>1351.46</v>
      </c>
      <c r="U744" s="279">
        <v>1383.92</v>
      </c>
      <c r="V744" s="279">
        <v>1386.26</v>
      </c>
      <c r="W744" s="279">
        <v>1374.65</v>
      </c>
      <c r="X744" s="279">
        <v>1240.57</v>
      </c>
      <c r="Y744" s="279">
        <v>1133</v>
      </c>
    </row>
    <row r="745" spans="1:25">
      <c r="A745" s="254">
        <v>18</v>
      </c>
      <c r="B745" s="279">
        <v>1114.5899999999999</v>
      </c>
      <c r="C745" s="279">
        <v>1016.27</v>
      </c>
      <c r="D745" s="279">
        <v>993.39</v>
      </c>
      <c r="E745" s="279">
        <v>1002.58</v>
      </c>
      <c r="F745" s="279">
        <v>1026.8</v>
      </c>
      <c r="G745" s="279">
        <v>209.52</v>
      </c>
      <c r="H745" s="279">
        <v>1140.24</v>
      </c>
      <c r="I745" s="279">
        <v>1161.67</v>
      </c>
      <c r="J745" s="279">
        <v>215.14</v>
      </c>
      <c r="K745" s="279">
        <v>1327.37</v>
      </c>
      <c r="L745" s="279">
        <v>1358.11</v>
      </c>
      <c r="M745" s="279">
        <v>1306.25</v>
      </c>
      <c r="N745" s="279">
        <v>1295.1500000000001</v>
      </c>
      <c r="O745" s="279">
        <v>1336.38</v>
      </c>
      <c r="P745" s="279">
        <v>1346.11</v>
      </c>
      <c r="Q745" s="279">
        <v>1414.12</v>
      </c>
      <c r="R745" s="279">
        <v>1332.21</v>
      </c>
      <c r="S745" s="279">
        <v>1315.32</v>
      </c>
      <c r="T745" s="279">
        <v>1345.01</v>
      </c>
      <c r="U745" s="279">
        <v>1373.6</v>
      </c>
      <c r="V745" s="279">
        <v>1337.55</v>
      </c>
      <c r="W745" s="279">
        <v>1416.16</v>
      </c>
      <c r="X745" s="279">
        <v>1341.95</v>
      </c>
      <c r="Y745" s="279">
        <v>1171.93</v>
      </c>
    </row>
    <row r="746" spans="1:25">
      <c r="A746" s="254">
        <v>19</v>
      </c>
      <c r="B746" s="279">
        <v>1129.54</v>
      </c>
      <c r="C746" s="279">
        <v>1077.94</v>
      </c>
      <c r="D746" s="279">
        <v>1001.59</v>
      </c>
      <c r="E746" s="279">
        <v>209.16</v>
      </c>
      <c r="F746" s="279">
        <v>209.72</v>
      </c>
      <c r="G746" s="279">
        <v>210.51</v>
      </c>
      <c r="H746" s="279">
        <v>212.09</v>
      </c>
      <c r="I746" s="279">
        <v>184.04</v>
      </c>
      <c r="J746" s="279">
        <v>184.04</v>
      </c>
      <c r="K746" s="279">
        <v>1342.56</v>
      </c>
      <c r="L746" s="279">
        <v>1360.74</v>
      </c>
      <c r="M746" s="279">
        <v>1348.98</v>
      </c>
      <c r="N746" s="279">
        <v>1318.87</v>
      </c>
      <c r="O746" s="279">
        <v>1385.23</v>
      </c>
      <c r="P746" s="279">
        <v>1389.58</v>
      </c>
      <c r="Q746" s="279">
        <v>1372.13</v>
      </c>
      <c r="R746" s="279">
        <v>1369.19</v>
      </c>
      <c r="S746" s="279">
        <v>1350.14</v>
      </c>
      <c r="T746" s="279">
        <v>1334.07</v>
      </c>
      <c r="U746" s="279">
        <v>1354.83</v>
      </c>
      <c r="V746" s="279">
        <v>1397.42</v>
      </c>
      <c r="W746" s="279">
        <v>221.93</v>
      </c>
      <c r="X746" s="279">
        <v>1260.28</v>
      </c>
      <c r="Y746" s="279">
        <v>1223.6300000000001</v>
      </c>
    </row>
    <row r="747" spans="1:25">
      <c r="A747" s="254">
        <v>20</v>
      </c>
      <c r="B747" s="279">
        <v>1178.04</v>
      </c>
      <c r="C747" s="279">
        <v>197.28</v>
      </c>
      <c r="D747" s="279">
        <v>206.99</v>
      </c>
      <c r="E747" s="279">
        <v>206.94</v>
      </c>
      <c r="F747" s="279">
        <v>206.18</v>
      </c>
      <c r="G747" s="279">
        <v>205.32</v>
      </c>
      <c r="H747" s="279">
        <v>209.12</v>
      </c>
      <c r="I747" s="279">
        <v>205.8</v>
      </c>
      <c r="J747" s="279">
        <v>202.14</v>
      </c>
      <c r="K747" s="279">
        <v>202.51</v>
      </c>
      <c r="L747" s="279">
        <v>1145.3399999999999</v>
      </c>
      <c r="M747" s="279">
        <v>1186.1600000000001</v>
      </c>
      <c r="N747" s="279">
        <v>1146.8</v>
      </c>
      <c r="O747" s="279">
        <v>1162.77</v>
      </c>
      <c r="P747" s="279">
        <v>1159.1500000000001</v>
      </c>
      <c r="Q747" s="279">
        <v>1185.56</v>
      </c>
      <c r="R747" s="279">
        <v>1184.5899999999999</v>
      </c>
      <c r="S747" s="279">
        <v>1175.3</v>
      </c>
      <c r="T747" s="279">
        <v>1208.01</v>
      </c>
      <c r="U747" s="279">
        <v>1278.48</v>
      </c>
      <c r="V747" s="279">
        <v>1009.49</v>
      </c>
      <c r="W747" s="279">
        <v>1212.1300000000001</v>
      </c>
      <c r="X747" s="279">
        <v>1154.4000000000001</v>
      </c>
      <c r="Y747" s="279">
        <v>1153.9000000000001</v>
      </c>
    </row>
    <row r="748" spans="1:25">
      <c r="A748" s="254">
        <v>21</v>
      </c>
      <c r="B748" s="279">
        <v>207.86</v>
      </c>
      <c r="C748" s="279">
        <v>205.81</v>
      </c>
      <c r="D748" s="279">
        <v>205.22</v>
      </c>
      <c r="E748" s="279">
        <v>204.9</v>
      </c>
      <c r="F748" s="279">
        <v>207.1</v>
      </c>
      <c r="G748" s="279">
        <v>204.67</v>
      </c>
      <c r="H748" s="279">
        <v>206.71</v>
      </c>
      <c r="I748" s="279">
        <v>491.04</v>
      </c>
      <c r="J748" s="279">
        <v>1127.19</v>
      </c>
      <c r="K748" s="279">
        <v>1201.02</v>
      </c>
      <c r="L748" s="279">
        <v>1244.03</v>
      </c>
      <c r="M748" s="279">
        <v>1243.42</v>
      </c>
      <c r="N748" s="279">
        <v>1195.69</v>
      </c>
      <c r="O748" s="279">
        <v>1173.54</v>
      </c>
      <c r="P748" s="279">
        <v>1118.1300000000001</v>
      </c>
      <c r="Q748" s="279">
        <v>1263.6099999999999</v>
      </c>
      <c r="R748" s="279">
        <v>1237.8900000000001</v>
      </c>
      <c r="S748" s="279">
        <v>964.47</v>
      </c>
      <c r="T748" s="279">
        <v>1059.03</v>
      </c>
      <c r="U748" s="279">
        <v>1169.6099999999999</v>
      </c>
      <c r="V748" s="279">
        <v>1204.29</v>
      </c>
      <c r="W748" s="279">
        <v>1239.22</v>
      </c>
      <c r="X748" s="279">
        <v>1145.94</v>
      </c>
      <c r="Y748" s="279">
        <v>1060.23</v>
      </c>
    </row>
    <row r="749" spans="1:25">
      <c r="A749" s="254">
        <v>22</v>
      </c>
      <c r="B749" s="279">
        <v>928.46</v>
      </c>
      <c r="C749" s="279">
        <v>833.59</v>
      </c>
      <c r="D749" s="279">
        <v>794.94</v>
      </c>
      <c r="E749" s="279">
        <v>786.71</v>
      </c>
      <c r="F749" s="279">
        <v>881.92</v>
      </c>
      <c r="G749" s="279">
        <v>922.76</v>
      </c>
      <c r="H749" s="279">
        <v>994.92</v>
      </c>
      <c r="I749" s="279">
        <v>964.51</v>
      </c>
      <c r="J749" s="279">
        <v>1091.9100000000001</v>
      </c>
      <c r="K749" s="279">
        <v>1281.98</v>
      </c>
      <c r="L749" s="279">
        <v>1245.79</v>
      </c>
      <c r="M749" s="279">
        <v>1207.55</v>
      </c>
      <c r="N749" s="279">
        <v>1193.81</v>
      </c>
      <c r="O749" s="279">
        <v>1216.81</v>
      </c>
      <c r="P749" s="279">
        <v>1232.23</v>
      </c>
      <c r="Q749" s="279">
        <v>1301.93</v>
      </c>
      <c r="R749" s="279">
        <v>1281.43</v>
      </c>
      <c r="S749" s="279">
        <v>1238.46</v>
      </c>
      <c r="T749" s="279">
        <v>1265.1300000000001</v>
      </c>
      <c r="U749" s="279">
        <v>1280.1199999999999</v>
      </c>
      <c r="V749" s="279">
        <v>1251.6199999999999</v>
      </c>
      <c r="W749" s="279">
        <v>1248.76</v>
      </c>
      <c r="X749" s="279">
        <v>1168.8599999999999</v>
      </c>
      <c r="Y749" s="279">
        <v>988.51</v>
      </c>
    </row>
    <row r="750" spans="1:25">
      <c r="A750" s="254">
        <v>23</v>
      </c>
      <c r="B750" s="279">
        <v>985.05</v>
      </c>
      <c r="C750" s="279">
        <v>853.63</v>
      </c>
      <c r="D750" s="279">
        <v>800.38</v>
      </c>
      <c r="E750" s="279">
        <v>809.23</v>
      </c>
      <c r="F750" s="279">
        <v>897.92</v>
      </c>
      <c r="G750" s="279">
        <v>934.78</v>
      </c>
      <c r="H750" s="279">
        <v>939.97</v>
      </c>
      <c r="I750" s="279">
        <v>984.25</v>
      </c>
      <c r="J750" s="279">
        <v>1173.6199999999999</v>
      </c>
      <c r="K750" s="279">
        <v>1224.48</v>
      </c>
      <c r="L750" s="279">
        <v>1215.1500000000001</v>
      </c>
      <c r="M750" s="279">
        <v>1176.58</v>
      </c>
      <c r="N750" s="279">
        <v>1127.06</v>
      </c>
      <c r="O750" s="279">
        <v>1186.6600000000001</v>
      </c>
      <c r="P750" s="279">
        <v>1186.08</v>
      </c>
      <c r="Q750" s="279">
        <v>1243.6600000000001</v>
      </c>
      <c r="R750" s="279">
        <v>1209.3499999999999</v>
      </c>
      <c r="S750" s="279">
        <v>1172.49</v>
      </c>
      <c r="T750" s="279">
        <v>1223.1500000000001</v>
      </c>
      <c r="U750" s="279">
        <v>1260.0999999999999</v>
      </c>
      <c r="V750" s="279">
        <v>1261.0899999999999</v>
      </c>
      <c r="W750" s="279">
        <v>1302.58</v>
      </c>
      <c r="X750" s="279">
        <v>1211.1600000000001</v>
      </c>
      <c r="Y750" s="279">
        <v>1058.4000000000001</v>
      </c>
    </row>
    <row r="751" spans="1:25">
      <c r="A751" s="254">
        <v>24</v>
      </c>
      <c r="B751" s="279">
        <v>833.34</v>
      </c>
      <c r="C751" s="279">
        <v>821.8</v>
      </c>
      <c r="D751" s="279">
        <v>795.35</v>
      </c>
      <c r="E751" s="279">
        <v>783.58</v>
      </c>
      <c r="F751" s="279">
        <v>203.19</v>
      </c>
      <c r="G751" s="279">
        <v>491.86</v>
      </c>
      <c r="H751" s="279">
        <v>941.62</v>
      </c>
      <c r="I751" s="279">
        <v>956.11</v>
      </c>
      <c r="J751" s="279">
        <v>491.56</v>
      </c>
      <c r="K751" s="279">
        <v>1151.83</v>
      </c>
      <c r="L751" s="279">
        <v>1144.19</v>
      </c>
      <c r="M751" s="279">
        <v>1130.53</v>
      </c>
      <c r="N751" s="279">
        <v>1093.45</v>
      </c>
      <c r="O751" s="279">
        <v>1115.78</v>
      </c>
      <c r="P751" s="279">
        <v>1115.73</v>
      </c>
      <c r="Q751" s="279">
        <v>1210.46</v>
      </c>
      <c r="R751" s="279">
        <v>1130.55</v>
      </c>
      <c r="S751" s="279">
        <v>945.47</v>
      </c>
      <c r="T751" s="279">
        <v>953.05</v>
      </c>
      <c r="U751" s="279">
        <v>1259.2</v>
      </c>
      <c r="V751" s="279">
        <v>1216.92</v>
      </c>
      <c r="W751" s="279">
        <v>1214.9000000000001</v>
      </c>
      <c r="X751" s="279">
        <v>1132.6199999999999</v>
      </c>
      <c r="Y751" s="279">
        <v>995.16</v>
      </c>
    </row>
    <row r="752" spans="1:25">
      <c r="A752" s="254">
        <v>25</v>
      </c>
      <c r="B752" s="279">
        <v>927.39</v>
      </c>
      <c r="C752" s="279">
        <v>914.59</v>
      </c>
      <c r="D752" s="279">
        <v>876.76</v>
      </c>
      <c r="E752" s="279">
        <v>881.21</v>
      </c>
      <c r="F752" s="279">
        <v>989.73</v>
      </c>
      <c r="G752" s="279">
        <v>1069.95</v>
      </c>
      <c r="H752" s="279">
        <v>1146.77</v>
      </c>
      <c r="I752" s="279">
        <v>1087.54</v>
      </c>
      <c r="J752" s="279">
        <v>1114.6500000000001</v>
      </c>
      <c r="K752" s="279">
        <v>1220.7</v>
      </c>
      <c r="L752" s="279">
        <v>1194.51</v>
      </c>
      <c r="M752" s="279">
        <v>1187.1500000000001</v>
      </c>
      <c r="N752" s="279">
        <v>1129.1500000000001</v>
      </c>
      <c r="O752" s="279">
        <v>1137.9000000000001</v>
      </c>
      <c r="P752" s="279">
        <v>1172.8599999999999</v>
      </c>
      <c r="Q752" s="279">
        <v>1228.58</v>
      </c>
      <c r="R752" s="279">
        <v>1181.07</v>
      </c>
      <c r="S752" s="279">
        <v>492.23</v>
      </c>
      <c r="T752" s="279">
        <v>1176.49</v>
      </c>
      <c r="U752" s="279">
        <v>1227.08</v>
      </c>
      <c r="V752" s="279">
        <v>216.17</v>
      </c>
      <c r="W752" s="279">
        <v>1234.6600000000001</v>
      </c>
      <c r="X752" s="279">
        <v>215.82</v>
      </c>
      <c r="Y752" s="279">
        <v>1121.98</v>
      </c>
    </row>
    <row r="753" spans="1:25">
      <c r="A753" s="254">
        <v>26</v>
      </c>
      <c r="B753" s="279">
        <v>207.28</v>
      </c>
      <c r="C753" s="279">
        <v>208.85</v>
      </c>
      <c r="D753" s="279">
        <v>206.38</v>
      </c>
      <c r="E753" s="279">
        <v>203.77</v>
      </c>
      <c r="F753" s="279">
        <v>852.07</v>
      </c>
      <c r="G753" s="279">
        <v>209.03</v>
      </c>
      <c r="H753" s="279">
        <v>495.72</v>
      </c>
      <c r="I753" s="279">
        <v>214.96</v>
      </c>
      <c r="J753" s="279">
        <v>213.22</v>
      </c>
      <c r="K753" s="279">
        <v>211.25</v>
      </c>
      <c r="L753" s="279">
        <v>493.3</v>
      </c>
      <c r="M753" s="279">
        <v>1239.27</v>
      </c>
      <c r="N753" s="279">
        <v>216.04</v>
      </c>
      <c r="O753" s="279">
        <v>1070.58</v>
      </c>
      <c r="P753" s="279">
        <v>217.36</v>
      </c>
      <c r="Q753" s="279">
        <v>215.46</v>
      </c>
      <c r="R753" s="279">
        <v>1226.17</v>
      </c>
      <c r="S753" s="279">
        <v>217.54</v>
      </c>
      <c r="T753" s="279">
        <v>213.74</v>
      </c>
      <c r="U753" s="279">
        <v>211.34</v>
      </c>
      <c r="V753" s="279">
        <v>215.02</v>
      </c>
      <c r="W753" s="279">
        <v>495.5</v>
      </c>
      <c r="X753" s="279">
        <v>1176.1600000000001</v>
      </c>
      <c r="Y753" s="279">
        <v>1035.0899999999999</v>
      </c>
    </row>
    <row r="754" spans="1:25">
      <c r="A754" s="254">
        <v>27</v>
      </c>
      <c r="B754" s="279">
        <v>862.41</v>
      </c>
      <c r="C754" s="279">
        <v>747.57</v>
      </c>
      <c r="D754" s="279">
        <v>676.16</v>
      </c>
      <c r="E754" s="279">
        <v>647.41</v>
      </c>
      <c r="F754" s="279">
        <v>687.56</v>
      </c>
      <c r="G754" s="279">
        <v>709.66</v>
      </c>
      <c r="H754" s="279">
        <v>756.96</v>
      </c>
      <c r="I754" s="279">
        <v>835</v>
      </c>
      <c r="J754" s="279">
        <v>992.12</v>
      </c>
      <c r="K754" s="279">
        <v>1110.32</v>
      </c>
      <c r="L754" s="279">
        <v>1149.29</v>
      </c>
      <c r="M754" s="279">
        <v>1161.81</v>
      </c>
      <c r="N754" s="279">
        <v>1159.54</v>
      </c>
      <c r="O754" s="279">
        <v>1150.6500000000001</v>
      </c>
      <c r="P754" s="279">
        <v>1144.17</v>
      </c>
      <c r="Q754" s="279">
        <v>1159.24</v>
      </c>
      <c r="R754" s="279">
        <v>1173.19</v>
      </c>
      <c r="S754" s="279">
        <v>1208.6199999999999</v>
      </c>
      <c r="T754" s="279">
        <v>1288.81</v>
      </c>
      <c r="U754" s="279">
        <v>1380.43</v>
      </c>
      <c r="V754" s="279">
        <v>1354.46</v>
      </c>
      <c r="W754" s="279">
        <v>1297.44</v>
      </c>
      <c r="X754" s="279">
        <v>1187.1600000000001</v>
      </c>
      <c r="Y754" s="279">
        <v>950.85</v>
      </c>
    </row>
    <row r="755" spans="1:25">
      <c r="A755" s="254">
        <v>28</v>
      </c>
      <c r="B755" s="279">
        <v>920.22</v>
      </c>
      <c r="C755" s="279">
        <v>787.92</v>
      </c>
      <c r="D755" s="279">
        <v>696.86</v>
      </c>
      <c r="E755" s="279">
        <v>710.5</v>
      </c>
      <c r="F755" s="279">
        <v>788.8</v>
      </c>
      <c r="G755" s="279">
        <v>881.37</v>
      </c>
      <c r="H755" s="279">
        <v>972.64</v>
      </c>
      <c r="I755" s="279">
        <v>1085.8599999999999</v>
      </c>
      <c r="J755" s="279">
        <v>1082.05</v>
      </c>
      <c r="K755" s="279">
        <v>1175.78</v>
      </c>
      <c r="L755" s="279">
        <v>1201.26</v>
      </c>
      <c r="M755" s="279">
        <v>1148.99</v>
      </c>
      <c r="N755" s="279">
        <v>1090.28</v>
      </c>
      <c r="O755" s="279">
        <v>1205.77</v>
      </c>
      <c r="P755" s="279">
        <v>1179.76</v>
      </c>
      <c r="Q755" s="279">
        <v>1257.81</v>
      </c>
      <c r="R755" s="279">
        <v>1198.6099999999999</v>
      </c>
      <c r="S755" s="279">
        <v>1164.5</v>
      </c>
      <c r="T755" s="279">
        <v>1227.07</v>
      </c>
      <c r="U755" s="279">
        <v>1247.3900000000001</v>
      </c>
      <c r="V755" s="279">
        <v>1218.9100000000001</v>
      </c>
      <c r="W755" s="279">
        <v>1191.3</v>
      </c>
      <c r="X755" s="279">
        <v>1147.92</v>
      </c>
      <c r="Y755" s="279">
        <v>979.05</v>
      </c>
    </row>
    <row r="756" spans="1:25">
      <c r="A756" s="254">
        <v>29</v>
      </c>
      <c r="B756" s="279">
        <v>921.37</v>
      </c>
      <c r="C756" s="279">
        <v>818.92</v>
      </c>
      <c r="D756" s="279">
        <v>795.79</v>
      </c>
      <c r="E756" s="279">
        <v>795.98</v>
      </c>
      <c r="F756" s="279">
        <v>873.26</v>
      </c>
      <c r="G756" s="279">
        <v>921.65</v>
      </c>
      <c r="H756" s="279">
        <v>986.09</v>
      </c>
      <c r="I756" s="279">
        <v>1137.8900000000001</v>
      </c>
      <c r="J756" s="279">
        <v>1152.0999999999999</v>
      </c>
      <c r="K756" s="279">
        <v>1251.2</v>
      </c>
      <c r="L756" s="279">
        <v>1252.5</v>
      </c>
      <c r="M756" s="279">
        <v>488.48</v>
      </c>
      <c r="N756" s="279">
        <v>214.87</v>
      </c>
      <c r="O756" s="279">
        <v>1259.01</v>
      </c>
      <c r="P756" s="279">
        <v>488.6</v>
      </c>
      <c r="Q756" s="279">
        <v>488.54</v>
      </c>
      <c r="R756" s="279">
        <v>1273.98</v>
      </c>
      <c r="S756" s="279">
        <v>1225.79</v>
      </c>
      <c r="T756" s="279">
        <v>1230.69</v>
      </c>
      <c r="U756" s="279">
        <v>1268.98</v>
      </c>
      <c r="V756" s="279">
        <v>1259.92</v>
      </c>
      <c r="W756" s="279">
        <v>1270.99</v>
      </c>
      <c r="X756" s="279">
        <v>1166.71</v>
      </c>
      <c r="Y756" s="279">
        <v>1001.08</v>
      </c>
    </row>
    <row r="757" spans="1:25">
      <c r="A757" s="254">
        <v>30</v>
      </c>
      <c r="B757" s="279">
        <v>899.37</v>
      </c>
      <c r="C757" s="279">
        <v>847.86</v>
      </c>
      <c r="D757" s="279">
        <v>818.38</v>
      </c>
      <c r="E757" s="279">
        <v>820.35</v>
      </c>
      <c r="F757" s="279">
        <v>880.81</v>
      </c>
      <c r="G757" s="279">
        <v>936.53</v>
      </c>
      <c r="H757" s="279">
        <v>1014.78</v>
      </c>
      <c r="I757" s="279">
        <v>1049.08</v>
      </c>
      <c r="J757" s="279">
        <v>1073.8900000000001</v>
      </c>
      <c r="K757" s="279">
        <v>1119.6099999999999</v>
      </c>
      <c r="L757" s="279">
        <v>1136.6600000000001</v>
      </c>
      <c r="M757" s="279">
        <v>1070</v>
      </c>
      <c r="N757" s="279">
        <v>1014.27</v>
      </c>
      <c r="O757" s="279">
        <v>1071.94</v>
      </c>
      <c r="P757" s="279">
        <v>1054.49</v>
      </c>
      <c r="Q757" s="279">
        <v>1135.3399999999999</v>
      </c>
      <c r="R757" s="279">
        <v>1022.75</v>
      </c>
      <c r="S757" s="279">
        <v>1023.79</v>
      </c>
      <c r="T757" s="279">
        <v>1021.59</v>
      </c>
      <c r="U757" s="279">
        <v>490.61</v>
      </c>
      <c r="V757" s="279">
        <v>490.31</v>
      </c>
      <c r="W757" s="279">
        <v>1130.83</v>
      </c>
      <c r="X757" s="279">
        <v>1116</v>
      </c>
      <c r="Y757" s="279">
        <v>184.04</v>
      </c>
    </row>
    <row r="758" spans="1:25" hidden="1">
      <c r="A758" s="254">
        <v>31</v>
      </c>
      <c r="B758" s="279">
        <v>0</v>
      </c>
      <c r="C758" s="279">
        <v>0</v>
      </c>
      <c r="D758" s="279">
        <v>0</v>
      </c>
      <c r="E758" s="279">
        <v>0</v>
      </c>
      <c r="F758" s="279">
        <v>0</v>
      </c>
      <c r="G758" s="279">
        <v>0</v>
      </c>
      <c r="H758" s="279">
        <v>0</v>
      </c>
      <c r="I758" s="279">
        <v>0</v>
      </c>
      <c r="J758" s="279">
        <v>0</v>
      </c>
      <c r="K758" s="279">
        <v>0</v>
      </c>
      <c r="L758" s="279">
        <v>0</v>
      </c>
      <c r="M758" s="279">
        <v>0</v>
      </c>
      <c r="N758" s="279">
        <v>0</v>
      </c>
      <c r="O758" s="279">
        <v>0</v>
      </c>
      <c r="P758" s="279">
        <v>0</v>
      </c>
      <c r="Q758" s="279">
        <v>0</v>
      </c>
      <c r="R758" s="279">
        <v>0</v>
      </c>
      <c r="S758" s="279">
        <v>0</v>
      </c>
      <c r="T758" s="279">
        <v>0</v>
      </c>
      <c r="U758" s="279">
        <v>0</v>
      </c>
      <c r="V758" s="279">
        <v>0</v>
      </c>
      <c r="W758" s="279">
        <v>0</v>
      </c>
      <c r="X758" s="279">
        <v>0</v>
      </c>
      <c r="Y758" s="279">
        <v>0</v>
      </c>
    </row>
    <row r="760" spans="1:25">
      <c r="A760" s="413" t="s">
        <v>209</v>
      </c>
      <c r="B760" s="450" t="s">
        <v>211</v>
      </c>
      <c r="C760" s="450"/>
      <c r="D760" s="450"/>
      <c r="E760" s="450"/>
      <c r="F760" s="450"/>
      <c r="G760" s="450"/>
      <c r="H760" s="450"/>
      <c r="I760" s="450"/>
      <c r="J760" s="450"/>
      <c r="K760" s="450"/>
      <c r="L760" s="450"/>
      <c r="M760" s="450"/>
      <c r="N760" s="450"/>
      <c r="O760" s="450"/>
      <c r="P760" s="450"/>
      <c r="Q760" s="450"/>
      <c r="R760" s="450"/>
      <c r="S760" s="450"/>
      <c r="T760" s="450"/>
      <c r="U760" s="450"/>
      <c r="V760" s="450"/>
      <c r="W760" s="450"/>
      <c r="X760" s="450"/>
      <c r="Y760" s="450"/>
    </row>
    <row r="761" spans="1:25" ht="30">
      <c r="A761" s="413"/>
      <c r="B761" s="278" t="s">
        <v>1</v>
      </c>
      <c r="C761" s="278" t="s">
        <v>2</v>
      </c>
      <c r="D761" s="278" t="s">
        <v>3</v>
      </c>
      <c r="E761" s="278" t="s">
        <v>4</v>
      </c>
      <c r="F761" s="278" t="s">
        <v>5</v>
      </c>
      <c r="G761" s="278" t="s">
        <v>6</v>
      </c>
      <c r="H761" s="278" t="s">
        <v>7</v>
      </c>
      <c r="I761" s="278" t="s">
        <v>8</v>
      </c>
      <c r="J761" s="278" t="s">
        <v>9</v>
      </c>
      <c r="K761" s="278" t="s">
        <v>10</v>
      </c>
      <c r="L761" s="278" t="s">
        <v>11</v>
      </c>
      <c r="M761" s="278" t="s">
        <v>12</v>
      </c>
      <c r="N761" s="278" t="s">
        <v>13</v>
      </c>
      <c r="O761" s="278" t="s">
        <v>14</v>
      </c>
      <c r="P761" s="278" t="s">
        <v>15</v>
      </c>
      <c r="Q761" s="278" t="s">
        <v>16</v>
      </c>
      <c r="R761" s="278" t="s">
        <v>17</v>
      </c>
      <c r="S761" s="278" t="s">
        <v>18</v>
      </c>
      <c r="T761" s="278" t="s">
        <v>19</v>
      </c>
      <c r="U761" s="278" t="s">
        <v>20</v>
      </c>
      <c r="V761" s="278" t="s">
        <v>21</v>
      </c>
      <c r="W761" s="278" t="s">
        <v>22</v>
      </c>
      <c r="X761" s="278" t="s">
        <v>23</v>
      </c>
      <c r="Y761" s="278" t="s">
        <v>24</v>
      </c>
    </row>
    <row r="762" spans="1:25">
      <c r="A762" s="254">
        <v>1</v>
      </c>
      <c r="B762" s="279">
        <v>1033.3499999999999</v>
      </c>
      <c r="C762" s="279">
        <v>965.05</v>
      </c>
      <c r="D762" s="279">
        <v>971.15</v>
      </c>
      <c r="E762" s="279">
        <v>970.73</v>
      </c>
      <c r="F762" s="279">
        <v>965.7</v>
      </c>
      <c r="G762" s="279">
        <v>972.86</v>
      </c>
      <c r="H762" s="279">
        <v>977.95</v>
      </c>
      <c r="I762" s="279">
        <v>1046.4100000000001</v>
      </c>
      <c r="J762" s="279">
        <v>1233.3399999999999</v>
      </c>
      <c r="K762" s="279">
        <v>1388.4</v>
      </c>
      <c r="L762" s="279">
        <v>1434.37</v>
      </c>
      <c r="M762" s="279">
        <v>1422.74</v>
      </c>
      <c r="N762" s="279">
        <v>1401.27</v>
      </c>
      <c r="O762" s="279">
        <v>1423.32</v>
      </c>
      <c r="P762" s="279">
        <v>1410.51</v>
      </c>
      <c r="Q762" s="279">
        <v>2169.9499999999998</v>
      </c>
      <c r="R762" s="279">
        <v>2100.64</v>
      </c>
      <c r="S762" s="279">
        <v>1448.47</v>
      </c>
      <c r="T762" s="279">
        <v>1397.77</v>
      </c>
      <c r="U762" s="279">
        <v>1416.39</v>
      </c>
      <c r="V762" s="279">
        <v>1344.79</v>
      </c>
      <c r="W762" s="279">
        <v>1981.02</v>
      </c>
      <c r="X762" s="279">
        <v>2045.15</v>
      </c>
      <c r="Y762" s="279">
        <v>1136.73</v>
      </c>
    </row>
    <row r="763" spans="1:25">
      <c r="A763" s="254">
        <v>2</v>
      </c>
      <c r="B763" s="279">
        <v>1001.51</v>
      </c>
      <c r="C763" s="279">
        <v>907.9</v>
      </c>
      <c r="D763" s="279">
        <v>883.8</v>
      </c>
      <c r="E763" s="279">
        <v>863.25</v>
      </c>
      <c r="F763" s="279">
        <v>889.42</v>
      </c>
      <c r="G763" s="279">
        <v>942.81</v>
      </c>
      <c r="H763" s="279">
        <v>992.16</v>
      </c>
      <c r="I763" s="279">
        <v>1069.19</v>
      </c>
      <c r="J763" s="279">
        <v>1159.3800000000001</v>
      </c>
      <c r="K763" s="279">
        <v>1329.23</v>
      </c>
      <c r="L763" s="279">
        <v>1356.46</v>
      </c>
      <c r="M763" s="279">
        <v>1350.65</v>
      </c>
      <c r="N763" s="279">
        <v>1305.3499999999999</v>
      </c>
      <c r="O763" s="279">
        <v>1311.76</v>
      </c>
      <c r="P763" s="279">
        <v>1300.58</v>
      </c>
      <c r="Q763" s="279">
        <v>570.26</v>
      </c>
      <c r="R763" s="279">
        <v>1358.63</v>
      </c>
      <c r="S763" s="279">
        <v>1266</v>
      </c>
      <c r="T763" s="279">
        <v>1288.29</v>
      </c>
      <c r="U763" s="279">
        <v>1298.05</v>
      </c>
      <c r="V763" s="279">
        <v>1310.4100000000001</v>
      </c>
      <c r="W763" s="279">
        <v>1332.86</v>
      </c>
      <c r="X763" s="279">
        <v>1192.08</v>
      </c>
      <c r="Y763" s="279">
        <v>1069</v>
      </c>
    </row>
    <row r="764" spans="1:25">
      <c r="A764" s="254">
        <v>3</v>
      </c>
      <c r="B764" s="279">
        <v>1012.44</v>
      </c>
      <c r="C764" s="279">
        <v>926.96</v>
      </c>
      <c r="D764" s="279">
        <v>892.22</v>
      </c>
      <c r="E764" s="279">
        <v>870.2</v>
      </c>
      <c r="F764" s="279">
        <v>891.9</v>
      </c>
      <c r="G764" s="279">
        <v>897.45</v>
      </c>
      <c r="H764" s="279">
        <v>980.82</v>
      </c>
      <c r="I764" s="279">
        <v>1098.83</v>
      </c>
      <c r="J764" s="279">
        <v>1197.93</v>
      </c>
      <c r="K764" s="279">
        <v>1253.31</v>
      </c>
      <c r="L764" s="279">
        <v>1307.27</v>
      </c>
      <c r="M764" s="279">
        <v>1281.49</v>
      </c>
      <c r="N764" s="279">
        <v>1247.23</v>
      </c>
      <c r="O764" s="279">
        <v>1257.67</v>
      </c>
      <c r="P764" s="279">
        <v>1253.0999999999999</v>
      </c>
      <c r="Q764" s="279">
        <v>1362.27</v>
      </c>
      <c r="R764" s="279">
        <v>1299.6600000000001</v>
      </c>
      <c r="S764" s="279">
        <v>1220.49</v>
      </c>
      <c r="T764" s="279">
        <v>1225.53</v>
      </c>
      <c r="U764" s="279">
        <v>1242.5999999999999</v>
      </c>
      <c r="V764" s="279">
        <v>1178.6099999999999</v>
      </c>
      <c r="W764" s="279">
        <v>1227.03</v>
      </c>
      <c r="X764" s="279">
        <v>1175.58</v>
      </c>
      <c r="Y764" s="279">
        <v>1031.82</v>
      </c>
    </row>
    <row r="765" spans="1:25">
      <c r="A765" s="254">
        <v>4</v>
      </c>
      <c r="B765" s="279">
        <v>1033.5899999999999</v>
      </c>
      <c r="C765" s="279">
        <v>969.51</v>
      </c>
      <c r="D765" s="279">
        <v>939.65</v>
      </c>
      <c r="E765" s="279">
        <v>916.24</v>
      </c>
      <c r="F765" s="279">
        <v>966.22</v>
      </c>
      <c r="G765" s="279">
        <v>989.48</v>
      </c>
      <c r="H765" s="279">
        <v>1058.0999999999999</v>
      </c>
      <c r="I765" s="279">
        <v>1248.92</v>
      </c>
      <c r="J765" s="279">
        <v>1359.41</v>
      </c>
      <c r="K765" s="279">
        <v>1480.45</v>
      </c>
      <c r="L765" s="279">
        <v>1500.21</v>
      </c>
      <c r="M765" s="279">
        <v>1510.29</v>
      </c>
      <c r="N765" s="279">
        <v>1483.83</v>
      </c>
      <c r="O765" s="279">
        <v>1504.74</v>
      </c>
      <c r="P765" s="279">
        <v>1504.48</v>
      </c>
      <c r="Q765" s="279">
        <v>1588.12</v>
      </c>
      <c r="R765" s="279">
        <v>1559.61</v>
      </c>
      <c r="S765" s="279">
        <v>1474.17</v>
      </c>
      <c r="T765" s="279">
        <v>1490.11</v>
      </c>
      <c r="U765" s="279">
        <v>1503.1</v>
      </c>
      <c r="V765" s="279">
        <v>1488.99</v>
      </c>
      <c r="W765" s="279">
        <v>1547.58</v>
      </c>
      <c r="X765" s="279">
        <v>1466.83</v>
      </c>
      <c r="Y765" s="279">
        <v>1346.82</v>
      </c>
    </row>
    <row r="766" spans="1:25">
      <c r="A766" s="254">
        <v>5</v>
      </c>
      <c r="B766" s="279">
        <v>1191.06</v>
      </c>
      <c r="C766" s="279">
        <v>1049.99</v>
      </c>
      <c r="D766" s="279">
        <v>1024.51</v>
      </c>
      <c r="E766" s="279">
        <v>1016.33</v>
      </c>
      <c r="F766" s="279">
        <v>1013.08</v>
      </c>
      <c r="G766" s="279">
        <v>1016.45</v>
      </c>
      <c r="H766" s="279">
        <v>1028.67</v>
      </c>
      <c r="I766" s="279">
        <v>1138.47</v>
      </c>
      <c r="J766" s="279">
        <v>1253.96</v>
      </c>
      <c r="K766" s="279">
        <v>1406.98</v>
      </c>
      <c r="L766" s="279">
        <v>1430.6</v>
      </c>
      <c r="M766" s="279">
        <v>1424.03</v>
      </c>
      <c r="N766" s="279">
        <v>1414.21</v>
      </c>
      <c r="O766" s="279">
        <v>1400</v>
      </c>
      <c r="P766" s="279">
        <v>1416.08</v>
      </c>
      <c r="Q766" s="279">
        <v>1398.71</v>
      </c>
      <c r="R766" s="279">
        <v>1431.52</v>
      </c>
      <c r="S766" s="279">
        <v>1407.96</v>
      </c>
      <c r="T766" s="279">
        <v>1400.42</v>
      </c>
      <c r="U766" s="279">
        <v>1385.27</v>
      </c>
      <c r="V766" s="279">
        <v>1390.27</v>
      </c>
      <c r="W766" s="279">
        <v>1389.83</v>
      </c>
      <c r="X766" s="279">
        <v>1314.19</v>
      </c>
      <c r="Y766" s="279">
        <v>1151.58</v>
      </c>
    </row>
    <row r="767" spans="1:25">
      <c r="A767" s="254">
        <v>6</v>
      </c>
      <c r="B767" s="279">
        <v>1210.0999999999999</v>
      </c>
      <c r="C767" s="279">
        <v>1050.23</v>
      </c>
      <c r="D767" s="279">
        <v>1008.57</v>
      </c>
      <c r="E767" s="279">
        <v>993.97</v>
      </c>
      <c r="F767" s="279">
        <v>997.01</v>
      </c>
      <c r="G767" s="279">
        <v>1004.68</v>
      </c>
      <c r="H767" s="279">
        <v>1013.27</v>
      </c>
      <c r="I767" s="279">
        <v>1014.7</v>
      </c>
      <c r="J767" s="279">
        <v>1134.01</v>
      </c>
      <c r="K767" s="279">
        <v>1239.06</v>
      </c>
      <c r="L767" s="279">
        <v>1325.51</v>
      </c>
      <c r="M767" s="279">
        <v>1361.89</v>
      </c>
      <c r="N767" s="279">
        <v>1363.83</v>
      </c>
      <c r="O767" s="279">
        <v>1357.55</v>
      </c>
      <c r="P767" s="279">
        <v>1367.11</v>
      </c>
      <c r="Q767" s="279">
        <v>1353.2</v>
      </c>
      <c r="R767" s="279">
        <v>1319.06</v>
      </c>
      <c r="S767" s="279">
        <v>1307.8699999999999</v>
      </c>
      <c r="T767" s="279">
        <v>1319.14</v>
      </c>
      <c r="U767" s="279">
        <v>1302.17</v>
      </c>
      <c r="V767" s="279">
        <v>1353.1</v>
      </c>
      <c r="W767" s="279">
        <v>1335.21</v>
      </c>
      <c r="X767" s="279">
        <v>1236.8900000000001</v>
      </c>
      <c r="Y767" s="279">
        <v>1138.67</v>
      </c>
    </row>
    <row r="768" spans="1:25">
      <c r="A768" s="254">
        <v>7</v>
      </c>
      <c r="B768" s="279">
        <v>1034.3</v>
      </c>
      <c r="C768" s="279">
        <v>954.48</v>
      </c>
      <c r="D768" s="279">
        <v>919.74</v>
      </c>
      <c r="E768" s="279">
        <v>879.49</v>
      </c>
      <c r="F768" s="279">
        <v>942.41</v>
      </c>
      <c r="G768" s="279">
        <v>951.3</v>
      </c>
      <c r="H768" s="279">
        <v>981.76</v>
      </c>
      <c r="I768" s="279">
        <v>1061.9100000000001</v>
      </c>
      <c r="J768" s="279">
        <v>1157.6300000000001</v>
      </c>
      <c r="K768" s="279">
        <v>1161.6300000000001</v>
      </c>
      <c r="L768" s="279">
        <v>1178.4100000000001</v>
      </c>
      <c r="M768" s="279">
        <v>1166.9000000000001</v>
      </c>
      <c r="N768" s="279">
        <v>1139.3599999999999</v>
      </c>
      <c r="O768" s="279">
        <v>1155.57</v>
      </c>
      <c r="P768" s="279">
        <v>1169.69</v>
      </c>
      <c r="Q768" s="279">
        <v>1293.83</v>
      </c>
      <c r="R768" s="279">
        <v>1193.67</v>
      </c>
      <c r="S768" s="279">
        <v>1165.74</v>
      </c>
      <c r="T768" s="279">
        <v>1194.9100000000001</v>
      </c>
      <c r="U768" s="279">
        <v>1190.25</v>
      </c>
      <c r="V768" s="279">
        <v>1217.3800000000001</v>
      </c>
      <c r="W768" s="279">
        <v>1232.73</v>
      </c>
      <c r="X768" s="279">
        <v>1143.43</v>
      </c>
      <c r="Y768" s="279">
        <v>1000.86</v>
      </c>
    </row>
    <row r="769" spans="1:25">
      <c r="A769" s="254">
        <v>8</v>
      </c>
      <c r="B769" s="279">
        <v>967.25</v>
      </c>
      <c r="C769" s="279">
        <v>878.16</v>
      </c>
      <c r="D769" s="279">
        <v>837.71</v>
      </c>
      <c r="E769" s="279">
        <v>825.81</v>
      </c>
      <c r="F769" s="279">
        <v>852.74</v>
      </c>
      <c r="G769" s="279">
        <v>935.21</v>
      </c>
      <c r="H769" s="279">
        <v>993.32</v>
      </c>
      <c r="I769" s="279">
        <v>1129.26</v>
      </c>
      <c r="J769" s="279">
        <v>1168.3800000000001</v>
      </c>
      <c r="K769" s="279">
        <v>1240.54</v>
      </c>
      <c r="L769" s="279">
        <v>1276.33</v>
      </c>
      <c r="M769" s="279">
        <v>1233.3399999999999</v>
      </c>
      <c r="N769" s="279">
        <v>1179.32</v>
      </c>
      <c r="O769" s="279">
        <v>1202.97</v>
      </c>
      <c r="P769" s="279">
        <v>1213.49</v>
      </c>
      <c r="Q769" s="279">
        <v>1297.03</v>
      </c>
      <c r="R769" s="279">
        <v>1252.33</v>
      </c>
      <c r="S769" s="279">
        <v>1192.74</v>
      </c>
      <c r="T769" s="279">
        <v>1218.8699999999999</v>
      </c>
      <c r="U769" s="279">
        <v>1213.29</v>
      </c>
      <c r="V769" s="279">
        <v>1234.77</v>
      </c>
      <c r="W769" s="279">
        <v>1216.58</v>
      </c>
      <c r="X769" s="279">
        <v>1202.97</v>
      </c>
      <c r="Y769" s="279">
        <v>1030.77</v>
      </c>
    </row>
    <row r="770" spans="1:25">
      <c r="A770" s="254">
        <v>9</v>
      </c>
      <c r="B770" s="279">
        <v>985.89</v>
      </c>
      <c r="C770" s="279">
        <v>889.23</v>
      </c>
      <c r="D770" s="279">
        <v>848.15</v>
      </c>
      <c r="E770" s="279">
        <v>831.6</v>
      </c>
      <c r="F770" s="279">
        <v>871.58</v>
      </c>
      <c r="G770" s="279">
        <v>898.7</v>
      </c>
      <c r="H770" s="279">
        <v>997.67</v>
      </c>
      <c r="I770" s="279">
        <v>1027.79</v>
      </c>
      <c r="J770" s="279">
        <v>1141.0999999999999</v>
      </c>
      <c r="K770" s="279">
        <v>1198.07</v>
      </c>
      <c r="L770" s="279">
        <v>1181.52</v>
      </c>
      <c r="M770" s="279">
        <v>1162.0999999999999</v>
      </c>
      <c r="N770" s="279">
        <v>1134.97</v>
      </c>
      <c r="O770" s="279">
        <v>1172.73</v>
      </c>
      <c r="P770" s="279">
        <v>1179.98</v>
      </c>
      <c r="Q770" s="279">
        <v>1214.24</v>
      </c>
      <c r="R770" s="279">
        <v>1205.31</v>
      </c>
      <c r="S770" s="279">
        <v>1185.7</v>
      </c>
      <c r="T770" s="279">
        <v>1175.6300000000001</v>
      </c>
      <c r="U770" s="279">
        <v>1191.98</v>
      </c>
      <c r="V770" s="279">
        <v>1187.33</v>
      </c>
      <c r="W770" s="279">
        <v>1191.04</v>
      </c>
      <c r="X770" s="279">
        <v>1197.6400000000001</v>
      </c>
      <c r="Y770" s="279">
        <v>991.19</v>
      </c>
    </row>
    <row r="771" spans="1:25">
      <c r="A771" s="254">
        <v>10</v>
      </c>
      <c r="B771" s="279">
        <v>974.99</v>
      </c>
      <c r="C771" s="279">
        <v>927.92</v>
      </c>
      <c r="D771" s="279">
        <v>920.33</v>
      </c>
      <c r="E771" s="279">
        <v>891.1</v>
      </c>
      <c r="F771" s="279">
        <v>900.28</v>
      </c>
      <c r="G771" s="279">
        <v>933.55</v>
      </c>
      <c r="H771" s="279">
        <v>990.58</v>
      </c>
      <c r="I771" s="279">
        <v>1110.7</v>
      </c>
      <c r="J771" s="279">
        <v>1210.94</v>
      </c>
      <c r="K771" s="279">
        <v>1268.45</v>
      </c>
      <c r="L771" s="279">
        <v>1322.92</v>
      </c>
      <c r="M771" s="279">
        <v>1299.21</v>
      </c>
      <c r="N771" s="279">
        <v>1264.0899999999999</v>
      </c>
      <c r="O771" s="279">
        <v>1274.18</v>
      </c>
      <c r="P771" s="279">
        <v>1269.55</v>
      </c>
      <c r="Q771" s="279">
        <v>1380.16</v>
      </c>
      <c r="R771" s="279">
        <v>1317.6</v>
      </c>
      <c r="S771" s="279">
        <v>1238.49</v>
      </c>
      <c r="T771" s="279">
        <v>1242.72</v>
      </c>
      <c r="U771" s="279">
        <v>1259.6300000000001</v>
      </c>
      <c r="V771" s="279">
        <v>1193.67</v>
      </c>
      <c r="W771" s="279">
        <v>1242.9100000000001</v>
      </c>
      <c r="X771" s="279">
        <v>1190.96</v>
      </c>
      <c r="Y771" s="279">
        <v>1044.94</v>
      </c>
    </row>
    <row r="772" spans="1:25">
      <c r="A772" s="254">
        <v>11</v>
      </c>
      <c r="B772" s="279">
        <v>1045.32</v>
      </c>
      <c r="C772" s="279">
        <v>980.83</v>
      </c>
      <c r="D772" s="279">
        <v>950.99</v>
      </c>
      <c r="E772" s="279">
        <v>927.39</v>
      </c>
      <c r="F772" s="279">
        <v>978.2</v>
      </c>
      <c r="G772" s="279">
        <v>1001.8</v>
      </c>
      <c r="H772" s="279">
        <v>1070.3399999999999</v>
      </c>
      <c r="I772" s="279">
        <v>1259.7</v>
      </c>
      <c r="J772" s="279">
        <v>1371.43</v>
      </c>
      <c r="K772" s="279">
        <v>1493.94</v>
      </c>
      <c r="L772" s="279">
        <v>1514.56</v>
      </c>
      <c r="M772" s="279">
        <v>1523.31</v>
      </c>
      <c r="N772" s="279">
        <v>1496.03</v>
      </c>
      <c r="O772" s="279">
        <v>1518.28</v>
      </c>
      <c r="P772" s="279">
        <v>1518.09</v>
      </c>
      <c r="Q772" s="279">
        <v>1602.11</v>
      </c>
      <c r="R772" s="279">
        <v>1573.88</v>
      </c>
      <c r="S772" s="279">
        <v>1486.5</v>
      </c>
      <c r="T772" s="279">
        <v>1503.25</v>
      </c>
      <c r="U772" s="279">
        <v>1516.38</v>
      </c>
      <c r="V772" s="279">
        <v>1500.58</v>
      </c>
      <c r="W772" s="279">
        <v>1559.09</v>
      </c>
      <c r="X772" s="279">
        <v>1478.68</v>
      </c>
      <c r="Y772" s="279">
        <v>1356.92</v>
      </c>
    </row>
    <row r="773" spans="1:25">
      <c r="A773" s="254">
        <v>12</v>
      </c>
      <c r="B773" s="279">
        <v>1203.31</v>
      </c>
      <c r="C773" s="279">
        <v>1061.0999999999999</v>
      </c>
      <c r="D773" s="279">
        <v>1035.4000000000001</v>
      </c>
      <c r="E773" s="279">
        <v>1027.22</v>
      </c>
      <c r="F773" s="279">
        <v>1023.91</v>
      </c>
      <c r="G773" s="279">
        <v>1027.1400000000001</v>
      </c>
      <c r="H773" s="279">
        <v>1041.26</v>
      </c>
      <c r="I773" s="279">
        <v>1151.3</v>
      </c>
      <c r="J773" s="279">
        <v>1269.32</v>
      </c>
      <c r="K773" s="279">
        <v>1423.98</v>
      </c>
      <c r="L773" s="279">
        <v>1448.21</v>
      </c>
      <c r="M773" s="279">
        <v>1442.31</v>
      </c>
      <c r="N773" s="279">
        <v>1432.31</v>
      </c>
      <c r="O773" s="279">
        <v>1417.9</v>
      </c>
      <c r="P773" s="279">
        <v>1434.03</v>
      </c>
      <c r="Q773" s="279">
        <v>1415.46</v>
      </c>
      <c r="R773" s="279">
        <v>1446.13</v>
      </c>
      <c r="S773" s="279">
        <v>1422.25</v>
      </c>
      <c r="T773" s="279">
        <v>1414.54</v>
      </c>
      <c r="U773" s="279">
        <v>1399.87</v>
      </c>
      <c r="V773" s="279">
        <v>1406.07</v>
      </c>
      <c r="W773" s="279">
        <v>1404.41</v>
      </c>
      <c r="X773" s="279">
        <v>1327.32</v>
      </c>
      <c r="Y773" s="279">
        <v>1165.0999999999999</v>
      </c>
    </row>
    <row r="774" spans="1:25">
      <c r="A774" s="254">
        <v>13</v>
      </c>
      <c r="B774" s="279">
        <v>1221.71</v>
      </c>
      <c r="C774" s="279">
        <v>1060.56</v>
      </c>
      <c r="D774" s="279">
        <v>1018.55</v>
      </c>
      <c r="E774" s="279">
        <v>1003.77</v>
      </c>
      <c r="F774" s="279">
        <v>1006.68</v>
      </c>
      <c r="G774" s="279">
        <v>1014.45</v>
      </c>
      <c r="H774" s="279">
        <v>1027.1500000000001</v>
      </c>
      <c r="I774" s="279">
        <v>1028.25</v>
      </c>
      <c r="J774" s="279">
        <v>1148.81</v>
      </c>
      <c r="K774" s="279">
        <v>1254.56</v>
      </c>
      <c r="L774" s="279">
        <v>1341.98</v>
      </c>
      <c r="M774" s="279">
        <v>1378.65</v>
      </c>
      <c r="N774" s="279">
        <v>1380.01</v>
      </c>
      <c r="O774" s="279">
        <v>1374.16</v>
      </c>
      <c r="P774" s="279">
        <v>1383.77</v>
      </c>
      <c r="Q774" s="279">
        <v>1369.99</v>
      </c>
      <c r="R774" s="279">
        <v>1332.76</v>
      </c>
      <c r="S774" s="279">
        <v>1321.16</v>
      </c>
      <c r="T774" s="279">
        <v>1332.5</v>
      </c>
      <c r="U774" s="279">
        <v>1315.56</v>
      </c>
      <c r="V774" s="279">
        <v>1366.3</v>
      </c>
      <c r="W774" s="279">
        <v>1348.01</v>
      </c>
      <c r="X774" s="279">
        <v>1248.7</v>
      </c>
      <c r="Y774" s="279">
        <v>1149.83</v>
      </c>
    </row>
    <row r="775" spans="1:25">
      <c r="A775" s="254">
        <v>14</v>
      </c>
      <c r="B775" s="279">
        <v>1023.9</v>
      </c>
      <c r="C775" s="279">
        <v>990.75</v>
      </c>
      <c r="D775" s="279">
        <v>987.94</v>
      </c>
      <c r="E775" s="279">
        <v>975.17</v>
      </c>
      <c r="F775" s="279">
        <v>978.59</v>
      </c>
      <c r="G775" s="279">
        <v>1006.13</v>
      </c>
      <c r="H775" s="279">
        <v>1079.19</v>
      </c>
      <c r="I775" s="279">
        <v>1193.03</v>
      </c>
      <c r="J775" s="279">
        <v>1323.24</v>
      </c>
      <c r="K775" s="279">
        <v>1425.69</v>
      </c>
      <c r="L775" s="279">
        <v>1464.26</v>
      </c>
      <c r="M775" s="279">
        <v>1441.83</v>
      </c>
      <c r="N775" s="279">
        <v>1417.2</v>
      </c>
      <c r="O775" s="279">
        <v>1433.23</v>
      </c>
      <c r="P775" s="279">
        <v>1460.25</v>
      </c>
      <c r="Q775" s="279">
        <v>1535.31</v>
      </c>
      <c r="R775" s="279">
        <v>1468.31</v>
      </c>
      <c r="S775" s="279">
        <v>1376.39</v>
      </c>
      <c r="T775" s="279">
        <v>1382.09</v>
      </c>
      <c r="U775" s="279">
        <v>1405.94</v>
      </c>
      <c r="V775" s="279">
        <v>1401.27</v>
      </c>
      <c r="W775" s="279">
        <v>1431.3</v>
      </c>
      <c r="X775" s="279">
        <v>1277.95</v>
      </c>
      <c r="Y775" s="279">
        <v>1109.46</v>
      </c>
    </row>
    <row r="776" spans="1:25">
      <c r="A776" s="254">
        <v>15</v>
      </c>
      <c r="B776" s="279">
        <v>1051.6400000000001</v>
      </c>
      <c r="C776" s="279">
        <v>976.51</v>
      </c>
      <c r="D776" s="279">
        <v>965.11</v>
      </c>
      <c r="E776" s="279">
        <v>970.16</v>
      </c>
      <c r="F776" s="279">
        <v>1013.18</v>
      </c>
      <c r="G776" s="279">
        <v>1046.43</v>
      </c>
      <c r="H776" s="279">
        <v>1050.83</v>
      </c>
      <c r="I776" s="279">
        <v>1146.02</v>
      </c>
      <c r="J776" s="279">
        <v>1204.5</v>
      </c>
      <c r="K776" s="279">
        <v>1297.82</v>
      </c>
      <c r="L776" s="279">
        <v>1342.7</v>
      </c>
      <c r="M776" s="279">
        <v>1352.47</v>
      </c>
      <c r="N776" s="279">
        <v>1299.21</v>
      </c>
      <c r="O776" s="279">
        <v>1326.5</v>
      </c>
      <c r="P776" s="279">
        <v>1349.95</v>
      </c>
      <c r="Q776" s="279">
        <v>1416.15</v>
      </c>
      <c r="R776" s="279">
        <v>1397.06</v>
      </c>
      <c r="S776" s="279">
        <v>1333.33</v>
      </c>
      <c r="T776" s="279">
        <v>1354.28</v>
      </c>
      <c r="U776" s="279">
        <v>1362.43</v>
      </c>
      <c r="V776" s="279">
        <v>1360.87</v>
      </c>
      <c r="W776" s="279">
        <v>1399.88</v>
      </c>
      <c r="X776" s="279">
        <v>1230.47</v>
      </c>
      <c r="Y776" s="279">
        <v>1127.22</v>
      </c>
    </row>
    <row r="777" spans="1:25">
      <c r="A777" s="254">
        <v>16</v>
      </c>
      <c r="B777" s="279">
        <v>1260.7</v>
      </c>
      <c r="C777" s="279">
        <v>1112.23</v>
      </c>
      <c r="D777" s="279">
        <v>1107.26</v>
      </c>
      <c r="E777" s="279">
        <v>1107.3699999999999</v>
      </c>
      <c r="F777" s="279">
        <v>1123.07</v>
      </c>
      <c r="G777" s="279">
        <v>1156.58</v>
      </c>
      <c r="H777" s="279">
        <v>1239.6300000000001</v>
      </c>
      <c r="I777" s="279">
        <v>1312.55</v>
      </c>
      <c r="J777" s="279">
        <v>1475.31</v>
      </c>
      <c r="K777" s="279">
        <v>1524.64</v>
      </c>
      <c r="L777" s="279">
        <v>1549.68</v>
      </c>
      <c r="M777" s="279">
        <v>1515.94</v>
      </c>
      <c r="N777" s="279">
        <v>1480.89</v>
      </c>
      <c r="O777" s="279">
        <v>1528.8</v>
      </c>
      <c r="P777" s="279">
        <v>1523.34</v>
      </c>
      <c r="Q777" s="279">
        <v>1556.8</v>
      </c>
      <c r="R777" s="279">
        <v>1532.06</v>
      </c>
      <c r="S777" s="279">
        <v>1505.56</v>
      </c>
      <c r="T777" s="279">
        <v>1543.46</v>
      </c>
      <c r="U777" s="279">
        <v>1568.98</v>
      </c>
      <c r="V777" s="279">
        <v>1538.69</v>
      </c>
      <c r="W777" s="279">
        <v>1548.07</v>
      </c>
      <c r="X777" s="279">
        <v>1348.97</v>
      </c>
      <c r="Y777" s="279">
        <v>1216.1199999999999</v>
      </c>
    </row>
    <row r="778" spans="1:25">
      <c r="A778" s="254">
        <v>17</v>
      </c>
      <c r="B778" s="279">
        <v>1120.4100000000001</v>
      </c>
      <c r="C778" s="279">
        <v>1082.81</v>
      </c>
      <c r="D778" s="279">
        <v>1059.56</v>
      </c>
      <c r="E778" s="279">
        <v>1053.74</v>
      </c>
      <c r="F778" s="279">
        <v>1072.74</v>
      </c>
      <c r="G778" s="279">
        <v>1097.3399999999999</v>
      </c>
      <c r="H778" s="279">
        <v>1158.02</v>
      </c>
      <c r="I778" s="279">
        <v>1237.47</v>
      </c>
      <c r="J778" s="279">
        <v>1354.78</v>
      </c>
      <c r="K778" s="279">
        <v>1420.97</v>
      </c>
      <c r="L778" s="279">
        <v>1462.68</v>
      </c>
      <c r="M778" s="279">
        <v>1423.69</v>
      </c>
      <c r="N778" s="279">
        <v>1407.05</v>
      </c>
      <c r="O778" s="279">
        <v>1436.09</v>
      </c>
      <c r="P778" s="279">
        <v>1443.52</v>
      </c>
      <c r="Q778" s="279">
        <v>1523.82</v>
      </c>
      <c r="R778" s="279">
        <v>1465.39</v>
      </c>
      <c r="S778" s="279">
        <v>1387.19</v>
      </c>
      <c r="T778" s="279">
        <v>1430.19</v>
      </c>
      <c r="U778" s="279">
        <v>1462.65</v>
      </c>
      <c r="V778" s="279">
        <v>1464.99</v>
      </c>
      <c r="W778" s="279">
        <v>1453.38</v>
      </c>
      <c r="X778" s="279">
        <v>1319.3</v>
      </c>
      <c r="Y778" s="279">
        <v>1211.73</v>
      </c>
    </row>
    <row r="779" spans="1:25">
      <c r="A779" s="254">
        <v>18</v>
      </c>
      <c r="B779" s="279">
        <v>1193.32</v>
      </c>
      <c r="C779" s="279">
        <v>1095</v>
      </c>
      <c r="D779" s="279">
        <v>1072.1199999999999</v>
      </c>
      <c r="E779" s="279">
        <v>1081.31</v>
      </c>
      <c r="F779" s="279">
        <v>1105.53</v>
      </c>
      <c r="G779" s="279">
        <v>288.25</v>
      </c>
      <c r="H779" s="279">
        <v>1218.97</v>
      </c>
      <c r="I779" s="279">
        <v>1240.4000000000001</v>
      </c>
      <c r="J779" s="279">
        <v>293.87</v>
      </c>
      <c r="K779" s="279">
        <v>1406.1</v>
      </c>
      <c r="L779" s="279">
        <v>1436.84</v>
      </c>
      <c r="M779" s="279">
        <v>1384.98</v>
      </c>
      <c r="N779" s="279">
        <v>1373.88</v>
      </c>
      <c r="O779" s="279">
        <v>1415.11</v>
      </c>
      <c r="P779" s="279">
        <v>1424.84</v>
      </c>
      <c r="Q779" s="279">
        <v>1492.85</v>
      </c>
      <c r="R779" s="279">
        <v>1410.94</v>
      </c>
      <c r="S779" s="279">
        <v>1394.05</v>
      </c>
      <c r="T779" s="279">
        <v>1423.74</v>
      </c>
      <c r="U779" s="279">
        <v>1452.33</v>
      </c>
      <c r="V779" s="279">
        <v>1416.28</v>
      </c>
      <c r="W779" s="279">
        <v>1494.89</v>
      </c>
      <c r="X779" s="279">
        <v>1420.68</v>
      </c>
      <c r="Y779" s="279">
        <v>1250.6600000000001</v>
      </c>
    </row>
    <row r="780" spans="1:25">
      <c r="A780" s="254">
        <v>19</v>
      </c>
      <c r="B780" s="279">
        <v>1208.27</v>
      </c>
      <c r="C780" s="279">
        <v>1156.67</v>
      </c>
      <c r="D780" s="279">
        <v>1080.32</v>
      </c>
      <c r="E780" s="279">
        <v>287.89</v>
      </c>
      <c r="F780" s="279">
        <v>288.45</v>
      </c>
      <c r="G780" s="279">
        <v>289.24</v>
      </c>
      <c r="H780" s="279">
        <v>290.82</v>
      </c>
      <c r="I780" s="279">
        <v>262.77</v>
      </c>
      <c r="J780" s="279">
        <v>262.77</v>
      </c>
      <c r="K780" s="279">
        <v>1421.29</v>
      </c>
      <c r="L780" s="279">
        <v>1439.47</v>
      </c>
      <c r="M780" s="279">
        <v>1427.71</v>
      </c>
      <c r="N780" s="279">
        <v>1397.6</v>
      </c>
      <c r="O780" s="279">
        <v>1463.96</v>
      </c>
      <c r="P780" s="279">
        <v>1468.31</v>
      </c>
      <c r="Q780" s="279">
        <v>1450.86</v>
      </c>
      <c r="R780" s="279">
        <v>1447.92</v>
      </c>
      <c r="S780" s="279">
        <v>1428.87</v>
      </c>
      <c r="T780" s="279">
        <v>1412.8</v>
      </c>
      <c r="U780" s="279">
        <v>1433.56</v>
      </c>
      <c r="V780" s="279">
        <v>1476.15</v>
      </c>
      <c r="W780" s="279">
        <v>300.66000000000003</v>
      </c>
      <c r="X780" s="279">
        <v>1339.01</v>
      </c>
      <c r="Y780" s="279">
        <v>1302.3599999999999</v>
      </c>
    </row>
    <row r="781" spans="1:25">
      <c r="A781" s="254">
        <v>20</v>
      </c>
      <c r="B781" s="279">
        <v>1256.77</v>
      </c>
      <c r="C781" s="279">
        <v>276.01</v>
      </c>
      <c r="D781" s="279">
        <v>285.72000000000003</v>
      </c>
      <c r="E781" s="279">
        <v>285.67</v>
      </c>
      <c r="F781" s="279">
        <v>284.91000000000003</v>
      </c>
      <c r="G781" s="279">
        <v>284.05</v>
      </c>
      <c r="H781" s="279">
        <v>287.85000000000002</v>
      </c>
      <c r="I781" s="279">
        <v>284.52999999999997</v>
      </c>
      <c r="J781" s="279">
        <v>280.87</v>
      </c>
      <c r="K781" s="279">
        <v>281.24</v>
      </c>
      <c r="L781" s="279">
        <v>1224.07</v>
      </c>
      <c r="M781" s="279">
        <v>1264.8900000000001</v>
      </c>
      <c r="N781" s="279">
        <v>1225.53</v>
      </c>
      <c r="O781" s="279">
        <v>1241.5</v>
      </c>
      <c r="P781" s="279">
        <v>1237.8800000000001</v>
      </c>
      <c r="Q781" s="279">
        <v>1264.29</v>
      </c>
      <c r="R781" s="279">
        <v>1263.32</v>
      </c>
      <c r="S781" s="279">
        <v>1254.03</v>
      </c>
      <c r="T781" s="279">
        <v>1286.74</v>
      </c>
      <c r="U781" s="279">
        <v>1357.21</v>
      </c>
      <c r="V781" s="279">
        <v>1088.22</v>
      </c>
      <c r="W781" s="279">
        <v>1290.8599999999999</v>
      </c>
      <c r="X781" s="279">
        <v>1233.1300000000001</v>
      </c>
      <c r="Y781" s="279">
        <v>1232.6300000000001</v>
      </c>
    </row>
    <row r="782" spans="1:25">
      <c r="A782" s="254">
        <v>21</v>
      </c>
      <c r="B782" s="279">
        <v>286.58999999999997</v>
      </c>
      <c r="C782" s="279">
        <v>284.54000000000002</v>
      </c>
      <c r="D782" s="279">
        <v>283.95</v>
      </c>
      <c r="E782" s="279">
        <v>283.63</v>
      </c>
      <c r="F782" s="279">
        <v>285.83</v>
      </c>
      <c r="G782" s="279">
        <v>283.39999999999998</v>
      </c>
      <c r="H782" s="279">
        <v>285.44</v>
      </c>
      <c r="I782" s="279">
        <v>569.77</v>
      </c>
      <c r="J782" s="279">
        <v>1205.92</v>
      </c>
      <c r="K782" s="279">
        <v>1279.75</v>
      </c>
      <c r="L782" s="279">
        <v>1322.76</v>
      </c>
      <c r="M782" s="279">
        <v>1322.15</v>
      </c>
      <c r="N782" s="279">
        <v>1274.42</v>
      </c>
      <c r="O782" s="279">
        <v>1252.27</v>
      </c>
      <c r="P782" s="279">
        <v>1196.8599999999999</v>
      </c>
      <c r="Q782" s="279">
        <v>1342.34</v>
      </c>
      <c r="R782" s="279">
        <v>1316.62</v>
      </c>
      <c r="S782" s="279">
        <v>1043.2</v>
      </c>
      <c r="T782" s="279">
        <v>1137.76</v>
      </c>
      <c r="U782" s="279">
        <v>1248.3399999999999</v>
      </c>
      <c r="V782" s="279">
        <v>1283.02</v>
      </c>
      <c r="W782" s="279">
        <v>1317.95</v>
      </c>
      <c r="X782" s="279">
        <v>1224.67</v>
      </c>
      <c r="Y782" s="279">
        <v>1138.96</v>
      </c>
    </row>
    <row r="783" spans="1:25">
      <c r="A783" s="254">
        <v>22</v>
      </c>
      <c r="B783" s="279">
        <v>1007.19</v>
      </c>
      <c r="C783" s="279">
        <v>912.32</v>
      </c>
      <c r="D783" s="279">
        <v>873.67</v>
      </c>
      <c r="E783" s="279">
        <v>865.44</v>
      </c>
      <c r="F783" s="279">
        <v>960.65</v>
      </c>
      <c r="G783" s="279">
        <v>1001.49</v>
      </c>
      <c r="H783" s="279">
        <v>1073.6500000000001</v>
      </c>
      <c r="I783" s="279">
        <v>1043.24</v>
      </c>
      <c r="J783" s="279">
        <v>1170.6400000000001</v>
      </c>
      <c r="K783" s="279">
        <v>1360.71</v>
      </c>
      <c r="L783" s="279">
        <v>1324.52</v>
      </c>
      <c r="M783" s="279">
        <v>1286.28</v>
      </c>
      <c r="N783" s="279">
        <v>1272.54</v>
      </c>
      <c r="O783" s="279">
        <v>1295.54</v>
      </c>
      <c r="P783" s="279">
        <v>1310.96</v>
      </c>
      <c r="Q783" s="279">
        <v>1380.66</v>
      </c>
      <c r="R783" s="279">
        <v>1360.16</v>
      </c>
      <c r="S783" s="279">
        <v>1317.19</v>
      </c>
      <c r="T783" s="279">
        <v>1343.86</v>
      </c>
      <c r="U783" s="279">
        <v>1358.85</v>
      </c>
      <c r="V783" s="279">
        <v>1330.35</v>
      </c>
      <c r="W783" s="279">
        <v>1327.49</v>
      </c>
      <c r="X783" s="279">
        <v>1247.5899999999999</v>
      </c>
      <c r="Y783" s="279">
        <v>1067.24</v>
      </c>
    </row>
    <row r="784" spans="1:25">
      <c r="A784" s="254">
        <v>23</v>
      </c>
      <c r="B784" s="279">
        <v>1063.78</v>
      </c>
      <c r="C784" s="279">
        <v>932.36</v>
      </c>
      <c r="D784" s="279">
        <v>879.11</v>
      </c>
      <c r="E784" s="279">
        <v>887.96</v>
      </c>
      <c r="F784" s="279">
        <v>976.65</v>
      </c>
      <c r="G784" s="279">
        <v>1013.51</v>
      </c>
      <c r="H784" s="279">
        <v>1018.7</v>
      </c>
      <c r="I784" s="279">
        <v>1062.98</v>
      </c>
      <c r="J784" s="279">
        <v>1252.3499999999999</v>
      </c>
      <c r="K784" s="279">
        <v>1303.21</v>
      </c>
      <c r="L784" s="279">
        <v>1293.8800000000001</v>
      </c>
      <c r="M784" s="279">
        <v>1255.31</v>
      </c>
      <c r="N784" s="279">
        <v>1205.79</v>
      </c>
      <c r="O784" s="279">
        <v>1265.3900000000001</v>
      </c>
      <c r="P784" s="279">
        <v>1264.81</v>
      </c>
      <c r="Q784" s="279">
        <v>1322.39</v>
      </c>
      <c r="R784" s="279">
        <v>1288.08</v>
      </c>
      <c r="S784" s="279">
        <v>1251.22</v>
      </c>
      <c r="T784" s="279">
        <v>1301.8800000000001</v>
      </c>
      <c r="U784" s="279">
        <v>1338.83</v>
      </c>
      <c r="V784" s="279">
        <v>1339.82</v>
      </c>
      <c r="W784" s="279">
        <v>1381.31</v>
      </c>
      <c r="X784" s="279">
        <v>1289.8900000000001</v>
      </c>
      <c r="Y784" s="279">
        <v>1137.1300000000001</v>
      </c>
    </row>
    <row r="785" spans="1:25">
      <c r="A785" s="254">
        <v>24</v>
      </c>
      <c r="B785" s="279">
        <v>912.07</v>
      </c>
      <c r="C785" s="279">
        <v>900.53</v>
      </c>
      <c r="D785" s="279">
        <v>874.08</v>
      </c>
      <c r="E785" s="279">
        <v>862.31</v>
      </c>
      <c r="F785" s="279">
        <v>281.92</v>
      </c>
      <c r="G785" s="279">
        <v>570.59</v>
      </c>
      <c r="H785" s="279">
        <v>1020.35</v>
      </c>
      <c r="I785" s="279">
        <v>1034.8399999999999</v>
      </c>
      <c r="J785" s="279">
        <v>570.29</v>
      </c>
      <c r="K785" s="279">
        <v>1230.56</v>
      </c>
      <c r="L785" s="279">
        <v>1222.92</v>
      </c>
      <c r="M785" s="279">
        <v>1209.26</v>
      </c>
      <c r="N785" s="279">
        <v>1172.18</v>
      </c>
      <c r="O785" s="279">
        <v>1194.51</v>
      </c>
      <c r="P785" s="279">
        <v>1194.46</v>
      </c>
      <c r="Q785" s="279">
        <v>1289.19</v>
      </c>
      <c r="R785" s="279">
        <v>1209.28</v>
      </c>
      <c r="S785" s="279">
        <v>1024.2</v>
      </c>
      <c r="T785" s="279">
        <v>1031.78</v>
      </c>
      <c r="U785" s="279">
        <v>1337.93</v>
      </c>
      <c r="V785" s="279">
        <v>1295.6500000000001</v>
      </c>
      <c r="W785" s="279">
        <v>1293.6300000000001</v>
      </c>
      <c r="X785" s="279">
        <v>1211.3499999999999</v>
      </c>
      <c r="Y785" s="279">
        <v>1073.8900000000001</v>
      </c>
    </row>
    <row r="786" spans="1:25">
      <c r="A786" s="254">
        <v>25</v>
      </c>
      <c r="B786" s="279">
        <v>1006.12</v>
      </c>
      <c r="C786" s="279">
        <v>993.32</v>
      </c>
      <c r="D786" s="279">
        <v>955.49</v>
      </c>
      <c r="E786" s="279">
        <v>959.94</v>
      </c>
      <c r="F786" s="279">
        <v>1068.46</v>
      </c>
      <c r="G786" s="279">
        <v>1148.68</v>
      </c>
      <c r="H786" s="279">
        <v>1225.5</v>
      </c>
      <c r="I786" s="279">
        <v>1166.27</v>
      </c>
      <c r="J786" s="279">
        <v>1193.3800000000001</v>
      </c>
      <c r="K786" s="279">
        <v>1299.43</v>
      </c>
      <c r="L786" s="279">
        <v>1273.24</v>
      </c>
      <c r="M786" s="279">
        <v>1265.8800000000001</v>
      </c>
      <c r="N786" s="279">
        <v>1207.8800000000001</v>
      </c>
      <c r="O786" s="279">
        <v>1216.6300000000001</v>
      </c>
      <c r="P786" s="279">
        <v>1251.5899999999999</v>
      </c>
      <c r="Q786" s="279">
        <v>1307.31</v>
      </c>
      <c r="R786" s="279">
        <v>1259.8</v>
      </c>
      <c r="S786" s="279">
        <v>570.96</v>
      </c>
      <c r="T786" s="279">
        <v>1255.22</v>
      </c>
      <c r="U786" s="279">
        <v>1305.81</v>
      </c>
      <c r="V786" s="279">
        <v>294.89999999999998</v>
      </c>
      <c r="W786" s="279">
        <v>1313.39</v>
      </c>
      <c r="X786" s="279">
        <v>294.55</v>
      </c>
      <c r="Y786" s="279">
        <v>1200.71</v>
      </c>
    </row>
    <row r="787" spans="1:25">
      <c r="A787" s="254">
        <v>26</v>
      </c>
      <c r="B787" s="279">
        <v>286.01</v>
      </c>
      <c r="C787" s="279">
        <v>287.58</v>
      </c>
      <c r="D787" s="279">
        <v>285.11</v>
      </c>
      <c r="E787" s="279">
        <v>282.5</v>
      </c>
      <c r="F787" s="279">
        <v>930.8</v>
      </c>
      <c r="G787" s="279">
        <v>287.76</v>
      </c>
      <c r="H787" s="279">
        <v>574.45000000000005</v>
      </c>
      <c r="I787" s="279">
        <v>293.69</v>
      </c>
      <c r="J787" s="279">
        <v>291.95</v>
      </c>
      <c r="K787" s="279">
        <v>289.98</v>
      </c>
      <c r="L787" s="279">
        <v>572.03</v>
      </c>
      <c r="M787" s="279">
        <v>1318</v>
      </c>
      <c r="N787" s="279">
        <v>294.77</v>
      </c>
      <c r="O787" s="279">
        <v>1149.31</v>
      </c>
      <c r="P787" s="279">
        <v>296.08999999999997</v>
      </c>
      <c r="Q787" s="279">
        <v>294.19</v>
      </c>
      <c r="R787" s="279">
        <v>1304.9000000000001</v>
      </c>
      <c r="S787" s="279">
        <v>296.27</v>
      </c>
      <c r="T787" s="279">
        <v>292.47000000000003</v>
      </c>
      <c r="U787" s="279">
        <v>290.07</v>
      </c>
      <c r="V787" s="279">
        <v>293.75</v>
      </c>
      <c r="W787" s="279">
        <v>574.23</v>
      </c>
      <c r="X787" s="279">
        <v>1254.8900000000001</v>
      </c>
      <c r="Y787" s="279">
        <v>1113.82</v>
      </c>
    </row>
    <row r="788" spans="1:25">
      <c r="A788" s="254">
        <v>27</v>
      </c>
      <c r="B788" s="279">
        <v>941.14</v>
      </c>
      <c r="C788" s="279">
        <v>826.3</v>
      </c>
      <c r="D788" s="279">
        <v>754.89</v>
      </c>
      <c r="E788" s="279">
        <v>726.14</v>
      </c>
      <c r="F788" s="279">
        <v>766.29</v>
      </c>
      <c r="G788" s="279">
        <v>788.39</v>
      </c>
      <c r="H788" s="279">
        <v>835.69</v>
      </c>
      <c r="I788" s="279">
        <v>913.73</v>
      </c>
      <c r="J788" s="279">
        <v>1070.8499999999999</v>
      </c>
      <c r="K788" s="279">
        <v>1189.05</v>
      </c>
      <c r="L788" s="279">
        <v>1228.02</v>
      </c>
      <c r="M788" s="279">
        <v>1240.54</v>
      </c>
      <c r="N788" s="279">
        <v>1238.27</v>
      </c>
      <c r="O788" s="279">
        <v>1229.3800000000001</v>
      </c>
      <c r="P788" s="279">
        <v>1222.9000000000001</v>
      </c>
      <c r="Q788" s="279">
        <v>1237.97</v>
      </c>
      <c r="R788" s="279">
        <v>1251.92</v>
      </c>
      <c r="S788" s="279">
        <v>1287.3499999999999</v>
      </c>
      <c r="T788" s="279">
        <v>1367.54</v>
      </c>
      <c r="U788" s="279">
        <v>1459.16</v>
      </c>
      <c r="V788" s="279">
        <v>1433.19</v>
      </c>
      <c r="W788" s="279">
        <v>1376.17</v>
      </c>
      <c r="X788" s="279">
        <v>1265.8900000000001</v>
      </c>
      <c r="Y788" s="279">
        <v>1029.58</v>
      </c>
    </row>
    <row r="789" spans="1:25">
      <c r="A789" s="254">
        <v>28</v>
      </c>
      <c r="B789" s="279">
        <v>998.95</v>
      </c>
      <c r="C789" s="279">
        <v>866.65</v>
      </c>
      <c r="D789" s="279">
        <v>775.59</v>
      </c>
      <c r="E789" s="279">
        <v>789.23</v>
      </c>
      <c r="F789" s="279">
        <v>867.53</v>
      </c>
      <c r="G789" s="279">
        <v>960.1</v>
      </c>
      <c r="H789" s="279">
        <v>1051.3699999999999</v>
      </c>
      <c r="I789" s="279">
        <v>1164.5899999999999</v>
      </c>
      <c r="J789" s="279">
        <v>1160.78</v>
      </c>
      <c r="K789" s="279">
        <v>1254.51</v>
      </c>
      <c r="L789" s="279">
        <v>1279.99</v>
      </c>
      <c r="M789" s="279">
        <v>1227.72</v>
      </c>
      <c r="N789" s="279">
        <v>1169.01</v>
      </c>
      <c r="O789" s="279">
        <v>1284.5</v>
      </c>
      <c r="P789" s="279">
        <v>1258.49</v>
      </c>
      <c r="Q789" s="279">
        <v>1336.54</v>
      </c>
      <c r="R789" s="279">
        <v>1277.3399999999999</v>
      </c>
      <c r="S789" s="279">
        <v>1243.23</v>
      </c>
      <c r="T789" s="279">
        <v>1305.8</v>
      </c>
      <c r="U789" s="279">
        <v>1326.12</v>
      </c>
      <c r="V789" s="279">
        <v>1297.6400000000001</v>
      </c>
      <c r="W789" s="279">
        <v>1270.03</v>
      </c>
      <c r="X789" s="279">
        <v>1226.6500000000001</v>
      </c>
      <c r="Y789" s="279">
        <v>1057.78</v>
      </c>
    </row>
    <row r="790" spans="1:25">
      <c r="A790" s="254">
        <v>29</v>
      </c>
      <c r="B790" s="279">
        <v>1000.1</v>
      </c>
      <c r="C790" s="279">
        <v>897.65</v>
      </c>
      <c r="D790" s="279">
        <v>874.52</v>
      </c>
      <c r="E790" s="279">
        <v>874.71</v>
      </c>
      <c r="F790" s="279">
        <v>951.99</v>
      </c>
      <c r="G790" s="279">
        <v>1000.38</v>
      </c>
      <c r="H790" s="279">
        <v>1064.82</v>
      </c>
      <c r="I790" s="279">
        <v>1216.6199999999999</v>
      </c>
      <c r="J790" s="279">
        <v>1230.83</v>
      </c>
      <c r="K790" s="279">
        <v>1329.93</v>
      </c>
      <c r="L790" s="279">
        <v>1331.23</v>
      </c>
      <c r="M790" s="279">
        <v>567.21</v>
      </c>
      <c r="N790" s="279">
        <v>293.60000000000002</v>
      </c>
      <c r="O790" s="279">
        <v>1337.74</v>
      </c>
      <c r="P790" s="279">
        <v>567.33000000000004</v>
      </c>
      <c r="Q790" s="279">
        <v>567.27</v>
      </c>
      <c r="R790" s="279">
        <v>1352.71</v>
      </c>
      <c r="S790" s="279">
        <v>1304.52</v>
      </c>
      <c r="T790" s="279">
        <v>1309.42</v>
      </c>
      <c r="U790" s="279">
        <v>1347.71</v>
      </c>
      <c r="V790" s="279">
        <v>1338.65</v>
      </c>
      <c r="W790" s="279">
        <v>1349.72</v>
      </c>
      <c r="X790" s="279">
        <v>1245.44</v>
      </c>
      <c r="Y790" s="279">
        <v>1079.81</v>
      </c>
    </row>
    <row r="791" spans="1:25">
      <c r="A791" s="254">
        <v>30</v>
      </c>
      <c r="B791" s="279">
        <v>978.1</v>
      </c>
      <c r="C791" s="279">
        <v>926.59</v>
      </c>
      <c r="D791" s="279">
        <v>897.11</v>
      </c>
      <c r="E791" s="279">
        <v>899.08</v>
      </c>
      <c r="F791" s="279">
        <v>959.54</v>
      </c>
      <c r="G791" s="279">
        <v>1015.26</v>
      </c>
      <c r="H791" s="279">
        <v>1093.51</v>
      </c>
      <c r="I791" s="279">
        <v>1127.81</v>
      </c>
      <c r="J791" s="279">
        <v>1152.6199999999999</v>
      </c>
      <c r="K791" s="279">
        <v>1198.3399999999999</v>
      </c>
      <c r="L791" s="279">
        <v>1215.3900000000001</v>
      </c>
      <c r="M791" s="279">
        <v>1148.73</v>
      </c>
      <c r="N791" s="279">
        <v>1093</v>
      </c>
      <c r="O791" s="279">
        <v>1150.67</v>
      </c>
      <c r="P791" s="279">
        <v>1133.22</v>
      </c>
      <c r="Q791" s="279">
        <v>1214.07</v>
      </c>
      <c r="R791" s="279">
        <v>1101.48</v>
      </c>
      <c r="S791" s="279">
        <v>1102.52</v>
      </c>
      <c r="T791" s="279">
        <v>1100.32</v>
      </c>
      <c r="U791" s="279">
        <v>569.34</v>
      </c>
      <c r="V791" s="279">
        <v>569.04</v>
      </c>
      <c r="W791" s="279">
        <v>1209.56</v>
      </c>
      <c r="X791" s="279">
        <v>1194.73</v>
      </c>
      <c r="Y791" s="279">
        <v>262.77</v>
      </c>
    </row>
    <row r="792" spans="1:25" hidden="1">
      <c r="A792" s="254">
        <v>31</v>
      </c>
      <c r="B792" s="279">
        <v>0</v>
      </c>
      <c r="C792" s="279">
        <v>0</v>
      </c>
      <c r="D792" s="279">
        <v>0</v>
      </c>
      <c r="E792" s="279">
        <v>0</v>
      </c>
      <c r="F792" s="279">
        <v>0</v>
      </c>
      <c r="G792" s="279">
        <v>0</v>
      </c>
      <c r="H792" s="279">
        <v>0</v>
      </c>
      <c r="I792" s="279">
        <v>0</v>
      </c>
      <c r="J792" s="279">
        <v>0</v>
      </c>
      <c r="K792" s="279">
        <v>0</v>
      </c>
      <c r="L792" s="279">
        <v>0</v>
      </c>
      <c r="M792" s="279">
        <v>0</v>
      </c>
      <c r="N792" s="279">
        <v>0</v>
      </c>
      <c r="O792" s="279">
        <v>0</v>
      </c>
      <c r="P792" s="279">
        <v>0</v>
      </c>
      <c r="Q792" s="279">
        <v>0</v>
      </c>
      <c r="R792" s="279">
        <v>0</v>
      </c>
      <c r="S792" s="279">
        <v>0</v>
      </c>
      <c r="T792" s="279">
        <v>0</v>
      </c>
      <c r="U792" s="279">
        <v>0</v>
      </c>
      <c r="V792" s="279">
        <v>0</v>
      </c>
      <c r="W792" s="279">
        <v>0</v>
      </c>
      <c r="X792" s="279">
        <v>0</v>
      </c>
      <c r="Y792" s="279">
        <v>0</v>
      </c>
    </row>
    <row r="794" spans="1:25">
      <c r="A794" s="413" t="s">
        <v>209</v>
      </c>
      <c r="B794" s="450" t="s">
        <v>217</v>
      </c>
      <c r="C794" s="450"/>
      <c r="D794" s="450"/>
      <c r="E794" s="450"/>
      <c r="F794" s="450"/>
      <c r="G794" s="450"/>
      <c r="H794" s="450"/>
      <c r="I794" s="450"/>
      <c r="J794" s="450"/>
      <c r="K794" s="450"/>
      <c r="L794" s="450"/>
      <c r="M794" s="450"/>
      <c r="N794" s="450"/>
      <c r="O794" s="450"/>
      <c r="P794" s="450"/>
      <c r="Q794" s="450"/>
      <c r="R794" s="450"/>
      <c r="S794" s="450"/>
      <c r="T794" s="450"/>
      <c r="U794" s="450"/>
      <c r="V794" s="450"/>
      <c r="W794" s="450"/>
      <c r="X794" s="450"/>
      <c r="Y794" s="450"/>
    </row>
    <row r="795" spans="1:25" ht="30">
      <c r="A795" s="413"/>
      <c r="B795" s="278" t="s">
        <v>1</v>
      </c>
      <c r="C795" s="278" t="s">
        <v>2</v>
      </c>
      <c r="D795" s="278" t="s">
        <v>3</v>
      </c>
      <c r="E795" s="278" t="s">
        <v>4</v>
      </c>
      <c r="F795" s="278" t="s">
        <v>5</v>
      </c>
      <c r="G795" s="278" t="s">
        <v>6</v>
      </c>
      <c r="H795" s="278" t="s">
        <v>7</v>
      </c>
      <c r="I795" s="278" t="s">
        <v>8</v>
      </c>
      <c r="J795" s="278" t="s">
        <v>9</v>
      </c>
      <c r="K795" s="278" t="s">
        <v>10</v>
      </c>
      <c r="L795" s="278" t="s">
        <v>11</v>
      </c>
      <c r="M795" s="278" t="s">
        <v>12</v>
      </c>
      <c r="N795" s="278" t="s">
        <v>13</v>
      </c>
      <c r="O795" s="278" t="s">
        <v>14</v>
      </c>
      <c r="P795" s="278" t="s">
        <v>15</v>
      </c>
      <c r="Q795" s="278" t="s">
        <v>16</v>
      </c>
      <c r="R795" s="278" t="s">
        <v>17</v>
      </c>
      <c r="S795" s="278" t="s">
        <v>18</v>
      </c>
      <c r="T795" s="278" t="s">
        <v>19</v>
      </c>
      <c r="U795" s="278" t="s">
        <v>20</v>
      </c>
      <c r="V795" s="278" t="s">
        <v>21</v>
      </c>
      <c r="W795" s="278" t="s">
        <v>22</v>
      </c>
      <c r="X795" s="278" t="s">
        <v>23</v>
      </c>
      <c r="Y795" s="278" t="s">
        <v>24</v>
      </c>
    </row>
    <row r="796" spans="1:25">
      <c r="A796" s="254">
        <v>1</v>
      </c>
      <c r="B796" s="279">
        <v>954.62</v>
      </c>
      <c r="C796" s="279">
        <v>886.32</v>
      </c>
      <c r="D796" s="279">
        <v>892.42</v>
      </c>
      <c r="E796" s="279">
        <v>892</v>
      </c>
      <c r="F796" s="279">
        <v>886.97</v>
      </c>
      <c r="G796" s="279">
        <v>894.13</v>
      </c>
      <c r="H796" s="279">
        <v>899.22</v>
      </c>
      <c r="I796" s="279">
        <v>967.68</v>
      </c>
      <c r="J796" s="279">
        <v>1154.6099999999999</v>
      </c>
      <c r="K796" s="279">
        <v>1309.67</v>
      </c>
      <c r="L796" s="279">
        <v>1355.64</v>
      </c>
      <c r="M796" s="279">
        <v>1344.01</v>
      </c>
      <c r="N796" s="279">
        <v>1322.54</v>
      </c>
      <c r="O796" s="279">
        <v>1344.59</v>
      </c>
      <c r="P796" s="279">
        <v>1331.78</v>
      </c>
      <c r="Q796" s="279">
        <v>2091.2199999999998</v>
      </c>
      <c r="R796" s="279">
        <v>2021.91</v>
      </c>
      <c r="S796" s="279">
        <v>1369.74</v>
      </c>
      <c r="T796" s="279">
        <v>1319.04</v>
      </c>
      <c r="U796" s="279">
        <v>1337.66</v>
      </c>
      <c r="V796" s="279">
        <v>1266.06</v>
      </c>
      <c r="W796" s="279">
        <v>1902.29</v>
      </c>
      <c r="X796" s="279">
        <v>1966.42</v>
      </c>
      <c r="Y796" s="279">
        <v>1058</v>
      </c>
    </row>
    <row r="797" spans="1:25">
      <c r="A797" s="254">
        <v>2</v>
      </c>
      <c r="B797" s="279">
        <v>922.78</v>
      </c>
      <c r="C797" s="279">
        <v>829.17</v>
      </c>
      <c r="D797" s="279">
        <v>805.07</v>
      </c>
      <c r="E797" s="279">
        <v>784.52</v>
      </c>
      <c r="F797" s="279">
        <v>810.69</v>
      </c>
      <c r="G797" s="279">
        <v>864.08</v>
      </c>
      <c r="H797" s="279">
        <v>913.43</v>
      </c>
      <c r="I797" s="279">
        <v>990.46</v>
      </c>
      <c r="J797" s="279">
        <v>1080.6500000000001</v>
      </c>
      <c r="K797" s="279">
        <v>1250.5</v>
      </c>
      <c r="L797" s="279">
        <v>1277.73</v>
      </c>
      <c r="M797" s="279">
        <v>1271.92</v>
      </c>
      <c r="N797" s="279">
        <v>1226.6199999999999</v>
      </c>
      <c r="O797" s="279">
        <v>1233.03</v>
      </c>
      <c r="P797" s="279">
        <v>1221.8499999999999</v>
      </c>
      <c r="Q797" s="279">
        <v>491.53</v>
      </c>
      <c r="R797" s="279">
        <v>1279.9000000000001</v>
      </c>
      <c r="S797" s="279">
        <v>1187.27</v>
      </c>
      <c r="T797" s="279">
        <v>1209.56</v>
      </c>
      <c r="U797" s="279">
        <v>1219.32</v>
      </c>
      <c r="V797" s="279">
        <v>1231.68</v>
      </c>
      <c r="W797" s="279">
        <v>1254.1300000000001</v>
      </c>
      <c r="X797" s="279">
        <v>1113.3499999999999</v>
      </c>
      <c r="Y797" s="279">
        <v>990.27</v>
      </c>
    </row>
    <row r="798" spans="1:25">
      <c r="A798" s="254">
        <v>3</v>
      </c>
      <c r="B798" s="279">
        <v>933.71</v>
      </c>
      <c r="C798" s="279">
        <v>848.23</v>
      </c>
      <c r="D798" s="279">
        <v>813.49</v>
      </c>
      <c r="E798" s="279">
        <v>791.47</v>
      </c>
      <c r="F798" s="279">
        <v>813.17</v>
      </c>
      <c r="G798" s="279">
        <v>818.72</v>
      </c>
      <c r="H798" s="279">
        <v>902.09</v>
      </c>
      <c r="I798" s="279">
        <v>1020.1</v>
      </c>
      <c r="J798" s="279">
        <v>1119.2</v>
      </c>
      <c r="K798" s="279">
        <v>1174.58</v>
      </c>
      <c r="L798" s="279">
        <v>1228.54</v>
      </c>
      <c r="M798" s="279">
        <v>1202.76</v>
      </c>
      <c r="N798" s="279">
        <v>1168.5</v>
      </c>
      <c r="O798" s="279">
        <v>1178.94</v>
      </c>
      <c r="P798" s="279">
        <v>1174.3699999999999</v>
      </c>
      <c r="Q798" s="279">
        <v>1283.54</v>
      </c>
      <c r="R798" s="279">
        <v>1220.93</v>
      </c>
      <c r="S798" s="279">
        <v>1141.76</v>
      </c>
      <c r="T798" s="279">
        <v>1146.8</v>
      </c>
      <c r="U798" s="279">
        <v>1163.8699999999999</v>
      </c>
      <c r="V798" s="279">
        <v>1099.8800000000001</v>
      </c>
      <c r="W798" s="279">
        <v>1148.3</v>
      </c>
      <c r="X798" s="279">
        <v>1096.8499999999999</v>
      </c>
      <c r="Y798" s="279">
        <v>953.09</v>
      </c>
    </row>
    <row r="799" spans="1:25">
      <c r="A799" s="254">
        <v>4</v>
      </c>
      <c r="B799" s="279">
        <v>954.86</v>
      </c>
      <c r="C799" s="279">
        <v>890.78</v>
      </c>
      <c r="D799" s="279">
        <v>860.92</v>
      </c>
      <c r="E799" s="279">
        <v>837.51</v>
      </c>
      <c r="F799" s="279">
        <v>887.49</v>
      </c>
      <c r="G799" s="279">
        <v>910.75</v>
      </c>
      <c r="H799" s="279">
        <v>979.37</v>
      </c>
      <c r="I799" s="279">
        <v>1170.19</v>
      </c>
      <c r="J799" s="279">
        <v>1280.68</v>
      </c>
      <c r="K799" s="279">
        <v>1401.72</v>
      </c>
      <c r="L799" s="279">
        <v>1421.48</v>
      </c>
      <c r="M799" s="279">
        <v>1431.56</v>
      </c>
      <c r="N799" s="279">
        <v>1405.1</v>
      </c>
      <c r="O799" s="279">
        <v>1426.01</v>
      </c>
      <c r="P799" s="279">
        <v>1425.75</v>
      </c>
      <c r="Q799" s="279">
        <v>1509.39</v>
      </c>
      <c r="R799" s="279">
        <v>1480.88</v>
      </c>
      <c r="S799" s="279">
        <v>1395.44</v>
      </c>
      <c r="T799" s="279">
        <v>1411.38</v>
      </c>
      <c r="U799" s="279">
        <v>1424.37</v>
      </c>
      <c r="V799" s="279">
        <v>1410.26</v>
      </c>
      <c r="W799" s="279">
        <v>1468.85</v>
      </c>
      <c r="X799" s="279">
        <v>1388.1</v>
      </c>
      <c r="Y799" s="279">
        <v>1268.0899999999999</v>
      </c>
    </row>
    <row r="800" spans="1:25">
      <c r="A800" s="254">
        <v>5</v>
      </c>
      <c r="B800" s="279">
        <v>1112.33</v>
      </c>
      <c r="C800" s="279">
        <v>971.26</v>
      </c>
      <c r="D800" s="279">
        <v>945.78</v>
      </c>
      <c r="E800" s="279">
        <v>937.6</v>
      </c>
      <c r="F800" s="279">
        <v>934.35</v>
      </c>
      <c r="G800" s="279">
        <v>937.72</v>
      </c>
      <c r="H800" s="279">
        <v>949.94</v>
      </c>
      <c r="I800" s="279">
        <v>1059.74</v>
      </c>
      <c r="J800" s="279">
        <v>1175.23</v>
      </c>
      <c r="K800" s="279">
        <v>1328.25</v>
      </c>
      <c r="L800" s="279">
        <v>1351.87</v>
      </c>
      <c r="M800" s="279">
        <v>1345.3</v>
      </c>
      <c r="N800" s="279">
        <v>1335.48</v>
      </c>
      <c r="O800" s="279">
        <v>1321.27</v>
      </c>
      <c r="P800" s="279">
        <v>1337.35</v>
      </c>
      <c r="Q800" s="279">
        <v>1319.98</v>
      </c>
      <c r="R800" s="279">
        <v>1352.79</v>
      </c>
      <c r="S800" s="279">
        <v>1329.23</v>
      </c>
      <c r="T800" s="279">
        <v>1321.69</v>
      </c>
      <c r="U800" s="279">
        <v>1306.54</v>
      </c>
      <c r="V800" s="279">
        <v>1311.54</v>
      </c>
      <c r="W800" s="279">
        <v>1311.1</v>
      </c>
      <c r="X800" s="279">
        <v>1235.46</v>
      </c>
      <c r="Y800" s="279">
        <v>1072.8499999999999</v>
      </c>
    </row>
    <row r="801" spans="1:25">
      <c r="A801" s="254">
        <v>6</v>
      </c>
      <c r="B801" s="279">
        <v>1131.3699999999999</v>
      </c>
      <c r="C801" s="279">
        <v>971.5</v>
      </c>
      <c r="D801" s="279">
        <v>929.84</v>
      </c>
      <c r="E801" s="279">
        <v>915.24</v>
      </c>
      <c r="F801" s="279">
        <v>918.28</v>
      </c>
      <c r="G801" s="279">
        <v>925.95</v>
      </c>
      <c r="H801" s="279">
        <v>934.54</v>
      </c>
      <c r="I801" s="279">
        <v>935.97</v>
      </c>
      <c r="J801" s="279">
        <v>1055.28</v>
      </c>
      <c r="K801" s="279">
        <v>1160.33</v>
      </c>
      <c r="L801" s="279">
        <v>1246.78</v>
      </c>
      <c r="M801" s="279">
        <v>1283.1600000000001</v>
      </c>
      <c r="N801" s="279">
        <v>1285.0999999999999</v>
      </c>
      <c r="O801" s="279">
        <v>1278.82</v>
      </c>
      <c r="P801" s="279">
        <v>1288.3800000000001</v>
      </c>
      <c r="Q801" s="279">
        <v>1274.47</v>
      </c>
      <c r="R801" s="279">
        <v>1240.33</v>
      </c>
      <c r="S801" s="279">
        <v>1229.1400000000001</v>
      </c>
      <c r="T801" s="279">
        <v>1240.4100000000001</v>
      </c>
      <c r="U801" s="279">
        <v>1223.44</v>
      </c>
      <c r="V801" s="279">
        <v>1274.3699999999999</v>
      </c>
      <c r="W801" s="279">
        <v>1256.48</v>
      </c>
      <c r="X801" s="279">
        <v>1158.1600000000001</v>
      </c>
      <c r="Y801" s="279">
        <v>1059.94</v>
      </c>
    </row>
    <row r="802" spans="1:25">
      <c r="A802" s="254">
        <v>7</v>
      </c>
      <c r="B802" s="279">
        <v>955.57</v>
      </c>
      <c r="C802" s="279">
        <v>875.75</v>
      </c>
      <c r="D802" s="279">
        <v>841.01</v>
      </c>
      <c r="E802" s="279">
        <v>800.76</v>
      </c>
      <c r="F802" s="279">
        <v>863.68</v>
      </c>
      <c r="G802" s="279">
        <v>872.57</v>
      </c>
      <c r="H802" s="279">
        <v>903.03</v>
      </c>
      <c r="I802" s="279">
        <v>983.18</v>
      </c>
      <c r="J802" s="279">
        <v>1078.9000000000001</v>
      </c>
      <c r="K802" s="279">
        <v>1082.9000000000001</v>
      </c>
      <c r="L802" s="279">
        <v>1099.68</v>
      </c>
      <c r="M802" s="279">
        <v>1088.17</v>
      </c>
      <c r="N802" s="279">
        <v>1060.6300000000001</v>
      </c>
      <c r="O802" s="279">
        <v>1076.8399999999999</v>
      </c>
      <c r="P802" s="279">
        <v>1090.96</v>
      </c>
      <c r="Q802" s="279">
        <v>1215.0999999999999</v>
      </c>
      <c r="R802" s="279">
        <v>1114.94</v>
      </c>
      <c r="S802" s="279">
        <v>1087.01</v>
      </c>
      <c r="T802" s="279">
        <v>1116.18</v>
      </c>
      <c r="U802" s="279">
        <v>1111.52</v>
      </c>
      <c r="V802" s="279">
        <v>1138.6500000000001</v>
      </c>
      <c r="W802" s="279">
        <v>1154</v>
      </c>
      <c r="X802" s="279">
        <v>1064.7</v>
      </c>
      <c r="Y802" s="279">
        <v>922.13</v>
      </c>
    </row>
    <row r="803" spans="1:25">
      <c r="A803" s="254">
        <v>8</v>
      </c>
      <c r="B803" s="279">
        <v>888.52</v>
      </c>
      <c r="C803" s="279">
        <v>799.43</v>
      </c>
      <c r="D803" s="279">
        <v>758.98</v>
      </c>
      <c r="E803" s="279">
        <v>747.08</v>
      </c>
      <c r="F803" s="279">
        <v>774.01</v>
      </c>
      <c r="G803" s="279">
        <v>856.48</v>
      </c>
      <c r="H803" s="279">
        <v>914.59</v>
      </c>
      <c r="I803" s="279">
        <v>1050.53</v>
      </c>
      <c r="J803" s="279">
        <v>1089.6500000000001</v>
      </c>
      <c r="K803" s="279">
        <v>1161.81</v>
      </c>
      <c r="L803" s="279">
        <v>1197.5999999999999</v>
      </c>
      <c r="M803" s="279">
        <v>1154.6099999999999</v>
      </c>
      <c r="N803" s="279">
        <v>1100.5899999999999</v>
      </c>
      <c r="O803" s="279">
        <v>1124.24</v>
      </c>
      <c r="P803" s="279">
        <v>1134.76</v>
      </c>
      <c r="Q803" s="279">
        <v>1218.3</v>
      </c>
      <c r="R803" s="279">
        <v>1173.5999999999999</v>
      </c>
      <c r="S803" s="279">
        <v>1114.01</v>
      </c>
      <c r="T803" s="279">
        <v>1140.1400000000001</v>
      </c>
      <c r="U803" s="279">
        <v>1134.56</v>
      </c>
      <c r="V803" s="279">
        <v>1156.04</v>
      </c>
      <c r="W803" s="279">
        <v>1137.8499999999999</v>
      </c>
      <c r="X803" s="279">
        <v>1124.24</v>
      </c>
      <c r="Y803" s="279">
        <v>952.04</v>
      </c>
    </row>
    <row r="804" spans="1:25">
      <c r="A804" s="254">
        <v>9</v>
      </c>
      <c r="B804" s="279">
        <v>907.16</v>
      </c>
      <c r="C804" s="279">
        <v>810.5</v>
      </c>
      <c r="D804" s="279">
        <v>769.42</v>
      </c>
      <c r="E804" s="279">
        <v>752.87</v>
      </c>
      <c r="F804" s="279">
        <v>792.85</v>
      </c>
      <c r="G804" s="279">
        <v>819.97</v>
      </c>
      <c r="H804" s="279">
        <v>918.94</v>
      </c>
      <c r="I804" s="279">
        <v>949.06</v>
      </c>
      <c r="J804" s="279">
        <v>1062.3699999999999</v>
      </c>
      <c r="K804" s="279">
        <v>1119.3399999999999</v>
      </c>
      <c r="L804" s="279">
        <v>1102.79</v>
      </c>
      <c r="M804" s="279">
        <v>1083.3699999999999</v>
      </c>
      <c r="N804" s="279">
        <v>1056.24</v>
      </c>
      <c r="O804" s="279">
        <v>1094</v>
      </c>
      <c r="P804" s="279">
        <v>1101.25</v>
      </c>
      <c r="Q804" s="279">
        <v>1135.51</v>
      </c>
      <c r="R804" s="279">
        <v>1126.58</v>
      </c>
      <c r="S804" s="279">
        <v>1106.97</v>
      </c>
      <c r="T804" s="279">
        <v>1096.9000000000001</v>
      </c>
      <c r="U804" s="279">
        <v>1113.25</v>
      </c>
      <c r="V804" s="279">
        <v>1108.5999999999999</v>
      </c>
      <c r="W804" s="279">
        <v>1112.31</v>
      </c>
      <c r="X804" s="279">
        <v>1118.9100000000001</v>
      </c>
      <c r="Y804" s="279">
        <v>912.46</v>
      </c>
    </row>
    <row r="805" spans="1:25">
      <c r="A805" s="254">
        <v>10</v>
      </c>
      <c r="B805" s="279">
        <v>896.26</v>
      </c>
      <c r="C805" s="279">
        <v>849.19</v>
      </c>
      <c r="D805" s="279">
        <v>841.6</v>
      </c>
      <c r="E805" s="279">
        <v>812.37</v>
      </c>
      <c r="F805" s="279">
        <v>821.55</v>
      </c>
      <c r="G805" s="279">
        <v>854.82</v>
      </c>
      <c r="H805" s="279">
        <v>911.85</v>
      </c>
      <c r="I805" s="279">
        <v>1031.97</v>
      </c>
      <c r="J805" s="279">
        <v>1132.21</v>
      </c>
      <c r="K805" s="279">
        <v>1189.72</v>
      </c>
      <c r="L805" s="279">
        <v>1244.19</v>
      </c>
      <c r="M805" s="279">
        <v>1220.48</v>
      </c>
      <c r="N805" s="279">
        <v>1185.3599999999999</v>
      </c>
      <c r="O805" s="279">
        <v>1195.45</v>
      </c>
      <c r="P805" s="279">
        <v>1190.82</v>
      </c>
      <c r="Q805" s="279">
        <v>1301.43</v>
      </c>
      <c r="R805" s="279">
        <v>1238.8699999999999</v>
      </c>
      <c r="S805" s="279">
        <v>1159.76</v>
      </c>
      <c r="T805" s="279">
        <v>1163.99</v>
      </c>
      <c r="U805" s="279">
        <v>1180.9000000000001</v>
      </c>
      <c r="V805" s="279">
        <v>1114.94</v>
      </c>
      <c r="W805" s="279">
        <v>1164.18</v>
      </c>
      <c r="X805" s="279">
        <v>1112.23</v>
      </c>
      <c r="Y805" s="279">
        <v>966.21</v>
      </c>
    </row>
    <row r="806" spans="1:25">
      <c r="A806" s="254">
        <v>11</v>
      </c>
      <c r="B806" s="279">
        <v>966.59</v>
      </c>
      <c r="C806" s="279">
        <v>902.1</v>
      </c>
      <c r="D806" s="279">
        <v>872.26</v>
      </c>
      <c r="E806" s="279">
        <v>848.66</v>
      </c>
      <c r="F806" s="279">
        <v>899.47</v>
      </c>
      <c r="G806" s="279">
        <v>923.07</v>
      </c>
      <c r="H806" s="279">
        <v>991.61</v>
      </c>
      <c r="I806" s="279">
        <v>1180.97</v>
      </c>
      <c r="J806" s="279">
        <v>1292.7</v>
      </c>
      <c r="K806" s="279">
        <v>1415.21</v>
      </c>
      <c r="L806" s="279">
        <v>1435.83</v>
      </c>
      <c r="M806" s="279">
        <v>1444.58</v>
      </c>
      <c r="N806" s="279">
        <v>1417.3</v>
      </c>
      <c r="O806" s="279">
        <v>1439.55</v>
      </c>
      <c r="P806" s="279">
        <v>1439.36</v>
      </c>
      <c r="Q806" s="279">
        <v>1523.38</v>
      </c>
      <c r="R806" s="279">
        <v>1495.15</v>
      </c>
      <c r="S806" s="279">
        <v>1407.77</v>
      </c>
      <c r="T806" s="279">
        <v>1424.52</v>
      </c>
      <c r="U806" s="279">
        <v>1437.65</v>
      </c>
      <c r="V806" s="279">
        <v>1421.85</v>
      </c>
      <c r="W806" s="279">
        <v>1480.36</v>
      </c>
      <c r="X806" s="279">
        <v>1399.95</v>
      </c>
      <c r="Y806" s="279">
        <v>1278.19</v>
      </c>
    </row>
    <row r="807" spans="1:25">
      <c r="A807" s="254">
        <v>12</v>
      </c>
      <c r="B807" s="279">
        <v>1124.58</v>
      </c>
      <c r="C807" s="279">
        <v>982.37</v>
      </c>
      <c r="D807" s="279">
        <v>956.67</v>
      </c>
      <c r="E807" s="279">
        <v>948.49</v>
      </c>
      <c r="F807" s="279">
        <v>945.18</v>
      </c>
      <c r="G807" s="279">
        <v>948.41</v>
      </c>
      <c r="H807" s="279">
        <v>962.53</v>
      </c>
      <c r="I807" s="279">
        <v>1072.57</v>
      </c>
      <c r="J807" s="279">
        <v>1190.5899999999999</v>
      </c>
      <c r="K807" s="279">
        <v>1345.25</v>
      </c>
      <c r="L807" s="279">
        <v>1369.48</v>
      </c>
      <c r="M807" s="279">
        <v>1363.58</v>
      </c>
      <c r="N807" s="279">
        <v>1353.58</v>
      </c>
      <c r="O807" s="279">
        <v>1339.17</v>
      </c>
      <c r="P807" s="279">
        <v>1355.3</v>
      </c>
      <c r="Q807" s="279">
        <v>1336.73</v>
      </c>
      <c r="R807" s="279">
        <v>1367.4</v>
      </c>
      <c r="S807" s="279">
        <v>1343.52</v>
      </c>
      <c r="T807" s="279">
        <v>1335.81</v>
      </c>
      <c r="U807" s="279">
        <v>1321.14</v>
      </c>
      <c r="V807" s="279">
        <v>1327.34</v>
      </c>
      <c r="W807" s="279">
        <v>1325.68</v>
      </c>
      <c r="X807" s="279">
        <v>1248.5899999999999</v>
      </c>
      <c r="Y807" s="279">
        <v>1086.3699999999999</v>
      </c>
    </row>
    <row r="808" spans="1:25">
      <c r="A808" s="254">
        <v>13</v>
      </c>
      <c r="B808" s="279">
        <v>1142.98</v>
      </c>
      <c r="C808" s="279">
        <v>981.83</v>
      </c>
      <c r="D808" s="279">
        <v>939.82</v>
      </c>
      <c r="E808" s="279">
        <v>925.04</v>
      </c>
      <c r="F808" s="279">
        <v>927.95</v>
      </c>
      <c r="G808" s="279">
        <v>935.72</v>
      </c>
      <c r="H808" s="279">
        <v>948.42</v>
      </c>
      <c r="I808" s="279">
        <v>949.52</v>
      </c>
      <c r="J808" s="279">
        <v>1070.08</v>
      </c>
      <c r="K808" s="279">
        <v>1175.83</v>
      </c>
      <c r="L808" s="279">
        <v>1263.25</v>
      </c>
      <c r="M808" s="279">
        <v>1299.92</v>
      </c>
      <c r="N808" s="279">
        <v>1301.28</v>
      </c>
      <c r="O808" s="279">
        <v>1295.43</v>
      </c>
      <c r="P808" s="279">
        <v>1305.04</v>
      </c>
      <c r="Q808" s="279">
        <v>1291.26</v>
      </c>
      <c r="R808" s="279">
        <v>1254.03</v>
      </c>
      <c r="S808" s="279">
        <v>1242.43</v>
      </c>
      <c r="T808" s="279">
        <v>1253.77</v>
      </c>
      <c r="U808" s="279">
        <v>1236.83</v>
      </c>
      <c r="V808" s="279">
        <v>1287.57</v>
      </c>
      <c r="W808" s="279">
        <v>1269.28</v>
      </c>
      <c r="X808" s="279">
        <v>1169.97</v>
      </c>
      <c r="Y808" s="279">
        <v>1071.0999999999999</v>
      </c>
    </row>
    <row r="809" spans="1:25">
      <c r="A809" s="254">
        <v>14</v>
      </c>
      <c r="B809" s="279">
        <v>945.17</v>
      </c>
      <c r="C809" s="279">
        <v>912.02</v>
      </c>
      <c r="D809" s="279">
        <v>909.21</v>
      </c>
      <c r="E809" s="279">
        <v>896.44</v>
      </c>
      <c r="F809" s="279">
        <v>899.86</v>
      </c>
      <c r="G809" s="279">
        <v>927.4</v>
      </c>
      <c r="H809" s="279">
        <v>1000.46</v>
      </c>
      <c r="I809" s="279">
        <v>1114.3</v>
      </c>
      <c r="J809" s="279">
        <v>1244.51</v>
      </c>
      <c r="K809" s="279">
        <v>1346.96</v>
      </c>
      <c r="L809" s="279">
        <v>1385.53</v>
      </c>
      <c r="M809" s="279">
        <v>1363.1</v>
      </c>
      <c r="N809" s="279">
        <v>1338.47</v>
      </c>
      <c r="O809" s="279">
        <v>1354.5</v>
      </c>
      <c r="P809" s="279">
        <v>1381.52</v>
      </c>
      <c r="Q809" s="279">
        <v>1456.58</v>
      </c>
      <c r="R809" s="279">
        <v>1389.58</v>
      </c>
      <c r="S809" s="279">
        <v>1297.6600000000001</v>
      </c>
      <c r="T809" s="279">
        <v>1303.3599999999999</v>
      </c>
      <c r="U809" s="279">
        <v>1327.21</v>
      </c>
      <c r="V809" s="279">
        <v>1322.54</v>
      </c>
      <c r="W809" s="279">
        <v>1352.57</v>
      </c>
      <c r="X809" s="279">
        <v>1199.22</v>
      </c>
      <c r="Y809" s="279">
        <v>1030.73</v>
      </c>
    </row>
    <row r="810" spans="1:25">
      <c r="A810" s="254">
        <v>15</v>
      </c>
      <c r="B810" s="279">
        <v>972.91</v>
      </c>
      <c r="C810" s="279">
        <v>897.78</v>
      </c>
      <c r="D810" s="279">
        <v>886.38</v>
      </c>
      <c r="E810" s="279">
        <v>891.43</v>
      </c>
      <c r="F810" s="279">
        <v>934.45</v>
      </c>
      <c r="G810" s="279">
        <v>967.7</v>
      </c>
      <c r="H810" s="279">
        <v>972.1</v>
      </c>
      <c r="I810" s="279">
        <v>1067.29</v>
      </c>
      <c r="J810" s="279">
        <v>1125.77</v>
      </c>
      <c r="K810" s="279">
        <v>1219.0899999999999</v>
      </c>
      <c r="L810" s="279">
        <v>1263.97</v>
      </c>
      <c r="M810" s="279">
        <v>1273.74</v>
      </c>
      <c r="N810" s="279">
        <v>1220.48</v>
      </c>
      <c r="O810" s="279">
        <v>1247.77</v>
      </c>
      <c r="P810" s="279">
        <v>1271.22</v>
      </c>
      <c r="Q810" s="279">
        <v>1337.42</v>
      </c>
      <c r="R810" s="279">
        <v>1318.33</v>
      </c>
      <c r="S810" s="279">
        <v>1254.5999999999999</v>
      </c>
      <c r="T810" s="279">
        <v>1275.55</v>
      </c>
      <c r="U810" s="279">
        <v>1283.7</v>
      </c>
      <c r="V810" s="279">
        <v>1282.1400000000001</v>
      </c>
      <c r="W810" s="279">
        <v>1321.15</v>
      </c>
      <c r="X810" s="279">
        <v>1151.74</v>
      </c>
      <c r="Y810" s="279">
        <v>1048.49</v>
      </c>
    </row>
    <row r="811" spans="1:25">
      <c r="A811" s="254">
        <v>16</v>
      </c>
      <c r="B811" s="279">
        <v>1181.97</v>
      </c>
      <c r="C811" s="279">
        <v>1033.5</v>
      </c>
      <c r="D811" s="279">
        <v>1028.53</v>
      </c>
      <c r="E811" s="279">
        <v>1028.6400000000001</v>
      </c>
      <c r="F811" s="279">
        <v>1044.3399999999999</v>
      </c>
      <c r="G811" s="279">
        <v>1077.8499999999999</v>
      </c>
      <c r="H811" s="279">
        <v>1160.9000000000001</v>
      </c>
      <c r="I811" s="279">
        <v>1233.82</v>
      </c>
      <c r="J811" s="279">
        <v>1396.58</v>
      </c>
      <c r="K811" s="279">
        <v>1445.91</v>
      </c>
      <c r="L811" s="279">
        <v>1470.95</v>
      </c>
      <c r="M811" s="279">
        <v>1437.21</v>
      </c>
      <c r="N811" s="279">
        <v>1402.16</v>
      </c>
      <c r="O811" s="279">
        <v>1450.07</v>
      </c>
      <c r="P811" s="279">
        <v>1444.61</v>
      </c>
      <c r="Q811" s="279">
        <v>1478.07</v>
      </c>
      <c r="R811" s="279">
        <v>1453.33</v>
      </c>
      <c r="S811" s="279">
        <v>1426.83</v>
      </c>
      <c r="T811" s="279">
        <v>1464.73</v>
      </c>
      <c r="U811" s="279">
        <v>1490.25</v>
      </c>
      <c r="V811" s="279">
        <v>1459.96</v>
      </c>
      <c r="W811" s="279">
        <v>1469.34</v>
      </c>
      <c r="X811" s="279">
        <v>1270.24</v>
      </c>
      <c r="Y811" s="279">
        <v>1137.3900000000001</v>
      </c>
    </row>
    <row r="812" spans="1:25">
      <c r="A812" s="254">
        <v>17</v>
      </c>
      <c r="B812" s="279">
        <v>1041.68</v>
      </c>
      <c r="C812" s="279">
        <v>1004.08</v>
      </c>
      <c r="D812" s="279">
        <v>980.83</v>
      </c>
      <c r="E812" s="279">
        <v>975.01</v>
      </c>
      <c r="F812" s="279">
        <v>994.01</v>
      </c>
      <c r="G812" s="279">
        <v>1018.61</v>
      </c>
      <c r="H812" s="279">
        <v>1079.29</v>
      </c>
      <c r="I812" s="279">
        <v>1158.74</v>
      </c>
      <c r="J812" s="279">
        <v>1276.05</v>
      </c>
      <c r="K812" s="279">
        <v>1342.24</v>
      </c>
      <c r="L812" s="279">
        <v>1383.95</v>
      </c>
      <c r="M812" s="279">
        <v>1344.96</v>
      </c>
      <c r="N812" s="279">
        <v>1328.32</v>
      </c>
      <c r="O812" s="279">
        <v>1357.36</v>
      </c>
      <c r="P812" s="279">
        <v>1364.79</v>
      </c>
      <c r="Q812" s="279">
        <v>1445.09</v>
      </c>
      <c r="R812" s="279">
        <v>1386.66</v>
      </c>
      <c r="S812" s="279">
        <v>1308.46</v>
      </c>
      <c r="T812" s="279">
        <v>1351.46</v>
      </c>
      <c r="U812" s="279">
        <v>1383.92</v>
      </c>
      <c r="V812" s="279">
        <v>1386.26</v>
      </c>
      <c r="W812" s="279">
        <v>1374.65</v>
      </c>
      <c r="X812" s="279">
        <v>1240.57</v>
      </c>
      <c r="Y812" s="279">
        <v>1133</v>
      </c>
    </row>
    <row r="813" spans="1:25">
      <c r="A813" s="254">
        <v>18</v>
      </c>
      <c r="B813" s="279">
        <v>1114.5899999999999</v>
      </c>
      <c r="C813" s="279">
        <v>1016.27</v>
      </c>
      <c r="D813" s="279">
        <v>993.39</v>
      </c>
      <c r="E813" s="279">
        <v>1002.58</v>
      </c>
      <c r="F813" s="279">
        <v>1026.8</v>
      </c>
      <c r="G813" s="279">
        <v>209.52</v>
      </c>
      <c r="H813" s="279">
        <v>1140.24</v>
      </c>
      <c r="I813" s="279">
        <v>1161.67</v>
      </c>
      <c r="J813" s="279">
        <v>215.14</v>
      </c>
      <c r="K813" s="279">
        <v>1327.37</v>
      </c>
      <c r="L813" s="279">
        <v>1358.11</v>
      </c>
      <c r="M813" s="279">
        <v>1306.25</v>
      </c>
      <c r="N813" s="279">
        <v>1295.1500000000001</v>
      </c>
      <c r="O813" s="279">
        <v>1336.38</v>
      </c>
      <c r="P813" s="279">
        <v>1346.11</v>
      </c>
      <c r="Q813" s="279">
        <v>1414.12</v>
      </c>
      <c r="R813" s="279">
        <v>1332.21</v>
      </c>
      <c r="S813" s="279">
        <v>1315.32</v>
      </c>
      <c r="T813" s="279">
        <v>1345.01</v>
      </c>
      <c r="U813" s="279">
        <v>1373.6</v>
      </c>
      <c r="V813" s="279">
        <v>1337.55</v>
      </c>
      <c r="W813" s="279">
        <v>1416.16</v>
      </c>
      <c r="X813" s="279">
        <v>1341.95</v>
      </c>
      <c r="Y813" s="279">
        <v>1171.93</v>
      </c>
    </row>
    <row r="814" spans="1:25">
      <c r="A814" s="254">
        <v>19</v>
      </c>
      <c r="B814" s="279">
        <v>1129.54</v>
      </c>
      <c r="C814" s="279">
        <v>1077.94</v>
      </c>
      <c r="D814" s="279">
        <v>1001.59</v>
      </c>
      <c r="E814" s="279">
        <v>209.16</v>
      </c>
      <c r="F814" s="279">
        <v>209.72</v>
      </c>
      <c r="G814" s="279">
        <v>210.51</v>
      </c>
      <c r="H814" s="279">
        <v>212.09</v>
      </c>
      <c r="I814" s="279">
        <v>184.04</v>
      </c>
      <c r="J814" s="279">
        <v>184.04</v>
      </c>
      <c r="K814" s="279">
        <v>1342.56</v>
      </c>
      <c r="L814" s="279">
        <v>1360.74</v>
      </c>
      <c r="M814" s="279">
        <v>1348.98</v>
      </c>
      <c r="N814" s="279">
        <v>1318.87</v>
      </c>
      <c r="O814" s="279">
        <v>1385.23</v>
      </c>
      <c r="P814" s="279">
        <v>1389.58</v>
      </c>
      <c r="Q814" s="279">
        <v>1372.13</v>
      </c>
      <c r="R814" s="279">
        <v>1369.19</v>
      </c>
      <c r="S814" s="279">
        <v>1350.14</v>
      </c>
      <c r="T814" s="279">
        <v>1334.07</v>
      </c>
      <c r="U814" s="279">
        <v>1354.83</v>
      </c>
      <c r="V814" s="279">
        <v>1397.42</v>
      </c>
      <c r="W814" s="279">
        <v>221.93</v>
      </c>
      <c r="X814" s="279">
        <v>1260.28</v>
      </c>
      <c r="Y814" s="279">
        <v>1223.6300000000001</v>
      </c>
    </row>
    <row r="815" spans="1:25">
      <c r="A815" s="254">
        <v>20</v>
      </c>
      <c r="B815" s="279">
        <v>1178.04</v>
      </c>
      <c r="C815" s="279">
        <v>197.28</v>
      </c>
      <c r="D815" s="279">
        <v>206.99</v>
      </c>
      <c r="E815" s="279">
        <v>206.94</v>
      </c>
      <c r="F815" s="279">
        <v>206.18</v>
      </c>
      <c r="G815" s="279">
        <v>205.32</v>
      </c>
      <c r="H815" s="279">
        <v>209.12</v>
      </c>
      <c r="I815" s="279">
        <v>205.8</v>
      </c>
      <c r="J815" s="279">
        <v>202.14</v>
      </c>
      <c r="K815" s="279">
        <v>202.51</v>
      </c>
      <c r="L815" s="279">
        <v>1145.3399999999999</v>
      </c>
      <c r="M815" s="279">
        <v>1186.1600000000001</v>
      </c>
      <c r="N815" s="279">
        <v>1146.8</v>
      </c>
      <c r="O815" s="279">
        <v>1162.77</v>
      </c>
      <c r="P815" s="279">
        <v>1159.1500000000001</v>
      </c>
      <c r="Q815" s="279">
        <v>1185.56</v>
      </c>
      <c r="R815" s="279">
        <v>1184.5899999999999</v>
      </c>
      <c r="S815" s="279">
        <v>1175.3</v>
      </c>
      <c r="T815" s="279">
        <v>1208.01</v>
      </c>
      <c r="U815" s="279">
        <v>1278.48</v>
      </c>
      <c r="V815" s="279">
        <v>1009.49</v>
      </c>
      <c r="W815" s="279">
        <v>1212.1300000000001</v>
      </c>
      <c r="X815" s="279">
        <v>1154.4000000000001</v>
      </c>
      <c r="Y815" s="279">
        <v>1153.9000000000001</v>
      </c>
    </row>
    <row r="816" spans="1:25">
      <c r="A816" s="254">
        <v>21</v>
      </c>
      <c r="B816" s="279">
        <v>207.86</v>
      </c>
      <c r="C816" s="279">
        <v>205.81</v>
      </c>
      <c r="D816" s="279">
        <v>205.22</v>
      </c>
      <c r="E816" s="279">
        <v>204.9</v>
      </c>
      <c r="F816" s="279">
        <v>207.1</v>
      </c>
      <c r="G816" s="279">
        <v>204.67</v>
      </c>
      <c r="H816" s="279">
        <v>206.71</v>
      </c>
      <c r="I816" s="279">
        <v>491.04</v>
      </c>
      <c r="J816" s="279">
        <v>1127.19</v>
      </c>
      <c r="K816" s="279">
        <v>1201.02</v>
      </c>
      <c r="L816" s="279">
        <v>1244.03</v>
      </c>
      <c r="M816" s="279">
        <v>1243.42</v>
      </c>
      <c r="N816" s="279">
        <v>1195.69</v>
      </c>
      <c r="O816" s="279">
        <v>1173.54</v>
      </c>
      <c r="P816" s="279">
        <v>1118.1300000000001</v>
      </c>
      <c r="Q816" s="279">
        <v>1263.6099999999999</v>
      </c>
      <c r="R816" s="279">
        <v>1237.8900000000001</v>
      </c>
      <c r="S816" s="279">
        <v>964.47</v>
      </c>
      <c r="T816" s="279">
        <v>1059.03</v>
      </c>
      <c r="U816" s="279">
        <v>1169.6099999999999</v>
      </c>
      <c r="V816" s="279">
        <v>1204.29</v>
      </c>
      <c r="W816" s="279">
        <v>1239.22</v>
      </c>
      <c r="X816" s="279">
        <v>1145.94</v>
      </c>
      <c r="Y816" s="279">
        <v>1060.23</v>
      </c>
    </row>
    <row r="817" spans="1:25">
      <c r="A817" s="254">
        <v>22</v>
      </c>
      <c r="B817" s="279">
        <v>928.46</v>
      </c>
      <c r="C817" s="279">
        <v>833.59</v>
      </c>
      <c r="D817" s="279">
        <v>794.94</v>
      </c>
      <c r="E817" s="279">
        <v>786.71</v>
      </c>
      <c r="F817" s="279">
        <v>881.92</v>
      </c>
      <c r="G817" s="279">
        <v>922.76</v>
      </c>
      <c r="H817" s="279">
        <v>994.92</v>
      </c>
      <c r="I817" s="279">
        <v>964.51</v>
      </c>
      <c r="J817" s="279">
        <v>1091.9100000000001</v>
      </c>
      <c r="K817" s="279">
        <v>1281.98</v>
      </c>
      <c r="L817" s="279">
        <v>1245.79</v>
      </c>
      <c r="M817" s="279">
        <v>1207.55</v>
      </c>
      <c r="N817" s="279">
        <v>1193.81</v>
      </c>
      <c r="O817" s="279">
        <v>1216.81</v>
      </c>
      <c r="P817" s="279">
        <v>1232.23</v>
      </c>
      <c r="Q817" s="279">
        <v>1301.93</v>
      </c>
      <c r="R817" s="279">
        <v>1281.43</v>
      </c>
      <c r="S817" s="279">
        <v>1238.46</v>
      </c>
      <c r="T817" s="279">
        <v>1265.1300000000001</v>
      </c>
      <c r="U817" s="279">
        <v>1280.1199999999999</v>
      </c>
      <c r="V817" s="279">
        <v>1251.6199999999999</v>
      </c>
      <c r="W817" s="279">
        <v>1248.76</v>
      </c>
      <c r="X817" s="279">
        <v>1168.8599999999999</v>
      </c>
      <c r="Y817" s="279">
        <v>988.51</v>
      </c>
    </row>
    <row r="818" spans="1:25">
      <c r="A818" s="254">
        <v>23</v>
      </c>
      <c r="B818" s="279">
        <v>985.05</v>
      </c>
      <c r="C818" s="279">
        <v>853.63</v>
      </c>
      <c r="D818" s="279">
        <v>800.38</v>
      </c>
      <c r="E818" s="279">
        <v>809.23</v>
      </c>
      <c r="F818" s="279">
        <v>897.92</v>
      </c>
      <c r="G818" s="279">
        <v>934.78</v>
      </c>
      <c r="H818" s="279">
        <v>939.97</v>
      </c>
      <c r="I818" s="279">
        <v>984.25</v>
      </c>
      <c r="J818" s="279">
        <v>1173.6199999999999</v>
      </c>
      <c r="K818" s="279">
        <v>1224.48</v>
      </c>
      <c r="L818" s="279">
        <v>1215.1500000000001</v>
      </c>
      <c r="M818" s="279">
        <v>1176.58</v>
      </c>
      <c r="N818" s="279">
        <v>1127.06</v>
      </c>
      <c r="O818" s="279">
        <v>1186.6600000000001</v>
      </c>
      <c r="P818" s="279">
        <v>1186.08</v>
      </c>
      <c r="Q818" s="279">
        <v>1243.6600000000001</v>
      </c>
      <c r="R818" s="279">
        <v>1209.3499999999999</v>
      </c>
      <c r="S818" s="279">
        <v>1172.49</v>
      </c>
      <c r="T818" s="279">
        <v>1223.1500000000001</v>
      </c>
      <c r="U818" s="279">
        <v>1260.0999999999999</v>
      </c>
      <c r="V818" s="279">
        <v>1261.0899999999999</v>
      </c>
      <c r="W818" s="279">
        <v>1302.58</v>
      </c>
      <c r="X818" s="279">
        <v>1211.1600000000001</v>
      </c>
      <c r="Y818" s="279">
        <v>1058.4000000000001</v>
      </c>
    </row>
    <row r="819" spans="1:25">
      <c r="A819" s="254">
        <v>24</v>
      </c>
      <c r="B819" s="279">
        <v>833.34</v>
      </c>
      <c r="C819" s="279">
        <v>821.8</v>
      </c>
      <c r="D819" s="279">
        <v>795.35</v>
      </c>
      <c r="E819" s="279">
        <v>783.58</v>
      </c>
      <c r="F819" s="279">
        <v>203.19</v>
      </c>
      <c r="G819" s="279">
        <v>491.86</v>
      </c>
      <c r="H819" s="279">
        <v>941.62</v>
      </c>
      <c r="I819" s="279">
        <v>956.11</v>
      </c>
      <c r="J819" s="279">
        <v>491.56</v>
      </c>
      <c r="K819" s="279">
        <v>1151.83</v>
      </c>
      <c r="L819" s="279">
        <v>1144.19</v>
      </c>
      <c r="M819" s="279">
        <v>1130.53</v>
      </c>
      <c r="N819" s="279">
        <v>1093.45</v>
      </c>
      <c r="O819" s="279">
        <v>1115.78</v>
      </c>
      <c r="P819" s="279">
        <v>1115.73</v>
      </c>
      <c r="Q819" s="279">
        <v>1210.46</v>
      </c>
      <c r="R819" s="279">
        <v>1130.55</v>
      </c>
      <c r="S819" s="279">
        <v>945.47</v>
      </c>
      <c r="T819" s="279">
        <v>953.05</v>
      </c>
      <c r="U819" s="279">
        <v>1259.2</v>
      </c>
      <c r="V819" s="279">
        <v>1216.92</v>
      </c>
      <c r="W819" s="279">
        <v>1214.9000000000001</v>
      </c>
      <c r="X819" s="279">
        <v>1132.6199999999999</v>
      </c>
      <c r="Y819" s="279">
        <v>995.16</v>
      </c>
    </row>
    <row r="820" spans="1:25">
      <c r="A820" s="254">
        <v>25</v>
      </c>
      <c r="B820" s="279">
        <v>927.39</v>
      </c>
      <c r="C820" s="279">
        <v>914.59</v>
      </c>
      <c r="D820" s="279">
        <v>876.76</v>
      </c>
      <c r="E820" s="279">
        <v>881.21</v>
      </c>
      <c r="F820" s="279">
        <v>989.73</v>
      </c>
      <c r="G820" s="279">
        <v>1069.95</v>
      </c>
      <c r="H820" s="279">
        <v>1146.77</v>
      </c>
      <c r="I820" s="279">
        <v>1087.54</v>
      </c>
      <c r="J820" s="279">
        <v>1114.6500000000001</v>
      </c>
      <c r="K820" s="279">
        <v>1220.7</v>
      </c>
      <c r="L820" s="279">
        <v>1194.51</v>
      </c>
      <c r="M820" s="279">
        <v>1187.1500000000001</v>
      </c>
      <c r="N820" s="279">
        <v>1129.1500000000001</v>
      </c>
      <c r="O820" s="279">
        <v>1137.9000000000001</v>
      </c>
      <c r="P820" s="279">
        <v>1172.8599999999999</v>
      </c>
      <c r="Q820" s="279">
        <v>1228.58</v>
      </c>
      <c r="R820" s="279">
        <v>1181.07</v>
      </c>
      <c r="S820" s="279">
        <v>492.23</v>
      </c>
      <c r="T820" s="279">
        <v>1176.49</v>
      </c>
      <c r="U820" s="279">
        <v>1227.08</v>
      </c>
      <c r="V820" s="279">
        <v>216.17</v>
      </c>
      <c r="W820" s="279">
        <v>1234.6600000000001</v>
      </c>
      <c r="X820" s="279">
        <v>215.82</v>
      </c>
      <c r="Y820" s="279">
        <v>1121.98</v>
      </c>
    </row>
    <row r="821" spans="1:25">
      <c r="A821" s="254">
        <v>26</v>
      </c>
      <c r="B821" s="279">
        <v>207.28</v>
      </c>
      <c r="C821" s="279">
        <v>208.85</v>
      </c>
      <c r="D821" s="279">
        <v>206.38</v>
      </c>
      <c r="E821" s="279">
        <v>203.77</v>
      </c>
      <c r="F821" s="279">
        <v>852.07</v>
      </c>
      <c r="G821" s="279">
        <v>209.03</v>
      </c>
      <c r="H821" s="279">
        <v>495.72</v>
      </c>
      <c r="I821" s="279">
        <v>214.96</v>
      </c>
      <c r="J821" s="279">
        <v>213.22</v>
      </c>
      <c r="K821" s="279">
        <v>211.25</v>
      </c>
      <c r="L821" s="279">
        <v>493.3</v>
      </c>
      <c r="M821" s="279">
        <v>1239.27</v>
      </c>
      <c r="N821" s="279">
        <v>216.04</v>
      </c>
      <c r="O821" s="279">
        <v>1070.58</v>
      </c>
      <c r="P821" s="279">
        <v>217.36</v>
      </c>
      <c r="Q821" s="279">
        <v>215.46</v>
      </c>
      <c r="R821" s="279">
        <v>1226.17</v>
      </c>
      <c r="S821" s="279">
        <v>217.54</v>
      </c>
      <c r="T821" s="279">
        <v>213.74</v>
      </c>
      <c r="U821" s="279">
        <v>211.34</v>
      </c>
      <c r="V821" s="279">
        <v>215.02</v>
      </c>
      <c r="W821" s="279">
        <v>495.5</v>
      </c>
      <c r="X821" s="279">
        <v>1176.1600000000001</v>
      </c>
      <c r="Y821" s="279">
        <v>1035.0899999999999</v>
      </c>
    </row>
    <row r="822" spans="1:25">
      <c r="A822" s="254">
        <v>27</v>
      </c>
      <c r="B822" s="279">
        <v>862.41</v>
      </c>
      <c r="C822" s="279">
        <v>747.57</v>
      </c>
      <c r="D822" s="279">
        <v>676.16</v>
      </c>
      <c r="E822" s="279">
        <v>647.41</v>
      </c>
      <c r="F822" s="279">
        <v>687.56</v>
      </c>
      <c r="G822" s="279">
        <v>709.66</v>
      </c>
      <c r="H822" s="279">
        <v>756.96</v>
      </c>
      <c r="I822" s="279">
        <v>835</v>
      </c>
      <c r="J822" s="279">
        <v>992.12</v>
      </c>
      <c r="K822" s="279">
        <v>1110.32</v>
      </c>
      <c r="L822" s="279">
        <v>1149.29</v>
      </c>
      <c r="M822" s="279">
        <v>1161.81</v>
      </c>
      <c r="N822" s="279">
        <v>1159.54</v>
      </c>
      <c r="O822" s="279">
        <v>1150.6500000000001</v>
      </c>
      <c r="P822" s="279">
        <v>1144.17</v>
      </c>
      <c r="Q822" s="279">
        <v>1159.24</v>
      </c>
      <c r="R822" s="279">
        <v>1173.19</v>
      </c>
      <c r="S822" s="279">
        <v>1208.6199999999999</v>
      </c>
      <c r="T822" s="279">
        <v>1288.81</v>
      </c>
      <c r="U822" s="279">
        <v>1380.43</v>
      </c>
      <c r="V822" s="279">
        <v>1354.46</v>
      </c>
      <c r="W822" s="279">
        <v>1297.44</v>
      </c>
      <c r="X822" s="279">
        <v>1187.1600000000001</v>
      </c>
      <c r="Y822" s="279">
        <v>950.85</v>
      </c>
    </row>
    <row r="823" spans="1:25">
      <c r="A823" s="254">
        <v>28</v>
      </c>
      <c r="B823" s="279">
        <v>920.22</v>
      </c>
      <c r="C823" s="279">
        <v>787.92</v>
      </c>
      <c r="D823" s="279">
        <v>696.86</v>
      </c>
      <c r="E823" s="279">
        <v>710.5</v>
      </c>
      <c r="F823" s="279">
        <v>788.8</v>
      </c>
      <c r="G823" s="279">
        <v>881.37</v>
      </c>
      <c r="H823" s="279">
        <v>972.64</v>
      </c>
      <c r="I823" s="279">
        <v>1085.8599999999999</v>
      </c>
      <c r="J823" s="279">
        <v>1082.05</v>
      </c>
      <c r="K823" s="279">
        <v>1175.78</v>
      </c>
      <c r="L823" s="279">
        <v>1201.26</v>
      </c>
      <c r="M823" s="279">
        <v>1148.99</v>
      </c>
      <c r="N823" s="279">
        <v>1090.28</v>
      </c>
      <c r="O823" s="279">
        <v>1205.77</v>
      </c>
      <c r="P823" s="279">
        <v>1179.76</v>
      </c>
      <c r="Q823" s="279">
        <v>1257.81</v>
      </c>
      <c r="R823" s="279">
        <v>1198.6099999999999</v>
      </c>
      <c r="S823" s="279">
        <v>1164.5</v>
      </c>
      <c r="T823" s="279">
        <v>1227.07</v>
      </c>
      <c r="U823" s="279">
        <v>1247.3900000000001</v>
      </c>
      <c r="V823" s="279">
        <v>1218.9100000000001</v>
      </c>
      <c r="W823" s="279">
        <v>1191.3</v>
      </c>
      <c r="X823" s="279">
        <v>1147.92</v>
      </c>
      <c r="Y823" s="279">
        <v>979.05</v>
      </c>
    </row>
    <row r="824" spans="1:25">
      <c r="A824" s="254">
        <v>29</v>
      </c>
      <c r="B824" s="279">
        <v>921.37</v>
      </c>
      <c r="C824" s="279">
        <v>818.92</v>
      </c>
      <c r="D824" s="279">
        <v>795.79</v>
      </c>
      <c r="E824" s="279">
        <v>795.98</v>
      </c>
      <c r="F824" s="279">
        <v>873.26</v>
      </c>
      <c r="G824" s="279">
        <v>921.65</v>
      </c>
      <c r="H824" s="279">
        <v>986.09</v>
      </c>
      <c r="I824" s="279">
        <v>1137.8900000000001</v>
      </c>
      <c r="J824" s="279">
        <v>1152.0999999999999</v>
      </c>
      <c r="K824" s="279">
        <v>1251.2</v>
      </c>
      <c r="L824" s="279">
        <v>1252.5</v>
      </c>
      <c r="M824" s="279">
        <v>488.48</v>
      </c>
      <c r="N824" s="279">
        <v>214.87</v>
      </c>
      <c r="O824" s="279">
        <v>1259.01</v>
      </c>
      <c r="P824" s="279">
        <v>488.6</v>
      </c>
      <c r="Q824" s="279">
        <v>488.54</v>
      </c>
      <c r="R824" s="279">
        <v>1273.98</v>
      </c>
      <c r="S824" s="279">
        <v>1225.79</v>
      </c>
      <c r="T824" s="279">
        <v>1230.69</v>
      </c>
      <c r="U824" s="279">
        <v>1268.98</v>
      </c>
      <c r="V824" s="279">
        <v>1259.92</v>
      </c>
      <c r="W824" s="279">
        <v>1270.99</v>
      </c>
      <c r="X824" s="279">
        <v>1166.71</v>
      </c>
      <c r="Y824" s="279">
        <v>1001.08</v>
      </c>
    </row>
    <row r="825" spans="1:25">
      <c r="A825" s="254">
        <v>30</v>
      </c>
      <c r="B825" s="279">
        <v>899.37</v>
      </c>
      <c r="C825" s="279">
        <v>847.86</v>
      </c>
      <c r="D825" s="279">
        <v>818.38</v>
      </c>
      <c r="E825" s="279">
        <v>820.35</v>
      </c>
      <c r="F825" s="279">
        <v>880.81</v>
      </c>
      <c r="G825" s="279">
        <v>936.53</v>
      </c>
      <c r="H825" s="279">
        <v>1014.78</v>
      </c>
      <c r="I825" s="279">
        <v>1049.08</v>
      </c>
      <c r="J825" s="279">
        <v>1073.8900000000001</v>
      </c>
      <c r="K825" s="279">
        <v>1119.6099999999999</v>
      </c>
      <c r="L825" s="279">
        <v>1136.6600000000001</v>
      </c>
      <c r="M825" s="279">
        <v>1070</v>
      </c>
      <c r="N825" s="279">
        <v>1014.27</v>
      </c>
      <c r="O825" s="279">
        <v>1071.94</v>
      </c>
      <c r="P825" s="279">
        <v>1054.49</v>
      </c>
      <c r="Q825" s="279">
        <v>1135.3399999999999</v>
      </c>
      <c r="R825" s="279">
        <v>1022.75</v>
      </c>
      <c r="S825" s="279">
        <v>1023.79</v>
      </c>
      <c r="T825" s="279">
        <v>1021.59</v>
      </c>
      <c r="U825" s="279">
        <v>490.61</v>
      </c>
      <c r="V825" s="279">
        <v>490.31</v>
      </c>
      <c r="W825" s="279">
        <v>1130.83</v>
      </c>
      <c r="X825" s="279">
        <v>1116</v>
      </c>
      <c r="Y825" s="279">
        <v>184.04</v>
      </c>
    </row>
    <row r="826" spans="1:25" hidden="1">
      <c r="A826" s="254">
        <v>31</v>
      </c>
      <c r="B826" s="279">
        <v>0</v>
      </c>
      <c r="C826" s="279">
        <v>0</v>
      </c>
      <c r="D826" s="279">
        <v>0</v>
      </c>
      <c r="E826" s="279">
        <v>0</v>
      </c>
      <c r="F826" s="279">
        <v>0</v>
      </c>
      <c r="G826" s="279">
        <v>0</v>
      </c>
      <c r="H826" s="279">
        <v>0</v>
      </c>
      <c r="I826" s="279">
        <v>0</v>
      </c>
      <c r="J826" s="279">
        <v>0</v>
      </c>
      <c r="K826" s="279">
        <v>0</v>
      </c>
      <c r="L826" s="279">
        <v>0</v>
      </c>
      <c r="M826" s="279">
        <v>0</v>
      </c>
      <c r="N826" s="279">
        <v>0</v>
      </c>
      <c r="O826" s="279">
        <v>0</v>
      </c>
      <c r="P826" s="279">
        <v>0</v>
      </c>
      <c r="Q826" s="279">
        <v>0</v>
      </c>
      <c r="R826" s="279">
        <v>0</v>
      </c>
      <c r="S826" s="279">
        <v>0</v>
      </c>
      <c r="T826" s="279">
        <v>0</v>
      </c>
      <c r="U826" s="279">
        <v>0</v>
      </c>
      <c r="V826" s="279">
        <v>0</v>
      </c>
      <c r="W826" s="279">
        <v>0</v>
      </c>
      <c r="X826" s="279">
        <v>0</v>
      </c>
      <c r="Y826" s="279">
        <v>0</v>
      </c>
    </row>
    <row r="827" spans="1:25">
      <c r="A827" s="281"/>
      <c r="B827" s="282"/>
      <c r="C827" s="282"/>
      <c r="D827" s="282"/>
      <c r="E827" s="282"/>
      <c r="F827" s="282"/>
      <c r="G827" s="282"/>
      <c r="H827" s="282"/>
      <c r="I827" s="282"/>
      <c r="J827" s="282"/>
      <c r="K827" s="282"/>
      <c r="L827" s="282"/>
      <c r="M827" s="282"/>
      <c r="N827" s="282"/>
      <c r="O827" s="282"/>
      <c r="P827" s="282"/>
      <c r="Q827" s="282"/>
      <c r="R827" s="282"/>
      <c r="S827" s="282"/>
      <c r="T827" s="282"/>
      <c r="U827" s="282"/>
      <c r="V827" s="282"/>
      <c r="W827" s="282"/>
      <c r="X827" s="282"/>
      <c r="Y827" s="282"/>
    </row>
    <row r="828" spans="1:25">
      <c r="A828" s="413" t="s">
        <v>209</v>
      </c>
      <c r="B828" s="450" t="s">
        <v>212</v>
      </c>
      <c r="C828" s="450"/>
      <c r="D828" s="450"/>
      <c r="E828" s="450"/>
      <c r="F828" s="450"/>
      <c r="G828" s="450"/>
      <c r="H828" s="450"/>
      <c r="I828" s="450"/>
      <c r="J828" s="450"/>
      <c r="K828" s="450"/>
      <c r="L828" s="450"/>
      <c r="M828" s="450"/>
      <c r="N828" s="450"/>
      <c r="O828" s="450"/>
      <c r="P828" s="450"/>
      <c r="Q828" s="450"/>
      <c r="R828" s="450"/>
      <c r="S828" s="450"/>
      <c r="T828" s="450"/>
      <c r="U828" s="450"/>
      <c r="V828" s="450"/>
      <c r="W828" s="450"/>
      <c r="X828" s="450"/>
      <c r="Y828" s="450"/>
    </row>
    <row r="829" spans="1:25" ht="30">
      <c r="A829" s="413"/>
      <c r="B829" s="278" t="s">
        <v>1</v>
      </c>
      <c r="C829" s="278" t="s">
        <v>2</v>
      </c>
      <c r="D829" s="278" t="s">
        <v>3</v>
      </c>
      <c r="E829" s="278" t="s">
        <v>4</v>
      </c>
      <c r="F829" s="278" t="s">
        <v>5</v>
      </c>
      <c r="G829" s="278" t="s">
        <v>6</v>
      </c>
      <c r="H829" s="278" t="s">
        <v>7</v>
      </c>
      <c r="I829" s="278" t="s">
        <v>8</v>
      </c>
      <c r="J829" s="278" t="s">
        <v>9</v>
      </c>
      <c r="K829" s="278" t="s">
        <v>10</v>
      </c>
      <c r="L829" s="278" t="s">
        <v>11</v>
      </c>
      <c r="M829" s="278" t="s">
        <v>12</v>
      </c>
      <c r="N829" s="278" t="s">
        <v>13</v>
      </c>
      <c r="O829" s="278" t="s">
        <v>14</v>
      </c>
      <c r="P829" s="278" t="s">
        <v>15</v>
      </c>
      <c r="Q829" s="278" t="s">
        <v>16</v>
      </c>
      <c r="R829" s="278" t="s">
        <v>17</v>
      </c>
      <c r="S829" s="278" t="s">
        <v>18</v>
      </c>
      <c r="T829" s="278" t="s">
        <v>19</v>
      </c>
      <c r="U829" s="278" t="s">
        <v>20</v>
      </c>
      <c r="V829" s="278" t="s">
        <v>21</v>
      </c>
      <c r="W829" s="278" t="s">
        <v>22</v>
      </c>
      <c r="X829" s="278" t="s">
        <v>23</v>
      </c>
      <c r="Y829" s="278" t="s">
        <v>24</v>
      </c>
    </row>
    <row r="830" spans="1:25">
      <c r="A830" s="254">
        <v>1</v>
      </c>
      <c r="B830" s="279">
        <v>1082.06</v>
      </c>
      <c r="C830" s="279">
        <v>1013.76</v>
      </c>
      <c r="D830" s="279">
        <v>1019.86</v>
      </c>
      <c r="E830" s="279">
        <v>1019.44</v>
      </c>
      <c r="F830" s="279">
        <v>1014.41</v>
      </c>
      <c r="G830" s="279">
        <v>1021.57</v>
      </c>
      <c r="H830" s="279">
        <v>1026.6600000000001</v>
      </c>
      <c r="I830" s="279">
        <v>1095.1199999999999</v>
      </c>
      <c r="J830" s="279">
        <v>1282.05</v>
      </c>
      <c r="K830" s="279">
        <v>1437.11</v>
      </c>
      <c r="L830" s="279">
        <v>1483.08</v>
      </c>
      <c r="M830" s="279">
        <v>1471.45</v>
      </c>
      <c r="N830" s="279">
        <v>1449.98</v>
      </c>
      <c r="O830" s="279">
        <v>1472.03</v>
      </c>
      <c r="P830" s="279">
        <v>1459.22</v>
      </c>
      <c r="Q830" s="279">
        <v>2218.66</v>
      </c>
      <c r="R830" s="279">
        <v>2149.35</v>
      </c>
      <c r="S830" s="279">
        <v>1497.18</v>
      </c>
      <c r="T830" s="279">
        <v>1446.48</v>
      </c>
      <c r="U830" s="279">
        <v>1465.1</v>
      </c>
      <c r="V830" s="279">
        <v>1393.5</v>
      </c>
      <c r="W830" s="279">
        <v>2029.73</v>
      </c>
      <c r="X830" s="279">
        <v>2093.86</v>
      </c>
      <c r="Y830" s="279">
        <v>1185.44</v>
      </c>
    </row>
    <row r="831" spans="1:25">
      <c r="A831" s="254">
        <v>2</v>
      </c>
      <c r="B831" s="279">
        <v>1050.22</v>
      </c>
      <c r="C831" s="279">
        <v>956.61</v>
      </c>
      <c r="D831" s="279">
        <v>932.51</v>
      </c>
      <c r="E831" s="279">
        <v>911.96</v>
      </c>
      <c r="F831" s="279">
        <v>938.13</v>
      </c>
      <c r="G831" s="279">
        <v>991.52</v>
      </c>
      <c r="H831" s="279">
        <v>1040.8699999999999</v>
      </c>
      <c r="I831" s="279">
        <v>1117.9000000000001</v>
      </c>
      <c r="J831" s="279">
        <v>1208.0899999999999</v>
      </c>
      <c r="K831" s="279">
        <v>1377.94</v>
      </c>
      <c r="L831" s="279">
        <v>1405.17</v>
      </c>
      <c r="M831" s="279">
        <v>1399.36</v>
      </c>
      <c r="N831" s="279">
        <v>1354.06</v>
      </c>
      <c r="O831" s="279">
        <v>1360.47</v>
      </c>
      <c r="P831" s="279">
        <v>1349.29</v>
      </c>
      <c r="Q831" s="279">
        <v>618.97</v>
      </c>
      <c r="R831" s="279">
        <v>1407.34</v>
      </c>
      <c r="S831" s="279">
        <v>1314.71</v>
      </c>
      <c r="T831" s="279">
        <v>1337</v>
      </c>
      <c r="U831" s="279">
        <v>1346.76</v>
      </c>
      <c r="V831" s="279">
        <v>1359.12</v>
      </c>
      <c r="W831" s="279">
        <v>1381.57</v>
      </c>
      <c r="X831" s="279">
        <v>1240.79</v>
      </c>
      <c r="Y831" s="279">
        <v>1117.71</v>
      </c>
    </row>
    <row r="832" spans="1:25">
      <c r="A832" s="254">
        <v>3</v>
      </c>
      <c r="B832" s="279">
        <v>1061.1500000000001</v>
      </c>
      <c r="C832" s="279">
        <v>975.67</v>
      </c>
      <c r="D832" s="279">
        <v>940.93</v>
      </c>
      <c r="E832" s="279">
        <v>918.91</v>
      </c>
      <c r="F832" s="279">
        <v>940.61</v>
      </c>
      <c r="G832" s="279">
        <v>946.16</v>
      </c>
      <c r="H832" s="279">
        <v>1029.53</v>
      </c>
      <c r="I832" s="279">
        <v>1147.54</v>
      </c>
      <c r="J832" s="279">
        <v>1246.6400000000001</v>
      </c>
      <c r="K832" s="279">
        <v>1302.02</v>
      </c>
      <c r="L832" s="279">
        <v>1355.98</v>
      </c>
      <c r="M832" s="279">
        <v>1330.2</v>
      </c>
      <c r="N832" s="279">
        <v>1295.94</v>
      </c>
      <c r="O832" s="279">
        <v>1306.3800000000001</v>
      </c>
      <c r="P832" s="279">
        <v>1301.81</v>
      </c>
      <c r="Q832" s="279">
        <v>1410.98</v>
      </c>
      <c r="R832" s="279">
        <v>1348.37</v>
      </c>
      <c r="S832" s="279">
        <v>1269.2</v>
      </c>
      <c r="T832" s="279">
        <v>1274.24</v>
      </c>
      <c r="U832" s="279">
        <v>1291.31</v>
      </c>
      <c r="V832" s="279">
        <v>1227.32</v>
      </c>
      <c r="W832" s="279">
        <v>1275.74</v>
      </c>
      <c r="X832" s="279">
        <v>1224.29</v>
      </c>
      <c r="Y832" s="279">
        <v>1080.53</v>
      </c>
    </row>
    <row r="833" spans="1:25">
      <c r="A833" s="254">
        <v>4</v>
      </c>
      <c r="B833" s="279">
        <v>1082.3</v>
      </c>
      <c r="C833" s="279">
        <v>1018.22</v>
      </c>
      <c r="D833" s="279">
        <v>988.36</v>
      </c>
      <c r="E833" s="279">
        <v>964.95</v>
      </c>
      <c r="F833" s="279">
        <v>1014.93</v>
      </c>
      <c r="G833" s="279">
        <v>1038.19</v>
      </c>
      <c r="H833" s="279">
        <v>1106.81</v>
      </c>
      <c r="I833" s="279">
        <v>1297.6300000000001</v>
      </c>
      <c r="J833" s="279">
        <v>1408.12</v>
      </c>
      <c r="K833" s="279">
        <v>1529.16</v>
      </c>
      <c r="L833" s="279">
        <v>1548.92</v>
      </c>
      <c r="M833" s="279">
        <v>1559</v>
      </c>
      <c r="N833" s="279">
        <v>1532.54</v>
      </c>
      <c r="O833" s="279">
        <v>1553.45</v>
      </c>
      <c r="P833" s="279">
        <v>1553.19</v>
      </c>
      <c r="Q833" s="279">
        <v>1636.83</v>
      </c>
      <c r="R833" s="279">
        <v>1608.32</v>
      </c>
      <c r="S833" s="279">
        <v>1522.88</v>
      </c>
      <c r="T833" s="279">
        <v>1538.82</v>
      </c>
      <c r="U833" s="279">
        <v>1551.81</v>
      </c>
      <c r="V833" s="279">
        <v>1537.7</v>
      </c>
      <c r="W833" s="279">
        <v>1596.29</v>
      </c>
      <c r="X833" s="279">
        <v>1515.54</v>
      </c>
      <c r="Y833" s="279">
        <v>1395.53</v>
      </c>
    </row>
    <row r="834" spans="1:25">
      <c r="A834" s="254">
        <v>5</v>
      </c>
      <c r="B834" s="279">
        <v>1239.77</v>
      </c>
      <c r="C834" s="279">
        <v>1098.7</v>
      </c>
      <c r="D834" s="279">
        <v>1073.22</v>
      </c>
      <c r="E834" s="279">
        <v>1065.04</v>
      </c>
      <c r="F834" s="279">
        <v>1061.79</v>
      </c>
      <c r="G834" s="279">
        <v>1065.1600000000001</v>
      </c>
      <c r="H834" s="279">
        <v>1077.3800000000001</v>
      </c>
      <c r="I834" s="279">
        <v>1187.18</v>
      </c>
      <c r="J834" s="279">
        <v>1302.67</v>
      </c>
      <c r="K834" s="279">
        <v>1455.69</v>
      </c>
      <c r="L834" s="279">
        <v>1479.31</v>
      </c>
      <c r="M834" s="279">
        <v>1472.74</v>
      </c>
      <c r="N834" s="279">
        <v>1462.92</v>
      </c>
      <c r="O834" s="279">
        <v>1448.71</v>
      </c>
      <c r="P834" s="279">
        <v>1464.79</v>
      </c>
      <c r="Q834" s="279">
        <v>1447.42</v>
      </c>
      <c r="R834" s="279">
        <v>1480.23</v>
      </c>
      <c r="S834" s="279">
        <v>1456.67</v>
      </c>
      <c r="T834" s="279">
        <v>1449.13</v>
      </c>
      <c r="U834" s="279">
        <v>1433.98</v>
      </c>
      <c r="V834" s="279">
        <v>1438.98</v>
      </c>
      <c r="W834" s="279">
        <v>1438.54</v>
      </c>
      <c r="X834" s="279">
        <v>1362.9</v>
      </c>
      <c r="Y834" s="279">
        <v>1200.29</v>
      </c>
    </row>
    <row r="835" spans="1:25">
      <c r="A835" s="254">
        <v>6</v>
      </c>
      <c r="B835" s="279">
        <v>1258.81</v>
      </c>
      <c r="C835" s="279">
        <v>1098.94</v>
      </c>
      <c r="D835" s="279">
        <v>1057.28</v>
      </c>
      <c r="E835" s="279">
        <v>1042.68</v>
      </c>
      <c r="F835" s="279">
        <v>1045.72</v>
      </c>
      <c r="G835" s="279">
        <v>1053.3900000000001</v>
      </c>
      <c r="H835" s="279">
        <v>1061.98</v>
      </c>
      <c r="I835" s="279">
        <v>1063.4100000000001</v>
      </c>
      <c r="J835" s="279">
        <v>1182.72</v>
      </c>
      <c r="K835" s="279">
        <v>1287.77</v>
      </c>
      <c r="L835" s="279">
        <v>1374.22</v>
      </c>
      <c r="M835" s="279">
        <v>1410.6</v>
      </c>
      <c r="N835" s="279">
        <v>1412.54</v>
      </c>
      <c r="O835" s="279">
        <v>1406.26</v>
      </c>
      <c r="P835" s="279">
        <v>1415.82</v>
      </c>
      <c r="Q835" s="279">
        <v>1401.91</v>
      </c>
      <c r="R835" s="279">
        <v>1367.77</v>
      </c>
      <c r="S835" s="279">
        <v>1356.58</v>
      </c>
      <c r="T835" s="279">
        <v>1367.85</v>
      </c>
      <c r="U835" s="279">
        <v>1350.88</v>
      </c>
      <c r="V835" s="279">
        <v>1401.81</v>
      </c>
      <c r="W835" s="279">
        <v>1383.92</v>
      </c>
      <c r="X835" s="279">
        <v>1285.5999999999999</v>
      </c>
      <c r="Y835" s="279">
        <v>1187.3800000000001</v>
      </c>
    </row>
    <row r="836" spans="1:25">
      <c r="A836" s="254">
        <v>7</v>
      </c>
      <c r="B836" s="279">
        <v>1083.01</v>
      </c>
      <c r="C836" s="279">
        <v>1003.19</v>
      </c>
      <c r="D836" s="279">
        <v>968.45</v>
      </c>
      <c r="E836" s="279">
        <v>928.2</v>
      </c>
      <c r="F836" s="279">
        <v>991.12</v>
      </c>
      <c r="G836" s="279">
        <v>1000.01</v>
      </c>
      <c r="H836" s="279">
        <v>1030.47</v>
      </c>
      <c r="I836" s="279">
        <v>1110.6199999999999</v>
      </c>
      <c r="J836" s="279">
        <v>1206.3399999999999</v>
      </c>
      <c r="K836" s="279">
        <v>1210.3399999999999</v>
      </c>
      <c r="L836" s="279">
        <v>1227.1199999999999</v>
      </c>
      <c r="M836" s="279">
        <v>1215.6099999999999</v>
      </c>
      <c r="N836" s="279">
        <v>1188.07</v>
      </c>
      <c r="O836" s="279">
        <v>1204.28</v>
      </c>
      <c r="P836" s="279">
        <v>1218.4000000000001</v>
      </c>
      <c r="Q836" s="279">
        <v>1342.54</v>
      </c>
      <c r="R836" s="279">
        <v>1242.3800000000001</v>
      </c>
      <c r="S836" s="279">
        <v>1214.45</v>
      </c>
      <c r="T836" s="279">
        <v>1243.6199999999999</v>
      </c>
      <c r="U836" s="279">
        <v>1238.96</v>
      </c>
      <c r="V836" s="279">
        <v>1266.0899999999999</v>
      </c>
      <c r="W836" s="279">
        <v>1281.44</v>
      </c>
      <c r="X836" s="279">
        <v>1192.1400000000001</v>
      </c>
      <c r="Y836" s="279">
        <v>1049.57</v>
      </c>
    </row>
    <row r="837" spans="1:25">
      <c r="A837" s="254">
        <v>8</v>
      </c>
      <c r="B837" s="279">
        <v>1015.96</v>
      </c>
      <c r="C837" s="279">
        <v>926.87</v>
      </c>
      <c r="D837" s="279">
        <v>886.42</v>
      </c>
      <c r="E837" s="279">
        <v>874.52</v>
      </c>
      <c r="F837" s="279">
        <v>901.45</v>
      </c>
      <c r="G837" s="279">
        <v>983.92</v>
      </c>
      <c r="H837" s="279">
        <v>1042.03</v>
      </c>
      <c r="I837" s="279">
        <v>1177.97</v>
      </c>
      <c r="J837" s="279">
        <v>1217.0899999999999</v>
      </c>
      <c r="K837" s="279">
        <v>1289.25</v>
      </c>
      <c r="L837" s="279">
        <v>1325.04</v>
      </c>
      <c r="M837" s="279">
        <v>1282.05</v>
      </c>
      <c r="N837" s="279">
        <v>1228.03</v>
      </c>
      <c r="O837" s="279">
        <v>1251.68</v>
      </c>
      <c r="P837" s="279">
        <v>1262.2</v>
      </c>
      <c r="Q837" s="279">
        <v>1345.74</v>
      </c>
      <c r="R837" s="279">
        <v>1301.04</v>
      </c>
      <c r="S837" s="279">
        <v>1241.45</v>
      </c>
      <c r="T837" s="279">
        <v>1267.58</v>
      </c>
      <c r="U837" s="279">
        <v>1262</v>
      </c>
      <c r="V837" s="279">
        <v>1283.48</v>
      </c>
      <c r="W837" s="279">
        <v>1265.29</v>
      </c>
      <c r="X837" s="279">
        <v>1251.68</v>
      </c>
      <c r="Y837" s="279">
        <v>1079.48</v>
      </c>
    </row>
    <row r="838" spans="1:25">
      <c r="A838" s="254">
        <v>9</v>
      </c>
      <c r="B838" s="279">
        <v>1034.5999999999999</v>
      </c>
      <c r="C838" s="279">
        <v>937.94</v>
      </c>
      <c r="D838" s="279">
        <v>896.86</v>
      </c>
      <c r="E838" s="279">
        <v>880.31</v>
      </c>
      <c r="F838" s="279">
        <v>920.29</v>
      </c>
      <c r="G838" s="279">
        <v>947.41</v>
      </c>
      <c r="H838" s="279">
        <v>1046.3800000000001</v>
      </c>
      <c r="I838" s="279">
        <v>1076.5</v>
      </c>
      <c r="J838" s="279">
        <v>1189.81</v>
      </c>
      <c r="K838" s="279">
        <v>1246.78</v>
      </c>
      <c r="L838" s="279">
        <v>1230.23</v>
      </c>
      <c r="M838" s="279">
        <v>1210.81</v>
      </c>
      <c r="N838" s="279">
        <v>1183.68</v>
      </c>
      <c r="O838" s="279">
        <v>1221.44</v>
      </c>
      <c r="P838" s="279">
        <v>1228.69</v>
      </c>
      <c r="Q838" s="279">
        <v>1262.95</v>
      </c>
      <c r="R838" s="279">
        <v>1254.02</v>
      </c>
      <c r="S838" s="279">
        <v>1234.4100000000001</v>
      </c>
      <c r="T838" s="279">
        <v>1224.3399999999999</v>
      </c>
      <c r="U838" s="279">
        <v>1240.69</v>
      </c>
      <c r="V838" s="279">
        <v>1236.04</v>
      </c>
      <c r="W838" s="279">
        <v>1239.75</v>
      </c>
      <c r="X838" s="279">
        <v>1246.3499999999999</v>
      </c>
      <c r="Y838" s="279">
        <v>1039.9000000000001</v>
      </c>
    </row>
    <row r="839" spans="1:25">
      <c r="A839" s="254">
        <v>10</v>
      </c>
      <c r="B839" s="279">
        <v>1023.7</v>
      </c>
      <c r="C839" s="279">
        <v>976.63</v>
      </c>
      <c r="D839" s="279">
        <v>969.04</v>
      </c>
      <c r="E839" s="279">
        <v>939.81</v>
      </c>
      <c r="F839" s="279">
        <v>948.99</v>
      </c>
      <c r="G839" s="279">
        <v>982.26</v>
      </c>
      <c r="H839" s="279">
        <v>1039.29</v>
      </c>
      <c r="I839" s="279">
        <v>1159.4100000000001</v>
      </c>
      <c r="J839" s="279">
        <v>1259.6500000000001</v>
      </c>
      <c r="K839" s="279">
        <v>1317.16</v>
      </c>
      <c r="L839" s="279">
        <v>1371.63</v>
      </c>
      <c r="M839" s="279">
        <v>1347.92</v>
      </c>
      <c r="N839" s="279">
        <v>1312.8</v>
      </c>
      <c r="O839" s="279">
        <v>1322.89</v>
      </c>
      <c r="P839" s="279">
        <v>1318.26</v>
      </c>
      <c r="Q839" s="279">
        <v>1428.87</v>
      </c>
      <c r="R839" s="279">
        <v>1366.31</v>
      </c>
      <c r="S839" s="279">
        <v>1287.2</v>
      </c>
      <c r="T839" s="279">
        <v>1291.43</v>
      </c>
      <c r="U839" s="279">
        <v>1308.3399999999999</v>
      </c>
      <c r="V839" s="279">
        <v>1242.3800000000001</v>
      </c>
      <c r="W839" s="279">
        <v>1291.6199999999999</v>
      </c>
      <c r="X839" s="279">
        <v>1239.67</v>
      </c>
      <c r="Y839" s="279">
        <v>1093.6500000000001</v>
      </c>
    </row>
    <row r="840" spans="1:25">
      <c r="A840" s="254">
        <v>11</v>
      </c>
      <c r="B840" s="279">
        <v>1094.03</v>
      </c>
      <c r="C840" s="279">
        <v>1029.54</v>
      </c>
      <c r="D840" s="279">
        <v>999.7</v>
      </c>
      <c r="E840" s="279">
        <v>976.1</v>
      </c>
      <c r="F840" s="279">
        <v>1026.9100000000001</v>
      </c>
      <c r="G840" s="279">
        <v>1050.51</v>
      </c>
      <c r="H840" s="279">
        <v>1119.05</v>
      </c>
      <c r="I840" s="279">
        <v>1308.4100000000001</v>
      </c>
      <c r="J840" s="279">
        <v>1420.14</v>
      </c>
      <c r="K840" s="279">
        <v>1542.65</v>
      </c>
      <c r="L840" s="279">
        <v>1563.27</v>
      </c>
      <c r="M840" s="279">
        <v>1572.02</v>
      </c>
      <c r="N840" s="279">
        <v>1544.74</v>
      </c>
      <c r="O840" s="279">
        <v>1566.99</v>
      </c>
      <c r="P840" s="279">
        <v>1566.8</v>
      </c>
      <c r="Q840" s="279">
        <v>1650.82</v>
      </c>
      <c r="R840" s="279">
        <v>1622.59</v>
      </c>
      <c r="S840" s="279">
        <v>1535.21</v>
      </c>
      <c r="T840" s="279">
        <v>1551.96</v>
      </c>
      <c r="U840" s="279">
        <v>1565.09</v>
      </c>
      <c r="V840" s="279">
        <v>1549.29</v>
      </c>
      <c r="W840" s="279">
        <v>1607.8</v>
      </c>
      <c r="X840" s="279">
        <v>1527.39</v>
      </c>
      <c r="Y840" s="279">
        <v>1405.63</v>
      </c>
    </row>
    <row r="841" spans="1:25">
      <c r="A841" s="254">
        <v>12</v>
      </c>
      <c r="B841" s="279">
        <v>1252.02</v>
      </c>
      <c r="C841" s="279">
        <v>1109.81</v>
      </c>
      <c r="D841" s="279">
        <v>1084.1099999999999</v>
      </c>
      <c r="E841" s="279">
        <v>1075.93</v>
      </c>
      <c r="F841" s="279">
        <v>1072.6199999999999</v>
      </c>
      <c r="G841" s="279">
        <v>1075.8499999999999</v>
      </c>
      <c r="H841" s="279">
        <v>1089.97</v>
      </c>
      <c r="I841" s="279">
        <v>1200.01</v>
      </c>
      <c r="J841" s="279">
        <v>1318.03</v>
      </c>
      <c r="K841" s="279">
        <v>1472.69</v>
      </c>
      <c r="L841" s="279">
        <v>1496.92</v>
      </c>
      <c r="M841" s="279">
        <v>1491.02</v>
      </c>
      <c r="N841" s="279">
        <v>1481.02</v>
      </c>
      <c r="O841" s="279">
        <v>1466.61</v>
      </c>
      <c r="P841" s="279">
        <v>1482.74</v>
      </c>
      <c r="Q841" s="279">
        <v>1464.17</v>
      </c>
      <c r="R841" s="279">
        <v>1494.84</v>
      </c>
      <c r="S841" s="279">
        <v>1470.96</v>
      </c>
      <c r="T841" s="279">
        <v>1463.25</v>
      </c>
      <c r="U841" s="279">
        <v>1448.58</v>
      </c>
      <c r="V841" s="279">
        <v>1454.78</v>
      </c>
      <c r="W841" s="279">
        <v>1453.12</v>
      </c>
      <c r="X841" s="279">
        <v>1376.03</v>
      </c>
      <c r="Y841" s="279">
        <v>1213.81</v>
      </c>
    </row>
    <row r="842" spans="1:25">
      <c r="A842" s="254">
        <v>13</v>
      </c>
      <c r="B842" s="279">
        <v>1270.42</v>
      </c>
      <c r="C842" s="279">
        <v>1109.27</v>
      </c>
      <c r="D842" s="279">
        <v>1067.26</v>
      </c>
      <c r="E842" s="279">
        <v>1052.48</v>
      </c>
      <c r="F842" s="279">
        <v>1055.3900000000001</v>
      </c>
      <c r="G842" s="279">
        <v>1063.1600000000001</v>
      </c>
      <c r="H842" s="279">
        <v>1075.8599999999999</v>
      </c>
      <c r="I842" s="279">
        <v>1076.96</v>
      </c>
      <c r="J842" s="279">
        <v>1197.52</v>
      </c>
      <c r="K842" s="279">
        <v>1303.27</v>
      </c>
      <c r="L842" s="279">
        <v>1390.69</v>
      </c>
      <c r="M842" s="279">
        <v>1427.36</v>
      </c>
      <c r="N842" s="279">
        <v>1428.72</v>
      </c>
      <c r="O842" s="279">
        <v>1422.87</v>
      </c>
      <c r="P842" s="279">
        <v>1432.48</v>
      </c>
      <c r="Q842" s="279">
        <v>1418.7</v>
      </c>
      <c r="R842" s="279">
        <v>1381.47</v>
      </c>
      <c r="S842" s="279">
        <v>1369.87</v>
      </c>
      <c r="T842" s="279">
        <v>1381.21</v>
      </c>
      <c r="U842" s="279">
        <v>1364.27</v>
      </c>
      <c r="V842" s="279">
        <v>1415.01</v>
      </c>
      <c r="W842" s="279">
        <v>1396.72</v>
      </c>
      <c r="X842" s="279">
        <v>1297.4100000000001</v>
      </c>
      <c r="Y842" s="279">
        <v>1198.54</v>
      </c>
    </row>
    <row r="843" spans="1:25">
      <c r="A843" s="254">
        <v>14</v>
      </c>
      <c r="B843" s="279">
        <v>1072.6099999999999</v>
      </c>
      <c r="C843" s="279">
        <v>1039.46</v>
      </c>
      <c r="D843" s="279">
        <v>1036.6500000000001</v>
      </c>
      <c r="E843" s="279">
        <v>1023.88</v>
      </c>
      <c r="F843" s="279">
        <v>1027.3</v>
      </c>
      <c r="G843" s="279">
        <v>1054.8399999999999</v>
      </c>
      <c r="H843" s="279">
        <v>1127.9000000000001</v>
      </c>
      <c r="I843" s="279">
        <v>1241.74</v>
      </c>
      <c r="J843" s="279">
        <v>1371.95</v>
      </c>
      <c r="K843" s="279">
        <v>1474.4</v>
      </c>
      <c r="L843" s="279">
        <v>1512.97</v>
      </c>
      <c r="M843" s="279">
        <v>1490.54</v>
      </c>
      <c r="N843" s="279">
        <v>1465.91</v>
      </c>
      <c r="O843" s="279">
        <v>1481.94</v>
      </c>
      <c r="P843" s="279">
        <v>1508.96</v>
      </c>
      <c r="Q843" s="279">
        <v>1584.02</v>
      </c>
      <c r="R843" s="279">
        <v>1517.02</v>
      </c>
      <c r="S843" s="279">
        <v>1425.1</v>
      </c>
      <c r="T843" s="279">
        <v>1430.8</v>
      </c>
      <c r="U843" s="279">
        <v>1454.65</v>
      </c>
      <c r="V843" s="279">
        <v>1449.98</v>
      </c>
      <c r="W843" s="279">
        <v>1480.01</v>
      </c>
      <c r="X843" s="279">
        <v>1326.66</v>
      </c>
      <c r="Y843" s="279">
        <v>1158.17</v>
      </c>
    </row>
    <row r="844" spans="1:25">
      <c r="A844" s="254">
        <v>15</v>
      </c>
      <c r="B844" s="279">
        <v>1100.3499999999999</v>
      </c>
      <c r="C844" s="279">
        <v>1025.22</v>
      </c>
      <c r="D844" s="279">
        <v>1013.82</v>
      </c>
      <c r="E844" s="279">
        <v>1018.87</v>
      </c>
      <c r="F844" s="279">
        <v>1061.8900000000001</v>
      </c>
      <c r="G844" s="279">
        <v>1095.1400000000001</v>
      </c>
      <c r="H844" s="279">
        <v>1099.54</v>
      </c>
      <c r="I844" s="279">
        <v>1194.73</v>
      </c>
      <c r="J844" s="279">
        <v>1253.21</v>
      </c>
      <c r="K844" s="279">
        <v>1346.53</v>
      </c>
      <c r="L844" s="279">
        <v>1391.41</v>
      </c>
      <c r="M844" s="279">
        <v>1401.18</v>
      </c>
      <c r="N844" s="279">
        <v>1347.92</v>
      </c>
      <c r="O844" s="279">
        <v>1375.21</v>
      </c>
      <c r="P844" s="279">
        <v>1398.66</v>
      </c>
      <c r="Q844" s="279">
        <v>1464.86</v>
      </c>
      <c r="R844" s="279">
        <v>1445.77</v>
      </c>
      <c r="S844" s="279">
        <v>1382.04</v>
      </c>
      <c r="T844" s="279">
        <v>1402.99</v>
      </c>
      <c r="U844" s="279">
        <v>1411.14</v>
      </c>
      <c r="V844" s="279">
        <v>1409.58</v>
      </c>
      <c r="W844" s="279">
        <v>1448.59</v>
      </c>
      <c r="X844" s="279">
        <v>1279.18</v>
      </c>
      <c r="Y844" s="279">
        <v>1175.93</v>
      </c>
    </row>
    <row r="845" spans="1:25">
      <c r="A845" s="254">
        <v>16</v>
      </c>
      <c r="B845" s="279">
        <v>1309.4100000000001</v>
      </c>
      <c r="C845" s="279">
        <v>1160.94</v>
      </c>
      <c r="D845" s="279">
        <v>1155.97</v>
      </c>
      <c r="E845" s="279">
        <v>1156.08</v>
      </c>
      <c r="F845" s="279">
        <v>1171.78</v>
      </c>
      <c r="G845" s="279">
        <v>1205.29</v>
      </c>
      <c r="H845" s="279">
        <v>1288.3399999999999</v>
      </c>
      <c r="I845" s="279">
        <v>1361.26</v>
      </c>
      <c r="J845" s="279">
        <v>1524.02</v>
      </c>
      <c r="K845" s="279">
        <v>1573.35</v>
      </c>
      <c r="L845" s="279">
        <v>1598.39</v>
      </c>
      <c r="M845" s="279">
        <v>1564.65</v>
      </c>
      <c r="N845" s="279">
        <v>1529.6</v>
      </c>
      <c r="O845" s="279">
        <v>1577.51</v>
      </c>
      <c r="P845" s="279">
        <v>1572.05</v>
      </c>
      <c r="Q845" s="279">
        <v>1605.51</v>
      </c>
      <c r="R845" s="279">
        <v>1580.77</v>
      </c>
      <c r="S845" s="279">
        <v>1554.27</v>
      </c>
      <c r="T845" s="279">
        <v>1592.17</v>
      </c>
      <c r="U845" s="279">
        <v>1617.69</v>
      </c>
      <c r="V845" s="279">
        <v>1587.4</v>
      </c>
      <c r="W845" s="279">
        <v>1596.78</v>
      </c>
      <c r="X845" s="279">
        <v>1397.68</v>
      </c>
      <c r="Y845" s="279">
        <v>1264.83</v>
      </c>
    </row>
    <row r="846" spans="1:25">
      <c r="A846" s="254">
        <v>17</v>
      </c>
      <c r="B846" s="279">
        <v>1169.1199999999999</v>
      </c>
      <c r="C846" s="279">
        <v>1131.52</v>
      </c>
      <c r="D846" s="279">
        <v>1108.27</v>
      </c>
      <c r="E846" s="279">
        <v>1102.45</v>
      </c>
      <c r="F846" s="279">
        <v>1121.45</v>
      </c>
      <c r="G846" s="279">
        <v>1146.05</v>
      </c>
      <c r="H846" s="279">
        <v>1206.73</v>
      </c>
      <c r="I846" s="279">
        <v>1286.18</v>
      </c>
      <c r="J846" s="279">
        <v>1403.49</v>
      </c>
      <c r="K846" s="279">
        <v>1469.68</v>
      </c>
      <c r="L846" s="279">
        <v>1511.39</v>
      </c>
      <c r="M846" s="279">
        <v>1472.4</v>
      </c>
      <c r="N846" s="279">
        <v>1455.76</v>
      </c>
      <c r="O846" s="279">
        <v>1484.8</v>
      </c>
      <c r="P846" s="279">
        <v>1492.23</v>
      </c>
      <c r="Q846" s="279">
        <v>1572.53</v>
      </c>
      <c r="R846" s="279">
        <v>1514.1</v>
      </c>
      <c r="S846" s="279">
        <v>1435.9</v>
      </c>
      <c r="T846" s="279">
        <v>1478.9</v>
      </c>
      <c r="U846" s="279">
        <v>1511.36</v>
      </c>
      <c r="V846" s="279">
        <v>1513.7</v>
      </c>
      <c r="W846" s="279">
        <v>1502.09</v>
      </c>
      <c r="X846" s="279">
        <v>1368.01</v>
      </c>
      <c r="Y846" s="279">
        <v>1260.44</v>
      </c>
    </row>
    <row r="847" spans="1:25">
      <c r="A847" s="254">
        <v>18</v>
      </c>
      <c r="B847" s="279">
        <v>1242.03</v>
      </c>
      <c r="C847" s="279">
        <v>1143.71</v>
      </c>
      <c r="D847" s="279">
        <v>1120.83</v>
      </c>
      <c r="E847" s="279">
        <v>1130.02</v>
      </c>
      <c r="F847" s="279">
        <v>1154.24</v>
      </c>
      <c r="G847" s="279">
        <v>336.96</v>
      </c>
      <c r="H847" s="279">
        <v>1267.68</v>
      </c>
      <c r="I847" s="279">
        <v>1289.1099999999999</v>
      </c>
      <c r="J847" s="279">
        <v>342.58</v>
      </c>
      <c r="K847" s="279">
        <v>1454.81</v>
      </c>
      <c r="L847" s="279">
        <v>1485.55</v>
      </c>
      <c r="M847" s="279">
        <v>1433.69</v>
      </c>
      <c r="N847" s="279">
        <v>1422.59</v>
      </c>
      <c r="O847" s="279">
        <v>1463.82</v>
      </c>
      <c r="P847" s="279">
        <v>1473.55</v>
      </c>
      <c r="Q847" s="279">
        <v>1541.56</v>
      </c>
      <c r="R847" s="279">
        <v>1459.65</v>
      </c>
      <c r="S847" s="279">
        <v>1442.76</v>
      </c>
      <c r="T847" s="279">
        <v>1472.45</v>
      </c>
      <c r="U847" s="279">
        <v>1501.04</v>
      </c>
      <c r="V847" s="279">
        <v>1464.99</v>
      </c>
      <c r="W847" s="279">
        <v>1543.6</v>
      </c>
      <c r="X847" s="279">
        <v>1469.39</v>
      </c>
      <c r="Y847" s="279">
        <v>1299.3699999999999</v>
      </c>
    </row>
    <row r="848" spans="1:25">
      <c r="A848" s="254">
        <v>19</v>
      </c>
      <c r="B848" s="279">
        <v>1256.98</v>
      </c>
      <c r="C848" s="279">
        <v>1205.3800000000001</v>
      </c>
      <c r="D848" s="279">
        <v>1129.03</v>
      </c>
      <c r="E848" s="279">
        <v>336.6</v>
      </c>
      <c r="F848" s="279">
        <v>337.16</v>
      </c>
      <c r="G848" s="279">
        <v>337.95</v>
      </c>
      <c r="H848" s="279">
        <v>339.53</v>
      </c>
      <c r="I848" s="279">
        <v>311.48</v>
      </c>
      <c r="J848" s="279">
        <v>311.48</v>
      </c>
      <c r="K848" s="279">
        <v>1470</v>
      </c>
      <c r="L848" s="279">
        <v>1488.18</v>
      </c>
      <c r="M848" s="279">
        <v>1476.42</v>
      </c>
      <c r="N848" s="279">
        <v>1446.31</v>
      </c>
      <c r="O848" s="279">
        <v>1512.67</v>
      </c>
      <c r="P848" s="279">
        <v>1517.02</v>
      </c>
      <c r="Q848" s="279">
        <v>1499.57</v>
      </c>
      <c r="R848" s="279">
        <v>1496.63</v>
      </c>
      <c r="S848" s="279">
        <v>1477.58</v>
      </c>
      <c r="T848" s="279">
        <v>1461.51</v>
      </c>
      <c r="U848" s="279">
        <v>1482.27</v>
      </c>
      <c r="V848" s="279">
        <v>1524.86</v>
      </c>
      <c r="W848" s="279">
        <v>349.37</v>
      </c>
      <c r="X848" s="279">
        <v>1387.72</v>
      </c>
      <c r="Y848" s="279">
        <v>1351.07</v>
      </c>
    </row>
    <row r="849" spans="1:25">
      <c r="A849" s="254">
        <v>20</v>
      </c>
      <c r="B849" s="279">
        <v>1305.48</v>
      </c>
      <c r="C849" s="279">
        <v>324.72000000000003</v>
      </c>
      <c r="D849" s="279">
        <v>334.43</v>
      </c>
      <c r="E849" s="279">
        <v>334.38</v>
      </c>
      <c r="F849" s="279">
        <v>333.62</v>
      </c>
      <c r="G849" s="279">
        <v>332.76</v>
      </c>
      <c r="H849" s="279">
        <v>336.56</v>
      </c>
      <c r="I849" s="279">
        <v>333.24</v>
      </c>
      <c r="J849" s="279">
        <v>329.58</v>
      </c>
      <c r="K849" s="279">
        <v>329.95</v>
      </c>
      <c r="L849" s="279">
        <v>1272.78</v>
      </c>
      <c r="M849" s="279">
        <v>1313.6</v>
      </c>
      <c r="N849" s="279">
        <v>1274.24</v>
      </c>
      <c r="O849" s="279">
        <v>1290.21</v>
      </c>
      <c r="P849" s="279">
        <v>1286.5899999999999</v>
      </c>
      <c r="Q849" s="279">
        <v>1313</v>
      </c>
      <c r="R849" s="279">
        <v>1312.03</v>
      </c>
      <c r="S849" s="279">
        <v>1302.74</v>
      </c>
      <c r="T849" s="279">
        <v>1335.45</v>
      </c>
      <c r="U849" s="279">
        <v>1405.92</v>
      </c>
      <c r="V849" s="279">
        <v>1136.93</v>
      </c>
      <c r="W849" s="279">
        <v>1339.57</v>
      </c>
      <c r="X849" s="279">
        <v>1281.8399999999999</v>
      </c>
      <c r="Y849" s="279">
        <v>1281.3399999999999</v>
      </c>
    </row>
    <row r="850" spans="1:25">
      <c r="A850" s="254">
        <v>21</v>
      </c>
      <c r="B850" s="279">
        <v>335.3</v>
      </c>
      <c r="C850" s="279">
        <v>333.25</v>
      </c>
      <c r="D850" s="279">
        <v>332.66</v>
      </c>
      <c r="E850" s="279">
        <v>332.34</v>
      </c>
      <c r="F850" s="279">
        <v>334.54</v>
      </c>
      <c r="G850" s="279">
        <v>332.11</v>
      </c>
      <c r="H850" s="279">
        <v>334.15</v>
      </c>
      <c r="I850" s="279">
        <v>618.48</v>
      </c>
      <c r="J850" s="279">
        <v>1254.6300000000001</v>
      </c>
      <c r="K850" s="279">
        <v>1328.46</v>
      </c>
      <c r="L850" s="279">
        <v>1371.47</v>
      </c>
      <c r="M850" s="279">
        <v>1370.86</v>
      </c>
      <c r="N850" s="279">
        <v>1323.13</v>
      </c>
      <c r="O850" s="279">
        <v>1300.98</v>
      </c>
      <c r="P850" s="279">
        <v>1245.57</v>
      </c>
      <c r="Q850" s="279">
        <v>1391.05</v>
      </c>
      <c r="R850" s="279">
        <v>1365.33</v>
      </c>
      <c r="S850" s="279">
        <v>1091.9100000000001</v>
      </c>
      <c r="T850" s="279">
        <v>1186.47</v>
      </c>
      <c r="U850" s="279">
        <v>1297.05</v>
      </c>
      <c r="V850" s="279">
        <v>1331.73</v>
      </c>
      <c r="W850" s="279">
        <v>1366.66</v>
      </c>
      <c r="X850" s="279">
        <v>1273.3800000000001</v>
      </c>
      <c r="Y850" s="279">
        <v>1187.67</v>
      </c>
    </row>
    <row r="851" spans="1:25">
      <c r="A851" s="254">
        <v>22</v>
      </c>
      <c r="B851" s="279">
        <v>1055.9000000000001</v>
      </c>
      <c r="C851" s="279">
        <v>961.03</v>
      </c>
      <c r="D851" s="279">
        <v>922.38</v>
      </c>
      <c r="E851" s="279">
        <v>914.15</v>
      </c>
      <c r="F851" s="279">
        <v>1009.36</v>
      </c>
      <c r="G851" s="279">
        <v>1050.2</v>
      </c>
      <c r="H851" s="279">
        <v>1122.3599999999999</v>
      </c>
      <c r="I851" s="279">
        <v>1091.95</v>
      </c>
      <c r="J851" s="279">
        <v>1219.3499999999999</v>
      </c>
      <c r="K851" s="279">
        <v>1409.42</v>
      </c>
      <c r="L851" s="279">
        <v>1373.23</v>
      </c>
      <c r="M851" s="279">
        <v>1334.99</v>
      </c>
      <c r="N851" s="279">
        <v>1321.25</v>
      </c>
      <c r="O851" s="279">
        <v>1344.25</v>
      </c>
      <c r="P851" s="279">
        <v>1359.67</v>
      </c>
      <c r="Q851" s="279">
        <v>1429.37</v>
      </c>
      <c r="R851" s="279">
        <v>1408.87</v>
      </c>
      <c r="S851" s="279">
        <v>1365.9</v>
      </c>
      <c r="T851" s="279">
        <v>1392.57</v>
      </c>
      <c r="U851" s="279">
        <v>1407.56</v>
      </c>
      <c r="V851" s="279">
        <v>1379.06</v>
      </c>
      <c r="W851" s="279">
        <v>1376.2</v>
      </c>
      <c r="X851" s="279">
        <v>1296.3</v>
      </c>
      <c r="Y851" s="279">
        <v>1115.95</v>
      </c>
    </row>
    <row r="852" spans="1:25">
      <c r="A852" s="254">
        <v>23</v>
      </c>
      <c r="B852" s="279">
        <v>1112.49</v>
      </c>
      <c r="C852" s="279">
        <v>981.07</v>
      </c>
      <c r="D852" s="279">
        <v>927.82</v>
      </c>
      <c r="E852" s="279">
        <v>936.67</v>
      </c>
      <c r="F852" s="279">
        <v>1025.3599999999999</v>
      </c>
      <c r="G852" s="279">
        <v>1062.22</v>
      </c>
      <c r="H852" s="279">
        <v>1067.4100000000001</v>
      </c>
      <c r="I852" s="279">
        <v>1111.69</v>
      </c>
      <c r="J852" s="279">
        <v>1301.06</v>
      </c>
      <c r="K852" s="279">
        <v>1351.92</v>
      </c>
      <c r="L852" s="279">
        <v>1342.59</v>
      </c>
      <c r="M852" s="279">
        <v>1304.02</v>
      </c>
      <c r="N852" s="279">
        <v>1254.5</v>
      </c>
      <c r="O852" s="279">
        <v>1314.1</v>
      </c>
      <c r="P852" s="279">
        <v>1313.52</v>
      </c>
      <c r="Q852" s="279">
        <v>1371.1</v>
      </c>
      <c r="R852" s="279">
        <v>1336.79</v>
      </c>
      <c r="S852" s="279">
        <v>1299.93</v>
      </c>
      <c r="T852" s="279">
        <v>1350.59</v>
      </c>
      <c r="U852" s="279">
        <v>1387.54</v>
      </c>
      <c r="V852" s="279">
        <v>1388.53</v>
      </c>
      <c r="W852" s="279">
        <v>1430.02</v>
      </c>
      <c r="X852" s="279">
        <v>1338.6</v>
      </c>
      <c r="Y852" s="279">
        <v>1185.8399999999999</v>
      </c>
    </row>
    <row r="853" spans="1:25">
      <c r="A853" s="254">
        <v>24</v>
      </c>
      <c r="B853" s="279">
        <v>960.78</v>
      </c>
      <c r="C853" s="279">
        <v>949.24</v>
      </c>
      <c r="D853" s="279">
        <v>922.79</v>
      </c>
      <c r="E853" s="279">
        <v>911.02</v>
      </c>
      <c r="F853" s="279">
        <v>330.63</v>
      </c>
      <c r="G853" s="279">
        <v>619.29999999999995</v>
      </c>
      <c r="H853" s="279">
        <v>1069.06</v>
      </c>
      <c r="I853" s="279">
        <v>1083.55</v>
      </c>
      <c r="J853" s="279">
        <v>619</v>
      </c>
      <c r="K853" s="279">
        <v>1279.27</v>
      </c>
      <c r="L853" s="279">
        <v>1271.6300000000001</v>
      </c>
      <c r="M853" s="279">
        <v>1257.97</v>
      </c>
      <c r="N853" s="279">
        <v>1220.8900000000001</v>
      </c>
      <c r="O853" s="279">
        <v>1243.22</v>
      </c>
      <c r="P853" s="279">
        <v>1243.17</v>
      </c>
      <c r="Q853" s="279">
        <v>1337.9</v>
      </c>
      <c r="R853" s="279">
        <v>1257.99</v>
      </c>
      <c r="S853" s="279">
        <v>1072.9100000000001</v>
      </c>
      <c r="T853" s="279">
        <v>1080.49</v>
      </c>
      <c r="U853" s="279">
        <v>1386.64</v>
      </c>
      <c r="V853" s="279">
        <v>1344.36</v>
      </c>
      <c r="W853" s="279">
        <v>1342.34</v>
      </c>
      <c r="X853" s="279">
        <v>1260.06</v>
      </c>
      <c r="Y853" s="279">
        <v>1122.5999999999999</v>
      </c>
    </row>
    <row r="854" spans="1:25">
      <c r="A854" s="254">
        <v>25</v>
      </c>
      <c r="B854" s="279">
        <v>1054.83</v>
      </c>
      <c r="C854" s="279">
        <v>1042.03</v>
      </c>
      <c r="D854" s="279">
        <v>1004.2</v>
      </c>
      <c r="E854" s="279">
        <v>1008.65</v>
      </c>
      <c r="F854" s="279">
        <v>1117.17</v>
      </c>
      <c r="G854" s="279">
        <v>1197.3900000000001</v>
      </c>
      <c r="H854" s="279">
        <v>1274.21</v>
      </c>
      <c r="I854" s="279">
        <v>1214.98</v>
      </c>
      <c r="J854" s="279">
        <v>1242.0899999999999</v>
      </c>
      <c r="K854" s="279">
        <v>1348.14</v>
      </c>
      <c r="L854" s="279">
        <v>1321.95</v>
      </c>
      <c r="M854" s="279">
        <v>1314.59</v>
      </c>
      <c r="N854" s="279">
        <v>1256.5899999999999</v>
      </c>
      <c r="O854" s="279">
        <v>1265.3399999999999</v>
      </c>
      <c r="P854" s="279">
        <v>1300.3</v>
      </c>
      <c r="Q854" s="279">
        <v>1356.02</v>
      </c>
      <c r="R854" s="279">
        <v>1308.51</v>
      </c>
      <c r="S854" s="279">
        <v>619.66999999999996</v>
      </c>
      <c r="T854" s="279">
        <v>1303.93</v>
      </c>
      <c r="U854" s="279">
        <v>1354.52</v>
      </c>
      <c r="V854" s="279">
        <v>343.61</v>
      </c>
      <c r="W854" s="279">
        <v>1362.1</v>
      </c>
      <c r="X854" s="279">
        <v>343.26</v>
      </c>
      <c r="Y854" s="279">
        <v>1249.42</v>
      </c>
    </row>
    <row r="855" spans="1:25">
      <c r="A855" s="254">
        <v>26</v>
      </c>
      <c r="B855" s="279">
        <v>334.72</v>
      </c>
      <c r="C855" s="279">
        <v>336.29</v>
      </c>
      <c r="D855" s="279">
        <v>333.82</v>
      </c>
      <c r="E855" s="279">
        <v>331.21</v>
      </c>
      <c r="F855" s="279">
        <v>979.51</v>
      </c>
      <c r="G855" s="279">
        <v>336.47</v>
      </c>
      <c r="H855" s="279">
        <v>623.16</v>
      </c>
      <c r="I855" s="279">
        <v>342.4</v>
      </c>
      <c r="J855" s="279">
        <v>340.66</v>
      </c>
      <c r="K855" s="279">
        <v>338.69</v>
      </c>
      <c r="L855" s="279">
        <v>620.74</v>
      </c>
      <c r="M855" s="279">
        <v>1366.71</v>
      </c>
      <c r="N855" s="279">
        <v>343.48</v>
      </c>
      <c r="O855" s="279">
        <v>1198.02</v>
      </c>
      <c r="P855" s="279">
        <v>344.8</v>
      </c>
      <c r="Q855" s="279">
        <v>342.9</v>
      </c>
      <c r="R855" s="279">
        <v>1353.61</v>
      </c>
      <c r="S855" s="279">
        <v>344.98</v>
      </c>
      <c r="T855" s="279">
        <v>341.18</v>
      </c>
      <c r="U855" s="279">
        <v>338.78</v>
      </c>
      <c r="V855" s="279">
        <v>342.46</v>
      </c>
      <c r="W855" s="279">
        <v>622.94000000000005</v>
      </c>
      <c r="X855" s="279">
        <v>1303.5999999999999</v>
      </c>
      <c r="Y855" s="279">
        <v>1162.53</v>
      </c>
    </row>
    <row r="856" spans="1:25">
      <c r="A856" s="254">
        <v>27</v>
      </c>
      <c r="B856" s="279">
        <v>989.85</v>
      </c>
      <c r="C856" s="279">
        <v>875.01</v>
      </c>
      <c r="D856" s="279">
        <v>803.6</v>
      </c>
      <c r="E856" s="279">
        <v>774.85</v>
      </c>
      <c r="F856" s="279">
        <v>815</v>
      </c>
      <c r="G856" s="279">
        <v>837.1</v>
      </c>
      <c r="H856" s="279">
        <v>884.4</v>
      </c>
      <c r="I856" s="279">
        <v>962.44</v>
      </c>
      <c r="J856" s="279">
        <v>1119.56</v>
      </c>
      <c r="K856" s="279">
        <v>1237.76</v>
      </c>
      <c r="L856" s="279">
        <v>1276.73</v>
      </c>
      <c r="M856" s="279">
        <v>1289.25</v>
      </c>
      <c r="N856" s="279">
        <v>1286.98</v>
      </c>
      <c r="O856" s="279">
        <v>1278.0899999999999</v>
      </c>
      <c r="P856" s="279">
        <v>1271.6099999999999</v>
      </c>
      <c r="Q856" s="279">
        <v>1286.68</v>
      </c>
      <c r="R856" s="279">
        <v>1300.6300000000001</v>
      </c>
      <c r="S856" s="279">
        <v>1336.06</v>
      </c>
      <c r="T856" s="279">
        <v>1416.25</v>
      </c>
      <c r="U856" s="279">
        <v>1507.87</v>
      </c>
      <c r="V856" s="279">
        <v>1481.9</v>
      </c>
      <c r="W856" s="279">
        <v>1424.88</v>
      </c>
      <c r="X856" s="279">
        <v>1314.6</v>
      </c>
      <c r="Y856" s="279">
        <v>1078.29</v>
      </c>
    </row>
    <row r="857" spans="1:25">
      <c r="A857" s="254">
        <v>28</v>
      </c>
      <c r="B857" s="279">
        <v>1047.6600000000001</v>
      </c>
      <c r="C857" s="279">
        <v>915.36</v>
      </c>
      <c r="D857" s="279">
        <v>824.3</v>
      </c>
      <c r="E857" s="279">
        <v>837.94</v>
      </c>
      <c r="F857" s="279">
        <v>916.24</v>
      </c>
      <c r="G857" s="279">
        <v>1008.81</v>
      </c>
      <c r="H857" s="279">
        <v>1100.08</v>
      </c>
      <c r="I857" s="279">
        <v>1213.3</v>
      </c>
      <c r="J857" s="279">
        <v>1209.49</v>
      </c>
      <c r="K857" s="279">
        <v>1303.22</v>
      </c>
      <c r="L857" s="279">
        <v>1328.7</v>
      </c>
      <c r="M857" s="279">
        <v>1276.43</v>
      </c>
      <c r="N857" s="279">
        <v>1217.72</v>
      </c>
      <c r="O857" s="279">
        <v>1333.21</v>
      </c>
      <c r="P857" s="279">
        <v>1307.2</v>
      </c>
      <c r="Q857" s="279">
        <v>1385.25</v>
      </c>
      <c r="R857" s="279">
        <v>1326.05</v>
      </c>
      <c r="S857" s="279">
        <v>1291.94</v>
      </c>
      <c r="T857" s="279">
        <v>1354.51</v>
      </c>
      <c r="U857" s="279">
        <v>1374.83</v>
      </c>
      <c r="V857" s="279">
        <v>1346.35</v>
      </c>
      <c r="W857" s="279">
        <v>1318.74</v>
      </c>
      <c r="X857" s="279">
        <v>1275.3599999999999</v>
      </c>
      <c r="Y857" s="279">
        <v>1106.49</v>
      </c>
    </row>
    <row r="858" spans="1:25">
      <c r="A858" s="254">
        <v>29</v>
      </c>
      <c r="B858" s="279">
        <v>1048.81</v>
      </c>
      <c r="C858" s="279">
        <v>946.36</v>
      </c>
      <c r="D858" s="279">
        <v>923.23</v>
      </c>
      <c r="E858" s="279">
        <v>923.42</v>
      </c>
      <c r="F858" s="279">
        <v>1000.7</v>
      </c>
      <c r="G858" s="279">
        <v>1049.0899999999999</v>
      </c>
      <c r="H858" s="279">
        <v>1113.53</v>
      </c>
      <c r="I858" s="279">
        <v>1265.33</v>
      </c>
      <c r="J858" s="279">
        <v>1279.54</v>
      </c>
      <c r="K858" s="279">
        <v>1378.64</v>
      </c>
      <c r="L858" s="279">
        <v>1379.94</v>
      </c>
      <c r="M858" s="279">
        <v>615.91999999999996</v>
      </c>
      <c r="N858" s="279">
        <v>342.31</v>
      </c>
      <c r="O858" s="279">
        <v>1386.45</v>
      </c>
      <c r="P858" s="279">
        <v>616.04</v>
      </c>
      <c r="Q858" s="279">
        <v>615.98</v>
      </c>
      <c r="R858" s="279">
        <v>1401.42</v>
      </c>
      <c r="S858" s="279">
        <v>1353.23</v>
      </c>
      <c r="T858" s="279">
        <v>1358.13</v>
      </c>
      <c r="U858" s="279">
        <v>1396.42</v>
      </c>
      <c r="V858" s="279">
        <v>1387.36</v>
      </c>
      <c r="W858" s="279">
        <v>1398.43</v>
      </c>
      <c r="X858" s="279">
        <v>1294.1500000000001</v>
      </c>
      <c r="Y858" s="279">
        <v>1128.52</v>
      </c>
    </row>
    <row r="859" spans="1:25">
      <c r="A859" s="254">
        <v>30</v>
      </c>
      <c r="B859" s="279">
        <v>1026.81</v>
      </c>
      <c r="C859" s="279">
        <v>975.3</v>
      </c>
      <c r="D859" s="279">
        <v>945.82</v>
      </c>
      <c r="E859" s="279">
        <v>947.79</v>
      </c>
      <c r="F859" s="279">
        <v>1008.25</v>
      </c>
      <c r="G859" s="279">
        <v>1063.97</v>
      </c>
      <c r="H859" s="279">
        <v>1142.22</v>
      </c>
      <c r="I859" s="279">
        <v>1176.52</v>
      </c>
      <c r="J859" s="279">
        <v>1201.33</v>
      </c>
      <c r="K859" s="279">
        <v>1247.05</v>
      </c>
      <c r="L859" s="279">
        <v>1264.0999999999999</v>
      </c>
      <c r="M859" s="279">
        <v>1197.44</v>
      </c>
      <c r="N859" s="279">
        <v>1141.71</v>
      </c>
      <c r="O859" s="279">
        <v>1199.3800000000001</v>
      </c>
      <c r="P859" s="279">
        <v>1181.93</v>
      </c>
      <c r="Q859" s="279">
        <v>1262.78</v>
      </c>
      <c r="R859" s="279">
        <v>1150.19</v>
      </c>
      <c r="S859" s="279">
        <v>1151.23</v>
      </c>
      <c r="T859" s="279">
        <v>1149.03</v>
      </c>
      <c r="U859" s="279">
        <v>618.04999999999995</v>
      </c>
      <c r="V859" s="279">
        <v>617.75</v>
      </c>
      <c r="W859" s="279">
        <v>1258.27</v>
      </c>
      <c r="X859" s="279">
        <v>1243.44</v>
      </c>
      <c r="Y859" s="279">
        <v>311.48</v>
      </c>
    </row>
    <row r="860" spans="1:25" hidden="1">
      <c r="A860" s="254">
        <v>31</v>
      </c>
      <c r="B860" s="279">
        <v>0</v>
      </c>
      <c r="C860" s="279">
        <v>0</v>
      </c>
      <c r="D860" s="279">
        <v>0</v>
      </c>
      <c r="E860" s="279">
        <v>0</v>
      </c>
      <c r="F860" s="279">
        <v>0</v>
      </c>
      <c r="G860" s="279">
        <v>0</v>
      </c>
      <c r="H860" s="279">
        <v>0</v>
      </c>
      <c r="I860" s="279">
        <v>0</v>
      </c>
      <c r="J860" s="279">
        <v>0</v>
      </c>
      <c r="K860" s="279">
        <v>0</v>
      </c>
      <c r="L860" s="279">
        <v>0</v>
      </c>
      <c r="M860" s="279">
        <v>0</v>
      </c>
      <c r="N860" s="279">
        <v>0</v>
      </c>
      <c r="O860" s="279">
        <v>0</v>
      </c>
      <c r="P860" s="279">
        <v>0</v>
      </c>
      <c r="Q860" s="279">
        <v>0</v>
      </c>
      <c r="R860" s="279">
        <v>0</v>
      </c>
      <c r="S860" s="279">
        <v>0</v>
      </c>
      <c r="T860" s="279">
        <v>0</v>
      </c>
      <c r="U860" s="279">
        <v>0</v>
      </c>
      <c r="V860" s="279">
        <v>0</v>
      </c>
      <c r="W860" s="279">
        <v>0</v>
      </c>
      <c r="X860" s="279">
        <v>0</v>
      </c>
      <c r="Y860" s="279">
        <v>0</v>
      </c>
    </row>
    <row r="861" spans="1:25">
      <c r="A861" s="283"/>
      <c r="B861" s="271"/>
      <c r="C861" s="271"/>
      <c r="D861" s="271"/>
      <c r="E861" s="271"/>
      <c r="F861" s="271"/>
      <c r="G861" s="271"/>
      <c r="H861" s="271"/>
      <c r="I861" s="271"/>
      <c r="J861" s="271"/>
      <c r="K861" s="271"/>
      <c r="L861" s="271"/>
      <c r="M861" s="271"/>
      <c r="N861" s="271"/>
      <c r="O861" s="271"/>
      <c r="P861" s="271"/>
      <c r="Q861" s="271"/>
      <c r="R861" s="271"/>
      <c r="S861" s="271"/>
      <c r="T861" s="271"/>
      <c r="U861" s="271"/>
      <c r="V861" s="271"/>
      <c r="W861" s="271"/>
      <c r="X861" s="271"/>
      <c r="Y861" s="284"/>
    </row>
    <row r="862" spans="1:25">
      <c r="A862" s="413" t="s">
        <v>209</v>
      </c>
      <c r="B862" s="450" t="s">
        <v>213</v>
      </c>
      <c r="C862" s="450"/>
      <c r="D862" s="450"/>
      <c r="E862" s="450"/>
      <c r="F862" s="450"/>
      <c r="G862" s="450"/>
      <c r="H862" s="450"/>
      <c r="I862" s="450"/>
      <c r="J862" s="450"/>
      <c r="K862" s="450"/>
      <c r="L862" s="450"/>
      <c r="M862" s="450"/>
      <c r="N862" s="450"/>
      <c r="O862" s="450"/>
      <c r="P862" s="450"/>
      <c r="Q862" s="450"/>
      <c r="R862" s="450"/>
      <c r="S862" s="450"/>
      <c r="T862" s="450"/>
      <c r="U862" s="450"/>
      <c r="V862" s="450"/>
      <c r="W862" s="450"/>
      <c r="X862" s="450"/>
      <c r="Y862" s="450"/>
    </row>
    <row r="863" spans="1:25" ht="30">
      <c r="A863" s="413"/>
      <c r="B863" s="278" t="s">
        <v>1</v>
      </c>
      <c r="C863" s="278" t="s">
        <v>2</v>
      </c>
      <c r="D863" s="278" t="s">
        <v>3</v>
      </c>
      <c r="E863" s="278" t="s">
        <v>4</v>
      </c>
      <c r="F863" s="278" t="s">
        <v>5</v>
      </c>
      <c r="G863" s="278" t="s">
        <v>6</v>
      </c>
      <c r="H863" s="278" t="s">
        <v>7</v>
      </c>
      <c r="I863" s="278" t="s">
        <v>8</v>
      </c>
      <c r="J863" s="278" t="s">
        <v>9</v>
      </c>
      <c r="K863" s="278" t="s">
        <v>10</v>
      </c>
      <c r="L863" s="278" t="s">
        <v>11</v>
      </c>
      <c r="M863" s="278" t="s">
        <v>12</v>
      </c>
      <c r="N863" s="278" t="s">
        <v>13</v>
      </c>
      <c r="O863" s="278" t="s">
        <v>14</v>
      </c>
      <c r="P863" s="278" t="s">
        <v>15</v>
      </c>
      <c r="Q863" s="278" t="s">
        <v>16</v>
      </c>
      <c r="R863" s="278" t="s">
        <v>17</v>
      </c>
      <c r="S863" s="278" t="s">
        <v>18</v>
      </c>
      <c r="T863" s="278" t="s">
        <v>19</v>
      </c>
      <c r="U863" s="278" t="s">
        <v>20</v>
      </c>
      <c r="V863" s="278" t="s">
        <v>21</v>
      </c>
      <c r="W863" s="278" t="s">
        <v>22</v>
      </c>
      <c r="X863" s="278" t="s">
        <v>23</v>
      </c>
      <c r="Y863" s="278" t="s">
        <v>24</v>
      </c>
    </row>
    <row r="864" spans="1:25">
      <c r="A864" s="254">
        <v>1</v>
      </c>
      <c r="B864" s="279">
        <v>1140.44</v>
      </c>
      <c r="C864" s="279">
        <v>1072.1400000000001</v>
      </c>
      <c r="D864" s="279">
        <v>1078.24</v>
      </c>
      <c r="E864" s="279">
        <v>1077.82</v>
      </c>
      <c r="F864" s="279">
        <v>1072.79</v>
      </c>
      <c r="G864" s="279">
        <v>1079.95</v>
      </c>
      <c r="H864" s="279">
        <v>1085.04</v>
      </c>
      <c r="I864" s="279">
        <v>1153.5</v>
      </c>
      <c r="J864" s="279">
        <v>1340.43</v>
      </c>
      <c r="K864" s="279">
        <v>1495.49</v>
      </c>
      <c r="L864" s="279">
        <v>1541.46</v>
      </c>
      <c r="M864" s="279">
        <v>1529.83</v>
      </c>
      <c r="N864" s="279">
        <v>1508.36</v>
      </c>
      <c r="O864" s="279">
        <v>1530.41</v>
      </c>
      <c r="P864" s="279">
        <v>1517.6</v>
      </c>
      <c r="Q864" s="279">
        <v>2277.04</v>
      </c>
      <c r="R864" s="279">
        <v>2207.73</v>
      </c>
      <c r="S864" s="279">
        <v>1555.56</v>
      </c>
      <c r="T864" s="279">
        <v>1504.86</v>
      </c>
      <c r="U864" s="279">
        <v>1523.48</v>
      </c>
      <c r="V864" s="279">
        <v>1451.88</v>
      </c>
      <c r="W864" s="279">
        <v>2088.11</v>
      </c>
      <c r="X864" s="279">
        <v>2152.2399999999998</v>
      </c>
      <c r="Y864" s="279">
        <v>1243.82</v>
      </c>
    </row>
    <row r="865" spans="1:25">
      <c r="A865" s="254">
        <v>2</v>
      </c>
      <c r="B865" s="279">
        <v>1108.5999999999999</v>
      </c>
      <c r="C865" s="279">
        <v>1014.99</v>
      </c>
      <c r="D865" s="279">
        <v>990.89</v>
      </c>
      <c r="E865" s="279">
        <v>970.34</v>
      </c>
      <c r="F865" s="279">
        <v>996.51</v>
      </c>
      <c r="G865" s="279">
        <v>1049.9000000000001</v>
      </c>
      <c r="H865" s="279">
        <v>1099.25</v>
      </c>
      <c r="I865" s="279">
        <v>1176.28</v>
      </c>
      <c r="J865" s="279">
        <v>1266.47</v>
      </c>
      <c r="K865" s="279">
        <v>1436.32</v>
      </c>
      <c r="L865" s="279">
        <v>1463.55</v>
      </c>
      <c r="M865" s="279">
        <v>1457.74</v>
      </c>
      <c r="N865" s="279">
        <v>1412.44</v>
      </c>
      <c r="O865" s="279">
        <v>1418.85</v>
      </c>
      <c r="P865" s="279">
        <v>1407.67</v>
      </c>
      <c r="Q865" s="279">
        <v>677.35</v>
      </c>
      <c r="R865" s="279">
        <v>1465.72</v>
      </c>
      <c r="S865" s="279">
        <v>1373.09</v>
      </c>
      <c r="T865" s="279">
        <v>1395.38</v>
      </c>
      <c r="U865" s="279">
        <v>1405.14</v>
      </c>
      <c r="V865" s="279">
        <v>1417.5</v>
      </c>
      <c r="W865" s="279">
        <v>1439.95</v>
      </c>
      <c r="X865" s="279">
        <v>1299.17</v>
      </c>
      <c r="Y865" s="279">
        <v>1176.0899999999999</v>
      </c>
    </row>
    <row r="866" spans="1:25">
      <c r="A866" s="254">
        <v>3</v>
      </c>
      <c r="B866" s="279">
        <v>1119.53</v>
      </c>
      <c r="C866" s="279">
        <v>1034.05</v>
      </c>
      <c r="D866" s="279">
        <v>999.31</v>
      </c>
      <c r="E866" s="279">
        <v>977.29</v>
      </c>
      <c r="F866" s="279">
        <v>998.99</v>
      </c>
      <c r="G866" s="279">
        <v>1004.54</v>
      </c>
      <c r="H866" s="279">
        <v>1087.9100000000001</v>
      </c>
      <c r="I866" s="279">
        <v>1205.92</v>
      </c>
      <c r="J866" s="279">
        <v>1305.02</v>
      </c>
      <c r="K866" s="279">
        <v>1360.4</v>
      </c>
      <c r="L866" s="279">
        <v>1414.36</v>
      </c>
      <c r="M866" s="279">
        <v>1388.58</v>
      </c>
      <c r="N866" s="279">
        <v>1354.32</v>
      </c>
      <c r="O866" s="279">
        <v>1364.76</v>
      </c>
      <c r="P866" s="279">
        <v>1360.19</v>
      </c>
      <c r="Q866" s="279">
        <v>1469.36</v>
      </c>
      <c r="R866" s="279">
        <v>1406.75</v>
      </c>
      <c r="S866" s="279">
        <v>1327.58</v>
      </c>
      <c r="T866" s="279">
        <v>1332.62</v>
      </c>
      <c r="U866" s="279">
        <v>1349.69</v>
      </c>
      <c r="V866" s="279">
        <v>1285.7</v>
      </c>
      <c r="W866" s="279">
        <v>1334.12</v>
      </c>
      <c r="X866" s="279">
        <v>1282.67</v>
      </c>
      <c r="Y866" s="279">
        <v>1138.9100000000001</v>
      </c>
    </row>
    <row r="867" spans="1:25">
      <c r="A867" s="254">
        <v>4</v>
      </c>
      <c r="B867" s="279">
        <v>1140.68</v>
      </c>
      <c r="C867" s="279">
        <v>1076.5999999999999</v>
      </c>
      <c r="D867" s="279">
        <v>1046.74</v>
      </c>
      <c r="E867" s="279">
        <v>1023.33</v>
      </c>
      <c r="F867" s="279">
        <v>1073.31</v>
      </c>
      <c r="G867" s="279">
        <v>1096.57</v>
      </c>
      <c r="H867" s="279">
        <v>1165.19</v>
      </c>
      <c r="I867" s="279">
        <v>1356.01</v>
      </c>
      <c r="J867" s="279">
        <v>1466.5</v>
      </c>
      <c r="K867" s="279">
        <v>1587.54</v>
      </c>
      <c r="L867" s="279">
        <v>1607.3</v>
      </c>
      <c r="M867" s="279">
        <v>1617.38</v>
      </c>
      <c r="N867" s="279">
        <v>1590.92</v>
      </c>
      <c r="O867" s="279">
        <v>1611.83</v>
      </c>
      <c r="P867" s="279">
        <v>1611.57</v>
      </c>
      <c r="Q867" s="279">
        <v>1695.21</v>
      </c>
      <c r="R867" s="279">
        <v>1666.7</v>
      </c>
      <c r="S867" s="279">
        <v>1581.26</v>
      </c>
      <c r="T867" s="279">
        <v>1597.2</v>
      </c>
      <c r="U867" s="279">
        <v>1610.19</v>
      </c>
      <c r="V867" s="279">
        <v>1596.08</v>
      </c>
      <c r="W867" s="279">
        <v>1654.67</v>
      </c>
      <c r="X867" s="279">
        <v>1573.92</v>
      </c>
      <c r="Y867" s="279">
        <v>1453.91</v>
      </c>
    </row>
    <row r="868" spans="1:25">
      <c r="A868" s="254">
        <v>5</v>
      </c>
      <c r="B868" s="279">
        <v>1298.1500000000001</v>
      </c>
      <c r="C868" s="279">
        <v>1157.08</v>
      </c>
      <c r="D868" s="279">
        <v>1131.5999999999999</v>
      </c>
      <c r="E868" s="279">
        <v>1123.42</v>
      </c>
      <c r="F868" s="279">
        <v>1120.17</v>
      </c>
      <c r="G868" s="279">
        <v>1123.54</v>
      </c>
      <c r="H868" s="279">
        <v>1135.76</v>
      </c>
      <c r="I868" s="279">
        <v>1245.56</v>
      </c>
      <c r="J868" s="279">
        <v>1361.05</v>
      </c>
      <c r="K868" s="279">
        <v>1514.07</v>
      </c>
      <c r="L868" s="279">
        <v>1537.69</v>
      </c>
      <c r="M868" s="279">
        <v>1531.12</v>
      </c>
      <c r="N868" s="279">
        <v>1521.3</v>
      </c>
      <c r="O868" s="279">
        <v>1507.09</v>
      </c>
      <c r="P868" s="279">
        <v>1523.17</v>
      </c>
      <c r="Q868" s="279">
        <v>1505.8</v>
      </c>
      <c r="R868" s="279">
        <v>1538.61</v>
      </c>
      <c r="S868" s="279">
        <v>1515.05</v>
      </c>
      <c r="T868" s="279">
        <v>1507.51</v>
      </c>
      <c r="U868" s="279">
        <v>1492.36</v>
      </c>
      <c r="V868" s="279">
        <v>1497.36</v>
      </c>
      <c r="W868" s="279">
        <v>1496.92</v>
      </c>
      <c r="X868" s="279">
        <v>1421.28</v>
      </c>
      <c r="Y868" s="279">
        <v>1258.67</v>
      </c>
    </row>
    <row r="869" spans="1:25">
      <c r="A869" s="254">
        <v>6</v>
      </c>
      <c r="B869" s="279">
        <v>1317.19</v>
      </c>
      <c r="C869" s="279">
        <v>1157.32</v>
      </c>
      <c r="D869" s="279">
        <v>1115.6600000000001</v>
      </c>
      <c r="E869" s="279">
        <v>1101.06</v>
      </c>
      <c r="F869" s="279">
        <v>1104.0999999999999</v>
      </c>
      <c r="G869" s="279">
        <v>1111.77</v>
      </c>
      <c r="H869" s="279">
        <v>1120.3599999999999</v>
      </c>
      <c r="I869" s="279">
        <v>1121.79</v>
      </c>
      <c r="J869" s="279">
        <v>1241.0999999999999</v>
      </c>
      <c r="K869" s="279">
        <v>1346.15</v>
      </c>
      <c r="L869" s="279">
        <v>1432.6</v>
      </c>
      <c r="M869" s="279">
        <v>1468.98</v>
      </c>
      <c r="N869" s="279">
        <v>1470.92</v>
      </c>
      <c r="O869" s="279">
        <v>1464.64</v>
      </c>
      <c r="P869" s="279">
        <v>1474.2</v>
      </c>
      <c r="Q869" s="279">
        <v>1460.29</v>
      </c>
      <c r="R869" s="279">
        <v>1426.15</v>
      </c>
      <c r="S869" s="279">
        <v>1414.96</v>
      </c>
      <c r="T869" s="279">
        <v>1426.23</v>
      </c>
      <c r="U869" s="279">
        <v>1409.26</v>
      </c>
      <c r="V869" s="279">
        <v>1460.19</v>
      </c>
      <c r="W869" s="279">
        <v>1442.3</v>
      </c>
      <c r="X869" s="279">
        <v>1343.98</v>
      </c>
      <c r="Y869" s="279">
        <v>1245.76</v>
      </c>
    </row>
    <row r="870" spans="1:25">
      <c r="A870" s="254">
        <v>7</v>
      </c>
      <c r="B870" s="279">
        <v>1141.3900000000001</v>
      </c>
      <c r="C870" s="279">
        <v>1061.57</v>
      </c>
      <c r="D870" s="279">
        <v>1026.83</v>
      </c>
      <c r="E870" s="279">
        <v>986.58</v>
      </c>
      <c r="F870" s="279">
        <v>1049.5</v>
      </c>
      <c r="G870" s="279">
        <v>1058.3900000000001</v>
      </c>
      <c r="H870" s="279">
        <v>1088.8499999999999</v>
      </c>
      <c r="I870" s="279">
        <v>1169</v>
      </c>
      <c r="J870" s="279">
        <v>1264.72</v>
      </c>
      <c r="K870" s="279">
        <v>1268.72</v>
      </c>
      <c r="L870" s="279">
        <v>1285.5</v>
      </c>
      <c r="M870" s="279">
        <v>1273.99</v>
      </c>
      <c r="N870" s="279">
        <v>1246.45</v>
      </c>
      <c r="O870" s="279">
        <v>1262.6600000000001</v>
      </c>
      <c r="P870" s="279">
        <v>1276.78</v>
      </c>
      <c r="Q870" s="279">
        <v>1400.92</v>
      </c>
      <c r="R870" s="279">
        <v>1300.76</v>
      </c>
      <c r="S870" s="279">
        <v>1272.83</v>
      </c>
      <c r="T870" s="279">
        <v>1302</v>
      </c>
      <c r="U870" s="279">
        <v>1297.3399999999999</v>
      </c>
      <c r="V870" s="279">
        <v>1324.47</v>
      </c>
      <c r="W870" s="279">
        <v>1339.82</v>
      </c>
      <c r="X870" s="279">
        <v>1250.52</v>
      </c>
      <c r="Y870" s="279">
        <v>1107.95</v>
      </c>
    </row>
    <row r="871" spans="1:25">
      <c r="A871" s="254">
        <v>8</v>
      </c>
      <c r="B871" s="279">
        <v>1074.3399999999999</v>
      </c>
      <c r="C871" s="279">
        <v>985.25</v>
      </c>
      <c r="D871" s="279">
        <v>944.8</v>
      </c>
      <c r="E871" s="279">
        <v>932.9</v>
      </c>
      <c r="F871" s="279">
        <v>959.83</v>
      </c>
      <c r="G871" s="279">
        <v>1042.3</v>
      </c>
      <c r="H871" s="279">
        <v>1100.4100000000001</v>
      </c>
      <c r="I871" s="279">
        <v>1236.3499999999999</v>
      </c>
      <c r="J871" s="279">
        <v>1275.47</v>
      </c>
      <c r="K871" s="279">
        <v>1347.63</v>
      </c>
      <c r="L871" s="279">
        <v>1383.42</v>
      </c>
      <c r="M871" s="279">
        <v>1340.43</v>
      </c>
      <c r="N871" s="279">
        <v>1286.4100000000001</v>
      </c>
      <c r="O871" s="279">
        <v>1310.06</v>
      </c>
      <c r="P871" s="279">
        <v>1320.58</v>
      </c>
      <c r="Q871" s="279">
        <v>1404.12</v>
      </c>
      <c r="R871" s="279">
        <v>1359.42</v>
      </c>
      <c r="S871" s="279">
        <v>1299.83</v>
      </c>
      <c r="T871" s="279">
        <v>1325.96</v>
      </c>
      <c r="U871" s="279">
        <v>1320.38</v>
      </c>
      <c r="V871" s="279">
        <v>1341.86</v>
      </c>
      <c r="W871" s="279">
        <v>1323.67</v>
      </c>
      <c r="X871" s="279">
        <v>1310.06</v>
      </c>
      <c r="Y871" s="279">
        <v>1137.8599999999999</v>
      </c>
    </row>
    <row r="872" spans="1:25">
      <c r="A872" s="254">
        <v>9</v>
      </c>
      <c r="B872" s="279">
        <v>1092.98</v>
      </c>
      <c r="C872" s="279">
        <v>996.32</v>
      </c>
      <c r="D872" s="279">
        <v>955.24</v>
      </c>
      <c r="E872" s="279">
        <v>938.69</v>
      </c>
      <c r="F872" s="279">
        <v>978.67</v>
      </c>
      <c r="G872" s="279">
        <v>1005.79</v>
      </c>
      <c r="H872" s="279">
        <v>1104.76</v>
      </c>
      <c r="I872" s="279">
        <v>1134.8800000000001</v>
      </c>
      <c r="J872" s="279">
        <v>1248.19</v>
      </c>
      <c r="K872" s="279">
        <v>1305.1600000000001</v>
      </c>
      <c r="L872" s="279">
        <v>1288.6099999999999</v>
      </c>
      <c r="M872" s="279">
        <v>1269.19</v>
      </c>
      <c r="N872" s="279">
        <v>1242.06</v>
      </c>
      <c r="O872" s="279">
        <v>1279.82</v>
      </c>
      <c r="P872" s="279">
        <v>1287.07</v>
      </c>
      <c r="Q872" s="279">
        <v>1321.33</v>
      </c>
      <c r="R872" s="279">
        <v>1312.4</v>
      </c>
      <c r="S872" s="279">
        <v>1292.79</v>
      </c>
      <c r="T872" s="279">
        <v>1282.72</v>
      </c>
      <c r="U872" s="279">
        <v>1299.07</v>
      </c>
      <c r="V872" s="279">
        <v>1294.42</v>
      </c>
      <c r="W872" s="279">
        <v>1298.1300000000001</v>
      </c>
      <c r="X872" s="279">
        <v>1304.73</v>
      </c>
      <c r="Y872" s="279">
        <v>1098.28</v>
      </c>
    </row>
    <row r="873" spans="1:25">
      <c r="A873" s="254">
        <v>10</v>
      </c>
      <c r="B873" s="279">
        <v>1082.08</v>
      </c>
      <c r="C873" s="279">
        <v>1035.01</v>
      </c>
      <c r="D873" s="279">
        <v>1027.42</v>
      </c>
      <c r="E873" s="279">
        <v>998.19</v>
      </c>
      <c r="F873" s="279">
        <v>1007.37</v>
      </c>
      <c r="G873" s="279">
        <v>1040.6400000000001</v>
      </c>
      <c r="H873" s="279">
        <v>1097.67</v>
      </c>
      <c r="I873" s="279">
        <v>1217.79</v>
      </c>
      <c r="J873" s="279">
        <v>1318.03</v>
      </c>
      <c r="K873" s="279">
        <v>1375.54</v>
      </c>
      <c r="L873" s="279">
        <v>1430.01</v>
      </c>
      <c r="M873" s="279">
        <v>1406.3</v>
      </c>
      <c r="N873" s="279">
        <v>1371.18</v>
      </c>
      <c r="O873" s="279">
        <v>1381.27</v>
      </c>
      <c r="P873" s="279">
        <v>1376.64</v>
      </c>
      <c r="Q873" s="279">
        <v>1487.25</v>
      </c>
      <c r="R873" s="279">
        <v>1424.69</v>
      </c>
      <c r="S873" s="279">
        <v>1345.58</v>
      </c>
      <c r="T873" s="279">
        <v>1349.81</v>
      </c>
      <c r="U873" s="279">
        <v>1366.72</v>
      </c>
      <c r="V873" s="279">
        <v>1300.76</v>
      </c>
      <c r="W873" s="279">
        <v>1350</v>
      </c>
      <c r="X873" s="279">
        <v>1298.05</v>
      </c>
      <c r="Y873" s="279">
        <v>1152.03</v>
      </c>
    </row>
    <row r="874" spans="1:25">
      <c r="A874" s="254">
        <v>11</v>
      </c>
      <c r="B874" s="279">
        <v>1152.4100000000001</v>
      </c>
      <c r="C874" s="279">
        <v>1087.92</v>
      </c>
      <c r="D874" s="279">
        <v>1058.08</v>
      </c>
      <c r="E874" s="279">
        <v>1034.48</v>
      </c>
      <c r="F874" s="279">
        <v>1085.29</v>
      </c>
      <c r="G874" s="279">
        <v>1108.8900000000001</v>
      </c>
      <c r="H874" s="279">
        <v>1177.43</v>
      </c>
      <c r="I874" s="279">
        <v>1366.79</v>
      </c>
      <c r="J874" s="279">
        <v>1478.52</v>
      </c>
      <c r="K874" s="279">
        <v>1601.03</v>
      </c>
      <c r="L874" s="279">
        <v>1621.65</v>
      </c>
      <c r="M874" s="279">
        <v>1630.4</v>
      </c>
      <c r="N874" s="279">
        <v>1603.12</v>
      </c>
      <c r="O874" s="279">
        <v>1625.37</v>
      </c>
      <c r="P874" s="279">
        <v>1625.18</v>
      </c>
      <c r="Q874" s="279">
        <v>1709.2</v>
      </c>
      <c r="R874" s="279">
        <v>1680.97</v>
      </c>
      <c r="S874" s="279">
        <v>1593.59</v>
      </c>
      <c r="T874" s="279">
        <v>1610.34</v>
      </c>
      <c r="U874" s="279">
        <v>1623.47</v>
      </c>
      <c r="V874" s="279">
        <v>1607.67</v>
      </c>
      <c r="W874" s="279">
        <v>1666.18</v>
      </c>
      <c r="X874" s="279">
        <v>1585.77</v>
      </c>
      <c r="Y874" s="279">
        <v>1464.01</v>
      </c>
    </row>
    <row r="875" spans="1:25">
      <c r="A875" s="254">
        <v>12</v>
      </c>
      <c r="B875" s="279">
        <v>1310.4000000000001</v>
      </c>
      <c r="C875" s="279">
        <v>1168.19</v>
      </c>
      <c r="D875" s="279">
        <v>1142.49</v>
      </c>
      <c r="E875" s="279">
        <v>1134.31</v>
      </c>
      <c r="F875" s="279">
        <v>1131</v>
      </c>
      <c r="G875" s="279">
        <v>1134.23</v>
      </c>
      <c r="H875" s="279">
        <v>1148.3499999999999</v>
      </c>
      <c r="I875" s="279">
        <v>1258.3900000000001</v>
      </c>
      <c r="J875" s="279">
        <v>1376.41</v>
      </c>
      <c r="K875" s="279">
        <v>1531.07</v>
      </c>
      <c r="L875" s="279">
        <v>1555.3</v>
      </c>
      <c r="M875" s="279">
        <v>1549.4</v>
      </c>
      <c r="N875" s="279">
        <v>1539.4</v>
      </c>
      <c r="O875" s="279">
        <v>1524.99</v>
      </c>
      <c r="P875" s="279">
        <v>1541.12</v>
      </c>
      <c r="Q875" s="279">
        <v>1522.55</v>
      </c>
      <c r="R875" s="279">
        <v>1553.22</v>
      </c>
      <c r="S875" s="279">
        <v>1529.34</v>
      </c>
      <c r="T875" s="279">
        <v>1521.63</v>
      </c>
      <c r="U875" s="279">
        <v>1506.96</v>
      </c>
      <c r="V875" s="279">
        <v>1513.16</v>
      </c>
      <c r="W875" s="279">
        <v>1511.5</v>
      </c>
      <c r="X875" s="279">
        <v>1434.41</v>
      </c>
      <c r="Y875" s="279">
        <v>1272.19</v>
      </c>
    </row>
    <row r="876" spans="1:25">
      <c r="A876" s="254">
        <v>13</v>
      </c>
      <c r="B876" s="279">
        <v>1328.8</v>
      </c>
      <c r="C876" s="279">
        <v>1167.6500000000001</v>
      </c>
      <c r="D876" s="279">
        <v>1125.6400000000001</v>
      </c>
      <c r="E876" s="279">
        <v>1110.8599999999999</v>
      </c>
      <c r="F876" s="279">
        <v>1113.77</v>
      </c>
      <c r="G876" s="279">
        <v>1121.54</v>
      </c>
      <c r="H876" s="279">
        <v>1134.24</v>
      </c>
      <c r="I876" s="279">
        <v>1135.3399999999999</v>
      </c>
      <c r="J876" s="279">
        <v>1255.9000000000001</v>
      </c>
      <c r="K876" s="279">
        <v>1361.65</v>
      </c>
      <c r="L876" s="279">
        <v>1449.07</v>
      </c>
      <c r="M876" s="279">
        <v>1485.74</v>
      </c>
      <c r="N876" s="279">
        <v>1487.1</v>
      </c>
      <c r="O876" s="279">
        <v>1481.25</v>
      </c>
      <c r="P876" s="279">
        <v>1490.86</v>
      </c>
      <c r="Q876" s="279">
        <v>1477.08</v>
      </c>
      <c r="R876" s="279">
        <v>1439.85</v>
      </c>
      <c r="S876" s="279">
        <v>1428.25</v>
      </c>
      <c r="T876" s="279">
        <v>1439.59</v>
      </c>
      <c r="U876" s="279">
        <v>1422.65</v>
      </c>
      <c r="V876" s="279">
        <v>1473.39</v>
      </c>
      <c r="W876" s="279">
        <v>1455.1</v>
      </c>
      <c r="X876" s="279">
        <v>1355.79</v>
      </c>
      <c r="Y876" s="279">
        <v>1256.92</v>
      </c>
    </row>
    <row r="877" spans="1:25">
      <c r="A877" s="254">
        <v>14</v>
      </c>
      <c r="B877" s="279">
        <v>1130.99</v>
      </c>
      <c r="C877" s="279">
        <v>1097.8399999999999</v>
      </c>
      <c r="D877" s="279">
        <v>1095.03</v>
      </c>
      <c r="E877" s="279">
        <v>1082.26</v>
      </c>
      <c r="F877" s="279">
        <v>1085.68</v>
      </c>
      <c r="G877" s="279">
        <v>1113.22</v>
      </c>
      <c r="H877" s="279">
        <v>1186.28</v>
      </c>
      <c r="I877" s="279">
        <v>1300.1199999999999</v>
      </c>
      <c r="J877" s="279">
        <v>1430.33</v>
      </c>
      <c r="K877" s="279">
        <v>1532.78</v>
      </c>
      <c r="L877" s="279">
        <v>1571.35</v>
      </c>
      <c r="M877" s="279">
        <v>1548.92</v>
      </c>
      <c r="N877" s="279">
        <v>1524.29</v>
      </c>
      <c r="O877" s="279">
        <v>1540.32</v>
      </c>
      <c r="P877" s="279">
        <v>1567.34</v>
      </c>
      <c r="Q877" s="279">
        <v>1642.4</v>
      </c>
      <c r="R877" s="279">
        <v>1575.4</v>
      </c>
      <c r="S877" s="279">
        <v>1483.48</v>
      </c>
      <c r="T877" s="279">
        <v>1489.18</v>
      </c>
      <c r="U877" s="279">
        <v>1513.03</v>
      </c>
      <c r="V877" s="279">
        <v>1508.36</v>
      </c>
      <c r="W877" s="279">
        <v>1538.39</v>
      </c>
      <c r="X877" s="279">
        <v>1385.04</v>
      </c>
      <c r="Y877" s="279">
        <v>1216.55</v>
      </c>
    </row>
    <row r="878" spans="1:25">
      <c r="A878" s="254">
        <v>15</v>
      </c>
      <c r="B878" s="279">
        <v>1158.73</v>
      </c>
      <c r="C878" s="279">
        <v>1083.5999999999999</v>
      </c>
      <c r="D878" s="279">
        <v>1072.2</v>
      </c>
      <c r="E878" s="279">
        <v>1077.25</v>
      </c>
      <c r="F878" s="279">
        <v>1120.27</v>
      </c>
      <c r="G878" s="279">
        <v>1153.52</v>
      </c>
      <c r="H878" s="279">
        <v>1157.92</v>
      </c>
      <c r="I878" s="279">
        <v>1253.1099999999999</v>
      </c>
      <c r="J878" s="279">
        <v>1311.59</v>
      </c>
      <c r="K878" s="279">
        <v>1404.91</v>
      </c>
      <c r="L878" s="279">
        <v>1449.79</v>
      </c>
      <c r="M878" s="279">
        <v>1459.56</v>
      </c>
      <c r="N878" s="279">
        <v>1406.3</v>
      </c>
      <c r="O878" s="279">
        <v>1433.59</v>
      </c>
      <c r="P878" s="279">
        <v>1457.04</v>
      </c>
      <c r="Q878" s="279">
        <v>1523.24</v>
      </c>
      <c r="R878" s="279">
        <v>1504.15</v>
      </c>
      <c r="S878" s="279">
        <v>1440.42</v>
      </c>
      <c r="T878" s="279">
        <v>1461.37</v>
      </c>
      <c r="U878" s="279">
        <v>1469.52</v>
      </c>
      <c r="V878" s="279">
        <v>1467.96</v>
      </c>
      <c r="W878" s="279">
        <v>1506.97</v>
      </c>
      <c r="X878" s="279">
        <v>1337.56</v>
      </c>
      <c r="Y878" s="279">
        <v>1234.31</v>
      </c>
    </row>
    <row r="879" spans="1:25">
      <c r="A879" s="254">
        <v>16</v>
      </c>
      <c r="B879" s="279">
        <v>1367.79</v>
      </c>
      <c r="C879" s="279">
        <v>1219.32</v>
      </c>
      <c r="D879" s="279">
        <v>1214.3499999999999</v>
      </c>
      <c r="E879" s="279">
        <v>1214.46</v>
      </c>
      <c r="F879" s="279">
        <v>1230.1600000000001</v>
      </c>
      <c r="G879" s="279">
        <v>1263.67</v>
      </c>
      <c r="H879" s="279">
        <v>1346.72</v>
      </c>
      <c r="I879" s="279">
        <v>1419.64</v>
      </c>
      <c r="J879" s="279">
        <v>1582.4</v>
      </c>
      <c r="K879" s="279">
        <v>1631.73</v>
      </c>
      <c r="L879" s="279">
        <v>1656.77</v>
      </c>
      <c r="M879" s="279">
        <v>1623.03</v>
      </c>
      <c r="N879" s="279">
        <v>1587.98</v>
      </c>
      <c r="O879" s="279">
        <v>1635.89</v>
      </c>
      <c r="P879" s="279">
        <v>1630.43</v>
      </c>
      <c r="Q879" s="279">
        <v>1663.89</v>
      </c>
      <c r="R879" s="279">
        <v>1639.15</v>
      </c>
      <c r="S879" s="279">
        <v>1612.65</v>
      </c>
      <c r="T879" s="279">
        <v>1650.55</v>
      </c>
      <c r="U879" s="279">
        <v>1676.07</v>
      </c>
      <c r="V879" s="279">
        <v>1645.78</v>
      </c>
      <c r="W879" s="279">
        <v>1655.16</v>
      </c>
      <c r="X879" s="279">
        <v>1456.06</v>
      </c>
      <c r="Y879" s="279">
        <v>1323.21</v>
      </c>
    </row>
    <row r="880" spans="1:25">
      <c r="A880" s="254">
        <v>17</v>
      </c>
      <c r="B880" s="279">
        <v>1227.5</v>
      </c>
      <c r="C880" s="279">
        <v>1189.9000000000001</v>
      </c>
      <c r="D880" s="279">
        <v>1166.6500000000001</v>
      </c>
      <c r="E880" s="279">
        <v>1160.83</v>
      </c>
      <c r="F880" s="279">
        <v>1179.83</v>
      </c>
      <c r="G880" s="279">
        <v>1204.43</v>
      </c>
      <c r="H880" s="279">
        <v>1265.1099999999999</v>
      </c>
      <c r="I880" s="279">
        <v>1344.56</v>
      </c>
      <c r="J880" s="279">
        <v>1461.87</v>
      </c>
      <c r="K880" s="279">
        <v>1528.06</v>
      </c>
      <c r="L880" s="279">
        <v>1569.77</v>
      </c>
      <c r="M880" s="279">
        <v>1530.78</v>
      </c>
      <c r="N880" s="279">
        <v>1514.14</v>
      </c>
      <c r="O880" s="279">
        <v>1543.18</v>
      </c>
      <c r="P880" s="279">
        <v>1550.61</v>
      </c>
      <c r="Q880" s="279">
        <v>1630.91</v>
      </c>
      <c r="R880" s="279">
        <v>1572.48</v>
      </c>
      <c r="S880" s="279">
        <v>1494.28</v>
      </c>
      <c r="T880" s="279">
        <v>1537.28</v>
      </c>
      <c r="U880" s="279">
        <v>1569.74</v>
      </c>
      <c r="V880" s="279">
        <v>1572.08</v>
      </c>
      <c r="W880" s="279">
        <v>1560.47</v>
      </c>
      <c r="X880" s="279">
        <v>1426.39</v>
      </c>
      <c r="Y880" s="279">
        <v>1318.82</v>
      </c>
    </row>
    <row r="881" spans="1:25">
      <c r="A881" s="254">
        <v>18</v>
      </c>
      <c r="B881" s="279">
        <v>1300.4100000000001</v>
      </c>
      <c r="C881" s="279">
        <v>1202.0899999999999</v>
      </c>
      <c r="D881" s="279">
        <v>1179.21</v>
      </c>
      <c r="E881" s="279">
        <v>1188.4000000000001</v>
      </c>
      <c r="F881" s="279">
        <v>1212.6199999999999</v>
      </c>
      <c r="G881" s="279">
        <v>395.34</v>
      </c>
      <c r="H881" s="279">
        <v>1326.06</v>
      </c>
      <c r="I881" s="279">
        <v>1347.49</v>
      </c>
      <c r="J881" s="279">
        <v>400.96</v>
      </c>
      <c r="K881" s="279">
        <v>1513.19</v>
      </c>
      <c r="L881" s="279">
        <v>1543.93</v>
      </c>
      <c r="M881" s="279">
        <v>1492.07</v>
      </c>
      <c r="N881" s="279">
        <v>1480.97</v>
      </c>
      <c r="O881" s="279">
        <v>1522.2</v>
      </c>
      <c r="P881" s="279">
        <v>1531.93</v>
      </c>
      <c r="Q881" s="279">
        <v>1599.94</v>
      </c>
      <c r="R881" s="279">
        <v>1518.03</v>
      </c>
      <c r="S881" s="279">
        <v>1501.14</v>
      </c>
      <c r="T881" s="279">
        <v>1530.83</v>
      </c>
      <c r="U881" s="279">
        <v>1559.42</v>
      </c>
      <c r="V881" s="279">
        <v>1523.37</v>
      </c>
      <c r="W881" s="279">
        <v>1601.98</v>
      </c>
      <c r="X881" s="279">
        <v>1527.77</v>
      </c>
      <c r="Y881" s="279">
        <v>1357.75</v>
      </c>
    </row>
    <row r="882" spans="1:25">
      <c r="A882" s="254">
        <v>19</v>
      </c>
      <c r="B882" s="279">
        <v>1315.36</v>
      </c>
      <c r="C882" s="279">
        <v>1263.76</v>
      </c>
      <c r="D882" s="279">
        <v>1187.4100000000001</v>
      </c>
      <c r="E882" s="279">
        <v>394.98</v>
      </c>
      <c r="F882" s="279">
        <v>395.54</v>
      </c>
      <c r="G882" s="279">
        <v>396.33</v>
      </c>
      <c r="H882" s="279">
        <v>397.91</v>
      </c>
      <c r="I882" s="279">
        <v>369.86</v>
      </c>
      <c r="J882" s="279">
        <v>369.86</v>
      </c>
      <c r="K882" s="279">
        <v>1528.38</v>
      </c>
      <c r="L882" s="279">
        <v>1546.56</v>
      </c>
      <c r="M882" s="279">
        <v>1534.8</v>
      </c>
      <c r="N882" s="279">
        <v>1504.69</v>
      </c>
      <c r="O882" s="279">
        <v>1571.05</v>
      </c>
      <c r="P882" s="279">
        <v>1575.4</v>
      </c>
      <c r="Q882" s="279">
        <v>1557.95</v>
      </c>
      <c r="R882" s="279">
        <v>1555.01</v>
      </c>
      <c r="S882" s="279">
        <v>1535.96</v>
      </c>
      <c r="T882" s="279">
        <v>1519.89</v>
      </c>
      <c r="U882" s="279">
        <v>1540.65</v>
      </c>
      <c r="V882" s="279">
        <v>1583.24</v>
      </c>
      <c r="W882" s="279">
        <v>407.75</v>
      </c>
      <c r="X882" s="279">
        <v>1446.1</v>
      </c>
      <c r="Y882" s="279">
        <v>1409.45</v>
      </c>
    </row>
    <row r="883" spans="1:25">
      <c r="A883" s="254">
        <v>20</v>
      </c>
      <c r="B883" s="279">
        <v>1363.86</v>
      </c>
      <c r="C883" s="279">
        <v>383.1</v>
      </c>
      <c r="D883" s="279">
        <v>392.81</v>
      </c>
      <c r="E883" s="279">
        <v>392.76</v>
      </c>
      <c r="F883" s="279">
        <v>392</v>
      </c>
      <c r="G883" s="279">
        <v>391.14</v>
      </c>
      <c r="H883" s="279">
        <v>394.94</v>
      </c>
      <c r="I883" s="279">
        <v>391.62</v>
      </c>
      <c r="J883" s="279">
        <v>387.96</v>
      </c>
      <c r="K883" s="279">
        <v>388.33</v>
      </c>
      <c r="L883" s="279">
        <v>1331.16</v>
      </c>
      <c r="M883" s="279">
        <v>1371.98</v>
      </c>
      <c r="N883" s="279">
        <v>1332.62</v>
      </c>
      <c r="O883" s="279">
        <v>1348.59</v>
      </c>
      <c r="P883" s="279">
        <v>1344.97</v>
      </c>
      <c r="Q883" s="279">
        <v>1371.38</v>
      </c>
      <c r="R883" s="279">
        <v>1370.41</v>
      </c>
      <c r="S883" s="279">
        <v>1361.12</v>
      </c>
      <c r="T883" s="279">
        <v>1393.83</v>
      </c>
      <c r="U883" s="279">
        <v>1464.3</v>
      </c>
      <c r="V883" s="279">
        <v>1195.31</v>
      </c>
      <c r="W883" s="279">
        <v>1397.95</v>
      </c>
      <c r="X883" s="279">
        <v>1340.22</v>
      </c>
      <c r="Y883" s="279">
        <v>1339.72</v>
      </c>
    </row>
    <row r="884" spans="1:25">
      <c r="A884" s="254">
        <v>21</v>
      </c>
      <c r="B884" s="279">
        <v>393.68</v>
      </c>
      <c r="C884" s="279">
        <v>391.63</v>
      </c>
      <c r="D884" s="279">
        <v>391.04</v>
      </c>
      <c r="E884" s="279">
        <v>390.72</v>
      </c>
      <c r="F884" s="279">
        <v>392.92</v>
      </c>
      <c r="G884" s="279">
        <v>390.49</v>
      </c>
      <c r="H884" s="279">
        <v>392.53</v>
      </c>
      <c r="I884" s="279">
        <v>676.86</v>
      </c>
      <c r="J884" s="279">
        <v>1313.01</v>
      </c>
      <c r="K884" s="279">
        <v>1386.84</v>
      </c>
      <c r="L884" s="279">
        <v>1429.85</v>
      </c>
      <c r="M884" s="279">
        <v>1429.24</v>
      </c>
      <c r="N884" s="279">
        <v>1381.51</v>
      </c>
      <c r="O884" s="279">
        <v>1359.36</v>
      </c>
      <c r="P884" s="279">
        <v>1303.95</v>
      </c>
      <c r="Q884" s="279">
        <v>1449.43</v>
      </c>
      <c r="R884" s="279">
        <v>1423.71</v>
      </c>
      <c r="S884" s="279">
        <v>1150.29</v>
      </c>
      <c r="T884" s="279">
        <v>1244.8499999999999</v>
      </c>
      <c r="U884" s="279">
        <v>1355.43</v>
      </c>
      <c r="V884" s="279">
        <v>1390.11</v>
      </c>
      <c r="W884" s="279">
        <v>1425.04</v>
      </c>
      <c r="X884" s="279">
        <v>1331.76</v>
      </c>
      <c r="Y884" s="279">
        <v>1246.05</v>
      </c>
    </row>
    <row r="885" spans="1:25">
      <c r="A885" s="254">
        <v>22</v>
      </c>
      <c r="B885" s="279">
        <v>1114.28</v>
      </c>
      <c r="C885" s="279">
        <v>1019.41</v>
      </c>
      <c r="D885" s="279">
        <v>980.76</v>
      </c>
      <c r="E885" s="279">
        <v>972.53</v>
      </c>
      <c r="F885" s="279">
        <v>1067.74</v>
      </c>
      <c r="G885" s="279">
        <v>1108.58</v>
      </c>
      <c r="H885" s="279">
        <v>1180.74</v>
      </c>
      <c r="I885" s="279">
        <v>1150.33</v>
      </c>
      <c r="J885" s="279">
        <v>1277.73</v>
      </c>
      <c r="K885" s="279">
        <v>1467.8</v>
      </c>
      <c r="L885" s="279">
        <v>1431.61</v>
      </c>
      <c r="M885" s="279">
        <v>1393.37</v>
      </c>
      <c r="N885" s="279">
        <v>1379.63</v>
      </c>
      <c r="O885" s="279">
        <v>1402.63</v>
      </c>
      <c r="P885" s="279">
        <v>1418.05</v>
      </c>
      <c r="Q885" s="279">
        <v>1487.75</v>
      </c>
      <c r="R885" s="279">
        <v>1467.25</v>
      </c>
      <c r="S885" s="279">
        <v>1424.28</v>
      </c>
      <c r="T885" s="279">
        <v>1450.95</v>
      </c>
      <c r="U885" s="279">
        <v>1465.94</v>
      </c>
      <c r="V885" s="279">
        <v>1437.44</v>
      </c>
      <c r="W885" s="279">
        <v>1434.58</v>
      </c>
      <c r="X885" s="279">
        <v>1354.68</v>
      </c>
      <c r="Y885" s="279">
        <v>1174.33</v>
      </c>
    </row>
    <row r="886" spans="1:25">
      <c r="A886" s="254">
        <v>23</v>
      </c>
      <c r="B886" s="279">
        <v>1170.8699999999999</v>
      </c>
      <c r="C886" s="279">
        <v>1039.45</v>
      </c>
      <c r="D886" s="279">
        <v>986.2</v>
      </c>
      <c r="E886" s="279">
        <v>995.05</v>
      </c>
      <c r="F886" s="279">
        <v>1083.74</v>
      </c>
      <c r="G886" s="279">
        <v>1120.5999999999999</v>
      </c>
      <c r="H886" s="279">
        <v>1125.79</v>
      </c>
      <c r="I886" s="279">
        <v>1170.07</v>
      </c>
      <c r="J886" s="279">
        <v>1359.44</v>
      </c>
      <c r="K886" s="279">
        <v>1410.3</v>
      </c>
      <c r="L886" s="279">
        <v>1400.97</v>
      </c>
      <c r="M886" s="279">
        <v>1362.4</v>
      </c>
      <c r="N886" s="279">
        <v>1312.88</v>
      </c>
      <c r="O886" s="279">
        <v>1372.48</v>
      </c>
      <c r="P886" s="279">
        <v>1371.9</v>
      </c>
      <c r="Q886" s="279">
        <v>1429.48</v>
      </c>
      <c r="R886" s="279">
        <v>1395.17</v>
      </c>
      <c r="S886" s="279">
        <v>1358.31</v>
      </c>
      <c r="T886" s="279">
        <v>1408.97</v>
      </c>
      <c r="U886" s="279">
        <v>1445.92</v>
      </c>
      <c r="V886" s="279">
        <v>1446.91</v>
      </c>
      <c r="W886" s="279">
        <v>1488.4</v>
      </c>
      <c r="X886" s="279">
        <v>1396.98</v>
      </c>
      <c r="Y886" s="279">
        <v>1244.22</v>
      </c>
    </row>
    <row r="887" spans="1:25">
      <c r="A887" s="254">
        <v>24</v>
      </c>
      <c r="B887" s="279">
        <v>1019.16</v>
      </c>
      <c r="C887" s="279">
        <v>1007.62</v>
      </c>
      <c r="D887" s="279">
        <v>981.17</v>
      </c>
      <c r="E887" s="279">
        <v>969.4</v>
      </c>
      <c r="F887" s="279">
        <v>389.01</v>
      </c>
      <c r="G887" s="279">
        <v>677.68</v>
      </c>
      <c r="H887" s="279">
        <v>1127.44</v>
      </c>
      <c r="I887" s="279">
        <v>1141.93</v>
      </c>
      <c r="J887" s="279">
        <v>677.38</v>
      </c>
      <c r="K887" s="279">
        <v>1337.65</v>
      </c>
      <c r="L887" s="279">
        <v>1330.01</v>
      </c>
      <c r="M887" s="279">
        <v>1316.35</v>
      </c>
      <c r="N887" s="279">
        <v>1279.27</v>
      </c>
      <c r="O887" s="279">
        <v>1301.5999999999999</v>
      </c>
      <c r="P887" s="279">
        <v>1301.55</v>
      </c>
      <c r="Q887" s="279">
        <v>1396.28</v>
      </c>
      <c r="R887" s="279">
        <v>1316.37</v>
      </c>
      <c r="S887" s="279">
        <v>1131.29</v>
      </c>
      <c r="T887" s="279">
        <v>1138.8699999999999</v>
      </c>
      <c r="U887" s="279">
        <v>1445.02</v>
      </c>
      <c r="V887" s="279">
        <v>1402.74</v>
      </c>
      <c r="W887" s="279">
        <v>1400.72</v>
      </c>
      <c r="X887" s="279">
        <v>1318.44</v>
      </c>
      <c r="Y887" s="279">
        <v>1180.98</v>
      </c>
    </row>
    <row r="888" spans="1:25">
      <c r="A888" s="254">
        <v>25</v>
      </c>
      <c r="B888" s="279">
        <v>1113.21</v>
      </c>
      <c r="C888" s="279">
        <v>1100.4100000000001</v>
      </c>
      <c r="D888" s="279">
        <v>1062.58</v>
      </c>
      <c r="E888" s="279">
        <v>1067.03</v>
      </c>
      <c r="F888" s="279">
        <v>1175.55</v>
      </c>
      <c r="G888" s="279">
        <v>1255.77</v>
      </c>
      <c r="H888" s="279">
        <v>1332.59</v>
      </c>
      <c r="I888" s="279">
        <v>1273.3599999999999</v>
      </c>
      <c r="J888" s="279">
        <v>1300.47</v>
      </c>
      <c r="K888" s="279">
        <v>1406.52</v>
      </c>
      <c r="L888" s="279">
        <v>1380.33</v>
      </c>
      <c r="M888" s="279">
        <v>1372.97</v>
      </c>
      <c r="N888" s="279">
        <v>1314.97</v>
      </c>
      <c r="O888" s="279">
        <v>1323.72</v>
      </c>
      <c r="P888" s="279">
        <v>1358.68</v>
      </c>
      <c r="Q888" s="279">
        <v>1414.4</v>
      </c>
      <c r="R888" s="279">
        <v>1366.89</v>
      </c>
      <c r="S888" s="279">
        <v>678.05</v>
      </c>
      <c r="T888" s="279">
        <v>1362.31</v>
      </c>
      <c r="U888" s="279">
        <v>1412.9</v>
      </c>
      <c r="V888" s="279">
        <v>401.99</v>
      </c>
      <c r="W888" s="279">
        <v>1420.48</v>
      </c>
      <c r="X888" s="279">
        <v>401.64</v>
      </c>
      <c r="Y888" s="279">
        <v>1307.8</v>
      </c>
    </row>
    <row r="889" spans="1:25">
      <c r="A889" s="254">
        <v>26</v>
      </c>
      <c r="B889" s="279">
        <v>393.1</v>
      </c>
      <c r="C889" s="279">
        <v>394.67</v>
      </c>
      <c r="D889" s="279">
        <v>392.2</v>
      </c>
      <c r="E889" s="279">
        <v>389.59</v>
      </c>
      <c r="F889" s="279">
        <v>1037.8900000000001</v>
      </c>
      <c r="G889" s="279">
        <v>394.85</v>
      </c>
      <c r="H889" s="279">
        <v>681.54</v>
      </c>
      <c r="I889" s="279">
        <v>400.78</v>
      </c>
      <c r="J889" s="279">
        <v>399.04</v>
      </c>
      <c r="K889" s="279">
        <v>397.07</v>
      </c>
      <c r="L889" s="279">
        <v>679.12</v>
      </c>
      <c r="M889" s="279">
        <v>1425.09</v>
      </c>
      <c r="N889" s="279">
        <v>401.86</v>
      </c>
      <c r="O889" s="279">
        <v>1256.4000000000001</v>
      </c>
      <c r="P889" s="279">
        <v>403.18</v>
      </c>
      <c r="Q889" s="279">
        <v>401.28</v>
      </c>
      <c r="R889" s="279">
        <v>1411.99</v>
      </c>
      <c r="S889" s="279">
        <v>403.36</v>
      </c>
      <c r="T889" s="279">
        <v>399.56</v>
      </c>
      <c r="U889" s="279">
        <v>397.16</v>
      </c>
      <c r="V889" s="279">
        <v>400.84</v>
      </c>
      <c r="W889" s="279">
        <v>681.32</v>
      </c>
      <c r="X889" s="279">
        <v>1361.98</v>
      </c>
      <c r="Y889" s="279">
        <v>1220.9100000000001</v>
      </c>
    </row>
    <row r="890" spans="1:25">
      <c r="A890" s="254">
        <v>27</v>
      </c>
      <c r="B890" s="279">
        <v>1048.23</v>
      </c>
      <c r="C890" s="279">
        <v>933.39</v>
      </c>
      <c r="D890" s="279">
        <v>861.98</v>
      </c>
      <c r="E890" s="279">
        <v>833.23</v>
      </c>
      <c r="F890" s="279">
        <v>873.38</v>
      </c>
      <c r="G890" s="279">
        <v>895.48</v>
      </c>
      <c r="H890" s="279">
        <v>942.78</v>
      </c>
      <c r="I890" s="279">
        <v>1020.82</v>
      </c>
      <c r="J890" s="279">
        <v>1177.94</v>
      </c>
      <c r="K890" s="279">
        <v>1296.1400000000001</v>
      </c>
      <c r="L890" s="279">
        <v>1335.11</v>
      </c>
      <c r="M890" s="279">
        <v>1347.63</v>
      </c>
      <c r="N890" s="279">
        <v>1345.36</v>
      </c>
      <c r="O890" s="279">
        <v>1336.47</v>
      </c>
      <c r="P890" s="279">
        <v>1329.99</v>
      </c>
      <c r="Q890" s="279">
        <v>1345.06</v>
      </c>
      <c r="R890" s="279">
        <v>1359.01</v>
      </c>
      <c r="S890" s="279">
        <v>1394.44</v>
      </c>
      <c r="T890" s="279">
        <v>1474.63</v>
      </c>
      <c r="U890" s="279">
        <v>1566.25</v>
      </c>
      <c r="V890" s="279">
        <v>1540.28</v>
      </c>
      <c r="W890" s="279">
        <v>1483.26</v>
      </c>
      <c r="X890" s="279">
        <v>1372.98</v>
      </c>
      <c r="Y890" s="279">
        <v>1136.67</v>
      </c>
    </row>
    <row r="891" spans="1:25">
      <c r="A891" s="254">
        <v>28</v>
      </c>
      <c r="B891" s="279">
        <v>1106.04</v>
      </c>
      <c r="C891" s="279">
        <v>973.74</v>
      </c>
      <c r="D891" s="279">
        <v>882.68</v>
      </c>
      <c r="E891" s="279">
        <v>896.32</v>
      </c>
      <c r="F891" s="279">
        <v>974.62</v>
      </c>
      <c r="G891" s="279">
        <v>1067.19</v>
      </c>
      <c r="H891" s="279">
        <v>1158.46</v>
      </c>
      <c r="I891" s="279">
        <v>1271.68</v>
      </c>
      <c r="J891" s="279">
        <v>1267.8699999999999</v>
      </c>
      <c r="K891" s="279">
        <v>1361.6</v>
      </c>
      <c r="L891" s="279">
        <v>1387.08</v>
      </c>
      <c r="M891" s="279">
        <v>1334.81</v>
      </c>
      <c r="N891" s="279">
        <v>1276.0999999999999</v>
      </c>
      <c r="O891" s="279">
        <v>1391.59</v>
      </c>
      <c r="P891" s="279">
        <v>1365.58</v>
      </c>
      <c r="Q891" s="279">
        <v>1443.63</v>
      </c>
      <c r="R891" s="279">
        <v>1384.43</v>
      </c>
      <c r="S891" s="279">
        <v>1350.32</v>
      </c>
      <c r="T891" s="279">
        <v>1412.89</v>
      </c>
      <c r="U891" s="279">
        <v>1433.21</v>
      </c>
      <c r="V891" s="279">
        <v>1404.73</v>
      </c>
      <c r="W891" s="279">
        <v>1377.12</v>
      </c>
      <c r="X891" s="279">
        <v>1333.74</v>
      </c>
      <c r="Y891" s="279">
        <v>1164.8699999999999</v>
      </c>
    </row>
    <row r="892" spans="1:25">
      <c r="A892" s="254">
        <v>29</v>
      </c>
      <c r="B892" s="279">
        <v>1107.19</v>
      </c>
      <c r="C892" s="279">
        <v>1004.74</v>
      </c>
      <c r="D892" s="279">
        <v>981.61</v>
      </c>
      <c r="E892" s="279">
        <v>981.8</v>
      </c>
      <c r="F892" s="279">
        <v>1059.08</v>
      </c>
      <c r="G892" s="279">
        <v>1107.47</v>
      </c>
      <c r="H892" s="279">
        <v>1171.9100000000001</v>
      </c>
      <c r="I892" s="279">
        <v>1323.71</v>
      </c>
      <c r="J892" s="279">
        <v>1337.92</v>
      </c>
      <c r="K892" s="279">
        <v>1437.02</v>
      </c>
      <c r="L892" s="279">
        <v>1438.32</v>
      </c>
      <c r="M892" s="279">
        <v>674.3</v>
      </c>
      <c r="N892" s="279">
        <v>400.69</v>
      </c>
      <c r="O892" s="279">
        <v>1444.83</v>
      </c>
      <c r="P892" s="279">
        <v>674.42</v>
      </c>
      <c r="Q892" s="279">
        <v>674.36</v>
      </c>
      <c r="R892" s="279">
        <v>1459.8</v>
      </c>
      <c r="S892" s="279">
        <v>1411.61</v>
      </c>
      <c r="T892" s="279">
        <v>1416.51</v>
      </c>
      <c r="U892" s="279">
        <v>1454.8</v>
      </c>
      <c r="V892" s="279">
        <v>1445.74</v>
      </c>
      <c r="W892" s="279">
        <v>1456.81</v>
      </c>
      <c r="X892" s="279">
        <v>1352.53</v>
      </c>
      <c r="Y892" s="279">
        <v>1186.9000000000001</v>
      </c>
    </row>
    <row r="893" spans="1:25">
      <c r="A893" s="254">
        <v>30</v>
      </c>
      <c r="B893" s="279">
        <v>1085.19</v>
      </c>
      <c r="C893" s="279">
        <v>1033.68</v>
      </c>
      <c r="D893" s="279">
        <v>1004.2</v>
      </c>
      <c r="E893" s="279">
        <v>1006.17</v>
      </c>
      <c r="F893" s="279">
        <v>1066.6300000000001</v>
      </c>
      <c r="G893" s="279">
        <v>1122.3499999999999</v>
      </c>
      <c r="H893" s="279">
        <v>1200.5999999999999</v>
      </c>
      <c r="I893" s="279">
        <v>1234.9000000000001</v>
      </c>
      <c r="J893" s="279">
        <v>1259.71</v>
      </c>
      <c r="K893" s="279">
        <v>1305.43</v>
      </c>
      <c r="L893" s="279">
        <v>1322.48</v>
      </c>
      <c r="M893" s="279">
        <v>1255.82</v>
      </c>
      <c r="N893" s="279">
        <v>1200.0899999999999</v>
      </c>
      <c r="O893" s="279">
        <v>1257.76</v>
      </c>
      <c r="P893" s="279">
        <v>1240.31</v>
      </c>
      <c r="Q893" s="279">
        <v>1321.16</v>
      </c>
      <c r="R893" s="279">
        <v>1208.57</v>
      </c>
      <c r="S893" s="279">
        <v>1209.6099999999999</v>
      </c>
      <c r="T893" s="279">
        <v>1207.4100000000001</v>
      </c>
      <c r="U893" s="279">
        <v>676.43</v>
      </c>
      <c r="V893" s="279">
        <v>676.13</v>
      </c>
      <c r="W893" s="279">
        <v>1316.65</v>
      </c>
      <c r="X893" s="279">
        <v>1301.82</v>
      </c>
      <c r="Y893" s="279">
        <v>369.86</v>
      </c>
    </row>
    <row r="894" spans="1:25" hidden="1">
      <c r="A894" s="254">
        <v>31</v>
      </c>
      <c r="B894" s="279">
        <v>0</v>
      </c>
      <c r="C894" s="279">
        <v>0</v>
      </c>
      <c r="D894" s="279">
        <v>0</v>
      </c>
      <c r="E894" s="279">
        <v>0</v>
      </c>
      <c r="F894" s="279">
        <v>0</v>
      </c>
      <c r="G894" s="279">
        <v>0</v>
      </c>
      <c r="H894" s="279">
        <v>0</v>
      </c>
      <c r="I894" s="279">
        <v>0</v>
      </c>
      <c r="J894" s="279">
        <v>0</v>
      </c>
      <c r="K894" s="279">
        <v>0</v>
      </c>
      <c r="L894" s="279">
        <v>0</v>
      </c>
      <c r="M894" s="279">
        <v>0</v>
      </c>
      <c r="N894" s="279">
        <v>0</v>
      </c>
      <c r="O894" s="279">
        <v>0</v>
      </c>
      <c r="P894" s="279">
        <v>0</v>
      </c>
      <c r="Q894" s="279">
        <v>0</v>
      </c>
      <c r="R894" s="279">
        <v>0</v>
      </c>
      <c r="S894" s="279">
        <v>0</v>
      </c>
      <c r="T894" s="279">
        <v>0</v>
      </c>
      <c r="U894" s="279">
        <v>0</v>
      </c>
      <c r="V894" s="279">
        <v>0</v>
      </c>
      <c r="W894" s="279">
        <v>0</v>
      </c>
      <c r="X894" s="279">
        <v>0</v>
      </c>
      <c r="Y894" s="279">
        <v>0</v>
      </c>
    </row>
    <row r="896" spans="1:25">
      <c r="A896" s="413" t="s">
        <v>209</v>
      </c>
      <c r="B896" s="450" t="s">
        <v>214</v>
      </c>
      <c r="C896" s="450"/>
      <c r="D896" s="450"/>
      <c r="E896" s="450"/>
      <c r="F896" s="450"/>
      <c r="G896" s="450"/>
      <c r="H896" s="450"/>
      <c r="I896" s="450"/>
      <c r="J896" s="450"/>
      <c r="K896" s="450"/>
      <c r="L896" s="450"/>
      <c r="M896" s="450"/>
      <c r="N896" s="450"/>
      <c r="O896" s="450"/>
      <c r="P896" s="450"/>
      <c r="Q896" s="450"/>
      <c r="R896" s="450"/>
      <c r="S896" s="450"/>
      <c r="T896" s="450"/>
      <c r="U896" s="450"/>
      <c r="V896" s="450"/>
      <c r="W896" s="450"/>
      <c r="X896" s="450"/>
      <c r="Y896" s="450"/>
    </row>
    <row r="897" spans="1:25" ht="30">
      <c r="A897" s="413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>
      <c r="A898" s="254">
        <v>1</v>
      </c>
      <c r="B898" s="279">
        <v>1319.69</v>
      </c>
      <c r="C898" s="279">
        <v>1251.3900000000001</v>
      </c>
      <c r="D898" s="279">
        <v>1257.49</v>
      </c>
      <c r="E898" s="279">
        <v>1257.07</v>
      </c>
      <c r="F898" s="279">
        <v>1252.04</v>
      </c>
      <c r="G898" s="279">
        <v>1259.2</v>
      </c>
      <c r="H898" s="279">
        <v>1264.29</v>
      </c>
      <c r="I898" s="279">
        <v>1332.75</v>
      </c>
      <c r="J898" s="279">
        <v>1519.68</v>
      </c>
      <c r="K898" s="279">
        <v>1674.74</v>
      </c>
      <c r="L898" s="279">
        <v>1720.71</v>
      </c>
      <c r="M898" s="279">
        <v>1709.08</v>
      </c>
      <c r="N898" s="279">
        <v>1687.61</v>
      </c>
      <c r="O898" s="279">
        <v>1709.66</v>
      </c>
      <c r="P898" s="279">
        <v>1696.85</v>
      </c>
      <c r="Q898" s="279">
        <v>2456.29</v>
      </c>
      <c r="R898" s="279">
        <v>2386.98</v>
      </c>
      <c r="S898" s="279">
        <v>1734.81</v>
      </c>
      <c r="T898" s="279">
        <v>1684.11</v>
      </c>
      <c r="U898" s="279">
        <v>1702.73</v>
      </c>
      <c r="V898" s="279">
        <v>1631.13</v>
      </c>
      <c r="W898" s="279">
        <v>2267.36</v>
      </c>
      <c r="X898" s="279">
        <v>2331.4899999999998</v>
      </c>
      <c r="Y898" s="279">
        <v>1423.07</v>
      </c>
    </row>
    <row r="899" spans="1:25">
      <c r="A899" s="254">
        <v>2</v>
      </c>
      <c r="B899" s="279">
        <v>1287.8499999999999</v>
      </c>
      <c r="C899" s="279">
        <v>1194.24</v>
      </c>
      <c r="D899" s="279">
        <v>1170.1400000000001</v>
      </c>
      <c r="E899" s="279">
        <v>1149.5899999999999</v>
      </c>
      <c r="F899" s="279">
        <v>1175.76</v>
      </c>
      <c r="G899" s="279">
        <v>1229.1500000000001</v>
      </c>
      <c r="H899" s="279">
        <v>1278.5</v>
      </c>
      <c r="I899" s="279">
        <v>1355.53</v>
      </c>
      <c r="J899" s="279">
        <v>1445.72</v>
      </c>
      <c r="K899" s="279">
        <v>1615.57</v>
      </c>
      <c r="L899" s="279">
        <v>1642.8</v>
      </c>
      <c r="M899" s="279">
        <v>1636.99</v>
      </c>
      <c r="N899" s="279">
        <v>1591.69</v>
      </c>
      <c r="O899" s="279">
        <v>1598.1</v>
      </c>
      <c r="P899" s="279">
        <v>1586.92</v>
      </c>
      <c r="Q899" s="279">
        <v>856.6</v>
      </c>
      <c r="R899" s="279">
        <v>1644.97</v>
      </c>
      <c r="S899" s="279">
        <v>1552.34</v>
      </c>
      <c r="T899" s="279">
        <v>1574.63</v>
      </c>
      <c r="U899" s="279">
        <v>1584.39</v>
      </c>
      <c r="V899" s="279">
        <v>1596.75</v>
      </c>
      <c r="W899" s="279">
        <v>1619.2</v>
      </c>
      <c r="X899" s="279">
        <v>1478.42</v>
      </c>
      <c r="Y899" s="279">
        <v>1355.34</v>
      </c>
    </row>
    <row r="900" spans="1:25">
      <c r="A900" s="254">
        <v>3</v>
      </c>
      <c r="B900" s="279">
        <v>1298.78</v>
      </c>
      <c r="C900" s="279">
        <v>1213.3</v>
      </c>
      <c r="D900" s="279">
        <v>1178.56</v>
      </c>
      <c r="E900" s="279">
        <v>1156.54</v>
      </c>
      <c r="F900" s="279">
        <v>1178.24</v>
      </c>
      <c r="G900" s="279">
        <v>1183.79</v>
      </c>
      <c r="H900" s="279">
        <v>1267.1600000000001</v>
      </c>
      <c r="I900" s="279">
        <v>1385.17</v>
      </c>
      <c r="J900" s="279">
        <v>1484.27</v>
      </c>
      <c r="K900" s="279">
        <v>1539.65</v>
      </c>
      <c r="L900" s="279">
        <v>1593.61</v>
      </c>
      <c r="M900" s="279">
        <v>1567.83</v>
      </c>
      <c r="N900" s="279">
        <v>1533.57</v>
      </c>
      <c r="O900" s="279">
        <v>1544.01</v>
      </c>
      <c r="P900" s="279">
        <v>1539.44</v>
      </c>
      <c r="Q900" s="279">
        <v>1648.61</v>
      </c>
      <c r="R900" s="279">
        <v>1586</v>
      </c>
      <c r="S900" s="279">
        <v>1506.83</v>
      </c>
      <c r="T900" s="279">
        <v>1511.87</v>
      </c>
      <c r="U900" s="279">
        <v>1528.94</v>
      </c>
      <c r="V900" s="279">
        <v>1464.95</v>
      </c>
      <c r="W900" s="279">
        <v>1513.37</v>
      </c>
      <c r="X900" s="279">
        <v>1461.92</v>
      </c>
      <c r="Y900" s="279">
        <v>1318.16</v>
      </c>
    </row>
    <row r="901" spans="1:25">
      <c r="A901" s="254">
        <v>4</v>
      </c>
      <c r="B901" s="279">
        <v>1319.93</v>
      </c>
      <c r="C901" s="279">
        <v>1255.8499999999999</v>
      </c>
      <c r="D901" s="279">
        <v>1225.99</v>
      </c>
      <c r="E901" s="279">
        <v>1202.58</v>
      </c>
      <c r="F901" s="279">
        <v>1252.56</v>
      </c>
      <c r="G901" s="279">
        <v>1275.82</v>
      </c>
      <c r="H901" s="279">
        <v>1344.44</v>
      </c>
      <c r="I901" s="279">
        <v>1535.26</v>
      </c>
      <c r="J901" s="279">
        <v>1645.75</v>
      </c>
      <c r="K901" s="279">
        <v>1766.79</v>
      </c>
      <c r="L901" s="279">
        <v>1786.55</v>
      </c>
      <c r="M901" s="279">
        <v>1796.63</v>
      </c>
      <c r="N901" s="279">
        <v>1770.17</v>
      </c>
      <c r="O901" s="279">
        <v>1791.08</v>
      </c>
      <c r="P901" s="279">
        <v>1790.82</v>
      </c>
      <c r="Q901" s="279">
        <v>1874.46</v>
      </c>
      <c r="R901" s="279">
        <v>1845.95</v>
      </c>
      <c r="S901" s="279">
        <v>1760.51</v>
      </c>
      <c r="T901" s="279">
        <v>1776.45</v>
      </c>
      <c r="U901" s="279">
        <v>1789.44</v>
      </c>
      <c r="V901" s="279">
        <v>1775.33</v>
      </c>
      <c r="W901" s="279">
        <v>1833.92</v>
      </c>
      <c r="X901" s="279">
        <v>1753.17</v>
      </c>
      <c r="Y901" s="279">
        <v>1633.16</v>
      </c>
    </row>
    <row r="902" spans="1:25">
      <c r="A902" s="254">
        <v>5</v>
      </c>
      <c r="B902" s="279">
        <v>1477.4</v>
      </c>
      <c r="C902" s="279">
        <v>1336.33</v>
      </c>
      <c r="D902" s="279">
        <v>1310.85</v>
      </c>
      <c r="E902" s="279">
        <v>1302.67</v>
      </c>
      <c r="F902" s="279">
        <v>1299.42</v>
      </c>
      <c r="G902" s="279">
        <v>1302.79</v>
      </c>
      <c r="H902" s="279">
        <v>1315.01</v>
      </c>
      <c r="I902" s="279">
        <v>1424.81</v>
      </c>
      <c r="J902" s="279">
        <v>1540.3</v>
      </c>
      <c r="K902" s="279">
        <v>1693.32</v>
      </c>
      <c r="L902" s="279">
        <v>1716.94</v>
      </c>
      <c r="M902" s="279">
        <v>1710.37</v>
      </c>
      <c r="N902" s="279">
        <v>1700.55</v>
      </c>
      <c r="O902" s="279">
        <v>1686.34</v>
      </c>
      <c r="P902" s="279">
        <v>1702.42</v>
      </c>
      <c r="Q902" s="279">
        <v>1685.05</v>
      </c>
      <c r="R902" s="279">
        <v>1717.86</v>
      </c>
      <c r="S902" s="279">
        <v>1694.3</v>
      </c>
      <c r="T902" s="279">
        <v>1686.76</v>
      </c>
      <c r="U902" s="279">
        <v>1671.61</v>
      </c>
      <c r="V902" s="279">
        <v>1676.61</v>
      </c>
      <c r="W902" s="279">
        <v>1676.17</v>
      </c>
      <c r="X902" s="279">
        <v>1600.53</v>
      </c>
      <c r="Y902" s="279">
        <v>1437.92</v>
      </c>
    </row>
    <row r="903" spans="1:25">
      <c r="A903" s="254">
        <v>6</v>
      </c>
      <c r="B903" s="279">
        <v>1496.44</v>
      </c>
      <c r="C903" s="279">
        <v>1336.57</v>
      </c>
      <c r="D903" s="279">
        <v>1294.9100000000001</v>
      </c>
      <c r="E903" s="279">
        <v>1280.31</v>
      </c>
      <c r="F903" s="279">
        <v>1283.3499999999999</v>
      </c>
      <c r="G903" s="279">
        <v>1291.02</v>
      </c>
      <c r="H903" s="279">
        <v>1299.6099999999999</v>
      </c>
      <c r="I903" s="279">
        <v>1301.04</v>
      </c>
      <c r="J903" s="279">
        <v>1420.35</v>
      </c>
      <c r="K903" s="279">
        <v>1525.4</v>
      </c>
      <c r="L903" s="279">
        <v>1611.85</v>
      </c>
      <c r="M903" s="279">
        <v>1648.23</v>
      </c>
      <c r="N903" s="279">
        <v>1650.17</v>
      </c>
      <c r="O903" s="279">
        <v>1643.89</v>
      </c>
      <c r="P903" s="279">
        <v>1653.45</v>
      </c>
      <c r="Q903" s="279">
        <v>1639.54</v>
      </c>
      <c r="R903" s="279">
        <v>1605.4</v>
      </c>
      <c r="S903" s="279">
        <v>1594.21</v>
      </c>
      <c r="T903" s="279">
        <v>1605.48</v>
      </c>
      <c r="U903" s="279">
        <v>1588.51</v>
      </c>
      <c r="V903" s="279">
        <v>1639.44</v>
      </c>
      <c r="W903" s="279">
        <v>1621.55</v>
      </c>
      <c r="X903" s="279">
        <v>1523.23</v>
      </c>
      <c r="Y903" s="279">
        <v>1425.01</v>
      </c>
    </row>
    <row r="904" spans="1:25">
      <c r="A904" s="254">
        <v>7</v>
      </c>
      <c r="B904" s="279">
        <v>1320.64</v>
      </c>
      <c r="C904" s="279">
        <v>1240.82</v>
      </c>
      <c r="D904" s="279">
        <v>1206.08</v>
      </c>
      <c r="E904" s="279">
        <v>1165.83</v>
      </c>
      <c r="F904" s="279">
        <v>1228.75</v>
      </c>
      <c r="G904" s="279">
        <v>1237.6400000000001</v>
      </c>
      <c r="H904" s="279">
        <v>1268.0999999999999</v>
      </c>
      <c r="I904" s="279">
        <v>1348.25</v>
      </c>
      <c r="J904" s="279">
        <v>1443.97</v>
      </c>
      <c r="K904" s="279">
        <v>1447.97</v>
      </c>
      <c r="L904" s="279">
        <v>1464.75</v>
      </c>
      <c r="M904" s="279">
        <v>1453.24</v>
      </c>
      <c r="N904" s="279">
        <v>1425.7</v>
      </c>
      <c r="O904" s="279">
        <v>1441.91</v>
      </c>
      <c r="P904" s="279">
        <v>1456.03</v>
      </c>
      <c r="Q904" s="279">
        <v>1580.17</v>
      </c>
      <c r="R904" s="279">
        <v>1480.01</v>
      </c>
      <c r="S904" s="279">
        <v>1452.08</v>
      </c>
      <c r="T904" s="279">
        <v>1481.25</v>
      </c>
      <c r="U904" s="279">
        <v>1476.59</v>
      </c>
      <c r="V904" s="279">
        <v>1503.72</v>
      </c>
      <c r="W904" s="279">
        <v>1519.07</v>
      </c>
      <c r="X904" s="279">
        <v>1429.77</v>
      </c>
      <c r="Y904" s="279">
        <v>1287.2</v>
      </c>
    </row>
    <row r="905" spans="1:25">
      <c r="A905" s="254">
        <v>8</v>
      </c>
      <c r="B905" s="279">
        <v>1253.5899999999999</v>
      </c>
      <c r="C905" s="279">
        <v>1164.5</v>
      </c>
      <c r="D905" s="279">
        <v>1124.05</v>
      </c>
      <c r="E905" s="279">
        <v>1112.1500000000001</v>
      </c>
      <c r="F905" s="279">
        <v>1139.08</v>
      </c>
      <c r="G905" s="279">
        <v>1221.55</v>
      </c>
      <c r="H905" s="279">
        <v>1279.6600000000001</v>
      </c>
      <c r="I905" s="279">
        <v>1415.6</v>
      </c>
      <c r="J905" s="279">
        <v>1454.72</v>
      </c>
      <c r="K905" s="279">
        <v>1526.88</v>
      </c>
      <c r="L905" s="279">
        <v>1562.67</v>
      </c>
      <c r="M905" s="279">
        <v>1519.68</v>
      </c>
      <c r="N905" s="279">
        <v>1465.66</v>
      </c>
      <c r="O905" s="279">
        <v>1489.31</v>
      </c>
      <c r="P905" s="279">
        <v>1499.83</v>
      </c>
      <c r="Q905" s="279">
        <v>1583.37</v>
      </c>
      <c r="R905" s="279">
        <v>1538.67</v>
      </c>
      <c r="S905" s="279">
        <v>1479.08</v>
      </c>
      <c r="T905" s="279">
        <v>1505.21</v>
      </c>
      <c r="U905" s="279">
        <v>1499.63</v>
      </c>
      <c r="V905" s="279">
        <v>1521.11</v>
      </c>
      <c r="W905" s="279">
        <v>1502.92</v>
      </c>
      <c r="X905" s="279">
        <v>1489.31</v>
      </c>
      <c r="Y905" s="279">
        <v>1317.11</v>
      </c>
    </row>
    <row r="906" spans="1:25">
      <c r="A906" s="254">
        <v>9</v>
      </c>
      <c r="B906" s="279">
        <v>1272.23</v>
      </c>
      <c r="C906" s="279">
        <v>1175.57</v>
      </c>
      <c r="D906" s="279">
        <v>1134.49</v>
      </c>
      <c r="E906" s="279">
        <v>1117.94</v>
      </c>
      <c r="F906" s="279">
        <v>1157.92</v>
      </c>
      <c r="G906" s="279">
        <v>1185.04</v>
      </c>
      <c r="H906" s="279">
        <v>1284.01</v>
      </c>
      <c r="I906" s="279">
        <v>1314.13</v>
      </c>
      <c r="J906" s="279">
        <v>1427.44</v>
      </c>
      <c r="K906" s="279">
        <v>1484.41</v>
      </c>
      <c r="L906" s="279">
        <v>1467.86</v>
      </c>
      <c r="M906" s="279">
        <v>1448.44</v>
      </c>
      <c r="N906" s="279">
        <v>1421.31</v>
      </c>
      <c r="O906" s="279">
        <v>1459.07</v>
      </c>
      <c r="P906" s="279">
        <v>1466.32</v>
      </c>
      <c r="Q906" s="279">
        <v>1500.58</v>
      </c>
      <c r="R906" s="279">
        <v>1491.65</v>
      </c>
      <c r="S906" s="279">
        <v>1472.04</v>
      </c>
      <c r="T906" s="279">
        <v>1461.97</v>
      </c>
      <c r="U906" s="279">
        <v>1478.32</v>
      </c>
      <c r="V906" s="279">
        <v>1473.67</v>
      </c>
      <c r="W906" s="279">
        <v>1477.38</v>
      </c>
      <c r="X906" s="279">
        <v>1483.98</v>
      </c>
      <c r="Y906" s="279">
        <v>1277.53</v>
      </c>
    </row>
    <row r="907" spans="1:25">
      <c r="A907" s="254">
        <v>10</v>
      </c>
      <c r="B907" s="279">
        <v>1261.33</v>
      </c>
      <c r="C907" s="279">
        <v>1214.26</v>
      </c>
      <c r="D907" s="279">
        <v>1206.67</v>
      </c>
      <c r="E907" s="279">
        <v>1177.44</v>
      </c>
      <c r="F907" s="279">
        <v>1186.6199999999999</v>
      </c>
      <c r="G907" s="279">
        <v>1219.8900000000001</v>
      </c>
      <c r="H907" s="279">
        <v>1276.92</v>
      </c>
      <c r="I907" s="279">
        <v>1397.04</v>
      </c>
      <c r="J907" s="279">
        <v>1497.28</v>
      </c>
      <c r="K907" s="279">
        <v>1554.79</v>
      </c>
      <c r="L907" s="279">
        <v>1609.26</v>
      </c>
      <c r="M907" s="279">
        <v>1585.55</v>
      </c>
      <c r="N907" s="279">
        <v>1550.43</v>
      </c>
      <c r="O907" s="279">
        <v>1560.52</v>
      </c>
      <c r="P907" s="279">
        <v>1555.89</v>
      </c>
      <c r="Q907" s="279">
        <v>1666.5</v>
      </c>
      <c r="R907" s="279">
        <v>1603.94</v>
      </c>
      <c r="S907" s="279">
        <v>1524.83</v>
      </c>
      <c r="T907" s="279">
        <v>1529.06</v>
      </c>
      <c r="U907" s="279">
        <v>1545.97</v>
      </c>
      <c r="V907" s="279">
        <v>1480.01</v>
      </c>
      <c r="W907" s="279">
        <v>1529.25</v>
      </c>
      <c r="X907" s="279">
        <v>1477.3</v>
      </c>
      <c r="Y907" s="279">
        <v>1331.28</v>
      </c>
    </row>
    <row r="908" spans="1:25">
      <c r="A908" s="254">
        <v>11</v>
      </c>
      <c r="B908" s="279">
        <v>1331.66</v>
      </c>
      <c r="C908" s="279">
        <v>1267.17</v>
      </c>
      <c r="D908" s="279">
        <v>1237.33</v>
      </c>
      <c r="E908" s="279">
        <v>1213.73</v>
      </c>
      <c r="F908" s="279">
        <v>1264.54</v>
      </c>
      <c r="G908" s="279">
        <v>1288.1400000000001</v>
      </c>
      <c r="H908" s="279">
        <v>1356.68</v>
      </c>
      <c r="I908" s="279">
        <v>1546.04</v>
      </c>
      <c r="J908" s="279">
        <v>1657.77</v>
      </c>
      <c r="K908" s="279">
        <v>1780.28</v>
      </c>
      <c r="L908" s="279">
        <v>1800.9</v>
      </c>
      <c r="M908" s="279">
        <v>1809.65</v>
      </c>
      <c r="N908" s="279">
        <v>1782.37</v>
      </c>
      <c r="O908" s="279">
        <v>1804.62</v>
      </c>
      <c r="P908" s="279">
        <v>1804.43</v>
      </c>
      <c r="Q908" s="279">
        <v>1888.45</v>
      </c>
      <c r="R908" s="279">
        <v>1860.22</v>
      </c>
      <c r="S908" s="279">
        <v>1772.84</v>
      </c>
      <c r="T908" s="279">
        <v>1789.59</v>
      </c>
      <c r="U908" s="279">
        <v>1802.72</v>
      </c>
      <c r="V908" s="279">
        <v>1786.92</v>
      </c>
      <c r="W908" s="279">
        <v>1845.43</v>
      </c>
      <c r="X908" s="279">
        <v>1765.02</v>
      </c>
      <c r="Y908" s="279">
        <v>1643.26</v>
      </c>
    </row>
    <row r="909" spans="1:25">
      <c r="A909" s="254">
        <v>12</v>
      </c>
      <c r="B909" s="279">
        <v>1489.65</v>
      </c>
      <c r="C909" s="279">
        <v>1347.44</v>
      </c>
      <c r="D909" s="279">
        <v>1321.74</v>
      </c>
      <c r="E909" s="279">
        <v>1313.56</v>
      </c>
      <c r="F909" s="279">
        <v>1310.25</v>
      </c>
      <c r="G909" s="279">
        <v>1313.48</v>
      </c>
      <c r="H909" s="279">
        <v>1327.6</v>
      </c>
      <c r="I909" s="279">
        <v>1437.64</v>
      </c>
      <c r="J909" s="279">
        <v>1555.66</v>
      </c>
      <c r="K909" s="279">
        <v>1710.32</v>
      </c>
      <c r="L909" s="279">
        <v>1734.55</v>
      </c>
      <c r="M909" s="279">
        <v>1728.65</v>
      </c>
      <c r="N909" s="279">
        <v>1718.65</v>
      </c>
      <c r="O909" s="279">
        <v>1704.24</v>
      </c>
      <c r="P909" s="279">
        <v>1720.37</v>
      </c>
      <c r="Q909" s="279">
        <v>1701.8</v>
      </c>
      <c r="R909" s="279">
        <v>1732.47</v>
      </c>
      <c r="S909" s="279">
        <v>1708.59</v>
      </c>
      <c r="T909" s="279">
        <v>1700.88</v>
      </c>
      <c r="U909" s="279">
        <v>1686.21</v>
      </c>
      <c r="V909" s="279">
        <v>1692.41</v>
      </c>
      <c r="W909" s="279">
        <v>1690.75</v>
      </c>
      <c r="X909" s="279">
        <v>1613.66</v>
      </c>
      <c r="Y909" s="279">
        <v>1451.44</v>
      </c>
    </row>
    <row r="910" spans="1:25">
      <c r="A910" s="254">
        <v>13</v>
      </c>
      <c r="B910" s="279">
        <v>1508.05</v>
      </c>
      <c r="C910" s="279">
        <v>1346.9</v>
      </c>
      <c r="D910" s="279">
        <v>1304.8900000000001</v>
      </c>
      <c r="E910" s="279">
        <v>1290.1099999999999</v>
      </c>
      <c r="F910" s="279">
        <v>1293.02</v>
      </c>
      <c r="G910" s="279">
        <v>1300.79</v>
      </c>
      <c r="H910" s="279">
        <v>1313.49</v>
      </c>
      <c r="I910" s="279">
        <v>1314.59</v>
      </c>
      <c r="J910" s="279">
        <v>1435.15</v>
      </c>
      <c r="K910" s="279">
        <v>1540.9</v>
      </c>
      <c r="L910" s="279">
        <v>1628.32</v>
      </c>
      <c r="M910" s="279">
        <v>1664.99</v>
      </c>
      <c r="N910" s="279">
        <v>1666.35</v>
      </c>
      <c r="O910" s="279">
        <v>1660.5</v>
      </c>
      <c r="P910" s="279">
        <v>1670.11</v>
      </c>
      <c r="Q910" s="279">
        <v>1656.33</v>
      </c>
      <c r="R910" s="279">
        <v>1619.1</v>
      </c>
      <c r="S910" s="279">
        <v>1607.5</v>
      </c>
      <c r="T910" s="279">
        <v>1618.84</v>
      </c>
      <c r="U910" s="279">
        <v>1601.9</v>
      </c>
      <c r="V910" s="279">
        <v>1652.64</v>
      </c>
      <c r="W910" s="279">
        <v>1634.35</v>
      </c>
      <c r="X910" s="279">
        <v>1535.04</v>
      </c>
      <c r="Y910" s="279">
        <v>1436.17</v>
      </c>
    </row>
    <row r="911" spans="1:25">
      <c r="A911" s="254">
        <v>14</v>
      </c>
      <c r="B911" s="279">
        <v>1310.24</v>
      </c>
      <c r="C911" s="279">
        <v>1277.0899999999999</v>
      </c>
      <c r="D911" s="279">
        <v>1274.28</v>
      </c>
      <c r="E911" s="279">
        <v>1261.51</v>
      </c>
      <c r="F911" s="279">
        <v>1264.93</v>
      </c>
      <c r="G911" s="279">
        <v>1292.47</v>
      </c>
      <c r="H911" s="279">
        <v>1365.53</v>
      </c>
      <c r="I911" s="279">
        <v>1479.37</v>
      </c>
      <c r="J911" s="279">
        <v>1609.58</v>
      </c>
      <c r="K911" s="279">
        <v>1712.03</v>
      </c>
      <c r="L911" s="279">
        <v>1750.6</v>
      </c>
      <c r="M911" s="279">
        <v>1728.17</v>
      </c>
      <c r="N911" s="279">
        <v>1703.54</v>
      </c>
      <c r="O911" s="279">
        <v>1719.57</v>
      </c>
      <c r="P911" s="279">
        <v>1746.59</v>
      </c>
      <c r="Q911" s="279">
        <v>1821.65</v>
      </c>
      <c r="R911" s="279">
        <v>1754.65</v>
      </c>
      <c r="S911" s="279">
        <v>1662.73</v>
      </c>
      <c r="T911" s="279">
        <v>1668.43</v>
      </c>
      <c r="U911" s="279">
        <v>1692.28</v>
      </c>
      <c r="V911" s="279">
        <v>1687.61</v>
      </c>
      <c r="W911" s="279">
        <v>1717.64</v>
      </c>
      <c r="X911" s="279">
        <v>1564.29</v>
      </c>
      <c r="Y911" s="279">
        <v>1395.8</v>
      </c>
    </row>
    <row r="912" spans="1:25">
      <c r="A912" s="254">
        <v>15</v>
      </c>
      <c r="B912" s="279">
        <v>1337.98</v>
      </c>
      <c r="C912" s="279">
        <v>1262.8499999999999</v>
      </c>
      <c r="D912" s="279">
        <v>1251.45</v>
      </c>
      <c r="E912" s="279">
        <v>1256.5</v>
      </c>
      <c r="F912" s="279">
        <v>1299.52</v>
      </c>
      <c r="G912" s="279">
        <v>1332.77</v>
      </c>
      <c r="H912" s="279">
        <v>1337.17</v>
      </c>
      <c r="I912" s="279">
        <v>1432.36</v>
      </c>
      <c r="J912" s="279">
        <v>1490.84</v>
      </c>
      <c r="K912" s="279">
        <v>1584.16</v>
      </c>
      <c r="L912" s="279">
        <v>1629.04</v>
      </c>
      <c r="M912" s="279">
        <v>1638.81</v>
      </c>
      <c r="N912" s="279">
        <v>1585.55</v>
      </c>
      <c r="O912" s="279">
        <v>1612.84</v>
      </c>
      <c r="P912" s="279">
        <v>1636.29</v>
      </c>
      <c r="Q912" s="279">
        <v>1702.49</v>
      </c>
      <c r="R912" s="279">
        <v>1683.4</v>
      </c>
      <c r="S912" s="279">
        <v>1619.67</v>
      </c>
      <c r="T912" s="279">
        <v>1640.62</v>
      </c>
      <c r="U912" s="279">
        <v>1648.77</v>
      </c>
      <c r="V912" s="279">
        <v>1647.21</v>
      </c>
      <c r="W912" s="279">
        <v>1686.22</v>
      </c>
      <c r="X912" s="279">
        <v>1516.81</v>
      </c>
      <c r="Y912" s="279">
        <v>1413.56</v>
      </c>
    </row>
    <row r="913" spans="1:25">
      <c r="A913" s="254">
        <v>16</v>
      </c>
      <c r="B913" s="279">
        <v>1547.04</v>
      </c>
      <c r="C913" s="279">
        <v>1398.57</v>
      </c>
      <c r="D913" s="279">
        <v>1393.6</v>
      </c>
      <c r="E913" s="279">
        <v>1393.71</v>
      </c>
      <c r="F913" s="279">
        <v>1409.41</v>
      </c>
      <c r="G913" s="279">
        <v>1442.92</v>
      </c>
      <c r="H913" s="279">
        <v>1525.97</v>
      </c>
      <c r="I913" s="279">
        <v>1598.89</v>
      </c>
      <c r="J913" s="279">
        <v>1761.65</v>
      </c>
      <c r="K913" s="279">
        <v>1810.98</v>
      </c>
      <c r="L913" s="279">
        <v>1836.02</v>
      </c>
      <c r="M913" s="279">
        <v>1802.28</v>
      </c>
      <c r="N913" s="279">
        <v>1767.23</v>
      </c>
      <c r="O913" s="279">
        <v>1815.14</v>
      </c>
      <c r="P913" s="279">
        <v>1809.68</v>
      </c>
      <c r="Q913" s="279">
        <v>1843.14</v>
      </c>
      <c r="R913" s="279">
        <v>1818.4</v>
      </c>
      <c r="S913" s="279">
        <v>1791.9</v>
      </c>
      <c r="T913" s="279">
        <v>1829.8</v>
      </c>
      <c r="U913" s="279">
        <v>1855.32</v>
      </c>
      <c r="V913" s="279">
        <v>1825.03</v>
      </c>
      <c r="W913" s="279">
        <v>1834.41</v>
      </c>
      <c r="X913" s="279">
        <v>1635.31</v>
      </c>
      <c r="Y913" s="279">
        <v>1502.46</v>
      </c>
    </row>
    <row r="914" spans="1:25">
      <c r="A914" s="254">
        <v>17</v>
      </c>
      <c r="B914" s="279">
        <v>1406.75</v>
      </c>
      <c r="C914" s="279">
        <v>1369.15</v>
      </c>
      <c r="D914" s="279">
        <v>1345.9</v>
      </c>
      <c r="E914" s="279">
        <v>1340.08</v>
      </c>
      <c r="F914" s="279">
        <v>1359.08</v>
      </c>
      <c r="G914" s="279">
        <v>1383.68</v>
      </c>
      <c r="H914" s="279">
        <v>1444.36</v>
      </c>
      <c r="I914" s="279">
        <v>1523.81</v>
      </c>
      <c r="J914" s="279">
        <v>1641.12</v>
      </c>
      <c r="K914" s="279">
        <v>1707.31</v>
      </c>
      <c r="L914" s="279">
        <v>1749.02</v>
      </c>
      <c r="M914" s="279">
        <v>1710.03</v>
      </c>
      <c r="N914" s="279">
        <v>1693.39</v>
      </c>
      <c r="O914" s="279">
        <v>1722.43</v>
      </c>
      <c r="P914" s="279">
        <v>1729.86</v>
      </c>
      <c r="Q914" s="279">
        <v>1810.16</v>
      </c>
      <c r="R914" s="279">
        <v>1751.73</v>
      </c>
      <c r="S914" s="279">
        <v>1673.53</v>
      </c>
      <c r="T914" s="279">
        <v>1716.53</v>
      </c>
      <c r="U914" s="279">
        <v>1748.99</v>
      </c>
      <c r="V914" s="279">
        <v>1751.33</v>
      </c>
      <c r="W914" s="279">
        <v>1739.72</v>
      </c>
      <c r="X914" s="279">
        <v>1605.64</v>
      </c>
      <c r="Y914" s="279">
        <v>1498.07</v>
      </c>
    </row>
    <row r="915" spans="1:25">
      <c r="A915" s="254">
        <v>18</v>
      </c>
      <c r="B915" s="279">
        <v>1479.66</v>
      </c>
      <c r="C915" s="279">
        <v>1381.34</v>
      </c>
      <c r="D915" s="279">
        <v>1358.46</v>
      </c>
      <c r="E915" s="279">
        <v>1367.65</v>
      </c>
      <c r="F915" s="279">
        <v>1391.87</v>
      </c>
      <c r="G915" s="279">
        <v>574.59</v>
      </c>
      <c r="H915" s="279">
        <v>1505.31</v>
      </c>
      <c r="I915" s="279">
        <v>1526.74</v>
      </c>
      <c r="J915" s="279">
        <v>580.21</v>
      </c>
      <c r="K915" s="279">
        <v>1692.44</v>
      </c>
      <c r="L915" s="279">
        <v>1723.18</v>
      </c>
      <c r="M915" s="279">
        <v>1671.32</v>
      </c>
      <c r="N915" s="279">
        <v>1660.22</v>
      </c>
      <c r="O915" s="279">
        <v>1701.45</v>
      </c>
      <c r="P915" s="279">
        <v>1711.18</v>
      </c>
      <c r="Q915" s="279">
        <v>1779.19</v>
      </c>
      <c r="R915" s="279">
        <v>1697.28</v>
      </c>
      <c r="S915" s="279">
        <v>1680.39</v>
      </c>
      <c r="T915" s="279">
        <v>1710.08</v>
      </c>
      <c r="U915" s="279">
        <v>1738.67</v>
      </c>
      <c r="V915" s="279">
        <v>1702.62</v>
      </c>
      <c r="W915" s="279">
        <v>1781.23</v>
      </c>
      <c r="X915" s="279">
        <v>1707.02</v>
      </c>
      <c r="Y915" s="279">
        <v>1537</v>
      </c>
    </row>
    <row r="916" spans="1:25">
      <c r="A916" s="254">
        <v>19</v>
      </c>
      <c r="B916" s="279">
        <v>1494.61</v>
      </c>
      <c r="C916" s="279">
        <v>1443.01</v>
      </c>
      <c r="D916" s="279">
        <v>1366.66</v>
      </c>
      <c r="E916" s="279">
        <v>574.23</v>
      </c>
      <c r="F916" s="279">
        <v>574.79</v>
      </c>
      <c r="G916" s="279">
        <v>575.58000000000004</v>
      </c>
      <c r="H916" s="279">
        <v>577.16</v>
      </c>
      <c r="I916" s="279">
        <v>549.11</v>
      </c>
      <c r="J916" s="279">
        <v>549.11</v>
      </c>
      <c r="K916" s="279">
        <v>1707.63</v>
      </c>
      <c r="L916" s="279">
        <v>1725.81</v>
      </c>
      <c r="M916" s="279">
        <v>1714.05</v>
      </c>
      <c r="N916" s="279">
        <v>1683.94</v>
      </c>
      <c r="O916" s="279">
        <v>1750.3</v>
      </c>
      <c r="P916" s="279">
        <v>1754.65</v>
      </c>
      <c r="Q916" s="279">
        <v>1737.2</v>
      </c>
      <c r="R916" s="279">
        <v>1734.26</v>
      </c>
      <c r="S916" s="279">
        <v>1715.21</v>
      </c>
      <c r="T916" s="279">
        <v>1699.14</v>
      </c>
      <c r="U916" s="279">
        <v>1719.9</v>
      </c>
      <c r="V916" s="279">
        <v>1762.49</v>
      </c>
      <c r="W916" s="279">
        <v>587</v>
      </c>
      <c r="X916" s="279">
        <v>1625.35</v>
      </c>
      <c r="Y916" s="279">
        <v>1588.7</v>
      </c>
    </row>
    <row r="917" spans="1:25">
      <c r="A917" s="254">
        <v>20</v>
      </c>
      <c r="B917" s="279">
        <v>1543.11</v>
      </c>
      <c r="C917" s="279">
        <v>562.35</v>
      </c>
      <c r="D917" s="279">
        <v>572.05999999999995</v>
      </c>
      <c r="E917" s="279">
        <v>572.01</v>
      </c>
      <c r="F917" s="279">
        <v>571.25</v>
      </c>
      <c r="G917" s="279">
        <v>570.39</v>
      </c>
      <c r="H917" s="279">
        <v>574.19000000000005</v>
      </c>
      <c r="I917" s="279">
        <v>570.87</v>
      </c>
      <c r="J917" s="279">
        <v>567.21</v>
      </c>
      <c r="K917" s="279">
        <v>567.58000000000004</v>
      </c>
      <c r="L917" s="279">
        <v>1510.41</v>
      </c>
      <c r="M917" s="279">
        <v>1551.23</v>
      </c>
      <c r="N917" s="279">
        <v>1511.87</v>
      </c>
      <c r="O917" s="279">
        <v>1527.84</v>
      </c>
      <c r="P917" s="279">
        <v>1524.22</v>
      </c>
      <c r="Q917" s="279">
        <v>1550.63</v>
      </c>
      <c r="R917" s="279">
        <v>1549.66</v>
      </c>
      <c r="S917" s="279">
        <v>1540.37</v>
      </c>
      <c r="T917" s="279">
        <v>1573.08</v>
      </c>
      <c r="U917" s="279">
        <v>1643.55</v>
      </c>
      <c r="V917" s="279">
        <v>1374.56</v>
      </c>
      <c r="W917" s="279">
        <v>1577.2</v>
      </c>
      <c r="X917" s="279">
        <v>1519.47</v>
      </c>
      <c r="Y917" s="279">
        <v>1518.97</v>
      </c>
    </row>
    <row r="918" spans="1:25">
      <c r="A918" s="254">
        <v>21</v>
      </c>
      <c r="B918" s="279">
        <v>572.92999999999995</v>
      </c>
      <c r="C918" s="279">
        <v>570.88</v>
      </c>
      <c r="D918" s="279">
        <v>570.29</v>
      </c>
      <c r="E918" s="279">
        <v>569.97</v>
      </c>
      <c r="F918" s="279">
        <v>572.16999999999996</v>
      </c>
      <c r="G918" s="279">
        <v>569.74</v>
      </c>
      <c r="H918" s="279">
        <v>571.78</v>
      </c>
      <c r="I918" s="279">
        <v>856.11</v>
      </c>
      <c r="J918" s="279">
        <v>1492.26</v>
      </c>
      <c r="K918" s="279">
        <v>1566.09</v>
      </c>
      <c r="L918" s="279">
        <v>1609.1</v>
      </c>
      <c r="M918" s="279">
        <v>1608.49</v>
      </c>
      <c r="N918" s="279">
        <v>1560.76</v>
      </c>
      <c r="O918" s="279">
        <v>1538.61</v>
      </c>
      <c r="P918" s="279">
        <v>1483.2</v>
      </c>
      <c r="Q918" s="279">
        <v>1628.68</v>
      </c>
      <c r="R918" s="279">
        <v>1602.96</v>
      </c>
      <c r="S918" s="279">
        <v>1329.54</v>
      </c>
      <c r="T918" s="279">
        <v>1424.1</v>
      </c>
      <c r="U918" s="279">
        <v>1534.68</v>
      </c>
      <c r="V918" s="279">
        <v>1569.36</v>
      </c>
      <c r="W918" s="279">
        <v>1604.29</v>
      </c>
      <c r="X918" s="279">
        <v>1511.01</v>
      </c>
      <c r="Y918" s="279">
        <v>1425.3</v>
      </c>
    </row>
    <row r="919" spans="1:25">
      <c r="A919" s="254">
        <v>22</v>
      </c>
      <c r="B919" s="279">
        <v>1293.53</v>
      </c>
      <c r="C919" s="279">
        <v>1198.6600000000001</v>
      </c>
      <c r="D919" s="279">
        <v>1160.01</v>
      </c>
      <c r="E919" s="279">
        <v>1151.78</v>
      </c>
      <c r="F919" s="279">
        <v>1246.99</v>
      </c>
      <c r="G919" s="279">
        <v>1287.83</v>
      </c>
      <c r="H919" s="279">
        <v>1359.99</v>
      </c>
      <c r="I919" s="279">
        <v>1329.58</v>
      </c>
      <c r="J919" s="279">
        <v>1456.98</v>
      </c>
      <c r="K919" s="279">
        <v>1647.05</v>
      </c>
      <c r="L919" s="279">
        <v>1610.86</v>
      </c>
      <c r="M919" s="279">
        <v>1572.62</v>
      </c>
      <c r="N919" s="279">
        <v>1558.88</v>
      </c>
      <c r="O919" s="279">
        <v>1581.88</v>
      </c>
      <c r="P919" s="279">
        <v>1597.3</v>
      </c>
      <c r="Q919" s="279">
        <v>1667</v>
      </c>
      <c r="R919" s="279">
        <v>1646.5</v>
      </c>
      <c r="S919" s="279">
        <v>1603.53</v>
      </c>
      <c r="T919" s="279">
        <v>1630.2</v>
      </c>
      <c r="U919" s="279">
        <v>1645.19</v>
      </c>
      <c r="V919" s="279">
        <v>1616.69</v>
      </c>
      <c r="W919" s="279">
        <v>1613.83</v>
      </c>
      <c r="X919" s="279">
        <v>1533.93</v>
      </c>
      <c r="Y919" s="279">
        <v>1353.58</v>
      </c>
    </row>
    <row r="920" spans="1:25">
      <c r="A920" s="254">
        <v>23</v>
      </c>
      <c r="B920" s="279">
        <v>1350.12</v>
      </c>
      <c r="C920" s="279">
        <v>1218.7</v>
      </c>
      <c r="D920" s="279">
        <v>1165.45</v>
      </c>
      <c r="E920" s="279">
        <v>1174.3</v>
      </c>
      <c r="F920" s="279">
        <v>1262.99</v>
      </c>
      <c r="G920" s="279">
        <v>1299.8499999999999</v>
      </c>
      <c r="H920" s="279">
        <v>1305.04</v>
      </c>
      <c r="I920" s="279">
        <v>1349.32</v>
      </c>
      <c r="J920" s="279">
        <v>1538.69</v>
      </c>
      <c r="K920" s="279">
        <v>1589.55</v>
      </c>
      <c r="L920" s="279">
        <v>1580.22</v>
      </c>
      <c r="M920" s="279">
        <v>1541.65</v>
      </c>
      <c r="N920" s="279">
        <v>1492.13</v>
      </c>
      <c r="O920" s="279">
        <v>1551.73</v>
      </c>
      <c r="P920" s="279">
        <v>1551.15</v>
      </c>
      <c r="Q920" s="279">
        <v>1608.73</v>
      </c>
      <c r="R920" s="279">
        <v>1574.42</v>
      </c>
      <c r="S920" s="279">
        <v>1537.56</v>
      </c>
      <c r="T920" s="279">
        <v>1588.22</v>
      </c>
      <c r="U920" s="279">
        <v>1625.17</v>
      </c>
      <c r="V920" s="279">
        <v>1626.16</v>
      </c>
      <c r="W920" s="279">
        <v>1667.65</v>
      </c>
      <c r="X920" s="279">
        <v>1576.23</v>
      </c>
      <c r="Y920" s="279">
        <v>1423.47</v>
      </c>
    </row>
    <row r="921" spans="1:25">
      <c r="A921" s="254">
        <v>24</v>
      </c>
      <c r="B921" s="279">
        <v>1198.4100000000001</v>
      </c>
      <c r="C921" s="279">
        <v>1186.8699999999999</v>
      </c>
      <c r="D921" s="279">
        <v>1160.42</v>
      </c>
      <c r="E921" s="279">
        <v>1148.6500000000001</v>
      </c>
      <c r="F921" s="279">
        <v>568.26</v>
      </c>
      <c r="G921" s="279">
        <v>856.93</v>
      </c>
      <c r="H921" s="279">
        <v>1306.69</v>
      </c>
      <c r="I921" s="279">
        <v>1321.18</v>
      </c>
      <c r="J921" s="279">
        <v>856.63</v>
      </c>
      <c r="K921" s="279">
        <v>1516.9</v>
      </c>
      <c r="L921" s="279">
        <v>1509.26</v>
      </c>
      <c r="M921" s="279">
        <v>1495.6</v>
      </c>
      <c r="N921" s="279">
        <v>1458.52</v>
      </c>
      <c r="O921" s="279">
        <v>1480.85</v>
      </c>
      <c r="P921" s="279">
        <v>1480.8</v>
      </c>
      <c r="Q921" s="279">
        <v>1575.53</v>
      </c>
      <c r="R921" s="279">
        <v>1495.62</v>
      </c>
      <c r="S921" s="279">
        <v>1310.54</v>
      </c>
      <c r="T921" s="279">
        <v>1318.12</v>
      </c>
      <c r="U921" s="279">
        <v>1624.27</v>
      </c>
      <c r="V921" s="279">
        <v>1581.99</v>
      </c>
      <c r="W921" s="279">
        <v>1579.97</v>
      </c>
      <c r="X921" s="279">
        <v>1497.69</v>
      </c>
      <c r="Y921" s="279">
        <v>1360.23</v>
      </c>
    </row>
    <row r="922" spans="1:25">
      <c r="A922" s="254">
        <v>25</v>
      </c>
      <c r="B922" s="279">
        <v>1292.46</v>
      </c>
      <c r="C922" s="279">
        <v>1279.6600000000001</v>
      </c>
      <c r="D922" s="279">
        <v>1241.83</v>
      </c>
      <c r="E922" s="279">
        <v>1246.28</v>
      </c>
      <c r="F922" s="279">
        <v>1354.8</v>
      </c>
      <c r="G922" s="279">
        <v>1435.02</v>
      </c>
      <c r="H922" s="279">
        <v>1511.84</v>
      </c>
      <c r="I922" s="279">
        <v>1452.61</v>
      </c>
      <c r="J922" s="279">
        <v>1479.72</v>
      </c>
      <c r="K922" s="279">
        <v>1585.77</v>
      </c>
      <c r="L922" s="279">
        <v>1559.58</v>
      </c>
      <c r="M922" s="279">
        <v>1552.22</v>
      </c>
      <c r="N922" s="279">
        <v>1494.22</v>
      </c>
      <c r="O922" s="279">
        <v>1502.97</v>
      </c>
      <c r="P922" s="279">
        <v>1537.93</v>
      </c>
      <c r="Q922" s="279">
        <v>1593.65</v>
      </c>
      <c r="R922" s="279">
        <v>1546.14</v>
      </c>
      <c r="S922" s="279">
        <v>857.3</v>
      </c>
      <c r="T922" s="279">
        <v>1541.56</v>
      </c>
      <c r="U922" s="279">
        <v>1592.15</v>
      </c>
      <c r="V922" s="279">
        <v>581.24</v>
      </c>
      <c r="W922" s="279">
        <v>1599.73</v>
      </c>
      <c r="X922" s="279">
        <v>580.89</v>
      </c>
      <c r="Y922" s="279">
        <v>1487.05</v>
      </c>
    </row>
    <row r="923" spans="1:25">
      <c r="A923" s="254">
        <v>26</v>
      </c>
      <c r="B923" s="279">
        <v>572.35</v>
      </c>
      <c r="C923" s="279">
        <v>573.91999999999996</v>
      </c>
      <c r="D923" s="279">
        <v>571.45000000000005</v>
      </c>
      <c r="E923" s="279">
        <v>568.84</v>
      </c>
      <c r="F923" s="279">
        <v>1217.1400000000001</v>
      </c>
      <c r="G923" s="279">
        <v>574.1</v>
      </c>
      <c r="H923" s="279">
        <v>860.79</v>
      </c>
      <c r="I923" s="279">
        <v>580.03</v>
      </c>
      <c r="J923" s="279">
        <v>578.29</v>
      </c>
      <c r="K923" s="279">
        <v>576.32000000000005</v>
      </c>
      <c r="L923" s="279">
        <v>858.37</v>
      </c>
      <c r="M923" s="279">
        <v>1604.34</v>
      </c>
      <c r="N923" s="279">
        <v>581.11</v>
      </c>
      <c r="O923" s="279">
        <v>1435.65</v>
      </c>
      <c r="P923" s="279">
        <v>582.42999999999995</v>
      </c>
      <c r="Q923" s="279">
        <v>580.53</v>
      </c>
      <c r="R923" s="279">
        <v>1591.24</v>
      </c>
      <c r="S923" s="279">
        <v>582.61</v>
      </c>
      <c r="T923" s="279">
        <v>578.80999999999995</v>
      </c>
      <c r="U923" s="279">
        <v>576.41</v>
      </c>
      <c r="V923" s="279">
        <v>580.09</v>
      </c>
      <c r="W923" s="279">
        <v>860.57</v>
      </c>
      <c r="X923" s="279">
        <v>1541.23</v>
      </c>
      <c r="Y923" s="279">
        <v>1400.16</v>
      </c>
    </row>
    <row r="924" spans="1:25">
      <c r="A924" s="254">
        <v>27</v>
      </c>
      <c r="B924" s="279">
        <v>1227.48</v>
      </c>
      <c r="C924" s="279">
        <v>1112.6400000000001</v>
      </c>
      <c r="D924" s="279">
        <v>1041.23</v>
      </c>
      <c r="E924" s="279">
        <v>1012.48</v>
      </c>
      <c r="F924" s="279">
        <v>1052.6300000000001</v>
      </c>
      <c r="G924" s="279">
        <v>1074.73</v>
      </c>
      <c r="H924" s="279">
        <v>1122.03</v>
      </c>
      <c r="I924" s="279">
        <v>1200.07</v>
      </c>
      <c r="J924" s="279">
        <v>1357.19</v>
      </c>
      <c r="K924" s="279">
        <v>1475.39</v>
      </c>
      <c r="L924" s="279">
        <v>1514.36</v>
      </c>
      <c r="M924" s="279">
        <v>1526.88</v>
      </c>
      <c r="N924" s="279">
        <v>1524.61</v>
      </c>
      <c r="O924" s="279">
        <v>1515.72</v>
      </c>
      <c r="P924" s="279">
        <v>1509.24</v>
      </c>
      <c r="Q924" s="279">
        <v>1524.31</v>
      </c>
      <c r="R924" s="279">
        <v>1538.26</v>
      </c>
      <c r="S924" s="279">
        <v>1573.69</v>
      </c>
      <c r="T924" s="279">
        <v>1653.88</v>
      </c>
      <c r="U924" s="279">
        <v>1745.5</v>
      </c>
      <c r="V924" s="279">
        <v>1719.53</v>
      </c>
      <c r="W924" s="279">
        <v>1662.51</v>
      </c>
      <c r="X924" s="279">
        <v>1552.23</v>
      </c>
      <c r="Y924" s="279">
        <v>1315.92</v>
      </c>
    </row>
    <row r="925" spans="1:25">
      <c r="A925" s="254">
        <v>28</v>
      </c>
      <c r="B925" s="279">
        <v>1285.29</v>
      </c>
      <c r="C925" s="279">
        <v>1152.99</v>
      </c>
      <c r="D925" s="279">
        <v>1061.93</v>
      </c>
      <c r="E925" s="279">
        <v>1075.57</v>
      </c>
      <c r="F925" s="279">
        <v>1153.8699999999999</v>
      </c>
      <c r="G925" s="279">
        <v>1246.44</v>
      </c>
      <c r="H925" s="279">
        <v>1337.71</v>
      </c>
      <c r="I925" s="279">
        <v>1450.93</v>
      </c>
      <c r="J925" s="279">
        <v>1447.12</v>
      </c>
      <c r="K925" s="279">
        <v>1540.85</v>
      </c>
      <c r="L925" s="279">
        <v>1566.33</v>
      </c>
      <c r="M925" s="279">
        <v>1514.06</v>
      </c>
      <c r="N925" s="279">
        <v>1455.35</v>
      </c>
      <c r="O925" s="279">
        <v>1570.84</v>
      </c>
      <c r="P925" s="279">
        <v>1544.83</v>
      </c>
      <c r="Q925" s="279">
        <v>1622.88</v>
      </c>
      <c r="R925" s="279">
        <v>1563.68</v>
      </c>
      <c r="S925" s="279">
        <v>1529.57</v>
      </c>
      <c r="T925" s="279">
        <v>1592.14</v>
      </c>
      <c r="U925" s="279">
        <v>1612.46</v>
      </c>
      <c r="V925" s="279">
        <v>1583.98</v>
      </c>
      <c r="W925" s="279">
        <v>1556.37</v>
      </c>
      <c r="X925" s="279">
        <v>1512.99</v>
      </c>
      <c r="Y925" s="279">
        <v>1344.12</v>
      </c>
    </row>
    <row r="926" spans="1:25">
      <c r="A926" s="254">
        <v>29</v>
      </c>
      <c r="B926" s="279">
        <v>1286.44</v>
      </c>
      <c r="C926" s="279">
        <v>1183.99</v>
      </c>
      <c r="D926" s="279">
        <v>1160.8599999999999</v>
      </c>
      <c r="E926" s="279">
        <v>1161.05</v>
      </c>
      <c r="F926" s="279">
        <v>1238.33</v>
      </c>
      <c r="G926" s="279">
        <v>1286.72</v>
      </c>
      <c r="H926" s="279">
        <v>1351.16</v>
      </c>
      <c r="I926" s="279">
        <v>1502.96</v>
      </c>
      <c r="J926" s="279">
        <v>1517.17</v>
      </c>
      <c r="K926" s="279">
        <v>1616.27</v>
      </c>
      <c r="L926" s="279">
        <v>1617.57</v>
      </c>
      <c r="M926" s="279">
        <v>853.55</v>
      </c>
      <c r="N926" s="279">
        <v>579.94000000000005</v>
      </c>
      <c r="O926" s="279">
        <v>1624.08</v>
      </c>
      <c r="P926" s="279">
        <v>853.67</v>
      </c>
      <c r="Q926" s="279">
        <v>853.61</v>
      </c>
      <c r="R926" s="279">
        <v>1639.05</v>
      </c>
      <c r="S926" s="279">
        <v>1590.86</v>
      </c>
      <c r="T926" s="279">
        <v>1595.76</v>
      </c>
      <c r="U926" s="279">
        <v>1634.05</v>
      </c>
      <c r="V926" s="279">
        <v>1624.99</v>
      </c>
      <c r="W926" s="279">
        <v>1636.06</v>
      </c>
      <c r="X926" s="279">
        <v>1531.78</v>
      </c>
      <c r="Y926" s="279">
        <v>1366.15</v>
      </c>
    </row>
    <row r="927" spans="1:25">
      <c r="A927" s="254">
        <v>30</v>
      </c>
      <c r="B927" s="279">
        <v>1264.44</v>
      </c>
      <c r="C927" s="279">
        <v>1212.93</v>
      </c>
      <c r="D927" s="279">
        <v>1183.45</v>
      </c>
      <c r="E927" s="279">
        <v>1185.42</v>
      </c>
      <c r="F927" s="279">
        <v>1245.8800000000001</v>
      </c>
      <c r="G927" s="279">
        <v>1301.5999999999999</v>
      </c>
      <c r="H927" s="279">
        <v>1379.85</v>
      </c>
      <c r="I927" s="279">
        <v>1414.15</v>
      </c>
      <c r="J927" s="279">
        <v>1438.96</v>
      </c>
      <c r="K927" s="279">
        <v>1484.68</v>
      </c>
      <c r="L927" s="279">
        <v>1501.73</v>
      </c>
      <c r="M927" s="279">
        <v>1435.07</v>
      </c>
      <c r="N927" s="279">
        <v>1379.34</v>
      </c>
      <c r="O927" s="279">
        <v>1437.01</v>
      </c>
      <c r="P927" s="279">
        <v>1419.56</v>
      </c>
      <c r="Q927" s="279">
        <v>1500.41</v>
      </c>
      <c r="R927" s="279">
        <v>1387.82</v>
      </c>
      <c r="S927" s="279">
        <v>1388.86</v>
      </c>
      <c r="T927" s="279">
        <v>1386.66</v>
      </c>
      <c r="U927" s="279">
        <v>855.68</v>
      </c>
      <c r="V927" s="279">
        <v>855.38</v>
      </c>
      <c r="W927" s="279">
        <v>1495.9</v>
      </c>
      <c r="X927" s="279">
        <v>1481.07</v>
      </c>
      <c r="Y927" s="279">
        <v>549.11</v>
      </c>
    </row>
    <row r="928" spans="1:25" hidden="1">
      <c r="A928" s="254">
        <v>31</v>
      </c>
      <c r="B928" s="279">
        <v>0</v>
      </c>
      <c r="C928" s="279">
        <v>0</v>
      </c>
      <c r="D928" s="279">
        <v>0</v>
      </c>
      <c r="E928" s="279">
        <v>0</v>
      </c>
      <c r="F928" s="279">
        <v>0</v>
      </c>
      <c r="G928" s="279">
        <v>0</v>
      </c>
      <c r="H928" s="279">
        <v>0</v>
      </c>
      <c r="I928" s="279">
        <v>0</v>
      </c>
      <c r="J928" s="279">
        <v>0</v>
      </c>
      <c r="K928" s="279">
        <v>0</v>
      </c>
      <c r="L928" s="279">
        <v>0</v>
      </c>
      <c r="M928" s="279">
        <v>0</v>
      </c>
      <c r="N928" s="279">
        <v>0</v>
      </c>
      <c r="O928" s="279">
        <v>0</v>
      </c>
      <c r="P928" s="279">
        <v>0</v>
      </c>
      <c r="Q928" s="279">
        <v>0</v>
      </c>
      <c r="R928" s="279">
        <v>0</v>
      </c>
      <c r="S928" s="279">
        <v>0</v>
      </c>
      <c r="T928" s="279">
        <v>0</v>
      </c>
      <c r="U928" s="279">
        <v>0</v>
      </c>
      <c r="V928" s="279">
        <v>0</v>
      </c>
      <c r="W928" s="279">
        <v>0</v>
      </c>
      <c r="X928" s="279">
        <v>0</v>
      </c>
      <c r="Y928" s="279">
        <v>0</v>
      </c>
    </row>
    <row r="930" spans="1:25" ht="48" customHeight="1">
      <c r="A930" s="413" t="s">
        <v>209</v>
      </c>
      <c r="B930" s="452" t="s">
        <v>323</v>
      </c>
      <c r="C930" s="452"/>
      <c r="D930" s="452"/>
      <c r="E930" s="452"/>
      <c r="F930" s="452"/>
      <c r="G930" s="452"/>
      <c r="H930" s="452"/>
      <c r="I930" s="452"/>
      <c r="J930" s="452"/>
      <c r="K930" s="452"/>
      <c r="L930" s="452"/>
      <c r="M930" s="452"/>
      <c r="N930" s="452"/>
      <c r="O930" s="452"/>
      <c r="P930" s="452"/>
      <c r="Q930" s="452"/>
      <c r="R930" s="452"/>
      <c r="S930" s="452"/>
      <c r="T930" s="452"/>
      <c r="U930" s="452"/>
      <c r="V930" s="452"/>
      <c r="W930" s="452"/>
      <c r="X930" s="452"/>
      <c r="Y930" s="452"/>
    </row>
    <row r="931" spans="1:25" ht="30">
      <c r="A931" s="413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>
      <c r="A932" s="254">
        <v>1</v>
      </c>
      <c r="B932" s="279">
        <v>1000.71</v>
      </c>
      <c r="C932" s="279">
        <v>932.41</v>
      </c>
      <c r="D932" s="279">
        <v>938.51</v>
      </c>
      <c r="E932" s="279">
        <v>938.09</v>
      </c>
      <c r="F932" s="279">
        <v>933.06</v>
      </c>
      <c r="G932" s="279">
        <v>940.22</v>
      </c>
      <c r="H932" s="279">
        <v>945.31</v>
      </c>
      <c r="I932" s="279">
        <v>1013.77</v>
      </c>
      <c r="J932" s="279">
        <v>1200.7</v>
      </c>
      <c r="K932" s="279">
        <v>1355.76</v>
      </c>
      <c r="L932" s="279">
        <v>1401.73</v>
      </c>
      <c r="M932" s="279">
        <v>1390.1</v>
      </c>
      <c r="N932" s="279">
        <v>1368.63</v>
      </c>
      <c r="O932" s="279">
        <v>1390.68</v>
      </c>
      <c r="P932" s="279">
        <v>1377.87</v>
      </c>
      <c r="Q932" s="279">
        <v>2137.31</v>
      </c>
      <c r="R932" s="279">
        <v>2068</v>
      </c>
      <c r="S932" s="279">
        <v>1415.83</v>
      </c>
      <c r="T932" s="279">
        <v>1365.13</v>
      </c>
      <c r="U932" s="279">
        <v>1383.75</v>
      </c>
      <c r="V932" s="279">
        <v>1312.15</v>
      </c>
      <c r="W932" s="279">
        <v>1948.38</v>
      </c>
      <c r="X932" s="279">
        <v>2012.51</v>
      </c>
      <c r="Y932" s="279">
        <v>1104.0899999999999</v>
      </c>
    </row>
    <row r="933" spans="1:25">
      <c r="A933" s="254">
        <v>2</v>
      </c>
      <c r="B933" s="279">
        <v>968.87</v>
      </c>
      <c r="C933" s="279">
        <v>875.26</v>
      </c>
      <c r="D933" s="279">
        <v>851.16</v>
      </c>
      <c r="E933" s="279">
        <v>830.61</v>
      </c>
      <c r="F933" s="279">
        <v>856.78</v>
      </c>
      <c r="G933" s="279">
        <v>910.17</v>
      </c>
      <c r="H933" s="279">
        <v>959.52</v>
      </c>
      <c r="I933" s="279">
        <v>1036.55</v>
      </c>
      <c r="J933" s="279">
        <v>1126.74</v>
      </c>
      <c r="K933" s="279">
        <v>1296.5899999999999</v>
      </c>
      <c r="L933" s="279">
        <v>1323.82</v>
      </c>
      <c r="M933" s="279">
        <v>1318.01</v>
      </c>
      <c r="N933" s="279">
        <v>1272.71</v>
      </c>
      <c r="O933" s="279">
        <v>1279.1199999999999</v>
      </c>
      <c r="P933" s="279">
        <v>1267.94</v>
      </c>
      <c r="Q933" s="279">
        <v>537.62</v>
      </c>
      <c r="R933" s="279">
        <v>1325.99</v>
      </c>
      <c r="S933" s="279">
        <v>1233.3599999999999</v>
      </c>
      <c r="T933" s="279">
        <v>1255.6500000000001</v>
      </c>
      <c r="U933" s="279">
        <v>1265.4100000000001</v>
      </c>
      <c r="V933" s="279">
        <v>1277.77</v>
      </c>
      <c r="W933" s="279">
        <v>1300.22</v>
      </c>
      <c r="X933" s="279">
        <v>1159.44</v>
      </c>
      <c r="Y933" s="279">
        <v>1036.3599999999999</v>
      </c>
    </row>
    <row r="934" spans="1:25">
      <c r="A934" s="254">
        <v>3</v>
      </c>
      <c r="B934" s="279">
        <v>979.8</v>
      </c>
      <c r="C934" s="279">
        <v>894.32</v>
      </c>
      <c r="D934" s="279">
        <v>859.58</v>
      </c>
      <c r="E934" s="279">
        <v>837.56</v>
      </c>
      <c r="F934" s="279">
        <v>859.26</v>
      </c>
      <c r="G934" s="279">
        <v>864.81</v>
      </c>
      <c r="H934" s="279">
        <v>948.18</v>
      </c>
      <c r="I934" s="279">
        <v>1066.19</v>
      </c>
      <c r="J934" s="279">
        <v>1165.29</v>
      </c>
      <c r="K934" s="279">
        <v>1220.67</v>
      </c>
      <c r="L934" s="279">
        <v>1274.6300000000001</v>
      </c>
      <c r="M934" s="279">
        <v>1248.8499999999999</v>
      </c>
      <c r="N934" s="279">
        <v>1214.5899999999999</v>
      </c>
      <c r="O934" s="279">
        <v>1225.03</v>
      </c>
      <c r="P934" s="279">
        <v>1220.46</v>
      </c>
      <c r="Q934" s="279">
        <v>1329.63</v>
      </c>
      <c r="R934" s="279">
        <v>1267.02</v>
      </c>
      <c r="S934" s="279">
        <v>1187.8499999999999</v>
      </c>
      <c r="T934" s="279">
        <v>1192.8900000000001</v>
      </c>
      <c r="U934" s="279">
        <v>1209.96</v>
      </c>
      <c r="V934" s="279">
        <v>1145.97</v>
      </c>
      <c r="W934" s="279">
        <v>1194.3900000000001</v>
      </c>
      <c r="X934" s="279">
        <v>1142.94</v>
      </c>
      <c r="Y934" s="279">
        <v>999.18</v>
      </c>
    </row>
    <row r="935" spans="1:25">
      <c r="A935" s="254">
        <v>4</v>
      </c>
      <c r="B935" s="279">
        <v>1000.95</v>
      </c>
      <c r="C935" s="279">
        <v>936.87</v>
      </c>
      <c r="D935" s="279">
        <v>907.01</v>
      </c>
      <c r="E935" s="279">
        <v>883.6</v>
      </c>
      <c r="F935" s="279">
        <v>933.58</v>
      </c>
      <c r="G935" s="279">
        <v>956.84</v>
      </c>
      <c r="H935" s="279">
        <v>1025.46</v>
      </c>
      <c r="I935" s="279">
        <v>1216.28</v>
      </c>
      <c r="J935" s="279">
        <v>1326.77</v>
      </c>
      <c r="K935" s="279">
        <v>1447.81</v>
      </c>
      <c r="L935" s="279">
        <v>1467.57</v>
      </c>
      <c r="M935" s="279">
        <v>1477.65</v>
      </c>
      <c r="N935" s="279">
        <v>1451.19</v>
      </c>
      <c r="O935" s="279">
        <v>1472.1</v>
      </c>
      <c r="P935" s="279">
        <v>1471.84</v>
      </c>
      <c r="Q935" s="279">
        <v>1555.48</v>
      </c>
      <c r="R935" s="279">
        <v>1526.97</v>
      </c>
      <c r="S935" s="279">
        <v>1441.53</v>
      </c>
      <c r="T935" s="279">
        <v>1457.47</v>
      </c>
      <c r="U935" s="279">
        <v>1470.46</v>
      </c>
      <c r="V935" s="279">
        <v>1456.35</v>
      </c>
      <c r="W935" s="279">
        <v>1514.94</v>
      </c>
      <c r="X935" s="279">
        <v>1434.19</v>
      </c>
      <c r="Y935" s="279">
        <v>1314.18</v>
      </c>
    </row>
    <row r="936" spans="1:25">
      <c r="A936" s="254">
        <v>5</v>
      </c>
      <c r="B936" s="279">
        <v>1158.42</v>
      </c>
      <c r="C936" s="279">
        <v>1017.35</v>
      </c>
      <c r="D936" s="279">
        <v>991.87</v>
      </c>
      <c r="E936" s="279">
        <v>983.69</v>
      </c>
      <c r="F936" s="279">
        <v>980.44</v>
      </c>
      <c r="G936" s="279">
        <v>983.81</v>
      </c>
      <c r="H936" s="279">
        <v>996.03</v>
      </c>
      <c r="I936" s="279">
        <v>1105.83</v>
      </c>
      <c r="J936" s="279">
        <v>1221.32</v>
      </c>
      <c r="K936" s="279">
        <v>1374.34</v>
      </c>
      <c r="L936" s="279">
        <v>1397.96</v>
      </c>
      <c r="M936" s="279">
        <v>1391.39</v>
      </c>
      <c r="N936" s="279">
        <v>1381.57</v>
      </c>
      <c r="O936" s="279">
        <v>1367.36</v>
      </c>
      <c r="P936" s="279">
        <v>1383.44</v>
      </c>
      <c r="Q936" s="279">
        <v>1366.07</v>
      </c>
      <c r="R936" s="279">
        <v>1398.88</v>
      </c>
      <c r="S936" s="279">
        <v>1375.32</v>
      </c>
      <c r="T936" s="279">
        <v>1367.78</v>
      </c>
      <c r="U936" s="279">
        <v>1352.63</v>
      </c>
      <c r="V936" s="279">
        <v>1357.63</v>
      </c>
      <c r="W936" s="279">
        <v>1357.19</v>
      </c>
      <c r="X936" s="279">
        <v>1281.55</v>
      </c>
      <c r="Y936" s="279">
        <v>1118.94</v>
      </c>
    </row>
    <row r="937" spans="1:25">
      <c r="A937" s="254">
        <v>6</v>
      </c>
      <c r="B937" s="279">
        <v>1177.46</v>
      </c>
      <c r="C937" s="279">
        <v>1017.59</v>
      </c>
      <c r="D937" s="279">
        <v>975.93</v>
      </c>
      <c r="E937" s="279">
        <v>961.33</v>
      </c>
      <c r="F937" s="279">
        <v>964.37</v>
      </c>
      <c r="G937" s="279">
        <v>972.04</v>
      </c>
      <c r="H937" s="279">
        <v>980.63</v>
      </c>
      <c r="I937" s="279">
        <v>982.06</v>
      </c>
      <c r="J937" s="279">
        <v>1101.3699999999999</v>
      </c>
      <c r="K937" s="279">
        <v>1206.42</v>
      </c>
      <c r="L937" s="279">
        <v>1292.8699999999999</v>
      </c>
      <c r="M937" s="279">
        <v>1329.25</v>
      </c>
      <c r="N937" s="279">
        <v>1331.19</v>
      </c>
      <c r="O937" s="279">
        <v>1324.91</v>
      </c>
      <c r="P937" s="279">
        <v>1334.47</v>
      </c>
      <c r="Q937" s="279">
        <v>1320.56</v>
      </c>
      <c r="R937" s="279">
        <v>1286.42</v>
      </c>
      <c r="S937" s="279">
        <v>1275.23</v>
      </c>
      <c r="T937" s="279">
        <v>1286.5</v>
      </c>
      <c r="U937" s="279">
        <v>1269.53</v>
      </c>
      <c r="V937" s="279">
        <v>1320.46</v>
      </c>
      <c r="W937" s="279">
        <v>1302.57</v>
      </c>
      <c r="X937" s="279">
        <v>1204.25</v>
      </c>
      <c r="Y937" s="279">
        <v>1106.03</v>
      </c>
    </row>
    <row r="938" spans="1:25">
      <c r="A938" s="254">
        <v>7</v>
      </c>
      <c r="B938" s="279">
        <v>1001.66</v>
      </c>
      <c r="C938" s="279">
        <v>921.84</v>
      </c>
      <c r="D938" s="279">
        <v>887.1</v>
      </c>
      <c r="E938" s="279">
        <v>846.85</v>
      </c>
      <c r="F938" s="279">
        <v>909.77</v>
      </c>
      <c r="G938" s="279">
        <v>918.66</v>
      </c>
      <c r="H938" s="279">
        <v>949.12</v>
      </c>
      <c r="I938" s="279">
        <v>1029.27</v>
      </c>
      <c r="J938" s="279">
        <v>1124.99</v>
      </c>
      <c r="K938" s="279">
        <v>1128.99</v>
      </c>
      <c r="L938" s="279">
        <v>1145.77</v>
      </c>
      <c r="M938" s="279">
        <v>1134.26</v>
      </c>
      <c r="N938" s="279">
        <v>1106.72</v>
      </c>
      <c r="O938" s="279">
        <v>1122.93</v>
      </c>
      <c r="P938" s="279">
        <v>1137.05</v>
      </c>
      <c r="Q938" s="279">
        <v>1261.19</v>
      </c>
      <c r="R938" s="279">
        <v>1161.03</v>
      </c>
      <c r="S938" s="279">
        <v>1133.0999999999999</v>
      </c>
      <c r="T938" s="279">
        <v>1162.27</v>
      </c>
      <c r="U938" s="279">
        <v>1157.6099999999999</v>
      </c>
      <c r="V938" s="279">
        <v>1184.74</v>
      </c>
      <c r="W938" s="279">
        <v>1200.0899999999999</v>
      </c>
      <c r="X938" s="279">
        <v>1110.79</v>
      </c>
      <c r="Y938" s="279">
        <v>968.22</v>
      </c>
    </row>
    <row r="939" spans="1:25">
      <c r="A939" s="254">
        <v>8</v>
      </c>
      <c r="B939" s="279">
        <v>934.61</v>
      </c>
      <c r="C939" s="279">
        <v>845.52</v>
      </c>
      <c r="D939" s="279">
        <v>805.07</v>
      </c>
      <c r="E939" s="279">
        <v>793.17</v>
      </c>
      <c r="F939" s="279">
        <v>820.1</v>
      </c>
      <c r="G939" s="279">
        <v>902.57</v>
      </c>
      <c r="H939" s="279">
        <v>960.68</v>
      </c>
      <c r="I939" s="279">
        <v>1096.6199999999999</v>
      </c>
      <c r="J939" s="279">
        <v>1135.74</v>
      </c>
      <c r="K939" s="279">
        <v>1207.9000000000001</v>
      </c>
      <c r="L939" s="279">
        <v>1243.69</v>
      </c>
      <c r="M939" s="279">
        <v>1200.7</v>
      </c>
      <c r="N939" s="279">
        <v>1146.68</v>
      </c>
      <c r="O939" s="279">
        <v>1170.33</v>
      </c>
      <c r="P939" s="279">
        <v>1180.8499999999999</v>
      </c>
      <c r="Q939" s="279">
        <v>1264.3900000000001</v>
      </c>
      <c r="R939" s="279">
        <v>1219.69</v>
      </c>
      <c r="S939" s="279">
        <v>1160.0999999999999</v>
      </c>
      <c r="T939" s="279">
        <v>1186.23</v>
      </c>
      <c r="U939" s="279">
        <v>1180.6500000000001</v>
      </c>
      <c r="V939" s="279">
        <v>1202.1300000000001</v>
      </c>
      <c r="W939" s="279">
        <v>1183.94</v>
      </c>
      <c r="X939" s="279">
        <v>1170.33</v>
      </c>
      <c r="Y939" s="279">
        <v>998.13</v>
      </c>
    </row>
    <row r="940" spans="1:25">
      <c r="A940" s="254">
        <v>9</v>
      </c>
      <c r="B940" s="279">
        <v>953.25</v>
      </c>
      <c r="C940" s="279">
        <v>856.59</v>
      </c>
      <c r="D940" s="279">
        <v>815.51</v>
      </c>
      <c r="E940" s="279">
        <v>798.96</v>
      </c>
      <c r="F940" s="279">
        <v>838.94</v>
      </c>
      <c r="G940" s="279">
        <v>866.06</v>
      </c>
      <c r="H940" s="279">
        <v>965.03</v>
      </c>
      <c r="I940" s="279">
        <v>995.15</v>
      </c>
      <c r="J940" s="279">
        <v>1108.46</v>
      </c>
      <c r="K940" s="279">
        <v>1165.43</v>
      </c>
      <c r="L940" s="279">
        <v>1148.8800000000001</v>
      </c>
      <c r="M940" s="279">
        <v>1129.46</v>
      </c>
      <c r="N940" s="279">
        <v>1102.33</v>
      </c>
      <c r="O940" s="279">
        <v>1140.0899999999999</v>
      </c>
      <c r="P940" s="279">
        <v>1147.3399999999999</v>
      </c>
      <c r="Q940" s="279">
        <v>1181.5999999999999</v>
      </c>
      <c r="R940" s="279">
        <v>1172.67</v>
      </c>
      <c r="S940" s="279">
        <v>1153.06</v>
      </c>
      <c r="T940" s="279">
        <v>1142.99</v>
      </c>
      <c r="U940" s="279">
        <v>1159.3399999999999</v>
      </c>
      <c r="V940" s="279">
        <v>1154.69</v>
      </c>
      <c r="W940" s="279">
        <v>1158.4000000000001</v>
      </c>
      <c r="X940" s="279">
        <v>1165</v>
      </c>
      <c r="Y940" s="279">
        <v>958.55</v>
      </c>
    </row>
    <row r="941" spans="1:25">
      <c r="A941" s="254">
        <v>10</v>
      </c>
      <c r="B941" s="279">
        <v>942.35</v>
      </c>
      <c r="C941" s="279">
        <v>895.28</v>
      </c>
      <c r="D941" s="279">
        <v>887.69</v>
      </c>
      <c r="E941" s="279">
        <v>858.46</v>
      </c>
      <c r="F941" s="279">
        <v>867.64</v>
      </c>
      <c r="G941" s="279">
        <v>900.91</v>
      </c>
      <c r="H941" s="279">
        <v>957.94</v>
      </c>
      <c r="I941" s="279">
        <v>1078.06</v>
      </c>
      <c r="J941" s="279">
        <v>1178.3</v>
      </c>
      <c r="K941" s="279">
        <v>1235.81</v>
      </c>
      <c r="L941" s="279">
        <v>1290.28</v>
      </c>
      <c r="M941" s="279">
        <v>1266.57</v>
      </c>
      <c r="N941" s="279">
        <v>1231.45</v>
      </c>
      <c r="O941" s="279">
        <v>1241.54</v>
      </c>
      <c r="P941" s="279">
        <v>1236.9100000000001</v>
      </c>
      <c r="Q941" s="279">
        <v>1347.52</v>
      </c>
      <c r="R941" s="279">
        <v>1284.96</v>
      </c>
      <c r="S941" s="279">
        <v>1205.8499999999999</v>
      </c>
      <c r="T941" s="279">
        <v>1210.08</v>
      </c>
      <c r="U941" s="279">
        <v>1226.99</v>
      </c>
      <c r="V941" s="279">
        <v>1161.03</v>
      </c>
      <c r="W941" s="279">
        <v>1210.27</v>
      </c>
      <c r="X941" s="279">
        <v>1158.32</v>
      </c>
      <c r="Y941" s="279">
        <v>1012.3</v>
      </c>
    </row>
    <row r="942" spans="1:25">
      <c r="A942" s="254">
        <v>11</v>
      </c>
      <c r="B942" s="279">
        <v>1012.68</v>
      </c>
      <c r="C942" s="279">
        <v>948.19</v>
      </c>
      <c r="D942" s="279">
        <v>918.35</v>
      </c>
      <c r="E942" s="279">
        <v>894.75</v>
      </c>
      <c r="F942" s="279">
        <v>945.56</v>
      </c>
      <c r="G942" s="279">
        <v>969.16</v>
      </c>
      <c r="H942" s="279">
        <v>1037.7</v>
      </c>
      <c r="I942" s="279">
        <v>1227.06</v>
      </c>
      <c r="J942" s="279">
        <v>1338.79</v>
      </c>
      <c r="K942" s="279">
        <v>1461.3</v>
      </c>
      <c r="L942" s="279">
        <v>1481.92</v>
      </c>
      <c r="M942" s="279">
        <v>1490.67</v>
      </c>
      <c r="N942" s="279">
        <v>1463.39</v>
      </c>
      <c r="O942" s="279">
        <v>1485.64</v>
      </c>
      <c r="P942" s="279">
        <v>1485.45</v>
      </c>
      <c r="Q942" s="279">
        <v>1569.47</v>
      </c>
      <c r="R942" s="279">
        <v>1541.24</v>
      </c>
      <c r="S942" s="279">
        <v>1453.86</v>
      </c>
      <c r="T942" s="279">
        <v>1470.61</v>
      </c>
      <c r="U942" s="279">
        <v>1483.74</v>
      </c>
      <c r="V942" s="279">
        <v>1467.94</v>
      </c>
      <c r="W942" s="279">
        <v>1526.45</v>
      </c>
      <c r="X942" s="279">
        <v>1446.04</v>
      </c>
      <c r="Y942" s="279">
        <v>1324.28</v>
      </c>
    </row>
    <row r="943" spans="1:25">
      <c r="A943" s="254">
        <v>12</v>
      </c>
      <c r="B943" s="279">
        <v>1170.67</v>
      </c>
      <c r="C943" s="279">
        <v>1028.46</v>
      </c>
      <c r="D943" s="279">
        <v>1002.76</v>
      </c>
      <c r="E943" s="279">
        <v>994.58</v>
      </c>
      <c r="F943" s="279">
        <v>991.27</v>
      </c>
      <c r="G943" s="279">
        <v>994.5</v>
      </c>
      <c r="H943" s="279">
        <v>1008.62</v>
      </c>
      <c r="I943" s="279">
        <v>1118.6600000000001</v>
      </c>
      <c r="J943" s="279">
        <v>1236.68</v>
      </c>
      <c r="K943" s="279">
        <v>1391.34</v>
      </c>
      <c r="L943" s="279">
        <v>1415.57</v>
      </c>
      <c r="M943" s="279">
        <v>1409.67</v>
      </c>
      <c r="N943" s="279">
        <v>1399.67</v>
      </c>
      <c r="O943" s="279">
        <v>1385.26</v>
      </c>
      <c r="P943" s="279">
        <v>1401.39</v>
      </c>
      <c r="Q943" s="279">
        <v>1382.82</v>
      </c>
      <c r="R943" s="279">
        <v>1413.49</v>
      </c>
      <c r="S943" s="279">
        <v>1389.61</v>
      </c>
      <c r="T943" s="279">
        <v>1381.9</v>
      </c>
      <c r="U943" s="279">
        <v>1367.23</v>
      </c>
      <c r="V943" s="279">
        <v>1373.43</v>
      </c>
      <c r="W943" s="279">
        <v>1371.77</v>
      </c>
      <c r="X943" s="279">
        <v>1294.68</v>
      </c>
      <c r="Y943" s="279">
        <v>1132.46</v>
      </c>
    </row>
    <row r="944" spans="1:25">
      <c r="A944" s="254">
        <v>13</v>
      </c>
      <c r="B944" s="279">
        <v>1189.07</v>
      </c>
      <c r="C944" s="279">
        <v>1027.92</v>
      </c>
      <c r="D944" s="279">
        <v>985.91</v>
      </c>
      <c r="E944" s="279">
        <v>971.13</v>
      </c>
      <c r="F944" s="279">
        <v>974.04</v>
      </c>
      <c r="G944" s="279">
        <v>981.81</v>
      </c>
      <c r="H944" s="279">
        <v>994.51</v>
      </c>
      <c r="I944" s="279">
        <v>995.61</v>
      </c>
      <c r="J944" s="279">
        <v>1116.17</v>
      </c>
      <c r="K944" s="279">
        <v>1221.92</v>
      </c>
      <c r="L944" s="279">
        <v>1309.3399999999999</v>
      </c>
      <c r="M944" s="279">
        <v>1346.01</v>
      </c>
      <c r="N944" s="279">
        <v>1347.37</v>
      </c>
      <c r="O944" s="279">
        <v>1341.52</v>
      </c>
      <c r="P944" s="279">
        <v>1351.13</v>
      </c>
      <c r="Q944" s="279">
        <v>1337.35</v>
      </c>
      <c r="R944" s="279">
        <v>1300.1199999999999</v>
      </c>
      <c r="S944" s="279">
        <v>1288.52</v>
      </c>
      <c r="T944" s="279">
        <v>1299.8599999999999</v>
      </c>
      <c r="U944" s="279">
        <v>1282.92</v>
      </c>
      <c r="V944" s="279">
        <v>1333.66</v>
      </c>
      <c r="W944" s="279">
        <v>1315.37</v>
      </c>
      <c r="X944" s="279">
        <v>1216.06</v>
      </c>
      <c r="Y944" s="279">
        <v>1117.19</v>
      </c>
    </row>
    <row r="945" spans="1:25">
      <c r="A945" s="254">
        <v>14</v>
      </c>
      <c r="B945" s="279">
        <v>991.26</v>
      </c>
      <c r="C945" s="279">
        <v>958.11</v>
      </c>
      <c r="D945" s="279">
        <v>955.3</v>
      </c>
      <c r="E945" s="279">
        <v>942.53</v>
      </c>
      <c r="F945" s="279">
        <v>945.95</v>
      </c>
      <c r="G945" s="279">
        <v>973.49</v>
      </c>
      <c r="H945" s="279">
        <v>1046.55</v>
      </c>
      <c r="I945" s="279">
        <v>1160.3900000000001</v>
      </c>
      <c r="J945" s="279">
        <v>1290.5999999999999</v>
      </c>
      <c r="K945" s="279">
        <v>1393.05</v>
      </c>
      <c r="L945" s="279">
        <v>1431.62</v>
      </c>
      <c r="M945" s="279">
        <v>1409.19</v>
      </c>
      <c r="N945" s="279">
        <v>1384.56</v>
      </c>
      <c r="O945" s="279">
        <v>1400.59</v>
      </c>
      <c r="P945" s="279">
        <v>1427.61</v>
      </c>
      <c r="Q945" s="279">
        <v>1502.67</v>
      </c>
      <c r="R945" s="279">
        <v>1435.67</v>
      </c>
      <c r="S945" s="279">
        <v>1343.75</v>
      </c>
      <c r="T945" s="279">
        <v>1349.45</v>
      </c>
      <c r="U945" s="279">
        <v>1373.3</v>
      </c>
      <c r="V945" s="279">
        <v>1368.63</v>
      </c>
      <c r="W945" s="279">
        <v>1398.66</v>
      </c>
      <c r="X945" s="279">
        <v>1245.31</v>
      </c>
      <c r="Y945" s="279">
        <v>1076.82</v>
      </c>
    </row>
    <row r="946" spans="1:25">
      <c r="A946" s="254">
        <v>15</v>
      </c>
      <c r="B946" s="279">
        <v>1019</v>
      </c>
      <c r="C946" s="279">
        <v>943.87</v>
      </c>
      <c r="D946" s="279">
        <v>932.47</v>
      </c>
      <c r="E946" s="279">
        <v>937.52</v>
      </c>
      <c r="F946" s="279">
        <v>980.54</v>
      </c>
      <c r="G946" s="279">
        <v>1013.79</v>
      </c>
      <c r="H946" s="279">
        <v>1018.19</v>
      </c>
      <c r="I946" s="279">
        <v>1113.3800000000001</v>
      </c>
      <c r="J946" s="279">
        <v>1171.8599999999999</v>
      </c>
      <c r="K946" s="279">
        <v>1265.18</v>
      </c>
      <c r="L946" s="279">
        <v>1310.06</v>
      </c>
      <c r="M946" s="279">
        <v>1319.83</v>
      </c>
      <c r="N946" s="279">
        <v>1266.57</v>
      </c>
      <c r="O946" s="279">
        <v>1293.8599999999999</v>
      </c>
      <c r="P946" s="279">
        <v>1317.31</v>
      </c>
      <c r="Q946" s="279">
        <v>1383.51</v>
      </c>
      <c r="R946" s="279">
        <v>1364.42</v>
      </c>
      <c r="S946" s="279">
        <v>1300.69</v>
      </c>
      <c r="T946" s="279">
        <v>1321.64</v>
      </c>
      <c r="U946" s="279">
        <v>1329.79</v>
      </c>
      <c r="V946" s="279">
        <v>1328.23</v>
      </c>
      <c r="W946" s="279">
        <v>1367.24</v>
      </c>
      <c r="X946" s="279">
        <v>1197.83</v>
      </c>
      <c r="Y946" s="279">
        <v>1094.58</v>
      </c>
    </row>
    <row r="947" spans="1:25">
      <c r="A947" s="254">
        <v>16</v>
      </c>
      <c r="B947" s="279">
        <v>1228.06</v>
      </c>
      <c r="C947" s="279">
        <v>1079.5899999999999</v>
      </c>
      <c r="D947" s="279">
        <v>1074.6199999999999</v>
      </c>
      <c r="E947" s="279">
        <v>1074.73</v>
      </c>
      <c r="F947" s="279">
        <v>1090.43</v>
      </c>
      <c r="G947" s="279">
        <v>1123.94</v>
      </c>
      <c r="H947" s="279">
        <v>1206.99</v>
      </c>
      <c r="I947" s="279">
        <v>1279.9100000000001</v>
      </c>
      <c r="J947" s="279">
        <v>1442.67</v>
      </c>
      <c r="K947" s="279">
        <v>1492</v>
      </c>
      <c r="L947" s="279">
        <v>1517.04</v>
      </c>
      <c r="M947" s="279">
        <v>1483.3</v>
      </c>
      <c r="N947" s="279">
        <v>1448.25</v>
      </c>
      <c r="O947" s="279">
        <v>1496.16</v>
      </c>
      <c r="P947" s="279">
        <v>1490.7</v>
      </c>
      <c r="Q947" s="279">
        <v>1524.16</v>
      </c>
      <c r="R947" s="279">
        <v>1499.42</v>
      </c>
      <c r="S947" s="279">
        <v>1472.92</v>
      </c>
      <c r="T947" s="279">
        <v>1510.82</v>
      </c>
      <c r="U947" s="279">
        <v>1536.34</v>
      </c>
      <c r="V947" s="279">
        <v>1506.05</v>
      </c>
      <c r="W947" s="279">
        <v>1515.43</v>
      </c>
      <c r="X947" s="279">
        <v>1316.33</v>
      </c>
      <c r="Y947" s="279">
        <v>1183.48</v>
      </c>
    </row>
    <row r="948" spans="1:25">
      <c r="A948" s="254">
        <v>17</v>
      </c>
      <c r="B948" s="279">
        <v>1087.77</v>
      </c>
      <c r="C948" s="279">
        <v>1050.17</v>
      </c>
      <c r="D948" s="279">
        <v>1026.92</v>
      </c>
      <c r="E948" s="279">
        <v>1021.1</v>
      </c>
      <c r="F948" s="279">
        <v>1040.0999999999999</v>
      </c>
      <c r="G948" s="279">
        <v>1064.7</v>
      </c>
      <c r="H948" s="279">
        <v>1125.3800000000001</v>
      </c>
      <c r="I948" s="279">
        <v>1204.83</v>
      </c>
      <c r="J948" s="279">
        <v>1322.14</v>
      </c>
      <c r="K948" s="279">
        <v>1388.33</v>
      </c>
      <c r="L948" s="279">
        <v>1430.04</v>
      </c>
      <c r="M948" s="279">
        <v>1391.05</v>
      </c>
      <c r="N948" s="279">
        <v>1374.41</v>
      </c>
      <c r="O948" s="279">
        <v>1403.45</v>
      </c>
      <c r="P948" s="279">
        <v>1410.88</v>
      </c>
      <c r="Q948" s="279">
        <v>1491.18</v>
      </c>
      <c r="R948" s="279">
        <v>1432.75</v>
      </c>
      <c r="S948" s="279">
        <v>1354.55</v>
      </c>
      <c r="T948" s="279">
        <v>1397.55</v>
      </c>
      <c r="U948" s="279">
        <v>1430.01</v>
      </c>
      <c r="V948" s="279">
        <v>1432.35</v>
      </c>
      <c r="W948" s="279">
        <v>1420.74</v>
      </c>
      <c r="X948" s="279">
        <v>1286.6600000000001</v>
      </c>
      <c r="Y948" s="279">
        <v>1179.0899999999999</v>
      </c>
    </row>
    <row r="949" spans="1:25">
      <c r="A949" s="254">
        <v>18</v>
      </c>
      <c r="B949" s="279">
        <v>1160.68</v>
      </c>
      <c r="C949" s="279">
        <v>1062.3599999999999</v>
      </c>
      <c r="D949" s="279">
        <v>1039.48</v>
      </c>
      <c r="E949" s="279">
        <v>1048.67</v>
      </c>
      <c r="F949" s="279">
        <v>1072.8900000000001</v>
      </c>
      <c r="G949" s="279">
        <v>255.61</v>
      </c>
      <c r="H949" s="279">
        <v>1186.33</v>
      </c>
      <c r="I949" s="279">
        <v>1207.76</v>
      </c>
      <c r="J949" s="279">
        <v>261.23</v>
      </c>
      <c r="K949" s="279">
        <v>1373.46</v>
      </c>
      <c r="L949" s="279">
        <v>1404.2</v>
      </c>
      <c r="M949" s="279">
        <v>1352.34</v>
      </c>
      <c r="N949" s="279">
        <v>1341.24</v>
      </c>
      <c r="O949" s="279">
        <v>1382.47</v>
      </c>
      <c r="P949" s="279">
        <v>1392.2</v>
      </c>
      <c r="Q949" s="279">
        <v>1460.21</v>
      </c>
      <c r="R949" s="279">
        <v>1378.3</v>
      </c>
      <c r="S949" s="279">
        <v>1361.41</v>
      </c>
      <c r="T949" s="279">
        <v>1391.1</v>
      </c>
      <c r="U949" s="279">
        <v>1419.69</v>
      </c>
      <c r="V949" s="279">
        <v>1383.64</v>
      </c>
      <c r="W949" s="279">
        <v>1462.25</v>
      </c>
      <c r="X949" s="279">
        <v>1388.04</v>
      </c>
      <c r="Y949" s="279">
        <v>1218.02</v>
      </c>
    </row>
    <row r="950" spans="1:25">
      <c r="A950" s="254">
        <v>19</v>
      </c>
      <c r="B950" s="279">
        <v>1175.6300000000001</v>
      </c>
      <c r="C950" s="279">
        <v>1124.03</v>
      </c>
      <c r="D950" s="279">
        <v>1047.68</v>
      </c>
      <c r="E950" s="279">
        <v>255.25</v>
      </c>
      <c r="F950" s="279">
        <v>255.81</v>
      </c>
      <c r="G950" s="279">
        <v>256.60000000000002</v>
      </c>
      <c r="H950" s="279">
        <v>258.18</v>
      </c>
      <c r="I950" s="279">
        <v>230.13</v>
      </c>
      <c r="J950" s="279">
        <v>230.13</v>
      </c>
      <c r="K950" s="279">
        <v>1388.65</v>
      </c>
      <c r="L950" s="279">
        <v>1406.83</v>
      </c>
      <c r="M950" s="279">
        <v>1395.07</v>
      </c>
      <c r="N950" s="279">
        <v>1364.96</v>
      </c>
      <c r="O950" s="279">
        <v>1431.32</v>
      </c>
      <c r="P950" s="279">
        <v>1435.67</v>
      </c>
      <c r="Q950" s="279">
        <v>1418.22</v>
      </c>
      <c r="R950" s="279">
        <v>1415.28</v>
      </c>
      <c r="S950" s="279">
        <v>1396.23</v>
      </c>
      <c r="T950" s="279">
        <v>1380.16</v>
      </c>
      <c r="U950" s="279">
        <v>1400.92</v>
      </c>
      <c r="V950" s="279">
        <v>1443.51</v>
      </c>
      <c r="W950" s="279">
        <v>268.02</v>
      </c>
      <c r="X950" s="279">
        <v>1306.3699999999999</v>
      </c>
      <c r="Y950" s="279">
        <v>1269.72</v>
      </c>
    </row>
    <row r="951" spans="1:25">
      <c r="A951" s="254">
        <v>20</v>
      </c>
      <c r="B951" s="279">
        <v>1224.1300000000001</v>
      </c>
      <c r="C951" s="279">
        <v>243.37</v>
      </c>
      <c r="D951" s="279">
        <v>253.08</v>
      </c>
      <c r="E951" s="279">
        <v>253.03</v>
      </c>
      <c r="F951" s="279">
        <v>252.27</v>
      </c>
      <c r="G951" s="279">
        <v>251.41</v>
      </c>
      <c r="H951" s="279">
        <v>255.21</v>
      </c>
      <c r="I951" s="279">
        <v>251.89</v>
      </c>
      <c r="J951" s="279">
        <v>248.23</v>
      </c>
      <c r="K951" s="279">
        <v>248.6</v>
      </c>
      <c r="L951" s="279">
        <v>1191.43</v>
      </c>
      <c r="M951" s="279">
        <v>1232.25</v>
      </c>
      <c r="N951" s="279">
        <v>1192.8900000000001</v>
      </c>
      <c r="O951" s="279">
        <v>1208.8599999999999</v>
      </c>
      <c r="P951" s="279">
        <v>1205.24</v>
      </c>
      <c r="Q951" s="279">
        <v>1231.6500000000001</v>
      </c>
      <c r="R951" s="279">
        <v>1230.68</v>
      </c>
      <c r="S951" s="279">
        <v>1221.3900000000001</v>
      </c>
      <c r="T951" s="279">
        <v>1254.0999999999999</v>
      </c>
      <c r="U951" s="279">
        <v>1324.57</v>
      </c>
      <c r="V951" s="279">
        <v>1055.58</v>
      </c>
      <c r="W951" s="279">
        <v>1258.22</v>
      </c>
      <c r="X951" s="279">
        <v>1200.49</v>
      </c>
      <c r="Y951" s="279">
        <v>1199.99</v>
      </c>
    </row>
    <row r="952" spans="1:25">
      <c r="A952" s="254">
        <v>21</v>
      </c>
      <c r="B952" s="279">
        <v>253.95</v>
      </c>
      <c r="C952" s="279">
        <v>251.9</v>
      </c>
      <c r="D952" s="279">
        <v>251.31</v>
      </c>
      <c r="E952" s="279">
        <v>250.99</v>
      </c>
      <c r="F952" s="279">
        <v>253.19</v>
      </c>
      <c r="G952" s="279">
        <v>250.76</v>
      </c>
      <c r="H952" s="279">
        <v>252.8</v>
      </c>
      <c r="I952" s="279">
        <v>537.13</v>
      </c>
      <c r="J952" s="279">
        <v>1173.28</v>
      </c>
      <c r="K952" s="279">
        <v>1247.1099999999999</v>
      </c>
      <c r="L952" s="279">
        <v>1290.1199999999999</v>
      </c>
      <c r="M952" s="279">
        <v>1289.51</v>
      </c>
      <c r="N952" s="279">
        <v>1241.78</v>
      </c>
      <c r="O952" s="279">
        <v>1219.6300000000001</v>
      </c>
      <c r="P952" s="279">
        <v>1164.22</v>
      </c>
      <c r="Q952" s="279">
        <v>1309.7</v>
      </c>
      <c r="R952" s="279">
        <v>1283.98</v>
      </c>
      <c r="S952" s="279">
        <v>1010.56</v>
      </c>
      <c r="T952" s="279">
        <v>1105.1199999999999</v>
      </c>
      <c r="U952" s="279">
        <v>1215.7</v>
      </c>
      <c r="V952" s="279">
        <v>1250.3800000000001</v>
      </c>
      <c r="W952" s="279">
        <v>1285.31</v>
      </c>
      <c r="X952" s="279">
        <v>1192.03</v>
      </c>
      <c r="Y952" s="279">
        <v>1106.32</v>
      </c>
    </row>
    <row r="953" spans="1:25">
      <c r="A953" s="254">
        <v>22</v>
      </c>
      <c r="B953" s="279">
        <v>974.55</v>
      </c>
      <c r="C953" s="279">
        <v>879.68</v>
      </c>
      <c r="D953" s="279">
        <v>841.03</v>
      </c>
      <c r="E953" s="279">
        <v>832.8</v>
      </c>
      <c r="F953" s="279">
        <v>928.01</v>
      </c>
      <c r="G953" s="279">
        <v>968.85</v>
      </c>
      <c r="H953" s="279">
        <v>1041.01</v>
      </c>
      <c r="I953" s="279">
        <v>1010.6</v>
      </c>
      <c r="J953" s="279">
        <v>1138</v>
      </c>
      <c r="K953" s="279">
        <v>1328.07</v>
      </c>
      <c r="L953" s="279">
        <v>1291.8800000000001</v>
      </c>
      <c r="M953" s="279">
        <v>1253.6400000000001</v>
      </c>
      <c r="N953" s="279">
        <v>1239.9000000000001</v>
      </c>
      <c r="O953" s="279">
        <v>1262.9000000000001</v>
      </c>
      <c r="P953" s="279">
        <v>1278.32</v>
      </c>
      <c r="Q953" s="279">
        <v>1348.02</v>
      </c>
      <c r="R953" s="279">
        <v>1327.52</v>
      </c>
      <c r="S953" s="279">
        <v>1284.55</v>
      </c>
      <c r="T953" s="279">
        <v>1311.22</v>
      </c>
      <c r="U953" s="279">
        <v>1326.21</v>
      </c>
      <c r="V953" s="279">
        <v>1297.71</v>
      </c>
      <c r="W953" s="279">
        <v>1294.8499999999999</v>
      </c>
      <c r="X953" s="279">
        <v>1214.95</v>
      </c>
      <c r="Y953" s="279">
        <v>1034.5999999999999</v>
      </c>
    </row>
    <row r="954" spans="1:25">
      <c r="A954" s="254">
        <v>23</v>
      </c>
      <c r="B954" s="279">
        <v>1031.1400000000001</v>
      </c>
      <c r="C954" s="279">
        <v>899.72</v>
      </c>
      <c r="D954" s="279">
        <v>846.47</v>
      </c>
      <c r="E954" s="279">
        <v>855.32</v>
      </c>
      <c r="F954" s="279">
        <v>944.01</v>
      </c>
      <c r="G954" s="279">
        <v>980.87</v>
      </c>
      <c r="H954" s="279">
        <v>986.06</v>
      </c>
      <c r="I954" s="279">
        <v>1030.3399999999999</v>
      </c>
      <c r="J954" s="279">
        <v>1219.71</v>
      </c>
      <c r="K954" s="279">
        <v>1270.57</v>
      </c>
      <c r="L954" s="279">
        <v>1261.24</v>
      </c>
      <c r="M954" s="279">
        <v>1222.67</v>
      </c>
      <c r="N954" s="279">
        <v>1173.1500000000001</v>
      </c>
      <c r="O954" s="279">
        <v>1232.75</v>
      </c>
      <c r="P954" s="279">
        <v>1232.17</v>
      </c>
      <c r="Q954" s="279">
        <v>1289.75</v>
      </c>
      <c r="R954" s="279">
        <v>1255.44</v>
      </c>
      <c r="S954" s="279">
        <v>1218.58</v>
      </c>
      <c r="T954" s="279">
        <v>1269.24</v>
      </c>
      <c r="U954" s="279">
        <v>1306.19</v>
      </c>
      <c r="V954" s="279">
        <v>1307.18</v>
      </c>
      <c r="W954" s="279">
        <v>1348.67</v>
      </c>
      <c r="X954" s="279">
        <v>1257.25</v>
      </c>
      <c r="Y954" s="279">
        <v>1104.49</v>
      </c>
    </row>
    <row r="955" spans="1:25">
      <c r="A955" s="254">
        <v>24</v>
      </c>
      <c r="B955" s="279">
        <v>879.43</v>
      </c>
      <c r="C955" s="279">
        <v>867.89</v>
      </c>
      <c r="D955" s="279">
        <v>841.44</v>
      </c>
      <c r="E955" s="279">
        <v>829.67</v>
      </c>
      <c r="F955" s="279">
        <v>249.28</v>
      </c>
      <c r="G955" s="279">
        <v>537.95000000000005</v>
      </c>
      <c r="H955" s="279">
        <v>987.71</v>
      </c>
      <c r="I955" s="279">
        <v>1002.2</v>
      </c>
      <c r="J955" s="279">
        <v>537.65</v>
      </c>
      <c r="K955" s="279">
        <v>1197.92</v>
      </c>
      <c r="L955" s="279">
        <v>1190.28</v>
      </c>
      <c r="M955" s="279">
        <v>1176.6199999999999</v>
      </c>
      <c r="N955" s="279">
        <v>1139.54</v>
      </c>
      <c r="O955" s="279">
        <v>1161.8699999999999</v>
      </c>
      <c r="P955" s="279">
        <v>1161.82</v>
      </c>
      <c r="Q955" s="279">
        <v>1256.55</v>
      </c>
      <c r="R955" s="279">
        <v>1176.6400000000001</v>
      </c>
      <c r="S955" s="279">
        <v>991.56</v>
      </c>
      <c r="T955" s="279">
        <v>999.14</v>
      </c>
      <c r="U955" s="279">
        <v>1305.29</v>
      </c>
      <c r="V955" s="279">
        <v>1263.01</v>
      </c>
      <c r="W955" s="279">
        <v>1260.99</v>
      </c>
      <c r="X955" s="279">
        <v>1178.71</v>
      </c>
      <c r="Y955" s="279">
        <v>1041.25</v>
      </c>
    </row>
    <row r="956" spans="1:25">
      <c r="A956" s="254">
        <v>25</v>
      </c>
      <c r="B956" s="279">
        <v>973.48</v>
      </c>
      <c r="C956" s="279">
        <v>960.68</v>
      </c>
      <c r="D956" s="279">
        <v>922.85</v>
      </c>
      <c r="E956" s="279">
        <v>927.3</v>
      </c>
      <c r="F956" s="279">
        <v>1035.82</v>
      </c>
      <c r="G956" s="279">
        <v>1116.04</v>
      </c>
      <c r="H956" s="279">
        <v>1192.8599999999999</v>
      </c>
      <c r="I956" s="279">
        <v>1133.6300000000001</v>
      </c>
      <c r="J956" s="279">
        <v>1160.74</v>
      </c>
      <c r="K956" s="279">
        <v>1266.79</v>
      </c>
      <c r="L956" s="279">
        <v>1240.5999999999999</v>
      </c>
      <c r="M956" s="279">
        <v>1233.24</v>
      </c>
      <c r="N956" s="279">
        <v>1175.24</v>
      </c>
      <c r="O956" s="279">
        <v>1183.99</v>
      </c>
      <c r="P956" s="279">
        <v>1218.95</v>
      </c>
      <c r="Q956" s="279">
        <v>1274.67</v>
      </c>
      <c r="R956" s="279">
        <v>1227.1600000000001</v>
      </c>
      <c r="S956" s="279">
        <v>538.32000000000005</v>
      </c>
      <c r="T956" s="279">
        <v>1222.58</v>
      </c>
      <c r="U956" s="279">
        <v>1273.17</v>
      </c>
      <c r="V956" s="279">
        <v>262.26</v>
      </c>
      <c r="W956" s="279">
        <v>1280.75</v>
      </c>
      <c r="X956" s="279">
        <v>261.91000000000003</v>
      </c>
      <c r="Y956" s="279">
        <v>1168.07</v>
      </c>
    </row>
    <row r="957" spans="1:25">
      <c r="A957" s="254">
        <v>26</v>
      </c>
      <c r="B957" s="279">
        <v>253.37</v>
      </c>
      <c r="C957" s="279">
        <v>254.94</v>
      </c>
      <c r="D957" s="279">
        <v>252.47</v>
      </c>
      <c r="E957" s="279">
        <v>249.86</v>
      </c>
      <c r="F957" s="279">
        <v>898.16</v>
      </c>
      <c r="G957" s="279">
        <v>255.12</v>
      </c>
      <c r="H957" s="279">
        <v>541.80999999999995</v>
      </c>
      <c r="I957" s="279">
        <v>261.05</v>
      </c>
      <c r="J957" s="279">
        <v>259.31</v>
      </c>
      <c r="K957" s="279">
        <v>257.33999999999997</v>
      </c>
      <c r="L957" s="279">
        <v>539.39</v>
      </c>
      <c r="M957" s="279">
        <v>1285.3599999999999</v>
      </c>
      <c r="N957" s="279">
        <v>262.13</v>
      </c>
      <c r="O957" s="279">
        <v>1116.67</v>
      </c>
      <c r="P957" s="279">
        <v>263.45</v>
      </c>
      <c r="Q957" s="279">
        <v>261.55</v>
      </c>
      <c r="R957" s="279">
        <v>1272.26</v>
      </c>
      <c r="S957" s="279">
        <v>263.63</v>
      </c>
      <c r="T957" s="279">
        <v>259.83</v>
      </c>
      <c r="U957" s="279">
        <v>257.43</v>
      </c>
      <c r="V957" s="279">
        <v>261.11</v>
      </c>
      <c r="W957" s="279">
        <v>541.59</v>
      </c>
      <c r="X957" s="279">
        <v>1222.25</v>
      </c>
      <c r="Y957" s="279">
        <v>1081.18</v>
      </c>
    </row>
    <row r="958" spans="1:25">
      <c r="A958" s="254">
        <v>27</v>
      </c>
      <c r="B958" s="279">
        <v>908.5</v>
      </c>
      <c r="C958" s="279">
        <v>793.66</v>
      </c>
      <c r="D958" s="279">
        <v>722.25</v>
      </c>
      <c r="E958" s="279">
        <v>693.5</v>
      </c>
      <c r="F958" s="279">
        <v>733.65</v>
      </c>
      <c r="G958" s="279">
        <v>755.75</v>
      </c>
      <c r="H958" s="279">
        <v>803.05</v>
      </c>
      <c r="I958" s="279">
        <v>881.09</v>
      </c>
      <c r="J958" s="279">
        <v>1038.21</v>
      </c>
      <c r="K958" s="279">
        <v>1156.4100000000001</v>
      </c>
      <c r="L958" s="279">
        <v>1195.3800000000001</v>
      </c>
      <c r="M958" s="279">
        <v>1207.9000000000001</v>
      </c>
      <c r="N958" s="279">
        <v>1205.6300000000001</v>
      </c>
      <c r="O958" s="279">
        <v>1196.74</v>
      </c>
      <c r="P958" s="279">
        <v>1190.26</v>
      </c>
      <c r="Q958" s="279">
        <v>1205.33</v>
      </c>
      <c r="R958" s="279">
        <v>1219.28</v>
      </c>
      <c r="S958" s="279">
        <v>1254.71</v>
      </c>
      <c r="T958" s="279">
        <v>1334.9</v>
      </c>
      <c r="U958" s="279">
        <v>1426.52</v>
      </c>
      <c r="V958" s="279">
        <v>1400.55</v>
      </c>
      <c r="W958" s="279">
        <v>1343.53</v>
      </c>
      <c r="X958" s="279">
        <v>1233.25</v>
      </c>
      <c r="Y958" s="279">
        <v>996.94</v>
      </c>
    </row>
    <row r="959" spans="1:25">
      <c r="A959" s="254">
        <v>28</v>
      </c>
      <c r="B959" s="279">
        <v>966.31</v>
      </c>
      <c r="C959" s="279">
        <v>834.01</v>
      </c>
      <c r="D959" s="279">
        <v>742.95</v>
      </c>
      <c r="E959" s="279">
        <v>756.59</v>
      </c>
      <c r="F959" s="279">
        <v>834.89</v>
      </c>
      <c r="G959" s="279">
        <v>927.46</v>
      </c>
      <c r="H959" s="279">
        <v>1018.73</v>
      </c>
      <c r="I959" s="279">
        <v>1131.95</v>
      </c>
      <c r="J959" s="279">
        <v>1128.1400000000001</v>
      </c>
      <c r="K959" s="279">
        <v>1221.8699999999999</v>
      </c>
      <c r="L959" s="279">
        <v>1247.3499999999999</v>
      </c>
      <c r="M959" s="279">
        <v>1195.08</v>
      </c>
      <c r="N959" s="279">
        <v>1136.3699999999999</v>
      </c>
      <c r="O959" s="279">
        <v>1251.8599999999999</v>
      </c>
      <c r="P959" s="279">
        <v>1225.8499999999999</v>
      </c>
      <c r="Q959" s="279">
        <v>1303.9000000000001</v>
      </c>
      <c r="R959" s="279">
        <v>1244.7</v>
      </c>
      <c r="S959" s="279">
        <v>1210.5899999999999</v>
      </c>
      <c r="T959" s="279">
        <v>1273.1600000000001</v>
      </c>
      <c r="U959" s="279">
        <v>1293.48</v>
      </c>
      <c r="V959" s="279">
        <v>1265</v>
      </c>
      <c r="W959" s="279">
        <v>1237.3900000000001</v>
      </c>
      <c r="X959" s="279">
        <v>1194.01</v>
      </c>
      <c r="Y959" s="279">
        <v>1025.1400000000001</v>
      </c>
    </row>
    <row r="960" spans="1:25">
      <c r="A960" s="254">
        <v>29</v>
      </c>
      <c r="B960" s="279">
        <v>967.46</v>
      </c>
      <c r="C960" s="279">
        <v>865.01</v>
      </c>
      <c r="D960" s="279">
        <v>841.88</v>
      </c>
      <c r="E960" s="279">
        <v>842.07</v>
      </c>
      <c r="F960" s="279">
        <v>919.35</v>
      </c>
      <c r="G960" s="279">
        <v>967.74</v>
      </c>
      <c r="H960" s="279">
        <v>1032.18</v>
      </c>
      <c r="I960" s="279">
        <v>1183.98</v>
      </c>
      <c r="J960" s="279">
        <v>1198.19</v>
      </c>
      <c r="K960" s="279">
        <v>1297.29</v>
      </c>
      <c r="L960" s="279">
        <v>1298.5899999999999</v>
      </c>
      <c r="M960" s="279">
        <v>534.57000000000005</v>
      </c>
      <c r="N960" s="279">
        <v>260.95999999999998</v>
      </c>
      <c r="O960" s="279">
        <v>1305.0999999999999</v>
      </c>
      <c r="P960" s="279">
        <v>534.69000000000005</v>
      </c>
      <c r="Q960" s="279">
        <v>534.63</v>
      </c>
      <c r="R960" s="279">
        <v>1320.07</v>
      </c>
      <c r="S960" s="279">
        <v>1271.8800000000001</v>
      </c>
      <c r="T960" s="279">
        <v>1276.78</v>
      </c>
      <c r="U960" s="279">
        <v>1315.07</v>
      </c>
      <c r="V960" s="279">
        <v>1306.01</v>
      </c>
      <c r="W960" s="279">
        <v>1317.08</v>
      </c>
      <c r="X960" s="279">
        <v>1212.8</v>
      </c>
      <c r="Y960" s="279">
        <v>1047.17</v>
      </c>
    </row>
    <row r="961" spans="1:25">
      <c r="A961" s="254">
        <v>30</v>
      </c>
      <c r="B961" s="279">
        <v>945.46</v>
      </c>
      <c r="C961" s="279">
        <v>893.95</v>
      </c>
      <c r="D961" s="279">
        <v>864.47</v>
      </c>
      <c r="E961" s="279">
        <v>866.44</v>
      </c>
      <c r="F961" s="279">
        <v>926.9</v>
      </c>
      <c r="G961" s="279">
        <v>982.62</v>
      </c>
      <c r="H961" s="279">
        <v>1060.8699999999999</v>
      </c>
      <c r="I961" s="279">
        <v>1095.17</v>
      </c>
      <c r="J961" s="279">
        <v>1119.98</v>
      </c>
      <c r="K961" s="279">
        <v>1165.7</v>
      </c>
      <c r="L961" s="279">
        <v>1182.75</v>
      </c>
      <c r="M961" s="279">
        <v>1116.0899999999999</v>
      </c>
      <c r="N961" s="279">
        <v>1060.3599999999999</v>
      </c>
      <c r="O961" s="279">
        <v>1118.03</v>
      </c>
      <c r="P961" s="279">
        <v>1100.58</v>
      </c>
      <c r="Q961" s="279">
        <v>1181.43</v>
      </c>
      <c r="R961" s="279">
        <v>1068.8399999999999</v>
      </c>
      <c r="S961" s="279">
        <v>1069.8800000000001</v>
      </c>
      <c r="T961" s="279">
        <v>1067.68</v>
      </c>
      <c r="U961" s="279">
        <v>536.70000000000005</v>
      </c>
      <c r="V961" s="279">
        <v>536.4</v>
      </c>
      <c r="W961" s="279">
        <v>1176.92</v>
      </c>
      <c r="X961" s="279">
        <v>1162.0899999999999</v>
      </c>
      <c r="Y961" s="279">
        <v>230.13</v>
      </c>
    </row>
    <row r="962" spans="1:25" hidden="1">
      <c r="A962" s="254">
        <v>31</v>
      </c>
      <c r="B962" s="279">
        <v>0</v>
      </c>
      <c r="C962" s="279">
        <v>0</v>
      </c>
      <c r="D962" s="279">
        <v>0</v>
      </c>
      <c r="E962" s="279">
        <v>0</v>
      </c>
      <c r="F962" s="279">
        <v>0</v>
      </c>
      <c r="G962" s="279">
        <v>0</v>
      </c>
      <c r="H962" s="279">
        <v>0</v>
      </c>
      <c r="I962" s="279">
        <v>0</v>
      </c>
      <c r="J962" s="279">
        <v>0</v>
      </c>
      <c r="K962" s="279">
        <v>0</v>
      </c>
      <c r="L962" s="279">
        <v>0</v>
      </c>
      <c r="M962" s="279">
        <v>0</v>
      </c>
      <c r="N962" s="279">
        <v>0</v>
      </c>
      <c r="O962" s="279">
        <v>0</v>
      </c>
      <c r="P962" s="279">
        <v>0</v>
      </c>
      <c r="Q962" s="279">
        <v>0</v>
      </c>
      <c r="R962" s="279">
        <v>0</v>
      </c>
      <c r="S962" s="279">
        <v>0</v>
      </c>
      <c r="T962" s="279">
        <v>0</v>
      </c>
      <c r="U962" s="279">
        <v>0</v>
      </c>
      <c r="V962" s="279">
        <v>0</v>
      </c>
      <c r="W962" s="279">
        <v>0</v>
      </c>
      <c r="X962" s="279">
        <v>0</v>
      </c>
      <c r="Y962" s="279">
        <v>0</v>
      </c>
    </row>
    <row r="964" spans="1:25" ht="43.5" customHeight="1">
      <c r="A964" s="413" t="s">
        <v>209</v>
      </c>
      <c r="B964" s="435" t="s">
        <v>322</v>
      </c>
      <c r="C964" s="435"/>
      <c r="D964" s="435"/>
      <c r="E964" s="435"/>
      <c r="F964" s="435"/>
      <c r="G964" s="435"/>
      <c r="H964" s="435"/>
      <c r="I964" s="435"/>
      <c r="J964" s="435"/>
      <c r="K964" s="435"/>
      <c r="L964" s="435"/>
      <c r="M964" s="435"/>
      <c r="N964" s="435"/>
      <c r="O964" s="435"/>
      <c r="P964" s="435"/>
      <c r="Q964" s="435"/>
      <c r="R964" s="435"/>
      <c r="S964" s="435"/>
      <c r="T964" s="435"/>
      <c r="U964" s="435"/>
      <c r="V964" s="435"/>
      <c r="W964" s="435"/>
      <c r="X964" s="435"/>
      <c r="Y964" s="435"/>
    </row>
    <row r="965" spans="1:25" ht="30">
      <c r="A965" s="413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>
      <c r="A966" s="254">
        <v>1</v>
      </c>
      <c r="B966" s="279">
        <v>1012.88</v>
      </c>
      <c r="C966" s="279">
        <v>944.58</v>
      </c>
      <c r="D966" s="279">
        <v>950.68</v>
      </c>
      <c r="E966" s="279">
        <v>950.26</v>
      </c>
      <c r="F966" s="279">
        <v>945.23</v>
      </c>
      <c r="G966" s="279">
        <v>952.39</v>
      </c>
      <c r="H966" s="279">
        <v>957.48</v>
      </c>
      <c r="I966" s="279">
        <v>1025.94</v>
      </c>
      <c r="J966" s="279">
        <v>1212.8699999999999</v>
      </c>
      <c r="K966" s="279">
        <v>1367.93</v>
      </c>
      <c r="L966" s="279">
        <v>1413.9</v>
      </c>
      <c r="M966" s="279">
        <v>1402.27</v>
      </c>
      <c r="N966" s="279">
        <v>1380.8</v>
      </c>
      <c r="O966" s="279">
        <v>1402.85</v>
      </c>
      <c r="P966" s="279">
        <v>1390.04</v>
      </c>
      <c r="Q966" s="279">
        <v>2149.48</v>
      </c>
      <c r="R966" s="279">
        <v>2080.17</v>
      </c>
      <c r="S966" s="279">
        <v>1428</v>
      </c>
      <c r="T966" s="279">
        <v>1377.3</v>
      </c>
      <c r="U966" s="279">
        <v>1395.92</v>
      </c>
      <c r="V966" s="279">
        <v>1324.32</v>
      </c>
      <c r="W966" s="279">
        <v>1960.55</v>
      </c>
      <c r="X966" s="279">
        <v>2024.68</v>
      </c>
      <c r="Y966" s="279">
        <v>1116.26</v>
      </c>
    </row>
    <row r="967" spans="1:25">
      <c r="A967" s="254">
        <v>2</v>
      </c>
      <c r="B967" s="279">
        <v>981.04</v>
      </c>
      <c r="C967" s="279">
        <v>887.43</v>
      </c>
      <c r="D967" s="279">
        <v>863.33</v>
      </c>
      <c r="E967" s="279">
        <v>842.78</v>
      </c>
      <c r="F967" s="279">
        <v>868.95</v>
      </c>
      <c r="G967" s="279">
        <v>922.34</v>
      </c>
      <c r="H967" s="279">
        <v>971.69</v>
      </c>
      <c r="I967" s="279">
        <v>1048.72</v>
      </c>
      <c r="J967" s="279">
        <v>1138.9100000000001</v>
      </c>
      <c r="K967" s="279">
        <v>1308.76</v>
      </c>
      <c r="L967" s="279">
        <v>1335.99</v>
      </c>
      <c r="M967" s="279">
        <v>1330.18</v>
      </c>
      <c r="N967" s="279">
        <v>1284.8800000000001</v>
      </c>
      <c r="O967" s="279">
        <v>1291.29</v>
      </c>
      <c r="P967" s="279">
        <v>1280.1099999999999</v>
      </c>
      <c r="Q967" s="279">
        <v>549.79</v>
      </c>
      <c r="R967" s="279">
        <v>1338.16</v>
      </c>
      <c r="S967" s="279">
        <v>1245.53</v>
      </c>
      <c r="T967" s="279">
        <v>1267.82</v>
      </c>
      <c r="U967" s="279">
        <v>1277.58</v>
      </c>
      <c r="V967" s="279">
        <v>1289.94</v>
      </c>
      <c r="W967" s="279">
        <v>1312.39</v>
      </c>
      <c r="X967" s="279">
        <v>1171.6099999999999</v>
      </c>
      <c r="Y967" s="279">
        <v>1048.53</v>
      </c>
    </row>
    <row r="968" spans="1:25">
      <c r="A968" s="254">
        <v>3</v>
      </c>
      <c r="B968" s="279">
        <v>991.97</v>
      </c>
      <c r="C968" s="279">
        <v>906.49</v>
      </c>
      <c r="D968" s="279">
        <v>871.75</v>
      </c>
      <c r="E968" s="279">
        <v>849.73</v>
      </c>
      <c r="F968" s="279">
        <v>871.43</v>
      </c>
      <c r="G968" s="279">
        <v>876.98</v>
      </c>
      <c r="H968" s="279">
        <v>960.35</v>
      </c>
      <c r="I968" s="279">
        <v>1078.3599999999999</v>
      </c>
      <c r="J968" s="279">
        <v>1177.46</v>
      </c>
      <c r="K968" s="279">
        <v>1232.8399999999999</v>
      </c>
      <c r="L968" s="279">
        <v>1286.8</v>
      </c>
      <c r="M968" s="279">
        <v>1261.02</v>
      </c>
      <c r="N968" s="279">
        <v>1226.76</v>
      </c>
      <c r="O968" s="279">
        <v>1237.2</v>
      </c>
      <c r="P968" s="279">
        <v>1232.6300000000001</v>
      </c>
      <c r="Q968" s="279">
        <v>1341.8</v>
      </c>
      <c r="R968" s="279">
        <v>1279.19</v>
      </c>
      <c r="S968" s="279">
        <v>1200.02</v>
      </c>
      <c r="T968" s="279">
        <v>1205.06</v>
      </c>
      <c r="U968" s="279">
        <v>1222.1300000000001</v>
      </c>
      <c r="V968" s="279">
        <v>1158.1400000000001</v>
      </c>
      <c r="W968" s="279">
        <v>1206.56</v>
      </c>
      <c r="X968" s="279">
        <v>1155.1099999999999</v>
      </c>
      <c r="Y968" s="279">
        <v>1011.35</v>
      </c>
    </row>
    <row r="969" spans="1:25">
      <c r="A969" s="254">
        <v>4</v>
      </c>
      <c r="B969" s="279">
        <v>1013.12</v>
      </c>
      <c r="C969" s="279">
        <v>949.04</v>
      </c>
      <c r="D969" s="279">
        <v>919.18</v>
      </c>
      <c r="E969" s="279">
        <v>895.77</v>
      </c>
      <c r="F969" s="279">
        <v>945.75</v>
      </c>
      <c r="G969" s="279">
        <v>969.01</v>
      </c>
      <c r="H969" s="279">
        <v>1037.6300000000001</v>
      </c>
      <c r="I969" s="279">
        <v>1228.45</v>
      </c>
      <c r="J969" s="279">
        <v>1338.94</v>
      </c>
      <c r="K969" s="279">
        <v>1459.98</v>
      </c>
      <c r="L969" s="279">
        <v>1479.74</v>
      </c>
      <c r="M969" s="279">
        <v>1489.82</v>
      </c>
      <c r="N969" s="279">
        <v>1463.36</v>
      </c>
      <c r="O969" s="279">
        <v>1484.27</v>
      </c>
      <c r="P969" s="279">
        <v>1484.01</v>
      </c>
      <c r="Q969" s="279">
        <v>1567.65</v>
      </c>
      <c r="R969" s="279">
        <v>1539.14</v>
      </c>
      <c r="S969" s="279">
        <v>1453.7</v>
      </c>
      <c r="T969" s="279">
        <v>1469.64</v>
      </c>
      <c r="U969" s="279">
        <v>1482.63</v>
      </c>
      <c r="V969" s="279">
        <v>1468.52</v>
      </c>
      <c r="W969" s="279">
        <v>1527.11</v>
      </c>
      <c r="X969" s="279">
        <v>1446.36</v>
      </c>
      <c r="Y969" s="279">
        <v>1326.35</v>
      </c>
    </row>
    <row r="970" spans="1:25">
      <c r="A970" s="254">
        <v>5</v>
      </c>
      <c r="B970" s="279">
        <v>1170.5899999999999</v>
      </c>
      <c r="C970" s="279">
        <v>1029.52</v>
      </c>
      <c r="D970" s="279">
        <v>1004.04</v>
      </c>
      <c r="E970" s="279">
        <v>995.86</v>
      </c>
      <c r="F970" s="279">
        <v>992.61</v>
      </c>
      <c r="G970" s="279">
        <v>995.98</v>
      </c>
      <c r="H970" s="279">
        <v>1008.2</v>
      </c>
      <c r="I970" s="279">
        <v>1118</v>
      </c>
      <c r="J970" s="279">
        <v>1233.49</v>
      </c>
      <c r="K970" s="279">
        <v>1386.51</v>
      </c>
      <c r="L970" s="279">
        <v>1410.13</v>
      </c>
      <c r="M970" s="279">
        <v>1403.56</v>
      </c>
      <c r="N970" s="279">
        <v>1393.74</v>
      </c>
      <c r="O970" s="279">
        <v>1379.53</v>
      </c>
      <c r="P970" s="279">
        <v>1395.61</v>
      </c>
      <c r="Q970" s="279">
        <v>1378.24</v>
      </c>
      <c r="R970" s="279">
        <v>1411.05</v>
      </c>
      <c r="S970" s="279">
        <v>1387.49</v>
      </c>
      <c r="T970" s="279">
        <v>1379.95</v>
      </c>
      <c r="U970" s="279">
        <v>1364.8</v>
      </c>
      <c r="V970" s="279">
        <v>1369.8</v>
      </c>
      <c r="W970" s="279">
        <v>1369.36</v>
      </c>
      <c r="X970" s="279">
        <v>1293.72</v>
      </c>
      <c r="Y970" s="279">
        <v>1131.1099999999999</v>
      </c>
    </row>
    <row r="971" spans="1:25">
      <c r="A971" s="254">
        <v>6</v>
      </c>
      <c r="B971" s="279">
        <v>1189.6300000000001</v>
      </c>
      <c r="C971" s="279">
        <v>1029.76</v>
      </c>
      <c r="D971" s="279">
        <v>988.1</v>
      </c>
      <c r="E971" s="279">
        <v>973.5</v>
      </c>
      <c r="F971" s="279">
        <v>976.54</v>
      </c>
      <c r="G971" s="279">
        <v>984.21</v>
      </c>
      <c r="H971" s="279">
        <v>992.8</v>
      </c>
      <c r="I971" s="279">
        <v>994.23</v>
      </c>
      <c r="J971" s="279">
        <v>1113.54</v>
      </c>
      <c r="K971" s="279">
        <v>1218.5899999999999</v>
      </c>
      <c r="L971" s="279">
        <v>1305.04</v>
      </c>
      <c r="M971" s="279">
        <v>1341.42</v>
      </c>
      <c r="N971" s="279">
        <v>1343.36</v>
      </c>
      <c r="O971" s="279">
        <v>1337.08</v>
      </c>
      <c r="P971" s="279">
        <v>1346.64</v>
      </c>
      <c r="Q971" s="279">
        <v>1332.73</v>
      </c>
      <c r="R971" s="279">
        <v>1298.5899999999999</v>
      </c>
      <c r="S971" s="279">
        <v>1287.4000000000001</v>
      </c>
      <c r="T971" s="279">
        <v>1298.67</v>
      </c>
      <c r="U971" s="279">
        <v>1281.7</v>
      </c>
      <c r="V971" s="279">
        <v>1332.63</v>
      </c>
      <c r="W971" s="279">
        <v>1314.74</v>
      </c>
      <c r="X971" s="279">
        <v>1216.42</v>
      </c>
      <c r="Y971" s="279">
        <v>1118.2</v>
      </c>
    </row>
    <row r="972" spans="1:25">
      <c r="A972" s="254">
        <v>7</v>
      </c>
      <c r="B972" s="279">
        <v>1013.83</v>
      </c>
      <c r="C972" s="279">
        <v>934.01</v>
      </c>
      <c r="D972" s="279">
        <v>899.27</v>
      </c>
      <c r="E972" s="279">
        <v>859.02</v>
      </c>
      <c r="F972" s="279">
        <v>921.94</v>
      </c>
      <c r="G972" s="279">
        <v>930.83</v>
      </c>
      <c r="H972" s="279">
        <v>961.29</v>
      </c>
      <c r="I972" s="279">
        <v>1041.44</v>
      </c>
      <c r="J972" s="279">
        <v>1137.1600000000001</v>
      </c>
      <c r="K972" s="279">
        <v>1141.1600000000001</v>
      </c>
      <c r="L972" s="279">
        <v>1157.94</v>
      </c>
      <c r="M972" s="279">
        <v>1146.43</v>
      </c>
      <c r="N972" s="279">
        <v>1118.8900000000001</v>
      </c>
      <c r="O972" s="279">
        <v>1135.0999999999999</v>
      </c>
      <c r="P972" s="279">
        <v>1149.22</v>
      </c>
      <c r="Q972" s="279">
        <v>1273.3599999999999</v>
      </c>
      <c r="R972" s="279">
        <v>1173.2</v>
      </c>
      <c r="S972" s="279">
        <v>1145.27</v>
      </c>
      <c r="T972" s="279">
        <v>1174.44</v>
      </c>
      <c r="U972" s="279">
        <v>1169.78</v>
      </c>
      <c r="V972" s="279">
        <v>1196.9100000000001</v>
      </c>
      <c r="W972" s="279">
        <v>1212.26</v>
      </c>
      <c r="X972" s="279">
        <v>1122.96</v>
      </c>
      <c r="Y972" s="279">
        <v>980.39</v>
      </c>
    </row>
    <row r="973" spans="1:25">
      <c r="A973" s="254">
        <v>8</v>
      </c>
      <c r="B973" s="279">
        <v>946.78</v>
      </c>
      <c r="C973" s="279">
        <v>857.69</v>
      </c>
      <c r="D973" s="279">
        <v>817.24</v>
      </c>
      <c r="E973" s="279">
        <v>805.34</v>
      </c>
      <c r="F973" s="279">
        <v>832.27</v>
      </c>
      <c r="G973" s="279">
        <v>914.74</v>
      </c>
      <c r="H973" s="279">
        <v>972.85</v>
      </c>
      <c r="I973" s="279">
        <v>1108.79</v>
      </c>
      <c r="J973" s="279">
        <v>1147.9100000000001</v>
      </c>
      <c r="K973" s="279">
        <v>1220.07</v>
      </c>
      <c r="L973" s="279">
        <v>1255.8599999999999</v>
      </c>
      <c r="M973" s="279">
        <v>1212.8699999999999</v>
      </c>
      <c r="N973" s="279">
        <v>1158.8499999999999</v>
      </c>
      <c r="O973" s="279">
        <v>1182.5</v>
      </c>
      <c r="P973" s="279">
        <v>1193.02</v>
      </c>
      <c r="Q973" s="279">
        <v>1276.56</v>
      </c>
      <c r="R973" s="279">
        <v>1231.8599999999999</v>
      </c>
      <c r="S973" s="279">
        <v>1172.27</v>
      </c>
      <c r="T973" s="279">
        <v>1198.4000000000001</v>
      </c>
      <c r="U973" s="279">
        <v>1192.82</v>
      </c>
      <c r="V973" s="279">
        <v>1214.3</v>
      </c>
      <c r="W973" s="279">
        <v>1196.1099999999999</v>
      </c>
      <c r="X973" s="279">
        <v>1182.5</v>
      </c>
      <c r="Y973" s="279">
        <v>1010.3</v>
      </c>
    </row>
    <row r="974" spans="1:25">
      <c r="A974" s="254">
        <v>9</v>
      </c>
      <c r="B974" s="279">
        <v>965.42</v>
      </c>
      <c r="C974" s="279">
        <v>868.76</v>
      </c>
      <c r="D974" s="279">
        <v>827.68</v>
      </c>
      <c r="E974" s="279">
        <v>811.13</v>
      </c>
      <c r="F974" s="279">
        <v>851.11</v>
      </c>
      <c r="G974" s="279">
        <v>878.23</v>
      </c>
      <c r="H974" s="279">
        <v>977.2</v>
      </c>
      <c r="I974" s="279">
        <v>1007.32</v>
      </c>
      <c r="J974" s="279">
        <v>1120.6300000000001</v>
      </c>
      <c r="K974" s="279">
        <v>1177.5999999999999</v>
      </c>
      <c r="L974" s="279">
        <v>1161.05</v>
      </c>
      <c r="M974" s="279">
        <v>1141.6300000000001</v>
      </c>
      <c r="N974" s="279">
        <v>1114.5</v>
      </c>
      <c r="O974" s="279">
        <v>1152.26</v>
      </c>
      <c r="P974" s="279">
        <v>1159.51</v>
      </c>
      <c r="Q974" s="279">
        <v>1193.77</v>
      </c>
      <c r="R974" s="279">
        <v>1184.8399999999999</v>
      </c>
      <c r="S974" s="279">
        <v>1165.23</v>
      </c>
      <c r="T974" s="279">
        <v>1155.1600000000001</v>
      </c>
      <c r="U974" s="279">
        <v>1171.51</v>
      </c>
      <c r="V974" s="279">
        <v>1166.8599999999999</v>
      </c>
      <c r="W974" s="279">
        <v>1170.57</v>
      </c>
      <c r="X974" s="279">
        <v>1177.17</v>
      </c>
      <c r="Y974" s="279">
        <v>970.72</v>
      </c>
    </row>
    <row r="975" spans="1:25">
      <c r="A975" s="254">
        <v>10</v>
      </c>
      <c r="B975" s="279">
        <v>954.52</v>
      </c>
      <c r="C975" s="279">
        <v>907.45</v>
      </c>
      <c r="D975" s="279">
        <v>899.86</v>
      </c>
      <c r="E975" s="279">
        <v>870.63</v>
      </c>
      <c r="F975" s="279">
        <v>879.81</v>
      </c>
      <c r="G975" s="279">
        <v>913.08</v>
      </c>
      <c r="H975" s="279">
        <v>970.11</v>
      </c>
      <c r="I975" s="279">
        <v>1090.23</v>
      </c>
      <c r="J975" s="279">
        <v>1190.47</v>
      </c>
      <c r="K975" s="279">
        <v>1247.98</v>
      </c>
      <c r="L975" s="279">
        <v>1302.45</v>
      </c>
      <c r="M975" s="279">
        <v>1278.74</v>
      </c>
      <c r="N975" s="279">
        <v>1243.6199999999999</v>
      </c>
      <c r="O975" s="279">
        <v>1253.71</v>
      </c>
      <c r="P975" s="279">
        <v>1249.08</v>
      </c>
      <c r="Q975" s="279">
        <v>1359.69</v>
      </c>
      <c r="R975" s="279">
        <v>1297.1300000000001</v>
      </c>
      <c r="S975" s="279">
        <v>1218.02</v>
      </c>
      <c r="T975" s="279">
        <v>1222.25</v>
      </c>
      <c r="U975" s="279">
        <v>1239.1600000000001</v>
      </c>
      <c r="V975" s="279">
        <v>1173.2</v>
      </c>
      <c r="W975" s="279">
        <v>1222.44</v>
      </c>
      <c r="X975" s="279">
        <v>1170.49</v>
      </c>
      <c r="Y975" s="279">
        <v>1024.47</v>
      </c>
    </row>
    <row r="976" spans="1:25">
      <c r="A976" s="254">
        <v>11</v>
      </c>
      <c r="B976" s="279">
        <v>1024.8499999999999</v>
      </c>
      <c r="C976" s="279">
        <v>960.36</v>
      </c>
      <c r="D976" s="279">
        <v>930.52</v>
      </c>
      <c r="E976" s="279">
        <v>906.92</v>
      </c>
      <c r="F976" s="279">
        <v>957.73</v>
      </c>
      <c r="G976" s="279">
        <v>981.33</v>
      </c>
      <c r="H976" s="279">
        <v>1049.8699999999999</v>
      </c>
      <c r="I976" s="279">
        <v>1239.23</v>
      </c>
      <c r="J976" s="279">
        <v>1350.96</v>
      </c>
      <c r="K976" s="279">
        <v>1473.47</v>
      </c>
      <c r="L976" s="279">
        <v>1494.09</v>
      </c>
      <c r="M976" s="279">
        <v>1502.84</v>
      </c>
      <c r="N976" s="279">
        <v>1475.56</v>
      </c>
      <c r="O976" s="279">
        <v>1497.81</v>
      </c>
      <c r="P976" s="279">
        <v>1497.62</v>
      </c>
      <c r="Q976" s="279">
        <v>1581.64</v>
      </c>
      <c r="R976" s="279">
        <v>1553.41</v>
      </c>
      <c r="S976" s="279">
        <v>1466.03</v>
      </c>
      <c r="T976" s="279">
        <v>1482.78</v>
      </c>
      <c r="U976" s="279">
        <v>1495.91</v>
      </c>
      <c r="V976" s="279">
        <v>1480.11</v>
      </c>
      <c r="W976" s="279">
        <v>1538.62</v>
      </c>
      <c r="X976" s="279">
        <v>1458.21</v>
      </c>
      <c r="Y976" s="279">
        <v>1336.45</v>
      </c>
    </row>
    <row r="977" spans="1:25">
      <c r="A977" s="254">
        <v>12</v>
      </c>
      <c r="B977" s="279">
        <v>1182.8399999999999</v>
      </c>
      <c r="C977" s="279">
        <v>1040.6300000000001</v>
      </c>
      <c r="D977" s="279">
        <v>1014.93</v>
      </c>
      <c r="E977" s="279">
        <v>1006.75</v>
      </c>
      <c r="F977" s="279">
        <v>1003.44</v>
      </c>
      <c r="G977" s="279">
        <v>1006.67</v>
      </c>
      <c r="H977" s="279">
        <v>1020.79</v>
      </c>
      <c r="I977" s="279">
        <v>1130.83</v>
      </c>
      <c r="J977" s="279">
        <v>1248.8499999999999</v>
      </c>
      <c r="K977" s="279">
        <v>1403.51</v>
      </c>
      <c r="L977" s="279">
        <v>1427.74</v>
      </c>
      <c r="M977" s="279">
        <v>1421.84</v>
      </c>
      <c r="N977" s="279">
        <v>1411.84</v>
      </c>
      <c r="O977" s="279">
        <v>1397.43</v>
      </c>
      <c r="P977" s="279">
        <v>1413.56</v>
      </c>
      <c r="Q977" s="279">
        <v>1394.99</v>
      </c>
      <c r="R977" s="279">
        <v>1425.66</v>
      </c>
      <c r="S977" s="279">
        <v>1401.78</v>
      </c>
      <c r="T977" s="279">
        <v>1394.07</v>
      </c>
      <c r="U977" s="279">
        <v>1379.4</v>
      </c>
      <c r="V977" s="279">
        <v>1385.6</v>
      </c>
      <c r="W977" s="279">
        <v>1383.94</v>
      </c>
      <c r="X977" s="279">
        <v>1306.8499999999999</v>
      </c>
      <c r="Y977" s="279">
        <v>1144.6300000000001</v>
      </c>
    </row>
    <row r="978" spans="1:25">
      <c r="A978" s="254">
        <v>13</v>
      </c>
      <c r="B978" s="279">
        <v>1201.24</v>
      </c>
      <c r="C978" s="279">
        <v>1040.0899999999999</v>
      </c>
      <c r="D978" s="279">
        <v>998.08</v>
      </c>
      <c r="E978" s="279">
        <v>983.3</v>
      </c>
      <c r="F978" s="279">
        <v>986.21</v>
      </c>
      <c r="G978" s="279">
        <v>993.98</v>
      </c>
      <c r="H978" s="279">
        <v>1006.68</v>
      </c>
      <c r="I978" s="279">
        <v>1007.78</v>
      </c>
      <c r="J978" s="279">
        <v>1128.3399999999999</v>
      </c>
      <c r="K978" s="279">
        <v>1234.0899999999999</v>
      </c>
      <c r="L978" s="279">
        <v>1321.51</v>
      </c>
      <c r="M978" s="279">
        <v>1358.18</v>
      </c>
      <c r="N978" s="279">
        <v>1359.54</v>
      </c>
      <c r="O978" s="279">
        <v>1353.69</v>
      </c>
      <c r="P978" s="279">
        <v>1363.3</v>
      </c>
      <c r="Q978" s="279">
        <v>1349.52</v>
      </c>
      <c r="R978" s="279">
        <v>1312.29</v>
      </c>
      <c r="S978" s="279">
        <v>1300.69</v>
      </c>
      <c r="T978" s="279">
        <v>1312.03</v>
      </c>
      <c r="U978" s="279">
        <v>1295.0899999999999</v>
      </c>
      <c r="V978" s="279">
        <v>1345.83</v>
      </c>
      <c r="W978" s="279">
        <v>1327.54</v>
      </c>
      <c r="X978" s="279">
        <v>1228.23</v>
      </c>
      <c r="Y978" s="279">
        <v>1129.3599999999999</v>
      </c>
    </row>
    <row r="979" spans="1:25">
      <c r="A979" s="254">
        <v>14</v>
      </c>
      <c r="B979" s="279">
        <v>1003.43</v>
      </c>
      <c r="C979" s="279">
        <v>970.28</v>
      </c>
      <c r="D979" s="279">
        <v>967.47</v>
      </c>
      <c r="E979" s="279">
        <v>954.7</v>
      </c>
      <c r="F979" s="279">
        <v>958.12</v>
      </c>
      <c r="G979" s="279">
        <v>985.66</v>
      </c>
      <c r="H979" s="279">
        <v>1058.72</v>
      </c>
      <c r="I979" s="279">
        <v>1172.56</v>
      </c>
      <c r="J979" s="279">
        <v>1302.77</v>
      </c>
      <c r="K979" s="279">
        <v>1405.22</v>
      </c>
      <c r="L979" s="279">
        <v>1443.79</v>
      </c>
      <c r="M979" s="279">
        <v>1421.36</v>
      </c>
      <c r="N979" s="279">
        <v>1396.73</v>
      </c>
      <c r="O979" s="279">
        <v>1412.76</v>
      </c>
      <c r="P979" s="279">
        <v>1439.78</v>
      </c>
      <c r="Q979" s="279">
        <v>1514.84</v>
      </c>
      <c r="R979" s="279">
        <v>1447.84</v>
      </c>
      <c r="S979" s="279">
        <v>1355.92</v>
      </c>
      <c r="T979" s="279">
        <v>1361.62</v>
      </c>
      <c r="U979" s="279">
        <v>1385.47</v>
      </c>
      <c r="V979" s="279">
        <v>1380.8</v>
      </c>
      <c r="W979" s="279">
        <v>1410.83</v>
      </c>
      <c r="X979" s="279">
        <v>1257.48</v>
      </c>
      <c r="Y979" s="279">
        <v>1088.99</v>
      </c>
    </row>
    <row r="980" spans="1:25">
      <c r="A980" s="254">
        <v>15</v>
      </c>
      <c r="B980" s="279">
        <v>1031.17</v>
      </c>
      <c r="C980" s="279">
        <v>956.04</v>
      </c>
      <c r="D980" s="279">
        <v>944.64</v>
      </c>
      <c r="E980" s="279">
        <v>949.69</v>
      </c>
      <c r="F980" s="279">
        <v>992.71</v>
      </c>
      <c r="G980" s="279">
        <v>1025.96</v>
      </c>
      <c r="H980" s="279">
        <v>1030.3599999999999</v>
      </c>
      <c r="I980" s="279">
        <v>1125.55</v>
      </c>
      <c r="J980" s="279">
        <v>1184.03</v>
      </c>
      <c r="K980" s="279">
        <v>1277.3499999999999</v>
      </c>
      <c r="L980" s="279">
        <v>1322.23</v>
      </c>
      <c r="M980" s="279">
        <v>1332</v>
      </c>
      <c r="N980" s="279">
        <v>1278.74</v>
      </c>
      <c r="O980" s="279">
        <v>1306.03</v>
      </c>
      <c r="P980" s="279">
        <v>1329.48</v>
      </c>
      <c r="Q980" s="279">
        <v>1395.68</v>
      </c>
      <c r="R980" s="279">
        <v>1376.59</v>
      </c>
      <c r="S980" s="279">
        <v>1312.86</v>
      </c>
      <c r="T980" s="279">
        <v>1333.81</v>
      </c>
      <c r="U980" s="279">
        <v>1341.96</v>
      </c>
      <c r="V980" s="279">
        <v>1340.4</v>
      </c>
      <c r="W980" s="279">
        <v>1379.41</v>
      </c>
      <c r="X980" s="279">
        <v>1210</v>
      </c>
      <c r="Y980" s="279">
        <v>1106.75</v>
      </c>
    </row>
    <row r="981" spans="1:25">
      <c r="A981" s="254">
        <v>16</v>
      </c>
      <c r="B981" s="279">
        <v>1240.23</v>
      </c>
      <c r="C981" s="279">
        <v>1091.76</v>
      </c>
      <c r="D981" s="279">
        <v>1086.79</v>
      </c>
      <c r="E981" s="279">
        <v>1086.9000000000001</v>
      </c>
      <c r="F981" s="279">
        <v>1102.5999999999999</v>
      </c>
      <c r="G981" s="279">
        <v>1136.1099999999999</v>
      </c>
      <c r="H981" s="279">
        <v>1219.1600000000001</v>
      </c>
      <c r="I981" s="279">
        <v>1292.08</v>
      </c>
      <c r="J981" s="279">
        <v>1454.84</v>
      </c>
      <c r="K981" s="279">
        <v>1504.17</v>
      </c>
      <c r="L981" s="279">
        <v>1529.21</v>
      </c>
      <c r="M981" s="279">
        <v>1495.47</v>
      </c>
      <c r="N981" s="279">
        <v>1460.42</v>
      </c>
      <c r="O981" s="279">
        <v>1508.33</v>
      </c>
      <c r="P981" s="279">
        <v>1502.87</v>
      </c>
      <c r="Q981" s="279">
        <v>1536.33</v>
      </c>
      <c r="R981" s="279">
        <v>1511.59</v>
      </c>
      <c r="S981" s="279">
        <v>1485.09</v>
      </c>
      <c r="T981" s="279">
        <v>1522.99</v>
      </c>
      <c r="U981" s="279">
        <v>1548.51</v>
      </c>
      <c r="V981" s="279">
        <v>1518.22</v>
      </c>
      <c r="W981" s="279">
        <v>1527.6</v>
      </c>
      <c r="X981" s="279">
        <v>1328.5</v>
      </c>
      <c r="Y981" s="279">
        <v>1195.6500000000001</v>
      </c>
    </row>
    <row r="982" spans="1:25">
      <c r="A982" s="254">
        <v>17</v>
      </c>
      <c r="B982" s="279">
        <v>1099.94</v>
      </c>
      <c r="C982" s="279">
        <v>1062.3399999999999</v>
      </c>
      <c r="D982" s="279">
        <v>1039.0899999999999</v>
      </c>
      <c r="E982" s="279">
        <v>1033.27</v>
      </c>
      <c r="F982" s="279">
        <v>1052.27</v>
      </c>
      <c r="G982" s="279">
        <v>1076.8699999999999</v>
      </c>
      <c r="H982" s="279">
        <v>1137.55</v>
      </c>
      <c r="I982" s="279">
        <v>1217</v>
      </c>
      <c r="J982" s="279">
        <v>1334.31</v>
      </c>
      <c r="K982" s="279">
        <v>1400.5</v>
      </c>
      <c r="L982" s="279">
        <v>1442.21</v>
      </c>
      <c r="M982" s="279">
        <v>1403.22</v>
      </c>
      <c r="N982" s="279">
        <v>1386.58</v>
      </c>
      <c r="O982" s="279">
        <v>1415.62</v>
      </c>
      <c r="P982" s="279">
        <v>1423.05</v>
      </c>
      <c r="Q982" s="279">
        <v>1503.35</v>
      </c>
      <c r="R982" s="279">
        <v>1444.92</v>
      </c>
      <c r="S982" s="279">
        <v>1366.72</v>
      </c>
      <c r="T982" s="279">
        <v>1409.72</v>
      </c>
      <c r="U982" s="279">
        <v>1442.18</v>
      </c>
      <c r="V982" s="279">
        <v>1444.52</v>
      </c>
      <c r="W982" s="279">
        <v>1432.91</v>
      </c>
      <c r="X982" s="279">
        <v>1298.83</v>
      </c>
      <c r="Y982" s="279">
        <v>1191.26</v>
      </c>
    </row>
    <row r="983" spans="1:25">
      <c r="A983" s="254">
        <v>18</v>
      </c>
      <c r="B983" s="279">
        <v>1172.8499999999999</v>
      </c>
      <c r="C983" s="279">
        <v>1074.53</v>
      </c>
      <c r="D983" s="279">
        <v>1051.6500000000001</v>
      </c>
      <c r="E983" s="279">
        <v>1060.8399999999999</v>
      </c>
      <c r="F983" s="279">
        <v>1085.06</v>
      </c>
      <c r="G983" s="279">
        <v>267.77999999999997</v>
      </c>
      <c r="H983" s="279">
        <v>1198.5</v>
      </c>
      <c r="I983" s="279">
        <v>1219.93</v>
      </c>
      <c r="J983" s="279">
        <v>273.39999999999998</v>
      </c>
      <c r="K983" s="279">
        <v>1385.63</v>
      </c>
      <c r="L983" s="279">
        <v>1416.37</v>
      </c>
      <c r="M983" s="279">
        <v>1364.51</v>
      </c>
      <c r="N983" s="279">
        <v>1353.41</v>
      </c>
      <c r="O983" s="279">
        <v>1394.64</v>
      </c>
      <c r="P983" s="279">
        <v>1404.37</v>
      </c>
      <c r="Q983" s="279">
        <v>1472.38</v>
      </c>
      <c r="R983" s="279">
        <v>1390.47</v>
      </c>
      <c r="S983" s="279">
        <v>1373.58</v>
      </c>
      <c r="T983" s="279">
        <v>1403.27</v>
      </c>
      <c r="U983" s="279">
        <v>1431.86</v>
      </c>
      <c r="V983" s="279">
        <v>1395.81</v>
      </c>
      <c r="W983" s="279">
        <v>1474.42</v>
      </c>
      <c r="X983" s="279">
        <v>1400.21</v>
      </c>
      <c r="Y983" s="279">
        <v>1230.19</v>
      </c>
    </row>
    <row r="984" spans="1:25">
      <c r="A984" s="254">
        <v>19</v>
      </c>
      <c r="B984" s="279">
        <v>1187.8</v>
      </c>
      <c r="C984" s="279">
        <v>1136.2</v>
      </c>
      <c r="D984" s="279">
        <v>1059.8499999999999</v>
      </c>
      <c r="E984" s="279">
        <v>267.42</v>
      </c>
      <c r="F984" s="279">
        <v>267.98</v>
      </c>
      <c r="G984" s="279">
        <v>268.77</v>
      </c>
      <c r="H984" s="279">
        <v>270.35000000000002</v>
      </c>
      <c r="I984" s="279">
        <v>242.3</v>
      </c>
      <c r="J984" s="279">
        <v>242.3</v>
      </c>
      <c r="K984" s="279">
        <v>1400.82</v>
      </c>
      <c r="L984" s="279">
        <v>1419</v>
      </c>
      <c r="M984" s="279">
        <v>1407.24</v>
      </c>
      <c r="N984" s="279">
        <v>1377.13</v>
      </c>
      <c r="O984" s="279">
        <v>1443.49</v>
      </c>
      <c r="P984" s="279">
        <v>1447.84</v>
      </c>
      <c r="Q984" s="279">
        <v>1430.39</v>
      </c>
      <c r="R984" s="279">
        <v>1427.45</v>
      </c>
      <c r="S984" s="279">
        <v>1408.4</v>
      </c>
      <c r="T984" s="279">
        <v>1392.33</v>
      </c>
      <c r="U984" s="279">
        <v>1413.09</v>
      </c>
      <c r="V984" s="279">
        <v>1455.68</v>
      </c>
      <c r="W984" s="279">
        <v>280.19</v>
      </c>
      <c r="X984" s="279">
        <v>1318.54</v>
      </c>
      <c r="Y984" s="279">
        <v>1281.8900000000001</v>
      </c>
    </row>
    <row r="985" spans="1:25">
      <c r="A985" s="254">
        <v>20</v>
      </c>
      <c r="B985" s="279">
        <v>1236.3</v>
      </c>
      <c r="C985" s="279">
        <v>255.54</v>
      </c>
      <c r="D985" s="279">
        <v>265.25</v>
      </c>
      <c r="E985" s="279">
        <v>265.2</v>
      </c>
      <c r="F985" s="279">
        <v>264.44</v>
      </c>
      <c r="G985" s="279">
        <v>263.58</v>
      </c>
      <c r="H985" s="279">
        <v>267.38</v>
      </c>
      <c r="I985" s="279">
        <v>264.06</v>
      </c>
      <c r="J985" s="279">
        <v>260.39999999999998</v>
      </c>
      <c r="K985" s="279">
        <v>260.77</v>
      </c>
      <c r="L985" s="279">
        <v>1203.5999999999999</v>
      </c>
      <c r="M985" s="279">
        <v>1244.42</v>
      </c>
      <c r="N985" s="279">
        <v>1205.06</v>
      </c>
      <c r="O985" s="279">
        <v>1221.03</v>
      </c>
      <c r="P985" s="279">
        <v>1217.4100000000001</v>
      </c>
      <c r="Q985" s="279">
        <v>1243.82</v>
      </c>
      <c r="R985" s="279">
        <v>1242.8499999999999</v>
      </c>
      <c r="S985" s="279">
        <v>1233.56</v>
      </c>
      <c r="T985" s="279">
        <v>1266.27</v>
      </c>
      <c r="U985" s="279">
        <v>1336.74</v>
      </c>
      <c r="V985" s="279">
        <v>1067.75</v>
      </c>
      <c r="W985" s="279">
        <v>1270.3900000000001</v>
      </c>
      <c r="X985" s="279">
        <v>1212.6600000000001</v>
      </c>
      <c r="Y985" s="279">
        <v>1212.1600000000001</v>
      </c>
    </row>
    <row r="986" spans="1:25">
      <c r="A986" s="254">
        <v>21</v>
      </c>
      <c r="B986" s="279">
        <v>266.12</v>
      </c>
      <c r="C986" s="279">
        <v>264.07</v>
      </c>
      <c r="D986" s="279">
        <v>263.48</v>
      </c>
      <c r="E986" s="279">
        <v>263.16000000000003</v>
      </c>
      <c r="F986" s="279">
        <v>265.36</v>
      </c>
      <c r="G986" s="279">
        <v>262.93</v>
      </c>
      <c r="H986" s="279">
        <v>264.97000000000003</v>
      </c>
      <c r="I986" s="279">
        <v>549.29999999999995</v>
      </c>
      <c r="J986" s="279">
        <v>1185.45</v>
      </c>
      <c r="K986" s="279">
        <v>1259.28</v>
      </c>
      <c r="L986" s="279">
        <v>1302.29</v>
      </c>
      <c r="M986" s="279">
        <v>1301.68</v>
      </c>
      <c r="N986" s="279">
        <v>1253.95</v>
      </c>
      <c r="O986" s="279">
        <v>1231.8</v>
      </c>
      <c r="P986" s="279">
        <v>1176.3900000000001</v>
      </c>
      <c r="Q986" s="279">
        <v>1321.87</v>
      </c>
      <c r="R986" s="279">
        <v>1296.1500000000001</v>
      </c>
      <c r="S986" s="279">
        <v>1022.73</v>
      </c>
      <c r="T986" s="279">
        <v>1117.29</v>
      </c>
      <c r="U986" s="279">
        <v>1227.8699999999999</v>
      </c>
      <c r="V986" s="279">
        <v>1262.55</v>
      </c>
      <c r="W986" s="279">
        <v>1297.48</v>
      </c>
      <c r="X986" s="279">
        <v>1204.2</v>
      </c>
      <c r="Y986" s="279">
        <v>1118.49</v>
      </c>
    </row>
    <row r="987" spans="1:25">
      <c r="A987" s="254">
        <v>22</v>
      </c>
      <c r="B987" s="279">
        <v>986.72</v>
      </c>
      <c r="C987" s="279">
        <v>891.85</v>
      </c>
      <c r="D987" s="279">
        <v>853.2</v>
      </c>
      <c r="E987" s="279">
        <v>844.97</v>
      </c>
      <c r="F987" s="279">
        <v>940.18</v>
      </c>
      <c r="G987" s="279">
        <v>981.02</v>
      </c>
      <c r="H987" s="279">
        <v>1053.18</v>
      </c>
      <c r="I987" s="279">
        <v>1022.77</v>
      </c>
      <c r="J987" s="279">
        <v>1150.17</v>
      </c>
      <c r="K987" s="279">
        <v>1340.24</v>
      </c>
      <c r="L987" s="279">
        <v>1304.05</v>
      </c>
      <c r="M987" s="279">
        <v>1265.81</v>
      </c>
      <c r="N987" s="279">
        <v>1252.07</v>
      </c>
      <c r="O987" s="279">
        <v>1275.07</v>
      </c>
      <c r="P987" s="279">
        <v>1290.49</v>
      </c>
      <c r="Q987" s="279">
        <v>1360.19</v>
      </c>
      <c r="R987" s="279">
        <v>1339.69</v>
      </c>
      <c r="S987" s="279">
        <v>1296.72</v>
      </c>
      <c r="T987" s="279">
        <v>1323.39</v>
      </c>
      <c r="U987" s="279">
        <v>1338.38</v>
      </c>
      <c r="V987" s="279">
        <v>1309.8800000000001</v>
      </c>
      <c r="W987" s="279">
        <v>1307.02</v>
      </c>
      <c r="X987" s="279">
        <v>1227.1199999999999</v>
      </c>
      <c r="Y987" s="279">
        <v>1046.77</v>
      </c>
    </row>
    <row r="988" spans="1:25">
      <c r="A988" s="254">
        <v>23</v>
      </c>
      <c r="B988" s="279">
        <v>1043.31</v>
      </c>
      <c r="C988" s="279">
        <v>911.89</v>
      </c>
      <c r="D988" s="279">
        <v>858.64</v>
      </c>
      <c r="E988" s="279">
        <v>867.49</v>
      </c>
      <c r="F988" s="279">
        <v>956.18</v>
      </c>
      <c r="G988" s="279">
        <v>993.04</v>
      </c>
      <c r="H988" s="279">
        <v>998.23</v>
      </c>
      <c r="I988" s="279">
        <v>1042.51</v>
      </c>
      <c r="J988" s="279">
        <v>1231.8800000000001</v>
      </c>
      <c r="K988" s="279">
        <v>1282.74</v>
      </c>
      <c r="L988" s="279">
        <v>1273.4100000000001</v>
      </c>
      <c r="M988" s="279">
        <v>1234.8399999999999</v>
      </c>
      <c r="N988" s="279">
        <v>1185.32</v>
      </c>
      <c r="O988" s="279">
        <v>1244.92</v>
      </c>
      <c r="P988" s="279">
        <v>1244.3399999999999</v>
      </c>
      <c r="Q988" s="279">
        <v>1301.92</v>
      </c>
      <c r="R988" s="279">
        <v>1267.6099999999999</v>
      </c>
      <c r="S988" s="279">
        <v>1230.75</v>
      </c>
      <c r="T988" s="279">
        <v>1281.4100000000001</v>
      </c>
      <c r="U988" s="279">
        <v>1318.36</v>
      </c>
      <c r="V988" s="279">
        <v>1319.35</v>
      </c>
      <c r="W988" s="279">
        <v>1360.84</v>
      </c>
      <c r="X988" s="279">
        <v>1269.42</v>
      </c>
      <c r="Y988" s="279">
        <v>1116.6600000000001</v>
      </c>
    </row>
    <row r="989" spans="1:25">
      <c r="A989" s="254">
        <v>24</v>
      </c>
      <c r="B989" s="279">
        <v>891.6</v>
      </c>
      <c r="C989" s="279">
        <v>880.06</v>
      </c>
      <c r="D989" s="279">
        <v>853.61</v>
      </c>
      <c r="E989" s="279">
        <v>841.84</v>
      </c>
      <c r="F989" s="279">
        <v>261.45</v>
      </c>
      <c r="G989" s="279">
        <v>550.12</v>
      </c>
      <c r="H989" s="279">
        <v>999.88</v>
      </c>
      <c r="I989" s="279">
        <v>1014.37</v>
      </c>
      <c r="J989" s="279">
        <v>549.82000000000005</v>
      </c>
      <c r="K989" s="279">
        <v>1210.0899999999999</v>
      </c>
      <c r="L989" s="279">
        <v>1202.45</v>
      </c>
      <c r="M989" s="279">
        <v>1188.79</v>
      </c>
      <c r="N989" s="279">
        <v>1151.71</v>
      </c>
      <c r="O989" s="279">
        <v>1174.04</v>
      </c>
      <c r="P989" s="279">
        <v>1173.99</v>
      </c>
      <c r="Q989" s="279">
        <v>1268.72</v>
      </c>
      <c r="R989" s="279">
        <v>1188.81</v>
      </c>
      <c r="S989" s="279">
        <v>1003.73</v>
      </c>
      <c r="T989" s="279">
        <v>1011.31</v>
      </c>
      <c r="U989" s="279">
        <v>1317.46</v>
      </c>
      <c r="V989" s="279">
        <v>1275.18</v>
      </c>
      <c r="W989" s="279">
        <v>1273.1600000000001</v>
      </c>
      <c r="X989" s="279">
        <v>1190.8800000000001</v>
      </c>
      <c r="Y989" s="279">
        <v>1053.42</v>
      </c>
    </row>
    <row r="990" spans="1:25">
      <c r="A990" s="254">
        <v>25</v>
      </c>
      <c r="B990" s="279">
        <v>985.65</v>
      </c>
      <c r="C990" s="279">
        <v>972.85</v>
      </c>
      <c r="D990" s="279">
        <v>935.02</v>
      </c>
      <c r="E990" s="279">
        <v>939.47</v>
      </c>
      <c r="F990" s="279">
        <v>1047.99</v>
      </c>
      <c r="G990" s="279">
        <v>1128.21</v>
      </c>
      <c r="H990" s="279">
        <v>1205.03</v>
      </c>
      <c r="I990" s="279">
        <v>1145.8</v>
      </c>
      <c r="J990" s="279">
        <v>1172.9100000000001</v>
      </c>
      <c r="K990" s="279">
        <v>1278.96</v>
      </c>
      <c r="L990" s="279">
        <v>1252.77</v>
      </c>
      <c r="M990" s="279">
        <v>1245.4100000000001</v>
      </c>
      <c r="N990" s="279">
        <v>1187.4100000000001</v>
      </c>
      <c r="O990" s="279">
        <v>1196.1600000000001</v>
      </c>
      <c r="P990" s="279">
        <v>1231.1199999999999</v>
      </c>
      <c r="Q990" s="279">
        <v>1286.8399999999999</v>
      </c>
      <c r="R990" s="279">
        <v>1239.33</v>
      </c>
      <c r="S990" s="279">
        <v>550.49</v>
      </c>
      <c r="T990" s="279">
        <v>1234.75</v>
      </c>
      <c r="U990" s="279">
        <v>1285.3399999999999</v>
      </c>
      <c r="V990" s="279">
        <v>274.43</v>
      </c>
      <c r="W990" s="279">
        <v>1292.92</v>
      </c>
      <c r="X990" s="279">
        <v>274.08</v>
      </c>
      <c r="Y990" s="279">
        <v>1180.24</v>
      </c>
    </row>
    <row r="991" spans="1:25">
      <c r="A991" s="254">
        <v>26</v>
      </c>
      <c r="B991" s="279">
        <v>265.54000000000002</v>
      </c>
      <c r="C991" s="279">
        <v>267.11</v>
      </c>
      <c r="D991" s="279">
        <v>264.64</v>
      </c>
      <c r="E991" s="279">
        <v>262.02999999999997</v>
      </c>
      <c r="F991" s="279">
        <v>910.33</v>
      </c>
      <c r="G991" s="279">
        <v>267.29000000000002</v>
      </c>
      <c r="H991" s="279">
        <v>553.98</v>
      </c>
      <c r="I991" s="279">
        <v>273.22000000000003</v>
      </c>
      <c r="J991" s="279">
        <v>271.48</v>
      </c>
      <c r="K991" s="279">
        <v>269.51</v>
      </c>
      <c r="L991" s="279">
        <v>551.55999999999995</v>
      </c>
      <c r="M991" s="279">
        <v>1297.53</v>
      </c>
      <c r="N991" s="279">
        <v>274.3</v>
      </c>
      <c r="O991" s="279">
        <v>1128.8399999999999</v>
      </c>
      <c r="P991" s="279">
        <v>275.62</v>
      </c>
      <c r="Q991" s="279">
        <v>273.72000000000003</v>
      </c>
      <c r="R991" s="279">
        <v>1284.43</v>
      </c>
      <c r="S991" s="279">
        <v>275.8</v>
      </c>
      <c r="T991" s="279">
        <v>272</v>
      </c>
      <c r="U991" s="279">
        <v>269.60000000000002</v>
      </c>
      <c r="V991" s="279">
        <v>273.27999999999997</v>
      </c>
      <c r="W991" s="279">
        <v>553.76</v>
      </c>
      <c r="X991" s="279">
        <v>1234.42</v>
      </c>
      <c r="Y991" s="279">
        <v>1093.3499999999999</v>
      </c>
    </row>
    <row r="992" spans="1:25">
      <c r="A992" s="254">
        <v>27</v>
      </c>
      <c r="B992" s="279">
        <v>920.67</v>
      </c>
      <c r="C992" s="279">
        <v>805.83</v>
      </c>
      <c r="D992" s="279">
        <v>734.42</v>
      </c>
      <c r="E992" s="279">
        <v>705.67</v>
      </c>
      <c r="F992" s="279">
        <v>745.82</v>
      </c>
      <c r="G992" s="279">
        <v>767.92</v>
      </c>
      <c r="H992" s="279">
        <v>815.22</v>
      </c>
      <c r="I992" s="279">
        <v>893.26</v>
      </c>
      <c r="J992" s="279">
        <v>1050.3800000000001</v>
      </c>
      <c r="K992" s="279">
        <v>1168.58</v>
      </c>
      <c r="L992" s="279">
        <v>1207.55</v>
      </c>
      <c r="M992" s="279">
        <v>1220.07</v>
      </c>
      <c r="N992" s="279">
        <v>1217.8</v>
      </c>
      <c r="O992" s="279">
        <v>1208.9100000000001</v>
      </c>
      <c r="P992" s="279">
        <v>1202.43</v>
      </c>
      <c r="Q992" s="279">
        <v>1217.5</v>
      </c>
      <c r="R992" s="279">
        <v>1231.45</v>
      </c>
      <c r="S992" s="279">
        <v>1266.8800000000001</v>
      </c>
      <c r="T992" s="279">
        <v>1347.07</v>
      </c>
      <c r="U992" s="279">
        <v>1438.69</v>
      </c>
      <c r="V992" s="279">
        <v>1412.72</v>
      </c>
      <c r="W992" s="279">
        <v>1355.7</v>
      </c>
      <c r="X992" s="279">
        <v>1245.42</v>
      </c>
      <c r="Y992" s="279">
        <v>1009.11</v>
      </c>
    </row>
    <row r="993" spans="1:25">
      <c r="A993" s="254">
        <v>28</v>
      </c>
      <c r="B993" s="279">
        <v>978.48</v>
      </c>
      <c r="C993" s="279">
        <v>846.18</v>
      </c>
      <c r="D993" s="279">
        <v>755.12</v>
      </c>
      <c r="E993" s="279">
        <v>768.76</v>
      </c>
      <c r="F993" s="279">
        <v>847.06</v>
      </c>
      <c r="G993" s="279">
        <v>939.63</v>
      </c>
      <c r="H993" s="279">
        <v>1030.9000000000001</v>
      </c>
      <c r="I993" s="279">
        <v>1144.1199999999999</v>
      </c>
      <c r="J993" s="279">
        <v>1140.31</v>
      </c>
      <c r="K993" s="279">
        <v>1234.04</v>
      </c>
      <c r="L993" s="279">
        <v>1259.52</v>
      </c>
      <c r="M993" s="279">
        <v>1207.25</v>
      </c>
      <c r="N993" s="279">
        <v>1148.54</v>
      </c>
      <c r="O993" s="279">
        <v>1264.03</v>
      </c>
      <c r="P993" s="279">
        <v>1238.02</v>
      </c>
      <c r="Q993" s="279">
        <v>1316.07</v>
      </c>
      <c r="R993" s="279">
        <v>1256.8699999999999</v>
      </c>
      <c r="S993" s="279">
        <v>1222.76</v>
      </c>
      <c r="T993" s="279">
        <v>1285.33</v>
      </c>
      <c r="U993" s="279">
        <v>1305.6500000000001</v>
      </c>
      <c r="V993" s="279">
        <v>1277.17</v>
      </c>
      <c r="W993" s="279">
        <v>1249.56</v>
      </c>
      <c r="X993" s="279">
        <v>1206.18</v>
      </c>
      <c r="Y993" s="279">
        <v>1037.31</v>
      </c>
    </row>
    <row r="994" spans="1:25">
      <c r="A994" s="254">
        <v>29</v>
      </c>
      <c r="B994" s="279">
        <v>979.63</v>
      </c>
      <c r="C994" s="279">
        <v>877.18</v>
      </c>
      <c r="D994" s="279">
        <v>854.05</v>
      </c>
      <c r="E994" s="279">
        <v>854.24</v>
      </c>
      <c r="F994" s="279">
        <v>931.52</v>
      </c>
      <c r="G994" s="279">
        <v>979.91</v>
      </c>
      <c r="H994" s="279">
        <v>1044.3499999999999</v>
      </c>
      <c r="I994" s="279">
        <v>1196.1500000000001</v>
      </c>
      <c r="J994" s="279">
        <v>1210.3599999999999</v>
      </c>
      <c r="K994" s="279">
        <v>1309.46</v>
      </c>
      <c r="L994" s="279">
        <v>1310.76</v>
      </c>
      <c r="M994" s="279">
        <v>546.74</v>
      </c>
      <c r="N994" s="279">
        <v>273.13</v>
      </c>
      <c r="O994" s="279">
        <v>1317.27</v>
      </c>
      <c r="P994" s="279">
        <v>546.86</v>
      </c>
      <c r="Q994" s="279">
        <v>546.79999999999995</v>
      </c>
      <c r="R994" s="279">
        <v>1332.24</v>
      </c>
      <c r="S994" s="279">
        <v>1284.05</v>
      </c>
      <c r="T994" s="279">
        <v>1288.95</v>
      </c>
      <c r="U994" s="279">
        <v>1327.24</v>
      </c>
      <c r="V994" s="279">
        <v>1318.18</v>
      </c>
      <c r="W994" s="279">
        <v>1329.25</v>
      </c>
      <c r="X994" s="279">
        <v>1224.97</v>
      </c>
      <c r="Y994" s="279">
        <v>1059.3399999999999</v>
      </c>
    </row>
    <row r="995" spans="1:25">
      <c r="A995" s="254">
        <v>30</v>
      </c>
      <c r="B995" s="279">
        <v>957.63</v>
      </c>
      <c r="C995" s="279">
        <v>906.12</v>
      </c>
      <c r="D995" s="279">
        <v>876.64</v>
      </c>
      <c r="E995" s="279">
        <v>878.61</v>
      </c>
      <c r="F995" s="279">
        <v>939.07</v>
      </c>
      <c r="G995" s="279">
        <v>994.79</v>
      </c>
      <c r="H995" s="279">
        <v>1073.04</v>
      </c>
      <c r="I995" s="279">
        <v>1107.3399999999999</v>
      </c>
      <c r="J995" s="279">
        <v>1132.1500000000001</v>
      </c>
      <c r="K995" s="279">
        <v>1177.8699999999999</v>
      </c>
      <c r="L995" s="279">
        <v>1194.92</v>
      </c>
      <c r="M995" s="279">
        <v>1128.26</v>
      </c>
      <c r="N995" s="279">
        <v>1072.53</v>
      </c>
      <c r="O995" s="279">
        <v>1130.2</v>
      </c>
      <c r="P995" s="279">
        <v>1112.75</v>
      </c>
      <c r="Q995" s="279">
        <v>1193.5999999999999</v>
      </c>
      <c r="R995" s="279">
        <v>1081.01</v>
      </c>
      <c r="S995" s="279">
        <v>1082.05</v>
      </c>
      <c r="T995" s="279">
        <v>1079.8499999999999</v>
      </c>
      <c r="U995" s="279">
        <v>548.87</v>
      </c>
      <c r="V995" s="279">
        <v>548.57000000000005</v>
      </c>
      <c r="W995" s="279">
        <v>1189.0899999999999</v>
      </c>
      <c r="X995" s="279">
        <v>1174.26</v>
      </c>
      <c r="Y995" s="279">
        <v>242.3</v>
      </c>
    </row>
    <row r="996" spans="1:25" hidden="1">
      <c r="A996" s="254">
        <v>31</v>
      </c>
      <c r="B996" s="279">
        <v>0</v>
      </c>
      <c r="C996" s="279">
        <v>0</v>
      </c>
      <c r="D996" s="279">
        <v>0</v>
      </c>
      <c r="E996" s="279">
        <v>0</v>
      </c>
      <c r="F996" s="279">
        <v>0</v>
      </c>
      <c r="G996" s="279">
        <v>0</v>
      </c>
      <c r="H996" s="279">
        <v>0</v>
      </c>
      <c r="I996" s="279">
        <v>0</v>
      </c>
      <c r="J996" s="279">
        <v>0</v>
      </c>
      <c r="K996" s="279">
        <v>0</v>
      </c>
      <c r="L996" s="279">
        <v>0</v>
      </c>
      <c r="M996" s="279">
        <v>0</v>
      </c>
      <c r="N996" s="279">
        <v>0</v>
      </c>
      <c r="O996" s="279">
        <v>0</v>
      </c>
      <c r="P996" s="279">
        <v>0</v>
      </c>
      <c r="Q996" s="279">
        <v>0</v>
      </c>
      <c r="R996" s="279">
        <v>0</v>
      </c>
      <c r="S996" s="279">
        <v>0</v>
      </c>
      <c r="T996" s="279">
        <v>0</v>
      </c>
      <c r="U996" s="279">
        <v>0</v>
      </c>
      <c r="V996" s="279">
        <v>0</v>
      </c>
      <c r="W996" s="279">
        <v>0</v>
      </c>
      <c r="X996" s="279">
        <v>0</v>
      </c>
      <c r="Y996" s="279">
        <v>0</v>
      </c>
    </row>
    <row r="998" spans="1:25">
      <c r="A998" s="413" t="s">
        <v>209</v>
      </c>
      <c r="B998" s="450" t="s">
        <v>220</v>
      </c>
      <c r="C998" s="450"/>
      <c r="D998" s="450"/>
      <c r="E998" s="450"/>
      <c r="F998" s="450"/>
      <c r="G998" s="450"/>
      <c r="H998" s="450"/>
      <c r="I998" s="450"/>
      <c r="J998" s="450"/>
      <c r="K998" s="450"/>
      <c r="L998" s="450"/>
      <c r="M998" s="450"/>
      <c r="N998" s="450"/>
      <c r="O998" s="450"/>
      <c r="P998" s="450"/>
      <c r="Q998" s="450"/>
      <c r="R998" s="450"/>
      <c r="S998" s="450"/>
      <c r="T998" s="450"/>
      <c r="U998" s="450"/>
      <c r="V998" s="450"/>
      <c r="W998" s="450"/>
      <c r="X998" s="450"/>
      <c r="Y998" s="450"/>
    </row>
    <row r="999" spans="1:25" ht="30">
      <c r="A999" s="413"/>
      <c r="B999" s="278" t="s">
        <v>1</v>
      </c>
      <c r="C999" s="278" t="s">
        <v>2</v>
      </c>
      <c r="D999" s="278" t="s">
        <v>3</v>
      </c>
      <c r="E999" s="278" t="s">
        <v>4</v>
      </c>
      <c r="F999" s="278" t="s">
        <v>5</v>
      </c>
      <c r="G999" s="278" t="s">
        <v>6</v>
      </c>
      <c r="H999" s="278" t="s">
        <v>7</v>
      </c>
      <c r="I999" s="278" t="s">
        <v>8</v>
      </c>
      <c r="J999" s="278" t="s">
        <v>9</v>
      </c>
      <c r="K999" s="278" t="s">
        <v>10</v>
      </c>
      <c r="L999" s="278" t="s">
        <v>11</v>
      </c>
      <c r="M999" s="278" t="s">
        <v>12</v>
      </c>
      <c r="N999" s="278" t="s">
        <v>13</v>
      </c>
      <c r="O999" s="278" t="s">
        <v>14</v>
      </c>
      <c r="P999" s="278" t="s">
        <v>15</v>
      </c>
      <c r="Q999" s="278" t="s">
        <v>16</v>
      </c>
      <c r="R999" s="278" t="s">
        <v>17</v>
      </c>
      <c r="S999" s="278" t="s">
        <v>18</v>
      </c>
      <c r="T999" s="278" t="s">
        <v>19</v>
      </c>
      <c r="U999" s="278" t="s">
        <v>20</v>
      </c>
      <c r="V999" s="278" t="s">
        <v>21</v>
      </c>
      <c r="W999" s="278" t="s">
        <v>22</v>
      </c>
      <c r="X999" s="278" t="s">
        <v>23</v>
      </c>
      <c r="Y999" s="278" t="s">
        <v>24</v>
      </c>
    </row>
    <row r="1000" spans="1:25">
      <c r="A1000" s="254">
        <v>1</v>
      </c>
      <c r="B1000" s="279">
        <v>0</v>
      </c>
      <c r="C1000" s="279">
        <v>0</v>
      </c>
      <c r="D1000" s="279">
        <v>0</v>
      </c>
      <c r="E1000" s="279">
        <v>0</v>
      </c>
      <c r="F1000" s="279">
        <v>0</v>
      </c>
      <c r="G1000" s="279">
        <v>31.87</v>
      </c>
      <c r="H1000" s="279">
        <v>126.76</v>
      </c>
      <c r="I1000" s="279">
        <v>132.31</v>
      </c>
      <c r="J1000" s="279">
        <v>121.83</v>
      </c>
      <c r="K1000" s="279">
        <v>0</v>
      </c>
      <c r="L1000" s="279">
        <v>0</v>
      </c>
      <c r="M1000" s="279">
        <v>0</v>
      </c>
      <c r="N1000" s="279">
        <v>0</v>
      </c>
      <c r="O1000" s="279">
        <v>0</v>
      </c>
      <c r="P1000" s="279">
        <v>0</v>
      </c>
      <c r="Q1000" s="279">
        <v>0</v>
      </c>
      <c r="R1000" s="279">
        <v>0</v>
      </c>
      <c r="S1000" s="279">
        <v>0</v>
      </c>
      <c r="T1000" s="279">
        <v>0</v>
      </c>
      <c r="U1000" s="279">
        <v>0</v>
      </c>
      <c r="V1000" s="279">
        <v>0</v>
      </c>
      <c r="W1000" s="279">
        <v>0</v>
      </c>
      <c r="X1000" s="279">
        <v>0</v>
      </c>
      <c r="Y1000" s="279">
        <v>0</v>
      </c>
    </row>
    <row r="1001" spans="1:25">
      <c r="A1001" s="254">
        <v>2</v>
      </c>
      <c r="B1001" s="279">
        <v>0</v>
      </c>
      <c r="C1001" s="279">
        <v>0</v>
      </c>
      <c r="D1001" s="279">
        <v>0</v>
      </c>
      <c r="E1001" s="279">
        <v>0</v>
      </c>
      <c r="F1001" s="279">
        <v>0.38</v>
      </c>
      <c r="G1001" s="279">
        <v>0</v>
      </c>
      <c r="H1001" s="279">
        <v>109.8</v>
      </c>
      <c r="I1001" s="279">
        <v>48.04</v>
      </c>
      <c r="J1001" s="279">
        <v>176.02</v>
      </c>
      <c r="K1001" s="279">
        <v>34.31</v>
      </c>
      <c r="L1001" s="279">
        <v>0</v>
      </c>
      <c r="M1001" s="279">
        <v>0</v>
      </c>
      <c r="N1001" s="279">
        <v>0</v>
      </c>
      <c r="O1001" s="279">
        <v>0</v>
      </c>
      <c r="P1001" s="279">
        <v>0</v>
      </c>
      <c r="Q1001" s="279">
        <v>854.21</v>
      </c>
      <c r="R1001" s="279">
        <v>7.96</v>
      </c>
      <c r="S1001" s="279">
        <v>0</v>
      </c>
      <c r="T1001" s="279">
        <v>0</v>
      </c>
      <c r="U1001" s="279">
        <v>0</v>
      </c>
      <c r="V1001" s="279">
        <v>0</v>
      </c>
      <c r="W1001" s="279">
        <v>0</v>
      </c>
      <c r="X1001" s="279">
        <v>0</v>
      </c>
      <c r="Y1001" s="279">
        <v>0</v>
      </c>
    </row>
    <row r="1002" spans="1:25">
      <c r="A1002" s="254">
        <v>3</v>
      </c>
      <c r="B1002" s="279">
        <v>0</v>
      </c>
      <c r="C1002" s="279">
        <v>0</v>
      </c>
      <c r="D1002" s="279">
        <v>0</v>
      </c>
      <c r="E1002" s="279">
        <v>0</v>
      </c>
      <c r="F1002" s="279">
        <v>0</v>
      </c>
      <c r="G1002" s="279">
        <v>0</v>
      </c>
      <c r="H1002" s="279">
        <v>100.34</v>
      </c>
      <c r="I1002" s="279">
        <v>30.81</v>
      </c>
      <c r="J1002" s="279">
        <v>157.75</v>
      </c>
      <c r="K1002" s="279">
        <v>84.09</v>
      </c>
      <c r="L1002" s="279">
        <v>20.5</v>
      </c>
      <c r="M1002" s="279">
        <v>0</v>
      </c>
      <c r="N1002" s="279">
        <v>0</v>
      </c>
      <c r="O1002" s="279">
        <v>0</v>
      </c>
      <c r="P1002" s="279">
        <v>0</v>
      </c>
      <c r="Q1002" s="279">
        <v>0</v>
      </c>
      <c r="R1002" s="279">
        <v>0</v>
      </c>
      <c r="S1002" s="279">
        <v>0</v>
      </c>
      <c r="T1002" s="279">
        <v>0</v>
      </c>
      <c r="U1002" s="279">
        <v>0</v>
      </c>
      <c r="V1002" s="279">
        <v>0</v>
      </c>
      <c r="W1002" s="279">
        <v>0</v>
      </c>
      <c r="X1002" s="279">
        <v>0</v>
      </c>
      <c r="Y1002" s="279">
        <v>0</v>
      </c>
    </row>
    <row r="1003" spans="1:25">
      <c r="A1003" s="254">
        <v>4</v>
      </c>
      <c r="B1003" s="279">
        <v>0</v>
      </c>
      <c r="C1003" s="279">
        <v>0</v>
      </c>
      <c r="D1003" s="279">
        <v>0</v>
      </c>
      <c r="E1003" s="279">
        <v>0</v>
      </c>
      <c r="F1003" s="279">
        <v>0</v>
      </c>
      <c r="G1003" s="279">
        <v>0</v>
      </c>
      <c r="H1003" s="279">
        <v>0.02</v>
      </c>
      <c r="I1003" s="279">
        <v>0</v>
      </c>
      <c r="J1003" s="279">
        <v>25.42</v>
      </c>
      <c r="K1003" s="279">
        <v>0</v>
      </c>
      <c r="L1003" s="279">
        <v>0</v>
      </c>
      <c r="M1003" s="279">
        <v>0</v>
      </c>
      <c r="N1003" s="279">
        <v>0</v>
      </c>
      <c r="O1003" s="279">
        <v>0</v>
      </c>
      <c r="P1003" s="279">
        <v>0</v>
      </c>
      <c r="Q1003" s="279">
        <v>0</v>
      </c>
      <c r="R1003" s="279">
        <v>0</v>
      </c>
      <c r="S1003" s="279">
        <v>0</v>
      </c>
      <c r="T1003" s="279">
        <v>0</v>
      </c>
      <c r="U1003" s="279">
        <v>0</v>
      </c>
      <c r="V1003" s="279">
        <v>0</v>
      </c>
      <c r="W1003" s="279">
        <v>0</v>
      </c>
      <c r="X1003" s="279">
        <v>0</v>
      </c>
      <c r="Y1003" s="279">
        <v>0</v>
      </c>
    </row>
    <row r="1004" spans="1:25">
      <c r="A1004" s="254">
        <v>5</v>
      </c>
      <c r="B1004" s="279">
        <v>0</v>
      </c>
      <c r="C1004" s="279">
        <v>0</v>
      </c>
      <c r="D1004" s="279">
        <v>0</v>
      </c>
      <c r="E1004" s="279">
        <v>0</v>
      </c>
      <c r="F1004" s="279">
        <v>0</v>
      </c>
      <c r="G1004" s="279">
        <v>0</v>
      </c>
      <c r="H1004" s="279">
        <v>0</v>
      </c>
      <c r="I1004" s="279">
        <v>0</v>
      </c>
      <c r="J1004" s="279">
        <v>0</v>
      </c>
      <c r="K1004" s="279">
        <v>0</v>
      </c>
      <c r="L1004" s="279">
        <v>0</v>
      </c>
      <c r="M1004" s="279">
        <v>0</v>
      </c>
      <c r="N1004" s="279">
        <v>0</v>
      </c>
      <c r="O1004" s="279">
        <v>0</v>
      </c>
      <c r="P1004" s="279">
        <v>0</v>
      </c>
      <c r="Q1004" s="279">
        <v>0</v>
      </c>
      <c r="R1004" s="279">
        <v>0</v>
      </c>
      <c r="S1004" s="279">
        <v>0</v>
      </c>
      <c r="T1004" s="279">
        <v>0</v>
      </c>
      <c r="U1004" s="279">
        <v>0.67</v>
      </c>
      <c r="V1004" s="279">
        <v>0.27</v>
      </c>
      <c r="W1004" s="279">
        <v>0</v>
      </c>
      <c r="X1004" s="279">
        <v>0</v>
      </c>
      <c r="Y1004" s="279">
        <v>0</v>
      </c>
    </row>
    <row r="1005" spans="1:25">
      <c r="A1005" s="254">
        <v>6</v>
      </c>
      <c r="B1005" s="279">
        <v>0</v>
      </c>
      <c r="C1005" s="279">
        <v>0</v>
      </c>
      <c r="D1005" s="279">
        <v>0</v>
      </c>
      <c r="E1005" s="279">
        <v>0</v>
      </c>
      <c r="F1005" s="279">
        <v>0</v>
      </c>
      <c r="G1005" s="279">
        <v>0</v>
      </c>
      <c r="H1005" s="279">
        <v>0</v>
      </c>
      <c r="I1005" s="279">
        <v>0</v>
      </c>
      <c r="J1005" s="279">
        <v>0</v>
      </c>
      <c r="K1005" s="279">
        <v>0</v>
      </c>
      <c r="L1005" s="279">
        <v>0</v>
      </c>
      <c r="M1005" s="279">
        <v>0</v>
      </c>
      <c r="N1005" s="279">
        <v>0</v>
      </c>
      <c r="O1005" s="279">
        <v>0</v>
      </c>
      <c r="P1005" s="279">
        <v>0</v>
      </c>
      <c r="Q1005" s="279">
        <v>0</v>
      </c>
      <c r="R1005" s="279">
        <v>0</v>
      </c>
      <c r="S1005" s="279">
        <v>0</v>
      </c>
      <c r="T1005" s="279">
        <v>0</v>
      </c>
      <c r="U1005" s="279">
        <v>0</v>
      </c>
      <c r="V1005" s="279">
        <v>0</v>
      </c>
      <c r="W1005" s="279">
        <v>0</v>
      </c>
      <c r="X1005" s="279">
        <v>0</v>
      </c>
      <c r="Y1005" s="279">
        <v>0</v>
      </c>
    </row>
    <row r="1006" spans="1:25">
      <c r="A1006" s="254">
        <v>7</v>
      </c>
      <c r="B1006" s="279">
        <v>0</v>
      </c>
      <c r="C1006" s="279">
        <v>0</v>
      </c>
      <c r="D1006" s="279">
        <v>0</v>
      </c>
      <c r="E1006" s="279">
        <v>0</v>
      </c>
      <c r="F1006" s="279">
        <v>0</v>
      </c>
      <c r="G1006" s="279">
        <v>0</v>
      </c>
      <c r="H1006" s="279">
        <v>9.91</v>
      </c>
      <c r="I1006" s="279">
        <v>0</v>
      </c>
      <c r="J1006" s="279">
        <v>0</v>
      </c>
      <c r="K1006" s="279">
        <v>13.14</v>
      </c>
      <c r="L1006" s="279">
        <v>0</v>
      </c>
      <c r="M1006" s="279">
        <v>0</v>
      </c>
      <c r="N1006" s="279">
        <v>0</v>
      </c>
      <c r="O1006" s="279">
        <v>0</v>
      </c>
      <c r="P1006" s="279">
        <v>0</v>
      </c>
      <c r="Q1006" s="279">
        <v>0</v>
      </c>
      <c r="R1006" s="279">
        <v>0</v>
      </c>
      <c r="S1006" s="279">
        <v>0</v>
      </c>
      <c r="T1006" s="279">
        <v>0</v>
      </c>
      <c r="U1006" s="279">
        <v>0</v>
      </c>
      <c r="V1006" s="279">
        <v>0</v>
      </c>
      <c r="W1006" s="279">
        <v>0</v>
      </c>
      <c r="X1006" s="279">
        <v>0</v>
      </c>
      <c r="Y1006" s="279">
        <v>0</v>
      </c>
    </row>
    <row r="1007" spans="1:25">
      <c r="A1007" s="254">
        <v>8</v>
      </c>
      <c r="B1007" s="279">
        <v>0</v>
      </c>
      <c r="C1007" s="279">
        <v>0</v>
      </c>
      <c r="D1007" s="279">
        <v>0</v>
      </c>
      <c r="E1007" s="279">
        <v>0</v>
      </c>
      <c r="F1007" s="279">
        <v>0</v>
      </c>
      <c r="G1007" s="279">
        <v>0</v>
      </c>
      <c r="H1007" s="279">
        <v>92.95</v>
      </c>
      <c r="I1007" s="279">
        <v>0</v>
      </c>
      <c r="J1007" s="279">
        <v>19.84</v>
      </c>
      <c r="K1007" s="279">
        <v>0</v>
      </c>
      <c r="L1007" s="279">
        <v>0</v>
      </c>
      <c r="M1007" s="279">
        <v>0</v>
      </c>
      <c r="N1007" s="279">
        <v>0</v>
      </c>
      <c r="O1007" s="279">
        <v>0</v>
      </c>
      <c r="P1007" s="279">
        <v>0</v>
      </c>
      <c r="Q1007" s="279">
        <v>13.44</v>
      </c>
      <c r="R1007" s="279">
        <v>0.74</v>
      </c>
      <c r="S1007" s="279">
        <v>18.66</v>
      </c>
      <c r="T1007" s="279">
        <v>0</v>
      </c>
      <c r="U1007" s="279">
        <v>0</v>
      </c>
      <c r="V1007" s="279">
        <v>0</v>
      </c>
      <c r="W1007" s="279">
        <v>0</v>
      </c>
      <c r="X1007" s="279">
        <v>0</v>
      </c>
      <c r="Y1007" s="279">
        <v>0</v>
      </c>
    </row>
    <row r="1008" spans="1:25">
      <c r="A1008" s="254">
        <v>9</v>
      </c>
      <c r="B1008" s="279">
        <v>0</v>
      </c>
      <c r="C1008" s="279">
        <v>0</v>
      </c>
      <c r="D1008" s="279">
        <v>0</v>
      </c>
      <c r="E1008" s="279">
        <v>0</v>
      </c>
      <c r="F1008" s="279">
        <v>0</v>
      </c>
      <c r="G1008" s="279">
        <v>27.37</v>
      </c>
      <c r="H1008" s="279">
        <v>0.66</v>
      </c>
      <c r="I1008" s="279">
        <v>64.72</v>
      </c>
      <c r="J1008" s="279">
        <v>37.68</v>
      </c>
      <c r="K1008" s="279">
        <v>0</v>
      </c>
      <c r="L1008" s="279">
        <v>0</v>
      </c>
      <c r="M1008" s="279">
        <v>0</v>
      </c>
      <c r="N1008" s="279">
        <v>3.69</v>
      </c>
      <c r="O1008" s="279">
        <v>0</v>
      </c>
      <c r="P1008" s="279">
        <v>0</v>
      </c>
      <c r="Q1008" s="279">
        <v>0.14000000000000001</v>
      </c>
      <c r="R1008" s="279">
        <v>0</v>
      </c>
      <c r="S1008" s="279">
        <v>0</v>
      </c>
      <c r="T1008" s="279">
        <v>0</v>
      </c>
      <c r="U1008" s="279">
        <v>0</v>
      </c>
      <c r="V1008" s="279">
        <v>0</v>
      </c>
      <c r="W1008" s="279">
        <v>0</v>
      </c>
      <c r="X1008" s="279">
        <v>0</v>
      </c>
      <c r="Y1008" s="279">
        <v>0</v>
      </c>
    </row>
    <row r="1009" spans="1:25">
      <c r="A1009" s="254">
        <v>10</v>
      </c>
      <c r="B1009" s="279">
        <v>0</v>
      </c>
      <c r="C1009" s="279">
        <v>0</v>
      </c>
      <c r="D1009" s="279">
        <v>0</v>
      </c>
      <c r="E1009" s="279">
        <v>0</v>
      </c>
      <c r="F1009" s="279">
        <v>37.369999999999997</v>
      </c>
      <c r="G1009" s="279">
        <v>57.06</v>
      </c>
      <c r="H1009" s="279">
        <v>120.17</v>
      </c>
      <c r="I1009" s="279">
        <v>0</v>
      </c>
      <c r="J1009" s="279">
        <v>0</v>
      </c>
      <c r="K1009" s="279">
        <v>0</v>
      </c>
      <c r="L1009" s="279">
        <v>0</v>
      </c>
      <c r="M1009" s="279">
        <v>0</v>
      </c>
      <c r="N1009" s="279">
        <v>0</v>
      </c>
      <c r="O1009" s="279">
        <v>0</v>
      </c>
      <c r="P1009" s="279">
        <v>0</v>
      </c>
      <c r="Q1009" s="279">
        <v>0</v>
      </c>
      <c r="R1009" s="279">
        <v>0</v>
      </c>
      <c r="S1009" s="279">
        <v>0</v>
      </c>
      <c r="T1009" s="279">
        <v>0</v>
      </c>
      <c r="U1009" s="279">
        <v>0</v>
      </c>
      <c r="V1009" s="279">
        <v>0</v>
      </c>
      <c r="W1009" s="279">
        <v>0</v>
      </c>
      <c r="X1009" s="279">
        <v>0</v>
      </c>
      <c r="Y1009" s="279">
        <v>0</v>
      </c>
    </row>
    <row r="1010" spans="1:25">
      <c r="A1010" s="254">
        <v>11</v>
      </c>
      <c r="B1010" s="279">
        <v>0</v>
      </c>
      <c r="C1010" s="279">
        <v>0</v>
      </c>
      <c r="D1010" s="279">
        <v>0</v>
      </c>
      <c r="E1010" s="279">
        <v>0</v>
      </c>
      <c r="F1010" s="279">
        <v>0</v>
      </c>
      <c r="G1010" s="279">
        <v>0</v>
      </c>
      <c r="H1010" s="279">
        <v>0</v>
      </c>
      <c r="I1010" s="279">
        <v>0</v>
      </c>
      <c r="J1010" s="279">
        <v>0</v>
      </c>
      <c r="K1010" s="279">
        <v>0</v>
      </c>
      <c r="L1010" s="279">
        <v>0</v>
      </c>
      <c r="M1010" s="279">
        <v>0</v>
      </c>
      <c r="N1010" s="279">
        <v>0</v>
      </c>
      <c r="O1010" s="279">
        <v>0</v>
      </c>
      <c r="P1010" s="279">
        <v>0</v>
      </c>
      <c r="Q1010" s="279">
        <v>0</v>
      </c>
      <c r="R1010" s="279">
        <v>0</v>
      </c>
      <c r="S1010" s="279">
        <v>0</v>
      </c>
      <c r="T1010" s="279">
        <v>0</v>
      </c>
      <c r="U1010" s="279">
        <v>0</v>
      </c>
      <c r="V1010" s="279">
        <v>0</v>
      </c>
      <c r="W1010" s="279">
        <v>0</v>
      </c>
      <c r="X1010" s="279">
        <v>0</v>
      </c>
      <c r="Y1010" s="279">
        <v>0</v>
      </c>
    </row>
    <row r="1011" spans="1:25">
      <c r="A1011" s="254">
        <v>12</v>
      </c>
      <c r="B1011" s="279">
        <v>0</v>
      </c>
      <c r="C1011" s="279">
        <v>3.59</v>
      </c>
      <c r="D1011" s="279">
        <v>30.13</v>
      </c>
      <c r="E1011" s="279">
        <v>0</v>
      </c>
      <c r="F1011" s="279">
        <v>0</v>
      </c>
      <c r="G1011" s="279">
        <v>0</v>
      </c>
      <c r="H1011" s="279">
        <v>0</v>
      </c>
      <c r="I1011" s="279">
        <v>0</v>
      </c>
      <c r="J1011" s="279">
        <v>0</v>
      </c>
      <c r="K1011" s="279">
        <v>0</v>
      </c>
      <c r="L1011" s="279">
        <v>0</v>
      </c>
      <c r="M1011" s="279">
        <v>0</v>
      </c>
      <c r="N1011" s="279">
        <v>0</v>
      </c>
      <c r="O1011" s="279">
        <v>0</v>
      </c>
      <c r="P1011" s="279">
        <v>0</v>
      </c>
      <c r="Q1011" s="279">
        <v>0</v>
      </c>
      <c r="R1011" s="279">
        <v>0</v>
      </c>
      <c r="S1011" s="279">
        <v>0</v>
      </c>
      <c r="T1011" s="279">
        <v>0</v>
      </c>
      <c r="U1011" s="279">
        <v>0</v>
      </c>
      <c r="V1011" s="279">
        <v>0</v>
      </c>
      <c r="W1011" s="279">
        <v>0</v>
      </c>
      <c r="X1011" s="279">
        <v>0</v>
      </c>
      <c r="Y1011" s="279">
        <v>0</v>
      </c>
    </row>
    <row r="1012" spans="1:25">
      <c r="A1012" s="254">
        <v>13</v>
      </c>
      <c r="B1012" s="279">
        <v>0</v>
      </c>
      <c r="C1012" s="279">
        <v>66.13</v>
      </c>
      <c r="D1012" s="279">
        <v>108.94</v>
      </c>
      <c r="E1012" s="279">
        <v>0</v>
      </c>
      <c r="F1012" s="279">
        <v>0</v>
      </c>
      <c r="G1012" s="279">
        <v>0</v>
      </c>
      <c r="H1012" s="279">
        <v>0</v>
      </c>
      <c r="I1012" s="279">
        <v>99.03</v>
      </c>
      <c r="J1012" s="279">
        <v>0</v>
      </c>
      <c r="K1012" s="279">
        <v>0</v>
      </c>
      <c r="L1012" s="279">
        <v>0</v>
      </c>
      <c r="M1012" s="279">
        <v>0</v>
      </c>
      <c r="N1012" s="279">
        <v>0</v>
      </c>
      <c r="O1012" s="279">
        <v>0</v>
      </c>
      <c r="P1012" s="279">
        <v>0</v>
      </c>
      <c r="Q1012" s="279">
        <v>0</v>
      </c>
      <c r="R1012" s="279">
        <v>0</v>
      </c>
      <c r="S1012" s="279">
        <v>0</v>
      </c>
      <c r="T1012" s="279">
        <v>0</v>
      </c>
      <c r="U1012" s="279">
        <v>443.81</v>
      </c>
      <c r="V1012" s="279">
        <v>310.19</v>
      </c>
      <c r="W1012" s="279">
        <v>203.07</v>
      </c>
      <c r="X1012" s="279">
        <v>141.74</v>
      </c>
      <c r="Y1012" s="279">
        <v>109.47</v>
      </c>
    </row>
    <row r="1013" spans="1:25">
      <c r="A1013" s="254">
        <v>14</v>
      </c>
      <c r="B1013" s="279">
        <v>0</v>
      </c>
      <c r="C1013" s="279">
        <v>0</v>
      </c>
      <c r="D1013" s="279">
        <v>0</v>
      </c>
      <c r="E1013" s="279">
        <v>0</v>
      </c>
      <c r="F1013" s="279">
        <v>28.15</v>
      </c>
      <c r="G1013" s="279">
        <v>83.1</v>
      </c>
      <c r="H1013" s="279">
        <v>105.31</v>
      </c>
      <c r="I1013" s="279">
        <v>22.34</v>
      </c>
      <c r="J1013" s="279">
        <v>83.52</v>
      </c>
      <c r="K1013" s="279">
        <v>0</v>
      </c>
      <c r="L1013" s="279">
        <v>0</v>
      </c>
      <c r="M1013" s="279">
        <v>0</v>
      </c>
      <c r="N1013" s="279">
        <v>0</v>
      </c>
      <c r="O1013" s="279">
        <v>0</v>
      </c>
      <c r="P1013" s="279">
        <v>0</v>
      </c>
      <c r="Q1013" s="279">
        <v>0</v>
      </c>
      <c r="R1013" s="279">
        <v>0</v>
      </c>
      <c r="S1013" s="279">
        <v>0</v>
      </c>
      <c r="T1013" s="279">
        <v>0</v>
      </c>
      <c r="U1013" s="279">
        <v>88.21</v>
      </c>
      <c r="V1013" s="279">
        <v>0</v>
      </c>
      <c r="W1013" s="279">
        <v>0</v>
      </c>
      <c r="X1013" s="279">
        <v>0</v>
      </c>
      <c r="Y1013" s="279">
        <v>0</v>
      </c>
    </row>
    <row r="1014" spans="1:25">
      <c r="A1014" s="254">
        <v>15</v>
      </c>
      <c r="B1014" s="279">
        <v>0</v>
      </c>
      <c r="C1014" s="279">
        <v>0</v>
      </c>
      <c r="D1014" s="279">
        <v>69.02</v>
      </c>
      <c r="E1014" s="279">
        <v>60.19</v>
      </c>
      <c r="F1014" s="279">
        <v>113.55</v>
      </c>
      <c r="G1014" s="279">
        <v>0</v>
      </c>
      <c r="H1014" s="279">
        <v>0</v>
      </c>
      <c r="I1014" s="279">
        <v>194.19</v>
      </c>
      <c r="J1014" s="279">
        <v>198.89</v>
      </c>
      <c r="K1014" s="279">
        <v>131.31</v>
      </c>
      <c r="L1014" s="279">
        <v>55.26</v>
      </c>
      <c r="M1014" s="279">
        <v>126.46</v>
      </c>
      <c r="N1014" s="279">
        <v>160.94999999999999</v>
      </c>
      <c r="O1014" s="279">
        <v>155.1</v>
      </c>
      <c r="P1014" s="279">
        <v>132.47999999999999</v>
      </c>
      <c r="Q1014" s="279">
        <v>121.31</v>
      </c>
      <c r="R1014" s="279">
        <v>148.82</v>
      </c>
      <c r="S1014" s="279">
        <v>171.48</v>
      </c>
      <c r="T1014" s="279">
        <v>178.93</v>
      </c>
      <c r="U1014" s="279">
        <v>166.53</v>
      </c>
      <c r="V1014" s="279">
        <v>60.69</v>
      </c>
      <c r="W1014" s="279">
        <v>28.19</v>
      </c>
      <c r="X1014" s="279">
        <v>0</v>
      </c>
      <c r="Y1014" s="279">
        <v>0</v>
      </c>
    </row>
    <row r="1015" spans="1:25">
      <c r="A1015" s="254">
        <v>16</v>
      </c>
      <c r="B1015" s="279">
        <v>0</v>
      </c>
      <c r="C1015" s="279">
        <v>0</v>
      </c>
      <c r="D1015" s="279">
        <v>0</v>
      </c>
      <c r="E1015" s="279">
        <v>0</v>
      </c>
      <c r="F1015" s="279">
        <v>98.74</v>
      </c>
      <c r="G1015" s="279">
        <v>90.61</v>
      </c>
      <c r="H1015" s="279">
        <v>163.09</v>
      </c>
      <c r="I1015" s="279">
        <v>130.49</v>
      </c>
      <c r="J1015" s="279">
        <v>108.04</v>
      </c>
      <c r="K1015" s="279">
        <v>22.33</v>
      </c>
      <c r="L1015" s="279">
        <v>2.12</v>
      </c>
      <c r="M1015" s="279">
        <v>8.2799999999999994</v>
      </c>
      <c r="N1015" s="279">
        <v>0</v>
      </c>
      <c r="O1015" s="279">
        <v>0</v>
      </c>
      <c r="P1015" s="279">
        <v>0</v>
      </c>
      <c r="Q1015" s="279">
        <v>0</v>
      </c>
      <c r="R1015" s="279">
        <v>9.92</v>
      </c>
      <c r="S1015" s="279">
        <v>0</v>
      </c>
      <c r="T1015" s="279">
        <v>4.25</v>
      </c>
      <c r="U1015" s="279">
        <v>0</v>
      </c>
      <c r="V1015" s="279">
        <v>0</v>
      </c>
      <c r="W1015" s="279">
        <v>0</v>
      </c>
      <c r="X1015" s="279">
        <v>0</v>
      </c>
      <c r="Y1015" s="279">
        <v>0</v>
      </c>
    </row>
    <row r="1016" spans="1:25">
      <c r="A1016" s="254">
        <v>17</v>
      </c>
      <c r="B1016" s="279">
        <v>0</v>
      </c>
      <c r="C1016" s="279">
        <v>0</v>
      </c>
      <c r="D1016" s="279">
        <v>0</v>
      </c>
      <c r="E1016" s="279">
        <v>0</v>
      </c>
      <c r="F1016" s="279">
        <v>0.06</v>
      </c>
      <c r="G1016" s="279">
        <v>31.78</v>
      </c>
      <c r="H1016" s="279">
        <v>0</v>
      </c>
      <c r="I1016" s="279">
        <v>35.65</v>
      </c>
      <c r="J1016" s="279">
        <v>67.37</v>
      </c>
      <c r="K1016" s="279">
        <v>0</v>
      </c>
      <c r="L1016" s="279">
        <v>0</v>
      </c>
      <c r="M1016" s="279">
        <v>0</v>
      </c>
      <c r="N1016" s="279">
        <v>2.0499999999999998</v>
      </c>
      <c r="O1016" s="279">
        <v>0</v>
      </c>
      <c r="P1016" s="279">
        <v>0</v>
      </c>
      <c r="Q1016" s="279">
        <v>18.97</v>
      </c>
      <c r="R1016" s="279">
        <v>30.21</v>
      </c>
      <c r="S1016" s="279">
        <v>56.19</v>
      </c>
      <c r="T1016" s="279">
        <v>128.28</v>
      </c>
      <c r="U1016" s="279">
        <v>110.68</v>
      </c>
      <c r="V1016" s="279">
        <v>30.47</v>
      </c>
      <c r="W1016" s="279">
        <v>0</v>
      </c>
      <c r="X1016" s="279">
        <v>0</v>
      </c>
      <c r="Y1016" s="279">
        <v>0</v>
      </c>
    </row>
    <row r="1017" spans="1:25">
      <c r="A1017" s="254">
        <v>18</v>
      </c>
      <c r="B1017" s="279">
        <v>0</v>
      </c>
      <c r="C1017" s="279">
        <v>0</v>
      </c>
      <c r="D1017" s="279">
        <v>2.62</v>
      </c>
      <c r="E1017" s="279">
        <v>33.89</v>
      </c>
      <c r="F1017" s="279">
        <v>97.82</v>
      </c>
      <c r="G1017" s="279">
        <v>960.3</v>
      </c>
      <c r="H1017" s="279">
        <v>134.97</v>
      </c>
      <c r="I1017" s="279">
        <v>0</v>
      </c>
      <c r="J1017" s="279">
        <v>0</v>
      </c>
      <c r="K1017" s="279">
        <v>0</v>
      </c>
      <c r="L1017" s="279">
        <v>0</v>
      </c>
      <c r="M1017" s="279">
        <v>0</v>
      </c>
      <c r="N1017" s="279">
        <v>0</v>
      </c>
      <c r="O1017" s="279">
        <v>0</v>
      </c>
      <c r="P1017" s="279">
        <v>0</v>
      </c>
      <c r="Q1017" s="279">
        <v>0</v>
      </c>
      <c r="R1017" s="279">
        <v>0</v>
      </c>
      <c r="S1017" s="279">
        <v>0</v>
      </c>
      <c r="T1017" s="279">
        <v>0</v>
      </c>
      <c r="U1017" s="279">
        <v>0</v>
      </c>
      <c r="V1017" s="279">
        <v>0</v>
      </c>
      <c r="W1017" s="279">
        <v>0</v>
      </c>
      <c r="X1017" s="279">
        <v>0</v>
      </c>
      <c r="Y1017" s="279">
        <v>0</v>
      </c>
    </row>
    <row r="1018" spans="1:25">
      <c r="A1018" s="254">
        <v>19</v>
      </c>
      <c r="B1018" s="279">
        <v>0</v>
      </c>
      <c r="C1018" s="279">
        <v>3.45</v>
      </c>
      <c r="D1018" s="279">
        <v>0</v>
      </c>
      <c r="E1018" s="279">
        <v>813.72</v>
      </c>
      <c r="F1018" s="279">
        <v>853.78</v>
      </c>
      <c r="G1018" s="279">
        <v>887.64</v>
      </c>
      <c r="H1018" s="279">
        <v>959.01</v>
      </c>
      <c r="I1018" s="279">
        <v>1005.48</v>
      </c>
      <c r="J1018" s="279">
        <v>1169.69</v>
      </c>
      <c r="K1018" s="279">
        <v>97.03</v>
      </c>
      <c r="L1018" s="279">
        <v>29.65</v>
      </c>
      <c r="M1018" s="279">
        <v>85.96</v>
      </c>
      <c r="N1018" s="279">
        <v>143.01</v>
      </c>
      <c r="O1018" s="279">
        <v>115.96</v>
      </c>
      <c r="P1018" s="279">
        <v>96.83</v>
      </c>
      <c r="Q1018" s="279">
        <v>97.18</v>
      </c>
      <c r="R1018" s="279">
        <v>111.13</v>
      </c>
      <c r="S1018" s="279">
        <v>110.37</v>
      </c>
      <c r="T1018" s="279">
        <v>116.85</v>
      </c>
      <c r="U1018" s="279">
        <v>75.47</v>
      </c>
      <c r="V1018" s="279">
        <v>80.349999999999994</v>
      </c>
      <c r="W1018" s="279">
        <v>1228.32</v>
      </c>
      <c r="X1018" s="279">
        <v>0</v>
      </c>
      <c r="Y1018" s="279">
        <v>0</v>
      </c>
    </row>
    <row r="1019" spans="1:25">
      <c r="A1019" s="254">
        <v>20</v>
      </c>
      <c r="B1019" s="279">
        <v>0</v>
      </c>
      <c r="C1019" s="279">
        <v>308.94</v>
      </c>
      <c r="D1019" s="279">
        <v>849.23</v>
      </c>
      <c r="E1019" s="279">
        <v>719.69</v>
      </c>
      <c r="F1019" s="279">
        <v>835.22</v>
      </c>
      <c r="G1019" s="279">
        <v>300.57</v>
      </c>
      <c r="H1019" s="279">
        <v>883.44</v>
      </c>
      <c r="I1019" s="279">
        <v>300.11</v>
      </c>
      <c r="J1019" s="279">
        <v>927.16</v>
      </c>
      <c r="K1019" s="279">
        <v>989.93</v>
      </c>
      <c r="L1019" s="279">
        <v>19.57</v>
      </c>
      <c r="M1019" s="279">
        <v>0</v>
      </c>
      <c r="N1019" s="279">
        <v>0</v>
      </c>
      <c r="O1019" s="279">
        <v>20.57</v>
      </c>
      <c r="P1019" s="279">
        <v>42.35</v>
      </c>
      <c r="Q1019" s="279">
        <v>0</v>
      </c>
      <c r="R1019" s="279">
        <v>0</v>
      </c>
      <c r="S1019" s="279">
        <v>18.52</v>
      </c>
      <c r="T1019" s="279">
        <v>87.96</v>
      </c>
      <c r="U1019" s="279">
        <v>58.21</v>
      </c>
      <c r="V1019" s="279">
        <v>231.72</v>
      </c>
      <c r="W1019" s="279">
        <v>0</v>
      </c>
      <c r="X1019" s="279">
        <v>0</v>
      </c>
      <c r="Y1019" s="279">
        <v>0</v>
      </c>
    </row>
    <row r="1020" spans="1:25">
      <c r="A1020" s="254">
        <v>21</v>
      </c>
      <c r="B1020" s="279">
        <v>774.16</v>
      </c>
      <c r="C1020" s="279">
        <v>309.29000000000002</v>
      </c>
      <c r="D1020" s="279">
        <v>727.18</v>
      </c>
      <c r="E1020" s="279">
        <v>771.15</v>
      </c>
      <c r="F1020" s="279">
        <v>801.28</v>
      </c>
      <c r="G1020" s="279">
        <v>887.27</v>
      </c>
      <c r="H1020" s="279">
        <v>941.57</v>
      </c>
      <c r="I1020" s="279">
        <v>665.12</v>
      </c>
      <c r="J1020" s="279">
        <v>145.80000000000001</v>
      </c>
      <c r="K1020" s="279">
        <v>94.86</v>
      </c>
      <c r="L1020" s="279">
        <v>9.4</v>
      </c>
      <c r="M1020" s="279">
        <v>64.69</v>
      </c>
      <c r="N1020" s="279">
        <v>98.83</v>
      </c>
      <c r="O1020" s="279">
        <v>87.19</v>
      </c>
      <c r="P1020" s="279">
        <v>62.98</v>
      </c>
      <c r="Q1020" s="279">
        <v>46.76</v>
      </c>
      <c r="R1020" s="279">
        <v>62.67</v>
      </c>
      <c r="S1020" s="279">
        <v>14.72</v>
      </c>
      <c r="T1020" s="279">
        <v>136.58000000000001</v>
      </c>
      <c r="U1020" s="279">
        <v>97.46</v>
      </c>
      <c r="V1020" s="279">
        <v>12.92</v>
      </c>
      <c r="W1020" s="279">
        <v>0</v>
      </c>
      <c r="X1020" s="279">
        <v>0</v>
      </c>
      <c r="Y1020" s="279">
        <v>0</v>
      </c>
    </row>
    <row r="1021" spans="1:25">
      <c r="A1021" s="254">
        <v>22</v>
      </c>
      <c r="B1021" s="279">
        <v>0</v>
      </c>
      <c r="C1021" s="279">
        <v>0</v>
      </c>
      <c r="D1021" s="279">
        <v>0</v>
      </c>
      <c r="E1021" s="279">
        <v>0</v>
      </c>
      <c r="F1021" s="279">
        <v>45.3</v>
      </c>
      <c r="G1021" s="279">
        <v>0</v>
      </c>
      <c r="H1021" s="279">
        <v>0</v>
      </c>
      <c r="I1021" s="279">
        <v>75.27</v>
      </c>
      <c r="J1021" s="279">
        <v>194.76</v>
      </c>
      <c r="K1021" s="279">
        <v>98.9</v>
      </c>
      <c r="L1021" s="279">
        <v>4.46</v>
      </c>
      <c r="M1021" s="279">
        <v>8.27</v>
      </c>
      <c r="N1021" s="279">
        <v>0</v>
      </c>
      <c r="O1021" s="279">
        <v>0</v>
      </c>
      <c r="P1021" s="279">
        <v>0</v>
      </c>
      <c r="Q1021" s="279">
        <v>0</v>
      </c>
      <c r="R1021" s="279">
        <v>0</v>
      </c>
      <c r="S1021" s="279">
        <v>0</v>
      </c>
      <c r="T1021" s="279">
        <v>0</v>
      </c>
      <c r="U1021" s="279">
        <v>0</v>
      </c>
      <c r="V1021" s="279">
        <v>0</v>
      </c>
      <c r="W1021" s="279">
        <v>0</v>
      </c>
      <c r="X1021" s="279">
        <v>0</v>
      </c>
      <c r="Y1021" s="279">
        <v>0</v>
      </c>
    </row>
    <row r="1022" spans="1:25">
      <c r="A1022" s="254">
        <v>23</v>
      </c>
      <c r="B1022" s="279">
        <v>0</v>
      </c>
      <c r="C1022" s="279">
        <v>0</v>
      </c>
      <c r="D1022" s="279">
        <v>0</v>
      </c>
      <c r="E1022" s="279">
        <v>17.86</v>
      </c>
      <c r="F1022" s="279">
        <v>0.03</v>
      </c>
      <c r="G1022" s="279">
        <v>16.510000000000002</v>
      </c>
      <c r="H1022" s="279">
        <v>3.48</v>
      </c>
      <c r="I1022" s="279">
        <v>44.05</v>
      </c>
      <c r="J1022" s="279">
        <v>29.72</v>
      </c>
      <c r="K1022" s="279">
        <v>0</v>
      </c>
      <c r="L1022" s="279">
        <v>0</v>
      </c>
      <c r="M1022" s="279">
        <v>0</v>
      </c>
      <c r="N1022" s="279">
        <v>0</v>
      </c>
      <c r="O1022" s="279">
        <v>0</v>
      </c>
      <c r="P1022" s="279">
        <v>0</v>
      </c>
      <c r="Q1022" s="279">
        <v>0</v>
      </c>
      <c r="R1022" s="279">
        <v>0</v>
      </c>
      <c r="S1022" s="279">
        <v>0</v>
      </c>
      <c r="T1022" s="279">
        <v>0</v>
      </c>
      <c r="U1022" s="279">
        <v>0</v>
      </c>
      <c r="V1022" s="279">
        <v>0</v>
      </c>
      <c r="W1022" s="279">
        <v>0</v>
      </c>
      <c r="X1022" s="279">
        <v>0</v>
      </c>
      <c r="Y1022" s="279">
        <v>0</v>
      </c>
    </row>
    <row r="1023" spans="1:25">
      <c r="A1023" s="254">
        <v>24</v>
      </c>
      <c r="B1023" s="279">
        <v>0</v>
      </c>
      <c r="C1023" s="279">
        <v>0</v>
      </c>
      <c r="D1023" s="279">
        <v>0</v>
      </c>
      <c r="E1023" s="279">
        <v>0</v>
      </c>
      <c r="F1023" s="279">
        <v>0</v>
      </c>
      <c r="G1023" s="279">
        <v>411.01</v>
      </c>
      <c r="H1023" s="279">
        <v>19.98</v>
      </c>
      <c r="I1023" s="279">
        <v>61.92</v>
      </c>
      <c r="J1023" s="279">
        <v>641.67999999999995</v>
      </c>
      <c r="K1023" s="279">
        <v>0</v>
      </c>
      <c r="L1023" s="279">
        <v>0</v>
      </c>
      <c r="M1023" s="279">
        <v>0</v>
      </c>
      <c r="N1023" s="279">
        <v>0</v>
      </c>
      <c r="O1023" s="279">
        <v>0</v>
      </c>
      <c r="P1023" s="279">
        <v>0</v>
      </c>
      <c r="Q1023" s="279">
        <v>0</v>
      </c>
      <c r="R1023" s="279">
        <v>0</v>
      </c>
      <c r="S1023" s="279">
        <v>0</v>
      </c>
      <c r="T1023" s="279">
        <v>0</v>
      </c>
      <c r="U1023" s="279">
        <v>145.66</v>
      </c>
      <c r="V1023" s="279">
        <v>0</v>
      </c>
      <c r="W1023" s="279">
        <v>0</v>
      </c>
      <c r="X1023" s="279">
        <v>0</v>
      </c>
      <c r="Y1023" s="279">
        <v>0</v>
      </c>
    </row>
    <row r="1024" spans="1:25">
      <c r="A1024" s="254">
        <v>25</v>
      </c>
      <c r="B1024" s="279">
        <v>0</v>
      </c>
      <c r="C1024" s="279">
        <v>0</v>
      </c>
      <c r="D1024" s="279">
        <v>0</v>
      </c>
      <c r="E1024" s="279">
        <v>0</v>
      </c>
      <c r="F1024" s="279">
        <v>0</v>
      </c>
      <c r="G1024" s="279">
        <v>15.6</v>
      </c>
      <c r="H1024" s="279">
        <v>28.59</v>
      </c>
      <c r="I1024" s="279">
        <v>0</v>
      </c>
      <c r="J1024" s="279">
        <v>70.569999999999993</v>
      </c>
      <c r="K1024" s="279">
        <v>0</v>
      </c>
      <c r="L1024" s="279">
        <v>0</v>
      </c>
      <c r="M1024" s="279">
        <v>0</v>
      </c>
      <c r="N1024" s="279">
        <v>0</v>
      </c>
      <c r="O1024" s="279">
        <v>0</v>
      </c>
      <c r="P1024" s="279">
        <v>0</v>
      </c>
      <c r="Q1024" s="279">
        <v>0</v>
      </c>
      <c r="R1024" s="279">
        <v>0</v>
      </c>
      <c r="S1024" s="279">
        <v>0</v>
      </c>
      <c r="T1024" s="279">
        <v>7.0000000000000007E-2</v>
      </c>
      <c r="U1024" s="279">
        <v>0</v>
      </c>
      <c r="V1024" s="279">
        <v>852.66</v>
      </c>
      <c r="W1024" s="279">
        <v>0</v>
      </c>
      <c r="X1024" s="279">
        <v>102.25</v>
      </c>
      <c r="Y1024" s="279">
        <v>0</v>
      </c>
    </row>
    <row r="1025" spans="1:25">
      <c r="A1025" s="254">
        <v>26</v>
      </c>
      <c r="B1025" s="279">
        <v>299.54000000000002</v>
      </c>
      <c r="C1025" s="279">
        <v>679.14</v>
      </c>
      <c r="D1025" s="279">
        <v>301.14999999999998</v>
      </c>
      <c r="E1025" s="279">
        <v>303.79000000000002</v>
      </c>
      <c r="F1025" s="279">
        <v>30.21</v>
      </c>
      <c r="G1025" s="279">
        <v>298.19</v>
      </c>
      <c r="H1025" s="279">
        <v>545.03</v>
      </c>
      <c r="I1025" s="279">
        <v>971.32</v>
      </c>
      <c r="J1025" s="279">
        <v>1025.32</v>
      </c>
      <c r="K1025" s="279">
        <v>0</v>
      </c>
      <c r="L1025" s="279">
        <v>733.74</v>
      </c>
      <c r="M1025" s="279">
        <v>0</v>
      </c>
      <c r="N1025" s="279">
        <v>1009.91</v>
      </c>
      <c r="O1025" s="279">
        <v>53.6</v>
      </c>
      <c r="P1025" s="279">
        <v>930.3</v>
      </c>
      <c r="Q1025" s="279">
        <v>872.83</v>
      </c>
      <c r="R1025" s="279">
        <v>0</v>
      </c>
      <c r="S1025" s="279">
        <v>893.52</v>
      </c>
      <c r="T1025" s="279">
        <v>1041.3</v>
      </c>
      <c r="U1025" s="279">
        <v>1011.3</v>
      </c>
      <c r="V1025" s="279">
        <v>965.03</v>
      </c>
      <c r="W1025" s="279">
        <v>519.75</v>
      </c>
      <c r="X1025" s="279">
        <v>0</v>
      </c>
      <c r="Y1025" s="279">
        <v>0</v>
      </c>
    </row>
    <row r="1026" spans="1:25">
      <c r="A1026" s="254">
        <v>27</v>
      </c>
      <c r="B1026" s="279">
        <v>0</v>
      </c>
      <c r="C1026" s="279">
        <v>0</v>
      </c>
      <c r="D1026" s="279">
        <v>0</v>
      </c>
      <c r="E1026" s="279">
        <v>0</v>
      </c>
      <c r="F1026" s="279">
        <v>0</v>
      </c>
      <c r="G1026" s="279">
        <v>25.39</v>
      </c>
      <c r="H1026" s="279">
        <v>65.42</v>
      </c>
      <c r="I1026" s="279">
        <v>27.41</v>
      </c>
      <c r="J1026" s="279">
        <v>58.49</v>
      </c>
      <c r="K1026" s="279">
        <v>0</v>
      </c>
      <c r="L1026" s="279">
        <v>0</v>
      </c>
      <c r="M1026" s="279">
        <v>0</v>
      </c>
      <c r="N1026" s="279">
        <v>0</v>
      </c>
      <c r="O1026" s="279">
        <v>0</v>
      </c>
      <c r="P1026" s="279">
        <v>0</v>
      </c>
      <c r="Q1026" s="279">
        <v>0</v>
      </c>
      <c r="R1026" s="279">
        <v>0</v>
      </c>
      <c r="S1026" s="279">
        <v>0</v>
      </c>
      <c r="T1026" s="279">
        <v>0</v>
      </c>
      <c r="U1026" s="279">
        <v>0</v>
      </c>
      <c r="V1026" s="279">
        <v>0</v>
      </c>
      <c r="W1026" s="279">
        <v>0</v>
      </c>
      <c r="X1026" s="279">
        <v>0</v>
      </c>
      <c r="Y1026" s="279">
        <v>0</v>
      </c>
    </row>
    <row r="1027" spans="1:25">
      <c r="A1027" s="254">
        <v>28</v>
      </c>
      <c r="B1027" s="279">
        <v>0</v>
      </c>
      <c r="C1027" s="279">
        <v>0</v>
      </c>
      <c r="D1027" s="279">
        <v>0</v>
      </c>
      <c r="E1027" s="279">
        <v>0.69</v>
      </c>
      <c r="F1027" s="279">
        <v>0</v>
      </c>
      <c r="G1027" s="279">
        <v>0</v>
      </c>
      <c r="H1027" s="279">
        <v>60.3</v>
      </c>
      <c r="I1027" s="279">
        <v>1.64</v>
      </c>
      <c r="J1027" s="279">
        <v>0</v>
      </c>
      <c r="K1027" s="279">
        <v>0</v>
      </c>
      <c r="L1027" s="279">
        <v>0</v>
      </c>
      <c r="M1027" s="279">
        <v>0</v>
      </c>
      <c r="N1027" s="279">
        <v>0</v>
      </c>
      <c r="O1027" s="279">
        <v>0</v>
      </c>
      <c r="P1027" s="279">
        <v>0</v>
      </c>
      <c r="Q1027" s="279">
        <v>0</v>
      </c>
      <c r="R1027" s="279">
        <v>0</v>
      </c>
      <c r="S1027" s="279">
        <v>0</v>
      </c>
      <c r="T1027" s="279">
        <v>0</v>
      </c>
      <c r="U1027" s="279">
        <v>0</v>
      </c>
      <c r="V1027" s="279">
        <v>0</v>
      </c>
      <c r="W1027" s="279">
        <v>0</v>
      </c>
      <c r="X1027" s="279">
        <v>0</v>
      </c>
      <c r="Y1027" s="279">
        <v>0</v>
      </c>
    </row>
    <row r="1028" spans="1:25">
      <c r="A1028" s="254">
        <v>29</v>
      </c>
      <c r="B1028" s="279">
        <v>0</v>
      </c>
      <c r="C1028" s="279">
        <v>0</v>
      </c>
      <c r="D1028" s="279">
        <v>0</v>
      </c>
      <c r="E1028" s="279">
        <v>0</v>
      </c>
      <c r="F1028" s="279">
        <v>11.72</v>
      </c>
      <c r="G1028" s="279">
        <v>62.54</v>
      </c>
      <c r="H1028" s="279">
        <v>99.37</v>
      </c>
      <c r="I1028" s="279">
        <v>5.49</v>
      </c>
      <c r="J1028" s="279">
        <v>91.48</v>
      </c>
      <c r="K1028" s="279">
        <v>0</v>
      </c>
      <c r="L1028" s="279">
        <v>0</v>
      </c>
      <c r="M1028" s="279">
        <v>561.39</v>
      </c>
      <c r="N1028" s="279">
        <v>289.45</v>
      </c>
      <c r="O1028" s="279">
        <v>0</v>
      </c>
      <c r="P1028" s="279">
        <v>594.4</v>
      </c>
      <c r="Q1028" s="279">
        <v>629.28</v>
      </c>
      <c r="R1028" s="279">
        <v>0</v>
      </c>
      <c r="S1028" s="279">
        <v>0</v>
      </c>
      <c r="T1028" s="279">
        <v>0</v>
      </c>
      <c r="U1028" s="279">
        <v>0</v>
      </c>
      <c r="V1028" s="279">
        <v>0</v>
      </c>
      <c r="W1028" s="279">
        <v>0</v>
      </c>
      <c r="X1028" s="279">
        <v>0</v>
      </c>
      <c r="Y1028" s="279">
        <v>0</v>
      </c>
    </row>
    <row r="1029" spans="1:25">
      <c r="A1029" s="254">
        <v>30</v>
      </c>
      <c r="B1029" s="279">
        <v>0</v>
      </c>
      <c r="C1029" s="279">
        <v>0</v>
      </c>
      <c r="D1029" s="279">
        <v>0</v>
      </c>
      <c r="E1029" s="279">
        <v>0</v>
      </c>
      <c r="F1029" s="279">
        <v>0.23</v>
      </c>
      <c r="G1029" s="279">
        <v>83.64</v>
      </c>
      <c r="H1029" s="279">
        <v>0</v>
      </c>
      <c r="I1029" s="279">
        <v>0</v>
      </c>
      <c r="J1029" s="279">
        <v>28.36</v>
      </c>
      <c r="K1029" s="279">
        <v>0</v>
      </c>
      <c r="L1029" s="279">
        <v>0</v>
      </c>
      <c r="M1029" s="279">
        <v>0</v>
      </c>
      <c r="N1029" s="279">
        <v>0</v>
      </c>
      <c r="O1029" s="279">
        <v>0</v>
      </c>
      <c r="P1029" s="279">
        <v>0</v>
      </c>
      <c r="Q1029" s="279">
        <v>0</v>
      </c>
      <c r="R1029" s="279">
        <v>0.01</v>
      </c>
      <c r="S1029" s="279">
        <v>0</v>
      </c>
      <c r="T1029" s="279">
        <v>3.19</v>
      </c>
      <c r="U1029" s="279">
        <v>522.51</v>
      </c>
      <c r="V1029" s="279">
        <v>0</v>
      </c>
      <c r="W1029" s="279">
        <v>0</v>
      </c>
      <c r="X1029" s="279">
        <v>0</v>
      </c>
      <c r="Y1029" s="279">
        <v>0</v>
      </c>
    </row>
    <row r="1030" spans="1:25" hidden="1">
      <c r="A1030" s="254">
        <v>31</v>
      </c>
      <c r="B1030" s="279">
        <v>0</v>
      </c>
      <c r="C1030" s="279">
        <v>0</v>
      </c>
      <c r="D1030" s="279">
        <v>0</v>
      </c>
      <c r="E1030" s="279">
        <v>0</v>
      </c>
      <c r="F1030" s="279">
        <v>0</v>
      </c>
      <c r="G1030" s="279">
        <v>0</v>
      </c>
      <c r="H1030" s="279">
        <v>0</v>
      </c>
      <c r="I1030" s="279">
        <v>0</v>
      </c>
      <c r="J1030" s="279">
        <v>0</v>
      </c>
      <c r="K1030" s="279">
        <v>0</v>
      </c>
      <c r="L1030" s="279">
        <v>0</v>
      </c>
      <c r="M1030" s="279">
        <v>0</v>
      </c>
      <c r="N1030" s="279">
        <v>0</v>
      </c>
      <c r="O1030" s="279">
        <v>0</v>
      </c>
      <c r="P1030" s="279">
        <v>0</v>
      </c>
      <c r="Q1030" s="279">
        <v>0</v>
      </c>
      <c r="R1030" s="279">
        <v>0</v>
      </c>
      <c r="S1030" s="279">
        <v>0</v>
      </c>
      <c r="T1030" s="279">
        <v>0</v>
      </c>
      <c r="U1030" s="279">
        <v>0</v>
      </c>
      <c r="V1030" s="279">
        <v>0</v>
      </c>
      <c r="W1030" s="279">
        <v>0</v>
      </c>
      <c r="X1030" s="279">
        <v>0</v>
      </c>
      <c r="Y1030" s="279">
        <v>0</v>
      </c>
    </row>
    <row r="1032" spans="1:25">
      <c r="A1032" s="413" t="s">
        <v>209</v>
      </c>
      <c r="B1032" s="450" t="s">
        <v>311</v>
      </c>
      <c r="C1032" s="450"/>
      <c r="D1032" s="450"/>
      <c r="E1032" s="450"/>
      <c r="F1032" s="450"/>
      <c r="G1032" s="450"/>
      <c r="H1032" s="450"/>
      <c r="I1032" s="450"/>
      <c r="J1032" s="450"/>
      <c r="K1032" s="450"/>
      <c r="L1032" s="450"/>
      <c r="M1032" s="450"/>
      <c r="N1032" s="450"/>
      <c r="O1032" s="450"/>
      <c r="P1032" s="450"/>
      <c r="Q1032" s="450"/>
      <c r="R1032" s="450"/>
      <c r="S1032" s="450"/>
      <c r="T1032" s="450"/>
      <c r="U1032" s="450"/>
      <c r="V1032" s="450"/>
      <c r="W1032" s="450"/>
      <c r="X1032" s="450"/>
      <c r="Y1032" s="450"/>
    </row>
    <row r="1033" spans="1:25" ht="30">
      <c r="A1033" s="413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>
      <c r="A1034" s="254">
        <v>1</v>
      </c>
      <c r="B1034" s="279">
        <v>86.51</v>
      </c>
      <c r="C1034" s="279">
        <v>249.51</v>
      </c>
      <c r="D1034" s="279">
        <v>270.97000000000003</v>
      </c>
      <c r="E1034" s="279">
        <v>154.34</v>
      </c>
      <c r="F1034" s="279">
        <v>71.53</v>
      </c>
      <c r="G1034" s="279">
        <v>0</v>
      </c>
      <c r="H1034" s="279">
        <v>0</v>
      </c>
      <c r="I1034" s="279">
        <v>0</v>
      </c>
      <c r="J1034" s="279">
        <v>0</v>
      </c>
      <c r="K1034" s="279">
        <v>25.42</v>
      </c>
      <c r="L1034" s="279">
        <v>430.39</v>
      </c>
      <c r="M1034" s="279">
        <v>311.67</v>
      </c>
      <c r="N1034" s="279">
        <v>147.58000000000001</v>
      </c>
      <c r="O1034" s="279">
        <v>276.7</v>
      </c>
      <c r="P1034" s="279">
        <v>238.97</v>
      </c>
      <c r="Q1034" s="279">
        <v>841.76</v>
      </c>
      <c r="R1034" s="279">
        <v>796.7</v>
      </c>
      <c r="S1034" s="279">
        <v>90.6</v>
      </c>
      <c r="T1034" s="279">
        <v>96.3</v>
      </c>
      <c r="U1034" s="279">
        <v>151.96</v>
      </c>
      <c r="V1034" s="279">
        <v>208.29</v>
      </c>
      <c r="W1034" s="279">
        <v>1037.82</v>
      </c>
      <c r="X1034" s="279">
        <v>1239.48</v>
      </c>
      <c r="Y1034" s="279">
        <v>914.01</v>
      </c>
    </row>
    <row r="1035" spans="1:25">
      <c r="A1035" s="254">
        <v>2</v>
      </c>
      <c r="B1035" s="279">
        <v>83.98</v>
      </c>
      <c r="C1035" s="279">
        <v>186.76</v>
      </c>
      <c r="D1035" s="279">
        <v>204.36</v>
      </c>
      <c r="E1035" s="279">
        <v>626.77</v>
      </c>
      <c r="F1035" s="279">
        <v>15</v>
      </c>
      <c r="G1035" s="279">
        <v>709.89</v>
      </c>
      <c r="H1035" s="279">
        <v>0</v>
      </c>
      <c r="I1035" s="279">
        <v>0</v>
      </c>
      <c r="J1035" s="279">
        <v>0</v>
      </c>
      <c r="K1035" s="279">
        <v>0</v>
      </c>
      <c r="L1035" s="279">
        <v>13.23</v>
      </c>
      <c r="M1035" s="279">
        <v>53.33</v>
      </c>
      <c r="N1035" s="279">
        <v>1090.3399999999999</v>
      </c>
      <c r="O1035" s="279">
        <v>1096.69</v>
      </c>
      <c r="P1035" s="279">
        <v>1085.46</v>
      </c>
      <c r="Q1035" s="279">
        <v>0</v>
      </c>
      <c r="R1035" s="279">
        <v>1.37</v>
      </c>
      <c r="S1035" s="279">
        <v>1049.6400000000001</v>
      </c>
      <c r="T1035" s="279">
        <v>73.650000000000006</v>
      </c>
      <c r="U1035" s="279">
        <v>1082.56</v>
      </c>
      <c r="V1035" s="279">
        <v>106.65</v>
      </c>
      <c r="W1035" s="279">
        <v>1119.08</v>
      </c>
      <c r="X1035" s="279">
        <v>254.78</v>
      </c>
      <c r="Y1035" s="279">
        <v>266.08999999999997</v>
      </c>
    </row>
    <row r="1036" spans="1:25">
      <c r="A1036" s="254">
        <v>3</v>
      </c>
      <c r="B1036" s="279">
        <v>93.27</v>
      </c>
      <c r="C1036" s="279">
        <v>125.47</v>
      </c>
      <c r="D1036" s="279">
        <v>656.27</v>
      </c>
      <c r="E1036" s="279">
        <v>633.48</v>
      </c>
      <c r="F1036" s="279">
        <v>656.16</v>
      </c>
      <c r="G1036" s="279">
        <v>661.84</v>
      </c>
      <c r="H1036" s="279">
        <v>0</v>
      </c>
      <c r="I1036" s="279">
        <v>0</v>
      </c>
      <c r="J1036" s="279">
        <v>0</v>
      </c>
      <c r="K1036" s="279">
        <v>0</v>
      </c>
      <c r="L1036" s="279">
        <v>0</v>
      </c>
      <c r="M1036" s="279">
        <v>19.350000000000001</v>
      </c>
      <c r="N1036" s="279">
        <v>1027.08</v>
      </c>
      <c r="O1036" s="279">
        <v>153.47</v>
      </c>
      <c r="P1036" s="279">
        <v>1032.3</v>
      </c>
      <c r="Q1036" s="279">
        <v>1147.19</v>
      </c>
      <c r="R1036" s="279">
        <v>1081.67</v>
      </c>
      <c r="S1036" s="279">
        <v>1000.05</v>
      </c>
      <c r="T1036" s="279">
        <v>38.340000000000003</v>
      </c>
      <c r="U1036" s="279">
        <v>80.78</v>
      </c>
      <c r="V1036" s="279">
        <v>73.12</v>
      </c>
      <c r="W1036" s="279">
        <v>1006.73</v>
      </c>
      <c r="X1036" s="279">
        <v>952.3</v>
      </c>
      <c r="Y1036" s="279">
        <v>230.9</v>
      </c>
    </row>
    <row r="1037" spans="1:25">
      <c r="A1037" s="254">
        <v>4</v>
      </c>
      <c r="B1037" s="279">
        <v>152.21</v>
      </c>
      <c r="C1037" s="279">
        <v>736.01</v>
      </c>
      <c r="D1037" s="279">
        <v>705.03</v>
      </c>
      <c r="E1037" s="279">
        <v>680.83</v>
      </c>
      <c r="F1037" s="279">
        <v>49.27</v>
      </c>
      <c r="G1037" s="279">
        <v>757.27</v>
      </c>
      <c r="H1037" s="279">
        <v>3.08</v>
      </c>
      <c r="I1037" s="279">
        <v>29.24</v>
      </c>
      <c r="J1037" s="279">
        <v>0</v>
      </c>
      <c r="K1037" s="279">
        <v>102.18</v>
      </c>
      <c r="L1037" s="279">
        <v>232.21</v>
      </c>
      <c r="M1037" s="279">
        <v>291.58999999999997</v>
      </c>
      <c r="N1037" s="279">
        <v>263.54000000000002</v>
      </c>
      <c r="O1037" s="279">
        <v>283.95</v>
      </c>
      <c r="P1037" s="279">
        <v>319.77999999999997</v>
      </c>
      <c r="Q1037" s="279">
        <v>299.49</v>
      </c>
      <c r="R1037" s="279">
        <v>285.41000000000003</v>
      </c>
      <c r="S1037" s="279">
        <v>350.6</v>
      </c>
      <c r="T1037" s="279">
        <v>291.22000000000003</v>
      </c>
      <c r="U1037" s="279">
        <v>293.37</v>
      </c>
      <c r="V1037" s="279">
        <v>332.58</v>
      </c>
      <c r="W1037" s="279">
        <v>336.32</v>
      </c>
      <c r="X1037" s="279">
        <v>495.86</v>
      </c>
      <c r="Y1037" s="279">
        <v>482.88</v>
      </c>
    </row>
    <row r="1038" spans="1:25">
      <c r="A1038" s="254">
        <v>5</v>
      </c>
      <c r="B1038" s="279">
        <v>965.99</v>
      </c>
      <c r="C1038" s="279">
        <v>130.57</v>
      </c>
      <c r="D1038" s="279">
        <v>110.65</v>
      </c>
      <c r="E1038" s="279">
        <v>783.75</v>
      </c>
      <c r="F1038" s="279">
        <v>103.42</v>
      </c>
      <c r="G1038" s="279">
        <v>87.13</v>
      </c>
      <c r="H1038" s="279">
        <v>43.25</v>
      </c>
      <c r="I1038" s="279">
        <v>63.6</v>
      </c>
      <c r="J1038" s="279">
        <v>17.09</v>
      </c>
      <c r="K1038" s="279">
        <v>98.02</v>
      </c>
      <c r="L1038" s="279">
        <v>203.18</v>
      </c>
      <c r="M1038" s="279">
        <v>272.02</v>
      </c>
      <c r="N1038" s="279">
        <v>268.14999999999998</v>
      </c>
      <c r="O1038" s="279">
        <v>191.24</v>
      </c>
      <c r="P1038" s="279">
        <v>176.01</v>
      </c>
      <c r="Q1038" s="279">
        <v>116.74</v>
      </c>
      <c r="R1038" s="279">
        <v>104.32</v>
      </c>
      <c r="S1038" s="279">
        <v>1191.54</v>
      </c>
      <c r="T1038" s="279">
        <v>1183.48</v>
      </c>
      <c r="U1038" s="279">
        <v>8.33</v>
      </c>
      <c r="V1038" s="279">
        <v>25.16</v>
      </c>
      <c r="W1038" s="279">
        <v>232.75</v>
      </c>
      <c r="X1038" s="279">
        <v>1094.83</v>
      </c>
      <c r="Y1038" s="279">
        <v>304.49</v>
      </c>
    </row>
    <row r="1039" spans="1:25">
      <c r="A1039" s="254">
        <v>6</v>
      </c>
      <c r="B1039" s="279">
        <v>319.3</v>
      </c>
      <c r="C1039" s="279">
        <v>210.08</v>
      </c>
      <c r="D1039" s="279">
        <v>146.82</v>
      </c>
      <c r="E1039" s="279">
        <v>143.49</v>
      </c>
      <c r="F1039" s="279">
        <v>99.72</v>
      </c>
      <c r="G1039" s="279">
        <v>89.92</v>
      </c>
      <c r="H1039" s="279">
        <v>66.599999999999994</v>
      </c>
      <c r="I1039" s="279">
        <v>464.9</v>
      </c>
      <c r="J1039" s="279">
        <v>29.06</v>
      </c>
      <c r="K1039" s="279">
        <v>150.83000000000001</v>
      </c>
      <c r="L1039" s="279">
        <v>787.98</v>
      </c>
      <c r="M1039" s="279">
        <v>282.55</v>
      </c>
      <c r="N1039" s="279">
        <v>328.09</v>
      </c>
      <c r="O1039" s="279">
        <v>343.76</v>
      </c>
      <c r="P1039" s="279">
        <v>344.48</v>
      </c>
      <c r="Q1039" s="279">
        <v>312.58</v>
      </c>
      <c r="R1039" s="279">
        <v>296.08</v>
      </c>
      <c r="S1039" s="279">
        <v>264.63</v>
      </c>
      <c r="T1039" s="279">
        <v>779.55</v>
      </c>
      <c r="U1039" s="279">
        <v>372.51</v>
      </c>
      <c r="V1039" s="279">
        <v>320.81</v>
      </c>
      <c r="W1039" s="279">
        <v>240.88</v>
      </c>
      <c r="X1039" s="279">
        <v>328.94</v>
      </c>
      <c r="Y1039" s="279">
        <v>291.69</v>
      </c>
    </row>
    <row r="1040" spans="1:25">
      <c r="A1040" s="254">
        <v>7</v>
      </c>
      <c r="B1040" s="279">
        <v>122.82</v>
      </c>
      <c r="C1040" s="279">
        <v>182.92</v>
      </c>
      <c r="D1040" s="279">
        <v>164.94</v>
      </c>
      <c r="E1040" s="279">
        <v>320.48</v>
      </c>
      <c r="F1040" s="279">
        <v>385.56</v>
      </c>
      <c r="G1040" s="279">
        <v>714.96</v>
      </c>
      <c r="H1040" s="279">
        <v>0</v>
      </c>
      <c r="I1040" s="279">
        <v>510.3</v>
      </c>
      <c r="J1040" s="279">
        <v>609.59</v>
      </c>
      <c r="K1040" s="279">
        <v>0</v>
      </c>
      <c r="L1040" s="279">
        <v>22.43</v>
      </c>
      <c r="M1040" s="279">
        <v>98.38</v>
      </c>
      <c r="N1040" s="279">
        <v>61.58</v>
      </c>
      <c r="O1040" s="279">
        <v>44.69</v>
      </c>
      <c r="P1040" s="279">
        <v>68.650000000000006</v>
      </c>
      <c r="Q1040" s="279">
        <v>113.53</v>
      </c>
      <c r="R1040" s="279">
        <v>968.89</v>
      </c>
      <c r="S1040" s="279">
        <v>132.91</v>
      </c>
      <c r="T1040" s="279">
        <v>151.52000000000001</v>
      </c>
      <c r="U1040" s="279">
        <v>35.08</v>
      </c>
      <c r="V1040" s="279">
        <v>143.9</v>
      </c>
      <c r="W1040" s="279">
        <v>186.77</v>
      </c>
      <c r="X1040" s="279">
        <v>594.64</v>
      </c>
      <c r="Y1040" s="279">
        <v>331.67</v>
      </c>
    </row>
    <row r="1041" spans="1:25">
      <c r="A1041" s="254">
        <v>8</v>
      </c>
      <c r="B1041" s="279">
        <v>163.24</v>
      </c>
      <c r="C1041" s="279">
        <v>91.13</v>
      </c>
      <c r="D1041" s="279">
        <v>63.54</v>
      </c>
      <c r="E1041" s="279">
        <v>39.89</v>
      </c>
      <c r="F1041" s="279">
        <v>36.42</v>
      </c>
      <c r="G1041" s="279">
        <v>14</v>
      </c>
      <c r="H1041" s="279">
        <v>0</v>
      </c>
      <c r="I1041" s="279">
        <v>54.85</v>
      </c>
      <c r="J1041" s="279">
        <v>0</v>
      </c>
      <c r="K1041" s="279">
        <v>49.72</v>
      </c>
      <c r="L1041" s="279">
        <v>154.22999999999999</v>
      </c>
      <c r="M1041" s="279">
        <v>263.79000000000002</v>
      </c>
      <c r="N1041" s="279">
        <v>210.58</v>
      </c>
      <c r="O1041" s="279">
        <v>128.78</v>
      </c>
      <c r="P1041" s="279">
        <v>208.81</v>
      </c>
      <c r="Q1041" s="279">
        <v>0</v>
      </c>
      <c r="R1041" s="279">
        <v>1.27</v>
      </c>
      <c r="S1041" s="279">
        <v>0</v>
      </c>
      <c r="T1041" s="279">
        <v>3.93</v>
      </c>
      <c r="U1041" s="279">
        <v>990.24</v>
      </c>
      <c r="V1041" s="279">
        <v>177.76</v>
      </c>
      <c r="W1041" s="279">
        <v>992.96</v>
      </c>
      <c r="X1041" s="279">
        <v>323.41000000000003</v>
      </c>
      <c r="Y1041" s="279">
        <v>176.24</v>
      </c>
    </row>
    <row r="1042" spans="1:25">
      <c r="A1042" s="254">
        <v>9</v>
      </c>
      <c r="B1042" s="279">
        <v>151.09</v>
      </c>
      <c r="C1042" s="279">
        <v>104.99</v>
      </c>
      <c r="D1042" s="279">
        <v>85.07</v>
      </c>
      <c r="E1042" s="279">
        <v>11.73</v>
      </c>
      <c r="F1042" s="279">
        <v>13.55</v>
      </c>
      <c r="G1042" s="279">
        <v>0</v>
      </c>
      <c r="H1042" s="279">
        <v>0.35</v>
      </c>
      <c r="I1042" s="279">
        <v>0</v>
      </c>
      <c r="J1042" s="279">
        <v>0</v>
      </c>
      <c r="K1042" s="279">
        <v>23.59</v>
      </c>
      <c r="L1042" s="279">
        <v>46.94</v>
      </c>
      <c r="M1042" s="279">
        <v>43.72</v>
      </c>
      <c r="N1042" s="279">
        <v>0</v>
      </c>
      <c r="O1042" s="279">
        <v>87.4</v>
      </c>
      <c r="P1042" s="279">
        <v>43.7</v>
      </c>
      <c r="Q1042" s="279">
        <v>0.75</v>
      </c>
      <c r="R1042" s="279">
        <v>19.920000000000002</v>
      </c>
      <c r="S1042" s="279">
        <v>113.83</v>
      </c>
      <c r="T1042" s="279">
        <v>3.66</v>
      </c>
      <c r="U1042" s="279">
        <v>29.64</v>
      </c>
      <c r="V1042" s="279">
        <v>171.18</v>
      </c>
      <c r="W1042" s="279">
        <v>197.26</v>
      </c>
      <c r="X1042" s="279">
        <v>317.35000000000002</v>
      </c>
      <c r="Y1042" s="279">
        <v>437.51</v>
      </c>
    </row>
    <row r="1043" spans="1:25">
      <c r="A1043" s="254">
        <v>10</v>
      </c>
      <c r="B1043" s="279">
        <v>421.83</v>
      </c>
      <c r="C1043" s="279">
        <v>63.36</v>
      </c>
      <c r="D1043" s="279">
        <v>364.08</v>
      </c>
      <c r="E1043" s="279">
        <v>17.82</v>
      </c>
      <c r="F1043" s="279">
        <v>0</v>
      </c>
      <c r="G1043" s="279">
        <v>0</v>
      </c>
      <c r="H1043" s="279">
        <v>0</v>
      </c>
      <c r="I1043" s="279">
        <v>548.74</v>
      </c>
      <c r="J1043" s="279">
        <v>651.25</v>
      </c>
      <c r="K1043" s="279">
        <v>710.45</v>
      </c>
      <c r="L1043" s="279">
        <v>263.77</v>
      </c>
      <c r="M1043" s="279">
        <v>742.48</v>
      </c>
      <c r="N1043" s="279">
        <v>203.58</v>
      </c>
      <c r="O1043" s="279">
        <v>716.31</v>
      </c>
      <c r="P1043" s="279">
        <v>711.89</v>
      </c>
      <c r="Q1043" s="279">
        <v>827.86</v>
      </c>
      <c r="R1043" s="279">
        <v>761.79</v>
      </c>
      <c r="S1043" s="279">
        <v>680.69</v>
      </c>
      <c r="T1043" s="279">
        <v>685.61</v>
      </c>
      <c r="U1043" s="279">
        <v>703.29</v>
      </c>
      <c r="V1043" s="279">
        <v>636.4</v>
      </c>
      <c r="W1043" s="279">
        <v>687.24</v>
      </c>
      <c r="X1043" s="279">
        <v>633</v>
      </c>
      <c r="Y1043" s="279">
        <v>480.68</v>
      </c>
    </row>
    <row r="1044" spans="1:25">
      <c r="A1044" s="254">
        <v>11</v>
      </c>
      <c r="B1044" s="279">
        <v>483.93</v>
      </c>
      <c r="C1044" s="279">
        <v>416.65</v>
      </c>
      <c r="D1044" s="279">
        <v>385.79</v>
      </c>
      <c r="E1044" s="279">
        <v>361.77</v>
      </c>
      <c r="F1044" s="279">
        <v>414.45</v>
      </c>
      <c r="G1044" s="279">
        <v>438.68</v>
      </c>
      <c r="H1044" s="279">
        <v>509.95</v>
      </c>
      <c r="I1044" s="279">
        <v>130.93</v>
      </c>
      <c r="J1044" s="279">
        <v>819.62</v>
      </c>
      <c r="K1044" s="279">
        <v>944.82</v>
      </c>
      <c r="L1044" s="279">
        <v>390.39</v>
      </c>
      <c r="M1044" s="279">
        <v>398.71</v>
      </c>
      <c r="N1044" s="279">
        <v>372.12</v>
      </c>
      <c r="O1044" s="279">
        <v>394.82</v>
      </c>
      <c r="P1044" s="279">
        <v>394.5</v>
      </c>
      <c r="Q1044" s="279">
        <v>480.74</v>
      </c>
      <c r="R1044" s="279">
        <v>1027.44</v>
      </c>
      <c r="S1044" s="279">
        <v>361.19</v>
      </c>
      <c r="T1044" s="279">
        <v>955.28</v>
      </c>
      <c r="U1044" s="279">
        <v>392.03</v>
      </c>
      <c r="V1044" s="279">
        <v>954.08</v>
      </c>
      <c r="W1044" s="279">
        <v>1015.22</v>
      </c>
      <c r="X1044" s="279">
        <v>932.03</v>
      </c>
      <c r="Y1044" s="279">
        <v>224.29</v>
      </c>
    </row>
    <row r="1045" spans="1:25">
      <c r="A1045" s="254">
        <v>12</v>
      </c>
      <c r="B1045" s="279">
        <v>143.55000000000001</v>
      </c>
      <c r="C1045" s="279">
        <v>0.03</v>
      </c>
      <c r="D1045" s="279">
        <v>0</v>
      </c>
      <c r="E1045" s="279">
        <v>465.31</v>
      </c>
      <c r="F1045" s="279">
        <v>462.18</v>
      </c>
      <c r="G1045" s="279">
        <v>465.36</v>
      </c>
      <c r="H1045" s="279">
        <v>479.63</v>
      </c>
      <c r="I1045" s="279">
        <v>593.30999999999995</v>
      </c>
      <c r="J1045" s="279">
        <v>715.44</v>
      </c>
      <c r="K1045" s="279">
        <v>876.21</v>
      </c>
      <c r="L1045" s="279">
        <v>901.08</v>
      </c>
      <c r="M1045" s="279">
        <v>393.02</v>
      </c>
      <c r="N1045" s="279">
        <v>884.76</v>
      </c>
      <c r="O1045" s="279">
        <v>868.88</v>
      </c>
      <c r="P1045" s="279">
        <v>382.5</v>
      </c>
      <c r="Q1045" s="279">
        <v>364.24</v>
      </c>
      <c r="R1045" s="279">
        <v>396.31</v>
      </c>
      <c r="S1045" s="279">
        <v>371.88</v>
      </c>
      <c r="T1045" s="279">
        <v>866.14</v>
      </c>
      <c r="U1045" s="279">
        <v>851.22</v>
      </c>
      <c r="V1045" s="279">
        <v>356.27</v>
      </c>
      <c r="W1045" s="279">
        <v>354.45</v>
      </c>
      <c r="X1045" s="279">
        <v>274.77999999999997</v>
      </c>
      <c r="Y1045" s="279">
        <v>608.47</v>
      </c>
    </row>
    <row r="1046" spans="1:25">
      <c r="A1046" s="254">
        <v>13</v>
      </c>
      <c r="B1046" s="279">
        <v>100.06</v>
      </c>
      <c r="C1046" s="279">
        <v>0</v>
      </c>
      <c r="D1046" s="279">
        <v>0</v>
      </c>
      <c r="E1046" s="279">
        <v>441.14</v>
      </c>
      <c r="F1046" s="279">
        <v>444.3</v>
      </c>
      <c r="G1046" s="279">
        <v>452.27</v>
      </c>
      <c r="H1046" s="279">
        <v>465.66</v>
      </c>
      <c r="I1046" s="279">
        <v>0</v>
      </c>
      <c r="J1046" s="279">
        <v>591.1</v>
      </c>
      <c r="K1046" s="279">
        <v>700.66</v>
      </c>
      <c r="L1046" s="279">
        <v>791.3</v>
      </c>
      <c r="M1046" s="279">
        <v>828.98</v>
      </c>
      <c r="N1046" s="279">
        <v>830.75</v>
      </c>
      <c r="O1046" s="279">
        <v>824.3</v>
      </c>
      <c r="P1046" s="279">
        <v>834.44</v>
      </c>
      <c r="Q1046" s="279">
        <v>820.29</v>
      </c>
      <c r="R1046" s="279">
        <v>217.53</v>
      </c>
      <c r="S1046" s="279">
        <v>206.14</v>
      </c>
      <c r="T1046" s="279">
        <v>217.91</v>
      </c>
      <c r="U1046" s="279">
        <v>0</v>
      </c>
      <c r="V1046" s="279">
        <v>0</v>
      </c>
      <c r="W1046" s="279">
        <v>0</v>
      </c>
      <c r="X1046" s="279">
        <v>0</v>
      </c>
      <c r="Y1046" s="279">
        <v>0</v>
      </c>
    </row>
    <row r="1047" spans="1:25">
      <c r="A1047" s="254">
        <v>14</v>
      </c>
      <c r="B1047" s="279">
        <v>35.81</v>
      </c>
      <c r="C1047" s="279">
        <v>94.9</v>
      </c>
      <c r="D1047" s="279">
        <v>94.38</v>
      </c>
      <c r="E1047" s="279">
        <v>9.01</v>
      </c>
      <c r="F1047" s="279">
        <v>0</v>
      </c>
      <c r="G1047" s="279">
        <v>0</v>
      </c>
      <c r="H1047" s="279">
        <v>0</v>
      </c>
      <c r="I1047" s="279">
        <v>0</v>
      </c>
      <c r="J1047" s="279">
        <v>0</v>
      </c>
      <c r="K1047" s="279">
        <v>891.53</v>
      </c>
      <c r="L1047" s="279">
        <v>64.239999999999995</v>
      </c>
      <c r="M1047" s="279">
        <v>56.43</v>
      </c>
      <c r="N1047" s="279">
        <v>44.02</v>
      </c>
      <c r="O1047" s="279">
        <v>1219.6199999999999</v>
      </c>
      <c r="P1047" s="279">
        <v>77.42</v>
      </c>
      <c r="Q1047" s="279">
        <v>65.489999999999995</v>
      </c>
      <c r="R1047" s="279">
        <v>57.02</v>
      </c>
      <c r="S1047" s="279">
        <v>133.22</v>
      </c>
      <c r="T1047" s="279">
        <v>75.17</v>
      </c>
      <c r="U1047" s="279">
        <v>0</v>
      </c>
      <c r="V1047" s="279">
        <v>70.040000000000006</v>
      </c>
      <c r="W1047" s="279">
        <v>171.84</v>
      </c>
      <c r="X1047" s="279">
        <v>216.94</v>
      </c>
      <c r="Y1047" s="279">
        <v>64.58</v>
      </c>
    </row>
    <row r="1048" spans="1:25">
      <c r="A1048" s="254">
        <v>15</v>
      </c>
      <c r="B1048" s="279">
        <v>23.28</v>
      </c>
      <c r="C1048" s="279">
        <v>23.19</v>
      </c>
      <c r="D1048" s="279">
        <v>0</v>
      </c>
      <c r="E1048" s="279">
        <v>0</v>
      </c>
      <c r="F1048" s="279">
        <v>0</v>
      </c>
      <c r="G1048" s="279">
        <v>815.15</v>
      </c>
      <c r="H1048" s="279">
        <v>499.01</v>
      </c>
      <c r="I1048" s="279">
        <v>0</v>
      </c>
      <c r="J1048" s="279">
        <v>0</v>
      </c>
      <c r="K1048" s="279">
        <v>0</v>
      </c>
      <c r="L1048" s="279">
        <v>0</v>
      </c>
      <c r="M1048" s="279">
        <v>0</v>
      </c>
      <c r="N1048" s="279">
        <v>0</v>
      </c>
      <c r="O1048" s="279">
        <v>0</v>
      </c>
      <c r="P1048" s="279">
        <v>0</v>
      </c>
      <c r="Q1048" s="279">
        <v>0</v>
      </c>
      <c r="R1048" s="279">
        <v>0</v>
      </c>
      <c r="S1048" s="279">
        <v>0</v>
      </c>
      <c r="T1048" s="279">
        <v>0</v>
      </c>
      <c r="U1048" s="279">
        <v>0</v>
      </c>
      <c r="V1048" s="279">
        <v>0</v>
      </c>
      <c r="W1048" s="279">
        <v>0</v>
      </c>
      <c r="X1048" s="279">
        <v>98.44</v>
      </c>
      <c r="Y1048" s="279">
        <v>32.79</v>
      </c>
    </row>
    <row r="1049" spans="1:25">
      <c r="A1049" s="254">
        <v>16</v>
      </c>
      <c r="B1049" s="279">
        <v>68.67</v>
      </c>
      <c r="C1049" s="279">
        <v>41.07</v>
      </c>
      <c r="D1049" s="279">
        <v>18.78</v>
      </c>
      <c r="E1049" s="279">
        <v>5.75</v>
      </c>
      <c r="F1049" s="279">
        <v>0</v>
      </c>
      <c r="G1049" s="279">
        <v>0</v>
      </c>
      <c r="H1049" s="279">
        <v>0</v>
      </c>
      <c r="I1049" s="279">
        <v>0</v>
      </c>
      <c r="J1049" s="279">
        <v>0</v>
      </c>
      <c r="K1049" s="279">
        <v>0</v>
      </c>
      <c r="L1049" s="279">
        <v>0.28000000000000003</v>
      </c>
      <c r="M1049" s="279">
        <v>0</v>
      </c>
      <c r="N1049" s="279">
        <v>946.11</v>
      </c>
      <c r="O1049" s="279">
        <v>149.80000000000001</v>
      </c>
      <c r="P1049" s="279">
        <v>989.83</v>
      </c>
      <c r="Q1049" s="279">
        <v>1349.43</v>
      </c>
      <c r="R1049" s="279">
        <v>0</v>
      </c>
      <c r="S1049" s="279">
        <v>6.72</v>
      </c>
      <c r="T1049" s="279">
        <v>0.14000000000000001</v>
      </c>
      <c r="U1049" s="279">
        <v>14.09</v>
      </c>
      <c r="V1049" s="279">
        <v>96.5</v>
      </c>
      <c r="W1049" s="279">
        <v>236.51</v>
      </c>
      <c r="X1049" s="279">
        <v>299.89999999999998</v>
      </c>
      <c r="Y1049" s="279">
        <v>340.77</v>
      </c>
    </row>
    <row r="1050" spans="1:25">
      <c r="A1050" s="254">
        <v>17</v>
      </c>
      <c r="B1050" s="279">
        <v>26.04</v>
      </c>
      <c r="C1050" s="279">
        <v>69.040000000000006</v>
      </c>
      <c r="D1050" s="279">
        <v>122.73</v>
      </c>
      <c r="E1050" s="279">
        <v>37.340000000000003</v>
      </c>
      <c r="F1050" s="279">
        <v>2.66</v>
      </c>
      <c r="G1050" s="279">
        <v>0</v>
      </c>
      <c r="H1050" s="279">
        <v>87.71</v>
      </c>
      <c r="I1050" s="279">
        <v>0</v>
      </c>
      <c r="J1050" s="279">
        <v>0</v>
      </c>
      <c r="K1050" s="279">
        <v>1210.3599999999999</v>
      </c>
      <c r="L1050" s="279">
        <v>1253.03</v>
      </c>
      <c r="M1050" s="279">
        <v>1213.67</v>
      </c>
      <c r="N1050" s="279">
        <v>0.04</v>
      </c>
      <c r="O1050" s="279">
        <v>26.76</v>
      </c>
      <c r="P1050" s="279">
        <v>12.69</v>
      </c>
      <c r="Q1050" s="279">
        <v>0</v>
      </c>
      <c r="R1050" s="279">
        <v>0</v>
      </c>
      <c r="S1050" s="279">
        <v>0</v>
      </c>
      <c r="T1050" s="279">
        <v>0</v>
      </c>
      <c r="U1050" s="279">
        <v>0</v>
      </c>
      <c r="V1050" s="279">
        <v>0</v>
      </c>
      <c r="W1050" s="279">
        <v>48.6</v>
      </c>
      <c r="X1050" s="279">
        <v>1102.54</v>
      </c>
      <c r="Y1050" s="279">
        <v>150.88999999999999</v>
      </c>
    </row>
    <row r="1051" spans="1:25">
      <c r="A1051" s="254">
        <v>18</v>
      </c>
      <c r="B1051" s="279">
        <v>647.04999999999995</v>
      </c>
      <c r="C1051" s="279">
        <v>865.19</v>
      </c>
      <c r="D1051" s="279">
        <v>0</v>
      </c>
      <c r="E1051" s="279">
        <v>0</v>
      </c>
      <c r="F1051" s="279">
        <v>0</v>
      </c>
      <c r="G1051" s="279">
        <v>0</v>
      </c>
      <c r="H1051" s="279">
        <v>0</v>
      </c>
      <c r="I1051" s="279">
        <v>1019.01</v>
      </c>
      <c r="J1051" s="279">
        <v>32.47</v>
      </c>
      <c r="K1051" s="279">
        <v>52.64</v>
      </c>
      <c r="L1051" s="279">
        <v>175.45</v>
      </c>
      <c r="M1051" s="279">
        <v>65.900000000000006</v>
      </c>
      <c r="N1051" s="279">
        <v>39.159999999999997</v>
      </c>
      <c r="O1051" s="279">
        <v>75.77</v>
      </c>
      <c r="P1051" s="279">
        <v>45.35</v>
      </c>
      <c r="Q1051" s="279">
        <v>14.67</v>
      </c>
      <c r="R1051" s="279">
        <v>31.54</v>
      </c>
      <c r="S1051" s="279">
        <v>72.36</v>
      </c>
      <c r="T1051" s="279">
        <v>18.11</v>
      </c>
      <c r="U1051" s="279">
        <v>47.28</v>
      </c>
      <c r="V1051" s="279">
        <v>878.73</v>
      </c>
      <c r="W1051" s="279">
        <v>1283.54</v>
      </c>
      <c r="X1051" s="279">
        <v>598</v>
      </c>
      <c r="Y1051" s="279">
        <v>361.88</v>
      </c>
    </row>
    <row r="1052" spans="1:25">
      <c r="A1052" s="254">
        <v>19</v>
      </c>
      <c r="B1052" s="279">
        <v>31.32</v>
      </c>
      <c r="C1052" s="279">
        <v>0</v>
      </c>
      <c r="D1052" s="279">
        <v>28.87</v>
      </c>
      <c r="E1052" s="279">
        <v>0</v>
      </c>
      <c r="F1052" s="279">
        <v>0</v>
      </c>
      <c r="G1052" s="279">
        <v>0</v>
      </c>
      <c r="H1052" s="279">
        <v>0</v>
      </c>
      <c r="I1052" s="279">
        <v>0</v>
      </c>
      <c r="J1052" s="279">
        <v>0</v>
      </c>
      <c r="K1052" s="279">
        <v>0</v>
      </c>
      <c r="L1052" s="279">
        <v>0</v>
      </c>
      <c r="M1052" s="279">
        <v>0</v>
      </c>
      <c r="N1052" s="279">
        <v>0</v>
      </c>
      <c r="O1052" s="279">
        <v>0</v>
      </c>
      <c r="P1052" s="279">
        <v>0</v>
      </c>
      <c r="Q1052" s="279">
        <v>0</v>
      </c>
      <c r="R1052" s="279">
        <v>0</v>
      </c>
      <c r="S1052" s="279">
        <v>0</v>
      </c>
      <c r="T1052" s="279">
        <v>0</v>
      </c>
      <c r="U1052" s="279">
        <v>0</v>
      </c>
      <c r="V1052" s="279">
        <v>0</v>
      </c>
      <c r="W1052" s="279">
        <v>0</v>
      </c>
      <c r="X1052" s="279">
        <v>114.33</v>
      </c>
      <c r="Y1052" s="279">
        <v>430.04</v>
      </c>
    </row>
    <row r="1053" spans="1:25">
      <c r="A1053" s="254">
        <v>20</v>
      </c>
      <c r="B1053" s="279">
        <v>163.92</v>
      </c>
      <c r="C1053" s="279">
        <v>0</v>
      </c>
      <c r="D1053" s="279">
        <v>0</v>
      </c>
      <c r="E1053" s="279">
        <v>0</v>
      </c>
      <c r="F1053" s="279">
        <v>0</v>
      </c>
      <c r="G1053" s="279">
        <v>0</v>
      </c>
      <c r="H1053" s="279">
        <v>0</v>
      </c>
      <c r="I1053" s="279">
        <v>0</v>
      </c>
      <c r="J1053" s="279">
        <v>0</v>
      </c>
      <c r="K1053" s="279">
        <v>0</v>
      </c>
      <c r="L1053" s="279">
        <v>0</v>
      </c>
      <c r="M1053" s="279">
        <v>64.03</v>
      </c>
      <c r="N1053" s="279">
        <v>37.380000000000003</v>
      </c>
      <c r="O1053" s="279">
        <v>0</v>
      </c>
      <c r="P1053" s="279">
        <v>0</v>
      </c>
      <c r="Q1053" s="279">
        <v>71.66</v>
      </c>
      <c r="R1053" s="279">
        <v>2.5299999999999998</v>
      </c>
      <c r="S1053" s="279">
        <v>0</v>
      </c>
      <c r="T1053" s="279">
        <v>0</v>
      </c>
      <c r="U1053" s="279">
        <v>0</v>
      </c>
      <c r="V1053" s="279">
        <v>0</v>
      </c>
      <c r="W1053" s="279">
        <v>49.62</v>
      </c>
      <c r="X1053" s="279">
        <v>154.63999999999999</v>
      </c>
      <c r="Y1053" s="279">
        <v>572.91999999999996</v>
      </c>
    </row>
    <row r="1054" spans="1:25">
      <c r="A1054" s="254">
        <v>21</v>
      </c>
      <c r="B1054" s="279">
        <v>0</v>
      </c>
      <c r="C1054" s="279">
        <v>0</v>
      </c>
      <c r="D1054" s="279">
        <v>0</v>
      </c>
      <c r="E1054" s="279">
        <v>0</v>
      </c>
      <c r="F1054" s="279">
        <v>0</v>
      </c>
      <c r="G1054" s="279">
        <v>0</v>
      </c>
      <c r="H1054" s="279">
        <v>0</v>
      </c>
      <c r="I1054" s="279">
        <v>0</v>
      </c>
      <c r="J1054" s="279">
        <v>0</v>
      </c>
      <c r="K1054" s="279">
        <v>0</v>
      </c>
      <c r="L1054" s="279">
        <v>0.98</v>
      </c>
      <c r="M1054" s="279">
        <v>0</v>
      </c>
      <c r="N1054" s="279">
        <v>0</v>
      </c>
      <c r="O1054" s="279">
        <v>0</v>
      </c>
      <c r="P1054" s="279">
        <v>0</v>
      </c>
      <c r="Q1054" s="279">
        <v>0</v>
      </c>
      <c r="R1054" s="279">
        <v>0</v>
      </c>
      <c r="S1054" s="279">
        <v>0</v>
      </c>
      <c r="T1054" s="279">
        <v>0</v>
      </c>
      <c r="U1054" s="279">
        <v>0</v>
      </c>
      <c r="V1054" s="279">
        <v>0</v>
      </c>
      <c r="W1054" s="279">
        <v>104.09</v>
      </c>
      <c r="X1054" s="279">
        <v>492.8</v>
      </c>
      <c r="Y1054" s="279">
        <v>569.70000000000005</v>
      </c>
    </row>
    <row r="1055" spans="1:25">
      <c r="A1055" s="254">
        <v>22</v>
      </c>
      <c r="B1055" s="279">
        <v>566.6</v>
      </c>
      <c r="C1055" s="279">
        <v>71.19</v>
      </c>
      <c r="D1055" s="279">
        <v>38.47</v>
      </c>
      <c r="E1055" s="279">
        <v>589.59</v>
      </c>
      <c r="F1055" s="279">
        <v>0</v>
      </c>
      <c r="G1055" s="279">
        <v>770.89</v>
      </c>
      <c r="H1055" s="279">
        <v>19.670000000000002</v>
      </c>
      <c r="I1055" s="279">
        <v>0</v>
      </c>
      <c r="J1055" s="279">
        <v>0</v>
      </c>
      <c r="K1055" s="279">
        <v>0</v>
      </c>
      <c r="L1055" s="279">
        <v>2.7</v>
      </c>
      <c r="M1055" s="279">
        <v>7.0000000000000007E-2</v>
      </c>
      <c r="N1055" s="279">
        <v>130.49</v>
      </c>
      <c r="O1055" s="279">
        <v>139.87</v>
      </c>
      <c r="P1055" s="279">
        <v>183.25</v>
      </c>
      <c r="Q1055" s="279">
        <v>75.040000000000006</v>
      </c>
      <c r="R1055" s="279">
        <v>217.25</v>
      </c>
      <c r="S1055" s="279">
        <v>206.58</v>
      </c>
      <c r="T1055" s="279">
        <v>21.91</v>
      </c>
      <c r="U1055" s="279">
        <v>18.350000000000001</v>
      </c>
      <c r="V1055" s="279">
        <v>92.8</v>
      </c>
      <c r="W1055" s="279">
        <v>191.22</v>
      </c>
      <c r="X1055" s="279">
        <v>319.56</v>
      </c>
      <c r="Y1055" s="279">
        <v>211.24</v>
      </c>
    </row>
    <row r="1056" spans="1:25">
      <c r="A1056" s="254">
        <v>23</v>
      </c>
      <c r="B1056" s="279">
        <v>517.30999999999995</v>
      </c>
      <c r="C1056" s="279">
        <v>379.7</v>
      </c>
      <c r="D1056" s="279">
        <v>64.400000000000006</v>
      </c>
      <c r="E1056" s="279">
        <v>0</v>
      </c>
      <c r="F1056" s="279">
        <v>0.15</v>
      </c>
      <c r="G1056" s="279">
        <v>0</v>
      </c>
      <c r="H1056" s="279">
        <v>0.02</v>
      </c>
      <c r="I1056" s="279">
        <v>0</v>
      </c>
      <c r="J1056" s="279">
        <v>0</v>
      </c>
      <c r="K1056" s="279">
        <v>196.4</v>
      </c>
      <c r="L1056" s="279">
        <v>242.3</v>
      </c>
      <c r="M1056" s="279">
        <v>252.35</v>
      </c>
      <c r="N1056" s="279">
        <v>988.27</v>
      </c>
      <c r="O1056" s="279">
        <v>257.44</v>
      </c>
      <c r="P1056" s="279">
        <v>1048.71</v>
      </c>
      <c r="Q1056" s="279">
        <v>199.98</v>
      </c>
      <c r="R1056" s="279">
        <v>1073.31</v>
      </c>
      <c r="S1056" s="279">
        <v>1034.3399999999999</v>
      </c>
      <c r="T1056" s="279">
        <v>1088.06</v>
      </c>
      <c r="U1056" s="279">
        <v>1126.83</v>
      </c>
      <c r="V1056" s="279">
        <v>1126.78</v>
      </c>
      <c r="W1056" s="279">
        <v>322.77</v>
      </c>
      <c r="X1056" s="279">
        <v>432.3</v>
      </c>
      <c r="Y1056" s="279">
        <v>912.09</v>
      </c>
    </row>
    <row r="1057" spans="1:129">
      <c r="A1057" s="254">
        <v>24</v>
      </c>
      <c r="B1057" s="279">
        <v>78.53</v>
      </c>
      <c r="C1057" s="279">
        <v>343.05</v>
      </c>
      <c r="D1057" s="279">
        <v>61.41</v>
      </c>
      <c r="E1057" s="279">
        <v>302.73</v>
      </c>
      <c r="F1057" s="279">
        <v>19.98</v>
      </c>
      <c r="G1057" s="279">
        <v>0</v>
      </c>
      <c r="H1057" s="279">
        <v>0</v>
      </c>
      <c r="I1057" s="279">
        <v>0</v>
      </c>
      <c r="J1057" s="279">
        <v>0</v>
      </c>
      <c r="K1057" s="279">
        <v>96.8</v>
      </c>
      <c r="L1057" s="279">
        <v>172.73</v>
      </c>
      <c r="M1057" s="279">
        <v>184.98</v>
      </c>
      <c r="N1057" s="279">
        <v>952.26</v>
      </c>
      <c r="O1057" s="279">
        <v>973.19</v>
      </c>
      <c r="P1057" s="279">
        <v>533.15</v>
      </c>
      <c r="Q1057" s="279">
        <v>503.42</v>
      </c>
      <c r="R1057" s="279">
        <v>991.4</v>
      </c>
      <c r="S1057" s="279">
        <v>796.95</v>
      </c>
      <c r="T1057" s="279">
        <v>804.25</v>
      </c>
      <c r="U1057" s="279">
        <v>0</v>
      </c>
      <c r="V1057" s="279">
        <v>1079.47</v>
      </c>
      <c r="W1057" s="279">
        <v>1077.83</v>
      </c>
      <c r="X1057" s="279">
        <v>88.67</v>
      </c>
      <c r="Y1057" s="279">
        <v>845.83</v>
      </c>
    </row>
    <row r="1058" spans="1:129">
      <c r="A1058" s="254">
        <v>25</v>
      </c>
      <c r="B1058" s="279">
        <v>456.28</v>
      </c>
      <c r="C1058" s="279">
        <v>758.59</v>
      </c>
      <c r="D1058" s="279">
        <v>74.77</v>
      </c>
      <c r="E1058" s="279">
        <v>723.85</v>
      </c>
      <c r="F1058" s="279">
        <v>831.14</v>
      </c>
      <c r="G1058" s="279">
        <v>0</v>
      </c>
      <c r="H1058" s="279">
        <v>0</v>
      </c>
      <c r="I1058" s="279">
        <v>30.82</v>
      </c>
      <c r="J1058" s="279">
        <v>0</v>
      </c>
      <c r="K1058" s="279">
        <v>24.21</v>
      </c>
      <c r="L1058" s="279">
        <v>69.45</v>
      </c>
      <c r="M1058" s="279">
        <v>70.34</v>
      </c>
      <c r="N1058" s="279">
        <v>988.42</v>
      </c>
      <c r="O1058" s="279">
        <v>95.17</v>
      </c>
      <c r="P1058" s="279">
        <v>132.08000000000001</v>
      </c>
      <c r="Q1058" s="279">
        <v>1093.8800000000001</v>
      </c>
      <c r="R1058" s="279">
        <v>125</v>
      </c>
      <c r="S1058" s="279">
        <v>321.83999999999997</v>
      </c>
      <c r="T1058" s="279">
        <v>7.23</v>
      </c>
      <c r="U1058" s="279">
        <v>34.1</v>
      </c>
      <c r="V1058" s="279">
        <v>0</v>
      </c>
      <c r="W1058" s="279">
        <v>186</v>
      </c>
      <c r="X1058" s="279">
        <v>0</v>
      </c>
      <c r="Y1058" s="279">
        <v>285.05</v>
      </c>
    </row>
    <row r="1059" spans="1:129">
      <c r="A1059" s="254">
        <v>26</v>
      </c>
      <c r="B1059" s="279">
        <v>0</v>
      </c>
      <c r="C1059" s="279">
        <v>0</v>
      </c>
      <c r="D1059" s="279">
        <v>0</v>
      </c>
      <c r="E1059" s="279">
        <v>0</v>
      </c>
      <c r="F1059" s="279">
        <v>0</v>
      </c>
      <c r="G1059" s="279">
        <v>0</v>
      </c>
      <c r="H1059" s="279">
        <v>0</v>
      </c>
      <c r="I1059" s="279">
        <v>0</v>
      </c>
      <c r="J1059" s="279">
        <v>0</v>
      </c>
      <c r="K1059" s="279">
        <v>28.42</v>
      </c>
      <c r="L1059" s="279">
        <v>0</v>
      </c>
      <c r="M1059" s="279">
        <v>35.6</v>
      </c>
      <c r="N1059" s="279">
        <v>0</v>
      </c>
      <c r="O1059" s="279">
        <v>0</v>
      </c>
      <c r="P1059" s="279">
        <v>0</v>
      </c>
      <c r="Q1059" s="279">
        <v>0</v>
      </c>
      <c r="R1059" s="279">
        <v>211.43</v>
      </c>
      <c r="S1059" s="279">
        <v>0</v>
      </c>
      <c r="T1059" s="279">
        <v>0</v>
      </c>
      <c r="U1059" s="279">
        <v>0</v>
      </c>
      <c r="V1059" s="279">
        <v>0</v>
      </c>
      <c r="W1059" s="279">
        <v>0</v>
      </c>
      <c r="X1059" s="279">
        <v>378.74</v>
      </c>
      <c r="Y1059" s="279">
        <v>883.8</v>
      </c>
    </row>
    <row r="1060" spans="1:129">
      <c r="A1060" s="254">
        <v>27</v>
      </c>
      <c r="B1060" s="279">
        <v>97.12</v>
      </c>
      <c r="C1060" s="279">
        <v>67.319999999999993</v>
      </c>
      <c r="D1060" s="279">
        <v>511.43</v>
      </c>
      <c r="E1060" s="279">
        <v>481.51</v>
      </c>
      <c r="F1060" s="279">
        <v>20.43</v>
      </c>
      <c r="G1060" s="279">
        <v>0</v>
      </c>
      <c r="H1060" s="279">
        <v>0</v>
      </c>
      <c r="I1060" s="279">
        <v>0</v>
      </c>
      <c r="J1060" s="279">
        <v>0</v>
      </c>
      <c r="K1060" s="279">
        <v>30.41</v>
      </c>
      <c r="L1060" s="279">
        <v>51.17</v>
      </c>
      <c r="M1060" s="279">
        <v>49.55</v>
      </c>
      <c r="N1060" s="279">
        <v>50.61</v>
      </c>
      <c r="O1060" s="279">
        <v>252.19</v>
      </c>
      <c r="P1060" s="279">
        <v>215.88</v>
      </c>
      <c r="Q1060" s="279">
        <v>201.03</v>
      </c>
      <c r="R1060" s="279">
        <v>178.7</v>
      </c>
      <c r="S1060" s="279">
        <v>138.41</v>
      </c>
      <c r="T1060" s="279">
        <v>63.73</v>
      </c>
      <c r="U1060" s="279">
        <v>117.15</v>
      </c>
      <c r="V1060" s="279">
        <v>224.56</v>
      </c>
      <c r="W1060" s="279">
        <v>287.89999999999998</v>
      </c>
      <c r="X1060" s="279">
        <v>479.27</v>
      </c>
      <c r="Y1060" s="279">
        <v>797.19</v>
      </c>
    </row>
    <row r="1061" spans="1:129">
      <c r="A1061" s="254">
        <v>28</v>
      </c>
      <c r="B1061" s="279">
        <v>135.85</v>
      </c>
      <c r="C1061" s="279">
        <v>630.17999999999995</v>
      </c>
      <c r="D1061" s="279">
        <v>534.5</v>
      </c>
      <c r="E1061" s="279">
        <v>19.55</v>
      </c>
      <c r="F1061" s="279">
        <v>308.77</v>
      </c>
      <c r="G1061" s="279">
        <v>404.92</v>
      </c>
      <c r="H1061" s="279">
        <v>0</v>
      </c>
      <c r="I1061" s="279">
        <v>18.420000000000002</v>
      </c>
      <c r="J1061" s="279">
        <v>22.77</v>
      </c>
      <c r="K1061" s="279">
        <v>145.9</v>
      </c>
      <c r="L1061" s="279">
        <v>155.07</v>
      </c>
      <c r="M1061" s="279">
        <v>117.52</v>
      </c>
      <c r="N1061" s="279">
        <v>56.9</v>
      </c>
      <c r="O1061" s="279">
        <v>126.33</v>
      </c>
      <c r="P1061" s="279">
        <v>133.32</v>
      </c>
      <c r="Q1061" s="279">
        <v>123.75</v>
      </c>
      <c r="R1061" s="279">
        <v>120.1</v>
      </c>
      <c r="S1061" s="279">
        <v>87.72</v>
      </c>
      <c r="T1061" s="279">
        <v>84.62</v>
      </c>
      <c r="U1061" s="279">
        <v>152.76</v>
      </c>
      <c r="V1061" s="279">
        <v>220.28</v>
      </c>
      <c r="W1061" s="279">
        <v>354.12</v>
      </c>
      <c r="X1061" s="279">
        <v>382.97</v>
      </c>
      <c r="Y1061" s="279">
        <v>206.12</v>
      </c>
    </row>
    <row r="1062" spans="1:129">
      <c r="A1062" s="254">
        <v>29</v>
      </c>
      <c r="B1062" s="279">
        <v>183.85</v>
      </c>
      <c r="C1062" s="279">
        <v>663.62</v>
      </c>
      <c r="D1062" s="279">
        <v>318.02</v>
      </c>
      <c r="E1062" s="279">
        <v>318.37</v>
      </c>
      <c r="F1062" s="279">
        <v>0.02</v>
      </c>
      <c r="G1062" s="279">
        <v>0</v>
      </c>
      <c r="H1062" s="279">
        <v>0</v>
      </c>
      <c r="I1062" s="279">
        <v>0.39</v>
      </c>
      <c r="J1062" s="279">
        <v>0</v>
      </c>
      <c r="K1062" s="279">
        <v>75.3</v>
      </c>
      <c r="L1062" s="279">
        <v>203.09</v>
      </c>
      <c r="M1062" s="279">
        <v>0</v>
      </c>
      <c r="N1062" s="279">
        <v>0</v>
      </c>
      <c r="O1062" s="279">
        <v>195.79</v>
      </c>
      <c r="P1062" s="279">
        <v>0</v>
      </c>
      <c r="Q1062" s="279">
        <v>0</v>
      </c>
      <c r="R1062" s="279">
        <v>224.71</v>
      </c>
      <c r="S1062" s="279">
        <v>185.46</v>
      </c>
      <c r="T1062" s="279">
        <v>218.48</v>
      </c>
      <c r="U1062" s="279">
        <v>253.93</v>
      </c>
      <c r="V1062" s="279">
        <v>241.99</v>
      </c>
      <c r="W1062" s="279">
        <v>375.47</v>
      </c>
      <c r="X1062" s="279">
        <v>1037.28</v>
      </c>
      <c r="Y1062" s="279">
        <v>861.81</v>
      </c>
    </row>
    <row r="1063" spans="1:129">
      <c r="A1063" s="254">
        <v>30</v>
      </c>
      <c r="B1063" s="279">
        <v>423.52</v>
      </c>
      <c r="C1063" s="279">
        <v>84</v>
      </c>
      <c r="D1063" s="279">
        <v>339.89</v>
      </c>
      <c r="E1063" s="279">
        <v>341.16</v>
      </c>
      <c r="F1063" s="279">
        <v>0.44</v>
      </c>
      <c r="G1063" s="279">
        <v>0</v>
      </c>
      <c r="H1063" s="279">
        <v>543.65</v>
      </c>
      <c r="I1063" s="279">
        <v>22.07</v>
      </c>
      <c r="J1063" s="279">
        <v>0</v>
      </c>
      <c r="K1063" s="279">
        <v>661.73</v>
      </c>
      <c r="L1063" s="279">
        <v>110.56</v>
      </c>
      <c r="M1063" s="279">
        <v>610.29</v>
      </c>
      <c r="N1063" s="279">
        <v>62.47</v>
      </c>
      <c r="O1063" s="279">
        <v>62.11</v>
      </c>
      <c r="P1063" s="279">
        <v>69.959999999999994</v>
      </c>
      <c r="Q1063" s="279">
        <v>153.61000000000001</v>
      </c>
      <c r="R1063" s="279">
        <v>3.81</v>
      </c>
      <c r="S1063" s="279">
        <v>35.659999999999997</v>
      </c>
      <c r="T1063" s="279">
        <v>0.15</v>
      </c>
      <c r="U1063" s="279">
        <v>0</v>
      </c>
      <c r="V1063" s="279">
        <v>322.06</v>
      </c>
      <c r="W1063" s="279">
        <v>674.82</v>
      </c>
      <c r="X1063" s="279">
        <v>329.48</v>
      </c>
      <c r="Y1063" s="279">
        <v>0</v>
      </c>
    </row>
    <row r="1064" spans="1:129" hidden="1">
      <c r="A1064" s="254">
        <v>31</v>
      </c>
      <c r="B1064" s="279">
        <v>0</v>
      </c>
      <c r="C1064" s="279">
        <v>0</v>
      </c>
      <c r="D1064" s="279">
        <v>0</v>
      </c>
      <c r="E1064" s="279">
        <v>0</v>
      </c>
      <c r="F1064" s="279">
        <v>0</v>
      </c>
      <c r="G1064" s="279">
        <v>0</v>
      </c>
      <c r="H1064" s="279">
        <v>0</v>
      </c>
      <c r="I1064" s="279">
        <v>0</v>
      </c>
      <c r="J1064" s="279">
        <v>0</v>
      </c>
      <c r="K1064" s="279">
        <v>0</v>
      </c>
      <c r="L1064" s="279">
        <v>0</v>
      </c>
      <c r="M1064" s="279">
        <v>0</v>
      </c>
      <c r="N1064" s="279">
        <v>0</v>
      </c>
      <c r="O1064" s="279">
        <v>0</v>
      </c>
      <c r="P1064" s="279">
        <v>0</v>
      </c>
      <c r="Q1064" s="279">
        <v>0</v>
      </c>
      <c r="R1064" s="279">
        <v>0</v>
      </c>
      <c r="S1064" s="279">
        <v>0</v>
      </c>
      <c r="T1064" s="279">
        <v>0</v>
      </c>
      <c r="U1064" s="279">
        <v>0</v>
      </c>
      <c r="V1064" s="279">
        <v>0</v>
      </c>
      <c r="W1064" s="279">
        <v>0</v>
      </c>
      <c r="X1064" s="279">
        <v>0</v>
      </c>
      <c r="Y1064" s="279">
        <v>0</v>
      </c>
    </row>
    <row r="1065" spans="1:129" s="285" customFormat="1">
      <c r="B1065" s="288"/>
      <c r="C1065" s="288"/>
      <c r="D1065" s="288"/>
      <c r="E1065" s="288"/>
      <c r="F1065" s="288"/>
      <c r="G1065" s="288"/>
      <c r="H1065" s="288"/>
      <c r="I1065" s="288"/>
      <c r="J1065" s="288"/>
      <c r="K1065" s="288"/>
      <c r="L1065" s="288"/>
      <c r="M1065" s="288"/>
      <c r="N1065" s="288"/>
      <c r="O1065" s="288"/>
      <c r="P1065" s="288"/>
      <c r="Q1065" s="288"/>
      <c r="R1065" s="288"/>
      <c r="S1065" s="288"/>
      <c r="T1065" s="288"/>
      <c r="U1065" s="288"/>
      <c r="V1065" s="288"/>
      <c r="W1065" s="288"/>
      <c r="X1065" s="288"/>
      <c r="Y1065" s="288"/>
      <c r="Z1065" s="288"/>
      <c r="AA1065" s="288"/>
      <c r="AB1065" s="288"/>
      <c r="AC1065" s="288"/>
      <c r="AD1065" s="288"/>
      <c r="AE1065" s="288"/>
      <c r="AF1065" s="288"/>
      <c r="AG1065" s="288"/>
      <c r="AH1065" s="288"/>
      <c r="AI1065" s="288"/>
      <c r="AJ1065" s="288"/>
      <c r="AK1065" s="288"/>
      <c r="AL1065" s="288"/>
      <c r="AM1065" s="288"/>
      <c r="AN1065" s="288"/>
      <c r="AO1065" s="288"/>
      <c r="AP1065" s="288"/>
      <c r="AQ1065" s="288"/>
      <c r="AR1065" s="288"/>
      <c r="AS1065" s="288"/>
      <c r="AT1065" s="288"/>
      <c r="AU1065" s="288"/>
      <c r="AV1065" s="288"/>
      <c r="AW1065" s="288"/>
      <c r="AX1065" s="288"/>
      <c r="AY1065" s="288"/>
      <c r="AZ1065" s="288"/>
      <c r="BA1065" s="288"/>
      <c r="BB1065" s="288"/>
      <c r="BC1065" s="288"/>
      <c r="BD1065" s="288"/>
      <c r="BE1065" s="288"/>
      <c r="BF1065" s="288"/>
      <c r="BG1065" s="288"/>
      <c r="BH1065" s="288"/>
      <c r="BI1065" s="288"/>
      <c r="BJ1065" s="288"/>
      <c r="BK1065" s="288"/>
      <c r="BL1065" s="288"/>
      <c r="BM1065" s="288"/>
      <c r="BN1065" s="288"/>
      <c r="BO1065" s="288"/>
      <c r="BP1065" s="288"/>
      <c r="BQ1065" s="288"/>
      <c r="BR1065" s="288"/>
      <c r="BS1065" s="288"/>
      <c r="BT1065" s="288"/>
      <c r="BU1065" s="288"/>
      <c r="BV1065" s="288"/>
      <c r="BW1065" s="288"/>
      <c r="BX1065" s="288"/>
      <c r="BY1065" s="288"/>
      <c r="BZ1065" s="288"/>
      <c r="CA1065" s="288"/>
      <c r="CB1065" s="288"/>
      <c r="CC1065" s="288"/>
      <c r="CD1065" s="288"/>
      <c r="CE1065" s="288"/>
      <c r="CF1065" s="288"/>
      <c r="CG1065" s="288"/>
      <c r="CH1065" s="288"/>
      <c r="CI1065" s="288"/>
      <c r="CJ1065" s="288"/>
      <c r="CK1065" s="288"/>
      <c r="CL1065" s="288"/>
      <c r="CM1065" s="288"/>
      <c r="CN1065" s="288"/>
      <c r="CO1065" s="288"/>
      <c r="CP1065" s="288"/>
      <c r="CQ1065" s="288"/>
      <c r="CR1065" s="288"/>
      <c r="CS1065" s="288"/>
      <c r="CT1065" s="288"/>
      <c r="CU1065" s="288"/>
      <c r="CV1065" s="288"/>
      <c r="CW1065" s="288"/>
      <c r="CX1065" s="288"/>
      <c r="CY1065" s="288"/>
      <c r="CZ1065" s="288"/>
      <c r="DA1065" s="288"/>
      <c r="DB1065" s="288"/>
      <c r="DC1065" s="288"/>
      <c r="DD1065" s="288"/>
      <c r="DE1065" s="288"/>
      <c r="DF1065" s="288"/>
      <c r="DG1065" s="288"/>
      <c r="DH1065" s="288"/>
      <c r="DI1065" s="288"/>
      <c r="DJ1065" s="288"/>
      <c r="DK1065" s="288"/>
      <c r="DL1065" s="288"/>
      <c r="DM1065" s="288"/>
      <c r="DN1065" s="288"/>
      <c r="DO1065" s="288"/>
      <c r="DP1065" s="288"/>
      <c r="DQ1065" s="288"/>
      <c r="DR1065" s="288"/>
      <c r="DS1065" s="288"/>
      <c r="DT1065" s="288"/>
      <c r="DU1065" s="288"/>
      <c r="DV1065" s="288"/>
      <c r="DW1065" s="288"/>
      <c r="DX1065" s="288"/>
      <c r="DY1065" s="288"/>
    </row>
    <row r="1066" spans="1:129" s="285" customFormat="1" ht="15.75" customHeight="1">
      <c r="B1066" s="401" t="s">
        <v>221</v>
      </c>
      <c r="C1066" s="401"/>
      <c r="D1066" s="401"/>
      <c r="E1066" s="401"/>
      <c r="F1066" s="401"/>
      <c r="G1066" s="401"/>
      <c r="H1066" s="401"/>
      <c r="I1066" s="401"/>
      <c r="J1066" s="401"/>
      <c r="K1066" s="401"/>
      <c r="L1066" s="401"/>
      <c r="M1066" s="401"/>
      <c r="N1066" s="401"/>
      <c r="O1066" s="401"/>
      <c r="P1066" s="401"/>
      <c r="Q1066" s="401"/>
      <c r="R1066" s="289">
        <v>-0.42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5" customFormat="1" ht="15.75" customHeight="1">
      <c r="B1067" s="401" t="s">
        <v>222</v>
      </c>
      <c r="C1067" s="401"/>
      <c r="D1067" s="401"/>
      <c r="E1067" s="401"/>
      <c r="F1067" s="401"/>
      <c r="G1067" s="401"/>
      <c r="H1067" s="401"/>
      <c r="I1067" s="401"/>
      <c r="J1067" s="401"/>
      <c r="K1067" s="401"/>
      <c r="L1067" s="401"/>
      <c r="M1067" s="401"/>
      <c r="N1067" s="401"/>
      <c r="O1067" s="401"/>
      <c r="P1067" s="401"/>
      <c r="Q1067" s="401"/>
      <c r="R1067" s="289">
        <v>219.75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215</v>
      </c>
      <c r="N1069" s="294" t="s">
        <v>327</v>
      </c>
    </row>
    <row r="1071" spans="1:129">
      <c r="B1071" s="277" t="s">
        <v>74</v>
      </c>
    </row>
    <row r="1073" spans="1:18">
      <c r="B1073" s="395"/>
      <c r="C1073" s="395"/>
      <c r="D1073" s="395"/>
      <c r="E1073" s="395"/>
      <c r="F1073" s="395"/>
      <c r="G1073" s="395"/>
      <c r="H1073" s="395"/>
      <c r="I1073" s="395"/>
      <c r="J1073" s="395"/>
      <c r="K1073" s="395"/>
      <c r="L1073" s="395"/>
      <c r="M1073" s="395"/>
      <c r="N1073" s="395" t="s">
        <v>30</v>
      </c>
      <c r="O1073" s="395"/>
      <c r="P1073" s="395"/>
      <c r="Q1073" s="395"/>
      <c r="R1073" s="395"/>
    </row>
    <row r="1074" spans="1:18">
      <c r="A1074" s="285"/>
      <c r="B1074" s="395"/>
      <c r="C1074" s="395"/>
      <c r="D1074" s="395"/>
      <c r="E1074" s="395"/>
      <c r="F1074" s="395"/>
      <c r="G1074" s="395"/>
      <c r="H1074" s="395"/>
      <c r="I1074" s="395"/>
      <c r="J1074" s="395"/>
      <c r="K1074" s="395"/>
      <c r="L1074" s="395"/>
      <c r="M1074" s="395"/>
      <c r="N1074" s="286" t="s">
        <v>25</v>
      </c>
      <c r="O1074" s="286" t="s">
        <v>26</v>
      </c>
      <c r="P1074" s="286" t="s">
        <v>27</v>
      </c>
      <c r="Q1074" s="286" t="s">
        <v>28</v>
      </c>
      <c r="R1074" s="286" t="s">
        <v>29</v>
      </c>
    </row>
    <row r="1075" spans="1:18">
      <c r="A1075" s="271"/>
      <c r="B1075" s="396" t="s">
        <v>218</v>
      </c>
      <c r="C1075" s="396"/>
      <c r="D1075" s="396"/>
      <c r="E1075" s="396"/>
      <c r="F1075" s="396"/>
      <c r="G1075" s="396"/>
      <c r="H1075" s="396"/>
      <c r="I1075" s="396"/>
      <c r="J1075" s="396"/>
      <c r="K1075" s="396"/>
      <c r="L1075" s="396"/>
      <c r="M1075" s="396"/>
      <c r="N1075" s="279">
        <v>295034.12</v>
      </c>
      <c r="O1075" s="279">
        <v>295034.12</v>
      </c>
      <c r="P1075" s="279">
        <v>799257.17</v>
      </c>
      <c r="Q1075" s="279">
        <v>833024.82</v>
      </c>
      <c r="R1075" s="279">
        <v>756607.33</v>
      </c>
    </row>
    <row r="1077" spans="1:18">
      <c r="B1077" s="277" t="s">
        <v>89</v>
      </c>
    </row>
    <row r="1079" spans="1:18">
      <c r="B1079" s="395"/>
      <c r="C1079" s="395"/>
      <c r="D1079" s="395"/>
      <c r="E1079" s="395"/>
      <c r="F1079" s="395"/>
      <c r="G1079" s="395"/>
      <c r="H1079" s="395"/>
      <c r="I1079" s="395"/>
      <c r="J1079" s="395"/>
      <c r="K1079" s="395"/>
      <c r="L1079" s="395"/>
      <c r="M1079" s="395"/>
      <c r="N1079" s="287" t="s">
        <v>325</v>
      </c>
    </row>
    <row r="1080" spans="1:18" ht="31.5" customHeight="1">
      <c r="B1080" s="451" t="s">
        <v>324</v>
      </c>
      <c r="C1080" s="396"/>
      <c r="D1080" s="396"/>
      <c r="E1080" s="396"/>
      <c r="F1080" s="396"/>
      <c r="G1080" s="396"/>
      <c r="H1080" s="396"/>
      <c r="I1080" s="396"/>
      <c r="J1080" s="396"/>
      <c r="K1080" s="396"/>
      <c r="L1080" s="396"/>
      <c r="M1080" s="396"/>
      <c r="N1080" s="279">
        <v>192746.05</v>
      </c>
    </row>
  </sheetData>
  <mergeCells count="89">
    <mergeCell ref="A18:Y18"/>
    <mergeCell ref="A20:A21"/>
    <mergeCell ref="B20:Y20"/>
    <mergeCell ref="A54:A55"/>
    <mergeCell ref="B54:Y54"/>
    <mergeCell ref="A88:A89"/>
    <mergeCell ref="B88:Y88"/>
    <mergeCell ref="A122:A123"/>
    <mergeCell ref="B122:Y122"/>
    <mergeCell ref="A156:A157"/>
    <mergeCell ref="B156:Y156"/>
    <mergeCell ref="A192:Y192"/>
    <mergeCell ref="A194:A195"/>
    <mergeCell ref="B194:Y194"/>
    <mergeCell ref="A228:A229"/>
    <mergeCell ref="B228:Y228"/>
    <mergeCell ref="A262:A263"/>
    <mergeCell ref="B262:Y262"/>
    <mergeCell ref="A296:A297"/>
    <mergeCell ref="B296:Y296"/>
    <mergeCell ref="A330:A331"/>
    <mergeCell ref="B330:Y330"/>
    <mergeCell ref="A364:A365"/>
    <mergeCell ref="B364:Y364"/>
    <mergeCell ref="A398:A399"/>
    <mergeCell ref="B398:Y398"/>
    <mergeCell ref="A432:A433"/>
    <mergeCell ref="B432:Y432"/>
    <mergeCell ref="B470:M470"/>
    <mergeCell ref="N470:R470"/>
    <mergeCell ref="B471:M471"/>
    <mergeCell ref="B472:M472"/>
    <mergeCell ref="B476:M476"/>
    <mergeCell ref="B477:M477"/>
    <mergeCell ref="A479:Y479"/>
    <mergeCell ref="A481:A482"/>
    <mergeCell ref="B481:Y481"/>
    <mergeCell ref="A515:A516"/>
    <mergeCell ref="B515:Y515"/>
    <mergeCell ref="A549:A550"/>
    <mergeCell ref="B549:Y549"/>
    <mergeCell ref="A583:A584"/>
    <mergeCell ref="B583:Y583"/>
    <mergeCell ref="A617:A618"/>
    <mergeCell ref="B617:Y617"/>
    <mergeCell ref="A651:A652"/>
    <mergeCell ref="B651:Y651"/>
    <mergeCell ref="A685:A686"/>
    <mergeCell ref="B685:Y685"/>
    <mergeCell ref="B719:Q719"/>
    <mergeCell ref="B720:Q720"/>
    <mergeCell ref="A724:Y724"/>
    <mergeCell ref="A726:A727"/>
    <mergeCell ref="B726:Y726"/>
    <mergeCell ref="A760:A761"/>
    <mergeCell ref="B760:Y760"/>
    <mergeCell ref="A794:A795"/>
    <mergeCell ref="B794:Y794"/>
    <mergeCell ref="A828:A829"/>
    <mergeCell ref="B828:Y828"/>
    <mergeCell ref="A862:A863"/>
    <mergeCell ref="B862:Y862"/>
    <mergeCell ref="A896:A897"/>
    <mergeCell ref="B896:Y896"/>
    <mergeCell ref="A930:A931"/>
    <mergeCell ref="B930:Y930"/>
    <mergeCell ref="A964:A965"/>
    <mergeCell ref="B964:Y964"/>
    <mergeCell ref="A998:A999"/>
    <mergeCell ref="B998:Y998"/>
    <mergeCell ref="B1074:M1074"/>
    <mergeCell ref="B1075:M1075"/>
    <mergeCell ref="B1079:M1079"/>
    <mergeCell ref="B1080:M1080"/>
    <mergeCell ref="A1032:A1033"/>
    <mergeCell ref="B1032:Y1032"/>
    <mergeCell ref="B1066:Q1066"/>
    <mergeCell ref="B1067:Q1067"/>
    <mergeCell ref="B1073:M1073"/>
    <mergeCell ref="N1073:R1073"/>
    <mergeCell ref="B16:O16"/>
    <mergeCell ref="Q16:T16"/>
    <mergeCell ref="A9:Y9"/>
    <mergeCell ref="A10:Y10"/>
    <mergeCell ref="A11:Y11"/>
    <mergeCell ref="A12:Y12"/>
    <mergeCell ref="A14:Y14"/>
    <mergeCell ref="B15:O15"/>
    <mergeCell ref="Q15:T15"/>
  </mergeCells>
  <pageMargins left="0.7" right="0.7" top="0.75" bottom="0.75" header="0.3" footer="0.3"/>
  <pageSetup paperSize="9" scale="3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B16"/>
  <sheetViews>
    <sheetView tabSelected="1" view="pageBreakPreview" zoomScaleNormal="100" zoomScaleSheetLayoutView="100" workbookViewId="0">
      <selection activeCell="B10" sqref="B10"/>
    </sheetView>
  </sheetViews>
  <sheetFormatPr defaultColWidth="9.140625" defaultRowHeight="15"/>
  <cols>
    <col min="1" max="1" width="156" style="296" customWidth="1"/>
    <col min="2" max="2" width="25.28515625" style="296" customWidth="1"/>
    <col min="3" max="16384" width="9.140625" style="296"/>
  </cols>
  <sheetData>
    <row r="1" spans="1:2">
      <c r="A1" s="456" t="s">
        <v>317</v>
      </c>
      <c r="B1" s="456"/>
    </row>
    <row r="2" spans="1:2">
      <c r="A2" s="297" t="s">
        <v>326</v>
      </c>
      <c r="B2" s="298"/>
    </row>
    <row r="3" spans="1:2">
      <c r="A3" s="299"/>
    </row>
    <row r="4" spans="1:2">
      <c r="A4" s="457" t="s">
        <v>31</v>
      </c>
      <c r="B4" s="457"/>
    </row>
    <row r="5" spans="1:2" ht="24.75" customHeight="1">
      <c r="A5" s="458" t="s">
        <v>32</v>
      </c>
      <c r="B5" s="458"/>
    </row>
    <row r="6" spans="1:2">
      <c r="A6" s="300"/>
      <c r="B6" s="300"/>
    </row>
    <row r="7" spans="1:2" ht="24.75" customHeight="1" thickBot="1">
      <c r="A7" s="459" t="s">
        <v>105</v>
      </c>
      <c r="B7" s="459"/>
    </row>
    <row r="8" spans="1:2" ht="53.25" customHeight="1">
      <c r="A8" s="460" t="s">
        <v>106</v>
      </c>
      <c r="B8" s="462" t="s">
        <v>33</v>
      </c>
    </row>
    <row r="9" spans="1:2" ht="21" customHeight="1">
      <c r="A9" s="461"/>
      <c r="B9" s="463"/>
    </row>
    <row r="10" spans="1:2" ht="30">
      <c r="A10" s="301" t="s">
        <v>320</v>
      </c>
      <c r="B10" s="302">
        <v>2347.15</v>
      </c>
    </row>
    <row r="11" spans="1:2" ht="30.75" thickBot="1">
      <c r="A11" s="303" t="s">
        <v>321</v>
      </c>
      <c r="B11" s="304">
        <v>2326.46</v>
      </c>
    </row>
    <row r="12" spans="1:2" ht="17.25" customHeight="1">
      <c r="B12" s="305"/>
    </row>
    <row r="13" spans="1:2">
      <c r="A13" s="306" t="s">
        <v>107</v>
      </c>
    </row>
    <row r="14" spans="1:2" ht="34.5" customHeight="1">
      <c r="A14" s="454" t="s">
        <v>108</v>
      </c>
      <c r="B14" s="454"/>
    </row>
    <row r="15" spans="1:2" ht="35.25" customHeight="1">
      <c r="A15" s="455" t="s">
        <v>109</v>
      </c>
      <c r="B15" s="455"/>
    </row>
    <row r="16" spans="1:2" ht="50.25" customHeight="1">
      <c r="A16" s="455" t="s">
        <v>110</v>
      </c>
      <c r="B16" s="455"/>
    </row>
  </sheetData>
  <mergeCells count="9">
    <mergeCell ref="A14:B14"/>
    <mergeCell ref="A15:B15"/>
    <mergeCell ref="A16:B16"/>
    <mergeCell ref="A1:B1"/>
    <mergeCell ref="A4:B4"/>
    <mergeCell ref="A5:B5"/>
    <mergeCell ref="A7:B7"/>
    <mergeCell ref="A8:A9"/>
    <mergeCell ref="B8:B9"/>
  </mergeCells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5"/>
  <sheetViews>
    <sheetView topLeftCell="A127" zoomScale="70" zoomScaleNormal="70" zoomScaleSheetLayoutView="70" workbookViewId="0">
      <selection activeCell="CB21" sqref="CB21"/>
    </sheetView>
  </sheetViews>
  <sheetFormatPr defaultColWidth="9.140625" defaultRowHeight="15"/>
  <cols>
    <col min="1" max="1" width="12.28515625" style="223" customWidth="1"/>
    <col min="2" max="2" width="15.7109375" style="223" customWidth="1"/>
    <col min="3" max="3" width="14.140625" style="223" customWidth="1"/>
    <col min="4" max="5" width="12.7109375" style="223" customWidth="1"/>
    <col min="6" max="10" width="9.4257812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16" width="11.85546875" style="223" bestFit="1" customWidth="1"/>
    <col min="17" max="19" width="9.42578125" style="223" bestFit="1" customWidth="1"/>
    <col min="20" max="22" width="9.5703125" style="223" bestFit="1" customWidth="1"/>
    <col min="23" max="23" width="9.42578125" style="223" bestFit="1" customWidth="1"/>
    <col min="24" max="25" width="9.28515625" style="223" bestFit="1" customWidth="1"/>
    <col min="26" max="26" width="0" style="223" hidden="1" customWidth="1"/>
    <col min="27" max="75" width="9.140625" style="223" hidden="1" customWidth="1"/>
    <col min="76" max="77" width="0" style="223" hidden="1" customWidth="1"/>
    <col min="78" max="16384" width="9.140625" style="223"/>
  </cols>
  <sheetData>
    <row r="1" spans="1:30" ht="54" customHeight="1">
      <c r="A1" s="471" t="s">
        <v>314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  <c r="N1" s="471"/>
      <c r="O1" s="471"/>
      <c r="P1" s="471"/>
      <c r="Q1" s="471"/>
      <c r="R1" s="471"/>
      <c r="S1" s="471"/>
      <c r="T1" s="471"/>
      <c r="U1" s="471"/>
      <c r="V1" s="471"/>
      <c r="W1" s="471"/>
      <c r="X1" s="471"/>
      <c r="Y1" s="471"/>
      <c r="AB1" s="143"/>
      <c r="AC1" s="143"/>
    </row>
    <row r="2" spans="1:30" ht="15.75" customHeight="1">
      <c r="A2" s="473" t="s">
        <v>288</v>
      </c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  <c r="M2" s="473"/>
      <c r="N2" s="473"/>
      <c r="O2" s="473"/>
      <c r="P2" s="473"/>
      <c r="Q2" s="473"/>
      <c r="R2" s="473"/>
      <c r="S2" s="473"/>
      <c r="T2" s="473"/>
      <c r="U2" s="473"/>
      <c r="V2" s="473"/>
      <c r="W2" s="473"/>
      <c r="X2" s="473"/>
      <c r="Y2" s="473"/>
    </row>
    <row r="3" spans="1:30">
      <c r="A3" s="473"/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  <c r="M3" s="473"/>
      <c r="N3" s="473"/>
      <c r="O3" s="473"/>
      <c r="P3" s="473"/>
      <c r="Q3" s="473"/>
      <c r="R3" s="473"/>
      <c r="S3" s="473"/>
      <c r="T3" s="473"/>
      <c r="U3" s="473"/>
      <c r="V3" s="473"/>
      <c r="W3" s="473"/>
      <c r="X3" s="473"/>
      <c r="Y3" s="473"/>
      <c r="AB3" s="143"/>
      <c r="AC3" s="143"/>
    </row>
    <row r="4" spans="1:30" ht="39" customHeight="1">
      <c r="A4" s="491" t="s">
        <v>286</v>
      </c>
      <c r="B4" s="491"/>
      <c r="C4" s="491"/>
      <c r="D4" s="491"/>
      <c r="E4" s="491"/>
      <c r="F4" s="491"/>
      <c r="G4" s="491" t="s">
        <v>250</v>
      </c>
      <c r="H4" s="492" t="s">
        <v>250</v>
      </c>
      <c r="I4" s="492"/>
      <c r="J4" s="492"/>
      <c r="K4" s="487" t="e">
        <f>#REF!</f>
        <v>#REF!</v>
      </c>
      <c r="L4" s="488"/>
      <c r="M4" s="488"/>
      <c r="N4" s="488"/>
      <c r="O4" s="488"/>
      <c r="P4" s="489"/>
      <c r="Q4" s="224"/>
    </row>
    <row r="5" spans="1:30" ht="15.75" customHeight="1">
      <c r="A5" s="473" t="s">
        <v>290</v>
      </c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  <c r="M5" s="473"/>
      <c r="N5" s="473"/>
      <c r="O5" s="473"/>
      <c r="P5" s="473"/>
      <c r="Q5" s="473"/>
      <c r="R5" s="473"/>
      <c r="S5" s="473"/>
      <c r="T5" s="473"/>
      <c r="U5" s="473"/>
      <c r="V5" s="473"/>
      <c r="W5" s="473"/>
      <c r="X5" s="473"/>
      <c r="Y5" s="473"/>
    </row>
    <row r="6" spans="1:30" ht="27.75" customHeight="1">
      <c r="A6" s="473"/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  <c r="M6" s="473"/>
      <c r="N6" s="473"/>
      <c r="O6" s="473"/>
      <c r="P6" s="473"/>
      <c r="Q6" s="473"/>
      <c r="R6" s="473"/>
      <c r="S6" s="473"/>
      <c r="T6" s="473"/>
      <c r="U6" s="473"/>
      <c r="V6" s="473"/>
      <c r="W6" s="473"/>
      <c r="X6" s="473"/>
      <c r="Y6" s="473"/>
    </row>
    <row r="7" spans="1:30" ht="42.75" customHeight="1">
      <c r="A7" s="472" t="s">
        <v>287</v>
      </c>
      <c r="B7" s="472"/>
      <c r="C7" s="472"/>
      <c r="D7" s="472"/>
      <c r="E7" s="472"/>
      <c r="F7" s="472"/>
      <c r="G7" s="472"/>
      <c r="H7" s="472"/>
      <c r="I7" s="472"/>
      <c r="J7" s="472"/>
      <c r="K7" s="472"/>
      <c r="L7" s="472"/>
      <c r="M7" s="472"/>
      <c r="N7" s="472"/>
      <c r="O7" s="472"/>
      <c r="P7" s="472"/>
      <c r="Q7" s="224"/>
    </row>
    <row r="8" spans="1:30">
      <c r="A8" s="493" t="s">
        <v>251</v>
      </c>
      <c r="B8" s="493"/>
      <c r="C8" s="493"/>
      <c r="D8" s="493"/>
      <c r="E8" s="493"/>
      <c r="F8" s="493"/>
      <c r="G8" s="493"/>
      <c r="H8" s="493"/>
      <c r="I8" s="493"/>
      <c r="J8" s="493"/>
      <c r="K8" s="493"/>
      <c r="L8" s="493"/>
      <c r="M8" s="493"/>
      <c r="N8" s="493"/>
      <c r="O8" s="493"/>
      <c r="P8" s="493"/>
    </row>
    <row r="9" spans="1:30" ht="15.75" customHeight="1">
      <c r="A9" s="475" t="s">
        <v>252</v>
      </c>
      <c r="B9" s="475"/>
      <c r="C9" s="475"/>
      <c r="D9" s="475"/>
      <c r="E9" s="475"/>
      <c r="F9" s="475"/>
      <c r="G9" s="475"/>
      <c r="H9" s="486" t="s">
        <v>250</v>
      </c>
      <c r="I9" s="486"/>
      <c r="J9" s="486"/>
      <c r="K9" s="494" t="e">
        <f>#REF!</f>
        <v>#REF!</v>
      </c>
      <c r="L9" s="494"/>
      <c r="M9" s="494"/>
      <c r="N9" s="494"/>
      <c r="O9" s="494"/>
      <c r="P9" s="494"/>
      <c r="Q9" s="224"/>
      <c r="AB9" s="143"/>
      <c r="AC9" s="143"/>
    </row>
    <row r="10" spans="1:30">
      <c r="A10" s="475" t="s">
        <v>253</v>
      </c>
      <c r="B10" s="475"/>
      <c r="C10" s="475"/>
      <c r="D10" s="475"/>
      <c r="E10" s="475"/>
      <c r="F10" s="475"/>
      <c r="G10" s="475"/>
      <c r="H10" s="486" t="s">
        <v>250</v>
      </c>
      <c r="I10" s="486"/>
      <c r="J10" s="486"/>
      <c r="K10" s="494" t="e">
        <f>#REF!</f>
        <v>#REF!</v>
      </c>
      <c r="L10" s="494"/>
      <c r="M10" s="494"/>
      <c r="N10" s="494"/>
      <c r="O10" s="494"/>
      <c r="P10" s="494"/>
      <c r="Q10" s="224"/>
    </row>
    <row r="11" spans="1:30">
      <c r="A11" s="475" t="s">
        <v>254</v>
      </c>
      <c r="B11" s="475"/>
      <c r="C11" s="475"/>
      <c r="D11" s="475"/>
      <c r="E11" s="475"/>
      <c r="F11" s="475"/>
      <c r="G11" s="475"/>
      <c r="H11" s="486" t="s">
        <v>250</v>
      </c>
      <c r="I11" s="486"/>
      <c r="J11" s="486"/>
      <c r="K11" s="494" t="e">
        <f>#REF!</f>
        <v>#REF!</v>
      </c>
      <c r="L11" s="494"/>
      <c r="M11" s="494"/>
      <c r="N11" s="494"/>
      <c r="O11" s="494"/>
      <c r="P11" s="494"/>
      <c r="Q11" s="224"/>
    </row>
    <row r="12" spans="1:30">
      <c r="A12" s="486" t="s">
        <v>255</v>
      </c>
      <c r="B12" s="486"/>
      <c r="C12" s="486"/>
      <c r="D12" s="486"/>
      <c r="E12" s="486"/>
      <c r="F12" s="486"/>
      <c r="G12" s="486"/>
      <c r="H12" s="486"/>
      <c r="I12" s="486"/>
      <c r="J12" s="486"/>
      <c r="K12" s="486"/>
      <c r="L12" s="486"/>
      <c r="M12" s="486"/>
      <c r="N12" s="486"/>
      <c r="O12" s="486"/>
      <c r="P12" s="486"/>
      <c r="AB12" s="225"/>
      <c r="AC12" s="225"/>
      <c r="AD12" s="226"/>
    </row>
    <row r="13" spans="1:30">
      <c r="A13" s="475" t="s">
        <v>252</v>
      </c>
      <c r="B13" s="475"/>
      <c r="C13" s="475"/>
      <c r="D13" s="475"/>
      <c r="E13" s="475"/>
      <c r="F13" s="475"/>
      <c r="G13" s="475"/>
      <c r="H13" s="486" t="s">
        <v>250</v>
      </c>
      <c r="I13" s="486"/>
      <c r="J13" s="486"/>
      <c r="K13" s="487" t="e">
        <f>#REF!</f>
        <v>#REF!</v>
      </c>
      <c r="L13" s="488"/>
      <c r="M13" s="488"/>
      <c r="N13" s="488"/>
      <c r="O13" s="488"/>
      <c r="P13" s="489"/>
      <c r="Q13" s="224"/>
      <c r="AB13" s="226"/>
      <c r="AC13" s="226"/>
      <c r="AD13" s="226"/>
    </row>
    <row r="14" spans="1:30">
      <c r="A14" s="475" t="s">
        <v>256</v>
      </c>
      <c r="B14" s="475"/>
      <c r="C14" s="475"/>
      <c r="D14" s="475"/>
      <c r="E14" s="475"/>
      <c r="F14" s="475"/>
      <c r="G14" s="475"/>
      <c r="H14" s="486" t="s">
        <v>250</v>
      </c>
      <c r="I14" s="486"/>
      <c r="J14" s="486"/>
      <c r="K14" s="487" t="e">
        <f>#REF!</f>
        <v>#REF!</v>
      </c>
      <c r="L14" s="488"/>
      <c r="M14" s="488"/>
      <c r="N14" s="488"/>
      <c r="O14" s="488"/>
      <c r="P14" s="489"/>
      <c r="Q14" s="224"/>
      <c r="AB14" s="226"/>
      <c r="AC14" s="226"/>
      <c r="AD14" s="226"/>
    </row>
    <row r="15" spans="1:30">
      <c r="A15" s="490"/>
      <c r="B15" s="490"/>
      <c r="C15" s="490"/>
      <c r="D15" s="490"/>
      <c r="E15" s="490"/>
      <c r="F15" s="490"/>
      <c r="G15" s="490"/>
      <c r="H15" s="490"/>
      <c r="I15" s="490"/>
      <c r="J15" s="490"/>
      <c r="K15" s="490"/>
      <c r="L15" s="490"/>
      <c r="M15" s="490"/>
      <c r="N15" s="490"/>
      <c r="O15" s="490"/>
      <c r="P15" s="490"/>
      <c r="Q15" s="224"/>
      <c r="AB15" s="226"/>
      <c r="AC15" s="226"/>
      <c r="AD15" s="226"/>
    </row>
    <row r="16" spans="1:30" ht="30" customHeight="1">
      <c r="A16" s="473" t="s">
        <v>291</v>
      </c>
      <c r="B16" s="473"/>
      <c r="C16" s="473"/>
      <c r="D16" s="473"/>
      <c r="E16" s="473"/>
      <c r="F16" s="473"/>
      <c r="G16" s="473"/>
      <c r="H16" s="473"/>
      <c r="I16" s="473"/>
      <c r="J16" s="473"/>
      <c r="K16" s="473"/>
      <c r="L16" s="473"/>
      <c r="M16" s="473"/>
      <c r="N16" s="473"/>
      <c r="O16" s="473"/>
      <c r="P16" s="473"/>
      <c r="Q16" s="473"/>
      <c r="R16" s="473"/>
      <c r="S16" s="473"/>
      <c r="T16" s="473"/>
      <c r="U16" s="473"/>
      <c r="V16" s="473"/>
      <c r="W16" s="473"/>
      <c r="X16" s="473"/>
      <c r="Y16" s="473"/>
      <c r="AB16" s="225"/>
      <c r="AC16" s="225"/>
      <c r="AD16" s="226"/>
    </row>
    <row r="17" spans="1:75" ht="67.5" customHeight="1">
      <c r="A17" s="484" t="s">
        <v>294</v>
      </c>
      <c r="B17" s="485"/>
      <c r="C17" s="485"/>
      <c r="D17" s="485"/>
      <c r="E17" s="485"/>
      <c r="F17" s="485"/>
      <c r="G17" s="485"/>
      <c r="H17" s="485"/>
      <c r="I17" s="485"/>
      <c r="J17" s="485"/>
      <c r="K17" s="485"/>
      <c r="L17" s="485"/>
      <c r="M17" s="485"/>
      <c r="N17" s="485"/>
      <c r="O17" s="485"/>
      <c r="P17" s="485"/>
      <c r="Q17" s="485"/>
      <c r="R17" s="485"/>
      <c r="S17" s="485"/>
      <c r="T17" s="485"/>
      <c r="U17" s="485"/>
      <c r="V17" s="485"/>
      <c r="W17" s="485"/>
      <c r="X17" s="485"/>
      <c r="Y17" s="485"/>
      <c r="AB17" s="226"/>
      <c r="AC17" s="226"/>
      <c r="AD17" s="226"/>
    </row>
    <row r="18" spans="1:75" ht="30">
      <c r="A18" s="220" t="s">
        <v>0</v>
      </c>
      <c r="B18" s="221" t="s">
        <v>257</v>
      </c>
      <c r="C18" s="221" t="s">
        <v>258</v>
      </c>
      <c r="D18" s="221" t="s">
        <v>259</v>
      </c>
      <c r="E18" s="221" t="s">
        <v>260</v>
      </c>
      <c r="F18" s="221" t="s">
        <v>261</v>
      </c>
      <c r="G18" s="221" t="s">
        <v>262</v>
      </c>
      <c r="H18" s="221" t="s">
        <v>263</v>
      </c>
      <c r="I18" s="221" t="s">
        <v>264</v>
      </c>
      <c r="J18" s="221" t="s">
        <v>265</v>
      </c>
      <c r="K18" s="221" t="s">
        <v>266</v>
      </c>
      <c r="L18" s="221" t="s">
        <v>267</v>
      </c>
      <c r="M18" s="221" t="s">
        <v>268</v>
      </c>
      <c r="N18" s="221" t="s">
        <v>269</v>
      </c>
      <c r="O18" s="221" t="s">
        <v>270</v>
      </c>
      <c r="P18" s="221" t="s">
        <v>271</v>
      </c>
      <c r="Q18" s="221" t="s">
        <v>272</v>
      </c>
      <c r="R18" s="221" t="s">
        <v>273</v>
      </c>
      <c r="S18" s="221" t="s">
        <v>274</v>
      </c>
      <c r="T18" s="221" t="s">
        <v>275</v>
      </c>
      <c r="U18" s="221" t="s">
        <v>276</v>
      </c>
      <c r="V18" s="221" t="s">
        <v>277</v>
      </c>
      <c r="W18" s="221" t="s">
        <v>278</v>
      </c>
      <c r="X18" s="221" t="s">
        <v>279</v>
      </c>
      <c r="Y18" s="221" t="s">
        <v>280</v>
      </c>
      <c r="AA18" s="221" t="s">
        <v>257</v>
      </c>
      <c r="AB18" s="221" t="s">
        <v>258</v>
      </c>
      <c r="AC18" s="221" t="s">
        <v>259</v>
      </c>
      <c r="AD18" s="221" t="s">
        <v>260</v>
      </c>
      <c r="AE18" s="221" t="s">
        <v>261</v>
      </c>
      <c r="AF18" s="221" t="s">
        <v>262</v>
      </c>
      <c r="AG18" s="221" t="s">
        <v>263</v>
      </c>
      <c r="AH18" s="221" t="s">
        <v>264</v>
      </c>
      <c r="AI18" s="221" t="s">
        <v>265</v>
      </c>
      <c r="AJ18" s="221" t="s">
        <v>266</v>
      </c>
      <c r="AK18" s="221" t="s">
        <v>267</v>
      </c>
      <c r="AL18" s="221" t="s">
        <v>268</v>
      </c>
      <c r="AM18" s="221" t="s">
        <v>269</v>
      </c>
      <c r="AN18" s="221" t="s">
        <v>270</v>
      </c>
      <c r="AO18" s="221" t="s">
        <v>271</v>
      </c>
      <c r="AP18" s="221" t="s">
        <v>272</v>
      </c>
      <c r="AQ18" s="221" t="s">
        <v>273</v>
      </c>
      <c r="AR18" s="221" t="s">
        <v>274</v>
      </c>
      <c r="AS18" s="221" t="s">
        <v>275</v>
      </c>
      <c r="AT18" s="221" t="s">
        <v>276</v>
      </c>
      <c r="AU18" s="221" t="s">
        <v>277</v>
      </c>
      <c r="AV18" s="221" t="s">
        <v>278</v>
      </c>
      <c r="AW18" s="221" t="s">
        <v>279</v>
      </c>
      <c r="AX18" s="221" t="s">
        <v>280</v>
      </c>
      <c r="AZ18" s="221" t="s">
        <v>257</v>
      </c>
      <c r="BA18" s="221" t="s">
        <v>258</v>
      </c>
      <c r="BB18" s="221" t="s">
        <v>259</v>
      </c>
      <c r="BC18" s="221" t="s">
        <v>260</v>
      </c>
      <c r="BD18" s="221" t="s">
        <v>261</v>
      </c>
      <c r="BE18" s="221" t="s">
        <v>262</v>
      </c>
      <c r="BF18" s="221" t="s">
        <v>263</v>
      </c>
      <c r="BG18" s="221" t="s">
        <v>264</v>
      </c>
      <c r="BH18" s="221" t="s">
        <v>265</v>
      </c>
      <c r="BI18" s="221" t="s">
        <v>266</v>
      </c>
      <c r="BJ18" s="221" t="s">
        <v>267</v>
      </c>
      <c r="BK18" s="221" t="s">
        <v>268</v>
      </c>
      <c r="BL18" s="221" t="s">
        <v>269</v>
      </c>
      <c r="BM18" s="221" t="s">
        <v>270</v>
      </c>
      <c r="BN18" s="221" t="s">
        <v>271</v>
      </c>
      <c r="BO18" s="221" t="s">
        <v>272</v>
      </c>
      <c r="BP18" s="221" t="s">
        <v>273</v>
      </c>
      <c r="BQ18" s="221" t="s">
        <v>274</v>
      </c>
      <c r="BR18" s="221" t="s">
        <v>275</v>
      </c>
      <c r="BS18" s="221" t="s">
        <v>276</v>
      </c>
      <c r="BT18" s="221" t="s">
        <v>277</v>
      </c>
      <c r="BU18" s="221" t="s">
        <v>278</v>
      </c>
      <c r="BV18" s="221" t="s">
        <v>279</v>
      </c>
      <c r="BW18" s="221" t="s">
        <v>280</v>
      </c>
    </row>
    <row r="19" spans="1:75">
      <c r="A19" s="222">
        <v>1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#REF!</v>
      </c>
      <c r="BA19" s="226" t="e">
        <f t="shared" ref="BA19:BW30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49" si="1">B20-AA20</f>
        <v>#REF!</v>
      </c>
      <c r="BA20" s="226" t="e">
        <f t="shared" si="0"/>
        <v>#REF!</v>
      </c>
      <c r="BB20" s="226" t="e">
        <f t="shared" si="0"/>
        <v>#REF!</v>
      </c>
      <c r="BC20" s="226" t="e">
        <f t="shared" si="0"/>
        <v>#REF!</v>
      </c>
      <c r="BD20" s="226" t="e">
        <f t="shared" si="0"/>
        <v>#REF!</v>
      </c>
      <c r="BE20" s="226" t="e">
        <f t="shared" si="0"/>
        <v>#REF!</v>
      </c>
      <c r="BF20" s="226" t="e">
        <f t="shared" si="0"/>
        <v>#REF!</v>
      </c>
      <c r="BG20" s="226" t="e">
        <f t="shared" si="0"/>
        <v>#REF!</v>
      </c>
      <c r="BH20" s="226" t="e">
        <f t="shared" si="0"/>
        <v>#REF!</v>
      </c>
      <c r="BI20" s="226" t="e">
        <f t="shared" si="0"/>
        <v>#REF!</v>
      </c>
      <c r="BJ20" s="226" t="e">
        <f t="shared" si="0"/>
        <v>#REF!</v>
      </c>
      <c r="BK20" s="226" t="e">
        <f t="shared" si="0"/>
        <v>#REF!</v>
      </c>
      <c r="BL20" s="226" t="e">
        <f t="shared" si="0"/>
        <v>#REF!</v>
      </c>
      <c r="BM20" s="226" t="e">
        <f t="shared" si="0"/>
        <v>#REF!</v>
      </c>
      <c r="BN20" s="226" t="e">
        <f t="shared" si="0"/>
        <v>#REF!</v>
      </c>
      <c r="BO20" s="226" t="e">
        <f t="shared" si="0"/>
        <v>#REF!</v>
      </c>
      <c r="BP20" s="226" t="e">
        <f t="shared" si="0"/>
        <v>#REF!</v>
      </c>
      <c r="BQ20" s="226" t="e">
        <f t="shared" si="0"/>
        <v>#REF!</v>
      </c>
      <c r="BR20" s="226" t="e">
        <f t="shared" si="0"/>
        <v>#REF!</v>
      </c>
      <c r="BS20" s="226" t="e">
        <f t="shared" si="0"/>
        <v>#REF!</v>
      </c>
      <c r="BT20" s="226" t="e">
        <f t="shared" si="0"/>
        <v>#REF!</v>
      </c>
      <c r="BU20" s="226" t="e">
        <f t="shared" si="0"/>
        <v>#REF!</v>
      </c>
      <c r="BV20" s="226" t="e">
        <f t="shared" si="0"/>
        <v>#REF!</v>
      </c>
      <c r="BW20" s="226" t="e">
        <f t="shared" si="0"/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0"/>
        <v>#REF!</v>
      </c>
      <c r="BB21" s="226" t="e">
        <f t="shared" si="0"/>
        <v>#REF!</v>
      </c>
      <c r="BC21" s="226" t="e">
        <f t="shared" si="0"/>
        <v>#REF!</v>
      </c>
      <c r="BD21" s="226" t="e">
        <f t="shared" si="0"/>
        <v>#REF!</v>
      </c>
      <c r="BE21" s="226" t="e">
        <f t="shared" si="0"/>
        <v>#REF!</v>
      </c>
      <c r="BF21" s="226" t="e">
        <f t="shared" si="0"/>
        <v>#REF!</v>
      </c>
      <c r="BG21" s="226" t="e">
        <f t="shared" si="0"/>
        <v>#REF!</v>
      </c>
      <c r="BH21" s="226" t="e">
        <f t="shared" si="0"/>
        <v>#REF!</v>
      </c>
      <c r="BI21" s="226" t="e">
        <f t="shared" si="0"/>
        <v>#REF!</v>
      </c>
      <c r="BJ21" s="226" t="e">
        <f t="shared" si="0"/>
        <v>#REF!</v>
      </c>
      <c r="BK21" s="226" t="e">
        <f t="shared" si="0"/>
        <v>#REF!</v>
      </c>
      <c r="BL21" s="226" t="e">
        <f t="shared" si="0"/>
        <v>#REF!</v>
      </c>
      <c r="BM21" s="226" t="e">
        <f t="shared" si="0"/>
        <v>#REF!</v>
      </c>
      <c r="BN21" s="226" t="e">
        <f t="shared" si="0"/>
        <v>#REF!</v>
      </c>
      <c r="BO21" s="226" t="e">
        <f t="shared" si="0"/>
        <v>#REF!</v>
      </c>
      <c r="BP21" s="226" t="e">
        <f t="shared" si="0"/>
        <v>#REF!</v>
      </c>
      <c r="BQ21" s="226" t="e">
        <f t="shared" si="0"/>
        <v>#REF!</v>
      </c>
      <c r="BR21" s="226" t="e">
        <f t="shared" si="0"/>
        <v>#REF!</v>
      </c>
      <c r="BS21" s="226" t="e">
        <f t="shared" si="0"/>
        <v>#REF!</v>
      </c>
      <c r="BT21" s="226" t="e">
        <f t="shared" si="0"/>
        <v>#REF!</v>
      </c>
      <c r="BU21" s="226" t="e">
        <f t="shared" si="0"/>
        <v>#REF!</v>
      </c>
      <c r="BV21" s="226" t="e">
        <f t="shared" si="0"/>
        <v>#REF!</v>
      </c>
      <c r="BW21" s="226" t="e">
        <f t="shared" si="0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0"/>
        <v>#REF!</v>
      </c>
      <c r="BB22" s="226" t="e">
        <f t="shared" si="0"/>
        <v>#REF!</v>
      </c>
      <c r="BC22" s="226" t="e">
        <f t="shared" si="0"/>
        <v>#REF!</v>
      </c>
      <c r="BD22" s="226" t="e">
        <f t="shared" si="0"/>
        <v>#REF!</v>
      </c>
      <c r="BE22" s="226" t="e">
        <f t="shared" si="0"/>
        <v>#REF!</v>
      </c>
      <c r="BF22" s="226" t="e">
        <f t="shared" si="0"/>
        <v>#REF!</v>
      </c>
      <c r="BG22" s="226" t="e">
        <f t="shared" si="0"/>
        <v>#REF!</v>
      </c>
      <c r="BH22" s="226" t="e">
        <f t="shared" si="0"/>
        <v>#REF!</v>
      </c>
      <c r="BI22" s="226" t="e">
        <f t="shared" si="0"/>
        <v>#REF!</v>
      </c>
      <c r="BJ22" s="226" t="e">
        <f t="shared" si="0"/>
        <v>#REF!</v>
      </c>
      <c r="BK22" s="226" t="e">
        <f t="shared" si="0"/>
        <v>#REF!</v>
      </c>
      <c r="BL22" s="226" t="e">
        <f t="shared" si="0"/>
        <v>#REF!</v>
      </c>
      <c r="BM22" s="226" t="e">
        <f t="shared" si="0"/>
        <v>#REF!</v>
      </c>
      <c r="BN22" s="226" t="e">
        <f t="shared" si="0"/>
        <v>#REF!</v>
      </c>
      <c r="BO22" s="226" t="e">
        <f t="shared" si="0"/>
        <v>#REF!</v>
      </c>
      <c r="BP22" s="226" t="e">
        <f t="shared" si="0"/>
        <v>#REF!</v>
      </c>
      <c r="BQ22" s="226" t="e">
        <f t="shared" si="0"/>
        <v>#REF!</v>
      </c>
      <c r="BR22" s="226" t="e">
        <f t="shared" si="0"/>
        <v>#REF!</v>
      </c>
      <c r="BS22" s="226" t="e">
        <f t="shared" si="0"/>
        <v>#REF!</v>
      </c>
      <c r="BT22" s="226" t="e">
        <f t="shared" si="0"/>
        <v>#REF!</v>
      </c>
      <c r="BU22" s="226" t="e">
        <f t="shared" si="0"/>
        <v>#REF!</v>
      </c>
      <c r="BV22" s="226" t="e">
        <f t="shared" si="0"/>
        <v>#REF!</v>
      </c>
      <c r="BW22" s="226" t="e">
        <f t="shared" si="0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0"/>
        <v>#REF!</v>
      </c>
      <c r="BB23" s="226" t="e">
        <f t="shared" si="0"/>
        <v>#REF!</v>
      </c>
      <c r="BC23" s="226" t="e">
        <f t="shared" si="0"/>
        <v>#REF!</v>
      </c>
      <c r="BD23" s="226" t="e">
        <f t="shared" si="0"/>
        <v>#REF!</v>
      </c>
      <c r="BE23" s="226" t="e">
        <f t="shared" si="0"/>
        <v>#REF!</v>
      </c>
      <c r="BF23" s="226" t="e">
        <f t="shared" si="0"/>
        <v>#REF!</v>
      </c>
      <c r="BG23" s="226" t="e">
        <f t="shared" si="0"/>
        <v>#REF!</v>
      </c>
      <c r="BH23" s="226" t="e">
        <f t="shared" si="0"/>
        <v>#REF!</v>
      </c>
      <c r="BI23" s="226" t="e">
        <f t="shared" si="0"/>
        <v>#REF!</v>
      </c>
      <c r="BJ23" s="226" t="e">
        <f t="shared" si="0"/>
        <v>#REF!</v>
      </c>
      <c r="BK23" s="226" t="e">
        <f t="shared" si="0"/>
        <v>#REF!</v>
      </c>
      <c r="BL23" s="226" t="e">
        <f t="shared" si="0"/>
        <v>#REF!</v>
      </c>
      <c r="BM23" s="226" t="e">
        <f t="shared" si="0"/>
        <v>#REF!</v>
      </c>
      <c r="BN23" s="226" t="e">
        <f t="shared" si="0"/>
        <v>#REF!</v>
      </c>
      <c r="BO23" s="226" t="e">
        <f t="shared" si="0"/>
        <v>#REF!</v>
      </c>
      <c r="BP23" s="226" t="e">
        <f t="shared" si="0"/>
        <v>#REF!</v>
      </c>
      <c r="BQ23" s="226" t="e">
        <f t="shared" si="0"/>
        <v>#REF!</v>
      </c>
      <c r="BR23" s="226" t="e">
        <f t="shared" si="0"/>
        <v>#REF!</v>
      </c>
      <c r="BS23" s="226" t="e">
        <f t="shared" si="0"/>
        <v>#REF!</v>
      </c>
      <c r="BT23" s="226" t="e">
        <f t="shared" si="0"/>
        <v>#REF!</v>
      </c>
      <c r="BU23" s="226" t="e">
        <f t="shared" si="0"/>
        <v>#REF!</v>
      </c>
      <c r="BV23" s="226" t="e">
        <f t="shared" si="0"/>
        <v>#REF!</v>
      </c>
      <c r="BW23" s="226" t="e">
        <f t="shared" si="0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0"/>
        <v>#REF!</v>
      </c>
      <c r="BB24" s="226" t="e">
        <f t="shared" si="0"/>
        <v>#REF!</v>
      </c>
      <c r="BC24" s="226" t="e">
        <f t="shared" si="0"/>
        <v>#REF!</v>
      </c>
      <c r="BD24" s="226" t="e">
        <f t="shared" si="0"/>
        <v>#REF!</v>
      </c>
      <c r="BE24" s="226" t="e">
        <f t="shared" si="0"/>
        <v>#REF!</v>
      </c>
      <c r="BF24" s="226" t="e">
        <f t="shared" si="0"/>
        <v>#REF!</v>
      </c>
      <c r="BG24" s="226" t="e">
        <f t="shared" si="0"/>
        <v>#REF!</v>
      </c>
      <c r="BH24" s="226" t="e">
        <f t="shared" si="0"/>
        <v>#REF!</v>
      </c>
      <c r="BI24" s="226" t="e">
        <f t="shared" si="0"/>
        <v>#REF!</v>
      </c>
      <c r="BJ24" s="226" t="e">
        <f t="shared" si="0"/>
        <v>#REF!</v>
      </c>
      <c r="BK24" s="226" t="e">
        <f t="shared" si="0"/>
        <v>#REF!</v>
      </c>
      <c r="BL24" s="226" t="e">
        <f t="shared" si="0"/>
        <v>#REF!</v>
      </c>
      <c r="BM24" s="226" t="e">
        <f t="shared" si="0"/>
        <v>#REF!</v>
      </c>
      <c r="BN24" s="226" t="e">
        <f t="shared" si="0"/>
        <v>#REF!</v>
      </c>
      <c r="BO24" s="226" t="e">
        <f t="shared" si="0"/>
        <v>#REF!</v>
      </c>
      <c r="BP24" s="226" t="e">
        <f t="shared" si="0"/>
        <v>#REF!</v>
      </c>
      <c r="BQ24" s="226" t="e">
        <f t="shared" si="0"/>
        <v>#REF!</v>
      </c>
      <c r="BR24" s="226" t="e">
        <f t="shared" si="0"/>
        <v>#REF!</v>
      </c>
      <c r="BS24" s="226" t="e">
        <f t="shared" si="0"/>
        <v>#REF!</v>
      </c>
      <c r="BT24" s="226" t="e">
        <f t="shared" si="0"/>
        <v>#REF!</v>
      </c>
      <c r="BU24" s="226" t="e">
        <f t="shared" si="0"/>
        <v>#REF!</v>
      </c>
      <c r="BV24" s="226" t="e">
        <f t="shared" si="0"/>
        <v>#REF!</v>
      </c>
      <c r="BW24" s="226" t="e">
        <f t="shared" si="0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0"/>
        <v>#REF!</v>
      </c>
      <c r="BB25" s="226" t="e">
        <f t="shared" si="0"/>
        <v>#REF!</v>
      </c>
      <c r="BC25" s="226" t="e">
        <f t="shared" si="0"/>
        <v>#REF!</v>
      </c>
      <c r="BD25" s="226" t="e">
        <f t="shared" si="0"/>
        <v>#REF!</v>
      </c>
      <c r="BE25" s="226" t="e">
        <f t="shared" si="0"/>
        <v>#REF!</v>
      </c>
      <c r="BF25" s="226" t="e">
        <f t="shared" si="0"/>
        <v>#REF!</v>
      </c>
      <c r="BG25" s="226" t="e">
        <f t="shared" si="0"/>
        <v>#REF!</v>
      </c>
      <c r="BH25" s="226" t="e">
        <f t="shared" si="0"/>
        <v>#REF!</v>
      </c>
      <c r="BI25" s="226" t="e">
        <f t="shared" si="0"/>
        <v>#REF!</v>
      </c>
      <c r="BJ25" s="226" t="e">
        <f t="shared" si="0"/>
        <v>#REF!</v>
      </c>
      <c r="BK25" s="226" t="e">
        <f t="shared" si="0"/>
        <v>#REF!</v>
      </c>
      <c r="BL25" s="226" t="e">
        <f t="shared" si="0"/>
        <v>#REF!</v>
      </c>
      <c r="BM25" s="226" t="e">
        <f t="shared" si="0"/>
        <v>#REF!</v>
      </c>
      <c r="BN25" s="226" t="e">
        <f t="shared" si="0"/>
        <v>#REF!</v>
      </c>
      <c r="BO25" s="226" t="e">
        <f t="shared" si="0"/>
        <v>#REF!</v>
      </c>
      <c r="BP25" s="226" t="e">
        <f t="shared" si="0"/>
        <v>#REF!</v>
      </c>
      <c r="BQ25" s="226" t="e">
        <f t="shared" si="0"/>
        <v>#REF!</v>
      </c>
      <c r="BR25" s="226" t="e">
        <f t="shared" si="0"/>
        <v>#REF!</v>
      </c>
      <c r="BS25" s="226" t="e">
        <f t="shared" si="0"/>
        <v>#REF!</v>
      </c>
      <c r="BT25" s="226" t="e">
        <f t="shared" si="0"/>
        <v>#REF!</v>
      </c>
      <c r="BU25" s="226" t="e">
        <f t="shared" si="0"/>
        <v>#REF!</v>
      </c>
      <c r="BV25" s="226" t="e">
        <f t="shared" si="0"/>
        <v>#REF!</v>
      </c>
      <c r="BW25" s="226" t="e">
        <f t="shared" si="0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0"/>
        <v>#REF!</v>
      </c>
      <c r="BB26" s="226" t="e">
        <f t="shared" si="0"/>
        <v>#REF!</v>
      </c>
      <c r="BC26" s="226" t="e">
        <f t="shared" si="0"/>
        <v>#REF!</v>
      </c>
      <c r="BD26" s="226" t="e">
        <f t="shared" si="0"/>
        <v>#REF!</v>
      </c>
      <c r="BE26" s="226" t="e">
        <f t="shared" si="0"/>
        <v>#REF!</v>
      </c>
      <c r="BF26" s="226" t="e">
        <f t="shared" si="0"/>
        <v>#REF!</v>
      </c>
      <c r="BG26" s="226" t="e">
        <f t="shared" si="0"/>
        <v>#REF!</v>
      </c>
      <c r="BH26" s="226" t="e">
        <f t="shared" si="0"/>
        <v>#REF!</v>
      </c>
      <c r="BI26" s="226" t="e">
        <f t="shared" si="0"/>
        <v>#REF!</v>
      </c>
      <c r="BJ26" s="226" t="e">
        <f t="shared" si="0"/>
        <v>#REF!</v>
      </c>
      <c r="BK26" s="226" t="e">
        <f t="shared" si="0"/>
        <v>#REF!</v>
      </c>
      <c r="BL26" s="226" t="e">
        <f t="shared" si="0"/>
        <v>#REF!</v>
      </c>
      <c r="BM26" s="226" t="e">
        <f t="shared" si="0"/>
        <v>#REF!</v>
      </c>
      <c r="BN26" s="226" t="e">
        <f t="shared" si="0"/>
        <v>#REF!</v>
      </c>
      <c r="BO26" s="226" t="e">
        <f t="shared" si="0"/>
        <v>#REF!</v>
      </c>
      <c r="BP26" s="226" t="e">
        <f t="shared" si="0"/>
        <v>#REF!</v>
      </c>
      <c r="BQ26" s="226" t="e">
        <f t="shared" si="0"/>
        <v>#REF!</v>
      </c>
      <c r="BR26" s="226" t="e">
        <f t="shared" si="0"/>
        <v>#REF!</v>
      </c>
      <c r="BS26" s="226" t="e">
        <f t="shared" si="0"/>
        <v>#REF!</v>
      </c>
      <c r="BT26" s="226" t="e">
        <f t="shared" si="0"/>
        <v>#REF!</v>
      </c>
      <c r="BU26" s="226" t="e">
        <f t="shared" si="0"/>
        <v>#REF!</v>
      </c>
      <c r="BV26" s="226" t="e">
        <f t="shared" si="0"/>
        <v>#REF!</v>
      </c>
      <c r="BW26" s="226" t="e">
        <f t="shared" si="0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0"/>
        <v>#REF!</v>
      </c>
      <c r="BB27" s="226" t="e">
        <f t="shared" si="0"/>
        <v>#REF!</v>
      </c>
      <c r="BC27" s="226" t="e">
        <f t="shared" si="0"/>
        <v>#REF!</v>
      </c>
      <c r="BD27" s="226" t="e">
        <f t="shared" si="0"/>
        <v>#REF!</v>
      </c>
      <c r="BE27" s="226" t="e">
        <f t="shared" si="0"/>
        <v>#REF!</v>
      </c>
      <c r="BF27" s="226" t="e">
        <f t="shared" si="0"/>
        <v>#REF!</v>
      </c>
      <c r="BG27" s="226" t="e">
        <f t="shared" si="0"/>
        <v>#REF!</v>
      </c>
      <c r="BH27" s="226" t="e">
        <f t="shared" si="0"/>
        <v>#REF!</v>
      </c>
      <c r="BI27" s="226" t="e">
        <f t="shared" si="0"/>
        <v>#REF!</v>
      </c>
      <c r="BJ27" s="226" t="e">
        <f t="shared" si="0"/>
        <v>#REF!</v>
      </c>
      <c r="BK27" s="226" t="e">
        <f t="shared" si="0"/>
        <v>#REF!</v>
      </c>
      <c r="BL27" s="226" t="e">
        <f t="shared" si="0"/>
        <v>#REF!</v>
      </c>
      <c r="BM27" s="226" t="e">
        <f t="shared" si="0"/>
        <v>#REF!</v>
      </c>
      <c r="BN27" s="226" t="e">
        <f t="shared" si="0"/>
        <v>#REF!</v>
      </c>
      <c r="BO27" s="226" t="e">
        <f t="shared" si="0"/>
        <v>#REF!</v>
      </c>
      <c r="BP27" s="226" t="e">
        <f t="shared" si="0"/>
        <v>#REF!</v>
      </c>
      <c r="BQ27" s="226" t="e">
        <f t="shared" si="0"/>
        <v>#REF!</v>
      </c>
      <c r="BR27" s="226" t="e">
        <f t="shared" si="0"/>
        <v>#REF!</v>
      </c>
      <c r="BS27" s="226" t="e">
        <f t="shared" si="0"/>
        <v>#REF!</v>
      </c>
      <c r="BT27" s="226" t="e">
        <f t="shared" si="0"/>
        <v>#REF!</v>
      </c>
      <c r="BU27" s="226" t="e">
        <f t="shared" si="0"/>
        <v>#REF!</v>
      </c>
      <c r="BV27" s="226" t="e">
        <f t="shared" si="0"/>
        <v>#REF!</v>
      </c>
      <c r="BW27" s="226" t="e">
        <f t="shared" si="0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0"/>
        <v>#REF!</v>
      </c>
      <c r="BB28" s="226" t="e">
        <f t="shared" si="0"/>
        <v>#REF!</v>
      </c>
      <c r="BC28" s="226" t="e">
        <f t="shared" si="0"/>
        <v>#REF!</v>
      </c>
      <c r="BD28" s="226" t="e">
        <f t="shared" si="0"/>
        <v>#REF!</v>
      </c>
      <c r="BE28" s="226" t="e">
        <f t="shared" si="0"/>
        <v>#REF!</v>
      </c>
      <c r="BF28" s="226" t="e">
        <f t="shared" si="0"/>
        <v>#REF!</v>
      </c>
      <c r="BG28" s="226" t="e">
        <f t="shared" si="0"/>
        <v>#REF!</v>
      </c>
      <c r="BH28" s="226" t="e">
        <f t="shared" si="0"/>
        <v>#REF!</v>
      </c>
      <c r="BI28" s="226" t="e">
        <f t="shared" si="0"/>
        <v>#REF!</v>
      </c>
      <c r="BJ28" s="226" t="e">
        <f t="shared" si="0"/>
        <v>#REF!</v>
      </c>
      <c r="BK28" s="226" t="e">
        <f t="shared" si="0"/>
        <v>#REF!</v>
      </c>
      <c r="BL28" s="226" t="e">
        <f t="shared" si="0"/>
        <v>#REF!</v>
      </c>
      <c r="BM28" s="226" t="e">
        <f t="shared" si="0"/>
        <v>#REF!</v>
      </c>
      <c r="BN28" s="226" t="e">
        <f t="shared" si="0"/>
        <v>#REF!</v>
      </c>
      <c r="BO28" s="226" t="e">
        <f t="shared" si="0"/>
        <v>#REF!</v>
      </c>
      <c r="BP28" s="226" t="e">
        <f t="shared" si="0"/>
        <v>#REF!</v>
      </c>
      <c r="BQ28" s="226" t="e">
        <f t="shared" si="0"/>
        <v>#REF!</v>
      </c>
      <c r="BR28" s="226" t="e">
        <f t="shared" si="0"/>
        <v>#REF!</v>
      </c>
      <c r="BS28" s="226" t="e">
        <f t="shared" si="0"/>
        <v>#REF!</v>
      </c>
      <c r="BT28" s="226" t="e">
        <f t="shared" si="0"/>
        <v>#REF!</v>
      </c>
      <c r="BU28" s="226" t="e">
        <f t="shared" si="0"/>
        <v>#REF!</v>
      </c>
      <c r="BV28" s="226" t="e">
        <f t="shared" si="0"/>
        <v>#REF!</v>
      </c>
      <c r="BW28" s="226" t="e">
        <f t="shared" si="0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0"/>
        <v>#REF!</v>
      </c>
      <c r="BB29" s="226" t="e">
        <f t="shared" si="0"/>
        <v>#REF!</v>
      </c>
      <c r="BC29" s="226" t="e">
        <f t="shared" si="0"/>
        <v>#REF!</v>
      </c>
      <c r="BD29" s="226" t="e">
        <f t="shared" si="0"/>
        <v>#REF!</v>
      </c>
      <c r="BE29" s="226" t="e">
        <f t="shared" si="0"/>
        <v>#REF!</v>
      </c>
      <c r="BF29" s="226" t="e">
        <f t="shared" si="0"/>
        <v>#REF!</v>
      </c>
      <c r="BG29" s="226" t="e">
        <f t="shared" si="0"/>
        <v>#REF!</v>
      </c>
      <c r="BH29" s="226" t="e">
        <f t="shared" si="0"/>
        <v>#REF!</v>
      </c>
      <c r="BI29" s="226" t="e">
        <f t="shared" si="0"/>
        <v>#REF!</v>
      </c>
      <c r="BJ29" s="226" t="e">
        <f t="shared" si="0"/>
        <v>#REF!</v>
      </c>
      <c r="BK29" s="226" t="e">
        <f t="shared" si="0"/>
        <v>#REF!</v>
      </c>
      <c r="BL29" s="226" t="e">
        <f t="shared" si="0"/>
        <v>#REF!</v>
      </c>
      <c r="BM29" s="226" t="e">
        <f t="shared" si="0"/>
        <v>#REF!</v>
      </c>
      <c r="BN29" s="226" t="e">
        <f t="shared" si="0"/>
        <v>#REF!</v>
      </c>
      <c r="BO29" s="226" t="e">
        <f t="shared" si="0"/>
        <v>#REF!</v>
      </c>
      <c r="BP29" s="226" t="e">
        <f t="shared" si="0"/>
        <v>#REF!</v>
      </c>
      <c r="BQ29" s="226" t="e">
        <f t="shared" si="0"/>
        <v>#REF!</v>
      </c>
      <c r="BR29" s="226" t="e">
        <f t="shared" si="0"/>
        <v>#REF!</v>
      </c>
      <c r="BS29" s="226" t="e">
        <f t="shared" si="0"/>
        <v>#REF!</v>
      </c>
      <c r="BT29" s="226" t="e">
        <f t="shared" si="0"/>
        <v>#REF!</v>
      </c>
      <c r="BU29" s="226" t="e">
        <f t="shared" si="0"/>
        <v>#REF!</v>
      </c>
      <c r="BV29" s="226" t="e">
        <f t="shared" si="0"/>
        <v>#REF!</v>
      </c>
      <c r="BW29" s="226" t="e">
        <f t="shared" si="0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0"/>
        <v>#REF!</v>
      </c>
      <c r="BB30" s="226" t="e">
        <f t="shared" si="0"/>
        <v>#REF!</v>
      </c>
      <c r="BC30" s="226" t="e">
        <f t="shared" ref="BC30:BC49" si="2">E30-AD30</f>
        <v>#REF!</v>
      </c>
      <c r="BD30" s="226" t="e">
        <f t="shared" ref="BD30:BD49" si="3">F30-AE30</f>
        <v>#REF!</v>
      </c>
      <c r="BE30" s="226" t="e">
        <f t="shared" ref="BE30:BE49" si="4">G30-AF30</f>
        <v>#REF!</v>
      </c>
      <c r="BF30" s="226" t="e">
        <f t="shared" ref="BF30:BF49" si="5">H30-AG30</f>
        <v>#REF!</v>
      </c>
      <c r="BG30" s="226" t="e">
        <f t="shared" ref="BG30:BG49" si="6">I30-AH30</f>
        <v>#REF!</v>
      </c>
      <c r="BH30" s="226" t="e">
        <f t="shared" ref="BH30:BH49" si="7">J30-AI30</f>
        <v>#REF!</v>
      </c>
      <c r="BI30" s="226" t="e">
        <f t="shared" ref="BI30:BI49" si="8">K30-AJ30</f>
        <v>#REF!</v>
      </c>
      <c r="BJ30" s="226" t="e">
        <f t="shared" ref="BJ30:BJ49" si="9">L30-AK30</f>
        <v>#REF!</v>
      </c>
      <c r="BK30" s="226" t="e">
        <f t="shared" ref="BK30:BK49" si="10">M30-AL30</f>
        <v>#REF!</v>
      </c>
      <c r="BL30" s="226" t="e">
        <f t="shared" ref="BL30:BL49" si="11">N30-AM30</f>
        <v>#REF!</v>
      </c>
      <c r="BM30" s="226" t="e">
        <f t="shared" ref="BM30:BM49" si="12">O30-AN30</f>
        <v>#REF!</v>
      </c>
      <c r="BN30" s="226" t="e">
        <f t="shared" ref="BN30:BN49" si="13">P30-AO30</f>
        <v>#REF!</v>
      </c>
      <c r="BO30" s="226" t="e">
        <f t="shared" ref="BO30:BO49" si="14">Q30-AP30</f>
        <v>#REF!</v>
      </c>
      <c r="BP30" s="226" t="e">
        <f t="shared" ref="BP30:BP49" si="15">R30-AQ30</f>
        <v>#REF!</v>
      </c>
      <c r="BQ30" s="226" t="e">
        <f t="shared" ref="BQ30:BQ49" si="16">S30-AR30</f>
        <v>#REF!</v>
      </c>
      <c r="BR30" s="226" t="e">
        <f t="shared" ref="BR30:BR49" si="17">T30-AS30</f>
        <v>#REF!</v>
      </c>
      <c r="BS30" s="226" t="e">
        <f t="shared" ref="BS30:BS49" si="18">U30-AT30</f>
        <v>#REF!</v>
      </c>
      <c r="BT30" s="226" t="e">
        <f t="shared" ref="BT30:BT49" si="19">V30-AU30</f>
        <v>#REF!</v>
      </c>
      <c r="BU30" s="226" t="e">
        <f t="shared" ref="BU30:BU49" si="20">W30-AV30</f>
        <v>#REF!</v>
      </c>
      <c r="BV30" s="226" t="e">
        <f t="shared" ref="BV30:BV49" si="21">X30-AW30</f>
        <v>#REF!</v>
      </c>
      <c r="BW30" s="226" t="e">
        <f t="shared" ref="BW30:BW49" si="22">Y30-AX30</f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ref="BA31:BA49" si="23">C31-AB31</f>
        <v>#REF!</v>
      </c>
      <c r="BB31" s="226" t="e">
        <f t="shared" ref="BB31:BB49" si="24">D31-AC31</f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3"/>
        <v>#REF!</v>
      </c>
      <c r="BB37" s="226" t="e">
        <f t="shared" si="24"/>
        <v>#REF!</v>
      </c>
      <c r="BC37" s="226" t="e">
        <f t="shared" si="2"/>
        <v>#REF!</v>
      </c>
      <c r="BD37" s="226" t="e">
        <f t="shared" si="3"/>
        <v>#REF!</v>
      </c>
      <c r="BE37" s="226" t="e">
        <f t="shared" si="4"/>
        <v>#REF!</v>
      </c>
      <c r="BF37" s="226" t="e">
        <f t="shared" si="5"/>
        <v>#REF!</v>
      </c>
      <c r="BG37" s="226" t="e">
        <f t="shared" si="6"/>
        <v>#REF!</v>
      </c>
      <c r="BH37" s="226" t="e">
        <f t="shared" si="7"/>
        <v>#REF!</v>
      </c>
      <c r="BI37" s="226" t="e">
        <f t="shared" si="8"/>
        <v>#REF!</v>
      </c>
      <c r="BJ37" s="226" t="e">
        <f t="shared" si="9"/>
        <v>#REF!</v>
      </c>
      <c r="BK37" s="226" t="e">
        <f t="shared" si="10"/>
        <v>#REF!</v>
      </c>
      <c r="BL37" s="226" t="e">
        <f t="shared" si="11"/>
        <v>#REF!</v>
      </c>
      <c r="BM37" s="226" t="e">
        <f t="shared" si="12"/>
        <v>#REF!</v>
      </c>
      <c r="BN37" s="226" t="e">
        <f t="shared" si="13"/>
        <v>#REF!</v>
      </c>
      <c r="BO37" s="226" t="e">
        <f t="shared" si="14"/>
        <v>#REF!</v>
      </c>
      <c r="BP37" s="226" t="e">
        <f t="shared" si="15"/>
        <v>#REF!</v>
      </c>
      <c r="BQ37" s="226" t="e">
        <f t="shared" si="16"/>
        <v>#REF!</v>
      </c>
      <c r="BR37" s="226" t="e">
        <f t="shared" si="17"/>
        <v>#REF!</v>
      </c>
      <c r="BS37" s="226" t="e">
        <f t="shared" si="18"/>
        <v>#REF!</v>
      </c>
      <c r="BT37" s="226" t="e">
        <f t="shared" si="19"/>
        <v>#REF!</v>
      </c>
      <c r="BU37" s="226" t="e">
        <f t="shared" si="20"/>
        <v>#REF!</v>
      </c>
      <c r="BV37" s="226" t="e">
        <f t="shared" si="21"/>
        <v>#REF!</v>
      </c>
      <c r="BW37" s="226" t="e">
        <f t="shared" si="22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3"/>
        <v>#REF!</v>
      </c>
      <c r="BB38" s="226" t="e">
        <f t="shared" si="24"/>
        <v>#REF!</v>
      </c>
      <c r="BC38" s="226" t="e">
        <f t="shared" si="2"/>
        <v>#REF!</v>
      </c>
      <c r="BD38" s="226" t="e">
        <f t="shared" si="3"/>
        <v>#REF!</v>
      </c>
      <c r="BE38" s="226" t="e">
        <f t="shared" si="4"/>
        <v>#REF!</v>
      </c>
      <c r="BF38" s="226" t="e">
        <f t="shared" si="5"/>
        <v>#REF!</v>
      </c>
      <c r="BG38" s="226" t="e">
        <f t="shared" si="6"/>
        <v>#REF!</v>
      </c>
      <c r="BH38" s="226" t="e">
        <f t="shared" si="7"/>
        <v>#REF!</v>
      </c>
      <c r="BI38" s="226" t="e">
        <f t="shared" si="8"/>
        <v>#REF!</v>
      </c>
      <c r="BJ38" s="226" t="e">
        <f t="shared" si="9"/>
        <v>#REF!</v>
      </c>
      <c r="BK38" s="226" t="e">
        <f t="shared" si="10"/>
        <v>#REF!</v>
      </c>
      <c r="BL38" s="226" t="e">
        <f t="shared" si="11"/>
        <v>#REF!</v>
      </c>
      <c r="BM38" s="226" t="e">
        <f t="shared" si="12"/>
        <v>#REF!</v>
      </c>
      <c r="BN38" s="226" t="e">
        <f t="shared" si="13"/>
        <v>#REF!</v>
      </c>
      <c r="BO38" s="226" t="e">
        <f t="shared" si="14"/>
        <v>#REF!</v>
      </c>
      <c r="BP38" s="226" t="e">
        <f t="shared" si="15"/>
        <v>#REF!</v>
      </c>
      <c r="BQ38" s="226" t="e">
        <f t="shared" si="16"/>
        <v>#REF!</v>
      </c>
      <c r="BR38" s="226" t="e">
        <f t="shared" si="17"/>
        <v>#REF!</v>
      </c>
      <c r="BS38" s="226" t="e">
        <f t="shared" si="18"/>
        <v>#REF!</v>
      </c>
      <c r="BT38" s="226" t="e">
        <f t="shared" si="19"/>
        <v>#REF!</v>
      </c>
      <c r="BU38" s="226" t="e">
        <f t="shared" si="20"/>
        <v>#REF!</v>
      </c>
      <c r="BV38" s="226" t="e">
        <f t="shared" si="21"/>
        <v>#REF!</v>
      </c>
      <c r="BW38" s="226" t="e">
        <f t="shared" si="22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3"/>
        <v>#REF!</v>
      </c>
      <c r="BB39" s="226" t="e">
        <f t="shared" si="24"/>
        <v>#REF!</v>
      </c>
      <c r="BC39" s="226" t="e">
        <f t="shared" si="2"/>
        <v>#REF!</v>
      </c>
      <c r="BD39" s="226" t="e">
        <f t="shared" si="3"/>
        <v>#REF!</v>
      </c>
      <c r="BE39" s="226" t="e">
        <f t="shared" si="4"/>
        <v>#REF!</v>
      </c>
      <c r="BF39" s="226" t="e">
        <f t="shared" si="5"/>
        <v>#REF!</v>
      </c>
      <c r="BG39" s="226" t="e">
        <f t="shared" si="6"/>
        <v>#REF!</v>
      </c>
      <c r="BH39" s="226" t="e">
        <f t="shared" si="7"/>
        <v>#REF!</v>
      </c>
      <c r="BI39" s="226" t="e">
        <f t="shared" si="8"/>
        <v>#REF!</v>
      </c>
      <c r="BJ39" s="226" t="e">
        <f t="shared" si="9"/>
        <v>#REF!</v>
      </c>
      <c r="BK39" s="226" t="e">
        <f t="shared" si="10"/>
        <v>#REF!</v>
      </c>
      <c r="BL39" s="226" t="e">
        <f t="shared" si="11"/>
        <v>#REF!</v>
      </c>
      <c r="BM39" s="226" t="e">
        <f t="shared" si="12"/>
        <v>#REF!</v>
      </c>
      <c r="BN39" s="226" t="e">
        <f t="shared" si="13"/>
        <v>#REF!</v>
      </c>
      <c r="BO39" s="226" t="e">
        <f t="shared" si="14"/>
        <v>#REF!</v>
      </c>
      <c r="BP39" s="226" t="e">
        <f t="shared" si="15"/>
        <v>#REF!</v>
      </c>
      <c r="BQ39" s="226" t="e">
        <f t="shared" si="16"/>
        <v>#REF!</v>
      </c>
      <c r="BR39" s="226" t="e">
        <f t="shared" si="17"/>
        <v>#REF!</v>
      </c>
      <c r="BS39" s="226" t="e">
        <f t="shared" si="18"/>
        <v>#REF!</v>
      </c>
      <c r="BT39" s="226" t="e">
        <f t="shared" si="19"/>
        <v>#REF!</v>
      </c>
      <c r="BU39" s="226" t="e">
        <f t="shared" si="20"/>
        <v>#REF!</v>
      </c>
      <c r="BV39" s="226" t="e">
        <f t="shared" si="21"/>
        <v>#REF!</v>
      </c>
      <c r="BW39" s="226" t="e">
        <f t="shared" si="22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3"/>
        <v>#REF!</v>
      </c>
      <c r="BB40" s="226" t="e">
        <f t="shared" si="24"/>
        <v>#REF!</v>
      </c>
      <c r="BC40" s="226" t="e">
        <f t="shared" si="2"/>
        <v>#REF!</v>
      </c>
      <c r="BD40" s="226" t="e">
        <f t="shared" si="3"/>
        <v>#REF!</v>
      </c>
      <c r="BE40" s="226" t="e">
        <f t="shared" si="4"/>
        <v>#REF!</v>
      </c>
      <c r="BF40" s="226" t="e">
        <f t="shared" si="5"/>
        <v>#REF!</v>
      </c>
      <c r="BG40" s="226" t="e">
        <f t="shared" si="6"/>
        <v>#REF!</v>
      </c>
      <c r="BH40" s="226" t="e">
        <f t="shared" si="7"/>
        <v>#REF!</v>
      </c>
      <c r="BI40" s="226" t="e">
        <f t="shared" si="8"/>
        <v>#REF!</v>
      </c>
      <c r="BJ40" s="226" t="e">
        <f t="shared" si="9"/>
        <v>#REF!</v>
      </c>
      <c r="BK40" s="226" t="e">
        <f t="shared" si="10"/>
        <v>#REF!</v>
      </c>
      <c r="BL40" s="226" t="e">
        <f t="shared" si="11"/>
        <v>#REF!</v>
      </c>
      <c r="BM40" s="226" t="e">
        <f t="shared" si="12"/>
        <v>#REF!</v>
      </c>
      <c r="BN40" s="226" t="e">
        <f t="shared" si="13"/>
        <v>#REF!</v>
      </c>
      <c r="BO40" s="226" t="e">
        <f t="shared" si="14"/>
        <v>#REF!</v>
      </c>
      <c r="BP40" s="226" t="e">
        <f t="shared" si="15"/>
        <v>#REF!</v>
      </c>
      <c r="BQ40" s="226" t="e">
        <f t="shared" si="16"/>
        <v>#REF!</v>
      </c>
      <c r="BR40" s="226" t="e">
        <f t="shared" si="17"/>
        <v>#REF!</v>
      </c>
      <c r="BS40" s="226" t="e">
        <f t="shared" si="18"/>
        <v>#REF!</v>
      </c>
      <c r="BT40" s="226" t="e">
        <f t="shared" si="19"/>
        <v>#REF!</v>
      </c>
      <c r="BU40" s="226" t="e">
        <f t="shared" si="20"/>
        <v>#REF!</v>
      </c>
      <c r="BV40" s="226" t="e">
        <f t="shared" si="21"/>
        <v>#REF!</v>
      </c>
      <c r="BW40" s="226" t="e">
        <f t="shared" si="22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3"/>
        <v>#REF!</v>
      </c>
      <c r="BB41" s="226" t="e">
        <f t="shared" si="24"/>
        <v>#REF!</v>
      </c>
      <c r="BC41" s="226" t="e">
        <f t="shared" si="2"/>
        <v>#REF!</v>
      </c>
      <c r="BD41" s="226" t="e">
        <f t="shared" si="3"/>
        <v>#REF!</v>
      </c>
      <c r="BE41" s="226" t="e">
        <f t="shared" si="4"/>
        <v>#REF!</v>
      </c>
      <c r="BF41" s="226" t="e">
        <f t="shared" si="5"/>
        <v>#REF!</v>
      </c>
      <c r="BG41" s="226" t="e">
        <f t="shared" si="6"/>
        <v>#REF!</v>
      </c>
      <c r="BH41" s="226" t="e">
        <f t="shared" si="7"/>
        <v>#REF!</v>
      </c>
      <c r="BI41" s="226" t="e">
        <f t="shared" si="8"/>
        <v>#REF!</v>
      </c>
      <c r="BJ41" s="226" t="e">
        <f t="shared" si="9"/>
        <v>#REF!</v>
      </c>
      <c r="BK41" s="226" t="e">
        <f t="shared" si="10"/>
        <v>#REF!</v>
      </c>
      <c r="BL41" s="226" t="e">
        <f t="shared" si="11"/>
        <v>#REF!</v>
      </c>
      <c r="BM41" s="226" t="e">
        <f t="shared" si="12"/>
        <v>#REF!</v>
      </c>
      <c r="BN41" s="226" t="e">
        <f t="shared" si="13"/>
        <v>#REF!</v>
      </c>
      <c r="BO41" s="226" t="e">
        <f t="shared" si="14"/>
        <v>#REF!</v>
      </c>
      <c r="BP41" s="226" t="e">
        <f t="shared" si="15"/>
        <v>#REF!</v>
      </c>
      <c r="BQ41" s="226" t="e">
        <f t="shared" si="16"/>
        <v>#REF!</v>
      </c>
      <c r="BR41" s="226" t="e">
        <f t="shared" si="17"/>
        <v>#REF!</v>
      </c>
      <c r="BS41" s="226" t="e">
        <f t="shared" si="18"/>
        <v>#REF!</v>
      </c>
      <c r="BT41" s="226" t="e">
        <f t="shared" si="19"/>
        <v>#REF!</v>
      </c>
      <c r="BU41" s="226" t="e">
        <f t="shared" si="20"/>
        <v>#REF!</v>
      </c>
      <c r="BV41" s="226" t="e">
        <f t="shared" si="21"/>
        <v>#REF!</v>
      </c>
      <c r="BW41" s="226" t="e">
        <f t="shared" si="22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3"/>
        <v>#REF!</v>
      </c>
      <c r="BB42" s="226" t="e">
        <f t="shared" si="24"/>
        <v>#REF!</v>
      </c>
      <c r="BC42" s="226" t="e">
        <f t="shared" si="2"/>
        <v>#REF!</v>
      </c>
      <c r="BD42" s="226" t="e">
        <f t="shared" si="3"/>
        <v>#REF!</v>
      </c>
      <c r="BE42" s="226" t="e">
        <f t="shared" si="4"/>
        <v>#REF!</v>
      </c>
      <c r="BF42" s="226" t="e">
        <f t="shared" si="5"/>
        <v>#REF!</v>
      </c>
      <c r="BG42" s="226" t="e">
        <f t="shared" si="6"/>
        <v>#REF!</v>
      </c>
      <c r="BH42" s="226" t="e">
        <f t="shared" si="7"/>
        <v>#REF!</v>
      </c>
      <c r="BI42" s="226" t="e">
        <f t="shared" si="8"/>
        <v>#REF!</v>
      </c>
      <c r="BJ42" s="226" t="e">
        <f t="shared" si="9"/>
        <v>#REF!</v>
      </c>
      <c r="BK42" s="226" t="e">
        <f t="shared" si="10"/>
        <v>#REF!</v>
      </c>
      <c r="BL42" s="226" t="e">
        <f t="shared" si="11"/>
        <v>#REF!</v>
      </c>
      <c r="BM42" s="226" t="e">
        <f t="shared" si="12"/>
        <v>#REF!</v>
      </c>
      <c r="BN42" s="226" t="e">
        <f t="shared" si="13"/>
        <v>#REF!</v>
      </c>
      <c r="BO42" s="226" t="e">
        <f t="shared" si="14"/>
        <v>#REF!</v>
      </c>
      <c r="BP42" s="226" t="e">
        <f t="shared" si="15"/>
        <v>#REF!</v>
      </c>
      <c r="BQ42" s="226" t="e">
        <f t="shared" si="16"/>
        <v>#REF!</v>
      </c>
      <c r="BR42" s="226" t="e">
        <f t="shared" si="17"/>
        <v>#REF!</v>
      </c>
      <c r="BS42" s="226" t="e">
        <f t="shared" si="18"/>
        <v>#REF!</v>
      </c>
      <c r="BT42" s="226" t="e">
        <f t="shared" si="19"/>
        <v>#REF!</v>
      </c>
      <c r="BU42" s="226" t="e">
        <f t="shared" si="20"/>
        <v>#REF!</v>
      </c>
      <c r="BV42" s="226" t="e">
        <f t="shared" si="21"/>
        <v>#REF!</v>
      </c>
      <c r="BW42" s="226" t="e">
        <f t="shared" si="22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3"/>
        <v>#REF!</v>
      </c>
      <c r="BB43" s="226" t="e">
        <f t="shared" si="24"/>
        <v>#REF!</v>
      </c>
      <c r="BC43" s="226" t="e">
        <f t="shared" si="2"/>
        <v>#REF!</v>
      </c>
      <c r="BD43" s="226" t="e">
        <f t="shared" si="3"/>
        <v>#REF!</v>
      </c>
      <c r="BE43" s="226" t="e">
        <f t="shared" si="4"/>
        <v>#REF!</v>
      </c>
      <c r="BF43" s="226" t="e">
        <f t="shared" si="5"/>
        <v>#REF!</v>
      </c>
      <c r="BG43" s="226" t="e">
        <f t="shared" si="6"/>
        <v>#REF!</v>
      </c>
      <c r="BH43" s="226" t="e">
        <f t="shared" si="7"/>
        <v>#REF!</v>
      </c>
      <c r="BI43" s="226" t="e">
        <f t="shared" si="8"/>
        <v>#REF!</v>
      </c>
      <c r="BJ43" s="226" t="e">
        <f t="shared" si="9"/>
        <v>#REF!</v>
      </c>
      <c r="BK43" s="226" t="e">
        <f t="shared" si="10"/>
        <v>#REF!</v>
      </c>
      <c r="BL43" s="226" t="e">
        <f t="shared" si="11"/>
        <v>#REF!</v>
      </c>
      <c r="BM43" s="226" t="e">
        <f t="shared" si="12"/>
        <v>#REF!</v>
      </c>
      <c r="BN43" s="226" t="e">
        <f t="shared" si="13"/>
        <v>#REF!</v>
      </c>
      <c r="BO43" s="226" t="e">
        <f t="shared" si="14"/>
        <v>#REF!</v>
      </c>
      <c r="BP43" s="226" t="e">
        <f t="shared" si="15"/>
        <v>#REF!</v>
      </c>
      <c r="BQ43" s="226" t="e">
        <f t="shared" si="16"/>
        <v>#REF!</v>
      </c>
      <c r="BR43" s="226" t="e">
        <f t="shared" si="17"/>
        <v>#REF!</v>
      </c>
      <c r="BS43" s="226" t="e">
        <f t="shared" si="18"/>
        <v>#REF!</v>
      </c>
      <c r="BT43" s="226" t="e">
        <f t="shared" si="19"/>
        <v>#REF!</v>
      </c>
      <c r="BU43" s="226" t="e">
        <f t="shared" si="20"/>
        <v>#REF!</v>
      </c>
      <c r="BV43" s="226" t="e">
        <f t="shared" si="21"/>
        <v>#REF!</v>
      </c>
      <c r="BW43" s="226" t="e">
        <f t="shared" si="22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3"/>
        <v>#REF!</v>
      </c>
      <c r="BB44" s="226" t="e">
        <f t="shared" si="24"/>
        <v>#REF!</v>
      </c>
      <c r="BC44" s="226" t="e">
        <f t="shared" si="2"/>
        <v>#REF!</v>
      </c>
      <c r="BD44" s="226" t="e">
        <f t="shared" si="3"/>
        <v>#REF!</v>
      </c>
      <c r="BE44" s="226" t="e">
        <f t="shared" si="4"/>
        <v>#REF!</v>
      </c>
      <c r="BF44" s="226" t="e">
        <f t="shared" si="5"/>
        <v>#REF!</v>
      </c>
      <c r="BG44" s="226" t="e">
        <f t="shared" si="6"/>
        <v>#REF!</v>
      </c>
      <c r="BH44" s="226" t="e">
        <f t="shared" si="7"/>
        <v>#REF!</v>
      </c>
      <c r="BI44" s="226" t="e">
        <f t="shared" si="8"/>
        <v>#REF!</v>
      </c>
      <c r="BJ44" s="226" t="e">
        <f t="shared" si="9"/>
        <v>#REF!</v>
      </c>
      <c r="BK44" s="226" t="e">
        <f t="shared" si="10"/>
        <v>#REF!</v>
      </c>
      <c r="BL44" s="226" t="e">
        <f t="shared" si="11"/>
        <v>#REF!</v>
      </c>
      <c r="BM44" s="226" t="e">
        <f t="shared" si="12"/>
        <v>#REF!</v>
      </c>
      <c r="BN44" s="226" t="e">
        <f t="shared" si="13"/>
        <v>#REF!</v>
      </c>
      <c r="BO44" s="226" t="e">
        <f t="shared" si="14"/>
        <v>#REF!</v>
      </c>
      <c r="BP44" s="226" t="e">
        <f t="shared" si="15"/>
        <v>#REF!</v>
      </c>
      <c r="BQ44" s="226" t="e">
        <f t="shared" si="16"/>
        <v>#REF!</v>
      </c>
      <c r="BR44" s="226" t="e">
        <f t="shared" si="17"/>
        <v>#REF!</v>
      </c>
      <c r="BS44" s="226" t="e">
        <f t="shared" si="18"/>
        <v>#REF!</v>
      </c>
      <c r="BT44" s="226" t="e">
        <f t="shared" si="19"/>
        <v>#REF!</v>
      </c>
      <c r="BU44" s="226" t="e">
        <f t="shared" si="20"/>
        <v>#REF!</v>
      </c>
      <c r="BV44" s="226" t="e">
        <f t="shared" si="21"/>
        <v>#REF!</v>
      </c>
      <c r="BW44" s="226" t="e">
        <f t="shared" si="22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3"/>
        <v>#REF!</v>
      </c>
      <c r="BB45" s="226" t="e">
        <f t="shared" si="24"/>
        <v>#REF!</v>
      </c>
      <c r="BC45" s="226" t="e">
        <f t="shared" si="2"/>
        <v>#REF!</v>
      </c>
      <c r="BD45" s="226" t="e">
        <f t="shared" si="3"/>
        <v>#REF!</v>
      </c>
      <c r="BE45" s="226" t="e">
        <f t="shared" si="4"/>
        <v>#REF!</v>
      </c>
      <c r="BF45" s="226" t="e">
        <f t="shared" si="5"/>
        <v>#REF!</v>
      </c>
      <c r="BG45" s="226" t="e">
        <f t="shared" si="6"/>
        <v>#REF!</v>
      </c>
      <c r="BH45" s="226" t="e">
        <f t="shared" si="7"/>
        <v>#REF!</v>
      </c>
      <c r="BI45" s="226" t="e">
        <f t="shared" si="8"/>
        <v>#REF!</v>
      </c>
      <c r="BJ45" s="226" t="e">
        <f t="shared" si="9"/>
        <v>#REF!</v>
      </c>
      <c r="BK45" s="226" t="e">
        <f t="shared" si="10"/>
        <v>#REF!</v>
      </c>
      <c r="BL45" s="226" t="e">
        <f t="shared" si="11"/>
        <v>#REF!</v>
      </c>
      <c r="BM45" s="226" t="e">
        <f t="shared" si="12"/>
        <v>#REF!</v>
      </c>
      <c r="BN45" s="226" t="e">
        <f t="shared" si="13"/>
        <v>#REF!</v>
      </c>
      <c r="BO45" s="226" t="e">
        <f t="shared" si="14"/>
        <v>#REF!</v>
      </c>
      <c r="BP45" s="226" t="e">
        <f t="shared" si="15"/>
        <v>#REF!</v>
      </c>
      <c r="BQ45" s="226" t="e">
        <f t="shared" si="16"/>
        <v>#REF!</v>
      </c>
      <c r="BR45" s="226" t="e">
        <f t="shared" si="17"/>
        <v>#REF!</v>
      </c>
      <c r="BS45" s="226" t="e">
        <f t="shared" si="18"/>
        <v>#REF!</v>
      </c>
      <c r="BT45" s="226" t="e">
        <f t="shared" si="19"/>
        <v>#REF!</v>
      </c>
      <c r="BU45" s="226" t="e">
        <f t="shared" si="20"/>
        <v>#REF!</v>
      </c>
      <c r="BV45" s="226" t="e">
        <f t="shared" si="21"/>
        <v>#REF!</v>
      </c>
      <c r="BW45" s="226" t="e">
        <f t="shared" si="22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3"/>
        <v>#REF!</v>
      </c>
      <c r="BB46" s="226" t="e">
        <f t="shared" si="24"/>
        <v>#REF!</v>
      </c>
      <c r="BC46" s="226" t="e">
        <f t="shared" si="2"/>
        <v>#REF!</v>
      </c>
      <c r="BD46" s="226" t="e">
        <f t="shared" si="3"/>
        <v>#REF!</v>
      </c>
      <c r="BE46" s="226" t="e">
        <f t="shared" si="4"/>
        <v>#REF!</v>
      </c>
      <c r="BF46" s="226" t="e">
        <f t="shared" si="5"/>
        <v>#REF!</v>
      </c>
      <c r="BG46" s="226" t="e">
        <f t="shared" si="6"/>
        <v>#REF!</v>
      </c>
      <c r="BH46" s="226" t="e">
        <f t="shared" si="7"/>
        <v>#REF!</v>
      </c>
      <c r="BI46" s="226" t="e">
        <f t="shared" si="8"/>
        <v>#REF!</v>
      </c>
      <c r="BJ46" s="226" t="e">
        <f t="shared" si="9"/>
        <v>#REF!</v>
      </c>
      <c r="BK46" s="226" t="e">
        <f t="shared" si="10"/>
        <v>#REF!</v>
      </c>
      <c r="BL46" s="226" t="e">
        <f t="shared" si="11"/>
        <v>#REF!</v>
      </c>
      <c r="BM46" s="226" t="e">
        <f t="shared" si="12"/>
        <v>#REF!</v>
      </c>
      <c r="BN46" s="226" t="e">
        <f t="shared" si="13"/>
        <v>#REF!</v>
      </c>
      <c r="BO46" s="226" t="e">
        <f t="shared" si="14"/>
        <v>#REF!</v>
      </c>
      <c r="BP46" s="226" t="e">
        <f t="shared" si="15"/>
        <v>#REF!</v>
      </c>
      <c r="BQ46" s="226" t="e">
        <f t="shared" si="16"/>
        <v>#REF!</v>
      </c>
      <c r="BR46" s="226" t="e">
        <f t="shared" si="17"/>
        <v>#REF!</v>
      </c>
      <c r="BS46" s="226" t="e">
        <f t="shared" si="18"/>
        <v>#REF!</v>
      </c>
      <c r="BT46" s="226" t="e">
        <f t="shared" si="19"/>
        <v>#REF!</v>
      </c>
      <c r="BU46" s="226" t="e">
        <f t="shared" si="20"/>
        <v>#REF!</v>
      </c>
      <c r="BV46" s="226" t="e">
        <f t="shared" si="21"/>
        <v>#REF!</v>
      </c>
      <c r="BW46" s="226" t="e">
        <f t="shared" si="22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3"/>
        <v>#REF!</v>
      </c>
      <c r="BB47" s="226" t="e">
        <f t="shared" si="24"/>
        <v>#REF!</v>
      </c>
      <c r="BC47" s="226" t="e">
        <f t="shared" si="2"/>
        <v>#REF!</v>
      </c>
      <c r="BD47" s="226" t="e">
        <f t="shared" si="3"/>
        <v>#REF!</v>
      </c>
      <c r="BE47" s="226" t="e">
        <f t="shared" si="4"/>
        <v>#REF!</v>
      </c>
      <c r="BF47" s="226" t="e">
        <f t="shared" si="5"/>
        <v>#REF!</v>
      </c>
      <c r="BG47" s="226" t="e">
        <f t="shared" si="6"/>
        <v>#REF!</v>
      </c>
      <c r="BH47" s="226" t="e">
        <f t="shared" si="7"/>
        <v>#REF!</v>
      </c>
      <c r="BI47" s="226" t="e">
        <f t="shared" si="8"/>
        <v>#REF!</v>
      </c>
      <c r="BJ47" s="226" t="e">
        <f t="shared" si="9"/>
        <v>#REF!</v>
      </c>
      <c r="BK47" s="226" t="e">
        <f t="shared" si="10"/>
        <v>#REF!</v>
      </c>
      <c r="BL47" s="226" t="e">
        <f t="shared" si="11"/>
        <v>#REF!</v>
      </c>
      <c r="BM47" s="226" t="e">
        <f t="shared" si="12"/>
        <v>#REF!</v>
      </c>
      <c r="BN47" s="226" t="e">
        <f t="shared" si="13"/>
        <v>#REF!</v>
      </c>
      <c r="BO47" s="226" t="e">
        <f t="shared" si="14"/>
        <v>#REF!</v>
      </c>
      <c r="BP47" s="226" t="e">
        <f t="shared" si="15"/>
        <v>#REF!</v>
      </c>
      <c r="BQ47" s="226" t="e">
        <f t="shared" si="16"/>
        <v>#REF!</v>
      </c>
      <c r="BR47" s="226" t="e">
        <f t="shared" si="17"/>
        <v>#REF!</v>
      </c>
      <c r="BS47" s="226" t="e">
        <f t="shared" si="18"/>
        <v>#REF!</v>
      </c>
      <c r="BT47" s="226" t="e">
        <f t="shared" si="19"/>
        <v>#REF!</v>
      </c>
      <c r="BU47" s="226" t="e">
        <f t="shared" si="20"/>
        <v>#REF!</v>
      </c>
      <c r="BV47" s="226" t="e">
        <f t="shared" si="21"/>
        <v>#REF!</v>
      </c>
      <c r="BW47" s="226" t="e">
        <f t="shared" si="22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3"/>
        <v>#REF!</v>
      </c>
      <c r="BB48" s="226" t="e">
        <f t="shared" si="24"/>
        <v>#REF!</v>
      </c>
      <c r="BC48" s="226" t="e">
        <f t="shared" si="2"/>
        <v>#REF!</v>
      </c>
      <c r="BD48" s="226" t="e">
        <f t="shared" si="3"/>
        <v>#REF!</v>
      </c>
      <c r="BE48" s="226" t="e">
        <f t="shared" si="4"/>
        <v>#REF!</v>
      </c>
      <c r="BF48" s="226" t="e">
        <f t="shared" si="5"/>
        <v>#REF!</v>
      </c>
      <c r="BG48" s="226" t="e">
        <f t="shared" si="6"/>
        <v>#REF!</v>
      </c>
      <c r="BH48" s="226" t="e">
        <f t="shared" si="7"/>
        <v>#REF!</v>
      </c>
      <c r="BI48" s="226" t="e">
        <f t="shared" si="8"/>
        <v>#REF!</v>
      </c>
      <c r="BJ48" s="226" t="e">
        <f t="shared" si="9"/>
        <v>#REF!</v>
      </c>
      <c r="BK48" s="226" t="e">
        <f t="shared" si="10"/>
        <v>#REF!</v>
      </c>
      <c r="BL48" s="226" t="e">
        <f t="shared" si="11"/>
        <v>#REF!</v>
      </c>
      <c r="BM48" s="226" t="e">
        <f t="shared" si="12"/>
        <v>#REF!</v>
      </c>
      <c r="BN48" s="226" t="e">
        <f t="shared" si="13"/>
        <v>#REF!</v>
      </c>
      <c r="BO48" s="226" t="e">
        <f t="shared" si="14"/>
        <v>#REF!</v>
      </c>
      <c r="BP48" s="226" t="e">
        <f t="shared" si="15"/>
        <v>#REF!</v>
      </c>
      <c r="BQ48" s="226" t="e">
        <f t="shared" si="16"/>
        <v>#REF!</v>
      </c>
      <c r="BR48" s="226" t="e">
        <f t="shared" si="17"/>
        <v>#REF!</v>
      </c>
      <c r="BS48" s="226" t="e">
        <f t="shared" si="18"/>
        <v>#REF!</v>
      </c>
      <c r="BT48" s="226" t="e">
        <f t="shared" si="19"/>
        <v>#REF!</v>
      </c>
      <c r="BU48" s="226" t="e">
        <f t="shared" si="20"/>
        <v>#REF!</v>
      </c>
      <c r="BV48" s="226" t="e">
        <f t="shared" si="21"/>
        <v>#REF!</v>
      </c>
      <c r="BW48" s="226" t="e">
        <f t="shared" si="22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3"/>
        <v>#REF!</v>
      </c>
      <c r="BB49" s="226" t="e">
        <f t="shared" si="24"/>
        <v>#REF!</v>
      </c>
      <c r="BC49" s="226" t="e">
        <f t="shared" si="2"/>
        <v>#REF!</v>
      </c>
      <c r="BD49" s="226" t="e">
        <f t="shared" si="3"/>
        <v>#REF!</v>
      </c>
      <c r="BE49" s="226" t="e">
        <f t="shared" si="4"/>
        <v>#REF!</v>
      </c>
      <c r="BF49" s="226" t="e">
        <f t="shared" si="5"/>
        <v>#REF!</v>
      </c>
      <c r="BG49" s="226" t="e">
        <f t="shared" si="6"/>
        <v>#REF!</v>
      </c>
      <c r="BH49" s="226" t="e">
        <f t="shared" si="7"/>
        <v>#REF!</v>
      </c>
      <c r="BI49" s="226" t="e">
        <f t="shared" si="8"/>
        <v>#REF!</v>
      </c>
      <c r="BJ49" s="226" t="e">
        <f t="shared" si="9"/>
        <v>#REF!</v>
      </c>
      <c r="BK49" s="226" t="e">
        <f t="shared" si="10"/>
        <v>#REF!</v>
      </c>
      <c r="BL49" s="226" t="e">
        <f t="shared" si="11"/>
        <v>#REF!</v>
      </c>
      <c r="BM49" s="226" t="e">
        <f t="shared" si="12"/>
        <v>#REF!</v>
      </c>
      <c r="BN49" s="226" t="e">
        <f t="shared" si="13"/>
        <v>#REF!</v>
      </c>
      <c r="BO49" s="226" t="e">
        <f t="shared" si="14"/>
        <v>#REF!</v>
      </c>
      <c r="BP49" s="226" t="e">
        <f t="shared" si="15"/>
        <v>#REF!</v>
      </c>
      <c r="BQ49" s="226" t="e">
        <f t="shared" si="16"/>
        <v>#REF!</v>
      </c>
      <c r="BR49" s="226" t="e">
        <f t="shared" si="17"/>
        <v>#REF!</v>
      </c>
      <c r="BS49" s="226" t="e">
        <f t="shared" si="18"/>
        <v>#REF!</v>
      </c>
      <c r="BT49" s="226" t="e">
        <f t="shared" si="19"/>
        <v>#REF!</v>
      </c>
      <c r="BU49" s="226" t="e">
        <f t="shared" si="20"/>
        <v>#REF!</v>
      </c>
      <c r="BV49" s="226" t="e">
        <f t="shared" si="21"/>
        <v>#REF!</v>
      </c>
      <c r="BW49" s="226" t="e">
        <f t="shared" si="22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</row>
    <row r="51" spans="1:75" ht="15.75" customHeight="1">
      <c r="A51" s="480" t="s">
        <v>281</v>
      </c>
      <c r="B51" s="480"/>
      <c r="C51" s="480"/>
      <c r="D51" s="480"/>
      <c r="E51" s="480"/>
      <c r="F51" s="480"/>
      <c r="G51" s="480"/>
      <c r="H51" s="480"/>
      <c r="I51" s="467" t="s">
        <v>282</v>
      </c>
      <c r="J51" s="467"/>
      <c r="K51" s="467"/>
      <c r="L51" s="481" t="e">
        <f>#REF!</f>
        <v>#REF!</v>
      </c>
      <c r="M51" s="482"/>
      <c r="N51" s="482"/>
      <c r="O51" s="482"/>
      <c r="P51" s="483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</row>
    <row r="53" spans="1:75" ht="31.5" customHeight="1">
      <c r="A53" s="473" t="s">
        <v>292</v>
      </c>
      <c r="B53" s="473"/>
      <c r="C53" s="473"/>
      <c r="D53" s="473"/>
      <c r="E53" s="473"/>
      <c r="F53" s="473"/>
      <c r="G53" s="473"/>
      <c r="H53" s="473"/>
      <c r="I53" s="473"/>
      <c r="J53" s="473"/>
      <c r="K53" s="473"/>
      <c r="L53" s="473"/>
      <c r="M53" s="473"/>
      <c r="N53" s="473"/>
      <c r="O53" s="473"/>
      <c r="P53" s="473"/>
      <c r="Q53" s="473"/>
      <c r="R53" s="473"/>
      <c r="S53" s="473"/>
      <c r="T53" s="473"/>
      <c r="U53" s="473"/>
      <c r="V53" s="473"/>
      <c r="W53" s="473"/>
      <c r="X53" s="473"/>
      <c r="Y53" s="473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</row>
    <row r="54" spans="1:75" ht="35.25" customHeight="1">
      <c r="A54" s="484" t="s">
        <v>295</v>
      </c>
      <c r="B54" s="485"/>
      <c r="C54" s="485"/>
      <c r="D54" s="485"/>
      <c r="E54" s="485"/>
      <c r="F54" s="485"/>
      <c r="G54" s="485"/>
      <c r="H54" s="485"/>
      <c r="I54" s="485"/>
      <c r="J54" s="485"/>
      <c r="K54" s="485"/>
      <c r="L54" s="485"/>
      <c r="M54" s="485"/>
      <c r="N54" s="485"/>
      <c r="O54" s="485"/>
      <c r="P54" s="485"/>
      <c r="Q54" s="485"/>
      <c r="R54" s="485"/>
      <c r="S54" s="485"/>
      <c r="T54" s="485"/>
      <c r="U54" s="485"/>
      <c r="V54" s="485"/>
      <c r="W54" s="485"/>
      <c r="X54" s="485"/>
      <c r="Y54" s="485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</row>
    <row r="55" spans="1:75" ht="15.75" customHeight="1">
      <c r="A55" s="220" t="s">
        <v>0</v>
      </c>
      <c r="B55" s="221" t="s">
        <v>257</v>
      </c>
      <c r="C55" s="221" t="s">
        <v>258</v>
      </c>
      <c r="D55" s="221" t="s">
        <v>259</v>
      </c>
      <c r="E55" s="221" t="s">
        <v>260</v>
      </c>
      <c r="F55" s="221" t="s">
        <v>261</v>
      </c>
      <c r="G55" s="221" t="s">
        <v>262</v>
      </c>
      <c r="H55" s="221" t="s">
        <v>263</v>
      </c>
      <c r="I55" s="221" t="s">
        <v>264</v>
      </c>
      <c r="J55" s="221" t="s">
        <v>265</v>
      </c>
      <c r="K55" s="221" t="s">
        <v>266</v>
      </c>
      <c r="L55" s="221" t="s">
        <v>267</v>
      </c>
      <c r="M55" s="221" t="s">
        <v>268</v>
      </c>
      <c r="N55" s="221" t="s">
        <v>269</v>
      </c>
      <c r="O55" s="221" t="s">
        <v>270</v>
      </c>
      <c r="P55" s="221" t="s">
        <v>271</v>
      </c>
      <c r="Q55" s="221" t="s">
        <v>272</v>
      </c>
      <c r="R55" s="221" t="s">
        <v>273</v>
      </c>
      <c r="S55" s="221" t="s">
        <v>274</v>
      </c>
      <c r="T55" s="221" t="s">
        <v>275</v>
      </c>
      <c r="U55" s="221" t="s">
        <v>276</v>
      </c>
      <c r="V55" s="221" t="s">
        <v>277</v>
      </c>
      <c r="W55" s="221" t="s">
        <v>278</v>
      </c>
      <c r="X55" s="221" t="s">
        <v>279</v>
      </c>
      <c r="Y55" s="221" t="s">
        <v>280</v>
      </c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>B56-AA56</f>
        <v>#REF!</v>
      </c>
      <c r="BA56" s="226" t="e">
        <f t="shared" ref="BA56:BP71" si="25">C56-AB56</f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ref="BQ56:BW71" si="26">S56-AR56</f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ref="AZ57:AZ86" si="27">B57-AA57</f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si="25"/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si="25"/>
        <v>#REF!</v>
      </c>
      <c r="BB59" s="226" t="e">
        <f t="shared" si="25"/>
        <v>#REF!</v>
      </c>
      <c r="BC59" s="226" t="e">
        <f t="shared" si="25"/>
        <v>#REF!</v>
      </c>
      <c r="BD59" s="226" t="e">
        <f t="shared" si="25"/>
        <v>#REF!</v>
      </c>
      <c r="BE59" s="226" t="e">
        <f t="shared" si="25"/>
        <v>#REF!</v>
      </c>
      <c r="BF59" s="226" t="e">
        <f t="shared" si="25"/>
        <v>#REF!</v>
      </c>
      <c r="BG59" s="226" t="e">
        <f t="shared" si="25"/>
        <v>#REF!</v>
      </c>
      <c r="BH59" s="226" t="e">
        <f t="shared" si="25"/>
        <v>#REF!</v>
      </c>
      <c r="BI59" s="226" t="e">
        <f t="shared" si="25"/>
        <v>#REF!</v>
      </c>
      <c r="BJ59" s="226" t="e">
        <f t="shared" si="25"/>
        <v>#REF!</v>
      </c>
      <c r="BK59" s="226" t="e">
        <f t="shared" si="25"/>
        <v>#REF!</v>
      </c>
      <c r="BL59" s="226" t="e">
        <f t="shared" si="25"/>
        <v>#REF!</v>
      </c>
      <c r="BM59" s="226" t="e">
        <f t="shared" si="25"/>
        <v>#REF!</v>
      </c>
      <c r="BN59" s="226" t="e">
        <f t="shared" si="25"/>
        <v>#REF!</v>
      </c>
      <c r="BO59" s="226" t="e">
        <f t="shared" si="25"/>
        <v>#REF!</v>
      </c>
      <c r="BP59" s="226" t="e">
        <f t="shared" si="25"/>
        <v>#REF!</v>
      </c>
      <c r="BQ59" s="226" t="e">
        <f t="shared" si="26"/>
        <v>#REF!</v>
      </c>
      <c r="BR59" s="226" t="e">
        <f t="shared" si="26"/>
        <v>#REF!</v>
      </c>
      <c r="BS59" s="226" t="e">
        <f t="shared" si="26"/>
        <v>#REF!</v>
      </c>
      <c r="BT59" s="226" t="e">
        <f t="shared" si="26"/>
        <v>#REF!</v>
      </c>
      <c r="BU59" s="226" t="e">
        <f t="shared" si="26"/>
        <v>#REF!</v>
      </c>
      <c r="BV59" s="226" t="e">
        <f t="shared" si="26"/>
        <v>#REF!</v>
      </c>
      <c r="BW59" s="226" t="e">
        <f t="shared" si="26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5"/>
        <v>#REF!</v>
      </c>
      <c r="BB60" s="226" t="e">
        <f t="shared" si="25"/>
        <v>#REF!</v>
      </c>
      <c r="BC60" s="226" t="e">
        <f t="shared" si="25"/>
        <v>#REF!</v>
      </c>
      <c r="BD60" s="226" t="e">
        <f t="shared" si="25"/>
        <v>#REF!</v>
      </c>
      <c r="BE60" s="226" t="e">
        <f t="shared" si="25"/>
        <v>#REF!</v>
      </c>
      <c r="BF60" s="226" t="e">
        <f t="shared" si="25"/>
        <v>#REF!</v>
      </c>
      <c r="BG60" s="226" t="e">
        <f t="shared" si="25"/>
        <v>#REF!</v>
      </c>
      <c r="BH60" s="226" t="e">
        <f t="shared" si="25"/>
        <v>#REF!</v>
      </c>
      <c r="BI60" s="226" t="e">
        <f t="shared" si="25"/>
        <v>#REF!</v>
      </c>
      <c r="BJ60" s="226" t="e">
        <f t="shared" si="25"/>
        <v>#REF!</v>
      </c>
      <c r="BK60" s="226" t="e">
        <f t="shared" si="25"/>
        <v>#REF!</v>
      </c>
      <c r="BL60" s="226" t="e">
        <f t="shared" si="25"/>
        <v>#REF!</v>
      </c>
      <c r="BM60" s="226" t="e">
        <f t="shared" si="25"/>
        <v>#REF!</v>
      </c>
      <c r="BN60" s="226" t="e">
        <f t="shared" si="25"/>
        <v>#REF!</v>
      </c>
      <c r="BO60" s="226" t="e">
        <f t="shared" si="25"/>
        <v>#REF!</v>
      </c>
      <c r="BP60" s="226" t="e">
        <f t="shared" si="25"/>
        <v>#REF!</v>
      </c>
      <c r="BQ60" s="226" t="e">
        <f t="shared" si="26"/>
        <v>#REF!</v>
      </c>
      <c r="BR60" s="226" t="e">
        <f t="shared" si="26"/>
        <v>#REF!</v>
      </c>
      <c r="BS60" s="226" t="e">
        <f t="shared" si="26"/>
        <v>#REF!</v>
      </c>
      <c r="BT60" s="226" t="e">
        <f t="shared" si="26"/>
        <v>#REF!</v>
      </c>
      <c r="BU60" s="226" t="e">
        <f t="shared" si="26"/>
        <v>#REF!</v>
      </c>
      <c r="BV60" s="226" t="e">
        <f t="shared" si="26"/>
        <v>#REF!</v>
      </c>
      <c r="BW60" s="226" t="e">
        <f t="shared" si="26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5"/>
        <v>#REF!</v>
      </c>
      <c r="BB61" s="226" t="e">
        <f t="shared" si="25"/>
        <v>#REF!</v>
      </c>
      <c r="BC61" s="226" t="e">
        <f t="shared" si="25"/>
        <v>#REF!</v>
      </c>
      <c r="BD61" s="226" t="e">
        <f t="shared" si="25"/>
        <v>#REF!</v>
      </c>
      <c r="BE61" s="226" t="e">
        <f t="shared" si="25"/>
        <v>#REF!</v>
      </c>
      <c r="BF61" s="226" t="e">
        <f t="shared" si="25"/>
        <v>#REF!</v>
      </c>
      <c r="BG61" s="226" t="e">
        <f t="shared" si="25"/>
        <v>#REF!</v>
      </c>
      <c r="BH61" s="226" t="e">
        <f t="shared" si="25"/>
        <v>#REF!</v>
      </c>
      <c r="BI61" s="226" t="e">
        <f t="shared" si="25"/>
        <v>#REF!</v>
      </c>
      <c r="BJ61" s="226" t="e">
        <f t="shared" si="25"/>
        <v>#REF!</v>
      </c>
      <c r="BK61" s="226" t="e">
        <f t="shared" si="25"/>
        <v>#REF!</v>
      </c>
      <c r="BL61" s="226" t="e">
        <f t="shared" si="25"/>
        <v>#REF!</v>
      </c>
      <c r="BM61" s="226" t="e">
        <f t="shared" si="25"/>
        <v>#REF!</v>
      </c>
      <c r="BN61" s="226" t="e">
        <f t="shared" si="25"/>
        <v>#REF!</v>
      </c>
      <c r="BO61" s="226" t="e">
        <f t="shared" si="25"/>
        <v>#REF!</v>
      </c>
      <c r="BP61" s="226" t="e">
        <f t="shared" si="25"/>
        <v>#REF!</v>
      </c>
      <c r="BQ61" s="226" t="e">
        <f t="shared" si="26"/>
        <v>#REF!</v>
      </c>
      <c r="BR61" s="226" t="e">
        <f t="shared" si="26"/>
        <v>#REF!</v>
      </c>
      <c r="BS61" s="226" t="e">
        <f t="shared" si="26"/>
        <v>#REF!</v>
      </c>
      <c r="BT61" s="226" t="e">
        <f t="shared" si="26"/>
        <v>#REF!</v>
      </c>
      <c r="BU61" s="226" t="e">
        <f t="shared" si="26"/>
        <v>#REF!</v>
      </c>
      <c r="BV61" s="226" t="e">
        <f t="shared" si="26"/>
        <v>#REF!</v>
      </c>
      <c r="BW61" s="226" t="e">
        <f t="shared" si="26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5"/>
        <v>#REF!</v>
      </c>
      <c r="BB62" s="226" t="e">
        <f t="shared" si="25"/>
        <v>#REF!</v>
      </c>
      <c r="BC62" s="226" t="e">
        <f t="shared" si="25"/>
        <v>#REF!</v>
      </c>
      <c r="BD62" s="226" t="e">
        <f t="shared" si="25"/>
        <v>#REF!</v>
      </c>
      <c r="BE62" s="226" t="e">
        <f t="shared" si="25"/>
        <v>#REF!</v>
      </c>
      <c r="BF62" s="226" t="e">
        <f t="shared" si="25"/>
        <v>#REF!</v>
      </c>
      <c r="BG62" s="226" t="e">
        <f t="shared" si="25"/>
        <v>#REF!</v>
      </c>
      <c r="BH62" s="226" t="e">
        <f t="shared" si="25"/>
        <v>#REF!</v>
      </c>
      <c r="BI62" s="226" t="e">
        <f t="shared" si="25"/>
        <v>#REF!</v>
      </c>
      <c r="BJ62" s="226" t="e">
        <f t="shared" si="25"/>
        <v>#REF!</v>
      </c>
      <c r="BK62" s="226" t="e">
        <f t="shared" si="25"/>
        <v>#REF!</v>
      </c>
      <c r="BL62" s="226" t="e">
        <f t="shared" si="25"/>
        <v>#REF!</v>
      </c>
      <c r="BM62" s="226" t="e">
        <f t="shared" si="25"/>
        <v>#REF!</v>
      </c>
      <c r="BN62" s="226" t="e">
        <f t="shared" si="25"/>
        <v>#REF!</v>
      </c>
      <c r="BO62" s="226" t="e">
        <f t="shared" si="25"/>
        <v>#REF!</v>
      </c>
      <c r="BP62" s="226" t="e">
        <f t="shared" si="25"/>
        <v>#REF!</v>
      </c>
      <c r="BQ62" s="226" t="e">
        <f t="shared" si="26"/>
        <v>#REF!</v>
      </c>
      <c r="BR62" s="226" t="e">
        <f t="shared" si="26"/>
        <v>#REF!</v>
      </c>
      <c r="BS62" s="226" t="e">
        <f t="shared" si="26"/>
        <v>#REF!</v>
      </c>
      <c r="BT62" s="226" t="e">
        <f t="shared" si="26"/>
        <v>#REF!</v>
      </c>
      <c r="BU62" s="226" t="e">
        <f t="shared" si="26"/>
        <v>#REF!</v>
      </c>
      <c r="BV62" s="226" t="e">
        <f t="shared" si="26"/>
        <v>#REF!</v>
      </c>
      <c r="BW62" s="226" t="e">
        <f t="shared" si="26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5"/>
        <v>#REF!</v>
      </c>
      <c r="BB63" s="226" t="e">
        <f t="shared" si="25"/>
        <v>#REF!</v>
      </c>
      <c r="BC63" s="226" t="e">
        <f t="shared" si="25"/>
        <v>#REF!</v>
      </c>
      <c r="BD63" s="226" t="e">
        <f t="shared" si="25"/>
        <v>#REF!</v>
      </c>
      <c r="BE63" s="226" t="e">
        <f t="shared" si="25"/>
        <v>#REF!</v>
      </c>
      <c r="BF63" s="226" t="e">
        <f t="shared" si="25"/>
        <v>#REF!</v>
      </c>
      <c r="BG63" s="226" t="e">
        <f t="shared" si="25"/>
        <v>#REF!</v>
      </c>
      <c r="BH63" s="226" t="e">
        <f t="shared" si="25"/>
        <v>#REF!</v>
      </c>
      <c r="BI63" s="226" t="e">
        <f t="shared" si="25"/>
        <v>#REF!</v>
      </c>
      <c r="BJ63" s="226" t="e">
        <f t="shared" si="25"/>
        <v>#REF!</v>
      </c>
      <c r="BK63" s="226" t="e">
        <f t="shared" si="25"/>
        <v>#REF!</v>
      </c>
      <c r="BL63" s="226" t="e">
        <f t="shared" si="25"/>
        <v>#REF!</v>
      </c>
      <c r="BM63" s="226" t="e">
        <f t="shared" si="25"/>
        <v>#REF!</v>
      </c>
      <c r="BN63" s="226" t="e">
        <f t="shared" si="25"/>
        <v>#REF!</v>
      </c>
      <c r="BO63" s="226" t="e">
        <f t="shared" si="25"/>
        <v>#REF!</v>
      </c>
      <c r="BP63" s="226" t="e">
        <f t="shared" si="25"/>
        <v>#REF!</v>
      </c>
      <c r="BQ63" s="226" t="e">
        <f t="shared" si="26"/>
        <v>#REF!</v>
      </c>
      <c r="BR63" s="226" t="e">
        <f t="shared" si="26"/>
        <v>#REF!</v>
      </c>
      <c r="BS63" s="226" t="e">
        <f t="shared" si="26"/>
        <v>#REF!</v>
      </c>
      <c r="BT63" s="226" t="e">
        <f t="shared" si="26"/>
        <v>#REF!</v>
      </c>
      <c r="BU63" s="226" t="e">
        <f t="shared" si="26"/>
        <v>#REF!</v>
      </c>
      <c r="BV63" s="226" t="e">
        <f t="shared" si="26"/>
        <v>#REF!</v>
      </c>
      <c r="BW63" s="226" t="e">
        <f t="shared" si="26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5"/>
        <v>#REF!</v>
      </c>
      <c r="BB64" s="226" t="e">
        <f t="shared" si="25"/>
        <v>#REF!</v>
      </c>
      <c r="BC64" s="226" t="e">
        <f t="shared" si="25"/>
        <v>#REF!</v>
      </c>
      <c r="BD64" s="226" t="e">
        <f t="shared" si="25"/>
        <v>#REF!</v>
      </c>
      <c r="BE64" s="226" t="e">
        <f t="shared" si="25"/>
        <v>#REF!</v>
      </c>
      <c r="BF64" s="226" t="e">
        <f t="shared" si="25"/>
        <v>#REF!</v>
      </c>
      <c r="BG64" s="226" t="e">
        <f t="shared" si="25"/>
        <v>#REF!</v>
      </c>
      <c r="BH64" s="226" t="e">
        <f t="shared" si="25"/>
        <v>#REF!</v>
      </c>
      <c r="BI64" s="226" t="e">
        <f t="shared" si="25"/>
        <v>#REF!</v>
      </c>
      <c r="BJ64" s="226" t="e">
        <f t="shared" si="25"/>
        <v>#REF!</v>
      </c>
      <c r="BK64" s="226" t="e">
        <f t="shared" si="25"/>
        <v>#REF!</v>
      </c>
      <c r="BL64" s="226" t="e">
        <f t="shared" si="25"/>
        <v>#REF!</v>
      </c>
      <c r="BM64" s="226" t="e">
        <f t="shared" si="25"/>
        <v>#REF!</v>
      </c>
      <c r="BN64" s="226" t="e">
        <f t="shared" si="25"/>
        <v>#REF!</v>
      </c>
      <c r="BO64" s="226" t="e">
        <f t="shared" si="25"/>
        <v>#REF!</v>
      </c>
      <c r="BP64" s="226" t="e">
        <f t="shared" si="25"/>
        <v>#REF!</v>
      </c>
      <c r="BQ64" s="226" t="e">
        <f t="shared" si="26"/>
        <v>#REF!</v>
      </c>
      <c r="BR64" s="226" t="e">
        <f t="shared" si="26"/>
        <v>#REF!</v>
      </c>
      <c r="BS64" s="226" t="e">
        <f t="shared" si="26"/>
        <v>#REF!</v>
      </c>
      <c r="BT64" s="226" t="e">
        <f t="shared" si="26"/>
        <v>#REF!</v>
      </c>
      <c r="BU64" s="226" t="e">
        <f t="shared" si="26"/>
        <v>#REF!</v>
      </c>
      <c r="BV64" s="226" t="e">
        <f t="shared" si="26"/>
        <v>#REF!</v>
      </c>
      <c r="BW64" s="226" t="e">
        <f t="shared" si="26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5"/>
        <v>#REF!</v>
      </c>
      <c r="BB65" s="226" t="e">
        <f t="shared" si="25"/>
        <v>#REF!</v>
      </c>
      <c r="BC65" s="226" t="e">
        <f t="shared" si="25"/>
        <v>#REF!</v>
      </c>
      <c r="BD65" s="226" t="e">
        <f t="shared" si="25"/>
        <v>#REF!</v>
      </c>
      <c r="BE65" s="226" t="e">
        <f t="shared" si="25"/>
        <v>#REF!</v>
      </c>
      <c r="BF65" s="226" t="e">
        <f t="shared" si="25"/>
        <v>#REF!</v>
      </c>
      <c r="BG65" s="226" t="e">
        <f t="shared" si="25"/>
        <v>#REF!</v>
      </c>
      <c r="BH65" s="226" t="e">
        <f t="shared" si="25"/>
        <v>#REF!</v>
      </c>
      <c r="BI65" s="226" t="e">
        <f t="shared" si="25"/>
        <v>#REF!</v>
      </c>
      <c r="BJ65" s="226" t="e">
        <f t="shared" si="25"/>
        <v>#REF!</v>
      </c>
      <c r="BK65" s="226" t="e">
        <f t="shared" si="25"/>
        <v>#REF!</v>
      </c>
      <c r="BL65" s="226" t="e">
        <f t="shared" si="25"/>
        <v>#REF!</v>
      </c>
      <c r="BM65" s="226" t="e">
        <f t="shared" si="25"/>
        <v>#REF!</v>
      </c>
      <c r="BN65" s="226" t="e">
        <f t="shared" si="25"/>
        <v>#REF!</v>
      </c>
      <c r="BO65" s="226" t="e">
        <f t="shared" si="25"/>
        <v>#REF!</v>
      </c>
      <c r="BP65" s="226" t="e">
        <f t="shared" si="25"/>
        <v>#REF!</v>
      </c>
      <c r="BQ65" s="226" t="e">
        <f t="shared" si="26"/>
        <v>#REF!</v>
      </c>
      <c r="BR65" s="226" t="e">
        <f t="shared" si="26"/>
        <v>#REF!</v>
      </c>
      <c r="BS65" s="226" t="e">
        <f t="shared" si="26"/>
        <v>#REF!</v>
      </c>
      <c r="BT65" s="226" t="e">
        <f t="shared" si="26"/>
        <v>#REF!</v>
      </c>
      <c r="BU65" s="226" t="e">
        <f t="shared" si="26"/>
        <v>#REF!</v>
      </c>
      <c r="BV65" s="226" t="e">
        <f t="shared" si="26"/>
        <v>#REF!</v>
      </c>
      <c r="BW65" s="226" t="e">
        <f t="shared" si="26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5"/>
        <v>#REF!</v>
      </c>
      <c r="BB66" s="226" t="e">
        <f t="shared" si="25"/>
        <v>#REF!</v>
      </c>
      <c r="BC66" s="226" t="e">
        <f t="shared" si="25"/>
        <v>#REF!</v>
      </c>
      <c r="BD66" s="226" t="e">
        <f t="shared" si="25"/>
        <v>#REF!</v>
      </c>
      <c r="BE66" s="226" t="e">
        <f t="shared" si="25"/>
        <v>#REF!</v>
      </c>
      <c r="BF66" s="226" t="e">
        <f t="shared" si="25"/>
        <v>#REF!</v>
      </c>
      <c r="BG66" s="226" t="e">
        <f t="shared" si="25"/>
        <v>#REF!</v>
      </c>
      <c r="BH66" s="226" t="e">
        <f t="shared" si="25"/>
        <v>#REF!</v>
      </c>
      <c r="BI66" s="226" t="e">
        <f t="shared" si="25"/>
        <v>#REF!</v>
      </c>
      <c r="BJ66" s="226" t="e">
        <f t="shared" si="25"/>
        <v>#REF!</v>
      </c>
      <c r="BK66" s="226" t="e">
        <f t="shared" si="25"/>
        <v>#REF!</v>
      </c>
      <c r="BL66" s="226" t="e">
        <f t="shared" si="25"/>
        <v>#REF!</v>
      </c>
      <c r="BM66" s="226" t="e">
        <f t="shared" si="25"/>
        <v>#REF!</v>
      </c>
      <c r="BN66" s="226" t="e">
        <f t="shared" si="25"/>
        <v>#REF!</v>
      </c>
      <c r="BO66" s="226" t="e">
        <f t="shared" si="25"/>
        <v>#REF!</v>
      </c>
      <c r="BP66" s="226" t="e">
        <f t="shared" si="25"/>
        <v>#REF!</v>
      </c>
      <c r="BQ66" s="226" t="e">
        <f t="shared" si="26"/>
        <v>#REF!</v>
      </c>
      <c r="BR66" s="226" t="e">
        <f t="shared" si="26"/>
        <v>#REF!</v>
      </c>
      <c r="BS66" s="226" t="e">
        <f t="shared" si="26"/>
        <v>#REF!</v>
      </c>
      <c r="BT66" s="226" t="e">
        <f t="shared" si="26"/>
        <v>#REF!</v>
      </c>
      <c r="BU66" s="226" t="e">
        <f t="shared" si="26"/>
        <v>#REF!</v>
      </c>
      <c r="BV66" s="226" t="e">
        <f t="shared" si="26"/>
        <v>#REF!</v>
      </c>
      <c r="BW66" s="226" t="e">
        <f t="shared" si="26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5"/>
        <v>#REF!</v>
      </c>
      <c r="BB67" s="226" t="e">
        <f t="shared" si="25"/>
        <v>#REF!</v>
      </c>
      <c r="BC67" s="226" t="e">
        <f t="shared" si="25"/>
        <v>#REF!</v>
      </c>
      <c r="BD67" s="226" t="e">
        <f t="shared" si="25"/>
        <v>#REF!</v>
      </c>
      <c r="BE67" s="226" t="e">
        <f t="shared" si="25"/>
        <v>#REF!</v>
      </c>
      <c r="BF67" s="226" t="e">
        <f t="shared" si="25"/>
        <v>#REF!</v>
      </c>
      <c r="BG67" s="226" t="e">
        <f t="shared" si="25"/>
        <v>#REF!</v>
      </c>
      <c r="BH67" s="226" t="e">
        <f t="shared" si="25"/>
        <v>#REF!</v>
      </c>
      <c r="BI67" s="226" t="e">
        <f t="shared" si="25"/>
        <v>#REF!</v>
      </c>
      <c r="BJ67" s="226" t="e">
        <f t="shared" si="25"/>
        <v>#REF!</v>
      </c>
      <c r="BK67" s="226" t="e">
        <f t="shared" si="25"/>
        <v>#REF!</v>
      </c>
      <c r="BL67" s="226" t="e">
        <f t="shared" si="25"/>
        <v>#REF!</v>
      </c>
      <c r="BM67" s="226" t="e">
        <f t="shared" si="25"/>
        <v>#REF!</v>
      </c>
      <c r="BN67" s="226" t="e">
        <f t="shared" si="25"/>
        <v>#REF!</v>
      </c>
      <c r="BO67" s="226" t="e">
        <f t="shared" si="25"/>
        <v>#REF!</v>
      </c>
      <c r="BP67" s="226" t="e">
        <f t="shared" si="25"/>
        <v>#REF!</v>
      </c>
      <c r="BQ67" s="226" t="e">
        <f t="shared" si="26"/>
        <v>#REF!</v>
      </c>
      <c r="BR67" s="226" t="e">
        <f t="shared" si="26"/>
        <v>#REF!</v>
      </c>
      <c r="BS67" s="226" t="e">
        <f t="shared" si="26"/>
        <v>#REF!</v>
      </c>
      <c r="BT67" s="226" t="e">
        <f t="shared" si="26"/>
        <v>#REF!</v>
      </c>
      <c r="BU67" s="226" t="e">
        <f t="shared" si="26"/>
        <v>#REF!</v>
      </c>
      <c r="BV67" s="226" t="e">
        <f t="shared" si="26"/>
        <v>#REF!</v>
      </c>
      <c r="BW67" s="226" t="e">
        <f t="shared" si="26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5"/>
        <v>#REF!</v>
      </c>
      <c r="BB68" s="226" t="e">
        <f t="shared" si="25"/>
        <v>#REF!</v>
      </c>
      <c r="BC68" s="226" t="e">
        <f t="shared" si="25"/>
        <v>#REF!</v>
      </c>
      <c r="BD68" s="226" t="e">
        <f t="shared" si="25"/>
        <v>#REF!</v>
      </c>
      <c r="BE68" s="226" t="e">
        <f t="shared" si="25"/>
        <v>#REF!</v>
      </c>
      <c r="BF68" s="226" t="e">
        <f t="shared" si="25"/>
        <v>#REF!</v>
      </c>
      <c r="BG68" s="226" t="e">
        <f t="shared" si="25"/>
        <v>#REF!</v>
      </c>
      <c r="BH68" s="226" t="e">
        <f t="shared" si="25"/>
        <v>#REF!</v>
      </c>
      <c r="BI68" s="226" t="e">
        <f t="shared" si="25"/>
        <v>#REF!</v>
      </c>
      <c r="BJ68" s="226" t="e">
        <f t="shared" si="25"/>
        <v>#REF!</v>
      </c>
      <c r="BK68" s="226" t="e">
        <f t="shared" si="25"/>
        <v>#REF!</v>
      </c>
      <c r="BL68" s="226" t="e">
        <f t="shared" si="25"/>
        <v>#REF!</v>
      </c>
      <c r="BM68" s="226" t="e">
        <f t="shared" si="25"/>
        <v>#REF!</v>
      </c>
      <c r="BN68" s="226" t="e">
        <f t="shared" si="25"/>
        <v>#REF!</v>
      </c>
      <c r="BO68" s="226" t="e">
        <f t="shared" si="25"/>
        <v>#REF!</v>
      </c>
      <c r="BP68" s="226" t="e">
        <f t="shared" si="25"/>
        <v>#REF!</v>
      </c>
      <c r="BQ68" s="226" t="e">
        <f t="shared" si="26"/>
        <v>#REF!</v>
      </c>
      <c r="BR68" s="226" t="e">
        <f t="shared" si="26"/>
        <v>#REF!</v>
      </c>
      <c r="BS68" s="226" t="e">
        <f t="shared" si="26"/>
        <v>#REF!</v>
      </c>
      <c r="BT68" s="226" t="e">
        <f t="shared" si="26"/>
        <v>#REF!</v>
      </c>
      <c r="BU68" s="226" t="e">
        <f t="shared" si="26"/>
        <v>#REF!</v>
      </c>
      <c r="BV68" s="226" t="e">
        <f t="shared" si="26"/>
        <v>#REF!</v>
      </c>
      <c r="BW68" s="226" t="e">
        <f t="shared" si="26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5"/>
        <v>#REF!</v>
      </c>
      <c r="BB69" s="226" t="e">
        <f t="shared" si="25"/>
        <v>#REF!</v>
      </c>
      <c r="BC69" s="226" t="e">
        <f t="shared" si="25"/>
        <v>#REF!</v>
      </c>
      <c r="BD69" s="226" t="e">
        <f t="shared" si="25"/>
        <v>#REF!</v>
      </c>
      <c r="BE69" s="226" t="e">
        <f t="shared" si="25"/>
        <v>#REF!</v>
      </c>
      <c r="BF69" s="226" t="e">
        <f t="shared" si="25"/>
        <v>#REF!</v>
      </c>
      <c r="BG69" s="226" t="e">
        <f t="shared" si="25"/>
        <v>#REF!</v>
      </c>
      <c r="BH69" s="226" t="e">
        <f t="shared" si="25"/>
        <v>#REF!</v>
      </c>
      <c r="BI69" s="226" t="e">
        <f t="shared" si="25"/>
        <v>#REF!</v>
      </c>
      <c r="BJ69" s="226" t="e">
        <f t="shared" si="25"/>
        <v>#REF!</v>
      </c>
      <c r="BK69" s="226" t="e">
        <f t="shared" si="25"/>
        <v>#REF!</v>
      </c>
      <c r="BL69" s="226" t="e">
        <f t="shared" si="25"/>
        <v>#REF!</v>
      </c>
      <c r="BM69" s="226" t="e">
        <f t="shared" si="25"/>
        <v>#REF!</v>
      </c>
      <c r="BN69" s="226" t="e">
        <f t="shared" si="25"/>
        <v>#REF!</v>
      </c>
      <c r="BO69" s="226" t="e">
        <f t="shared" si="25"/>
        <v>#REF!</v>
      </c>
      <c r="BP69" s="226" t="e">
        <f t="shared" si="25"/>
        <v>#REF!</v>
      </c>
      <c r="BQ69" s="226" t="e">
        <f t="shared" si="26"/>
        <v>#REF!</v>
      </c>
      <c r="BR69" s="226" t="e">
        <f t="shared" si="26"/>
        <v>#REF!</v>
      </c>
      <c r="BS69" s="226" t="e">
        <f t="shared" si="26"/>
        <v>#REF!</v>
      </c>
      <c r="BT69" s="226" t="e">
        <f t="shared" si="26"/>
        <v>#REF!</v>
      </c>
      <c r="BU69" s="226" t="e">
        <f t="shared" si="26"/>
        <v>#REF!</v>
      </c>
      <c r="BV69" s="226" t="e">
        <f t="shared" si="26"/>
        <v>#REF!</v>
      </c>
      <c r="BW69" s="226" t="e">
        <f t="shared" si="26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5"/>
        <v>#REF!</v>
      </c>
      <c r="BB70" s="226" t="e">
        <f t="shared" si="25"/>
        <v>#REF!</v>
      </c>
      <c r="BC70" s="226" t="e">
        <f t="shared" si="25"/>
        <v>#REF!</v>
      </c>
      <c r="BD70" s="226" t="e">
        <f t="shared" si="25"/>
        <v>#REF!</v>
      </c>
      <c r="BE70" s="226" t="e">
        <f t="shared" si="25"/>
        <v>#REF!</v>
      </c>
      <c r="BF70" s="226" t="e">
        <f t="shared" si="25"/>
        <v>#REF!</v>
      </c>
      <c r="BG70" s="226" t="e">
        <f t="shared" si="25"/>
        <v>#REF!</v>
      </c>
      <c r="BH70" s="226" t="e">
        <f t="shared" si="25"/>
        <v>#REF!</v>
      </c>
      <c r="BI70" s="226" t="e">
        <f t="shared" si="25"/>
        <v>#REF!</v>
      </c>
      <c r="BJ70" s="226" t="e">
        <f t="shared" si="25"/>
        <v>#REF!</v>
      </c>
      <c r="BK70" s="226" t="e">
        <f t="shared" si="25"/>
        <v>#REF!</v>
      </c>
      <c r="BL70" s="226" t="e">
        <f t="shared" si="25"/>
        <v>#REF!</v>
      </c>
      <c r="BM70" s="226" t="e">
        <f t="shared" si="25"/>
        <v>#REF!</v>
      </c>
      <c r="BN70" s="226" t="e">
        <f t="shared" si="25"/>
        <v>#REF!</v>
      </c>
      <c r="BO70" s="226" t="e">
        <f t="shared" si="25"/>
        <v>#REF!</v>
      </c>
      <c r="BP70" s="226" t="e">
        <f t="shared" si="25"/>
        <v>#REF!</v>
      </c>
      <c r="BQ70" s="226" t="e">
        <f t="shared" si="26"/>
        <v>#REF!</v>
      </c>
      <c r="BR70" s="226" t="e">
        <f t="shared" si="26"/>
        <v>#REF!</v>
      </c>
      <c r="BS70" s="226" t="e">
        <f t="shared" si="26"/>
        <v>#REF!</v>
      </c>
      <c r="BT70" s="226" t="e">
        <f t="shared" si="26"/>
        <v>#REF!</v>
      </c>
      <c r="BU70" s="226" t="e">
        <f t="shared" si="26"/>
        <v>#REF!</v>
      </c>
      <c r="BV70" s="226" t="e">
        <f t="shared" si="26"/>
        <v>#REF!</v>
      </c>
      <c r="BW70" s="226" t="e">
        <f t="shared" si="26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5"/>
        <v>#REF!</v>
      </c>
      <c r="BB71" s="226" t="e">
        <f t="shared" si="25"/>
        <v>#REF!</v>
      </c>
      <c r="BC71" s="226" t="e">
        <f t="shared" si="25"/>
        <v>#REF!</v>
      </c>
      <c r="BD71" s="226" t="e">
        <f t="shared" si="25"/>
        <v>#REF!</v>
      </c>
      <c r="BE71" s="226" t="e">
        <f t="shared" si="25"/>
        <v>#REF!</v>
      </c>
      <c r="BF71" s="226" t="e">
        <f t="shared" si="25"/>
        <v>#REF!</v>
      </c>
      <c r="BG71" s="226" t="e">
        <f t="shared" si="25"/>
        <v>#REF!</v>
      </c>
      <c r="BH71" s="226" t="e">
        <f t="shared" si="25"/>
        <v>#REF!</v>
      </c>
      <c r="BI71" s="226" t="e">
        <f t="shared" si="25"/>
        <v>#REF!</v>
      </c>
      <c r="BJ71" s="226" t="e">
        <f t="shared" si="25"/>
        <v>#REF!</v>
      </c>
      <c r="BK71" s="226" t="e">
        <f t="shared" si="25"/>
        <v>#REF!</v>
      </c>
      <c r="BL71" s="226" t="e">
        <f t="shared" si="25"/>
        <v>#REF!</v>
      </c>
      <c r="BM71" s="226" t="e">
        <f t="shared" si="25"/>
        <v>#REF!</v>
      </c>
      <c r="BN71" s="226" t="e">
        <f t="shared" si="25"/>
        <v>#REF!</v>
      </c>
      <c r="BO71" s="226" t="e">
        <f t="shared" si="25"/>
        <v>#REF!</v>
      </c>
      <c r="BP71" s="226" t="e">
        <f t="shared" ref="BP71:BP86" si="28">R71-AQ71</f>
        <v>#REF!</v>
      </c>
      <c r="BQ71" s="226" t="e">
        <f t="shared" si="26"/>
        <v>#REF!</v>
      </c>
      <c r="BR71" s="226" t="e">
        <f t="shared" si="26"/>
        <v>#REF!</v>
      </c>
      <c r="BS71" s="226" t="e">
        <f t="shared" si="26"/>
        <v>#REF!</v>
      </c>
      <c r="BT71" s="226" t="e">
        <f t="shared" si="26"/>
        <v>#REF!</v>
      </c>
      <c r="BU71" s="226" t="e">
        <f t="shared" si="26"/>
        <v>#REF!</v>
      </c>
      <c r="BV71" s="226" t="e">
        <f t="shared" si="26"/>
        <v>#REF!</v>
      </c>
      <c r="BW71" s="226" t="e">
        <f t="shared" si="26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ref="BA72:BA86" si="29">C72-AB72</f>
        <v>#REF!</v>
      </c>
      <c r="BB72" s="226" t="e">
        <f t="shared" ref="BB72:BB86" si="30">D72-AC72</f>
        <v>#REF!</v>
      </c>
      <c r="BC72" s="226" t="e">
        <f t="shared" ref="BC72:BC86" si="31">E72-AD72</f>
        <v>#REF!</v>
      </c>
      <c r="BD72" s="226" t="e">
        <f t="shared" ref="BD72:BD86" si="32">F72-AE72</f>
        <v>#REF!</v>
      </c>
      <c r="BE72" s="226" t="e">
        <f t="shared" ref="BE72:BE86" si="33">G72-AF72</f>
        <v>#REF!</v>
      </c>
      <c r="BF72" s="226" t="e">
        <f t="shared" ref="BF72:BF86" si="34">H72-AG72</f>
        <v>#REF!</v>
      </c>
      <c r="BG72" s="226" t="e">
        <f t="shared" ref="BG72:BG86" si="35">I72-AH72</f>
        <v>#REF!</v>
      </c>
      <c r="BH72" s="226" t="e">
        <f t="shared" ref="BH72:BH86" si="36">J72-AI72</f>
        <v>#REF!</v>
      </c>
      <c r="BI72" s="226" t="e">
        <f t="shared" ref="BI72:BI86" si="37">K72-AJ72</f>
        <v>#REF!</v>
      </c>
      <c r="BJ72" s="226" t="e">
        <f t="shared" ref="BJ72:BJ86" si="38">L72-AK72</f>
        <v>#REF!</v>
      </c>
      <c r="BK72" s="226" t="e">
        <f t="shared" ref="BK72:BK86" si="39">M72-AL72</f>
        <v>#REF!</v>
      </c>
      <c r="BL72" s="226" t="e">
        <f t="shared" ref="BL72:BL86" si="40">N72-AM72</f>
        <v>#REF!</v>
      </c>
      <c r="BM72" s="226" t="e">
        <f t="shared" ref="BM72:BM86" si="41">O72-AN72</f>
        <v>#REF!</v>
      </c>
      <c r="BN72" s="226" t="e">
        <f t="shared" ref="BN72:BN86" si="42">P72-AO72</f>
        <v>#REF!</v>
      </c>
      <c r="BO72" s="226" t="e">
        <f t="shared" ref="BO72:BO86" si="43">Q72-AP72</f>
        <v>#REF!</v>
      </c>
      <c r="BP72" s="226" t="e">
        <f t="shared" si="28"/>
        <v>#REF!</v>
      </c>
      <c r="BQ72" s="226" t="e">
        <f t="shared" ref="BQ72:BQ86" si="44">S72-AR72</f>
        <v>#REF!</v>
      </c>
      <c r="BR72" s="226" t="e">
        <f t="shared" ref="BR72:BR86" si="45">T72-AS72</f>
        <v>#REF!</v>
      </c>
      <c r="BS72" s="226" t="e">
        <f t="shared" ref="BS72:BS86" si="46">U72-AT72</f>
        <v>#REF!</v>
      </c>
      <c r="BT72" s="226" t="e">
        <f t="shared" ref="BT72:BT86" si="47">V72-AU72</f>
        <v>#REF!</v>
      </c>
      <c r="BU72" s="226" t="e">
        <f t="shared" ref="BU72:BU86" si="48">W72-AV72</f>
        <v>#REF!</v>
      </c>
      <c r="BV72" s="226" t="e">
        <f t="shared" ref="BV72:BV86" si="49">X72-AW72</f>
        <v>#REF!</v>
      </c>
      <c r="BW72" s="226" t="e">
        <f t="shared" ref="BW72:BW86" si="50">Y72-AX72</f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27"/>
        <v>#REF!</v>
      </c>
      <c r="BA74" s="226" t="e">
        <f t="shared" si="29"/>
        <v>#REF!</v>
      </c>
      <c r="BB74" s="226" t="e">
        <f t="shared" si="30"/>
        <v>#REF!</v>
      </c>
      <c r="BC74" s="226" t="e">
        <f t="shared" si="31"/>
        <v>#REF!</v>
      </c>
      <c r="BD74" s="226" t="e">
        <f t="shared" si="32"/>
        <v>#REF!</v>
      </c>
      <c r="BE74" s="226" t="e">
        <f t="shared" si="33"/>
        <v>#REF!</v>
      </c>
      <c r="BF74" s="226" t="e">
        <f t="shared" si="34"/>
        <v>#REF!</v>
      </c>
      <c r="BG74" s="226" t="e">
        <f t="shared" si="35"/>
        <v>#REF!</v>
      </c>
      <c r="BH74" s="226" t="e">
        <f t="shared" si="36"/>
        <v>#REF!</v>
      </c>
      <c r="BI74" s="226" t="e">
        <f t="shared" si="37"/>
        <v>#REF!</v>
      </c>
      <c r="BJ74" s="226" t="e">
        <f t="shared" si="38"/>
        <v>#REF!</v>
      </c>
      <c r="BK74" s="226" t="e">
        <f t="shared" si="39"/>
        <v>#REF!</v>
      </c>
      <c r="BL74" s="226" t="e">
        <f t="shared" si="40"/>
        <v>#REF!</v>
      </c>
      <c r="BM74" s="226" t="e">
        <f t="shared" si="41"/>
        <v>#REF!</v>
      </c>
      <c r="BN74" s="226" t="e">
        <f t="shared" si="42"/>
        <v>#REF!</v>
      </c>
      <c r="BO74" s="226" t="e">
        <f t="shared" si="43"/>
        <v>#REF!</v>
      </c>
      <c r="BP74" s="226" t="e">
        <f t="shared" si="28"/>
        <v>#REF!</v>
      </c>
      <c r="BQ74" s="226" t="e">
        <f t="shared" si="44"/>
        <v>#REF!</v>
      </c>
      <c r="BR74" s="226" t="e">
        <f t="shared" si="45"/>
        <v>#REF!</v>
      </c>
      <c r="BS74" s="226" t="e">
        <f t="shared" si="46"/>
        <v>#REF!</v>
      </c>
      <c r="BT74" s="226" t="e">
        <f t="shared" si="47"/>
        <v>#REF!</v>
      </c>
      <c r="BU74" s="226" t="e">
        <f t="shared" si="48"/>
        <v>#REF!</v>
      </c>
      <c r="BV74" s="226" t="e">
        <f t="shared" si="49"/>
        <v>#REF!</v>
      </c>
      <c r="BW74" s="226" t="e">
        <f t="shared" si="50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27"/>
        <v>#REF!</v>
      </c>
      <c r="BA75" s="226" t="e">
        <f t="shared" si="29"/>
        <v>#REF!</v>
      </c>
      <c r="BB75" s="226" t="e">
        <f t="shared" si="30"/>
        <v>#REF!</v>
      </c>
      <c r="BC75" s="226" t="e">
        <f t="shared" si="31"/>
        <v>#REF!</v>
      </c>
      <c r="BD75" s="226" t="e">
        <f t="shared" si="32"/>
        <v>#REF!</v>
      </c>
      <c r="BE75" s="226" t="e">
        <f t="shared" si="33"/>
        <v>#REF!</v>
      </c>
      <c r="BF75" s="226" t="e">
        <f t="shared" si="34"/>
        <v>#REF!</v>
      </c>
      <c r="BG75" s="226" t="e">
        <f t="shared" si="35"/>
        <v>#REF!</v>
      </c>
      <c r="BH75" s="226" t="e">
        <f t="shared" si="36"/>
        <v>#REF!</v>
      </c>
      <c r="BI75" s="226" t="e">
        <f t="shared" si="37"/>
        <v>#REF!</v>
      </c>
      <c r="BJ75" s="226" t="e">
        <f t="shared" si="38"/>
        <v>#REF!</v>
      </c>
      <c r="BK75" s="226" t="e">
        <f t="shared" si="39"/>
        <v>#REF!</v>
      </c>
      <c r="BL75" s="226" t="e">
        <f t="shared" si="40"/>
        <v>#REF!</v>
      </c>
      <c r="BM75" s="226" t="e">
        <f t="shared" si="41"/>
        <v>#REF!</v>
      </c>
      <c r="BN75" s="226" t="e">
        <f t="shared" si="42"/>
        <v>#REF!</v>
      </c>
      <c r="BO75" s="226" t="e">
        <f t="shared" si="43"/>
        <v>#REF!</v>
      </c>
      <c r="BP75" s="226" t="e">
        <f t="shared" si="28"/>
        <v>#REF!</v>
      </c>
      <c r="BQ75" s="226" t="e">
        <f t="shared" si="44"/>
        <v>#REF!</v>
      </c>
      <c r="BR75" s="226" t="e">
        <f t="shared" si="45"/>
        <v>#REF!</v>
      </c>
      <c r="BS75" s="226" t="e">
        <f t="shared" si="46"/>
        <v>#REF!</v>
      </c>
      <c r="BT75" s="226" t="e">
        <f t="shared" si="47"/>
        <v>#REF!</v>
      </c>
      <c r="BU75" s="226" t="e">
        <f t="shared" si="48"/>
        <v>#REF!</v>
      </c>
      <c r="BV75" s="226" t="e">
        <f t="shared" si="49"/>
        <v>#REF!</v>
      </c>
      <c r="BW75" s="226" t="e">
        <f t="shared" si="50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27"/>
        <v>#REF!</v>
      </c>
      <c r="BA76" s="226" t="e">
        <f t="shared" si="29"/>
        <v>#REF!</v>
      </c>
      <c r="BB76" s="226" t="e">
        <f t="shared" si="30"/>
        <v>#REF!</v>
      </c>
      <c r="BC76" s="226" t="e">
        <f t="shared" si="31"/>
        <v>#REF!</v>
      </c>
      <c r="BD76" s="226" t="e">
        <f t="shared" si="32"/>
        <v>#REF!</v>
      </c>
      <c r="BE76" s="226" t="e">
        <f t="shared" si="33"/>
        <v>#REF!</v>
      </c>
      <c r="BF76" s="226" t="e">
        <f t="shared" si="34"/>
        <v>#REF!</v>
      </c>
      <c r="BG76" s="226" t="e">
        <f t="shared" si="35"/>
        <v>#REF!</v>
      </c>
      <c r="BH76" s="226" t="e">
        <f t="shared" si="36"/>
        <v>#REF!</v>
      </c>
      <c r="BI76" s="226" t="e">
        <f t="shared" si="37"/>
        <v>#REF!</v>
      </c>
      <c r="BJ76" s="226" t="e">
        <f t="shared" si="38"/>
        <v>#REF!</v>
      </c>
      <c r="BK76" s="226" t="e">
        <f t="shared" si="39"/>
        <v>#REF!</v>
      </c>
      <c r="BL76" s="226" t="e">
        <f t="shared" si="40"/>
        <v>#REF!</v>
      </c>
      <c r="BM76" s="226" t="e">
        <f t="shared" si="41"/>
        <v>#REF!</v>
      </c>
      <c r="BN76" s="226" t="e">
        <f t="shared" si="42"/>
        <v>#REF!</v>
      </c>
      <c r="BO76" s="226" t="e">
        <f t="shared" si="43"/>
        <v>#REF!</v>
      </c>
      <c r="BP76" s="226" t="e">
        <f t="shared" si="28"/>
        <v>#REF!</v>
      </c>
      <c r="BQ76" s="226" t="e">
        <f t="shared" si="44"/>
        <v>#REF!</v>
      </c>
      <c r="BR76" s="226" t="e">
        <f t="shared" si="45"/>
        <v>#REF!</v>
      </c>
      <c r="BS76" s="226" t="e">
        <f t="shared" si="46"/>
        <v>#REF!</v>
      </c>
      <c r="BT76" s="226" t="e">
        <f t="shared" si="47"/>
        <v>#REF!</v>
      </c>
      <c r="BU76" s="226" t="e">
        <f t="shared" si="48"/>
        <v>#REF!</v>
      </c>
      <c r="BV76" s="226" t="e">
        <f t="shared" si="49"/>
        <v>#REF!</v>
      </c>
      <c r="BW76" s="226" t="e">
        <f t="shared" si="50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27"/>
        <v>#REF!</v>
      </c>
      <c r="BA77" s="226" t="e">
        <f t="shared" si="29"/>
        <v>#REF!</v>
      </c>
      <c r="BB77" s="226" t="e">
        <f t="shared" si="30"/>
        <v>#REF!</v>
      </c>
      <c r="BC77" s="226" t="e">
        <f t="shared" si="31"/>
        <v>#REF!</v>
      </c>
      <c r="BD77" s="226" t="e">
        <f t="shared" si="32"/>
        <v>#REF!</v>
      </c>
      <c r="BE77" s="226" t="e">
        <f t="shared" si="33"/>
        <v>#REF!</v>
      </c>
      <c r="BF77" s="226" t="e">
        <f t="shared" si="34"/>
        <v>#REF!</v>
      </c>
      <c r="BG77" s="226" t="e">
        <f t="shared" si="35"/>
        <v>#REF!</v>
      </c>
      <c r="BH77" s="226" t="e">
        <f t="shared" si="36"/>
        <v>#REF!</v>
      </c>
      <c r="BI77" s="226" t="e">
        <f t="shared" si="37"/>
        <v>#REF!</v>
      </c>
      <c r="BJ77" s="226" t="e">
        <f t="shared" si="38"/>
        <v>#REF!</v>
      </c>
      <c r="BK77" s="226" t="e">
        <f t="shared" si="39"/>
        <v>#REF!</v>
      </c>
      <c r="BL77" s="226" t="e">
        <f t="shared" si="40"/>
        <v>#REF!</v>
      </c>
      <c r="BM77" s="226" t="e">
        <f t="shared" si="41"/>
        <v>#REF!</v>
      </c>
      <c r="BN77" s="226" t="e">
        <f t="shared" si="42"/>
        <v>#REF!</v>
      </c>
      <c r="BO77" s="226" t="e">
        <f t="shared" si="43"/>
        <v>#REF!</v>
      </c>
      <c r="BP77" s="226" t="e">
        <f t="shared" si="28"/>
        <v>#REF!</v>
      </c>
      <c r="BQ77" s="226" t="e">
        <f t="shared" si="44"/>
        <v>#REF!</v>
      </c>
      <c r="BR77" s="226" t="e">
        <f t="shared" si="45"/>
        <v>#REF!</v>
      </c>
      <c r="BS77" s="226" t="e">
        <f t="shared" si="46"/>
        <v>#REF!</v>
      </c>
      <c r="BT77" s="226" t="e">
        <f t="shared" si="47"/>
        <v>#REF!</v>
      </c>
      <c r="BU77" s="226" t="e">
        <f t="shared" si="48"/>
        <v>#REF!</v>
      </c>
      <c r="BV77" s="226" t="e">
        <f t="shared" si="49"/>
        <v>#REF!</v>
      </c>
      <c r="BW77" s="226" t="e">
        <f t="shared" si="50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27"/>
        <v>#REF!</v>
      </c>
      <c r="BA78" s="226" t="e">
        <f t="shared" si="29"/>
        <v>#REF!</v>
      </c>
      <c r="BB78" s="226" t="e">
        <f t="shared" si="30"/>
        <v>#REF!</v>
      </c>
      <c r="BC78" s="226" t="e">
        <f t="shared" si="31"/>
        <v>#REF!</v>
      </c>
      <c r="BD78" s="226" t="e">
        <f t="shared" si="32"/>
        <v>#REF!</v>
      </c>
      <c r="BE78" s="226" t="e">
        <f t="shared" si="33"/>
        <v>#REF!</v>
      </c>
      <c r="BF78" s="226" t="e">
        <f t="shared" si="34"/>
        <v>#REF!</v>
      </c>
      <c r="BG78" s="226" t="e">
        <f t="shared" si="35"/>
        <v>#REF!</v>
      </c>
      <c r="BH78" s="226" t="e">
        <f t="shared" si="36"/>
        <v>#REF!</v>
      </c>
      <c r="BI78" s="226" t="e">
        <f t="shared" si="37"/>
        <v>#REF!</v>
      </c>
      <c r="BJ78" s="226" t="e">
        <f t="shared" si="38"/>
        <v>#REF!</v>
      </c>
      <c r="BK78" s="226" t="e">
        <f t="shared" si="39"/>
        <v>#REF!</v>
      </c>
      <c r="BL78" s="226" t="e">
        <f t="shared" si="40"/>
        <v>#REF!</v>
      </c>
      <c r="BM78" s="226" t="e">
        <f t="shared" si="41"/>
        <v>#REF!</v>
      </c>
      <c r="BN78" s="226" t="e">
        <f t="shared" si="42"/>
        <v>#REF!</v>
      </c>
      <c r="BO78" s="226" t="e">
        <f t="shared" si="43"/>
        <v>#REF!</v>
      </c>
      <c r="BP78" s="226" t="e">
        <f t="shared" si="28"/>
        <v>#REF!</v>
      </c>
      <c r="BQ78" s="226" t="e">
        <f t="shared" si="44"/>
        <v>#REF!</v>
      </c>
      <c r="BR78" s="226" t="e">
        <f t="shared" si="45"/>
        <v>#REF!</v>
      </c>
      <c r="BS78" s="226" t="e">
        <f t="shared" si="46"/>
        <v>#REF!</v>
      </c>
      <c r="BT78" s="226" t="e">
        <f t="shared" si="47"/>
        <v>#REF!</v>
      </c>
      <c r="BU78" s="226" t="e">
        <f t="shared" si="48"/>
        <v>#REF!</v>
      </c>
      <c r="BV78" s="226" t="e">
        <f t="shared" si="49"/>
        <v>#REF!</v>
      </c>
      <c r="BW78" s="226" t="e">
        <f t="shared" si="50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27"/>
        <v>#REF!</v>
      </c>
      <c r="BA79" s="226" t="e">
        <f t="shared" si="29"/>
        <v>#REF!</v>
      </c>
      <c r="BB79" s="226" t="e">
        <f t="shared" si="30"/>
        <v>#REF!</v>
      </c>
      <c r="BC79" s="226" t="e">
        <f t="shared" si="31"/>
        <v>#REF!</v>
      </c>
      <c r="BD79" s="226" t="e">
        <f t="shared" si="32"/>
        <v>#REF!</v>
      </c>
      <c r="BE79" s="226" t="e">
        <f t="shared" si="33"/>
        <v>#REF!</v>
      </c>
      <c r="BF79" s="226" t="e">
        <f t="shared" si="34"/>
        <v>#REF!</v>
      </c>
      <c r="BG79" s="226" t="e">
        <f t="shared" si="35"/>
        <v>#REF!</v>
      </c>
      <c r="BH79" s="226" t="e">
        <f t="shared" si="36"/>
        <v>#REF!</v>
      </c>
      <c r="BI79" s="226" t="e">
        <f t="shared" si="37"/>
        <v>#REF!</v>
      </c>
      <c r="BJ79" s="226" t="e">
        <f t="shared" si="38"/>
        <v>#REF!</v>
      </c>
      <c r="BK79" s="226" t="e">
        <f t="shared" si="39"/>
        <v>#REF!</v>
      </c>
      <c r="BL79" s="226" t="e">
        <f t="shared" si="40"/>
        <v>#REF!</v>
      </c>
      <c r="BM79" s="226" t="e">
        <f t="shared" si="41"/>
        <v>#REF!</v>
      </c>
      <c r="BN79" s="226" t="e">
        <f t="shared" si="42"/>
        <v>#REF!</v>
      </c>
      <c r="BO79" s="226" t="e">
        <f t="shared" si="43"/>
        <v>#REF!</v>
      </c>
      <c r="BP79" s="226" t="e">
        <f t="shared" si="28"/>
        <v>#REF!</v>
      </c>
      <c r="BQ79" s="226" t="e">
        <f t="shared" si="44"/>
        <v>#REF!</v>
      </c>
      <c r="BR79" s="226" t="e">
        <f t="shared" si="45"/>
        <v>#REF!</v>
      </c>
      <c r="BS79" s="226" t="e">
        <f t="shared" si="46"/>
        <v>#REF!</v>
      </c>
      <c r="BT79" s="226" t="e">
        <f t="shared" si="47"/>
        <v>#REF!</v>
      </c>
      <c r="BU79" s="226" t="e">
        <f t="shared" si="48"/>
        <v>#REF!</v>
      </c>
      <c r="BV79" s="226" t="e">
        <f t="shared" si="49"/>
        <v>#REF!</v>
      </c>
      <c r="BW79" s="226" t="e">
        <f t="shared" si="50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27"/>
        <v>#REF!</v>
      </c>
      <c r="BA80" s="226" t="e">
        <f t="shared" si="29"/>
        <v>#REF!</v>
      </c>
      <c r="BB80" s="226" t="e">
        <f t="shared" si="30"/>
        <v>#REF!</v>
      </c>
      <c r="BC80" s="226" t="e">
        <f t="shared" si="31"/>
        <v>#REF!</v>
      </c>
      <c r="BD80" s="226" t="e">
        <f t="shared" si="32"/>
        <v>#REF!</v>
      </c>
      <c r="BE80" s="226" t="e">
        <f t="shared" si="33"/>
        <v>#REF!</v>
      </c>
      <c r="BF80" s="226" t="e">
        <f t="shared" si="34"/>
        <v>#REF!</v>
      </c>
      <c r="BG80" s="226" t="e">
        <f t="shared" si="35"/>
        <v>#REF!</v>
      </c>
      <c r="BH80" s="226" t="e">
        <f t="shared" si="36"/>
        <v>#REF!</v>
      </c>
      <c r="BI80" s="226" t="e">
        <f t="shared" si="37"/>
        <v>#REF!</v>
      </c>
      <c r="BJ80" s="226" t="e">
        <f t="shared" si="38"/>
        <v>#REF!</v>
      </c>
      <c r="BK80" s="226" t="e">
        <f t="shared" si="39"/>
        <v>#REF!</v>
      </c>
      <c r="BL80" s="226" t="e">
        <f t="shared" si="40"/>
        <v>#REF!</v>
      </c>
      <c r="BM80" s="226" t="e">
        <f t="shared" si="41"/>
        <v>#REF!</v>
      </c>
      <c r="BN80" s="226" t="e">
        <f t="shared" si="42"/>
        <v>#REF!</v>
      </c>
      <c r="BO80" s="226" t="e">
        <f t="shared" si="43"/>
        <v>#REF!</v>
      </c>
      <c r="BP80" s="226" t="e">
        <f t="shared" si="28"/>
        <v>#REF!</v>
      </c>
      <c r="BQ80" s="226" t="e">
        <f t="shared" si="44"/>
        <v>#REF!</v>
      </c>
      <c r="BR80" s="226" t="e">
        <f t="shared" si="45"/>
        <v>#REF!</v>
      </c>
      <c r="BS80" s="226" t="e">
        <f t="shared" si="46"/>
        <v>#REF!</v>
      </c>
      <c r="BT80" s="226" t="e">
        <f t="shared" si="47"/>
        <v>#REF!</v>
      </c>
      <c r="BU80" s="226" t="e">
        <f t="shared" si="48"/>
        <v>#REF!</v>
      </c>
      <c r="BV80" s="226" t="e">
        <f t="shared" si="49"/>
        <v>#REF!</v>
      </c>
      <c r="BW80" s="226" t="e">
        <f t="shared" si="50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27"/>
        <v>#REF!</v>
      </c>
      <c r="BA81" s="226" t="e">
        <f t="shared" si="29"/>
        <v>#REF!</v>
      </c>
      <c r="BB81" s="226" t="e">
        <f t="shared" si="30"/>
        <v>#REF!</v>
      </c>
      <c r="BC81" s="226" t="e">
        <f t="shared" si="31"/>
        <v>#REF!</v>
      </c>
      <c r="BD81" s="226" t="e">
        <f t="shared" si="32"/>
        <v>#REF!</v>
      </c>
      <c r="BE81" s="226" t="e">
        <f t="shared" si="33"/>
        <v>#REF!</v>
      </c>
      <c r="BF81" s="226" t="e">
        <f t="shared" si="34"/>
        <v>#REF!</v>
      </c>
      <c r="BG81" s="226" t="e">
        <f t="shared" si="35"/>
        <v>#REF!</v>
      </c>
      <c r="BH81" s="226" t="e">
        <f t="shared" si="36"/>
        <v>#REF!</v>
      </c>
      <c r="BI81" s="226" t="e">
        <f t="shared" si="37"/>
        <v>#REF!</v>
      </c>
      <c r="BJ81" s="226" t="e">
        <f t="shared" si="38"/>
        <v>#REF!</v>
      </c>
      <c r="BK81" s="226" t="e">
        <f t="shared" si="39"/>
        <v>#REF!</v>
      </c>
      <c r="BL81" s="226" t="e">
        <f t="shared" si="40"/>
        <v>#REF!</v>
      </c>
      <c r="BM81" s="226" t="e">
        <f t="shared" si="41"/>
        <v>#REF!</v>
      </c>
      <c r="BN81" s="226" t="e">
        <f t="shared" si="42"/>
        <v>#REF!</v>
      </c>
      <c r="BO81" s="226" t="e">
        <f t="shared" si="43"/>
        <v>#REF!</v>
      </c>
      <c r="BP81" s="226" t="e">
        <f t="shared" si="28"/>
        <v>#REF!</v>
      </c>
      <c r="BQ81" s="226" t="e">
        <f t="shared" si="44"/>
        <v>#REF!</v>
      </c>
      <c r="BR81" s="226" t="e">
        <f t="shared" si="45"/>
        <v>#REF!</v>
      </c>
      <c r="BS81" s="226" t="e">
        <f t="shared" si="46"/>
        <v>#REF!</v>
      </c>
      <c r="BT81" s="226" t="e">
        <f t="shared" si="47"/>
        <v>#REF!</v>
      </c>
      <c r="BU81" s="226" t="e">
        <f t="shared" si="48"/>
        <v>#REF!</v>
      </c>
      <c r="BV81" s="226" t="e">
        <f t="shared" si="49"/>
        <v>#REF!</v>
      </c>
      <c r="BW81" s="226" t="e">
        <f t="shared" si="50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27"/>
        <v>#REF!</v>
      </c>
      <c r="BA82" s="226" t="e">
        <f t="shared" si="29"/>
        <v>#REF!</v>
      </c>
      <c r="BB82" s="226" t="e">
        <f t="shared" si="30"/>
        <v>#REF!</v>
      </c>
      <c r="BC82" s="226" t="e">
        <f t="shared" si="31"/>
        <v>#REF!</v>
      </c>
      <c r="BD82" s="226" t="e">
        <f t="shared" si="32"/>
        <v>#REF!</v>
      </c>
      <c r="BE82" s="226" t="e">
        <f t="shared" si="33"/>
        <v>#REF!</v>
      </c>
      <c r="BF82" s="226" t="e">
        <f t="shared" si="34"/>
        <v>#REF!</v>
      </c>
      <c r="BG82" s="226" t="e">
        <f t="shared" si="35"/>
        <v>#REF!</v>
      </c>
      <c r="BH82" s="226" t="e">
        <f t="shared" si="36"/>
        <v>#REF!</v>
      </c>
      <c r="BI82" s="226" t="e">
        <f t="shared" si="37"/>
        <v>#REF!</v>
      </c>
      <c r="BJ82" s="226" t="e">
        <f t="shared" si="38"/>
        <v>#REF!</v>
      </c>
      <c r="BK82" s="226" t="e">
        <f t="shared" si="39"/>
        <v>#REF!</v>
      </c>
      <c r="BL82" s="226" t="e">
        <f t="shared" si="40"/>
        <v>#REF!</v>
      </c>
      <c r="BM82" s="226" t="e">
        <f t="shared" si="41"/>
        <v>#REF!</v>
      </c>
      <c r="BN82" s="226" t="e">
        <f t="shared" si="42"/>
        <v>#REF!</v>
      </c>
      <c r="BO82" s="226" t="e">
        <f t="shared" si="43"/>
        <v>#REF!</v>
      </c>
      <c r="BP82" s="226" t="e">
        <f t="shared" si="28"/>
        <v>#REF!</v>
      </c>
      <c r="BQ82" s="226" t="e">
        <f t="shared" si="44"/>
        <v>#REF!</v>
      </c>
      <c r="BR82" s="226" t="e">
        <f t="shared" si="45"/>
        <v>#REF!</v>
      </c>
      <c r="BS82" s="226" t="e">
        <f t="shared" si="46"/>
        <v>#REF!</v>
      </c>
      <c r="BT82" s="226" t="e">
        <f t="shared" si="47"/>
        <v>#REF!</v>
      </c>
      <c r="BU82" s="226" t="e">
        <f t="shared" si="48"/>
        <v>#REF!</v>
      </c>
      <c r="BV82" s="226" t="e">
        <f t="shared" si="49"/>
        <v>#REF!</v>
      </c>
      <c r="BW82" s="226" t="e">
        <f t="shared" si="50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27"/>
        <v>#REF!</v>
      </c>
      <c r="BA83" s="226" t="e">
        <f t="shared" si="29"/>
        <v>#REF!</v>
      </c>
      <c r="BB83" s="226" t="e">
        <f t="shared" si="30"/>
        <v>#REF!</v>
      </c>
      <c r="BC83" s="226" t="e">
        <f t="shared" si="31"/>
        <v>#REF!</v>
      </c>
      <c r="BD83" s="226" t="e">
        <f t="shared" si="32"/>
        <v>#REF!</v>
      </c>
      <c r="BE83" s="226" t="e">
        <f t="shared" si="33"/>
        <v>#REF!</v>
      </c>
      <c r="BF83" s="226" t="e">
        <f t="shared" si="34"/>
        <v>#REF!</v>
      </c>
      <c r="BG83" s="226" t="e">
        <f t="shared" si="35"/>
        <v>#REF!</v>
      </c>
      <c r="BH83" s="226" t="e">
        <f t="shared" si="36"/>
        <v>#REF!</v>
      </c>
      <c r="BI83" s="226" t="e">
        <f t="shared" si="37"/>
        <v>#REF!</v>
      </c>
      <c r="BJ83" s="226" t="e">
        <f t="shared" si="38"/>
        <v>#REF!</v>
      </c>
      <c r="BK83" s="226" t="e">
        <f t="shared" si="39"/>
        <v>#REF!</v>
      </c>
      <c r="BL83" s="226" t="e">
        <f t="shared" si="40"/>
        <v>#REF!</v>
      </c>
      <c r="BM83" s="226" t="e">
        <f t="shared" si="41"/>
        <v>#REF!</v>
      </c>
      <c r="BN83" s="226" t="e">
        <f t="shared" si="42"/>
        <v>#REF!</v>
      </c>
      <c r="BO83" s="226" t="e">
        <f t="shared" si="43"/>
        <v>#REF!</v>
      </c>
      <c r="BP83" s="226" t="e">
        <f t="shared" si="28"/>
        <v>#REF!</v>
      </c>
      <c r="BQ83" s="226" t="e">
        <f t="shared" si="44"/>
        <v>#REF!</v>
      </c>
      <c r="BR83" s="226" t="e">
        <f t="shared" si="45"/>
        <v>#REF!</v>
      </c>
      <c r="BS83" s="226" t="e">
        <f t="shared" si="46"/>
        <v>#REF!</v>
      </c>
      <c r="BT83" s="226" t="e">
        <f t="shared" si="47"/>
        <v>#REF!</v>
      </c>
      <c r="BU83" s="226" t="e">
        <f t="shared" si="48"/>
        <v>#REF!</v>
      </c>
      <c r="BV83" s="226" t="e">
        <f t="shared" si="49"/>
        <v>#REF!</v>
      </c>
      <c r="BW83" s="226" t="e">
        <f t="shared" si="50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27"/>
        <v>#REF!</v>
      </c>
      <c r="BA84" s="226" t="e">
        <f t="shared" si="29"/>
        <v>#REF!</v>
      </c>
      <c r="BB84" s="226" t="e">
        <f t="shared" si="30"/>
        <v>#REF!</v>
      </c>
      <c r="BC84" s="226" t="e">
        <f t="shared" si="31"/>
        <v>#REF!</v>
      </c>
      <c r="BD84" s="226" t="e">
        <f t="shared" si="32"/>
        <v>#REF!</v>
      </c>
      <c r="BE84" s="226" t="e">
        <f t="shared" si="33"/>
        <v>#REF!</v>
      </c>
      <c r="BF84" s="226" t="e">
        <f t="shared" si="34"/>
        <v>#REF!</v>
      </c>
      <c r="BG84" s="226" t="e">
        <f t="shared" si="35"/>
        <v>#REF!</v>
      </c>
      <c r="BH84" s="226" t="e">
        <f t="shared" si="36"/>
        <v>#REF!</v>
      </c>
      <c r="BI84" s="226" t="e">
        <f t="shared" si="37"/>
        <v>#REF!</v>
      </c>
      <c r="BJ84" s="226" t="e">
        <f t="shared" si="38"/>
        <v>#REF!</v>
      </c>
      <c r="BK84" s="226" t="e">
        <f t="shared" si="39"/>
        <v>#REF!</v>
      </c>
      <c r="BL84" s="226" t="e">
        <f t="shared" si="40"/>
        <v>#REF!</v>
      </c>
      <c r="BM84" s="226" t="e">
        <f t="shared" si="41"/>
        <v>#REF!</v>
      </c>
      <c r="BN84" s="226" t="e">
        <f t="shared" si="42"/>
        <v>#REF!</v>
      </c>
      <c r="BO84" s="226" t="e">
        <f t="shared" si="43"/>
        <v>#REF!</v>
      </c>
      <c r="BP84" s="226" t="e">
        <f t="shared" si="28"/>
        <v>#REF!</v>
      </c>
      <c r="BQ84" s="226" t="e">
        <f t="shared" si="44"/>
        <v>#REF!</v>
      </c>
      <c r="BR84" s="226" t="e">
        <f t="shared" si="45"/>
        <v>#REF!</v>
      </c>
      <c r="BS84" s="226" t="e">
        <f t="shared" si="46"/>
        <v>#REF!</v>
      </c>
      <c r="BT84" s="226" t="e">
        <f t="shared" si="47"/>
        <v>#REF!</v>
      </c>
      <c r="BU84" s="226" t="e">
        <f t="shared" si="48"/>
        <v>#REF!</v>
      </c>
      <c r="BV84" s="226" t="e">
        <f t="shared" si="49"/>
        <v>#REF!</v>
      </c>
      <c r="BW84" s="226" t="e">
        <f t="shared" si="50"/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7"/>
        <v>#REF!</v>
      </c>
      <c r="BA85" s="226" t="e">
        <f t="shared" si="29"/>
        <v>#REF!</v>
      </c>
      <c r="BB85" s="226" t="e">
        <f t="shared" si="30"/>
        <v>#REF!</v>
      </c>
      <c r="BC85" s="226" t="e">
        <f t="shared" si="31"/>
        <v>#REF!</v>
      </c>
      <c r="BD85" s="226" t="e">
        <f t="shared" si="32"/>
        <v>#REF!</v>
      </c>
      <c r="BE85" s="226" t="e">
        <f t="shared" si="33"/>
        <v>#REF!</v>
      </c>
      <c r="BF85" s="226" t="e">
        <f t="shared" si="34"/>
        <v>#REF!</v>
      </c>
      <c r="BG85" s="226" t="e">
        <f t="shared" si="35"/>
        <v>#REF!</v>
      </c>
      <c r="BH85" s="226" t="e">
        <f t="shared" si="36"/>
        <v>#REF!</v>
      </c>
      <c r="BI85" s="226" t="e">
        <f t="shared" si="37"/>
        <v>#REF!</v>
      </c>
      <c r="BJ85" s="226" t="e">
        <f t="shared" si="38"/>
        <v>#REF!</v>
      </c>
      <c r="BK85" s="226" t="e">
        <f t="shared" si="39"/>
        <v>#REF!</v>
      </c>
      <c r="BL85" s="226" t="e">
        <f t="shared" si="40"/>
        <v>#REF!</v>
      </c>
      <c r="BM85" s="226" t="e">
        <f t="shared" si="41"/>
        <v>#REF!</v>
      </c>
      <c r="BN85" s="226" t="e">
        <f t="shared" si="42"/>
        <v>#REF!</v>
      </c>
      <c r="BO85" s="226" t="e">
        <f t="shared" si="43"/>
        <v>#REF!</v>
      </c>
      <c r="BP85" s="226" t="e">
        <f t="shared" si="28"/>
        <v>#REF!</v>
      </c>
      <c r="BQ85" s="226" t="e">
        <f t="shared" si="44"/>
        <v>#REF!</v>
      </c>
      <c r="BR85" s="226" t="e">
        <f t="shared" si="45"/>
        <v>#REF!</v>
      </c>
      <c r="BS85" s="226" t="e">
        <f t="shared" si="46"/>
        <v>#REF!</v>
      </c>
      <c r="BT85" s="226" t="e">
        <f t="shared" si="47"/>
        <v>#REF!</v>
      </c>
      <c r="BU85" s="226" t="e">
        <f t="shared" si="48"/>
        <v>#REF!</v>
      </c>
      <c r="BV85" s="226" t="e">
        <f t="shared" si="49"/>
        <v>#REF!</v>
      </c>
      <c r="BW85" s="226" t="e">
        <f t="shared" si="50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7"/>
        <v>#REF!</v>
      </c>
      <c r="BA86" s="226" t="e">
        <f t="shared" si="29"/>
        <v>#REF!</v>
      </c>
      <c r="BB86" s="226" t="e">
        <f t="shared" si="30"/>
        <v>#REF!</v>
      </c>
      <c r="BC86" s="226" t="e">
        <f t="shared" si="31"/>
        <v>#REF!</v>
      </c>
      <c r="BD86" s="226" t="e">
        <f t="shared" si="32"/>
        <v>#REF!</v>
      </c>
      <c r="BE86" s="226" t="e">
        <f t="shared" si="33"/>
        <v>#REF!</v>
      </c>
      <c r="BF86" s="226" t="e">
        <f t="shared" si="34"/>
        <v>#REF!</v>
      </c>
      <c r="BG86" s="226" t="e">
        <f t="shared" si="35"/>
        <v>#REF!</v>
      </c>
      <c r="BH86" s="226" t="e">
        <f t="shared" si="36"/>
        <v>#REF!</v>
      </c>
      <c r="BI86" s="226" t="e">
        <f t="shared" si="37"/>
        <v>#REF!</v>
      </c>
      <c r="BJ86" s="226" t="e">
        <f t="shared" si="38"/>
        <v>#REF!</v>
      </c>
      <c r="BK86" s="226" t="e">
        <f t="shared" si="39"/>
        <v>#REF!</v>
      </c>
      <c r="BL86" s="226" t="e">
        <f t="shared" si="40"/>
        <v>#REF!</v>
      </c>
      <c r="BM86" s="226" t="e">
        <f t="shared" si="41"/>
        <v>#REF!</v>
      </c>
      <c r="BN86" s="226" t="e">
        <f t="shared" si="42"/>
        <v>#REF!</v>
      </c>
      <c r="BO86" s="226" t="e">
        <f t="shared" si="43"/>
        <v>#REF!</v>
      </c>
      <c r="BP86" s="226" t="e">
        <f t="shared" si="28"/>
        <v>#REF!</v>
      </c>
      <c r="BQ86" s="226" t="e">
        <f t="shared" si="44"/>
        <v>#REF!</v>
      </c>
      <c r="BR86" s="226" t="e">
        <f t="shared" si="45"/>
        <v>#REF!</v>
      </c>
      <c r="BS86" s="226" t="e">
        <f t="shared" si="46"/>
        <v>#REF!</v>
      </c>
      <c r="BT86" s="226" t="e">
        <f t="shared" si="47"/>
        <v>#REF!</v>
      </c>
      <c r="BU86" s="226" t="e">
        <f t="shared" si="48"/>
        <v>#REF!</v>
      </c>
      <c r="BV86" s="226" t="e">
        <f t="shared" si="49"/>
        <v>#REF!</v>
      </c>
      <c r="BW86" s="226" t="e">
        <f t="shared" si="50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</row>
    <row r="88" spans="1:75" ht="55.5" customHeight="1">
      <c r="A88" s="474" t="s">
        <v>296</v>
      </c>
      <c r="B88" s="474"/>
      <c r="C88" s="474"/>
      <c r="D88" s="474"/>
      <c r="E88" s="474"/>
      <c r="F88" s="474"/>
      <c r="G88" s="474"/>
      <c r="H88" s="474"/>
      <c r="I88" s="474"/>
      <c r="J88" s="474"/>
      <c r="K88" s="474"/>
      <c r="L88" s="474"/>
      <c r="M88" s="474"/>
      <c r="N88" s="474"/>
      <c r="O88" s="474"/>
      <c r="P88" s="474"/>
      <c r="Q88" s="474"/>
      <c r="R88" s="474"/>
      <c r="S88" s="474"/>
      <c r="T88" s="474"/>
      <c r="U88" s="474"/>
      <c r="V88" s="474"/>
      <c r="W88" s="474"/>
      <c r="X88" s="474"/>
      <c r="Y88" s="474"/>
    </row>
    <row r="89" spans="1:75" ht="15.75" customHeight="1">
      <c r="A89" s="220" t="s">
        <v>0</v>
      </c>
      <c r="B89" s="221" t="s">
        <v>257</v>
      </c>
      <c r="C89" s="221" t="s">
        <v>258</v>
      </c>
      <c r="D89" s="221" t="s">
        <v>259</v>
      </c>
      <c r="E89" s="221" t="s">
        <v>260</v>
      </c>
      <c r="F89" s="221" t="s">
        <v>261</v>
      </c>
      <c r="G89" s="221" t="s">
        <v>262</v>
      </c>
      <c r="H89" s="221" t="s">
        <v>263</v>
      </c>
      <c r="I89" s="221" t="s">
        <v>264</v>
      </c>
      <c r="J89" s="221" t="s">
        <v>265</v>
      </c>
      <c r="K89" s="221" t="s">
        <v>266</v>
      </c>
      <c r="L89" s="221" t="s">
        <v>267</v>
      </c>
      <c r="M89" s="221" t="s">
        <v>268</v>
      </c>
      <c r="N89" s="221" t="s">
        <v>269</v>
      </c>
      <c r="O89" s="221" t="s">
        <v>270</v>
      </c>
      <c r="P89" s="221" t="s">
        <v>271</v>
      </c>
      <c r="Q89" s="221" t="s">
        <v>272</v>
      </c>
      <c r="R89" s="221" t="s">
        <v>273</v>
      </c>
      <c r="S89" s="221" t="s">
        <v>274</v>
      </c>
      <c r="T89" s="221" t="s">
        <v>275</v>
      </c>
      <c r="U89" s="221" t="s">
        <v>276</v>
      </c>
      <c r="V89" s="221" t="s">
        <v>277</v>
      </c>
      <c r="W89" s="221" t="s">
        <v>278</v>
      </c>
      <c r="X89" s="221" t="s">
        <v>279</v>
      </c>
      <c r="Y89" s="221" t="s">
        <v>280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>B90-AA90</f>
        <v>#REF!</v>
      </c>
      <c r="BA90" s="226" t="e">
        <f t="shared" ref="BA90:BP105" si="51">C90-AB90</f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ref="BQ90:BQ120" si="52">S90-AR90</f>
        <v>#REF!</v>
      </c>
      <c r="BR90" s="226" t="e">
        <f t="shared" ref="BR90:BR120" si="53">T90-AS90</f>
        <v>#REF!</v>
      </c>
      <c r="BS90" s="226" t="e">
        <f t="shared" ref="BS90:BS120" si="54">U90-AT90</f>
        <v>#REF!</v>
      </c>
      <c r="BT90" s="226" t="e">
        <f t="shared" ref="BT90:BT120" si="55">V90-AU90</f>
        <v>#REF!</v>
      </c>
      <c r="BU90" s="226" t="e">
        <f t="shared" ref="BU90:BU120" si="56">W90-AV90</f>
        <v>#REF!</v>
      </c>
      <c r="BV90" s="226" t="e">
        <f t="shared" ref="BV90:BV120" si="57">X90-AW90</f>
        <v>#REF!</v>
      </c>
      <c r="BW90" s="226" t="e">
        <f t="shared" ref="BW90:BW120" si="58">Y90-AX90</f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ref="AZ91:AZ120" si="59">B91-AA91</f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si="51"/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si="51"/>
        <v>#REF!</v>
      </c>
      <c r="BB93" s="226" t="e">
        <f t="shared" si="51"/>
        <v>#REF!</v>
      </c>
      <c r="BC93" s="226" t="e">
        <f t="shared" si="51"/>
        <v>#REF!</v>
      </c>
      <c r="BD93" s="226" t="e">
        <f t="shared" si="51"/>
        <v>#REF!</v>
      </c>
      <c r="BE93" s="226" t="e">
        <f t="shared" si="51"/>
        <v>#REF!</v>
      </c>
      <c r="BF93" s="226" t="e">
        <f t="shared" si="51"/>
        <v>#REF!</v>
      </c>
      <c r="BG93" s="226" t="e">
        <f t="shared" si="51"/>
        <v>#REF!</v>
      </c>
      <c r="BH93" s="226" t="e">
        <f t="shared" si="51"/>
        <v>#REF!</v>
      </c>
      <c r="BI93" s="226" t="e">
        <f t="shared" si="51"/>
        <v>#REF!</v>
      </c>
      <c r="BJ93" s="226" t="e">
        <f t="shared" si="51"/>
        <v>#REF!</v>
      </c>
      <c r="BK93" s="226" t="e">
        <f t="shared" si="51"/>
        <v>#REF!</v>
      </c>
      <c r="BL93" s="226" t="e">
        <f t="shared" si="51"/>
        <v>#REF!</v>
      </c>
      <c r="BM93" s="226" t="e">
        <f t="shared" si="51"/>
        <v>#REF!</v>
      </c>
      <c r="BN93" s="226" t="e">
        <f t="shared" si="51"/>
        <v>#REF!</v>
      </c>
      <c r="BO93" s="226" t="e">
        <f t="shared" si="51"/>
        <v>#REF!</v>
      </c>
      <c r="BP93" s="226" t="e">
        <f t="shared" si="51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51"/>
        <v>#REF!</v>
      </c>
      <c r="BB94" s="226" t="e">
        <f t="shared" si="51"/>
        <v>#REF!</v>
      </c>
      <c r="BC94" s="226" t="e">
        <f t="shared" si="51"/>
        <v>#REF!</v>
      </c>
      <c r="BD94" s="226" t="e">
        <f t="shared" si="51"/>
        <v>#REF!</v>
      </c>
      <c r="BE94" s="226" t="e">
        <f t="shared" si="51"/>
        <v>#REF!</v>
      </c>
      <c r="BF94" s="226" t="e">
        <f t="shared" si="51"/>
        <v>#REF!</v>
      </c>
      <c r="BG94" s="226" t="e">
        <f t="shared" si="51"/>
        <v>#REF!</v>
      </c>
      <c r="BH94" s="226" t="e">
        <f t="shared" si="51"/>
        <v>#REF!</v>
      </c>
      <c r="BI94" s="226" t="e">
        <f t="shared" si="51"/>
        <v>#REF!</v>
      </c>
      <c r="BJ94" s="226" t="e">
        <f t="shared" si="51"/>
        <v>#REF!</v>
      </c>
      <c r="BK94" s="226" t="e">
        <f t="shared" si="51"/>
        <v>#REF!</v>
      </c>
      <c r="BL94" s="226" t="e">
        <f t="shared" si="51"/>
        <v>#REF!</v>
      </c>
      <c r="BM94" s="226" t="e">
        <f t="shared" si="51"/>
        <v>#REF!</v>
      </c>
      <c r="BN94" s="226" t="e">
        <f t="shared" si="51"/>
        <v>#REF!</v>
      </c>
      <c r="BO94" s="226" t="e">
        <f t="shared" si="51"/>
        <v>#REF!</v>
      </c>
      <c r="BP94" s="226" t="e">
        <f t="shared" si="51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51"/>
        <v>#REF!</v>
      </c>
      <c r="BB95" s="226" t="e">
        <f t="shared" si="51"/>
        <v>#REF!</v>
      </c>
      <c r="BC95" s="226" t="e">
        <f t="shared" si="51"/>
        <v>#REF!</v>
      </c>
      <c r="BD95" s="226" t="e">
        <f t="shared" si="51"/>
        <v>#REF!</v>
      </c>
      <c r="BE95" s="226" t="e">
        <f t="shared" si="51"/>
        <v>#REF!</v>
      </c>
      <c r="BF95" s="226" t="e">
        <f t="shared" si="51"/>
        <v>#REF!</v>
      </c>
      <c r="BG95" s="226" t="e">
        <f t="shared" si="51"/>
        <v>#REF!</v>
      </c>
      <c r="BH95" s="226" t="e">
        <f t="shared" si="51"/>
        <v>#REF!</v>
      </c>
      <c r="BI95" s="226" t="e">
        <f t="shared" si="51"/>
        <v>#REF!</v>
      </c>
      <c r="BJ95" s="226" t="e">
        <f t="shared" si="51"/>
        <v>#REF!</v>
      </c>
      <c r="BK95" s="226" t="e">
        <f t="shared" si="51"/>
        <v>#REF!</v>
      </c>
      <c r="BL95" s="226" t="e">
        <f t="shared" si="51"/>
        <v>#REF!</v>
      </c>
      <c r="BM95" s="226" t="e">
        <f t="shared" si="51"/>
        <v>#REF!</v>
      </c>
      <c r="BN95" s="226" t="e">
        <f t="shared" si="51"/>
        <v>#REF!</v>
      </c>
      <c r="BO95" s="226" t="e">
        <f t="shared" si="51"/>
        <v>#REF!</v>
      </c>
      <c r="BP95" s="226" t="e">
        <f t="shared" si="51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51"/>
        <v>#REF!</v>
      </c>
      <c r="BB96" s="226" t="e">
        <f t="shared" si="51"/>
        <v>#REF!</v>
      </c>
      <c r="BC96" s="226" t="e">
        <f t="shared" si="51"/>
        <v>#REF!</v>
      </c>
      <c r="BD96" s="226" t="e">
        <f t="shared" si="51"/>
        <v>#REF!</v>
      </c>
      <c r="BE96" s="226" t="e">
        <f t="shared" si="51"/>
        <v>#REF!</v>
      </c>
      <c r="BF96" s="226" t="e">
        <f t="shared" si="51"/>
        <v>#REF!</v>
      </c>
      <c r="BG96" s="226" t="e">
        <f t="shared" si="51"/>
        <v>#REF!</v>
      </c>
      <c r="BH96" s="226" t="e">
        <f t="shared" si="51"/>
        <v>#REF!</v>
      </c>
      <c r="BI96" s="226" t="e">
        <f t="shared" si="51"/>
        <v>#REF!</v>
      </c>
      <c r="BJ96" s="226" t="e">
        <f t="shared" si="51"/>
        <v>#REF!</v>
      </c>
      <c r="BK96" s="226" t="e">
        <f t="shared" si="51"/>
        <v>#REF!</v>
      </c>
      <c r="BL96" s="226" t="e">
        <f t="shared" si="51"/>
        <v>#REF!</v>
      </c>
      <c r="BM96" s="226" t="e">
        <f t="shared" si="51"/>
        <v>#REF!</v>
      </c>
      <c r="BN96" s="226" t="e">
        <f t="shared" si="51"/>
        <v>#REF!</v>
      </c>
      <c r="BO96" s="226" t="e">
        <f t="shared" si="51"/>
        <v>#REF!</v>
      </c>
      <c r="BP96" s="226" t="e">
        <f t="shared" si="51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51"/>
        <v>#REF!</v>
      </c>
      <c r="BB97" s="226" t="e">
        <f t="shared" si="51"/>
        <v>#REF!</v>
      </c>
      <c r="BC97" s="226" t="e">
        <f t="shared" si="51"/>
        <v>#REF!</v>
      </c>
      <c r="BD97" s="226" t="e">
        <f>F97-AE97</f>
        <v>#REF!</v>
      </c>
      <c r="BE97" s="226" t="e">
        <f t="shared" si="51"/>
        <v>#REF!</v>
      </c>
      <c r="BF97" s="226" t="e">
        <f t="shared" si="51"/>
        <v>#REF!</v>
      </c>
      <c r="BG97" s="226" t="e">
        <f t="shared" si="51"/>
        <v>#REF!</v>
      </c>
      <c r="BH97" s="226" t="e">
        <f t="shared" si="51"/>
        <v>#REF!</v>
      </c>
      <c r="BI97" s="226" t="e">
        <f t="shared" si="51"/>
        <v>#REF!</v>
      </c>
      <c r="BJ97" s="226" t="e">
        <f t="shared" si="51"/>
        <v>#REF!</v>
      </c>
      <c r="BK97" s="226" t="e">
        <f t="shared" si="51"/>
        <v>#REF!</v>
      </c>
      <c r="BL97" s="226" t="e">
        <f t="shared" si="51"/>
        <v>#REF!</v>
      </c>
      <c r="BM97" s="226" t="e">
        <f t="shared" si="51"/>
        <v>#REF!</v>
      </c>
      <c r="BN97" s="226" t="e">
        <f t="shared" si="51"/>
        <v>#REF!</v>
      </c>
      <c r="BO97" s="226" t="e">
        <f t="shared" si="51"/>
        <v>#REF!</v>
      </c>
      <c r="BP97" s="226" t="e">
        <f t="shared" si="51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51"/>
        <v>#REF!</v>
      </c>
      <c r="BB98" s="226" t="e">
        <f t="shared" si="51"/>
        <v>#REF!</v>
      </c>
      <c r="BC98" s="226" t="e">
        <f t="shared" si="51"/>
        <v>#REF!</v>
      </c>
      <c r="BD98" s="226" t="e">
        <f t="shared" si="51"/>
        <v>#REF!</v>
      </c>
      <c r="BE98" s="226" t="e">
        <f t="shared" si="51"/>
        <v>#REF!</v>
      </c>
      <c r="BF98" s="226" t="e">
        <f t="shared" si="51"/>
        <v>#REF!</v>
      </c>
      <c r="BG98" s="226" t="e">
        <f t="shared" si="51"/>
        <v>#REF!</v>
      </c>
      <c r="BH98" s="226" t="e">
        <f t="shared" si="51"/>
        <v>#REF!</v>
      </c>
      <c r="BI98" s="226" t="e">
        <f t="shared" si="51"/>
        <v>#REF!</v>
      </c>
      <c r="BJ98" s="226" t="e">
        <f t="shared" si="51"/>
        <v>#REF!</v>
      </c>
      <c r="BK98" s="226" t="e">
        <f t="shared" si="51"/>
        <v>#REF!</v>
      </c>
      <c r="BL98" s="226" t="e">
        <f t="shared" si="51"/>
        <v>#REF!</v>
      </c>
      <c r="BM98" s="226" t="e">
        <f t="shared" si="51"/>
        <v>#REF!</v>
      </c>
      <c r="BN98" s="226" t="e">
        <f t="shared" si="51"/>
        <v>#REF!</v>
      </c>
      <c r="BO98" s="226" t="e">
        <f t="shared" si="51"/>
        <v>#REF!</v>
      </c>
      <c r="BP98" s="226" t="e">
        <f t="shared" si="51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51"/>
        <v>#REF!</v>
      </c>
      <c r="BB99" s="226" t="e">
        <f t="shared" si="51"/>
        <v>#REF!</v>
      </c>
      <c r="BC99" s="226" t="e">
        <f t="shared" si="51"/>
        <v>#REF!</v>
      </c>
      <c r="BD99" s="226" t="e">
        <f t="shared" si="51"/>
        <v>#REF!</v>
      </c>
      <c r="BE99" s="226" t="e">
        <f t="shared" si="51"/>
        <v>#REF!</v>
      </c>
      <c r="BF99" s="226" t="e">
        <f t="shared" si="51"/>
        <v>#REF!</v>
      </c>
      <c r="BG99" s="226" t="e">
        <f t="shared" si="51"/>
        <v>#REF!</v>
      </c>
      <c r="BH99" s="226" t="e">
        <f t="shared" si="51"/>
        <v>#REF!</v>
      </c>
      <c r="BI99" s="226" t="e">
        <f t="shared" si="51"/>
        <v>#REF!</v>
      </c>
      <c r="BJ99" s="226" t="e">
        <f t="shared" si="51"/>
        <v>#REF!</v>
      </c>
      <c r="BK99" s="226" t="e">
        <f t="shared" si="51"/>
        <v>#REF!</v>
      </c>
      <c r="BL99" s="226" t="e">
        <f t="shared" si="51"/>
        <v>#REF!</v>
      </c>
      <c r="BM99" s="226" t="e">
        <f t="shared" si="51"/>
        <v>#REF!</v>
      </c>
      <c r="BN99" s="226" t="e">
        <f t="shared" si="51"/>
        <v>#REF!</v>
      </c>
      <c r="BO99" s="226" t="e">
        <f t="shared" si="51"/>
        <v>#REF!</v>
      </c>
      <c r="BP99" s="226" t="e">
        <f t="shared" si="51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51"/>
        <v>#REF!</v>
      </c>
      <c r="BB100" s="226" t="e">
        <f t="shared" si="51"/>
        <v>#REF!</v>
      </c>
      <c r="BC100" s="226" t="e">
        <f t="shared" si="51"/>
        <v>#REF!</v>
      </c>
      <c r="BD100" s="226" t="e">
        <f t="shared" si="51"/>
        <v>#REF!</v>
      </c>
      <c r="BE100" s="226" t="e">
        <f t="shared" si="51"/>
        <v>#REF!</v>
      </c>
      <c r="BF100" s="226" t="e">
        <f t="shared" si="51"/>
        <v>#REF!</v>
      </c>
      <c r="BG100" s="226" t="e">
        <f t="shared" si="51"/>
        <v>#REF!</v>
      </c>
      <c r="BH100" s="226" t="e">
        <f t="shared" si="51"/>
        <v>#REF!</v>
      </c>
      <c r="BI100" s="226" t="e">
        <f t="shared" si="51"/>
        <v>#REF!</v>
      </c>
      <c r="BJ100" s="226" t="e">
        <f t="shared" si="51"/>
        <v>#REF!</v>
      </c>
      <c r="BK100" s="226" t="e">
        <f t="shared" si="51"/>
        <v>#REF!</v>
      </c>
      <c r="BL100" s="226" t="e">
        <f t="shared" si="51"/>
        <v>#REF!</v>
      </c>
      <c r="BM100" s="226" t="e">
        <f t="shared" si="51"/>
        <v>#REF!</v>
      </c>
      <c r="BN100" s="226" t="e">
        <f t="shared" si="51"/>
        <v>#REF!</v>
      </c>
      <c r="BO100" s="226" t="e">
        <f t="shared" si="51"/>
        <v>#REF!</v>
      </c>
      <c r="BP100" s="226" t="e">
        <f t="shared" si="51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51"/>
        <v>#REF!</v>
      </c>
      <c r="BB101" s="226" t="e">
        <f t="shared" si="51"/>
        <v>#REF!</v>
      </c>
      <c r="BC101" s="226" t="e">
        <f t="shared" si="51"/>
        <v>#REF!</v>
      </c>
      <c r="BD101" s="226" t="e">
        <f t="shared" si="51"/>
        <v>#REF!</v>
      </c>
      <c r="BE101" s="226" t="e">
        <f t="shared" si="51"/>
        <v>#REF!</v>
      </c>
      <c r="BF101" s="226" t="e">
        <f t="shared" si="51"/>
        <v>#REF!</v>
      </c>
      <c r="BG101" s="226" t="e">
        <f t="shared" si="51"/>
        <v>#REF!</v>
      </c>
      <c r="BH101" s="226" t="e">
        <f t="shared" si="51"/>
        <v>#REF!</v>
      </c>
      <c r="BI101" s="226" t="e">
        <f t="shared" si="51"/>
        <v>#REF!</v>
      </c>
      <c r="BJ101" s="226" t="e">
        <f t="shared" si="51"/>
        <v>#REF!</v>
      </c>
      <c r="BK101" s="226" t="e">
        <f t="shared" si="51"/>
        <v>#REF!</v>
      </c>
      <c r="BL101" s="226" t="e">
        <f t="shared" si="51"/>
        <v>#REF!</v>
      </c>
      <c r="BM101" s="226" t="e">
        <f t="shared" si="51"/>
        <v>#REF!</v>
      </c>
      <c r="BN101" s="226" t="e">
        <f t="shared" si="51"/>
        <v>#REF!</v>
      </c>
      <c r="BO101" s="226" t="e">
        <f t="shared" si="51"/>
        <v>#REF!</v>
      </c>
      <c r="BP101" s="226" t="e">
        <f t="shared" si="51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51"/>
        <v>#REF!</v>
      </c>
      <c r="BB102" s="226" t="e">
        <f t="shared" si="51"/>
        <v>#REF!</v>
      </c>
      <c r="BC102" s="226" t="e">
        <f t="shared" si="51"/>
        <v>#REF!</v>
      </c>
      <c r="BD102" s="226" t="e">
        <f t="shared" si="51"/>
        <v>#REF!</v>
      </c>
      <c r="BE102" s="226" t="e">
        <f t="shared" si="51"/>
        <v>#REF!</v>
      </c>
      <c r="BF102" s="226" t="e">
        <f t="shared" si="51"/>
        <v>#REF!</v>
      </c>
      <c r="BG102" s="226" t="e">
        <f t="shared" si="51"/>
        <v>#REF!</v>
      </c>
      <c r="BH102" s="226" t="e">
        <f t="shared" si="51"/>
        <v>#REF!</v>
      </c>
      <c r="BI102" s="226" t="e">
        <f t="shared" si="51"/>
        <v>#REF!</v>
      </c>
      <c r="BJ102" s="226" t="e">
        <f t="shared" si="51"/>
        <v>#REF!</v>
      </c>
      <c r="BK102" s="226" t="e">
        <f t="shared" si="51"/>
        <v>#REF!</v>
      </c>
      <c r="BL102" s="226" t="e">
        <f t="shared" si="51"/>
        <v>#REF!</v>
      </c>
      <c r="BM102" s="226" t="e">
        <f t="shared" si="51"/>
        <v>#REF!</v>
      </c>
      <c r="BN102" s="226" t="e">
        <f t="shared" si="51"/>
        <v>#REF!</v>
      </c>
      <c r="BO102" s="226" t="e">
        <f t="shared" si="51"/>
        <v>#REF!</v>
      </c>
      <c r="BP102" s="226" t="e">
        <f t="shared" si="51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51"/>
        <v>#REF!</v>
      </c>
      <c r="BB103" s="226" t="e">
        <f t="shared" si="51"/>
        <v>#REF!</v>
      </c>
      <c r="BC103" s="226" t="e">
        <f t="shared" si="51"/>
        <v>#REF!</v>
      </c>
      <c r="BD103" s="226" t="e">
        <f t="shared" si="51"/>
        <v>#REF!</v>
      </c>
      <c r="BE103" s="226" t="e">
        <f t="shared" si="51"/>
        <v>#REF!</v>
      </c>
      <c r="BF103" s="226" t="e">
        <f t="shared" si="51"/>
        <v>#REF!</v>
      </c>
      <c r="BG103" s="226" t="e">
        <f t="shared" si="51"/>
        <v>#REF!</v>
      </c>
      <c r="BH103" s="226" t="e">
        <f t="shared" si="51"/>
        <v>#REF!</v>
      </c>
      <c r="BI103" s="226" t="e">
        <f t="shared" si="51"/>
        <v>#REF!</v>
      </c>
      <c r="BJ103" s="226" t="e">
        <f t="shared" si="51"/>
        <v>#REF!</v>
      </c>
      <c r="BK103" s="226" t="e">
        <f t="shared" si="51"/>
        <v>#REF!</v>
      </c>
      <c r="BL103" s="226" t="e">
        <f t="shared" si="51"/>
        <v>#REF!</v>
      </c>
      <c r="BM103" s="226" t="e">
        <f t="shared" si="51"/>
        <v>#REF!</v>
      </c>
      <c r="BN103" s="226" t="e">
        <f t="shared" si="51"/>
        <v>#REF!</v>
      </c>
      <c r="BO103" s="226" t="e">
        <f t="shared" si="51"/>
        <v>#REF!</v>
      </c>
      <c r="BP103" s="226" t="e">
        <f t="shared" si="51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51"/>
        <v>#REF!</v>
      </c>
      <c r="BB104" s="226" t="e">
        <f t="shared" si="51"/>
        <v>#REF!</v>
      </c>
      <c r="BC104" s="226" t="e">
        <f t="shared" si="51"/>
        <v>#REF!</v>
      </c>
      <c r="BD104" s="226" t="e">
        <f t="shared" si="51"/>
        <v>#REF!</v>
      </c>
      <c r="BE104" s="226" t="e">
        <f t="shared" si="51"/>
        <v>#REF!</v>
      </c>
      <c r="BF104" s="226" t="e">
        <f t="shared" si="51"/>
        <v>#REF!</v>
      </c>
      <c r="BG104" s="226" t="e">
        <f t="shared" si="51"/>
        <v>#REF!</v>
      </c>
      <c r="BH104" s="226" t="e">
        <f t="shared" si="51"/>
        <v>#REF!</v>
      </c>
      <c r="BI104" s="226" t="e">
        <f t="shared" si="51"/>
        <v>#REF!</v>
      </c>
      <c r="BJ104" s="226" t="e">
        <f t="shared" si="51"/>
        <v>#REF!</v>
      </c>
      <c r="BK104" s="226" t="e">
        <f t="shared" si="51"/>
        <v>#REF!</v>
      </c>
      <c r="BL104" s="226" t="e">
        <f t="shared" si="51"/>
        <v>#REF!</v>
      </c>
      <c r="BM104" s="226" t="e">
        <f t="shared" si="51"/>
        <v>#REF!</v>
      </c>
      <c r="BN104" s="226" t="e">
        <f t="shared" si="51"/>
        <v>#REF!</v>
      </c>
      <c r="BO104" s="226" t="e">
        <f t="shared" si="51"/>
        <v>#REF!</v>
      </c>
      <c r="BP104" s="226" t="e">
        <f t="shared" si="51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51"/>
        <v>#REF!</v>
      </c>
      <c r="BB105" s="226" t="e">
        <f t="shared" si="51"/>
        <v>#REF!</v>
      </c>
      <c r="BC105" s="226" t="e">
        <f t="shared" si="51"/>
        <v>#REF!</v>
      </c>
      <c r="BD105" s="226" t="e">
        <f t="shared" si="51"/>
        <v>#REF!</v>
      </c>
      <c r="BE105" s="226" t="e">
        <f t="shared" si="51"/>
        <v>#REF!</v>
      </c>
      <c r="BF105" s="226" t="e">
        <f t="shared" si="51"/>
        <v>#REF!</v>
      </c>
      <c r="BG105" s="226" t="e">
        <f t="shared" si="51"/>
        <v>#REF!</v>
      </c>
      <c r="BH105" s="226" t="e">
        <f t="shared" si="51"/>
        <v>#REF!</v>
      </c>
      <c r="BI105" s="226" t="e">
        <f t="shared" si="51"/>
        <v>#REF!</v>
      </c>
      <c r="BJ105" s="226" t="e">
        <f t="shared" si="51"/>
        <v>#REF!</v>
      </c>
      <c r="BK105" s="226" t="e">
        <f t="shared" si="51"/>
        <v>#REF!</v>
      </c>
      <c r="BL105" s="226" t="e">
        <f t="shared" si="51"/>
        <v>#REF!</v>
      </c>
      <c r="BM105" s="226" t="e">
        <f t="shared" si="51"/>
        <v>#REF!</v>
      </c>
      <c r="BN105" s="226" t="e">
        <f t="shared" si="51"/>
        <v>#REF!</v>
      </c>
      <c r="BO105" s="226" t="e">
        <f t="shared" si="51"/>
        <v>#REF!</v>
      </c>
      <c r="BP105" s="226" t="e">
        <f t="shared" ref="BP105:BP120" si="60">R105-AQ105</f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ref="BA106:BA120" si="61">C106-AB106</f>
        <v>#REF!</v>
      </c>
      <c r="BB106" s="226" t="e">
        <f t="shared" ref="BB106:BB120" si="62">D106-AC106</f>
        <v>#REF!</v>
      </c>
      <c r="BC106" s="226" t="e">
        <f t="shared" ref="BC106:BC120" si="63">E106-AD106</f>
        <v>#REF!</v>
      </c>
      <c r="BD106" s="226" t="e">
        <f t="shared" ref="BD106:BD120" si="64">F106-AE106</f>
        <v>#REF!</v>
      </c>
      <c r="BE106" s="226" t="e">
        <f t="shared" ref="BE106:BE120" si="65">G106-AF106</f>
        <v>#REF!</v>
      </c>
      <c r="BF106" s="226" t="e">
        <f t="shared" ref="BF106:BF120" si="66">H106-AG106</f>
        <v>#REF!</v>
      </c>
      <c r="BG106" s="226" t="e">
        <f t="shared" ref="BG106:BG120" si="67">I106-AH106</f>
        <v>#REF!</v>
      </c>
      <c r="BH106" s="226" t="e">
        <f t="shared" ref="BH106:BH120" si="68">J106-AI106</f>
        <v>#REF!</v>
      </c>
      <c r="BI106" s="226" t="e">
        <f t="shared" ref="BI106:BI120" si="69">K106-AJ106</f>
        <v>#REF!</v>
      </c>
      <c r="BJ106" s="226" t="e">
        <f t="shared" ref="BJ106:BJ120" si="70">L106-AK106</f>
        <v>#REF!</v>
      </c>
      <c r="BK106" s="226" t="e">
        <f t="shared" ref="BK106:BK120" si="71">M106-AL106</f>
        <v>#REF!</v>
      </c>
      <c r="BL106" s="226" t="e">
        <f t="shared" ref="BL106:BL120" si="72">N106-AM106</f>
        <v>#REF!</v>
      </c>
      <c r="BM106" s="226" t="e">
        <f t="shared" ref="BM106:BM120" si="73">O106-AN106</f>
        <v>#REF!</v>
      </c>
      <c r="BN106" s="226" t="e">
        <f t="shared" ref="BN106:BN120" si="74">P106-AO106</f>
        <v>#REF!</v>
      </c>
      <c r="BO106" s="226" t="e">
        <f t="shared" ref="BO106:BO120" si="75">Q106-AP106</f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59"/>
        <v>#REF!</v>
      </c>
      <c r="BA108" s="226" t="e">
        <f t="shared" si="61"/>
        <v>#REF!</v>
      </c>
      <c r="BB108" s="226" t="e">
        <f t="shared" si="62"/>
        <v>#REF!</v>
      </c>
      <c r="BC108" s="226" t="e">
        <f t="shared" si="63"/>
        <v>#REF!</v>
      </c>
      <c r="BD108" s="226" t="e">
        <f t="shared" si="64"/>
        <v>#REF!</v>
      </c>
      <c r="BE108" s="226" t="e">
        <f t="shared" si="65"/>
        <v>#REF!</v>
      </c>
      <c r="BF108" s="226" t="e">
        <f t="shared" si="66"/>
        <v>#REF!</v>
      </c>
      <c r="BG108" s="226" t="e">
        <f t="shared" si="67"/>
        <v>#REF!</v>
      </c>
      <c r="BH108" s="226" t="e">
        <f t="shared" si="68"/>
        <v>#REF!</v>
      </c>
      <c r="BI108" s="226" t="e">
        <f t="shared" si="69"/>
        <v>#REF!</v>
      </c>
      <c r="BJ108" s="226" t="e">
        <f t="shared" si="70"/>
        <v>#REF!</v>
      </c>
      <c r="BK108" s="226" t="e">
        <f t="shared" si="71"/>
        <v>#REF!</v>
      </c>
      <c r="BL108" s="226" t="e">
        <f t="shared" si="72"/>
        <v>#REF!</v>
      </c>
      <c r="BM108" s="226" t="e">
        <f t="shared" si="73"/>
        <v>#REF!</v>
      </c>
      <c r="BN108" s="226" t="e">
        <f t="shared" si="74"/>
        <v>#REF!</v>
      </c>
      <c r="BO108" s="226" t="e">
        <f t="shared" si="75"/>
        <v>#REF!</v>
      </c>
      <c r="BP108" s="226" t="e">
        <f t="shared" si="60"/>
        <v>#REF!</v>
      </c>
      <c r="BQ108" s="226" t="e">
        <f t="shared" si="52"/>
        <v>#REF!</v>
      </c>
      <c r="BR108" s="226" t="e">
        <f t="shared" si="53"/>
        <v>#REF!</v>
      </c>
      <c r="BS108" s="226" t="e">
        <f t="shared" si="54"/>
        <v>#REF!</v>
      </c>
      <c r="BT108" s="226" t="e">
        <f t="shared" si="55"/>
        <v>#REF!</v>
      </c>
      <c r="BU108" s="226" t="e">
        <f t="shared" si="56"/>
        <v>#REF!</v>
      </c>
      <c r="BV108" s="226" t="e">
        <f t="shared" si="57"/>
        <v>#REF!</v>
      </c>
      <c r="BW108" s="226" t="e">
        <f t="shared" si="5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59"/>
        <v>#REF!</v>
      </c>
      <c r="BA109" s="226" t="e">
        <f t="shared" si="61"/>
        <v>#REF!</v>
      </c>
      <c r="BB109" s="226" t="e">
        <f t="shared" si="62"/>
        <v>#REF!</v>
      </c>
      <c r="BC109" s="226" t="e">
        <f t="shared" si="63"/>
        <v>#REF!</v>
      </c>
      <c r="BD109" s="226" t="e">
        <f t="shared" si="64"/>
        <v>#REF!</v>
      </c>
      <c r="BE109" s="226" t="e">
        <f t="shared" si="65"/>
        <v>#REF!</v>
      </c>
      <c r="BF109" s="226" t="e">
        <f t="shared" si="66"/>
        <v>#REF!</v>
      </c>
      <c r="BG109" s="226" t="e">
        <f t="shared" si="67"/>
        <v>#REF!</v>
      </c>
      <c r="BH109" s="226" t="e">
        <f t="shared" si="68"/>
        <v>#REF!</v>
      </c>
      <c r="BI109" s="226" t="e">
        <f t="shared" si="69"/>
        <v>#REF!</v>
      </c>
      <c r="BJ109" s="226" t="e">
        <f t="shared" si="70"/>
        <v>#REF!</v>
      </c>
      <c r="BK109" s="226" t="e">
        <f t="shared" si="71"/>
        <v>#REF!</v>
      </c>
      <c r="BL109" s="226" t="e">
        <f t="shared" si="72"/>
        <v>#REF!</v>
      </c>
      <c r="BM109" s="226" t="e">
        <f t="shared" si="73"/>
        <v>#REF!</v>
      </c>
      <c r="BN109" s="226" t="e">
        <f t="shared" si="74"/>
        <v>#REF!</v>
      </c>
      <c r="BO109" s="226" t="e">
        <f t="shared" si="75"/>
        <v>#REF!</v>
      </c>
      <c r="BP109" s="226" t="e">
        <f t="shared" si="60"/>
        <v>#REF!</v>
      </c>
      <c r="BQ109" s="226" t="e">
        <f t="shared" si="52"/>
        <v>#REF!</v>
      </c>
      <c r="BR109" s="226" t="e">
        <f t="shared" si="53"/>
        <v>#REF!</v>
      </c>
      <c r="BS109" s="226" t="e">
        <f t="shared" si="54"/>
        <v>#REF!</v>
      </c>
      <c r="BT109" s="226" t="e">
        <f t="shared" si="55"/>
        <v>#REF!</v>
      </c>
      <c r="BU109" s="226" t="e">
        <f t="shared" si="56"/>
        <v>#REF!</v>
      </c>
      <c r="BV109" s="226" t="e">
        <f t="shared" si="57"/>
        <v>#REF!</v>
      </c>
      <c r="BW109" s="226" t="e">
        <f t="shared" si="5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59"/>
        <v>#REF!</v>
      </c>
      <c r="BA110" s="226" t="e">
        <f t="shared" si="61"/>
        <v>#REF!</v>
      </c>
      <c r="BB110" s="226" t="e">
        <f t="shared" si="62"/>
        <v>#REF!</v>
      </c>
      <c r="BC110" s="226" t="e">
        <f t="shared" si="63"/>
        <v>#REF!</v>
      </c>
      <c r="BD110" s="226" t="e">
        <f t="shared" si="64"/>
        <v>#REF!</v>
      </c>
      <c r="BE110" s="226" t="e">
        <f t="shared" si="65"/>
        <v>#REF!</v>
      </c>
      <c r="BF110" s="226" t="e">
        <f t="shared" si="66"/>
        <v>#REF!</v>
      </c>
      <c r="BG110" s="226" t="e">
        <f t="shared" si="67"/>
        <v>#REF!</v>
      </c>
      <c r="BH110" s="226" t="e">
        <f t="shared" si="68"/>
        <v>#REF!</v>
      </c>
      <c r="BI110" s="226" t="e">
        <f t="shared" si="69"/>
        <v>#REF!</v>
      </c>
      <c r="BJ110" s="226" t="e">
        <f t="shared" si="70"/>
        <v>#REF!</v>
      </c>
      <c r="BK110" s="226" t="e">
        <f t="shared" si="71"/>
        <v>#REF!</v>
      </c>
      <c r="BL110" s="226" t="e">
        <f t="shared" si="72"/>
        <v>#REF!</v>
      </c>
      <c r="BM110" s="226" t="e">
        <f t="shared" si="73"/>
        <v>#REF!</v>
      </c>
      <c r="BN110" s="226" t="e">
        <f t="shared" si="74"/>
        <v>#REF!</v>
      </c>
      <c r="BO110" s="226" t="e">
        <f t="shared" si="75"/>
        <v>#REF!</v>
      </c>
      <c r="BP110" s="226" t="e">
        <f t="shared" si="60"/>
        <v>#REF!</v>
      </c>
      <c r="BQ110" s="226" t="e">
        <f t="shared" si="52"/>
        <v>#REF!</v>
      </c>
      <c r="BR110" s="226" t="e">
        <f t="shared" si="53"/>
        <v>#REF!</v>
      </c>
      <c r="BS110" s="226" t="e">
        <f t="shared" si="54"/>
        <v>#REF!</v>
      </c>
      <c r="BT110" s="226" t="e">
        <f t="shared" si="55"/>
        <v>#REF!</v>
      </c>
      <c r="BU110" s="226" t="e">
        <f t="shared" si="56"/>
        <v>#REF!</v>
      </c>
      <c r="BV110" s="226" t="e">
        <f t="shared" si="57"/>
        <v>#REF!</v>
      </c>
      <c r="BW110" s="226" t="e">
        <f t="shared" si="5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59"/>
        <v>#REF!</v>
      </c>
      <c r="BA111" s="226" t="e">
        <f t="shared" si="61"/>
        <v>#REF!</v>
      </c>
      <c r="BB111" s="226" t="e">
        <f t="shared" si="62"/>
        <v>#REF!</v>
      </c>
      <c r="BC111" s="226" t="e">
        <f t="shared" si="63"/>
        <v>#REF!</v>
      </c>
      <c r="BD111" s="226" t="e">
        <f t="shared" si="64"/>
        <v>#REF!</v>
      </c>
      <c r="BE111" s="226" t="e">
        <f t="shared" si="65"/>
        <v>#REF!</v>
      </c>
      <c r="BF111" s="226" t="e">
        <f t="shared" si="66"/>
        <v>#REF!</v>
      </c>
      <c r="BG111" s="226" t="e">
        <f t="shared" si="67"/>
        <v>#REF!</v>
      </c>
      <c r="BH111" s="226" t="e">
        <f t="shared" si="68"/>
        <v>#REF!</v>
      </c>
      <c r="BI111" s="226" t="e">
        <f t="shared" si="69"/>
        <v>#REF!</v>
      </c>
      <c r="BJ111" s="226" t="e">
        <f t="shared" si="70"/>
        <v>#REF!</v>
      </c>
      <c r="BK111" s="226" t="e">
        <f t="shared" si="71"/>
        <v>#REF!</v>
      </c>
      <c r="BL111" s="226" t="e">
        <f t="shared" si="72"/>
        <v>#REF!</v>
      </c>
      <c r="BM111" s="226" t="e">
        <f t="shared" si="73"/>
        <v>#REF!</v>
      </c>
      <c r="BN111" s="226" t="e">
        <f t="shared" si="74"/>
        <v>#REF!</v>
      </c>
      <c r="BO111" s="226" t="e">
        <f t="shared" si="75"/>
        <v>#REF!</v>
      </c>
      <c r="BP111" s="226" t="e">
        <f t="shared" si="60"/>
        <v>#REF!</v>
      </c>
      <c r="BQ111" s="226" t="e">
        <f t="shared" si="52"/>
        <v>#REF!</v>
      </c>
      <c r="BR111" s="226" t="e">
        <f t="shared" si="53"/>
        <v>#REF!</v>
      </c>
      <c r="BS111" s="226" t="e">
        <f t="shared" si="54"/>
        <v>#REF!</v>
      </c>
      <c r="BT111" s="226" t="e">
        <f t="shared" si="55"/>
        <v>#REF!</v>
      </c>
      <c r="BU111" s="226" t="e">
        <f t="shared" si="56"/>
        <v>#REF!</v>
      </c>
      <c r="BV111" s="226" t="e">
        <f t="shared" si="57"/>
        <v>#REF!</v>
      </c>
      <c r="BW111" s="226" t="e">
        <f t="shared" si="5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59"/>
        <v>#REF!</v>
      </c>
      <c r="BA112" s="226" t="e">
        <f t="shared" si="61"/>
        <v>#REF!</v>
      </c>
      <c r="BB112" s="226" t="e">
        <f t="shared" si="62"/>
        <v>#REF!</v>
      </c>
      <c r="BC112" s="226" t="e">
        <f t="shared" si="63"/>
        <v>#REF!</v>
      </c>
      <c r="BD112" s="226" t="e">
        <f t="shared" si="64"/>
        <v>#REF!</v>
      </c>
      <c r="BE112" s="226" t="e">
        <f t="shared" si="65"/>
        <v>#REF!</v>
      </c>
      <c r="BF112" s="226" t="e">
        <f t="shared" si="66"/>
        <v>#REF!</v>
      </c>
      <c r="BG112" s="226" t="e">
        <f t="shared" si="67"/>
        <v>#REF!</v>
      </c>
      <c r="BH112" s="226" t="e">
        <f t="shared" si="68"/>
        <v>#REF!</v>
      </c>
      <c r="BI112" s="226" t="e">
        <f t="shared" si="69"/>
        <v>#REF!</v>
      </c>
      <c r="BJ112" s="226" t="e">
        <f t="shared" si="70"/>
        <v>#REF!</v>
      </c>
      <c r="BK112" s="226" t="e">
        <f t="shared" si="71"/>
        <v>#REF!</v>
      </c>
      <c r="BL112" s="226" t="e">
        <f t="shared" si="72"/>
        <v>#REF!</v>
      </c>
      <c r="BM112" s="226" t="e">
        <f t="shared" si="73"/>
        <v>#REF!</v>
      </c>
      <c r="BN112" s="226" t="e">
        <f t="shared" si="74"/>
        <v>#REF!</v>
      </c>
      <c r="BO112" s="226" t="e">
        <f t="shared" si="75"/>
        <v>#REF!</v>
      </c>
      <c r="BP112" s="226" t="e">
        <f t="shared" si="60"/>
        <v>#REF!</v>
      </c>
      <c r="BQ112" s="226" t="e">
        <f t="shared" si="52"/>
        <v>#REF!</v>
      </c>
      <c r="BR112" s="226" t="e">
        <f t="shared" si="53"/>
        <v>#REF!</v>
      </c>
      <c r="BS112" s="226" t="e">
        <f t="shared" si="54"/>
        <v>#REF!</v>
      </c>
      <c r="BT112" s="226" t="e">
        <f t="shared" si="55"/>
        <v>#REF!</v>
      </c>
      <c r="BU112" s="226" t="e">
        <f t="shared" si="56"/>
        <v>#REF!</v>
      </c>
      <c r="BV112" s="226" t="e">
        <f t="shared" si="57"/>
        <v>#REF!</v>
      </c>
      <c r="BW112" s="226" t="e">
        <f t="shared" si="5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59"/>
        <v>#REF!</v>
      </c>
      <c r="BA113" s="226" t="e">
        <f t="shared" si="61"/>
        <v>#REF!</v>
      </c>
      <c r="BB113" s="226" t="e">
        <f t="shared" si="62"/>
        <v>#REF!</v>
      </c>
      <c r="BC113" s="226" t="e">
        <f t="shared" si="63"/>
        <v>#REF!</v>
      </c>
      <c r="BD113" s="226" t="e">
        <f t="shared" si="64"/>
        <v>#REF!</v>
      </c>
      <c r="BE113" s="226" t="e">
        <f t="shared" si="65"/>
        <v>#REF!</v>
      </c>
      <c r="BF113" s="226" t="e">
        <f t="shared" si="66"/>
        <v>#REF!</v>
      </c>
      <c r="BG113" s="226" t="e">
        <f t="shared" si="67"/>
        <v>#REF!</v>
      </c>
      <c r="BH113" s="226" t="e">
        <f t="shared" si="68"/>
        <v>#REF!</v>
      </c>
      <c r="BI113" s="226" t="e">
        <f t="shared" si="69"/>
        <v>#REF!</v>
      </c>
      <c r="BJ113" s="226" t="e">
        <f t="shared" si="70"/>
        <v>#REF!</v>
      </c>
      <c r="BK113" s="226" t="e">
        <f t="shared" si="71"/>
        <v>#REF!</v>
      </c>
      <c r="BL113" s="226" t="e">
        <f t="shared" si="72"/>
        <v>#REF!</v>
      </c>
      <c r="BM113" s="226" t="e">
        <f t="shared" si="73"/>
        <v>#REF!</v>
      </c>
      <c r="BN113" s="226" t="e">
        <f t="shared" si="74"/>
        <v>#REF!</v>
      </c>
      <c r="BO113" s="226" t="e">
        <f t="shared" si="75"/>
        <v>#REF!</v>
      </c>
      <c r="BP113" s="226" t="e">
        <f t="shared" si="60"/>
        <v>#REF!</v>
      </c>
      <c r="BQ113" s="226" t="e">
        <f t="shared" si="52"/>
        <v>#REF!</v>
      </c>
      <c r="BR113" s="226" t="e">
        <f t="shared" si="53"/>
        <v>#REF!</v>
      </c>
      <c r="BS113" s="226" t="e">
        <f t="shared" si="54"/>
        <v>#REF!</v>
      </c>
      <c r="BT113" s="226" t="e">
        <f t="shared" si="55"/>
        <v>#REF!</v>
      </c>
      <c r="BU113" s="226" t="e">
        <f t="shared" si="56"/>
        <v>#REF!</v>
      </c>
      <c r="BV113" s="226" t="e">
        <f t="shared" si="57"/>
        <v>#REF!</v>
      </c>
      <c r="BW113" s="226" t="e">
        <f t="shared" si="5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59"/>
        <v>#REF!</v>
      </c>
      <c r="BA114" s="226" t="e">
        <f t="shared" si="61"/>
        <v>#REF!</v>
      </c>
      <c r="BB114" s="226" t="e">
        <f t="shared" si="62"/>
        <v>#REF!</v>
      </c>
      <c r="BC114" s="226" t="e">
        <f t="shared" si="63"/>
        <v>#REF!</v>
      </c>
      <c r="BD114" s="226" t="e">
        <f t="shared" si="64"/>
        <v>#REF!</v>
      </c>
      <c r="BE114" s="226" t="e">
        <f t="shared" si="65"/>
        <v>#REF!</v>
      </c>
      <c r="BF114" s="226" t="e">
        <f t="shared" si="66"/>
        <v>#REF!</v>
      </c>
      <c r="BG114" s="226" t="e">
        <f t="shared" si="67"/>
        <v>#REF!</v>
      </c>
      <c r="BH114" s="226" t="e">
        <f t="shared" si="68"/>
        <v>#REF!</v>
      </c>
      <c r="BI114" s="226" t="e">
        <f t="shared" si="69"/>
        <v>#REF!</v>
      </c>
      <c r="BJ114" s="226" t="e">
        <f t="shared" si="70"/>
        <v>#REF!</v>
      </c>
      <c r="BK114" s="226" t="e">
        <f t="shared" si="71"/>
        <v>#REF!</v>
      </c>
      <c r="BL114" s="226" t="e">
        <f t="shared" si="72"/>
        <v>#REF!</v>
      </c>
      <c r="BM114" s="226" t="e">
        <f t="shared" si="73"/>
        <v>#REF!</v>
      </c>
      <c r="BN114" s="226" t="e">
        <f t="shared" si="74"/>
        <v>#REF!</v>
      </c>
      <c r="BO114" s="226" t="e">
        <f t="shared" si="75"/>
        <v>#REF!</v>
      </c>
      <c r="BP114" s="226" t="e">
        <f t="shared" si="60"/>
        <v>#REF!</v>
      </c>
      <c r="BQ114" s="226" t="e">
        <f t="shared" si="52"/>
        <v>#REF!</v>
      </c>
      <c r="BR114" s="226" t="e">
        <f t="shared" si="53"/>
        <v>#REF!</v>
      </c>
      <c r="BS114" s="226" t="e">
        <f t="shared" si="54"/>
        <v>#REF!</v>
      </c>
      <c r="BT114" s="226" t="e">
        <f t="shared" si="55"/>
        <v>#REF!</v>
      </c>
      <c r="BU114" s="226" t="e">
        <f t="shared" si="56"/>
        <v>#REF!</v>
      </c>
      <c r="BV114" s="226" t="e">
        <f t="shared" si="57"/>
        <v>#REF!</v>
      </c>
      <c r="BW114" s="226" t="e">
        <f t="shared" si="5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59"/>
        <v>#REF!</v>
      </c>
      <c r="BA115" s="226" t="e">
        <f t="shared" si="61"/>
        <v>#REF!</v>
      </c>
      <c r="BB115" s="226" t="e">
        <f t="shared" si="62"/>
        <v>#REF!</v>
      </c>
      <c r="BC115" s="226" t="e">
        <f t="shared" si="63"/>
        <v>#REF!</v>
      </c>
      <c r="BD115" s="226" t="e">
        <f t="shared" si="64"/>
        <v>#REF!</v>
      </c>
      <c r="BE115" s="226" t="e">
        <f t="shared" si="65"/>
        <v>#REF!</v>
      </c>
      <c r="BF115" s="226" t="e">
        <f t="shared" si="66"/>
        <v>#REF!</v>
      </c>
      <c r="BG115" s="226" t="e">
        <f t="shared" si="67"/>
        <v>#REF!</v>
      </c>
      <c r="BH115" s="226" t="e">
        <f t="shared" si="68"/>
        <v>#REF!</v>
      </c>
      <c r="BI115" s="226" t="e">
        <f t="shared" si="69"/>
        <v>#REF!</v>
      </c>
      <c r="BJ115" s="226" t="e">
        <f t="shared" si="70"/>
        <v>#REF!</v>
      </c>
      <c r="BK115" s="226" t="e">
        <f t="shared" si="71"/>
        <v>#REF!</v>
      </c>
      <c r="BL115" s="226" t="e">
        <f t="shared" si="72"/>
        <v>#REF!</v>
      </c>
      <c r="BM115" s="226" t="e">
        <f t="shared" si="73"/>
        <v>#REF!</v>
      </c>
      <c r="BN115" s="226" t="e">
        <f t="shared" si="74"/>
        <v>#REF!</v>
      </c>
      <c r="BO115" s="226" t="e">
        <f t="shared" si="75"/>
        <v>#REF!</v>
      </c>
      <c r="BP115" s="226" t="e">
        <f t="shared" si="60"/>
        <v>#REF!</v>
      </c>
      <c r="BQ115" s="226" t="e">
        <f t="shared" si="52"/>
        <v>#REF!</v>
      </c>
      <c r="BR115" s="226" t="e">
        <f t="shared" si="53"/>
        <v>#REF!</v>
      </c>
      <c r="BS115" s="226" t="e">
        <f t="shared" si="54"/>
        <v>#REF!</v>
      </c>
      <c r="BT115" s="226" t="e">
        <f t="shared" si="55"/>
        <v>#REF!</v>
      </c>
      <c r="BU115" s="226" t="e">
        <f t="shared" si="56"/>
        <v>#REF!</v>
      </c>
      <c r="BV115" s="226" t="e">
        <f t="shared" si="57"/>
        <v>#REF!</v>
      </c>
      <c r="BW115" s="226" t="e">
        <f t="shared" si="5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59"/>
        <v>#REF!</v>
      </c>
      <c r="BA116" s="226" t="e">
        <f t="shared" si="61"/>
        <v>#REF!</v>
      </c>
      <c r="BB116" s="226" t="e">
        <f t="shared" si="62"/>
        <v>#REF!</v>
      </c>
      <c r="BC116" s="226" t="e">
        <f t="shared" si="63"/>
        <v>#REF!</v>
      </c>
      <c r="BD116" s="226" t="e">
        <f t="shared" si="64"/>
        <v>#REF!</v>
      </c>
      <c r="BE116" s="226" t="e">
        <f t="shared" si="65"/>
        <v>#REF!</v>
      </c>
      <c r="BF116" s="226" t="e">
        <f t="shared" si="66"/>
        <v>#REF!</v>
      </c>
      <c r="BG116" s="226" t="e">
        <f t="shared" si="67"/>
        <v>#REF!</v>
      </c>
      <c r="BH116" s="226" t="e">
        <f t="shared" si="68"/>
        <v>#REF!</v>
      </c>
      <c r="BI116" s="226" t="e">
        <f t="shared" si="69"/>
        <v>#REF!</v>
      </c>
      <c r="BJ116" s="226" t="e">
        <f t="shared" si="70"/>
        <v>#REF!</v>
      </c>
      <c r="BK116" s="226" t="e">
        <f t="shared" si="71"/>
        <v>#REF!</v>
      </c>
      <c r="BL116" s="226" t="e">
        <f t="shared" si="72"/>
        <v>#REF!</v>
      </c>
      <c r="BM116" s="226" t="e">
        <f t="shared" si="73"/>
        <v>#REF!</v>
      </c>
      <c r="BN116" s="226" t="e">
        <f t="shared" si="74"/>
        <v>#REF!</v>
      </c>
      <c r="BO116" s="226" t="e">
        <f t="shared" si="75"/>
        <v>#REF!</v>
      </c>
      <c r="BP116" s="226" t="e">
        <f t="shared" si="60"/>
        <v>#REF!</v>
      </c>
      <c r="BQ116" s="226" t="e">
        <f t="shared" si="52"/>
        <v>#REF!</v>
      </c>
      <c r="BR116" s="226" t="e">
        <f t="shared" si="53"/>
        <v>#REF!</v>
      </c>
      <c r="BS116" s="226" t="e">
        <f t="shared" si="54"/>
        <v>#REF!</v>
      </c>
      <c r="BT116" s="226" t="e">
        <f t="shared" si="55"/>
        <v>#REF!</v>
      </c>
      <c r="BU116" s="226" t="e">
        <f t="shared" si="56"/>
        <v>#REF!</v>
      </c>
      <c r="BV116" s="226" t="e">
        <f t="shared" si="57"/>
        <v>#REF!</v>
      </c>
      <c r="BW116" s="226" t="e">
        <f t="shared" si="5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59"/>
        <v>#REF!</v>
      </c>
      <c r="BA117" s="226" t="e">
        <f t="shared" si="61"/>
        <v>#REF!</v>
      </c>
      <c r="BB117" s="226" t="e">
        <f t="shared" si="62"/>
        <v>#REF!</v>
      </c>
      <c r="BC117" s="226" t="e">
        <f t="shared" si="63"/>
        <v>#REF!</v>
      </c>
      <c r="BD117" s="226" t="e">
        <f t="shared" si="64"/>
        <v>#REF!</v>
      </c>
      <c r="BE117" s="226" t="e">
        <f t="shared" si="65"/>
        <v>#REF!</v>
      </c>
      <c r="BF117" s="226" t="e">
        <f t="shared" si="66"/>
        <v>#REF!</v>
      </c>
      <c r="BG117" s="226" t="e">
        <f t="shared" si="67"/>
        <v>#REF!</v>
      </c>
      <c r="BH117" s="226" t="e">
        <f t="shared" si="68"/>
        <v>#REF!</v>
      </c>
      <c r="BI117" s="226" t="e">
        <f t="shared" si="69"/>
        <v>#REF!</v>
      </c>
      <c r="BJ117" s="226" t="e">
        <f t="shared" si="70"/>
        <v>#REF!</v>
      </c>
      <c r="BK117" s="226" t="e">
        <f t="shared" si="71"/>
        <v>#REF!</v>
      </c>
      <c r="BL117" s="226" t="e">
        <f t="shared" si="72"/>
        <v>#REF!</v>
      </c>
      <c r="BM117" s="226" t="e">
        <f t="shared" si="73"/>
        <v>#REF!</v>
      </c>
      <c r="BN117" s="226" t="e">
        <f t="shared" si="74"/>
        <v>#REF!</v>
      </c>
      <c r="BO117" s="226" t="e">
        <f t="shared" si="75"/>
        <v>#REF!</v>
      </c>
      <c r="BP117" s="226" t="e">
        <f t="shared" si="60"/>
        <v>#REF!</v>
      </c>
      <c r="BQ117" s="226" t="e">
        <f t="shared" si="52"/>
        <v>#REF!</v>
      </c>
      <c r="BR117" s="226" t="e">
        <f t="shared" si="53"/>
        <v>#REF!</v>
      </c>
      <c r="BS117" s="226" t="e">
        <f t="shared" si="54"/>
        <v>#REF!</v>
      </c>
      <c r="BT117" s="226" t="e">
        <f t="shared" si="55"/>
        <v>#REF!</v>
      </c>
      <c r="BU117" s="226" t="e">
        <f t="shared" si="56"/>
        <v>#REF!</v>
      </c>
      <c r="BV117" s="226" t="e">
        <f t="shared" si="57"/>
        <v>#REF!</v>
      </c>
      <c r="BW117" s="226" t="e">
        <f t="shared" si="5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59"/>
        <v>#REF!</v>
      </c>
      <c r="BA118" s="226" t="e">
        <f t="shared" si="61"/>
        <v>#REF!</v>
      </c>
      <c r="BB118" s="226" t="e">
        <f t="shared" si="62"/>
        <v>#REF!</v>
      </c>
      <c r="BC118" s="226" t="e">
        <f t="shared" si="63"/>
        <v>#REF!</v>
      </c>
      <c r="BD118" s="226" t="e">
        <f t="shared" si="64"/>
        <v>#REF!</v>
      </c>
      <c r="BE118" s="226" t="e">
        <f t="shared" si="65"/>
        <v>#REF!</v>
      </c>
      <c r="BF118" s="226" t="e">
        <f t="shared" si="66"/>
        <v>#REF!</v>
      </c>
      <c r="BG118" s="226" t="e">
        <f t="shared" si="67"/>
        <v>#REF!</v>
      </c>
      <c r="BH118" s="226" t="e">
        <f t="shared" si="68"/>
        <v>#REF!</v>
      </c>
      <c r="BI118" s="226" t="e">
        <f t="shared" si="69"/>
        <v>#REF!</v>
      </c>
      <c r="BJ118" s="226" t="e">
        <f t="shared" si="70"/>
        <v>#REF!</v>
      </c>
      <c r="BK118" s="226" t="e">
        <f t="shared" si="71"/>
        <v>#REF!</v>
      </c>
      <c r="BL118" s="226" t="e">
        <f t="shared" si="72"/>
        <v>#REF!</v>
      </c>
      <c r="BM118" s="226" t="e">
        <f t="shared" si="73"/>
        <v>#REF!</v>
      </c>
      <c r="BN118" s="226" t="e">
        <f t="shared" si="74"/>
        <v>#REF!</v>
      </c>
      <c r="BO118" s="226" t="e">
        <f t="shared" si="75"/>
        <v>#REF!</v>
      </c>
      <c r="BP118" s="226" t="e">
        <f t="shared" si="60"/>
        <v>#REF!</v>
      </c>
      <c r="BQ118" s="226" t="e">
        <f t="shared" si="52"/>
        <v>#REF!</v>
      </c>
      <c r="BR118" s="226" t="e">
        <f t="shared" si="53"/>
        <v>#REF!</v>
      </c>
      <c r="BS118" s="226" t="e">
        <f t="shared" si="54"/>
        <v>#REF!</v>
      </c>
      <c r="BT118" s="226" t="e">
        <f t="shared" si="55"/>
        <v>#REF!</v>
      </c>
      <c r="BU118" s="226" t="e">
        <f t="shared" si="56"/>
        <v>#REF!</v>
      </c>
      <c r="BV118" s="226" t="e">
        <f t="shared" si="57"/>
        <v>#REF!</v>
      </c>
      <c r="BW118" s="226" t="e">
        <f t="shared" si="5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59"/>
        <v>#REF!</v>
      </c>
      <c r="BA119" s="226" t="e">
        <f t="shared" si="61"/>
        <v>#REF!</v>
      </c>
      <c r="BB119" s="226" t="e">
        <f t="shared" si="62"/>
        <v>#REF!</v>
      </c>
      <c r="BC119" s="226" t="e">
        <f t="shared" si="63"/>
        <v>#REF!</v>
      </c>
      <c r="BD119" s="226" t="e">
        <f t="shared" si="64"/>
        <v>#REF!</v>
      </c>
      <c r="BE119" s="226" t="e">
        <f t="shared" si="65"/>
        <v>#REF!</v>
      </c>
      <c r="BF119" s="226" t="e">
        <f t="shared" si="66"/>
        <v>#REF!</v>
      </c>
      <c r="BG119" s="226" t="e">
        <f t="shared" si="67"/>
        <v>#REF!</v>
      </c>
      <c r="BH119" s="226" t="e">
        <f t="shared" si="68"/>
        <v>#REF!</v>
      </c>
      <c r="BI119" s="226" t="e">
        <f t="shared" si="69"/>
        <v>#REF!</v>
      </c>
      <c r="BJ119" s="226" t="e">
        <f t="shared" si="70"/>
        <v>#REF!</v>
      </c>
      <c r="BK119" s="226" t="e">
        <f t="shared" si="71"/>
        <v>#REF!</v>
      </c>
      <c r="BL119" s="226" t="e">
        <f t="shared" si="72"/>
        <v>#REF!</v>
      </c>
      <c r="BM119" s="226" t="e">
        <f t="shared" si="73"/>
        <v>#REF!</v>
      </c>
      <c r="BN119" s="226" t="e">
        <f t="shared" si="74"/>
        <v>#REF!</v>
      </c>
      <c r="BO119" s="226" t="e">
        <f t="shared" si="75"/>
        <v>#REF!</v>
      </c>
      <c r="BP119" s="226" t="e">
        <f t="shared" si="60"/>
        <v>#REF!</v>
      </c>
      <c r="BQ119" s="226" t="e">
        <f t="shared" si="52"/>
        <v>#REF!</v>
      </c>
      <c r="BR119" s="226" t="e">
        <f t="shared" si="53"/>
        <v>#REF!</v>
      </c>
      <c r="BS119" s="226" t="e">
        <f t="shared" si="54"/>
        <v>#REF!</v>
      </c>
      <c r="BT119" s="226" t="e">
        <f t="shared" si="55"/>
        <v>#REF!</v>
      </c>
      <c r="BU119" s="226" t="e">
        <f t="shared" si="56"/>
        <v>#REF!</v>
      </c>
      <c r="BV119" s="226" t="e">
        <f t="shared" si="57"/>
        <v>#REF!</v>
      </c>
      <c r="BW119" s="226" t="e">
        <f t="shared" si="5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59"/>
        <v>#REF!</v>
      </c>
      <c r="BA120" s="226" t="e">
        <f t="shared" si="61"/>
        <v>#REF!</v>
      </c>
      <c r="BB120" s="226" t="e">
        <f t="shared" si="62"/>
        <v>#REF!</v>
      </c>
      <c r="BC120" s="226" t="e">
        <f t="shared" si="63"/>
        <v>#REF!</v>
      </c>
      <c r="BD120" s="226" t="e">
        <f t="shared" si="64"/>
        <v>#REF!</v>
      </c>
      <c r="BE120" s="226" t="e">
        <f t="shared" si="65"/>
        <v>#REF!</v>
      </c>
      <c r="BF120" s="226" t="e">
        <f t="shared" si="66"/>
        <v>#REF!</v>
      </c>
      <c r="BG120" s="226" t="e">
        <f t="shared" si="67"/>
        <v>#REF!</v>
      </c>
      <c r="BH120" s="226" t="e">
        <f t="shared" si="68"/>
        <v>#REF!</v>
      </c>
      <c r="BI120" s="226" t="e">
        <f t="shared" si="69"/>
        <v>#REF!</v>
      </c>
      <c r="BJ120" s="226" t="e">
        <f t="shared" si="70"/>
        <v>#REF!</v>
      </c>
      <c r="BK120" s="226" t="e">
        <f t="shared" si="71"/>
        <v>#REF!</v>
      </c>
      <c r="BL120" s="226" t="e">
        <f t="shared" si="72"/>
        <v>#REF!</v>
      </c>
      <c r="BM120" s="226" t="e">
        <f t="shared" si="73"/>
        <v>#REF!</v>
      </c>
      <c r="BN120" s="226" t="e">
        <f t="shared" si="74"/>
        <v>#REF!</v>
      </c>
      <c r="BO120" s="226" t="e">
        <f t="shared" si="75"/>
        <v>#REF!</v>
      </c>
      <c r="BP120" s="226" t="e">
        <f t="shared" si="60"/>
        <v>#REF!</v>
      </c>
      <c r="BQ120" s="226" t="e">
        <f t="shared" si="52"/>
        <v>#REF!</v>
      </c>
      <c r="BR120" s="226" t="e">
        <f t="shared" si="53"/>
        <v>#REF!</v>
      </c>
      <c r="BS120" s="226" t="e">
        <f t="shared" si="54"/>
        <v>#REF!</v>
      </c>
      <c r="BT120" s="226" t="e">
        <f t="shared" si="55"/>
        <v>#REF!</v>
      </c>
      <c r="BU120" s="226" t="e">
        <f t="shared" si="56"/>
        <v>#REF!</v>
      </c>
      <c r="BV120" s="226" t="e">
        <f t="shared" si="57"/>
        <v>#REF!</v>
      </c>
      <c r="BW120" s="226" t="e">
        <f t="shared" si="5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</row>
    <row r="122" spans="1:75" ht="45" customHeight="1">
      <c r="A122" s="474" t="s">
        <v>297</v>
      </c>
      <c r="B122" s="474"/>
      <c r="C122" s="474"/>
      <c r="D122" s="474"/>
      <c r="E122" s="474"/>
      <c r="F122" s="474"/>
      <c r="G122" s="474"/>
      <c r="H122" s="474"/>
      <c r="I122" s="474"/>
      <c r="J122" s="474"/>
      <c r="K122" s="474"/>
      <c r="L122" s="474"/>
      <c r="M122" s="474"/>
      <c r="N122" s="474"/>
      <c r="O122" s="474"/>
      <c r="P122" s="474"/>
      <c r="Q122" s="474"/>
      <c r="R122" s="474"/>
      <c r="S122" s="474"/>
      <c r="T122" s="474"/>
      <c r="U122" s="474"/>
      <c r="V122" s="474"/>
      <c r="W122" s="474"/>
      <c r="X122" s="474"/>
      <c r="Y122" s="474"/>
    </row>
    <row r="123" spans="1:75" ht="15.75" customHeight="1">
      <c r="A123" s="220" t="s">
        <v>0</v>
      </c>
      <c r="B123" s="221" t="s">
        <v>257</v>
      </c>
      <c r="C123" s="221" t="s">
        <v>258</v>
      </c>
      <c r="D123" s="221" t="s">
        <v>259</v>
      </c>
      <c r="E123" s="221" t="s">
        <v>260</v>
      </c>
      <c r="F123" s="221" t="s">
        <v>261</v>
      </c>
      <c r="G123" s="221" t="s">
        <v>262</v>
      </c>
      <c r="H123" s="221" t="s">
        <v>263</v>
      </c>
      <c r="I123" s="221" t="s">
        <v>264</v>
      </c>
      <c r="J123" s="221" t="s">
        <v>265</v>
      </c>
      <c r="K123" s="221" t="s">
        <v>266</v>
      </c>
      <c r="L123" s="221" t="s">
        <v>267</v>
      </c>
      <c r="M123" s="221" t="s">
        <v>268</v>
      </c>
      <c r="N123" s="221" t="s">
        <v>269</v>
      </c>
      <c r="O123" s="221" t="s">
        <v>270</v>
      </c>
      <c r="P123" s="221" t="s">
        <v>271</v>
      </c>
      <c r="Q123" s="221" t="s">
        <v>272</v>
      </c>
      <c r="R123" s="221" t="s">
        <v>273</v>
      </c>
      <c r="S123" s="221" t="s">
        <v>274</v>
      </c>
      <c r="T123" s="221" t="s">
        <v>275</v>
      </c>
      <c r="U123" s="221" t="s">
        <v>276</v>
      </c>
      <c r="V123" s="221" t="s">
        <v>277</v>
      </c>
      <c r="W123" s="221" t="s">
        <v>278</v>
      </c>
      <c r="X123" s="221" t="s">
        <v>279</v>
      </c>
      <c r="Y123" s="221" t="s">
        <v>280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>B124-AA124</f>
        <v>#REF!</v>
      </c>
      <c r="BA124" s="226" t="e">
        <f t="shared" ref="BA124:BP139" si="76">C124-AB124</f>
        <v>#REF!</v>
      </c>
      <c r="BB124" s="226" t="e">
        <f t="shared" si="76"/>
        <v>#REF!</v>
      </c>
      <c r="BC124" s="226" t="e">
        <f t="shared" si="76"/>
        <v>#REF!</v>
      </c>
      <c r="BD124" s="226" t="e">
        <f t="shared" si="76"/>
        <v>#REF!</v>
      </c>
      <c r="BE124" s="226" t="e">
        <f t="shared" si="76"/>
        <v>#REF!</v>
      </c>
      <c r="BF124" s="226" t="e">
        <f t="shared" si="76"/>
        <v>#REF!</v>
      </c>
      <c r="BG124" s="226" t="e">
        <f t="shared" si="76"/>
        <v>#REF!</v>
      </c>
      <c r="BH124" s="226" t="e">
        <f t="shared" si="76"/>
        <v>#REF!</v>
      </c>
      <c r="BI124" s="226" t="e">
        <f t="shared" si="76"/>
        <v>#REF!</v>
      </c>
      <c r="BJ124" s="226" t="e">
        <f t="shared" si="76"/>
        <v>#REF!</v>
      </c>
      <c r="BK124" s="226" t="e">
        <f t="shared" si="76"/>
        <v>#REF!</v>
      </c>
      <c r="BL124" s="226" t="e">
        <f t="shared" si="76"/>
        <v>#REF!</v>
      </c>
      <c r="BM124" s="226" t="e">
        <f t="shared" si="76"/>
        <v>#REF!</v>
      </c>
      <c r="BN124" s="226" t="e">
        <f t="shared" si="76"/>
        <v>#REF!</v>
      </c>
      <c r="BO124" s="226" t="e">
        <f t="shared" si="76"/>
        <v>#REF!</v>
      </c>
      <c r="BP124" s="226" t="e">
        <f t="shared" si="76"/>
        <v>#REF!</v>
      </c>
      <c r="BQ124" s="226" t="e">
        <f t="shared" ref="BQ124:BQ154" si="77">S124-AR124</f>
        <v>#REF!</v>
      </c>
      <c r="BR124" s="226" t="e">
        <f t="shared" ref="BR124:BR154" si="78">T124-AS124</f>
        <v>#REF!</v>
      </c>
      <c r="BS124" s="226" t="e">
        <f t="shared" ref="BS124:BS154" si="79">U124-AT124</f>
        <v>#REF!</v>
      </c>
      <c r="BT124" s="226" t="e">
        <f t="shared" ref="BT124:BT154" si="80">V124-AU124</f>
        <v>#REF!</v>
      </c>
      <c r="BU124" s="226" t="e">
        <f t="shared" ref="BU124:BU154" si="81">W124-AV124</f>
        <v>#REF!</v>
      </c>
      <c r="BV124" s="226" t="e">
        <f t="shared" ref="BV124:BV154" si="82">X124-AW124</f>
        <v>#REF!</v>
      </c>
      <c r="BW124" s="226" t="e">
        <f t="shared" ref="BW124:BW154" si="83">Y124-AX124</f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ref="AZ125:AZ154" si="84">B125-AA125</f>
        <v>#REF!</v>
      </c>
      <c r="BA125" s="226" t="e">
        <f t="shared" si="76"/>
        <v>#REF!</v>
      </c>
      <c r="BB125" s="226" t="e">
        <f t="shared" si="76"/>
        <v>#REF!</v>
      </c>
      <c r="BC125" s="226" t="e">
        <f t="shared" si="76"/>
        <v>#REF!</v>
      </c>
      <c r="BD125" s="226" t="e">
        <f t="shared" si="76"/>
        <v>#REF!</v>
      </c>
      <c r="BE125" s="226" t="e">
        <f t="shared" si="76"/>
        <v>#REF!</v>
      </c>
      <c r="BF125" s="226" t="e">
        <f t="shared" si="76"/>
        <v>#REF!</v>
      </c>
      <c r="BG125" s="226" t="e">
        <f t="shared" si="76"/>
        <v>#REF!</v>
      </c>
      <c r="BH125" s="226" t="e">
        <f t="shared" si="76"/>
        <v>#REF!</v>
      </c>
      <c r="BI125" s="226" t="e">
        <f t="shared" si="76"/>
        <v>#REF!</v>
      </c>
      <c r="BJ125" s="226" t="e">
        <f t="shared" si="76"/>
        <v>#REF!</v>
      </c>
      <c r="BK125" s="226" t="e">
        <f t="shared" si="76"/>
        <v>#REF!</v>
      </c>
      <c r="BL125" s="226" t="e">
        <f t="shared" si="76"/>
        <v>#REF!</v>
      </c>
      <c r="BM125" s="226" t="e">
        <f t="shared" si="76"/>
        <v>#REF!</v>
      </c>
      <c r="BN125" s="226" t="e">
        <f t="shared" si="76"/>
        <v>#REF!</v>
      </c>
      <c r="BO125" s="226" t="e">
        <f t="shared" si="76"/>
        <v>#REF!</v>
      </c>
      <c r="BP125" s="226" t="e">
        <f t="shared" si="76"/>
        <v>#REF!</v>
      </c>
      <c r="BQ125" s="226" t="e">
        <f t="shared" si="77"/>
        <v>#REF!</v>
      </c>
      <c r="BR125" s="226" t="e">
        <f t="shared" si="78"/>
        <v>#REF!</v>
      </c>
      <c r="BS125" s="226" t="e">
        <f t="shared" si="79"/>
        <v>#REF!</v>
      </c>
      <c r="BT125" s="226" t="e">
        <f t="shared" si="80"/>
        <v>#REF!</v>
      </c>
      <c r="BU125" s="226" t="e">
        <f t="shared" si="81"/>
        <v>#REF!</v>
      </c>
      <c r="BV125" s="226" t="e">
        <f t="shared" si="82"/>
        <v>#REF!</v>
      </c>
      <c r="BW125" s="226" t="e">
        <f t="shared" si="83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84"/>
        <v>#REF!</v>
      </c>
      <c r="BA126" s="226" t="e">
        <f t="shared" si="76"/>
        <v>#REF!</v>
      </c>
      <c r="BB126" s="226" t="e">
        <f t="shared" si="76"/>
        <v>#REF!</v>
      </c>
      <c r="BC126" s="226" t="e">
        <f t="shared" si="76"/>
        <v>#REF!</v>
      </c>
      <c r="BD126" s="226" t="e">
        <f t="shared" si="76"/>
        <v>#REF!</v>
      </c>
      <c r="BE126" s="226" t="e">
        <f t="shared" si="76"/>
        <v>#REF!</v>
      </c>
      <c r="BF126" s="226" t="e">
        <f t="shared" si="76"/>
        <v>#REF!</v>
      </c>
      <c r="BG126" s="226" t="e">
        <f t="shared" si="76"/>
        <v>#REF!</v>
      </c>
      <c r="BH126" s="226" t="e">
        <f t="shared" si="76"/>
        <v>#REF!</v>
      </c>
      <c r="BI126" s="226" t="e">
        <f t="shared" si="76"/>
        <v>#REF!</v>
      </c>
      <c r="BJ126" s="226" t="e">
        <f t="shared" si="76"/>
        <v>#REF!</v>
      </c>
      <c r="BK126" s="226" t="e">
        <f t="shared" si="76"/>
        <v>#REF!</v>
      </c>
      <c r="BL126" s="226" t="e">
        <f t="shared" si="76"/>
        <v>#REF!</v>
      </c>
      <c r="BM126" s="226" t="e">
        <f t="shared" si="76"/>
        <v>#REF!</v>
      </c>
      <c r="BN126" s="226" t="e">
        <f t="shared" si="76"/>
        <v>#REF!</v>
      </c>
      <c r="BO126" s="226" t="e">
        <f t="shared" si="76"/>
        <v>#REF!</v>
      </c>
      <c r="BP126" s="226" t="e">
        <f t="shared" si="76"/>
        <v>#REF!</v>
      </c>
      <c r="BQ126" s="226" t="e">
        <f t="shared" si="77"/>
        <v>#REF!</v>
      </c>
      <c r="BR126" s="226" t="e">
        <f t="shared" si="78"/>
        <v>#REF!</v>
      </c>
      <c r="BS126" s="226" t="e">
        <f t="shared" si="79"/>
        <v>#REF!</v>
      </c>
      <c r="BT126" s="226" t="e">
        <f t="shared" si="80"/>
        <v>#REF!</v>
      </c>
      <c r="BU126" s="226" t="e">
        <f t="shared" si="81"/>
        <v>#REF!</v>
      </c>
      <c r="BV126" s="226" t="e">
        <f t="shared" si="82"/>
        <v>#REF!</v>
      </c>
      <c r="BW126" s="226" t="e">
        <f t="shared" si="83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84"/>
        <v>#REF!</v>
      </c>
      <c r="BA127" s="226" t="e">
        <f t="shared" si="76"/>
        <v>#REF!</v>
      </c>
      <c r="BB127" s="226" t="e">
        <f t="shared" si="76"/>
        <v>#REF!</v>
      </c>
      <c r="BC127" s="226" t="e">
        <f t="shared" si="76"/>
        <v>#REF!</v>
      </c>
      <c r="BD127" s="226" t="e">
        <f t="shared" si="76"/>
        <v>#REF!</v>
      </c>
      <c r="BE127" s="226" t="e">
        <f t="shared" si="76"/>
        <v>#REF!</v>
      </c>
      <c r="BF127" s="226" t="e">
        <f t="shared" si="76"/>
        <v>#REF!</v>
      </c>
      <c r="BG127" s="226" t="e">
        <f t="shared" si="76"/>
        <v>#REF!</v>
      </c>
      <c r="BH127" s="226" t="e">
        <f t="shared" si="76"/>
        <v>#REF!</v>
      </c>
      <c r="BI127" s="226" t="e">
        <f t="shared" si="76"/>
        <v>#REF!</v>
      </c>
      <c r="BJ127" s="226" t="e">
        <f t="shared" si="76"/>
        <v>#REF!</v>
      </c>
      <c r="BK127" s="226" t="e">
        <f t="shared" si="76"/>
        <v>#REF!</v>
      </c>
      <c r="BL127" s="226" t="e">
        <f t="shared" si="76"/>
        <v>#REF!</v>
      </c>
      <c r="BM127" s="226" t="e">
        <f t="shared" si="76"/>
        <v>#REF!</v>
      </c>
      <c r="BN127" s="226" t="e">
        <f t="shared" si="76"/>
        <v>#REF!</v>
      </c>
      <c r="BO127" s="226" t="e">
        <f t="shared" si="76"/>
        <v>#REF!</v>
      </c>
      <c r="BP127" s="226" t="e">
        <f t="shared" si="76"/>
        <v>#REF!</v>
      </c>
      <c r="BQ127" s="226" t="e">
        <f t="shared" si="77"/>
        <v>#REF!</v>
      </c>
      <c r="BR127" s="226" t="e">
        <f t="shared" si="78"/>
        <v>#REF!</v>
      </c>
      <c r="BS127" s="226" t="e">
        <f t="shared" si="79"/>
        <v>#REF!</v>
      </c>
      <c r="BT127" s="226" t="e">
        <f t="shared" si="80"/>
        <v>#REF!</v>
      </c>
      <c r="BU127" s="226" t="e">
        <f t="shared" si="81"/>
        <v>#REF!</v>
      </c>
      <c r="BV127" s="226" t="e">
        <f t="shared" si="82"/>
        <v>#REF!</v>
      </c>
      <c r="BW127" s="226" t="e">
        <f t="shared" si="83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84"/>
        <v>#REF!</v>
      </c>
      <c r="BA128" s="226" t="e">
        <f t="shared" si="76"/>
        <v>#REF!</v>
      </c>
      <c r="BB128" s="226" t="e">
        <f t="shared" si="76"/>
        <v>#REF!</v>
      </c>
      <c r="BC128" s="226" t="e">
        <f t="shared" si="76"/>
        <v>#REF!</v>
      </c>
      <c r="BD128" s="226" t="e">
        <f t="shared" si="76"/>
        <v>#REF!</v>
      </c>
      <c r="BE128" s="226" t="e">
        <f t="shared" si="76"/>
        <v>#REF!</v>
      </c>
      <c r="BF128" s="226" t="e">
        <f t="shared" si="76"/>
        <v>#REF!</v>
      </c>
      <c r="BG128" s="226" t="e">
        <f t="shared" si="76"/>
        <v>#REF!</v>
      </c>
      <c r="BH128" s="226" t="e">
        <f t="shared" si="76"/>
        <v>#REF!</v>
      </c>
      <c r="BI128" s="226" t="e">
        <f t="shared" si="76"/>
        <v>#REF!</v>
      </c>
      <c r="BJ128" s="226" t="e">
        <f t="shared" si="76"/>
        <v>#REF!</v>
      </c>
      <c r="BK128" s="226" t="e">
        <f t="shared" si="76"/>
        <v>#REF!</v>
      </c>
      <c r="BL128" s="226" t="e">
        <f t="shared" si="76"/>
        <v>#REF!</v>
      </c>
      <c r="BM128" s="226" t="e">
        <f t="shared" si="76"/>
        <v>#REF!</v>
      </c>
      <c r="BN128" s="226" t="e">
        <f t="shared" si="76"/>
        <v>#REF!</v>
      </c>
      <c r="BO128" s="226" t="e">
        <f t="shared" si="76"/>
        <v>#REF!</v>
      </c>
      <c r="BP128" s="226" t="e">
        <f t="shared" si="76"/>
        <v>#REF!</v>
      </c>
      <c r="BQ128" s="226" t="e">
        <f t="shared" si="77"/>
        <v>#REF!</v>
      </c>
      <c r="BR128" s="226" t="e">
        <f t="shared" si="78"/>
        <v>#REF!</v>
      </c>
      <c r="BS128" s="226" t="e">
        <f t="shared" si="79"/>
        <v>#REF!</v>
      </c>
      <c r="BT128" s="226" t="e">
        <f t="shared" si="80"/>
        <v>#REF!</v>
      </c>
      <c r="BU128" s="226" t="e">
        <f t="shared" si="81"/>
        <v>#REF!</v>
      </c>
      <c r="BV128" s="226" t="e">
        <f t="shared" si="82"/>
        <v>#REF!</v>
      </c>
      <c r="BW128" s="226" t="e">
        <f t="shared" si="83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84"/>
        <v>#REF!</v>
      </c>
      <c r="BA129" s="226" t="e">
        <f t="shared" si="76"/>
        <v>#REF!</v>
      </c>
      <c r="BB129" s="226" t="e">
        <f t="shared" si="76"/>
        <v>#REF!</v>
      </c>
      <c r="BC129" s="226" t="e">
        <f t="shared" si="76"/>
        <v>#REF!</v>
      </c>
      <c r="BD129" s="226" t="e">
        <f t="shared" si="76"/>
        <v>#REF!</v>
      </c>
      <c r="BE129" s="226" t="e">
        <f t="shared" si="76"/>
        <v>#REF!</v>
      </c>
      <c r="BF129" s="226" t="e">
        <f t="shared" si="76"/>
        <v>#REF!</v>
      </c>
      <c r="BG129" s="226" t="e">
        <f t="shared" si="76"/>
        <v>#REF!</v>
      </c>
      <c r="BH129" s="226" t="e">
        <f t="shared" si="76"/>
        <v>#REF!</v>
      </c>
      <c r="BI129" s="226" t="e">
        <f t="shared" si="76"/>
        <v>#REF!</v>
      </c>
      <c r="BJ129" s="226" t="e">
        <f t="shared" si="76"/>
        <v>#REF!</v>
      </c>
      <c r="BK129" s="226" t="e">
        <f t="shared" si="76"/>
        <v>#REF!</v>
      </c>
      <c r="BL129" s="226" t="e">
        <f t="shared" si="76"/>
        <v>#REF!</v>
      </c>
      <c r="BM129" s="226" t="e">
        <f t="shared" si="76"/>
        <v>#REF!</v>
      </c>
      <c r="BN129" s="226" t="e">
        <f t="shared" si="76"/>
        <v>#REF!</v>
      </c>
      <c r="BO129" s="226" t="e">
        <f t="shared" si="76"/>
        <v>#REF!</v>
      </c>
      <c r="BP129" s="226" t="e">
        <f t="shared" si="76"/>
        <v>#REF!</v>
      </c>
      <c r="BQ129" s="226" t="e">
        <f t="shared" si="77"/>
        <v>#REF!</v>
      </c>
      <c r="BR129" s="226" t="e">
        <f t="shared" si="78"/>
        <v>#REF!</v>
      </c>
      <c r="BS129" s="226" t="e">
        <f t="shared" si="79"/>
        <v>#REF!</v>
      </c>
      <c r="BT129" s="226" t="e">
        <f t="shared" si="80"/>
        <v>#REF!</v>
      </c>
      <c r="BU129" s="226" t="e">
        <f t="shared" si="81"/>
        <v>#REF!</v>
      </c>
      <c r="BV129" s="226" t="e">
        <f t="shared" si="82"/>
        <v>#REF!</v>
      </c>
      <c r="BW129" s="226" t="e">
        <f t="shared" si="83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84"/>
        <v>#REF!</v>
      </c>
      <c r="BA130" s="226" t="e">
        <f t="shared" si="76"/>
        <v>#REF!</v>
      </c>
      <c r="BB130" s="226" t="e">
        <f t="shared" si="76"/>
        <v>#REF!</v>
      </c>
      <c r="BC130" s="226" t="e">
        <f t="shared" si="76"/>
        <v>#REF!</v>
      </c>
      <c r="BD130" s="226" t="e">
        <f t="shared" si="76"/>
        <v>#REF!</v>
      </c>
      <c r="BE130" s="226" t="e">
        <f t="shared" si="76"/>
        <v>#REF!</v>
      </c>
      <c r="BF130" s="226" t="e">
        <f t="shared" si="76"/>
        <v>#REF!</v>
      </c>
      <c r="BG130" s="226" t="e">
        <f t="shared" si="76"/>
        <v>#REF!</v>
      </c>
      <c r="BH130" s="226" t="e">
        <f t="shared" si="76"/>
        <v>#REF!</v>
      </c>
      <c r="BI130" s="226" t="e">
        <f t="shared" si="76"/>
        <v>#REF!</v>
      </c>
      <c r="BJ130" s="226" t="e">
        <f t="shared" si="76"/>
        <v>#REF!</v>
      </c>
      <c r="BK130" s="226" t="e">
        <f t="shared" si="76"/>
        <v>#REF!</v>
      </c>
      <c r="BL130" s="226" t="e">
        <f t="shared" si="76"/>
        <v>#REF!</v>
      </c>
      <c r="BM130" s="226" t="e">
        <f t="shared" si="76"/>
        <v>#REF!</v>
      </c>
      <c r="BN130" s="226" t="e">
        <f t="shared" si="76"/>
        <v>#REF!</v>
      </c>
      <c r="BO130" s="226" t="e">
        <f t="shared" si="76"/>
        <v>#REF!</v>
      </c>
      <c r="BP130" s="226" t="e">
        <f t="shared" si="76"/>
        <v>#REF!</v>
      </c>
      <c r="BQ130" s="226" t="e">
        <f t="shared" si="77"/>
        <v>#REF!</v>
      </c>
      <c r="BR130" s="226" t="e">
        <f t="shared" si="78"/>
        <v>#REF!</v>
      </c>
      <c r="BS130" s="226" t="e">
        <f t="shared" si="79"/>
        <v>#REF!</v>
      </c>
      <c r="BT130" s="226" t="e">
        <f t="shared" si="80"/>
        <v>#REF!</v>
      </c>
      <c r="BU130" s="226" t="e">
        <f t="shared" si="81"/>
        <v>#REF!</v>
      </c>
      <c r="BV130" s="226" t="e">
        <f t="shared" si="82"/>
        <v>#REF!</v>
      </c>
      <c r="BW130" s="226" t="e">
        <f t="shared" si="83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84"/>
        <v>#REF!</v>
      </c>
      <c r="BA131" s="226" t="e">
        <f t="shared" si="76"/>
        <v>#REF!</v>
      </c>
      <c r="BB131" s="226" t="e">
        <f t="shared" si="76"/>
        <v>#REF!</v>
      </c>
      <c r="BC131" s="226" t="e">
        <f t="shared" si="76"/>
        <v>#REF!</v>
      </c>
      <c r="BD131" s="226" t="e">
        <f>F131-AE131</f>
        <v>#REF!</v>
      </c>
      <c r="BE131" s="226" t="e">
        <f t="shared" si="76"/>
        <v>#REF!</v>
      </c>
      <c r="BF131" s="226" t="e">
        <f t="shared" si="76"/>
        <v>#REF!</v>
      </c>
      <c r="BG131" s="226" t="e">
        <f t="shared" si="76"/>
        <v>#REF!</v>
      </c>
      <c r="BH131" s="226" t="e">
        <f t="shared" si="76"/>
        <v>#REF!</v>
      </c>
      <c r="BI131" s="226" t="e">
        <f t="shared" si="76"/>
        <v>#REF!</v>
      </c>
      <c r="BJ131" s="226" t="e">
        <f t="shared" si="76"/>
        <v>#REF!</v>
      </c>
      <c r="BK131" s="226" t="e">
        <f t="shared" si="76"/>
        <v>#REF!</v>
      </c>
      <c r="BL131" s="226" t="e">
        <f t="shared" si="76"/>
        <v>#REF!</v>
      </c>
      <c r="BM131" s="226" t="e">
        <f t="shared" si="76"/>
        <v>#REF!</v>
      </c>
      <c r="BN131" s="226" t="e">
        <f t="shared" si="76"/>
        <v>#REF!</v>
      </c>
      <c r="BO131" s="226" t="e">
        <f t="shared" si="76"/>
        <v>#REF!</v>
      </c>
      <c r="BP131" s="226" t="e">
        <f t="shared" si="76"/>
        <v>#REF!</v>
      </c>
      <c r="BQ131" s="226" t="e">
        <f t="shared" si="77"/>
        <v>#REF!</v>
      </c>
      <c r="BR131" s="226" t="e">
        <f t="shared" si="78"/>
        <v>#REF!</v>
      </c>
      <c r="BS131" s="226" t="e">
        <f t="shared" si="79"/>
        <v>#REF!</v>
      </c>
      <c r="BT131" s="226" t="e">
        <f t="shared" si="80"/>
        <v>#REF!</v>
      </c>
      <c r="BU131" s="226" t="e">
        <f t="shared" si="81"/>
        <v>#REF!</v>
      </c>
      <c r="BV131" s="226" t="e">
        <f t="shared" si="82"/>
        <v>#REF!</v>
      </c>
      <c r="BW131" s="226" t="e">
        <f t="shared" si="83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84"/>
        <v>#REF!</v>
      </c>
      <c r="BA132" s="226" t="e">
        <f t="shared" si="76"/>
        <v>#REF!</v>
      </c>
      <c r="BB132" s="226" t="e">
        <f t="shared" si="76"/>
        <v>#REF!</v>
      </c>
      <c r="BC132" s="226" t="e">
        <f t="shared" si="76"/>
        <v>#REF!</v>
      </c>
      <c r="BD132" s="226" t="e">
        <f t="shared" si="76"/>
        <v>#REF!</v>
      </c>
      <c r="BE132" s="226" t="e">
        <f t="shared" si="76"/>
        <v>#REF!</v>
      </c>
      <c r="BF132" s="226" t="e">
        <f t="shared" si="76"/>
        <v>#REF!</v>
      </c>
      <c r="BG132" s="226" t="e">
        <f t="shared" si="76"/>
        <v>#REF!</v>
      </c>
      <c r="BH132" s="226" t="e">
        <f t="shared" si="76"/>
        <v>#REF!</v>
      </c>
      <c r="BI132" s="226" t="e">
        <f t="shared" si="76"/>
        <v>#REF!</v>
      </c>
      <c r="BJ132" s="226" t="e">
        <f t="shared" si="76"/>
        <v>#REF!</v>
      </c>
      <c r="BK132" s="226" t="e">
        <f t="shared" si="76"/>
        <v>#REF!</v>
      </c>
      <c r="BL132" s="226" t="e">
        <f t="shared" si="76"/>
        <v>#REF!</v>
      </c>
      <c r="BM132" s="226" t="e">
        <f t="shared" si="76"/>
        <v>#REF!</v>
      </c>
      <c r="BN132" s="226" t="e">
        <f t="shared" si="76"/>
        <v>#REF!</v>
      </c>
      <c r="BO132" s="226" t="e">
        <f t="shared" si="76"/>
        <v>#REF!</v>
      </c>
      <c r="BP132" s="226" t="e">
        <f t="shared" si="76"/>
        <v>#REF!</v>
      </c>
      <c r="BQ132" s="226" t="e">
        <f t="shared" si="77"/>
        <v>#REF!</v>
      </c>
      <c r="BR132" s="226" t="e">
        <f t="shared" si="78"/>
        <v>#REF!</v>
      </c>
      <c r="BS132" s="226" t="e">
        <f t="shared" si="79"/>
        <v>#REF!</v>
      </c>
      <c r="BT132" s="226" t="e">
        <f t="shared" si="80"/>
        <v>#REF!</v>
      </c>
      <c r="BU132" s="226" t="e">
        <f t="shared" si="81"/>
        <v>#REF!</v>
      </c>
      <c r="BV132" s="226" t="e">
        <f t="shared" si="82"/>
        <v>#REF!</v>
      </c>
      <c r="BW132" s="226" t="e">
        <f t="shared" si="83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84"/>
        <v>#REF!</v>
      </c>
      <c r="BA133" s="226" t="e">
        <f t="shared" si="76"/>
        <v>#REF!</v>
      </c>
      <c r="BB133" s="226" t="e">
        <f t="shared" si="76"/>
        <v>#REF!</v>
      </c>
      <c r="BC133" s="226" t="e">
        <f t="shared" si="76"/>
        <v>#REF!</v>
      </c>
      <c r="BD133" s="226" t="e">
        <f t="shared" si="76"/>
        <v>#REF!</v>
      </c>
      <c r="BE133" s="226" t="e">
        <f t="shared" si="76"/>
        <v>#REF!</v>
      </c>
      <c r="BF133" s="226" t="e">
        <f t="shared" si="76"/>
        <v>#REF!</v>
      </c>
      <c r="BG133" s="226" t="e">
        <f t="shared" si="76"/>
        <v>#REF!</v>
      </c>
      <c r="BH133" s="226" t="e">
        <f t="shared" si="76"/>
        <v>#REF!</v>
      </c>
      <c r="BI133" s="226" t="e">
        <f t="shared" si="76"/>
        <v>#REF!</v>
      </c>
      <c r="BJ133" s="226" t="e">
        <f t="shared" si="76"/>
        <v>#REF!</v>
      </c>
      <c r="BK133" s="226" t="e">
        <f t="shared" si="76"/>
        <v>#REF!</v>
      </c>
      <c r="BL133" s="226" t="e">
        <f t="shared" si="76"/>
        <v>#REF!</v>
      </c>
      <c r="BM133" s="226" t="e">
        <f t="shared" si="76"/>
        <v>#REF!</v>
      </c>
      <c r="BN133" s="226" t="e">
        <f t="shared" si="76"/>
        <v>#REF!</v>
      </c>
      <c r="BO133" s="226" t="e">
        <f t="shared" si="76"/>
        <v>#REF!</v>
      </c>
      <c r="BP133" s="226" t="e">
        <f t="shared" si="76"/>
        <v>#REF!</v>
      </c>
      <c r="BQ133" s="226" t="e">
        <f t="shared" si="77"/>
        <v>#REF!</v>
      </c>
      <c r="BR133" s="226" t="e">
        <f t="shared" si="78"/>
        <v>#REF!</v>
      </c>
      <c r="BS133" s="226" t="e">
        <f t="shared" si="79"/>
        <v>#REF!</v>
      </c>
      <c r="BT133" s="226" t="e">
        <f t="shared" si="80"/>
        <v>#REF!</v>
      </c>
      <c r="BU133" s="226" t="e">
        <f t="shared" si="81"/>
        <v>#REF!</v>
      </c>
      <c r="BV133" s="226" t="e">
        <f t="shared" si="82"/>
        <v>#REF!</v>
      </c>
      <c r="BW133" s="226" t="e">
        <f t="shared" si="83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84"/>
        <v>#REF!</v>
      </c>
      <c r="BA134" s="226" t="e">
        <f t="shared" si="76"/>
        <v>#REF!</v>
      </c>
      <c r="BB134" s="226" t="e">
        <f t="shared" si="76"/>
        <v>#REF!</v>
      </c>
      <c r="BC134" s="226" t="e">
        <f t="shared" si="76"/>
        <v>#REF!</v>
      </c>
      <c r="BD134" s="226" t="e">
        <f t="shared" si="76"/>
        <v>#REF!</v>
      </c>
      <c r="BE134" s="226" t="e">
        <f t="shared" si="76"/>
        <v>#REF!</v>
      </c>
      <c r="BF134" s="226" t="e">
        <f t="shared" si="76"/>
        <v>#REF!</v>
      </c>
      <c r="BG134" s="226" t="e">
        <f t="shared" si="76"/>
        <v>#REF!</v>
      </c>
      <c r="BH134" s="226" t="e">
        <f t="shared" si="76"/>
        <v>#REF!</v>
      </c>
      <c r="BI134" s="226" t="e">
        <f t="shared" si="76"/>
        <v>#REF!</v>
      </c>
      <c r="BJ134" s="226" t="e">
        <f t="shared" si="76"/>
        <v>#REF!</v>
      </c>
      <c r="BK134" s="226" t="e">
        <f t="shared" si="76"/>
        <v>#REF!</v>
      </c>
      <c r="BL134" s="226" t="e">
        <f t="shared" si="76"/>
        <v>#REF!</v>
      </c>
      <c r="BM134" s="226" t="e">
        <f t="shared" si="76"/>
        <v>#REF!</v>
      </c>
      <c r="BN134" s="226" t="e">
        <f t="shared" si="76"/>
        <v>#REF!</v>
      </c>
      <c r="BO134" s="226" t="e">
        <f t="shared" si="76"/>
        <v>#REF!</v>
      </c>
      <c r="BP134" s="226" t="e">
        <f t="shared" si="76"/>
        <v>#REF!</v>
      </c>
      <c r="BQ134" s="226" t="e">
        <f t="shared" si="77"/>
        <v>#REF!</v>
      </c>
      <c r="BR134" s="226" t="e">
        <f t="shared" si="78"/>
        <v>#REF!</v>
      </c>
      <c r="BS134" s="226" t="e">
        <f t="shared" si="79"/>
        <v>#REF!</v>
      </c>
      <c r="BT134" s="226" t="e">
        <f t="shared" si="80"/>
        <v>#REF!</v>
      </c>
      <c r="BU134" s="226" t="e">
        <f t="shared" si="81"/>
        <v>#REF!</v>
      </c>
      <c r="BV134" s="226" t="e">
        <f t="shared" si="82"/>
        <v>#REF!</v>
      </c>
      <c r="BW134" s="226" t="e">
        <f t="shared" si="83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84"/>
        <v>#REF!</v>
      </c>
      <c r="BA135" s="226" t="e">
        <f t="shared" si="76"/>
        <v>#REF!</v>
      </c>
      <c r="BB135" s="226" t="e">
        <f t="shared" si="76"/>
        <v>#REF!</v>
      </c>
      <c r="BC135" s="226" t="e">
        <f t="shared" si="76"/>
        <v>#REF!</v>
      </c>
      <c r="BD135" s="226" t="e">
        <f t="shared" si="76"/>
        <v>#REF!</v>
      </c>
      <c r="BE135" s="226" t="e">
        <f t="shared" si="76"/>
        <v>#REF!</v>
      </c>
      <c r="BF135" s="226" t="e">
        <f t="shared" si="76"/>
        <v>#REF!</v>
      </c>
      <c r="BG135" s="226" t="e">
        <f t="shared" si="76"/>
        <v>#REF!</v>
      </c>
      <c r="BH135" s="226" t="e">
        <f t="shared" si="76"/>
        <v>#REF!</v>
      </c>
      <c r="BI135" s="226" t="e">
        <f t="shared" si="76"/>
        <v>#REF!</v>
      </c>
      <c r="BJ135" s="226" t="e">
        <f t="shared" si="76"/>
        <v>#REF!</v>
      </c>
      <c r="BK135" s="226" t="e">
        <f t="shared" si="76"/>
        <v>#REF!</v>
      </c>
      <c r="BL135" s="226" t="e">
        <f t="shared" si="76"/>
        <v>#REF!</v>
      </c>
      <c r="BM135" s="226" t="e">
        <f t="shared" si="76"/>
        <v>#REF!</v>
      </c>
      <c r="BN135" s="226" t="e">
        <f t="shared" si="76"/>
        <v>#REF!</v>
      </c>
      <c r="BO135" s="226" t="e">
        <f t="shared" si="76"/>
        <v>#REF!</v>
      </c>
      <c r="BP135" s="226" t="e">
        <f t="shared" si="76"/>
        <v>#REF!</v>
      </c>
      <c r="BQ135" s="226" t="e">
        <f t="shared" si="77"/>
        <v>#REF!</v>
      </c>
      <c r="BR135" s="226" t="e">
        <f t="shared" si="78"/>
        <v>#REF!</v>
      </c>
      <c r="BS135" s="226" t="e">
        <f t="shared" si="79"/>
        <v>#REF!</v>
      </c>
      <c r="BT135" s="226" t="e">
        <f t="shared" si="80"/>
        <v>#REF!</v>
      </c>
      <c r="BU135" s="226" t="e">
        <f t="shared" si="81"/>
        <v>#REF!</v>
      </c>
      <c r="BV135" s="226" t="e">
        <f t="shared" si="82"/>
        <v>#REF!</v>
      </c>
      <c r="BW135" s="226" t="e">
        <f t="shared" si="83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84"/>
        <v>#REF!</v>
      </c>
      <c r="BA136" s="226" t="e">
        <f t="shared" si="76"/>
        <v>#REF!</v>
      </c>
      <c r="BB136" s="226" t="e">
        <f t="shared" si="76"/>
        <v>#REF!</v>
      </c>
      <c r="BC136" s="226" t="e">
        <f t="shared" si="76"/>
        <v>#REF!</v>
      </c>
      <c r="BD136" s="226" t="e">
        <f t="shared" si="76"/>
        <v>#REF!</v>
      </c>
      <c r="BE136" s="226" t="e">
        <f t="shared" si="76"/>
        <v>#REF!</v>
      </c>
      <c r="BF136" s="226" t="e">
        <f t="shared" si="76"/>
        <v>#REF!</v>
      </c>
      <c r="BG136" s="226" t="e">
        <f t="shared" si="76"/>
        <v>#REF!</v>
      </c>
      <c r="BH136" s="226" t="e">
        <f t="shared" si="76"/>
        <v>#REF!</v>
      </c>
      <c r="BI136" s="226" t="e">
        <f t="shared" si="76"/>
        <v>#REF!</v>
      </c>
      <c r="BJ136" s="226" t="e">
        <f t="shared" si="76"/>
        <v>#REF!</v>
      </c>
      <c r="BK136" s="226" t="e">
        <f t="shared" si="76"/>
        <v>#REF!</v>
      </c>
      <c r="BL136" s="226" t="e">
        <f t="shared" si="76"/>
        <v>#REF!</v>
      </c>
      <c r="BM136" s="226" t="e">
        <f t="shared" si="76"/>
        <v>#REF!</v>
      </c>
      <c r="BN136" s="226" t="e">
        <f t="shared" si="76"/>
        <v>#REF!</v>
      </c>
      <c r="BO136" s="226" t="e">
        <f t="shared" si="76"/>
        <v>#REF!</v>
      </c>
      <c r="BP136" s="226" t="e">
        <f t="shared" si="76"/>
        <v>#REF!</v>
      </c>
      <c r="BQ136" s="226" t="e">
        <f t="shared" si="77"/>
        <v>#REF!</v>
      </c>
      <c r="BR136" s="226" t="e">
        <f t="shared" si="78"/>
        <v>#REF!</v>
      </c>
      <c r="BS136" s="226" t="e">
        <f t="shared" si="79"/>
        <v>#REF!</v>
      </c>
      <c r="BT136" s="226" t="e">
        <f t="shared" si="80"/>
        <v>#REF!</v>
      </c>
      <c r="BU136" s="226" t="e">
        <f t="shared" si="81"/>
        <v>#REF!</v>
      </c>
      <c r="BV136" s="226" t="e">
        <f t="shared" si="82"/>
        <v>#REF!</v>
      </c>
      <c r="BW136" s="226" t="e">
        <f t="shared" si="83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84"/>
        <v>#REF!</v>
      </c>
      <c r="BA137" s="226" t="e">
        <f t="shared" si="76"/>
        <v>#REF!</v>
      </c>
      <c r="BB137" s="226" t="e">
        <f t="shared" si="76"/>
        <v>#REF!</v>
      </c>
      <c r="BC137" s="226" t="e">
        <f t="shared" si="76"/>
        <v>#REF!</v>
      </c>
      <c r="BD137" s="226" t="e">
        <f t="shared" si="76"/>
        <v>#REF!</v>
      </c>
      <c r="BE137" s="226" t="e">
        <f t="shared" si="76"/>
        <v>#REF!</v>
      </c>
      <c r="BF137" s="226" t="e">
        <f t="shared" si="76"/>
        <v>#REF!</v>
      </c>
      <c r="BG137" s="226" t="e">
        <f t="shared" si="76"/>
        <v>#REF!</v>
      </c>
      <c r="BH137" s="226" t="e">
        <f t="shared" si="76"/>
        <v>#REF!</v>
      </c>
      <c r="BI137" s="226" t="e">
        <f t="shared" si="76"/>
        <v>#REF!</v>
      </c>
      <c r="BJ137" s="226" t="e">
        <f t="shared" si="76"/>
        <v>#REF!</v>
      </c>
      <c r="BK137" s="226" t="e">
        <f t="shared" si="76"/>
        <v>#REF!</v>
      </c>
      <c r="BL137" s="226" t="e">
        <f t="shared" si="76"/>
        <v>#REF!</v>
      </c>
      <c r="BM137" s="226" t="e">
        <f t="shared" si="76"/>
        <v>#REF!</v>
      </c>
      <c r="BN137" s="226" t="e">
        <f t="shared" si="76"/>
        <v>#REF!</v>
      </c>
      <c r="BO137" s="226" t="e">
        <f t="shared" si="76"/>
        <v>#REF!</v>
      </c>
      <c r="BP137" s="226" t="e">
        <f t="shared" si="76"/>
        <v>#REF!</v>
      </c>
      <c r="BQ137" s="226" t="e">
        <f t="shared" si="77"/>
        <v>#REF!</v>
      </c>
      <c r="BR137" s="226" t="e">
        <f t="shared" si="78"/>
        <v>#REF!</v>
      </c>
      <c r="BS137" s="226" t="e">
        <f t="shared" si="79"/>
        <v>#REF!</v>
      </c>
      <c r="BT137" s="226" t="e">
        <f t="shared" si="80"/>
        <v>#REF!</v>
      </c>
      <c r="BU137" s="226" t="e">
        <f t="shared" si="81"/>
        <v>#REF!</v>
      </c>
      <c r="BV137" s="226" t="e">
        <f t="shared" si="82"/>
        <v>#REF!</v>
      </c>
      <c r="BW137" s="226" t="e">
        <f t="shared" si="83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84"/>
        <v>#REF!</v>
      </c>
      <c r="BA138" s="226" t="e">
        <f t="shared" si="76"/>
        <v>#REF!</v>
      </c>
      <c r="BB138" s="226" t="e">
        <f t="shared" si="76"/>
        <v>#REF!</v>
      </c>
      <c r="BC138" s="226" t="e">
        <f t="shared" si="76"/>
        <v>#REF!</v>
      </c>
      <c r="BD138" s="226" t="e">
        <f t="shared" si="76"/>
        <v>#REF!</v>
      </c>
      <c r="BE138" s="226" t="e">
        <f t="shared" si="76"/>
        <v>#REF!</v>
      </c>
      <c r="BF138" s="226" t="e">
        <f t="shared" si="76"/>
        <v>#REF!</v>
      </c>
      <c r="BG138" s="226" t="e">
        <f t="shared" si="76"/>
        <v>#REF!</v>
      </c>
      <c r="BH138" s="226" t="e">
        <f t="shared" si="76"/>
        <v>#REF!</v>
      </c>
      <c r="BI138" s="226" t="e">
        <f t="shared" si="76"/>
        <v>#REF!</v>
      </c>
      <c r="BJ138" s="226" t="e">
        <f t="shared" si="76"/>
        <v>#REF!</v>
      </c>
      <c r="BK138" s="226" t="e">
        <f t="shared" si="76"/>
        <v>#REF!</v>
      </c>
      <c r="BL138" s="226" t="e">
        <f t="shared" si="76"/>
        <v>#REF!</v>
      </c>
      <c r="BM138" s="226" t="e">
        <f t="shared" si="76"/>
        <v>#REF!</v>
      </c>
      <c r="BN138" s="226" t="e">
        <f t="shared" si="76"/>
        <v>#REF!</v>
      </c>
      <c r="BO138" s="226" t="e">
        <f t="shared" si="76"/>
        <v>#REF!</v>
      </c>
      <c r="BP138" s="226" t="e">
        <f t="shared" si="76"/>
        <v>#REF!</v>
      </c>
      <c r="BQ138" s="226" t="e">
        <f t="shared" si="77"/>
        <v>#REF!</v>
      </c>
      <c r="BR138" s="226" t="e">
        <f t="shared" si="78"/>
        <v>#REF!</v>
      </c>
      <c r="BS138" s="226" t="e">
        <f t="shared" si="79"/>
        <v>#REF!</v>
      </c>
      <c r="BT138" s="226" t="e">
        <f t="shared" si="80"/>
        <v>#REF!</v>
      </c>
      <c r="BU138" s="226" t="e">
        <f t="shared" si="81"/>
        <v>#REF!</v>
      </c>
      <c r="BV138" s="226" t="e">
        <f t="shared" si="82"/>
        <v>#REF!</v>
      </c>
      <c r="BW138" s="226" t="e">
        <f t="shared" si="83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84"/>
        <v>#REF!</v>
      </c>
      <c r="BA139" s="226" t="e">
        <f t="shared" si="76"/>
        <v>#REF!</v>
      </c>
      <c r="BB139" s="226" t="e">
        <f t="shared" si="76"/>
        <v>#REF!</v>
      </c>
      <c r="BC139" s="226" t="e">
        <f t="shared" si="76"/>
        <v>#REF!</v>
      </c>
      <c r="BD139" s="226" t="e">
        <f t="shared" si="76"/>
        <v>#REF!</v>
      </c>
      <c r="BE139" s="226" t="e">
        <f t="shared" si="76"/>
        <v>#REF!</v>
      </c>
      <c r="BF139" s="226" t="e">
        <f t="shared" si="76"/>
        <v>#REF!</v>
      </c>
      <c r="BG139" s="226" t="e">
        <f t="shared" si="76"/>
        <v>#REF!</v>
      </c>
      <c r="BH139" s="226" t="e">
        <f t="shared" si="76"/>
        <v>#REF!</v>
      </c>
      <c r="BI139" s="226" t="e">
        <f t="shared" si="76"/>
        <v>#REF!</v>
      </c>
      <c r="BJ139" s="226" t="e">
        <f t="shared" si="76"/>
        <v>#REF!</v>
      </c>
      <c r="BK139" s="226" t="e">
        <f t="shared" si="76"/>
        <v>#REF!</v>
      </c>
      <c r="BL139" s="226" t="e">
        <f t="shared" si="76"/>
        <v>#REF!</v>
      </c>
      <c r="BM139" s="226" t="e">
        <f t="shared" si="76"/>
        <v>#REF!</v>
      </c>
      <c r="BN139" s="226" t="e">
        <f t="shared" si="76"/>
        <v>#REF!</v>
      </c>
      <c r="BO139" s="226" t="e">
        <f t="shared" si="76"/>
        <v>#REF!</v>
      </c>
      <c r="BP139" s="226" t="e">
        <f t="shared" si="76"/>
        <v>#REF!</v>
      </c>
      <c r="BQ139" s="226" t="e">
        <f t="shared" si="77"/>
        <v>#REF!</v>
      </c>
      <c r="BR139" s="226" t="e">
        <f t="shared" si="78"/>
        <v>#REF!</v>
      </c>
      <c r="BS139" s="226" t="e">
        <f t="shared" si="79"/>
        <v>#REF!</v>
      </c>
      <c r="BT139" s="226" t="e">
        <f t="shared" si="80"/>
        <v>#REF!</v>
      </c>
      <c r="BU139" s="226" t="e">
        <f t="shared" si="81"/>
        <v>#REF!</v>
      </c>
      <c r="BV139" s="226" t="e">
        <f t="shared" si="82"/>
        <v>#REF!</v>
      </c>
      <c r="BW139" s="226" t="e">
        <f t="shared" si="83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84"/>
        <v>#REF!</v>
      </c>
      <c r="BA140" s="226" t="e">
        <f t="shared" ref="BA140:BA154" si="85">C140-AB140</f>
        <v>#REF!</v>
      </c>
      <c r="BB140" s="226" t="e">
        <f t="shared" ref="BB140:BB154" si="86">D140-AC140</f>
        <v>#REF!</v>
      </c>
      <c r="BC140" s="226" t="e">
        <f t="shared" ref="BC140:BC154" si="87">E140-AD140</f>
        <v>#REF!</v>
      </c>
      <c r="BD140" s="226" t="e">
        <f t="shared" ref="BD140:BD154" si="88">F140-AE140</f>
        <v>#REF!</v>
      </c>
      <c r="BE140" s="226" t="e">
        <f t="shared" ref="BE140:BE154" si="89">G140-AF140</f>
        <v>#REF!</v>
      </c>
      <c r="BF140" s="226" t="e">
        <f t="shared" ref="BF140:BF154" si="90">H140-AG140</f>
        <v>#REF!</v>
      </c>
      <c r="BG140" s="226" t="e">
        <f t="shared" ref="BG140:BG154" si="91">I140-AH140</f>
        <v>#REF!</v>
      </c>
      <c r="BH140" s="226" t="e">
        <f t="shared" ref="BH140:BH154" si="92">J140-AI140</f>
        <v>#REF!</v>
      </c>
      <c r="BI140" s="226" t="e">
        <f t="shared" ref="BI140:BI154" si="93">K140-AJ140</f>
        <v>#REF!</v>
      </c>
      <c r="BJ140" s="226" t="e">
        <f t="shared" ref="BJ140:BJ154" si="94">L140-AK140</f>
        <v>#REF!</v>
      </c>
      <c r="BK140" s="226" t="e">
        <f t="shared" ref="BK140:BK154" si="95">M140-AL140</f>
        <v>#REF!</v>
      </c>
      <c r="BL140" s="226" t="e">
        <f t="shared" ref="BL140:BL154" si="96">N140-AM140</f>
        <v>#REF!</v>
      </c>
      <c r="BM140" s="226" t="e">
        <f t="shared" ref="BM140:BM154" si="97">O140-AN140</f>
        <v>#REF!</v>
      </c>
      <c r="BN140" s="226" t="e">
        <f t="shared" ref="BN140:BN154" si="98">P140-AO140</f>
        <v>#REF!</v>
      </c>
      <c r="BO140" s="226" t="e">
        <f t="shared" ref="BO140:BO154" si="99">Q140-AP140</f>
        <v>#REF!</v>
      </c>
      <c r="BP140" s="226" t="e">
        <f t="shared" ref="BP140:BP154" si="100">R140-AQ140</f>
        <v>#REF!</v>
      </c>
      <c r="BQ140" s="226" t="e">
        <f t="shared" si="77"/>
        <v>#REF!</v>
      </c>
      <c r="BR140" s="226" t="e">
        <f t="shared" si="78"/>
        <v>#REF!</v>
      </c>
      <c r="BS140" s="226" t="e">
        <f t="shared" si="79"/>
        <v>#REF!</v>
      </c>
      <c r="BT140" s="226" t="e">
        <f t="shared" si="80"/>
        <v>#REF!</v>
      </c>
      <c r="BU140" s="226" t="e">
        <f t="shared" si="81"/>
        <v>#REF!</v>
      </c>
      <c r="BV140" s="226" t="e">
        <f t="shared" si="82"/>
        <v>#REF!</v>
      </c>
      <c r="BW140" s="226" t="e">
        <f t="shared" si="83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84"/>
        <v>#REF!</v>
      </c>
      <c r="BA141" s="226" t="e">
        <f t="shared" si="85"/>
        <v>#REF!</v>
      </c>
      <c r="BB141" s="226" t="e">
        <f t="shared" si="86"/>
        <v>#REF!</v>
      </c>
      <c r="BC141" s="226" t="e">
        <f t="shared" si="87"/>
        <v>#REF!</v>
      </c>
      <c r="BD141" s="226" t="e">
        <f t="shared" si="88"/>
        <v>#REF!</v>
      </c>
      <c r="BE141" s="226" t="e">
        <f t="shared" si="89"/>
        <v>#REF!</v>
      </c>
      <c r="BF141" s="226" t="e">
        <f t="shared" si="90"/>
        <v>#REF!</v>
      </c>
      <c r="BG141" s="226" t="e">
        <f t="shared" si="91"/>
        <v>#REF!</v>
      </c>
      <c r="BH141" s="226" t="e">
        <f t="shared" si="92"/>
        <v>#REF!</v>
      </c>
      <c r="BI141" s="226" t="e">
        <f t="shared" si="93"/>
        <v>#REF!</v>
      </c>
      <c r="BJ141" s="226" t="e">
        <f t="shared" si="94"/>
        <v>#REF!</v>
      </c>
      <c r="BK141" s="226" t="e">
        <f t="shared" si="95"/>
        <v>#REF!</v>
      </c>
      <c r="BL141" s="226" t="e">
        <f t="shared" si="96"/>
        <v>#REF!</v>
      </c>
      <c r="BM141" s="226" t="e">
        <f t="shared" si="97"/>
        <v>#REF!</v>
      </c>
      <c r="BN141" s="226" t="e">
        <f t="shared" si="98"/>
        <v>#REF!</v>
      </c>
      <c r="BO141" s="226" t="e">
        <f t="shared" si="99"/>
        <v>#REF!</v>
      </c>
      <c r="BP141" s="226" t="e">
        <f t="shared" si="100"/>
        <v>#REF!</v>
      </c>
      <c r="BQ141" s="226" t="e">
        <f t="shared" si="77"/>
        <v>#REF!</v>
      </c>
      <c r="BR141" s="226" t="e">
        <f t="shared" si="78"/>
        <v>#REF!</v>
      </c>
      <c r="BS141" s="226" t="e">
        <f t="shared" si="79"/>
        <v>#REF!</v>
      </c>
      <c r="BT141" s="226" t="e">
        <f t="shared" si="80"/>
        <v>#REF!</v>
      </c>
      <c r="BU141" s="226" t="e">
        <f t="shared" si="81"/>
        <v>#REF!</v>
      </c>
      <c r="BV141" s="226" t="e">
        <f t="shared" si="82"/>
        <v>#REF!</v>
      </c>
      <c r="BW141" s="226" t="e">
        <f t="shared" si="83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84"/>
        <v>#REF!</v>
      </c>
      <c r="BA142" s="226" t="e">
        <f t="shared" si="85"/>
        <v>#REF!</v>
      </c>
      <c r="BB142" s="226" t="e">
        <f t="shared" si="86"/>
        <v>#REF!</v>
      </c>
      <c r="BC142" s="226" t="e">
        <f t="shared" si="87"/>
        <v>#REF!</v>
      </c>
      <c r="BD142" s="226" t="e">
        <f t="shared" si="88"/>
        <v>#REF!</v>
      </c>
      <c r="BE142" s="226" t="e">
        <f t="shared" si="89"/>
        <v>#REF!</v>
      </c>
      <c r="BF142" s="226" t="e">
        <f t="shared" si="90"/>
        <v>#REF!</v>
      </c>
      <c r="BG142" s="226" t="e">
        <f t="shared" si="91"/>
        <v>#REF!</v>
      </c>
      <c r="BH142" s="226" t="e">
        <f t="shared" si="92"/>
        <v>#REF!</v>
      </c>
      <c r="BI142" s="226" t="e">
        <f t="shared" si="93"/>
        <v>#REF!</v>
      </c>
      <c r="BJ142" s="226" t="e">
        <f t="shared" si="94"/>
        <v>#REF!</v>
      </c>
      <c r="BK142" s="226" t="e">
        <f t="shared" si="95"/>
        <v>#REF!</v>
      </c>
      <c r="BL142" s="226" t="e">
        <f t="shared" si="96"/>
        <v>#REF!</v>
      </c>
      <c r="BM142" s="226" t="e">
        <f t="shared" si="97"/>
        <v>#REF!</v>
      </c>
      <c r="BN142" s="226" t="e">
        <f t="shared" si="98"/>
        <v>#REF!</v>
      </c>
      <c r="BO142" s="226" t="e">
        <f t="shared" si="99"/>
        <v>#REF!</v>
      </c>
      <c r="BP142" s="226" t="e">
        <f t="shared" si="100"/>
        <v>#REF!</v>
      </c>
      <c r="BQ142" s="226" t="e">
        <f t="shared" si="77"/>
        <v>#REF!</v>
      </c>
      <c r="BR142" s="226" t="e">
        <f t="shared" si="78"/>
        <v>#REF!</v>
      </c>
      <c r="BS142" s="226" t="e">
        <f t="shared" si="79"/>
        <v>#REF!</v>
      </c>
      <c r="BT142" s="226" t="e">
        <f t="shared" si="80"/>
        <v>#REF!</v>
      </c>
      <c r="BU142" s="226" t="e">
        <f t="shared" si="81"/>
        <v>#REF!</v>
      </c>
      <c r="BV142" s="226" t="e">
        <f t="shared" si="82"/>
        <v>#REF!</v>
      </c>
      <c r="BW142" s="226" t="e">
        <f t="shared" si="83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84"/>
        <v>#REF!</v>
      </c>
      <c r="BA143" s="226" t="e">
        <f t="shared" si="85"/>
        <v>#REF!</v>
      </c>
      <c r="BB143" s="226" t="e">
        <f t="shared" si="86"/>
        <v>#REF!</v>
      </c>
      <c r="BC143" s="226" t="e">
        <f t="shared" si="87"/>
        <v>#REF!</v>
      </c>
      <c r="BD143" s="226" t="e">
        <f t="shared" si="88"/>
        <v>#REF!</v>
      </c>
      <c r="BE143" s="226" t="e">
        <f t="shared" si="89"/>
        <v>#REF!</v>
      </c>
      <c r="BF143" s="226" t="e">
        <f t="shared" si="90"/>
        <v>#REF!</v>
      </c>
      <c r="BG143" s="226" t="e">
        <f t="shared" si="91"/>
        <v>#REF!</v>
      </c>
      <c r="BH143" s="226" t="e">
        <f t="shared" si="92"/>
        <v>#REF!</v>
      </c>
      <c r="BI143" s="226" t="e">
        <f t="shared" si="93"/>
        <v>#REF!</v>
      </c>
      <c r="BJ143" s="226" t="e">
        <f t="shared" si="94"/>
        <v>#REF!</v>
      </c>
      <c r="BK143" s="226" t="e">
        <f t="shared" si="95"/>
        <v>#REF!</v>
      </c>
      <c r="BL143" s="226" t="e">
        <f t="shared" si="96"/>
        <v>#REF!</v>
      </c>
      <c r="BM143" s="226" t="e">
        <f t="shared" si="97"/>
        <v>#REF!</v>
      </c>
      <c r="BN143" s="226" t="e">
        <f t="shared" si="98"/>
        <v>#REF!</v>
      </c>
      <c r="BO143" s="226" t="e">
        <f t="shared" si="99"/>
        <v>#REF!</v>
      </c>
      <c r="BP143" s="226" t="e">
        <f t="shared" si="100"/>
        <v>#REF!</v>
      </c>
      <c r="BQ143" s="226" t="e">
        <f t="shared" si="77"/>
        <v>#REF!</v>
      </c>
      <c r="BR143" s="226" t="e">
        <f t="shared" si="78"/>
        <v>#REF!</v>
      </c>
      <c r="BS143" s="226" t="e">
        <f t="shared" si="79"/>
        <v>#REF!</v>
      </c>
      <c r="BT143" s="226" t="e">
        <f t="shared" si="80"/>
        <v>#REF!</v>
      </c>
      <c r="BU143" s="226" t="e">
        <f t="shared" si="81"/>
        <v>#REF!</v>
      </c>
      <c r="BV143" s="226" t="e">
        <f t="shared" si="82"/>
        <v>#REF!</v>
      </c>
      <c r="BW143" s="226" t="e">
        <f t="shared" si="83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84"/>
        <v>#REF!</v>
      </c>
      <c r="BA144" s="226" t="e">
        <f t="shared" si="85"/>
        <v>#REF!</v>
      </c>
      <c r="BB144" s="226" t="e">
        <f t="shared" si="86"/>
        <v>#REF!</v>
      </c>
      <c r="BC144" s="226" t="e">
        <f t="shared" si="87"/>
        <v>#REF!</v>
      </c>
      <c r="BD144" s="226" t="e">
        <f t="shared" si="88"/>
        <v>#REF!</v>
      </c>
      <c r="BE144" s="226" t="e">
        <f t="shared" si="89"/>
        <v>#REF!</v>
      </c>
      <c r="BF144" s="226" t="e">
        <f t="shared" si="90"/>
        <v>#REF!</v>
      </c>
      <c r="BG144" s="226" t="e">
        <f t="shared" si="91"/>
        <v>#REF!</v>
      </c>
      <c r="BH144" s="226" t="e">
        <f t="shared" si="92"/>
        <v>#REF!</v>
      </c>
      <c r="BI144" s="226" t="e">
        <f t="shared" si="93"/>
        <v>#REF!</v>
      </c>
      <c r="BJ144" s="226" t="e">
        <f t="shared" si="94"/>
        <v>#REF!</v>
      </c>
      <c r="BK144" s="226" t="e">
        <f t="shared" si="95"/>
        <v>#REF!</v>
      </c>
      <c r="BL144" s="226" t="e">
        <f t="shared" si="96"/>
        <v>#REF!</v>
      </c>
      <c r="BM144" s="226" t="e">
        <f t="shared" si="97"/>
        <v>#REF!</v>
      </c>
      <c r="BN144" s="226" t="e">
        <f t="shared" si="98"/>
        <v>#REF!</v>
      </c>
      <c r="BO144" s="226" t="e">
        <f t="shared" si="99"/>
        <v>#REF!</v>
      </c>
      <c r="BP144" s="226" t="e">
        <f t="shared" si="100"/>
        <v>#REF!</v>
      </c>
      <c r="BQ144" s="226" t="e">
        <f t="shared" si="77"/>
        <v>#REF!</v>
      </c>
      <c r="BR144" s="226" t="e">
        <f t="shared" si="78"/>
        <v>#REF!</v>
      </c>
      <c r="BS144" s="226" t="e">
        <f t="shared" si="79"/>
        <v>#REF!</v>
      </c>
      <c r="BT144" s="226" t="e">
        <f t="shared" si="80"/>
        <v>#REF!</v>
      </c>
      <c r="BU144" s="226" t="e">
        <f t="shared" si="81"/>
        <v>#REF!</v>
      </c>
      <c r="BV144" s="226" t="e">
        <f t="shared" si="82"/>
        <v>#REF!</v>
      </c>
      <c r="BW144" s="226" t="e">
        <f t="shared" si="83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84"/>
        <v>#REF!</v>
      </c>
      <c r="BA145" s="226" t="e">
        <f t="shared" si="85"/>
        <v>#REF!</v>
      </c>
      <c r="BB145" s="226" t="e">
        <f t="shared" si="86"/>
        <v>#REF!</v>
      </c>
      <c r="BC145" s="226" t="e">
        <f t="shared" si="87"/>
        <v>#REF!</v>
      </c>
      <c r="BD145" s="226" t="e">
        <f t="shared" si="88"/>
        <v>#REF!</v>
      </c>
      <c r="BE145" s="226" t="e">
        <f t="shared" si="89"/>
        <v>#REF!</v>
      </c>
      <c r="BF145" s="226" t="e">
        <f t="shared" si="90"/>
        <v>#REF!</v>
      </c>
      <c r="BG145" s="226" t="e">
        <f t="shared" si="91"/>
        <v>#REF!</v>
      </c>
      <c r="BH145" s="226" t="e">
        <f t="shared" si="92"/>
        <v>#REF!</v>
      </c>
      <c r="BI145" s="226" t="e">
        <f t="shared" si="93"/>
        <v>#REF!</v>
      </c>
      <c r="BJ145" s="226" t="e">
        <f t="shared" si="94"/>
        <v>#REF!</v>
      </c>
      <c r="BK145" s="226" t="e">
        <f t="shared" si="95"/>
        <v>#REF!</v>
      </c>
      <c r="BL145" s="226" t="e">
        <f t="shared" si="96"/>
        <v>#REF!</v>
      </c>
      <c r="BM145" s="226" t="e">
        <f t="shared" si="97"/>
        <v>#REF!</v>
      </c>
      <c r="BN145" s="226" t="e">
        <f t="shared" si="98"/>
        <v>#REF!</v>
      </c>
      <c r="BO145" s="226" t="e">
        <f t="shared" si="99"/>
        <v>#REF!</v>
      </c>
      <c r="BP145" s="226" t="e">
        <f t="shared" si="100"/>
        <v>#REF!</v>
      </c>
      <c r="BQ145" s="226" t="e">
        <f t="shared" si="77"/>
        <v>#REF!</v>
      </c>
      <c r="BR145" s="226" t="e">
        <f t="shared" si="78"/>
        <v>#REF!</v>
      </c>
      <c r="BS145" s="226" t="e">
        <f t="shared" si="79"/>
        <v>#REF!</v>
      </c>
      <c r="BT145" s="226" t="e">
        <f t="shared" si="80"/>
        <v>#REF!</v>
      </c>
      <c r="BU145" s="226" t="e">
        <f t="shared" si="81"/>
        <v>#REF!</v>
      </c>
      <c r="BV145" s="226" t="e">
        <f t="shared" si="82"/>
        <v>#REF!</v>
      </c>
      <c r="BW145" s="226" t="e">
        <f t="shared" si="83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84"/>
        <v>#REF!</v>
      </c>
      <c r="BA146" s="226" t="e">
        <f t="shared" si="85"/>
        <v>#REF!</v>
      </c>
      <c r="BB146" s="226" t="e">
        <f t="shared" si="86"/>
        <v>#REF!</v>
      </c>
      <c r="BC146" s="226" t="e">
        <f t="shared" si="87"/>
        <v>#REF!</v>
      </c>
      <c r="BD146" s="226" t="e">
        <f t="shared" si="88"/>
        <v>#REF!</v>
      </c>
      <c r="BE146" s="226" t="e">
        <f t="shared" si="89"/>
        <v>#REF!</v>
      </c>
      <c r="BF146" s="226" t="e">
        <f t="shared" si="90"/>
        <v>#REF!</v>
      </c>
      <c r="BG146" s="226" t="e">
        <f t="shared" si="91"/>
        <v>#REF!</v>
      </c>
      <c r="BH146" s="226" t="e">
        <f t="shared" si="92"/>
        <v>#REF!</v>
      </c>
      <c r="BI146" s="226" t="e">
        <f t="shared" si="93"/>
        <v>#REF!</v>
      </c>
      <c r="BJ146" s="226" t="e">
        <f t="shared" si="94"/>
        <v>#REF!</v>
      </c>
      <c r="BK146" s="226" t="e">
        <f t="shared" si="95"/>
        <v>#REF!</v>
      </c>
      <c r="BL146" s="226" t="e">
        <f t="shared" si="96"/>
        <v>#REF!</v>
      </c>
      <c r="BM146" s="226" t="e">
        <f t="shared" si="97"/>
        <v>#REF!</v>
      </c>
      <c r="BN146" s="226" t="e">
        <f t="shared" si="98"/>
        <v>#REF!</v>
      </c>
      <c r="BO146" s="226" t="e">
        <f t="shared" si="99"/>
        <v>#REF!</v>
      </c>
      <c r="BP146" s="226" t="e">
        <f t="shared" si="100"/>
        <v>#REF!</v>
      </c>
      <c r="BQ146" s="226" t="e">
        <f t="shared" si="77"/>
        <v>#REF!</v>
      </c>
      <c r="BR146" s="226" t="e">
        <f t="shared" si="78"/>
        <v>#REF!</v>
      </c>
      <c r="BS146" s="226" t="e">
        <f t="shared" si="79"/>
        <v>#REF!</v>
      </c>
      <c r="BT146" s="226" t="e">
        <f t="shared" si="80"/>
        <v>#REF!</v>
      </c>
      <c r="BU146" s="226" t="e">
        <f t="shared" si="81"/>
        <v>#REF!</v>
      </c>
      <c r="BV146" s="226" t="e">
        <f t="shared" si="82"/>
        <v>#REF!</v>
      </c>
      <c r="BW146" s="226" t="e">
        <f t="shared" si="83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84"/>
        <v>#REF!</v>
      </c>
      <c r="BA147" s="226" t="e">
        <f t="shared" si="85"/>
        <v>#REF!</v>
      </c>
      <c r="BB147" s="226" t="e">
        <f t="shared" si="86"/>
        <v>#REF!</v>
      </c>
      <c r="BC147" s="226" t="e">
        <f t="shared" si="87"/>
        <v>#REF!</v>
      </c>
      <c r="BD147" s="226" t="e">
        <f t="shared" si="88"/>
        <v>#REF!</v>
      </c>
      <c r="BE147" s="226" t="e">
        <f t="shared" si="89"/>
        <v>#REF!</v>
      </c>
      <c r="BF147" s="226" t="e">
        <f t="shared" si="90"/>
        <v>#REF!</v>
      </c>
      <c r="BG147" s="226" t="e">
        <f t="shared" si="91"/>
        <v>#REF!</v>
      </c>
      <c r="BH147" s="226" t="e">
        <f t="shared" si="92"/>
        <v>#REF!</v>
      </c>
      <c r="BI147" s="226" t="e">
        <f t="shared" si="93"/>
        <v>#REF!</v>
      </c>
      <c r="BJ147" s="226" t="e">
        <f t="shared" si="94"/>
        <v>#REF!</v>
      </c>
      <c r="BK147" s="226" t="e">
        <f t="shared" si="95"/>
        <v>#REF!</v>
      </c>
      <c r="BL147" s="226" t="e">
        <f t="shared" si="96"/>
        <v>#REF!</v>
      </c>
      <c r="BM147" s="226" t="e">
        <f t="shared" si="97"/>
        <v>#REF!</v>
      </c>
      <c r="BN147" s="226" t="e">
        <f t="shared" si="98"/>
        <v>#REF!</v>
      </c>
      <c r="BO147" s="226" t="e">
        <f t="shared" si="99"/>
        <v>#REF!</v>
      </c>
      <c r="BP147" s="226" t="e">
        <f t="shared" si="100"/>
        <v>#REF!</v>
      </c>
      <c r="BQ147" s="226" t="e">
        <f t="shared" si="77"/>
        <v>#REF!</v>
      </c>
      <c r="BR147" s="226" t="e">
        <f t="shared" si="78"/>
        <v>#REF!</v>
      </c>
      <c r="BS147" s="226" t="e">
        <f t="shared" si="79"/>
        <v>#REF!</v>
      </c>
      <c r="BT147" s="226" t="e">
        <f t="shared" si="80"/>
        <v>#REF!</v>
      </c>
      <c r="BU147" s="226" t="e">
        <f t="shared" si="81"/>
        <v>#REF!</v>
      </c>
      <c r="BV147" s="226" t="e">
        <f t="shared" si="82"/>
        <v>#REF!</v>
      </c>
      <c r="BW147" s="226" t="e">
        <f t="shared" si="83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si="84"/>
        <v>#REF!</v>
      </c>
      <c r="BA148" s="226" t="e">
        <f t="shared" si="85"/>
        <v>#REF!</v>
      </c>
      <c r="BB148" s="226" t="e">
        <f t="shared" si="86"/>
        <v>#REF!</v>
      </c>
      <c r="BC148" s="226" t="e">
        <f t="shared" si="87"/>
        <v>#REF!</v>
      </c>
      <c r="BD148" s="226" t="e">
        <f t="shared" si="88"/>
        <v>#REF!</v>
      </c>
      <c r="BE148" s="226" t="e">
        <f t="shared" si="89"/>
        <v>#REF!</v>
      </c>
      <c r="BF148" s="226" t="e">
        <f t="shared" si="90"/>
        <v>#REF!</v>
      </c>
      <c r="BG148" s="226" t="e">
        <f t="shared" si="91"/>
        <v>#REF!</v>
      </c>
      <c r="BH148" s="226" t="e">
        <f t="shared" si="92"/>
        <v>#REF!</v>
      </c>
      <c r="BI148" s="226" t="e">
        <f t="shared" si="93"/>
        <v>#REF!</v>
      </c>
      <c r="BJ148" s="226" t="e">
        <f t="shared" si="94"/>
        <v>#REF!</v>
      </c>
      <c r="BK148" s="226" t="e">
        <f t="shared" si="95"/>
        <v>#REF!</v>
      </c>
      <c r="BL148" s="226" t="e">
        <f t="shared" si="96"/>
        <v>#REF!</v>
      </c>
      <c r="BM148" s="226" t="e">
        <f t="shared" si="97"/>
        <v>#REF!</v>
      </c>
      <c r="BN148" s="226" t="e">
        <f t="shared" si="98"/>
        <v>#REF!</v>
      </c>
      <c r="BO148" s="226" t="e">
        <f t="shared" si="99"/>
        <v>#REF!</v>
      </c>
      <c r="BP148" s="226" t="e">
        <f t="shared" si="100"/>
        <v>#REF!</v>
      </c>
      <c r="BQ148" s="226" t="e">
        <f t="shared" si="77"/>
        <v>#REF!</v>
      </c>
      <c r="BR148" s="226" t="e">
        <f t="shared" si="78"/>
        <v>#REF!</v>
      </c>
      <c r="BS148" s="226" t="e">
        <f t="shared" si="79"/>
        <v>#REF!</v>
      </c>
      <c r="BT148" s="226" t="e">
        <f t="shared" si="80"/>
        <v>#REF!</v>
      </c>
      <c r="BU148" s="226" t="e">
        <f t="shared" si="81"/>
        <v>#REF!</v>
      </c>
      <c r="BV148" s="226" t="e">
        <f t="shared" si="82"/>
        <v>#REF!</v>
      </c>
      <c r="BW148" s="226" t="e">
        <f t="shared" si="83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84"/>
        <v>#REF!</v>
      </c>
      <c r="BA149" s="226" t="e">
        <f t="shared" si="85"/>
        <v>#REF!</v>
      </c>
      <c r="BB149" s="226" t="e">
        <f t="shared" si="86"/>
        <v>#REF!</v>
      </c>
      <c r="BC149" s="226" t="e">
        <f t="shared" si="87"/>
        <v>#REF!</v>
      </c>
      <c r="BD149" s="226" t="e">
        <f t="shared" si="88"/>
        <v>#REF!</v>
      </c>
      <c r="BE149" s="226" t="e">
        <f t="shared" si="89"/>
        <v>#REF!</v>
      </c>
      <c r="BF149" s="226" t="e">
        <f t="shared" si="90"/>
        <v>#REF!</v>
      </c>
      <c r="BG149" s="226" t="e">
        <f t="shared" si="91"/>
        <v>#REF!</v>
      </c>
      <c r="BH149" s="226" t="e">
        <f t="shared" si="92"/>
        <v>#REF!</v>
      </c>
      <c r="BI149" s="226" t="e">
        <f t="shared" si="93"/>
        <v>#REF!</v>
      </c>
      <c r="BJ149" s="226" t="e">
        <f t="shared" si="94"/>
        <v>#REF!</v>
      </c>
      <c r="BK149" s="226" t="e">
        <f t="shared" si="95"/>
        <v>#REF!</v>
      </c>
      <c r="BL149" s="226" t="e">
        <f t="shared" si="96"/>
        <v>#REF!</v>
      </c>
      <c r="BM149" s="226" t="e">
        <f t="shared" si="97"/>
        <v>#REF!</v>
      </c>
      <c r="BN149" s="226" t="e">
        <f t="shared" si="98"/>
        <v>#REF!</v>
      </c>
      <c r="BO149" s="226" t="e">
        <f t="shared" si="99"/>
        <v>#REF!</v>
      </c>
      <c r="BP149" s="226" t="e">
        <f t="shared" si="100"/>
        <v>#REF!</v>
      </c>
      <c r="BQ149" s="226" t="e">
        <f t="shared" si="77"/>
        <v>#REF!</v>
      </c>
      <c r="BR149" s="226" t="e">
        <f t="shared" si="78"/>
        <v>#REF!</v>
      </c>
      <c r="BS149" s="226" t="e">
        <f t="shared" si="79"/>
        <v>#REF!</v>
      </c>
      <c r="BT149" s="226" t="e">
        <f t="shared" si="80"/>
        <v>#REF!</v>
      </c>
      <c r="BU149" s="226" t="e">
        <f t="shared" si="81"/>
        <v>#REF!</v>
      </c>
      <c r="BV149" s="226" t="e">
        <f t="shared" si="82"/>
        <v>#REF!</v>
      </c>
      <c r="BW149" s="226" t="e">
        <f t="shared" si="83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84"/>
        <v>#REF!</v>
      </c>
      <c r="BA150" s="226" t="e">
        <f t="shared" si="85"/>
        <v>#REF!</v>
      </c>
      <c r="BB150" s="226" t="e">
        <f t="shared" si="86"/>
        <v>#REF!</v>
      </c>
      <c r="BC150" s="226" t="e">
        <f t="shared" si="87"/>
        <v>#REF!</v>
      </c>
      <c r="BD150" s="226" t="e">
        <f t="shared" si="88"/>
        <v>#REF!</v>
      </c>
      <c r="BE150" s="226" t="e">
        <f t="shared" si="89"/>
        <v>#REF!</v>
      </c>
      <c r="BF150" s="226" t="e">
        <f t="shared" si="90"/>
        <v>#REF!</v>
      </c>
      <c r="BG150" s="226" t="e">
        <f t="shared" si="91"/>
        <v>#REF!</v>
      </c>
      <c r="BH150" s="226" t="e">
        <f t="shared" si="92"/>
        <v>#REF!</v>
      </c>
      <c r="BI150" s="226" t="e">
        <f t="shared" si="93"/>
        <v>#REF!</v>
      </c>
      <c r="BJ150" s="226" t="e">
        <f t="shared" si="94"/>
        <v>#REF!</v>
      </c>
      <c r="BK150" s="226" t="e">
        <f t="shared" si="95"/>
        <v>#REF!</v>
      </c>
      <c r="BL150" s="226" t="e">
        <f t="shared" si="96"/>
        <v>#REF!</v>
      </c>
      <c r="BM150" s="226" t="e">
        <f t="shared" si="97"/>
        <v>#REF!</v>
      </c>
      <c r="BN150" s="226" t="e">
        <f t="shared" si="98"/>
        <v>#REF!</v>
      </c>
      <c r="BO150" s="226" t="e">
        <f t="shared" si="99"/>
        <v>#REF!</v>
      </c>
      <c r="BP150" s="226" t="e">
        <f t="shared" si="100"/>
        <v>#REF!</v>
      </c>
      <c r="BQ150" s="226" t="e">
        <f t="shared" si="77"/>
        <v>#REF!</v>
      </c>
      <c r="BR150" s="226" t="e">
        <f t="shared" si="78"/>
        <v>#REF!</v>
      </c>
      <c r="BS150" s="226" t="e">
        <f t="shared" si="79"/>
        <v>#REF!</v>
      </c>
      <c r="BT150" s="226" t="e">
        <f t="shared" si="80"/>
        <v>#REF!</v>
      </c>
      <c r="BU150" s="226" t="e">
        <f t="shared" si="81"/>
        <v>#REF!</v>
      </c>
      <c r="BV150" s="226" t="e">
        <f t="shared" si="82"/>
        <v>#REF!</v>
      </c>
      <c r="BW150" s="226" t="e">
        <f t="shared" si="83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84"/>
        <v>#REF!</v>
      </c>
      <c r="BA151" s="226" t="e">
        <f t="shared" si="85"/>
        <v>#REF!</v>
      </c>
      <c r="BB151" s="226" t="e">
        <f t="shared" si="86"/>
        <v>#REF!</v>
      </c>
      <c r="BC151" s="226" t="e">
        <f t="shared" si="87"/>
        <v>#REF!</v>
      </c>
      <c r="BD151" s="226" t="e">
        <f t="shared" si="88"/>
        <v>#REF!</v>
      </c>
      <c r="BE151" s="226" t="e">
        <f t="shared" si="89"/>
        <v>#REF!</v>
      </c>
      <c r="BF151" s="226" t="e">
        <f t="shared" si="90"/>
        <v>#REF!</v>
      </c>
      <c r="BG151" s="226" t="e">
        <f t="shared" si="91"/>
        <v>#REF!</v>
      </c>
      <c r="BH151" s="226" t="e">
        <f t="shared" si="92"/>
        <v>#REF!</v>
      </c>
      <c r="BI151" s="226" t="e">
        <f t="shared" si="93"/>
        <v>#REF!</v>
      </c>
      <c r="BJ151" s="226" t="e">
        <f t="shared" si="94"/>
        <v>#REF!</v>
      </c>
      <c r="BK151" s="226" t="e">
        <f t="shared" si="95"/>
        <v>#REF!</v>
      </c>
      <c r="BL151" s="226" t="e">
        <f t="shared" si="96"/>
        <v>#REF!</v>
      </c>
      <c r="BM151" s="226" t="e">
        <f t="shared" si="97"/>
        <v>#REF!</v>
      </c>
      <c r="BN151" s="226" t="e">
        <f t="shared" si="98"/>
        <v>#REF!</v>
      </c>
      <c r="BO151" s="226" t="e">
        <f t="shared" si="99"/>
        <v>#REF!</v>
      </c>
      <c r="BP151" s="226" t="e">
        <f t="shared" si="100"/>
        <v>#REF!</v>
      </c>
      <c r="BQ151" s="226" t="e">
        <f t="shared" si="77"/>
        <v>#REF!</v>
      </c>
      <c r="BR151" s="226" t="e">
        <f t="shared" si="78"/>
        <v>#REF!</v>
      </c>
      <c r="BS151" s="226" t="e">
        <f t="shared" si="79"/>
        <v>#REF!</v>
      </c>
      <c r="BT151" s="226" t="e">
        <f t="shared" si="80"/>
        <v>#REF!</v>
      </c>
      <c r="BU151" s="226" t="e">
        <f t="shared" si="81"/>
        <v>#REF!</v>
      </c>
      <c r="BV151" s="226" t="e">
        <f t="shared" si="82"/>
        <v>#REF!</v>
      </c>
      <c r="BW151" s="226" t="e">
        <f t="shared" si="83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84"/>
        <v>#REF!</v>
      </c>
      <c r="BA152" s="226" t="e">
        <f t="shared" si="85"/>
        <v>#REF!</v>
      </c>
      <c r="BB152" s="226" t="e">
        <f t="shared" si="86"/>
        <v>#REF!</v>
      </c>
      <c r="BC152" s="226" t="e">
        <f t="shared" si="87"/>
        <v>#REF!</v>
      </c>
      <c r="BD152" s="226" t="e">
        <f t="shared" si="88"/>
        <v>#REF!</v>
      </c>
      <c r="BE152" s="226" t="e">
        <f t="shared" si="89"/>
        <v>#REF!</v>
      </c>
      <c r="BF152" s="226" t="e">
        <f t="shared" si="90"/>
        <v>#REF!</v>
      </c>
      <c r="BG152" s="226" t="e">
        <f t="shared" si="91"/>
        <v>#REF!</v>
      </c>
      <c r="BH152" s="226" t="e">
        <f t="shared" si="92"/>
        <v>#REF!</v>
      </c>
      <c r="BI152" s="226" t="e">
        <f t="shared" si="93"/>
        <v>#REF!</v>
      </c>
      <c r="BJ152" s="226" t="e">
        <f t="shared" si="94"/>
        <v>#REF!</v>
      </c>
      <c r="BK152" s="226" t="e">
        <f t="shared" si="95"/>
        <v>#REF!</v>
      </c>
      <c r="BL152" s="226" t="e">
        <f t="shared" si="96"/>
        <v>#REF!</v>
      </c>
      <c r="BM152" s="226" t="e">
        <f t="shared" si="97"/>
        <v>#REF!</v>
      </c>
      <c r="BN152" s="226" t="e">
        <f t="shared" si="98"/>
        <v>#REF!</v>
      </c>
      <c r="BO152" s="226" t="e">
        <f t="shared" si="99"/>
        <v>#REF!</v>
      </c>
      <c r="BP152" s="226" t="e">
        <f t="shared" si="100"/>
        <v>#REF!</v>
      </c>
      <c r="BQ152" s="226" t="e">
        <f t="shared" si="77"/>
        <v>#REF!</v>
      </c>
      <c r="BR152" s="226" t="e">
        <f t="shared" si="78"/>
        <v>#REF!</v>
      </c>
      <c r="BS152" s="226" t="e">
        <f t="shared" si="79"/>
        <v>#REF!</v>
      </c>
      <c r="BT152" s="226" t="e">
        <f t="shared" si="80"/>
        <v>#REF!</v>
      </c>
      <c r="BU152" s="226" t="e">
        <f t="shared" si="81"/>
        <v>#REF!</v>
      </c>
      <c r="BV152" s="226" t="e">
        <f t="shared" si="82"/>
        <v>#REF!</v>
      </c>
      <c r="BW152" s="226" t="e">
        <f t="shared" si="83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84"/>
        <v>#REF!</v>
      </c>
      <c r="BA153" s="226" t="e">
        <f t="shared" si="85"/>
        <v>#REF!</v>
      </c>
      <c r="BB153" s="226" t="e">
        <f t="shared" si="86"/>
        <v>#REF!</v>
      </c>
      <c r="BC153" s="226" t="e">
        <f t="shared" si="87"/>
        <v>#REF!</v>
      </c>
      <c r="BD153" s="226" t="e">
        <f t="shared" si="88"/>
        <v>#REF!</v>
      </c>
      <c r="BE153" s="226" t="e">
        <f t="shared" si="89"/>
        <v>#REF!</v>
      </c>
      <c r="BF153" s="226" t="e">
        <f t="shared" si="90"/>
        <v>#REF!</v>
      </c>
      <c r="BG153" s="226" t="e">
        <f t="shared" si="91"/>
        <v>#REF!</v>
      </c>
      <c r="BH153" s="226" t="e">
        <f t="shared" si="92"/>
        <v>#REF!</v>
      </c>
      <c r="BI153" s="226" t="e">
        <f t="shared" si="93"/>
        <v>#REF!</v>
      </c>
      <c r="BJ153" s="226" t="e">
        <f t="shared" si="94"/>
        <v>#REF!</v>
      </c>
      <c r="BK153" s="226" t="e">
        <f t="shared" si="95"/>
        <v>#REF!</v>
      </c>
      <c r="BL153" s="226" t="e">
        <f t="shared" si="96"/>
        <v>#REF!</v>
      </c>
      <c r="BM153" s="226" t="e">
        <f t="shared" si="97"/>
        <v>#REF!</v>
      </c>
      <c r="BN153" s="226" t="e">
        <f t="shared" si="98"/>
        <v>#REF!</v>
      </c>
      <c r="BO153" s="226" t="e">
        <f t="shared" si="99"/>
        <v>#REF!</v>
      </c>
      <c r="BP153" s="226" t="e">
        <f t="shared" si="100"/>
        <v>#REF!</v>
      </c>
      <c r="BQ153" s="226" t="e">
        <f t="shared" si="77"/>
        <v>#REF!</v>
      </c>
      <c r="BR153" s="226" t="e">
        <f t="shared" si="78"/>
        <v>#REF!</v>
      </c>
      <c r="BS153" s="226" t="e">
        <f t="shared" si="79"/>
        <v>#REF!</v>
      </c>
      <c r="BT153" s="226" t="e">
        <f t="shared" si="80"/>
        <v>#REF!</v>
      </c>
      <c r="BU153" s="226" t="e">
        <f t="shared" si="81"/>
        <v>#REF!</v>
      </c>
      <c r="BV153" s="226" t="e">
        <f t="shared" si="82"/>
        <v>#REF!</v>
      </c>
      <c r="BW153" s="226" t="e">
        <f t="shared" si="83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84"/>
        <v>#REF!</v>
      </c>
      <c r="BA154" s="226" t="e">
        <f t="shared" si="85"/>
        <v>#REF!</v>
      </c>
      <c r="BB154" s="226" t="e">
        <f t="shared" si="86"/>
        <v>#REF!</v>
      </c>
      <c r="BC154" s="226" t="e">
        <f t="shared" si="87"/>
        <v>#REF!</v>
      </c>
      <c r="BD154" s="226" t="e">
        <f t="shared" si="88"/>
        <v>#REF!</v>
      </c>
      <c r="BE154" s="226" t="e">
        <f t="shared" si="89"/>
        <v>#REF!</v>
      </c>
      <c r="BF154" s="226" t="e">
        <f t="shared" si="90"/>
        <v>#REF!</v>
      </c>
      <c r="BG154" s="226" t="e">
        <f t="shared" si="91"/>
        <v>#REF!</v>
      </c>
      <c r="BH154" s="226" t="e">
        <f t="shared" si="92"/>
        <v>#REF!</v>
      </c>
      <c r="BI154" s="226" t="e">
        <f t="shared" si="93"/>
        <v>#REF!</v>
      </c>
      <c r="BJ154" s="226" t="e">
        <f t="shared" si="94"/>
        <v>#REF!</v>
      </c>
      <c r="BK154" s="226" t="e">
        <f t="shared" si="95"/>
        <v>#REF!</v>
      </c>
      <c r="BL154" s="226" t="e">
        <f t="shared" si="96"/>
        <v>#REF!</v>
      </c>
      <c r="BM154" s="226" t="e">
        <f t="shared" si="97"/>
        <v>#REF!</v>
      </c>
      <c r="BN154" s="226" t="e">
        <f t="shared" si="98"/>
        <v>#REF!</v>
      </c>
      <c r="BO154" s="226" t="e">
        <f t="shared" si="99"/>
        <v>#REF!</v>
      </c>
      <c r="BP154" s="226" t="e">
        <f t="shared" si="100"/>
        <v>#REF!</v>
      </c>
      <c r="BQ154" s="226" t="e">
        <f t="shared" si="77"/>
        <v>#REF!</v>
      </c>
      <c r="BR154" s="226" t="e">
        <f t="shared" si="78"/>
        <v>#REF!</v>
      </c>
      <c r="BS154" s="226" t="e">
        <f t="shared" si="79"/>
        <v>#REF!</v>
      </c>
      <c r="BT154" s="226" t="e">
        <f t="shared" si="80"/>
        <v>#REF!</v>
      </c>
      <c r="BU154" s="226" t="e">
        <f t="shared" si="81"/>
        <v>#REF!</v>
      </c>
      <c r="BV154" s="226" t="e">
        <f t="shared" si="82"/>
        <v>#REF!</v>
      </c>
      <c r="BW154" s="226" t="e">
        <f t="shared" si="83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</row>
    <row r="156" spans="1:75">
      <c r="A156" s="476"/>
      <c r="B156" s="476"/>
      <c r="C156" s="476"/>
      <c r="D156" s="476"/>
      <c r="E156" s="476"/>
      <c r="F156" s="476"/>
      <c r="G156" s="476"/>
      <c r="H156" s="476"/>
      <c r="I156" s="476"/>
      <c r="J156" s="476"/>
      <c r="K156" s="476"/>
      <c r="L156" s="476"/>
      <c r="M156" s="476"/>
      <c r="N156" s="476"/>
      <c r="O156" s="476"/>
      <c r="P156" s="476"/>
      <c r="Q156" s="224"/>
    </row>
    <row r="157" spans="1:75" ht="47.25" customHeight="1">
      <c r="A157" s="477" t="s">
        <v>284</v>
      </c>
      <c r="B157" s="478"/>
      <c r="C157" s="478"/>
      <c r="D157" s="478"/>
      <c r="E157" s="478"/>
      <c r="F157" s="478"/>
      <c r="G157" s="478"/>
      <c r="H157" s="478"/>
      <c r="I157" s="478"/>
      <c r="J157" s="478"/>
      <c r="K157" s="479"/>
      <c r="L157" s="468" t="e">
        <f>#REF!</f>
        <v>#REF!</v>
      </c>
      <c r="M157" s="469"/>
      <c r="N157" s="469"/>
      <c r="O157" s="469"/>
      <c r="P157" s="470"/>
      <c r="Q157" s="224"/>
    </row>
    <row r="158" spans="1:75" ht="48.75" customHeight="1">
      <c r="A158" s="477" t="s">
        <v>285</v>
      </c>
      <c r="B158" s="478"/>
      <c r="C158" s="478"/>
      <c r="D158" s="478"/>
      <c r="E158" s="478"/>
      <c r="F158" s="478"/>
      <c r="G158" s="478"/>
      <c r="H158" s="478"/>
      <c r="I158" s="478"/>
      <c r="J158" s="478"/>
      <c r="K158" s="479"/>
      <c r="L158" s="468" t="e">
        <f>#REF!</f>
        <v>#REF!</v>
      </c>
      <c r="M158" s="469"/>
      <c r="N158" s="469"/>
      <c r="O158" s="469"/>
      <c r="P158" s="470"/>
      <c r="Q158" s="224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</row>
    <row r="160" spans="1:75" ht="33.75" customHeight="1">
      <c r="A160" s="464" t="s">
        <v>281</v>
      </c>
      <c r="B160" s="465"/>
      <c r="C160" s="465"/>
      <c r="D160" s="465"/>
      <c r="E160" s="465"/>
      <c r="F160" s="465"/>
      <c r="G160" s="465"/>
      <c r="H160" s="466"/>
      <c r="I160" s="467" t="s">
        <v>282</v>
      </c>
      <c r="J160" s="467"/>
      <c r="K160" s="467"/>
      <c r="L160" s="468" t="e">
        <f>#REF!</f>
        <v>#REF!</v>
      </c>
      <c r="M160" s="469"/>
      <c r="N160" s="469"/>
      <c r="O160" s="469"/>
      <c r="P160" s="470"/>
    </row>
    <row r="163" spans="13:17">
      <c r="M163" s="226"/>
      <c r="N163" s="226"/>
      <c r="O163" s="226"/>
      <c r="P163" s="226"/>
    </row>
    <row r="165" spans="13:17">
      <c r="M165" s="226"/>
      <c r="N165" s="226"/>
      <c r="O165" s="226"/>
      <c r="P165" s="226"/>
      <c r="Q165" s="226"/>
    </row>
  </sheetData>
  <mergeCells count="42">
    <mergeCell ref="A4:G4"/>
    <mergeCell ref="H4:J4"/>
    <mergeCell ref="K4:P4"/>
    <mergeCell ref="H13:J13"/>
    <mergeCell ref="K13:P13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K11:P11"/>
    <mergeCell ref="A12:P12"/>
    <mergeCell ref="A14:G14"/>
    <mergeCell ref="H14:J14"/>
    <mergeCell ref="K14:P14"/>
    <mergeCell ref="A15:P15"/>
    <mergeCell ref="A17:Y17"/>
    <mergeCell ref="A51:H51"/>
    <mergeCell ref="I51:K51"/>
    <mergeCell ref="L51:P51"/>
    <mergeCell ref="A54:Y54"/>
    <mergeCell ref="A88:Y88"/>
    <mergeCell ref="A160:H160"/>
    <mergeCell ref="I160:K160"/>
    <mergeCell ref="L160:P160"/>
    <mergeCell ref="A1:Y1"/>
    <mergeCell ref="A7:P7"/>
    <mergeCell ref="A2:Y3"/>
    <mergeCell ref="A5:Y6"/>
    <mergeCell ref="A16:Y16"/>
    <mergeCell ref="A53:Y53"/>
    <mergeCell ref="A122:Y122"/>
    <mergeCell ref="A13:G13"/>
    <mergeCell ref="A156:P156"/>
    <mergeCell ref="A157:K157"/>
    <mergeCell ref="L157:P157"/>
    <mergeCell ref="A158:K158"/>
    <mergeCell ref="L158:P158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8"/>
  <sheetViews>
    <sheetView view="pageBreakPreview" zoomScale="60" zoomScaleNormal="70" workbookViewId="0">
      <selection activeCell="BZ38" sqref="BZ38"/>
    </sheetView>
  </sheetViews>
  <sheetFormatPr defaultColWidth="9.140625" defaultRowHeight="15"/>
  <cols>
    <col min="1" max="1" width="12.28515625" style="223" customWidth="1"/>
    <col min="2" max="10" width="12.710937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25" width="12.7109375" style="223" bestFit="1" customWidth="1"/>
    <col min="26" max="26" width="9.140625" style="223"/>
    <col min="27" max="75" width="0" style="223" hidden="1" customWidth="1"/>
    <col min="76" max="16384" width="9.140625" style="223"/>
  </cols>
  <sheetData>
    <row r="1" spans="1:25" ht="54" customHeight="1">
      <c r="A1" s="471" t="s">
        <v>315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  <c r="N1" s="471"/>
      <c r="O1" s="471"/>
      <c r="P1" s="471"/>
      <c r="Q1" s="471"/>
      <c r="R1" s="471"/>
      <c r="S1" s="471"/>
      <c r="T1" s="471"/>
      <c r="U1" s="471"/>
      <c r="V1" s="471"/>
      <c r="W1" s="471"/>
      <c r="X1" s="471"/>
      <c r="Y1" s="471"/>
    </row>
    <row r="2" spans="1:25" ht="15.75" customHeight="1">
      <c r="A2" s="473" t="s">
        <v>288</v>
      </c>
      <c r="B2" s="473"/>
      <c r="C2" s="473"/>
      <c r="D2" s="473"/>
      <c r="E2" s="473"/>
      <c r="F2" s="473"/>
      <c r="G2" s="473"/>
      <c r="H2" s="473"/>
      <c r="I2" s="473"/>
      <c r="J2" s="473"/>
      <c r="K2" s="473"/>
      <c r="L2" s="473"/>
      <c r="M2" s="473"/>
      <c r="N2" s="473"/>
      <c r="O2" s="473"/>
      <c r="P2" s="473"/>
      <c r="Q2" s="473"/>
      <c r="R2" s="473"/>
      <c r="S2" s="473"/>
      <c r="T2" s="473"/>
      <c r="U2" s="473"/>
      <c r="V2" s="473"/>
      <c r="W2" s="473"/>
      <c r="X2" s="473"/>
      <c r="Y2" s="473"/>
    </row>
    <row r="3" spans="1:25">
      <c r="A3" s="473"/>
      <c r="B3" s="473"/>
      <c r="C3" s="473"/>
      <c r="D3" s="473"/>
      <c r="E3" s="473"/>
      <c r="F3" s="473"/>
      <c r="G3" s="473"/>
      <c r="H3" s="473"/>
      <c r="I3" s="473"/>
      <c r="J3" s="473"/>
      <c r="K3" s="473"/>
      <c r="L3" s="473"/>
      <c r="M3" s="473"/>
      <c r="N3" s="473"/>
      <c r="O3" s="473"/>
      <c r="P3" s="473"/>
      <c r="Q3" s="473"/>
      <c r="R3" s="473"/>
      <c r="S3" s="473"/>
      <c r="T3" s="473"/>
      <c r="U3" s="473"/>
      <c r="V3" s="473"/>
      <c r="W3" s="473"/>
      <c r="X3" s="473"/>
      <c r="Y3" s="473"/>
    </row>
    <row r="4" spans="1:25" ht="39" customHeight="1">
      <c r="A4" s="491" t="s">
        <v>286</v>
      </c>
      <c r="B4" s="491"/>
      <c r="C4" s="491"/>
      <c r="D4" s="491"/>
      <c r="E4" s="491"/>
      <c r="F4" s="491"/>
      <c r="G4" s="491" t="s">
        <v>250</v>
      </c>
      <c r="H4" s="492" t="s">
        <v>250</v>
      </c>
      <c r="I4" s="492"/>
      <c r="J4" s="492"/>
      <c r="K4" s="499" t="e">
        <f>#REF!</f>
        <v>#REF!</v>
      </c>
      <c r="L4" s="500"/>
      <c r="M4" s="500"/>
      <c r="N4" s="500"/>
      <c r="O4" s="500"/>
      <c r="P4" s="501"/>
      <c r="Q4" s="224"/>
    </row>
    <row r="5" spans="1:25" ht="15.75" customHeight="1">
      <c r="A5" s="473" t="s">
        <v>289</v>
      </c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  <c r="M5" s="473"/>
      <c r="N5" s="473"/>
      <c r="O5" s="473"/>
      <c r="P5" s="473"/>
      <c r="Q5" s="473"/>
      <c r="R5" s="473"/>
      <c r="S5" s="473"/>
      <c r="T5" s="473"/>
      <c r="U5" s="473"/>
      <c r="V5" s="473"/>
      <c r="W5" s="473"/>
      <c r="X5" s="473"/>
      <c r="Y5" s="473"/>
    </row>
    <row r="6" spans="1:25" ht="27.75" customHeight="1">
      <c r="A6" s="473"/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  <c r="M6" s="473"/>
      <c r="N6" s="473"/>
      <c r="O6" s="473"/>
      <c r="P6" s="473"/>
      <c r="Q6" s="473"/>
      <c r="R6" s="473"/>
      <c r="S6" s="473"/>
      <c r="T6" s="473"/>
      <c r="U6" s="473"/>
      <c r="V6" s="473"/>
      <c r="W6" s="473"/>
      <c r="X6" s="473"/>
      <c r="Y6" s="473"/>
    </row>
    <row r="7" spans="1:25" ht="42.75" customHeight="1">
      <c r="A7" s="472" t="s">
        <v>287</v>
      </c>
      <c r="B7" s="472"/>
      <c r="C7" s="472"/>
      <c r="D7" s="472"/>
      <c r="E7" s="472"/>
      <c r="F7" s="472"/>
      <c r="G7" s="472"/>
      <c r="H7" s="472"/>
      <c r="I7" s="472"/>
      <c r="J7" s="472"/>
      <c r="K7" s="472"/>
      <c r="L7" s="472"/>
      <c r="M7" s="472"/>
      <c r="N7" s="472"/>
      <c r="O7" s="472"/>
      <c r="P7" s="472"/>
      <c r="Q7" s="224"/>
    </row>
    <row r="8" spans="1:25">
      <c r="A8" s="493" t="s">
        <v>251</v>
      </c>
      <c r="B8" s="493"/>
      <c r="C8" s="493"/>
      <c r="D8" s="493"/>
      <c r="E8" s="493"/>
      <c r="F8" s="493"/>
      <c r="G8" s="493"/>
      <c r="H8" s="493"/>
      <c r="I8" s="493"/>
      <c r="J8" s="493"/>
      <c r="K8" s="493"/>
      <c r="L8" s="493"/>
      <c r="M8" s="493"/>
      <c r="N8" s="493"/>
      <c r="O8" s="493"/>
      <c r="P8" s="493"/>
    </row>
    <row r="9" spans="1:25" ht="15.75" customHeight="1">
      <c r="A9" s="491" t="s">
        <v>252</v>
      </c>
      <c r="B9" s="491"/>
      <c r="C9" s="491"/>
      <c r="D9" s="491"/>
      <c r="E9" s="491"/>
      <c r="F9" s="491"/>
      <c r="G9" s="491"/>
      <c r="H9" s="492" t="s">
        <v>250</v>
      </c>
      <c r="I9" s="492"/>
      <c r="J9" s="492"/>
      <c r="K9" s="495" t="e">
        <f>#REF!</f>
        <v>#REF!</v>
      </c>
      <c r="L9" s="495"/>
      <c r="M9" s="495"/>
      <c r="N9" s="495"/>
      <c r="O9" s="495"/>
      <c r="P9" s="495"/>
      <c r="Q9" s="224"/>
    </row>
    <row r="10" spans="1:25">
      <c r="A10" s="491" t="s">
        <v>253</v>
      </c>
      <c r="B10" s="491"/>
      <c r="C10" s="491"/>
      <c r="D10" s="491"/>
      <c r="E10" s="491"/>
      <c r="F10" s="491"/>
      <c r="G10" s="491"/>
      <c r="H10" s="492" t="s">
        <v>250</v>
      </c>
      <c r="I10" s="492"/>
      <c r="J10" s="492"/>
      <c r="K10" s="495" t="e">
        <f>#REF!</f>
        <v>#REF!</v>
      </c>
      <c r="L10" s="495"/>
      <c r="M10" s="495"/>
      <c r="N10" s="495"/>
      <c r="O10" s="495"/>
      <c r="P10" s="495"/>
      <c r="Q10" s="224"/>
    </row>
    <row r="11" spans="1:25">
      <c r="A11" s="491" t="s">
        <v>254</v>
      </c>
      <c r="B11" s="491"/>
      <c r="C11" s="491"/>
      <c r="D11" s="491"/>
      <c r="E11" s="491"/>
      <c r="F11" s="491"/>
      <c r="G11" s="491"/>
      <c r="H11" s="492" t="s">
        <v>250</v>
      </c>
      <c r="I11" s="492"/>
      <c r="J11" s="492"/>
      <c r="K11" s="495" t="e">
        <f>#REF!</f>
        <v>#REF!</v>
      </c>
      <c r="L11" s="495"/>
      <c r="M11" s="495"/>
      <c r="N11" s="495"/>
      <c r="O11" s="495"/>
      <c r="P11" s="495"/>
      <c r="Q11" s="224"/>
    </row>
    <row r="12" spans="1:25">
      <c r="A12" s="493" t="s">
        <v>255</v>
      </c>
      <c r="B12" s="493"/>
      <c r="C12" s="493"/>
      <c r="D12" s="493"/>
      <c r="E12" s="493"/>
      <c r="F12" s="493"/>
      <c r="G12" s="493"/>
      <c r="H12" s="493"/>
      <c r="I12" s="493"/>
      <c r="J12" s="493"/>
      <c r="K12" s="493"/>
      <c r="L12" s="493"/>
      <c r="M12" s="493"/>
      <c r="N12" s="493"/>
      <c r="O12" s="493"/>
      <c r="P12" s="493"/>
    </row>
    <row r="13" spans="1:25">
      <c r="A13" s="491" t="s">
        <v>252</v>
      </c>
      <c r="B13" s="491"/>
      <c r="C13" s="491"/>
      <c r="D13" s="491"/>
      <c r="E13" s="491"/>
      <c r="F13" s="491"/>
      <c r="G13" s="491"/>
      <c r="H13" s="492" t="s">
        <v>250</v>
      </c>
      <c r="I13" s="492"/>
      <c r="J13" s="492"/>
      <c r="K13" s="496" t="e">
        <f>#REF!</f>
        <v>#REF!</v>
      </c>
      <c r="L13" s="497"/>
      <c r="M13" s="497"/>
      <c r="N13" s="497"/>
      <c r="O13" s="497"/>
      <c r="P13" s="498"/>
      <c r="Q13" s="224"/>
    </row>
    <row r="14" spans="1:25">
      <c r="A14" s="491" t="s">
        <v>256</v>
      </c>
      <c r="B14" s="491"/>
      <c r="C14" s="491"/>
      <c r="D14" s="491"/>
      <c r="E14" s="491"/>
      <c r="F14" s="491"/>
      <c r="G14" s="491"/>
      <c r="H14" s="492" t="s">
        <v>250</v>
      </c>
      <c r="I14" s="492"/>
      <c r="J14" s="492"/>
      <c r="K14" s="496" t="e">
        <f>#REF!</f>
        <v>#REF!</v>
      </c>
      <c r="L14" s="497"/>
      <c r="M14" s="497"/>
      <c r="N14" s="497"/>
      <c r="O14" s="497"/>
      <c r="P14" s="498"/>
      <c r="Q14" s="224"/>
    </row>
    <row r="15" spans="1:25">
      <c r="A15" s="490"/>
      <c r="B15" s="490"/>
      <c r="C15" s="490"/>
      <c r="D15" s="490"/>
      <c r="E15" s="490"/>
      <c r="F15" s="490"/>
      <c r="G15" s="490"/>
      <c r="H15" s="490"/>
      <c r="I15" s="490"/>
      <c r="J15" s="490"/>
      <c r="K15" s="490"/>
      <c r="L15" s="490"/>
      <c r="M15" s="490"/>
      <c r="N15" s="490"/>
      <c r="O15" s="490"/>
      <c r="P15" s="490"/>
      <c r="Q15" s="224"/>
    </row>
    <row r="16" spans="1:25" ht="30" customHeight="1">
      <c r="A16" s="473" t="s">
        <v>291</v>
      </c>
      <c r="B16" s="473"/>
      <c r="C16" s="473"/>
      <c r="D16" s="473"/>
      <c r="E16" s="473"/>
      <c r="F16" s="473"/>
      <c r="G16" s="473"/>
      <c r="H16" s="473"/>
      <c r="I16" s="473"/>
      <c r="J16" s="473"/>
      <c r="K16" s="473"/>
      <c r="L16" s="473"/>
      <c r="M16" s="473"/>
      <c r="N16" s="473"/>
      <c r="O16" s="473"/>
      <c r="P16" s="473"/>
      <c r="Q16" s="473"/>
      <c r="R16" s="473"/>
      <c r="S16" s="473"/>
      <c r="T16" s="473"/>
      <c r="U16" s="473"/>
      <c r="V16" s="473"/>
      <c r="W16" s="473"/>
      <c r="X16" s="473"/>
      <c r="Y16" s="473"/>
    </row>
    <row r="17" spans="1:75" ht="45.75" customHeight="1">
      <c r="A17" s="484" t="s">
        <v>294</v>
      </c>
      <c r="B17" s="485"/>
      <c r="C17" s="485"/>
      <c r="D17" s="485"/>
      <c r="E17" s="485"/>
      <c r="F17" s="485"/>
      <c r="G17" s="485"/>
      <c r="H17" s="485"/>
      <c r="I17" s="485"/>
      <c r="J17" s="485"/>
      <c r="K17" s="485"/>
      <c r="L17" s="485"/>
      <c r="M17" s="485"/>
      <c r="N17" s="485"/>
      <c r="O17" s="485"/>
      <c r="P17" s="485"/>
      <c r="Q17" s="485"/>
      <c r="R17" s="485"/>
      <c r="S17" s="485"/>
      <c r="T17" s="485"/>
      <c r="U17" s="485"/>
      <c r="V17" s="485"/>
      <c r="W17" s="485"/>
      <c r="X17" s="485"/>
      <c r="Y17" s="485"/>
    </row>
    <row r="18" spans="1:75" ht="30">
      <c r="A18" s="220" t="s">
        <v>0</v>
      </c>
      <c r="B18" s="221" t="s">
        <v>257</v>
      </c>
      <c r="C18" s="221" t="s">
        <v>258</v>
      </c>
      <c r="D18" s="221" t="s">
        <v>259</v>
      </c>
      <c r="E18" s="221" t="s">
        <v>260</v>
      </c>
      <c r="F18" s="221" t="s">
        <v>261</v>
      </c>
      <c r="G18" s="221" t="s">
        <v>262</v>
      </c>
      <c r="H18" s="221" t="s">
        <v>263</v>
      </c>
      <c r="I18" s="221" t="s">
        <v>264</v>
      </c>
      <c r="J18" s="221" t="s">
        <v>265</v>
      </c>
      <c r="K18" s="221" t="s">
        <v>266</v>
      </c>
      <c r="L18" s="221" t="s">
        <v>267</v>
      </c>
      <c r="M18" s="221" t="s">
        <v>268</v>
      </c>
      <c r="N18" s="221" t="s">
        <v>269</v>
      </c>
      <c r="O18" s="221" t="s">
        <v>270</v>
      </c>
      <c r="P18" s="221" t="s">
        <v>271</v>
      </c>
      <c r="Q18" s="221" t="s">
        <v>272</v>
      </c>
      <c r="R18" s="221" t="s">
        <v>273</v>
      </c>
      <c r="S18" s="221" t="s">
        <v>274</v>
      </c>
      <c r="T18" s="221" t="s">
        <v>275</v>
      </c>
      <c r="U18" s="221" t="s">
        <v>276</v>
      </c>
      <c r="V18" s="221" t="s">
        <v>277</v>
      </c>
      <c r="W18" s="221" t="s">
        <v>278</v>
      </c>
      <c r="X18" s="221" t="s">
        <v>279</v>
      </c>
      <c r="Y18" s="221" t="s">
        <v>280</v>
      </c>
      <c r="AA18" s="221" t="s">
        <v>257</v>
      </c>
      <c r="AB18" s="221" t="s">
        <v>258</v>
      </c>
      <c r="AC18" s="221" t="s">
        <v>259</v>
      </c>
      <c r="AD18" s="221" t="s">
        <v>260</v>
      </c>
      <c r="AE18" s="221" t="s">
        <v>261</v>
      </c>
      <c r="AF18" s="221" t="s">
        <v>262</v>
      </c>
      <c r="AG18" s="221" t="s">
        <v>263</v>
      </c>
      <c r="AH18" s="221" t="s">
        <v>264</v>
      </c>
      <c r="AI18" s="221" t="s">
        <v>265</v>
      </c>
      <c r="AJ18" s="221" t="s">
        <v>266</v>
      </c>
      <c r="AK18" s="221" t="s">
        <v>267</v>
      </c>
      <c r="AL18" s="221" t="s">
        <v>268</v>
      </c>
      <c r="AM18" s="221" t="s">
        <v>269</v>
      </c>
      <c r="AN18" s="221" t="s">
        <v>270</v>
      </c>
      <c r="AO18" s="221" t="s">
        <v>271</v>
      </c>
      <c r="AP18" s="221" t="s">
        <v>272</v>
      </c>
      <c r="AQ18" s="221" t="s">
        <v>273</v>
      </c>
      <c r="AR18" s="221" t="s">
        <v>274</v>
      </c>
      <c r="AS18" s="221" t="s">
        <v>275</v>
      </c>
      <c r="AT18" s="221" t="s">
        <v>276</v>
      </c>
      <c r="AU18" s="221" t="s">
        <v>277</v>
      </c>
      <c r="AV18" s="221" t="s">
        <v>278</v>
      </c>
      <c r="AW18" s="221" t="s">
        <v>279</v>
      </c>
      <c r="AX18" s="221" t="s">
        <v>280</v>
      </c>
      <c r="AZ18" s="221" t="s">
        <v>257</v>
      </c>
      <c r="BA18" s="221" t="s">
        <v>258</v>
      </c>
      <c r="BB18" s="221" t="s">
        <v>259</v>
      </c>
      <c r="BC18" s="221" t="s">
        <v>260</v>
      </c>
      <c r="BD18" s="221" t="s">
        <v>261</v>
      </c>
      <c r="BE18" s="221" t="s">
        <v>262</v>
      </c>
      <c r="BF18" s="221" t="s">
        <v>263</v>
      </c>
      <c r="BG18" s="221" t="s">
        <v>264</v>
      </c>
      <c r="BH18" s="221" t="s">
        <v>265</v>
      </c>
      <c r="BI18" s="221" t="s">
        <v>266</v>
      </c>
      <c r="BJ18" s="221" t="s">
        <v>267</v>
      </c>
      <c r="BK18" s="221" t="s">
        <v>268</v>
      </c>
      <c r="BL18" s="221" t="s">
        <v>269</v>
      </c>
      <c r="BM18" s="221" t="s">
        <v>270</v>
      </c>
      <c r="BN18" s="221" t="s">
        <v>271</v>
      </c>
      <c r="BO18" s="221" t="s">
        <v>272</v>
      </c>
      <c r="BP18" s="221" t="s">
        <v>273</v>
      </c>
      <c r="BQ18" s="221" t="s">
        <v>274</v>
      </c>
      <c r="BR18" s="221" t="s">
        <v>275</v>
      </c>
      <c r="BS18" s="221" t="s">
        <v>276</v>
      </c>
      <c r="BT18" s="221" t="s">
        <v>277</v>
      </c>
      <c r="BU18" s="221" t="s">
        <v>278</v>
      </c>
      <c r="BV18" s="221" t="s">
        <v>279</v>
      </c>
      <c r="BW18" s="221" t="s">
        <v>280</v>
      </c>
    </row>
    <row r="19" spans="1:75">
      <c r="A19" s="222">
        <v>1</v>
      </c>
      <c r="B19" s="227" t="s">
        <v>309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#VALUE!</v>
      </c>
      <c r="BA19" s="226" t="e">
        <f t="shared" ref="BA19:BW19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83" si="1">B20-AA20</f>
        <v>#REF!</v>
      </c>
      <c r="BA20" s="226" t="e">
        <f t="shared" ref="BA20:BA83" si="2">C20-AB20</f>
        <v>#REF!</v>
      </c>
      <c r="BB20" s="226" t="e">
        <f t="shared" ref="BB20:BB83" si="3">D20-AC20</f>
        <v>#REF!</v>
      </c>
      <c r="BC20" s="226" t="e">
        <f t="shared" ref="BC20:BC83" si="4">E20-AD20</f>
        <v>#REF!</v>
      </c>
      <c r="BD20" s="226" t="e">
        <f t="shared" ref="BD20:BD83" si="5">F20-AE20</f>
        <v>#REF!</v>
      </c>
      <c r="BE20" s="226" t="e">
        <f t="shared" ref="BE20:BE83" si="6">G20-AF20</f>
        <v>#REF!</v>
      </c>
      <c r="BF20" s="226" t="e">
        <f t="shared" ref="BF20:BF83" si="7">H20-AG20</f>
        <v>#REF!</v>
      </c>
      <c r="BG20" s="226" t="e">
        <f t="shared" ref="BG20:BG83" si="8">I20-AH20</f>
        <v>#REF!</v>
      </c>
      <c r="BH20" s="226" t="e">
        <f t="shared" ref="BH20:BH83" si="9">J20-AI20</f>
        <v>#REF!</v>
      </c>
      <c r="BI20" s="226" t="e">
        <f t="shared" ref="BI20:BI83" si="10">K20-AJ20</f>
        <v>#REF!</v>
      </c>
      <c r="BJ20" s="226" t="e">
        <f t="shared" ref="BJ20:BJ83" si="11">L20-AK20</f>
        <v>#REF!</v>
      </c>
      <c r="BK20" s="226" t="e">
        <f t="shared" ref="BK20:BK83" si="12">M20-AL20</f>
        <v>#REF!</v>
      </c>
      <c r="BL20" s="226" t="e">
        <f t="shared" ref="BL20:BL83" si="13">N20-AM20</f>
        <v>#REF!</v>
      </c>
      <c r="BM20" s="226" t="e">
        <f t="shared" ref="BM20:BM83" si="14">O20-AN20</f>
        <v>#REF!</v>
      </c>
      <c r="BN20" s="226" t="e">
        <f t="shared" ref="BN20:BN83" si="15">P20-AO20</f>
        <v>#REF!</v>
      </c>
      <c r="BO20" s="226" t="e">
        <f t="shared" ref="BO20:BO83" si="16">Q20-AP20</f>
        <v>#REF!</v>
      </c>
      <c r="BP20" s="226" t="e">
        <f t="shared" ref="BP20:BP83" si="17">R20-AQ20</f>
        <v>#REF!</v>
      </c>
      <c r="BQ20" s="226" t="e">
        <f t="shared" ref="BQ20:BQ83" si="18">S20-AR20</f>
        <v>#REF!</v>
      </c>
      <c r="BR20" s="226" t="e">
        <f t="shared" ref="BR20:BR83" si="19">T20-AS20</f>
        <v>#REF!</v>
      </c>
      <c r="BS20" s="226" t="e">
        <f t="shared" ref="BS20:BS83" si="20">U20-AT20</f>
        <v>#REF!</v>
      </c>
      <c r="BT20" s="226" t="e">
        <f t="shared" ref="BT20:BT83" si="21">V20-AU20</f>
        <v>#REF!</v>
      </c>
      <c r="BU20" s="226" t="e">
        <f t="shared" ref="BU20:BU83" si="22">W20-AV20</f>
        <v>#REF!</v>
      </c>
      <c r="BV20" s="226" t="e">
        <f t="shared" ref="BV20:BV83" si="23">X20-AW20</f>
        <v>#REF!</v>
      </c>
      <c r="BW20" s="226" t="e">
        <f t="shared" ref="BW20:BW83" si="24">Y20-AX20</f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2"/>
        <v>#REF!</v>
      </c>
      <c r="BB21" s="226" t="e">
        <f t="shared" si="3"/>
        <v>#REF!</v>
      </c>
      <c r="BC21" s="226" t="e">
        <f t="shared" si="4"/>
        <v>#REF!</v>
      </c>
      <c r="BD21" s="226" t="e">
        <f t="shared" si="5"/>
        <v>#REF!</v>
      </c>
      <c r="BE21" s="226" t="e">
        <f t="shared" si="6"/>
        <v>#REF!</v>
      </c>
      <c r="BF21" s="226" t="e">
        <f t="shared" si="7"/>
        <v>#REF!</v>
      </c>
      <c r="BG21" s="226" t="e">
        <f t="shared" si="8"/>
        <v>#REF!</v>
      </c>
      <c r="BH21" s="226" t="e">
        <f t="shared" si="9"/>
        <v>#REF!</v>
      </c>
      <c r="BI21" s="226" t="e">
        <f t="shared" si="10"/>
        <v>#REF!</v>
      </c>
      <c r="BJ21" s="226" t="e">
        <f t="shared" si="11"/>
        <v>#REF!</v>
      </c>
      <c r="BK21" s="226" t="e">
        <f t="shared" si="12"/>
        <v>#REF!</v>
      </c>
      <c r="BL21" s="226" t="e">
        <f t="shared" si="13"/>
        <v>#REF!</v>
      </c>
      <c r="BM21" s="226" t="e">
        <f t="shared" si="14"/>
        <v>#REF!</v>
      </c>
      <c r="BN21" s="226" t="e">
        <f t="shared" si="15"/>
        <v>#REF!</v>
      </c>
      <c r="BO21" s="226" t="e">
        <f t="shared" si="16"/>
        <v>#REF!</v>
      </c>
      <c r="BP21" s="226" t="e">
        <f t="shared" si="17"/>
        <v>#REF!</v>
      </c>
      <c r="BQ21" s="226" t="e">
        <f t="shared" si="18"/>
        <v>#REF!</v>
      </c>
      <c r="BR21" s="226" t="e">
        <f t="shared" si="19"/>
        <v>#REF!</v>
      </c>
      <c r="BS21" s="226" t="e">
        <f t="shared" si="20"/>
        <v>#REF!</v>
      </c>
      <c r="BT21" s="226" t="e">
        <f t="shared" si="21"/>
        <v>#REF!</v>
      </c>
      <c r="BU21" s="226" t="e">
        <f t="shared" si="22"/>
        <v>#REF!</v>
      </c>
      <c r="BV21" s="226" t="e">
        <f t="shared" si="23"/>
        <v>#REF!</v>
      </c>
      <c r="BW21" s="226" t="e">
        <f t="shared" si="24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2"/>
        <v>#REF!</v>
      </c>
      <c r="BB22" s="226" t="e">
        <f t="shared" si="3"/>
        <v>#REF!</v>
      </c>
      <c r="BC22" s="226" t="e">
        <f t="shared" si="4"/>
        <v>#REF!</v>
      </c>
      <c r="BD22" s="226" t="e">
        <f t="shared" si="5"/>
        <v>#REF!</v>
      </c>
      <c r="BE22" s="226" t="e">
        <f t="shared" si="6"/>
        <v>#REF!</v>
      </c>
      <c r="BF22" s="226" t="e">
        <f t="shared" si="7"/>
        <v>#REF!</v>
      </c>
      <c r="BG22" s="226" t="e">
        <f t="shared" si="8"/>
        <v>#REF!</v>
      </c>
      <c r="BH22" s="226" t="e">
        <f t="shared" si="9"/>
        <v>#REF!</v>
      </c>
      <c r="BI22" s="226" t="e">
        <f t="shared" si="10"/>
        <v>#REF!</v>
      </c>
      <c r="BJ22" s="226" t="e">
        <f t="shared" si="11"/>
        <v>#REF!</v>
      </c>
      <c r="BK22" s="226" t="e">
        <f t="shared" si="12"/>
        <v>#REF!</v>
      </c>
      <c r="BL22" s="226" t="e">
        <f t="shared" si="13"/>
        <v>#REF!</v>
      </c>
      <c r="BM22" s="226" t="e">
        <f t="shared" si="14"/>
        <v>#REF!</v>
      </c>
      <c r="BN22" s="226" t="e">
        <f t="shared" si="15"/>
        <v>#REF!</v>
      </c>
      <c r="BO22" s="226" t="e">
        <f t="shared" si="16"/>
        <v>#REF!</v>
      </c>
      <c r="BP22" s="226" t="e">
        <f t="shared" si="17"/>
        <v>#REF!</v>
      </c>
      <c r="BQ22" s="226" t="e">
        <f t="shared" si="18"/>
        <v>#REF!</v>
      </c>
      <c r="BR22" s="226" t="e">
        <f t="shared" si="19"/>
        <v>#REF!</v>
      </c>
      <c r="BS22" s="226" t="e">
        <f t="shared" si="20"/>
        <v>#REF!</v>
      </c>
      <c r="BT22" s="226" t="e">
        <f t="shared" si="21"/>
        <v>#REF!</v>
      </c>
      <c r="BU22" s="226" t="e">
        <f t="shared" si="22"/>
        <v>#REF!</v>
      </c>
      <c r="BV22" s="226" t="e">
        <f t="shared" si="23"/>
        <v>#REF!</v>
      </c>
      <c r="BW22" s="226" t="e">
        <f t="shared" si="24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2"/>
        <v>#REF!</v>
      </c>
      <c r="BB23" s="226" t="e">
        <f t="shared" si="3"/>
        <v>#REF!</v>
      </c>
      <c r="BC23" s="226" t="e">
        <f t="shared" si="4"/>
        <v>#REF!</v>
      </c>
      <c r="BD23" s="226" t="e">
        <f t="shared" si="5"/>
        <v>#REF!</v>
      </c>
      <c r="BE23" s="226" t="e">
        <f t="shared" si="6"/>
        <v>#REF!</v>
      </c>
      <c r="BF23" s="226" t="e">
        <f t="shared" si="7"/>
        <v>#REF!</v>
      </c>
      <c r="BG23" s="226" t="e">
        <f t="shared" si="8"/>
        <v>#REF!</v>
      </c>
      <c r="BH23" s="226" t="e">
        <f t="shared" si="9"/>
        <v>#REF!</v>
      </c>
      <c r="BI23" s="226" t="e">
        <f t="shared" si="10"/>
        <v>#REF!</v>
      </c>
      <c r="BJ23" s="226" t="e">
        <f t="shared" si="11"/>
        <v>#REF!</v>
      </c>
      <c r="BK23" s="226" t="e">
        <f t="shared" si="12"/>
        <v>#REF!</v>
      </c>
      <c r="BL23" s="226" t="e">
        <f t="shared" si="13"/>
        <v>#REF!</v>
      </c>
      <c r="BM23" s="226" t="e">
        <f t="shared" si="14"/>
        <v>#REF!</v>
      </c>
      <c r="BN23" s="226" t="e">
        <f t="shared" si="15"/>
        <v>#REF!</v>
      </c>
      <c r="BO23" s="226" t="e">
        <f t="shared" si="16"/>
        <v>#REF!</v>
      </c>
      <c r="BP23" s="226" t="e">
        <f t="shared" si="17"/>
        <v>#REF!</v>
      </c>
      <c r="BQ23" s="226" t="e">
        <f t="shared" si="18"/>
        <v>#REF!</v>
      </c>
      <c r="BR23" s="226" t="e">
        <f t="shared" si="19"/>
        <v>#REF!</v>
      </c>
      <c r="BS23" s="226" t="e">
        <f t="shared" si="20"/>
        <v>#REF!</v>
      </c>
      <c r="BT23" s="226" t="e">
        <f t="shared" si="21"/>
        <v>#REF!</v>
      </c>
      <c r="BU23" s="226" t="e">
        <f t="shared" si="22"/>
        <v>#REF!</v>
      </c>
      <c r="BV23" s="226" t="e">
        <f t="shared" si="23"/>
        <v>#REF!</v>
      </c>
      <c r="BW23" s="226" t="e">
        <f t="shared" si="24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2"/>
        <v>#REF!</v>
      </c>
      <c r="BB24" s="226" t="e">
        <f t="shared" si="3"/>
        <v>#REF!</v>
      </c>
      <c r="BC24" s="226" t="e">
        <f t="shared" si="4"/>
        <v>#REF!</v>
      </c>
      <c r="BD24" s="226" t="e">
        <f t="shared" si="5"/>
        <v>#REF!</v>
      </c>
      <c r="BE24" s="226" t="e">
        <f t="shared" si="6"/>
        <v>#REF!</v>
      </c>
      <c r="BF24" s="226" t="e">
        <f t="shared" si="7"/>
        <v>#REF!</v>
      </c>
      <c r="BG24" s="226" t="e">
        <f t="shared" si="8"/>
        <v>#REF!</v>
      </c>
      <c r="BH24" s="226" t="e">
        <f t="shared" si="9"/>
        <v>#REF!</v>
      </c>
      <c r="BI24" s="226" t="e">
        <f t="shared" si="10"/>
        <v>#REF!</v>
      </c>
      <c r="BJ24" s="226" t="e">
        <f t="shared" si="11"/>
        <v>#REF!</v>
      </c>
      <c r="BK24" s="226" t="e">
        <f t="shared" si="12"/>
        <v>#REF!</v>
      </c>
      <c r="BL24" s="226" t="e">
        <f t="shared" si="13"/>
        <v>#REF!</v>
      </c>
      <c r="BM24" s="226" t="e">
        <f t="shared" si="14"/>
        <v>#REF!</v>
      </c>
      <c r="BN24" s="226" t="e">
        <f t="shared" si="15"/>
        <v>#REF!</v>
      </c>
      <c r="BO24" s="226" t="e">
        <f t="shared" si="16"/>
        <v>#REF!</v>
      </c>
      <c r="BP24" s="226" t="e">
        <f t="shared" si="17"/>
        <v>#REF!</v>
      </c>
      <c r="BQ24" s="226" t="e">
        <f t="shared" si="18"/>
        <v>#REF!</v>
      </c>
      <c r="BR24" s="226" t="e">
        <f t="shared" si="19"/>
        <v>#REF!</v>
      </c>
      <c r="BS24" s="226" t="e">
        <f t="shared" si="20"/>
        <v>#REF!</v>
      </c>
      <c r="BT24" s="226" t="e">
        <f t="shared" si="21"/>
        <v>#REF!</v>
      </c>
      <c r="BU24" s="226" t="e">
        <f t="shared" si="22"/>
        <v>#REF!</v>
      </c>
      <c r="BV24" s="226" t="e">
        <f t="shared" si="23"/>
        <v>#REF!</v>
      </c>
      <c r="BW24" s="226" t="e">
        <f t="shared" si="24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2"/>
        <v>#REF!</v>
      </c>
      <c r="BB25" s="226" t="e">
        <f t="shared" si="3"/>
        <v>#REF!</v>
      </c>
      <c r="BC25" s="226" t="e">
        <f t="shared" si="4"/>
        <v>#REF!</v>
      </c>
      <c r="BD25" s="226" t="e">
        <f t="shared" si="5"/>
        <v>#REF!</v>
      </c>
      <c r="BE25" s="226" t="e">
        <f t="shared" si="6"/>
        <v>#REF!</v>
      </c>
      <c r="BF25" s="226" t="e">
        <f t="shared" si="7"/>
        <v>#REF!</v>
      </c>
      <c r="BG25" s="226" t="e">
        <f t="shared" si="8"/>
        <v>#REF!</v>
      </c>
      <c r="BH25" s="226" t="e">
        <f t="shared" si="9"/>
        <v>#REF!</v>
      </c>
      <c r="BI25" s="226" t="e">
        <f t="shared" si="10"/>
        <v>#REF!</v>
      </c>
      <c r="BJ25" s="226" t="e">
        <f t="shared" si="11"/>
        <v>#REF!</v>
      </c>
      <c r="BK25" s="226" t="e">
        <f t="shared" si="12"/>
        <v>#REF!</v>
      </c>
      <c r="BL25" s="226" t="e">
        <f t="shared" si="13"/>
        <v>#REF!</v>
      </c>
      <c r="BM25" s="226" t="e">
        <f t="shared" si="14"/>
        <v>#REF!</v>
      </c>
      <c r="BN25" s="226" t="e">
        <f t="shared" si="15"/>
        <v>#REF!</v>
      </c>
      <c r="BO25" s="226" t="e">
        <f t="shared" si="16"/>
        <v>#REF!</v>
      </c>
      <c r="BP25" s="226" t="e">
        <f t="shared" si="17"/>
        <v>#REF!</v>
      </c>
      <c r="BQ25" s="226" t="e">
        <f t="shared" si="18"/>
        <v>#REF!</v>
      </c>
      <c r="BR25" s="226" t="e">
        <f t="shared" si="19"/>
        <v>#REF!</v>
      </c>
      <c r="BS25" s="226" t="e">
        <f t="shared" si="20"/>
        <v>#REF!</v>
      </c>
      <c r="BT25" s="226" t="e">
        <f t="shared" si="21"/>
        <v>#REF!</v>
      </c>
      <c r="BU25" s="226" t="e">
        <f t="shared" si="22"/>
        <v>#REF!</v>
      </c>
      <c r="BV25" s="226" t="e">
        <f t="shared" si="23"/>
        <v>#REF!</v>
      </c>
      <c r="BW25" s="226" t="e">
        <f t="shared" si="24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2"/>
        <v>#REF!</v>
      </c>
      <c r="BB26" s="226" t="e">
        <f t="shared" si="3"/>
        <v>#REF!</v>
      </c>
      <c r="BC26" s="226" t="e">
        <f t="shared" si="4"/>
        <v>#REF!</v>
      </c>
      <c r="BD26" s="226" t="e">
        <f t="shared" si="5"/>
        <v>#REF!</v>
      </c>
      <c r="BE26" s="226" t="e">
        <f t="shared" si="6"/>
        <v>#REF!</v>
      </c>
      <c r="BF26" s="226" t="e">
        <f t="shared" si="7"/>
        <v>#REF!</v>
      </c>
      <c r="BG26" s="226" t="e">
        <f t="shared" si="8"/>
        <v>#REF!</v>
      </c>
      <c r="BH26" s="226" t="e">
        <f t="shared" si="9"/>
        <v>#REF!</v>
      </c>
      <c r="BI26" s="226" t="e">
        <f t="shared" si="10"/>
        <v>#REF!</v>
      </c>
      <c r="BJ26" s="226" t="e">
        <f t="shared" si="11"/>
        <v>#REF!</v>
      </c>
      <c r="BK26" s="226" t="e">
        <f t="shared" si="12"/>
        <v>#REF!</v>
      </c>
      <c r="BL26" s="226" t="e">
        <f t="shared" si="13"/>
        <v>#REF!</v>
      </c>
      <c r="BM26" s="226" t="e">
        <f t="shared" si="14"/>
        <v>#REF!</v>
      </c>
      <c r="BN26" s="226" t="e">
        <f t="shared" si="15"/>
        <v>#REF!</v>
      </c>
      <c r="BO26" s="226" t="e">
        <f t="shared" si="16"/>
        <v>#REF!</v>
      </c>
      <c r="BP26" s="226" t="e">
        <f t="shared" si="17"/>
        <v>#REF!</v>
      </c>
      <c r="BQ26" s="226" t="e">
        <f t="shared" si="18"/>
        <v>#REF!</v>
      </c>
      <c r="BR26" s="226" t="e">
        <f t="shared" si="19"/>
        <v>#REF!</v>
      </c>
      <c r="BS26" s="226" t="e">
        <f t="shared" si="20"/>
        <v>#REF!</v>
      </c>
      <c r="BT26" s="226" t="e">
        <f t="shared" si="21"/>
        <v>#REF!</v>
      </c>
      <c r="BU26" s="226" t="e">
        <f t="shared" si="22"/>
        <v>#REF!</v>
      </c>
      <c r="BV26" s="226" t="e">
        <f t="shared" si="23"/>
        <v>#REF!</v>
      </c>
      <c r="BW26" s="226" t="e">
        <f t="shared" si="24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2"/>
        <v>#REF!</v>
      </c>
      <c r="BB27" s="226" t="e">
        <f t="shared" si="3"/>
        <v>#REF!</v>
      </c>
      <c r="BC27" s="226" t="e">
        <f t="shared" si="4"/>
        <v>#REF!</v>
      </c>
      <c r="BD27" s="226" t="e">
        <f t="shared" si="5"/>
        <v>#REF!</v>
      </c>
      <c r="BE27" s="226" t="e">
        <f t="shared" si="6"/>
        <v>#REF!</v>
      </c>
      <c r="BF27" s="226" t="e">
        <f t="shared" si="7"/>
        <v>#REF!</v>
      </c>
      <c r="BG27" s="226" t="e">
        <f t="shared" si="8"/>
        <v>#REF!</v>
      </c>
      <c r="BH27" s="226" t="e">
        <f t="shared" si="9"/>
        <v>#REF!</v>
      </c>
      <c r="BI27" s="226" t="e">
        <f t="shared" si="10"/>
        <v>#REF!</v>
      </c>
      <c r="BJ27" s="226" t="e">
        <f t="shared" si="11"/>
        <v>#REF!</v>
      </c>
      <c r="BK27" s="226" t="e">
        <f t="shared" si="12"/>
        <v>#REF!</v>
      </c>
      <c r="BL27" s="226" t="e">
        <f t="shared" si="13"/>
        <v>#REF!</v>
      </c>
      <c r="BM27" s="226" t="e">
        <f t="shared" si="14"/>
        <v>#REF!</v>
      </c>
      <c r="BN27" s="226" t="e">
        <f t="shared" si="15"/>
        <v>#REF!</v>
      </c>
      <c r="BO27" s="226" t="e">
        <f t="shared" si="16"/>
        <v>#REF!</v>
      </c>
      <c r="BP27" s="226" t="e">
        <f t="shared" si="17"/>
        <v>#REF!</v>
      </c>
      <c r="BQ27" s="226" t="e">
        <f t="shared" si="18"/>
        <v>#REF!</v>
      </c>
      <c r="BR27" s="226" t="e">
        <f t="shared" si="19"/>
        <v>#REF!</v>
      </c>
      <c r="BS27" s="226" t="e">
        <f t="shared" si="20"/>
        <v>#REF!</v>
      </c>
      <c r="BT27" s="226" t="e">
        <f t="shared" si="21"/>
        <v>#REF!</v>
      </c>
      <c r="BU27" s="226" t="e">
        <f t="shared" si="22"/>
        <v>#REF!</v>
      </c>
      <c r="BV27" s="226" t="e">
        <f t="shared" si="23"/>
        <v>#REF!</v>
      </c>
      <c r="BW27" s="226" t="e">
        <f t="shared" si="24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2"/>
        <v>#REF!</v>
      </c>
      <c r="BB28" s="226" t="e">
        <f t="shared" si="3"/>
        <v>#REF!</v>
      </c>
      <c r="BC28" s="226" t="e">
        <f t="shared" si="4"/>
        <v>#REF!</v>
      </c>
      <c r="BD28" s="226" t="e">
        <f t="shared" si="5"/>
        <v>#REF!</v>
      </c>
      <c r="BE28" s="226" t="e">
        <f t="shared" si="6"/>
        <v>#REF!</v>
      </c>
      <c r="BF28" s="226" t="e">
        <f t="shared" si="7"/>
        <v>#REF!</v>
      </c>
      <c r="BG28" s="226" t="e">
        <f t="shared" si="8"/>
        <v>#REF!</v>
      </c>
      <c r="BH28" s="226" t="e">
        <f t="shared" si="9"/>
        <v>#REF!</v>
      </c>
      <c r="BI28" s="226" t="e">
        <f t="shared" si="10"/>
        <v>#REF!</v>
      </c>
      <c r="BJ28" s="226" t="e">
        <f t="shared" si="11"/>
        <v>#REF!</v>
      </c>
      <c r="BK28" s="226" t="e">
        <f t="shared" si="12"/>
        <v>#REF!</v>
      </c>
      <c r="BL28" s="226" t="e">
        <f t="shared" si="13"/>
        <v>#REF!</v>
      </c>
      <c r="BM28" s="226" t="e">
        <f t="shared" si="14"/>
        <v>#REF!</v>
      </c>
      <c r="BN28" s="226" t="e">
        <f t="shared" si="15"/>
        <v>#REF!</v>
      </c>
      <c r="BO28" s="226" t="e">
        <f t="shared" si="16"/>
        <v>#REF!</v>
      </c>
      <c r="BP28" s="226" t="e">
        <f t="shared" si="17"/>
        <v>#REF!</v>
      </c>
      <c r="BQ28" s="226" t="e">
        <f t="shared" si="18"/>
        <v>#REF!</v>
      </c>
      <c r="BR28" s="226" t="e">
        <f t="shared" si="19"/>
        <v>#REF!</v>
      </c>
      <c r="BS28" s="226" t="e">
        <f t="shared" si="20"/>
        <v>#REF!</v>
      </c>
      <c r="BT28" s="226" t="e">
        <f t="shared" si="21"/>
        <v>#REF!</v>
      </c>
      <c r="BU28" s="226" t="e">
        <f t="shared" si="22"/>
        <v>#REF!</v>
      </c>
      <c r="BV28" s="226" t="e">
        <f t="shared" si="23"/>
        <v>#REF!</v>
      </c>
      <c r="BW28" s="226" t="e">
        <f t="shared" si="24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2"/>
        <v>#REF!</v>
      </c>
      <c r="BB29" s="226" t="e">
        <f t="shared" si="3"/>
        <v>#REF!</v>
      </c>
      <c r="BC29" s="226" t="e">
        <f t="shared" si="4"/>
        <v>#REF!</v>
      </c>
      <c r="BD29" s="226" t="e">
        <f t="shared" si="5"/>
        <v>#REF!</v>
      </c>
      <c r="BE29" s="226" t="e">
        <f t="shared" si="6"/>
        <v>#REF!</v>
      </c>
      <c r="BF29" s="226" t="e">
        <f t="shared" si="7"/>
        <v>#REF!</v>
      </c>
      <c r="BG29" s="226" t="e">
        <f t="shared" si="8"/>
        <v>#REF!</v>
      </c>
      <c r="BH29" s="226" t="e">
        <f t="shared" si="9"/>
        <v>#REF!</v>
      </c>
      <c r="BI29" s="226" t="e">
        <f t="shared" si="10"/>
        <v>#REF!</v>
      </c>
      <c r="BJ29" s="226" t="e">
        <f t="shared" si="11"/>
        <v>#REF!</v>
      </c>
      <c r="BK29" s="226" t="e">
        <f t="shared" si="12"/>
        <v>#REF!</v>
      </c>
      <c r="BL29" s="226" t="e">
        <f t="shared" si="13"/>
        <v>#REF!</v>
      </c>
      <c r="BM29" s="226" t="e">
        <f t="shared" si="14"/>
        <v>#REF!</v>
      </c>
      <c r="BN29" s="226" t="e">
        <f t="shared" si="15"/>
        <v>#REF!</v>
      </c>
      <c r="BO29" s="226" t="e">
        <f t="shared" si="16"/>
        <v>#REF!</v>
      </c>
      <c r="BP29" s="226" t="e">
        <f t="shared" si="17"/>
        <v>#REF!</v>
      </c>
      <c r="BQ29" s="226" t="e">
        <f t="shared" si="18"/>
        <v>#REF!</v>
      </c>
      <c r="BR29" s="226" t="e">
        <f t="shared" si="19"/>
        <v>#REF!</v>
      </c>
      <c r="BS29" s="226" t="e">
        <f t="shared" si="20"/>
        <v>#REF!</v>
      </c>
      <c r="BT29" s="226" t="e">
        <f t="shared" si="21"/>
        <v>#REF!</v>
      </c>
      <c r="BU29" s="226" t="e">
        <f t="shared" si="22"/>
        <v>#REF!</v>
      </c>
      <c r="BV29" s="226" t="e">
        <f t="shared" si="23"/>
        <v>#REF!</v>
      </c>
      <c r="BW29" s="226" t="e">
        <f t="shared" si="24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2"/>
        <v>#REF!</v>
      </c>
      <c r="BB30" s="226" t="e">
        <f t="shared" si="3"/>
        <v>#REF!</v>
      </c>
      <c r="BC30" s="226" t="e">
        <f t="shared" si="4"/>
        <v>#REF!</v>
      </c>
      <c r="BD30" s="226" t="e">
        <f t="shared" si="5"/>
        <v>#REF!</v>
      </c>
      <c r="BE30" s="226" t="e">
        <f t="shared" si="6"/>
        <v>#REF!</v>
      </c>
      <c r="BF30" s="226" t="e">
        <f t="shared" si="7"/>
        <v>#REF!</v>
      </c>
      <c r="BG30" s="226" t="e">
        <f t="shared" si="8"/>
        <v>#REF!</v>
      </c>
      <c r="BH30" s="226" t="e">
        <f t="shared" si="9"/>
        <v>#REF!</v>
      </c>
      <c r="BI30" s="226" t="e">
        <f t="shared" si="10"/>
        <v>#REF!</v>
      </c>
      <c r="BJ30" s="226" t="e">
        <f t="shared" si="11"/>
        <v>#REF!</v>
      </c>
      <c r="BK30" s="226" t="e">
        <f t="shared" si="12"/>
        <v>#REF!</v>
      </c>
      <c r="BL30" s="226" t="e">
        <f t="shared" si="13"/>
        <v>#REF!</v>
      </c>
      <c r="BM30" s="226" t="e">
        <f t="shared" si="14"/>
        <v>#REF!</v>
      </c>
      <c r="BN30" s="226" t="e">
        <f t="shared" si="15"/>
        <v>#REF!</v>
      </c>
      <c r="BO30" s="226" t="e">
        <f t="shared" si="16"/>
        <v>#REF!</v>
      </c>
      <c r="BP30" s="226" t="e">
        <f t="shared" si="17"/>
        <v>#REF!</v>
      </c>
      <c r="BQ30" s="226" t="e">
        <f t="shared" si="18"/>
        <v>#REF!</v>
      </c>
      <c r="BR30" s="226" t="e">
        <f t="shared" si="19"/>
        <v>#REF!</v>
      </c>
      <c r="BS30" s="226" t="e">
        <f t="shared" si="20"/>
        <v>#REF!</v>
      </c>
      <c r="BT30" s="226" t="e">
        <f t="shared" si="21"/>
        <v>#REF!</v>
      </c>
      <c r="BU30" s="226" t="e">
        <f t="shared" si="22"/>
        <v>#REF!</v>
      </c>
      <c r="BV30" s="226" t="e">
        <f t="shared" si="23"/>
        <v>#REF!</v>
      </c>
      <c r="BW30" s="226" t="e">
        <f t="shared" si="24"/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si="2"/>
        <v>#REF!</v>
      </c>
      <c r="BB31" s="226" t="e">
        <f t="shared" si="3"/>
        <v>#REF!</v>
      </c>
      <c r="BC31" s="226" t="e">
        <f t="shared" si="4"/>
        <v>#REF!</v>
      </c>
      <c r="BD31" s="226" t="e">
        <f t="shared" si="5"/>
        <v>#REF!</v>
      </c>
      <c r="BE31" s="226" t="e">
        <f t="shared" si="6"/>
        <v>#REF!</v>
      </c>
      <c r="BF31" s="226" t="e">
        <f t="shared" si="7"/>
        <v>#REF!</v>
      </c>
      <c r="BG31" s="226" t="e">
        <f t="shared" si="8"/>
        <v>#REF!</v>
      </c>
      <c r="BH31" s="226" t="e">
        <f t="shared" si="9"/>
        <v>#REF!</v>
      </c>
      <c r="BI31" s="226" t="e">
        <f t="shared" si="10"/>
        <v>#REF!</v>
      </c>
      <c r="BJ31" s="226" t="e">
        <f t="shared" si="11"/>
        <v>#REF!</v>
      </c>
      <c r="BK31" s="226" t="e">
        <f t="shared" si="12"/>
        <v>#REF!</v>
      </c>
      <c r="BL31" s="226" t="e">
        <f t="shared" si="13"/>
        <v>#REF!</v>
      </c>
      <c r="BM31" s="226" t="e">
        <f t="shared" si="14"/>
        <v>#REF!</v>
      </c>
      <c r="BN31" s="226" t="e">
        <f t="shared" si="15"/>
        <v>#REF!</v>
      </c>
      <c r="BO31" s="226" t="e">
        <f t="shared" si="16"/>
        <v>#REF!</v>
      </c>
      <c r="BP31" s="226" t="e">
        <f t="shared" si="17"/>
        <v>#REF!</v>
      </c>
      <c r="BQ31" s="226" t="e">
        <f t="shared" si="18"/>
        <v>#REF!</v>
      </c>
      <c r="BR31" s="226" t="e">
        <f t="shared" si="19"/>
        <v>#REF!</v>
      </c>
      <c r="BS31" s="226" t="e">
        <f t="shared" si="20"/>
        <v>#REF!</v>
      </c>
      <c r="BT31" s="226" t="e">
        <f t="shared" si="21"/>
        <v>#REF!</v>
      </c>
      <c r="BU31" s="226" t="e">
        <f t="shared" si="22"/>
        <v>#REF!</v>
      </c>
      <c r="BV31" s="226" t="e">
        <f t="shared" si="23"/>
        <v>#REF!</v>
      </c>
      <c r="BW31" s="226" t="e">
        <f t="shared" si="24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"/>
        <v>#REF!</v>
      </c>
      <c r="BB32" s="226" t="e">
        <f t="shared" si="3"/>
        <v>#REF!</v>
      </c>
      <c r="BC32" s="226" t="e">
        <f t="shared" si="4"/>
        <v>#REF!</v>
      </c>
      <c r="BD32" s="226" t="e">
        <f t="shared" si="5"/>
        <v>#REF!</v>
      </c>
      <c r="BE32" s="226" t="e">
        <f t="shared" si="6"/>
        <v>#REF!</v>
      </c>
      <c r="BF32" s="226" t="e">
        <f t="shared" si="7"/>
        <v>#REF!</v>
      </c>
      <c r="BG32" s="226" t="e">
        <f t="shared" si="8"/>
        <v>#REF!</v>
      </c>
      <c r="BH32" s="226" t="e">
        <f t="shared" si="9"/>
        <v>#REF!</v>
      </c>
      <c r="BI32" s="226" t="e">
        <f t="shared" si="10"/>
        <v>#REF!</v>
      </c>
      <c r="BJ32" s="226" t="e">
        <f t="shared" si="11"/>
        <v>#REF!</v>
      </c>
      <c r="BK32" s="226" t="e">
        <f t="shared" si="12"/>
        <v>#REF!</v>
      </c>
      <c r="BL32" s="226" t="e">
        <f t="shared" si="13"/>
        <v>#REF!</v>
      </c>
      <c r="BM32" s="226" t="e">
        <f t="shared" si="14"/>
        <v>#REF!</v>
      </c>
      <c r="BN32" s="226" t="e">
        <f t="shared" si="15"/>
        <v>#REF!</v>
      </c>
      <c r="BO32" s="226" t="e">
        <f t="shared" si="16"/>
        <v>#REF!</v>
      </c>
      <c r="BP32" s="226" t="e">
        <f t="shared" si="17"/>
        <v>#REF!</v>
      </c>
      <c r="BQ32" s="226" t="e">
        <f t="shared" si="18"/>
        <v>#REF!</v>
      </c>
      <c r="BR32" s="226" t="e">
        <f t="shared" si="19"/>
        <v>#REF!</v>
      </c>
      <c r="BS32" s="226" t="e">
        <f t="shared" si="20"/>
        <v>#REF!</v>
      </c>
      <c r="BT32" s="226" t="e">
        <f t="shared" si="21"/>
        <v>#REF!</v>
      </c>
      <c r="BU32" s="226" t="e">
        <f t="shared" si="22"/>
        <v>#REF!</v>
      </c>
      <c r="BV32" s="226" t="e">
        <f t="shared" si="23"/>
        <v>#REF!</v>
      </c>
      <c r="BW32" s="226" t="e">
        <f t="shared" si="24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"/>
        <v>#REF!</v>
      </c>
      <c r="BB33" s="226" t="e">
        <f t="shared" si="3"/>
        <v>#REF!</v>
      </c>
      <c r="BC33" s="226" t="e">
        <f t="shared" si="4"/>
        <v>#REF!</v>
      </c>
      <c r="BD33" s="226" t="e">
        <f t="shared" si="5"/>
        <v>#REF!</v>
      </c>
      <c r="BE33" s="226" t="e">
        <f t="shared" si="6"/>
        <v>#REF!</v>
      </c>
      <c r="BF33" s="226" t="e">
        <f t="shared" si="7"/>
        <v>#REF!</v>
      </c>
      <c r="BG33" s="226" t="e">
        <f t="shared" si="8"/>
        <v>#REF!</v>
      </c>
      <c r="BH33" s="226" t="e">
        <f t="shared" si="9"/>
        <v>#REF!</v>
      </c>
      <c r="BI33" s="226" t="e">
        <f t="shared" si="10"/>
        <v>#REF!</v>
      </c>
      <c r="BJ33" s="226" t="e">
        <f t="shared" si="11"/>
        <v>#REF!</v>
      </c>
      <c r="BK33" s="226" t="e">
        <f t="shared" si="12"/>
        <v>#REF!</v>
      </c>
      <c r="BL33" s="226" t="e">
        <f t="shared" si="13"/>
        <v>#REF!</v>
      </c>
      <c r="BM33" s="226" t="e">
        <f t="shared" si="14"/>
        <v>#REF!</v>
      </c>
      <c r="BN33" s="226" t="e">
        <f t="shared" si="15"/>
        <v>#REF!</v>
      </c>
      <c r="BO33" s="226" t="e">
        <f t="shared" si="16"/>
        <v>#REF!</v>
      </c>
      <c r="BP33" s="226" t="e">
        <f t="shared" si="17"/>
        <v>#REF!</v>
      </c>
      <c r="BQ33" s="226" t="e">
        <f t="shared" si="18"/>
        <v>#REF!</v>
      </c>
      <c r="BR33" s="226" t="e">
        <f t="shared" si="19"/>
        <v>#REF!</v>
      </c>
      <c r="BS33" s="226" t="e">
        <f t="shared" si="20"/>
        <v>#REF!</v>
      </c>
      <c r="BT33" s="226" t="e">
        <f t="shared" si="21"/>
        <v>#REF!</v>
      </c>
      <c r="BU33" s="226" t="e">
        <f t="shared" si="22"/>
        <v>#REF!</v>
      </c>
      <c r="BV33" s="226" t="e">
        <f t="shared" si="23"/>
        <v>#REF!</v>
      </c>
      <c r="BW33" s="226" t="e">
        <f t="shared" si="24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"/>
        <v>#REF!</v>
      </c>
      <c r="BB34" s="226" t="e">
        <f t="shared" si="3"/>
        <v>#REF!</v>
      </c>
      <c r="BC34" s="226" t="e">
        <f t="shared" si="4"/>
        <v>#REF!</v>
      </c>
      <c r="BD34" s="226" t="e">
        <f t="shared" si="5"/>
        <v>#REF!</v>
      </c>
      <c r="BE34" s="226" t="e">
        <f t="shared" si="6"/>
        <v>#REF!</v>
      </c>
      <c r="BF34" s="226" t="e">
        <f t="shared" si="7"/>
        <v>#REF!</v>
      </c>
      <c r="BG34" s="226" t="e">
        <f t="shared" si="8"/>
        <v>#REF!</v>
      </c>
      <c r="BH34" s="226" t="e">
        <f t="shared" si="9"/>
        <v>#REF!</v>
      </c>
      <c r="BI34" s="226" t="e">
        <f t="shared" si="10"/>
        <v>#REF!</v>
      </c>
      <c r="BJ34" s="226" t="e">
        <f t="shared" si="11"/>
        <v>#REF!</v>
      </c>
      <c r="BK34" s="226" t="e">
        <f t="shared" si="12"/>
        <v>#REF!</v>
      </c>
      <c r="BL34" s="226" t="e">
        <f t="shared" si="13"/>
        <v>#REF!</v>
      </c>
      <c r="BM34" s="226" t="e">
        <f t="shared" si="14"/>
        <v>#REF!</v>
      </c>
      <c r="BN34" s="226" t="e">
        <f t="shared" si="15"/>
        <v>#REF!</v>
      </c>
      <c r="BO34" s="226" t="e">
        <f t="shared" si="16"/>
        <v>#REF!</v>
      </c>
      <c r="BP34" s="226" t="e">
        <f t="shared" si="17"/>
        <v>#REF!</v>
      </c>
      <c r="BQ34" s="226" t="e">
        <f t="shared" si="18"/>
        <v>#REF!</v>
      </c>
      <c r="BR34" s="226" t="e">
        <f t="shared" si="19"/>
        <v>#REF!</v>
      </c>
      <c r="BS34" s="226" t="e">
        <f t="shared" si="20"/>
        <v>#REF!</v>
      </c>
      <c r="BT34" s="226" t="e">
        <f t="shared" si="21"/>
        <v>#REF!</v>
      </c>
      <c r="BU34" s="226" t="e">
        <f t="shared" si="22"/>
        <v>#REF!</v>
      </c>
      <c r="BV34" s="226" t="e">
        <f t="shared" si="23"/>
        <v>#REF!</v>
      </c>
      <c r="BW34" s="226" t="e">
        <f t="shared" si="24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"/>
        <v>#REF!</v>
      </c>
      <c r="BB35" s="226" t="e">
        <f t="shared" si="3"/>
        <v>#REF!</v>
      </c>
      <c r="BC35" s="226" t="e">
        <f t="shared" si="4"/>
        <v>#REF!</v>
      </c>
      <c r="BD35" s="226" t="e">
        <f t="shared" si="5"/>
        <v>#REF!</v>
      </c>
      <c r="BE35" s="226" t="e">
        <f t="shared" si="6"/>
        <v>#REF!</v>
      </c>
      <c r="BF35" s="226" t="e">
        <f t="shared" si="7"/>
        <v>#REF!</v>
      </c>
      <c r="BG35" s="226" t="e">
        <f t="shared" si="8"/>
        <v>#REF!</v>
      </c>
      <c r="BH35" s="226" t="e">
        <f t="shared" si="9"/>
        <v>#REF!</v>
      </c>
      <c r="BI35" s="226" t="e">
        <f t="shared" si="10"/>
        <v>#REF!</v>
      </c>
      <c r="BJ35" s="226" t="e">
        <f t="shared" si="11"/>
        <v>#REF!</v>
      </c>
      <c r="BK35" s="226" t="e">
        <f t="shared" si="12"/>
        <v>#REF!</v>
      </c>
      <c r="BL35" s="226" t="e">
        <f t="shared" si="13"/>
        <v>#REF!</v>
      </c>
      <c r="BM35" s="226" t="e">
        <f t="shared" si="14"/>
        <v>#REF!</v>
      </c>
      <c r="BN35" s="226" t="e">
        <f t="shared" si="15"/>
        <v>#REF!</v>
      </c>
      <c r="BO35" s="226" t="e">
        <f t="shared" si="16"/>
        <v>#REF!</v>
      </c>
      <c r="BP35" s="226" t="e">
        <f t="shared" si="17"/>
        <v>#REF!</v>
      </c>
      <c r="BQ35" s="226" t="e">
        <f t="shared" si="18"/>
        <v>#REF!</v>
      </c>
      <c r="BR35" s="226" t="e">
        <f t="shared" si="19"/>
        <v>#REF!</v>
      </c>
      <c r="BS35" s="226" t="e">
        <f t="shared" si="20"/>
        <v>#REF!</v>
      </c>
      <c r="BT35" s="226" t="e">
        <f t="shared" si="21"/>
        <v>#REF!</v>
      </c>
      <c r="BU35" s="226" t="e">
        <f t="shared" si="22"/>
        <v>#REF!</v>
      </c>
      <c r="BV35" s="226" t="e">
        <f t="shared" si="23"/>
        <v>#REF!</v>
      </c>
      <c r="BW35" s="226" t="e">
        <f t="shared" si="24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"/>
        <v>#REF!</v>
      </c>
      <c r="BB36" s="226" t="e">
        <f t="shared" si="3"/>
        <v>#REF!</v>
      </c>
      <c r="BC36" s="226" t="e">
        <f t="shared" si="4"/>
        <v>#REF!</v>
      </c>
      <c r="BD36" s="226" t="e">
        <f t="shared" si="5"/>
        <v>#REF!</v>
      </c>
      <c r="BE36" s="226" t="e">
        <f t="shared" si="6"/>
        <v>#REF!</v>
      </c>
      <c r="BF36" s="226" t="e">
        <f t="shared" si="7"/>
        <v>#REF!</v>
      </c>
      <c r="BG36" s="226" t="e">
        <f t="shared" si="8"/>
        <v>#REF!</v>
      </c>
      <c r="BH36" s="226" t="e">
        <f t="shared" si="9"/>
        <v>#REF!</v>
      </c>
      <c r="BI36" s="226" t="e">
        <f t="shared" si="10"/>
        <v>#REF!</v>
      </c>
      <c r="BJ36" s="226" t="e">
        <f t="shared" si="11"/>
        <v>#REF!</v>
      </c>
      <c r="BK36" s="226" t="e">
        <f t="shared" si="12"/>
        <v>#REF!</v>
      </c>
      <c r="BL36" s="226" t="e">
        <f t="shared" si="13"/>
        <v>#REF!</v>
      </c>
      <c r="BM36" s="226" t="e">
        <f t="shared" si="14"/>
        <v>#REF!</v>
      </c>
      <c r="BN36" s="226" t="e">
        <f t="shared" si="15"/>
        <v>#REF!</v>
      </c>
      <c r="BO36" s="226" t="e">
        <f t="shared" si="16"/>
        <v>#REF!</v>
      </c>
      <c r="BP36" s="226" t="e">
        <f t="shared" si="17"/>
        <v>#REF!</v>
      </c>
      <c r="BQ36" s="226" t="e">
        <f t="shared" si="18"/>
        <v>#REF!</v>
      </c>
      <c r="BR36" s="226" t="e">
        <f t="shared" si="19"/>
        <v>#REF!</v>
      </c>
      <c r="BS36" s="226" t="e">
        <f t="shared" si="20"/>
        <v>#REF!</v>
      </c>
      <c r="BT36" s="226" t="e">
        <f t="shared" si="21"/>
        <v>#REF!</v>
      </c>
      <c r="BU36" s="226" t="e">
        <f t="shared" si="22"/>
        <v>#REF!</v>
      </c>
      <c r="BV36" s="226" t="e">
        <f t="shared" si="23"/>
        <v>#REF!</v>
      </c>
      <c r="BW36" s="226" t="e">
        <f t="shared" si="24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"/>
        <v>#REF!</v>
      </c>
      <c r="BB37" s="226" t="e">
        <f t="shared" si="3"/>
        <v>#REF!</v>
      </c>
      <c r="BC37" s="226" t="e">
        <f t="shared" si="4"/>
        <v>#REF!</v>
      </c>
      <c r="BD37" s="226" t="e">
        <f t="shared" si="5"/>
        <v>#REF!</v>
      </c>
      <c r="BE37" s="226" t="e">
        <f t="shared" si="6"/>
        <v>#REF!</v>
      </c>
      <c r="BF37" s="226" t="e">
        <f t="shared" si="7"/>
        <v>#REF!</v>
      </c>
      <c r="BG37" s="226" t="e">
        <f t="shared" si="8"/>
        <v>#REF!</v>
      </c>
      <c r="BH37" s="226" t="e">
        <f t="shared" si="9"/>
        <v>#REF!</v>
      </c>
      <c r="BI37" s="226" t="e">
        <f t="shared" si="10"/>
        <v>#REF!</v>
      </c>
      <c r="BJ37" s="226" t="e">
        <f t="shared" si="11"/>
        <v>#REF!</v>
      </c>
      <c r="BK37" s="226" t="e">
        <f t="shared" si="12"/>
        <v>#REF!</v>
      </c>
      <c r="BL37" s="226" t="e">
        <f t="shared" si="13"/>
        <v>#REF!</v>
      </c>
      <c r="BM37" s="226" t="e">
        <f t="shared" si="14"/>
        <v>#REF!</v>
      </c>
      <c r="BN37" s="226" t="e">
        <f t="shared" si="15"/>
        <v>#REF!</v>
      </c>
      <c r="BO37" s="226" t="e">
        <f t="shared" si="16"/>
        <v>#REF!</v>
      </c>
      <c r="BP37" s="226" t="e">
        <f t="shared" si="17"/>
        <v>#REF!</v>
      </c>
      <c r="BQ37" s="226" t="e">
        <f t="shared" si="18"/>
        <v>#REF!</v>
      </c>
      <c r="BR37" s="226" t="e">
        <f t="shared" si="19"/>
        <v>#REF!</v>
      </c>
      <c r="BS37" s="226" t="e">
        <f t="shared" si="20"/>
        <v>#REF!</v>
      </c>
      <c r="BT37" s="226" t="e">
        <f t="shared" si="21"/>
        <v>#REF!</v>
      </c>
      <c r="BU37" s="226" t="e">
        <f t="shared" si="22"/>
        <v>#REF!</v>
      </c>
      <c r="BV37" s="226" t="e">
        <f t="shared" si="23"/>
        <v>#REF!</v>
      </c>
      <c r="BW37" s="226" t="e">
        <f t="shared" si="24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"/>
        <v>#REF!</v>
      </c>
      <c r="BB38" s="226" t="e">
        <f t="shared" si="3"/>
        <v>#REF!</v>
      </c>
      <c r="BC38" s="226" t="e">
        <f t="shared" si="4"/>
        <v>#REF!</v>
      </c>
      <c r="BD38" s="226" t="e">
        <f t="shared" si="5"/>
        <v>#REF!</v>
      </c>
      <c r="BE38" s="226" t="e">
        <f t="shared" si="6"/>
        <v>#REF!</v>
      </c>
      <c r="BF38" s="226" t="e">
        <f t="shared" si="7"/>
        <v>#REF!</v>
      </c>
      <c r="BG38" s="226" t="e">
        <f t="shared" si="8"/>
        <v>#REF!</v>
      </c>
      <c r="BH38" s="226" t="e">
        <f t="shared" si="9"/>
        <v>#REF!</v>
      </c>
      <c r="BI38" s="226" t="e">
        <f t="shared" si="10"/>
        <v>#REF!</v>
      </c>
      <c r="BJ38" s="226" t="e">
        <f t="shared" si="11"/>
        <v>#REF!</v>
      </c>
      <c r="BK38" s="226" t="e">
        <f t="shared" si="12"/>
        <v>#REF!</v>
      </c>
      <c r="BL38" s="226" t="e">
        <f t="shared" si="13"/>
        <v>#REF!</v>
      </c>
      <c r="BM38" s="226" t="e">
        <f t="shared" si="14"/>
        <v>#REF!</v>
      </c>
      <c r="BN38" s="226" t="e">
        <f t="shared" si="15"/>
        <v>#REF!</v>
      </c>
      <c r="BO38" s="226" t="e">
        <f t="shared" si="16"/>
        <v>#REF!</v>
      </c>
      <c r="BP38" s="226" t="e">
        <f t="shared" si="17"/>
        <v>#REF!</v>
      </c>
      <c r="BQ38" s="226" t="e">
        <f t="shared" si="18"/>
        <v>#REF!</v>
      </c>
      <c r="BR38" s="226" t="e">
        <f t="shared" si="19"/>
        <v>#REF!</v>
      </c>
      <c r="BS38" s="226" t="e">
        <f t="shared" si="20"/>
        <v>#REF!</v>
      </c>
      <c r="BT38" s="226" t="e">
        <f t="shared" si="21"/>
        <v>#REF!</v>
      </c>
      <c r="BU38" s="226" t="e">
        <f t="shared" si="22"/>
        <v>#REF!</v>
      </c>
      <c r="BV38" s="226" t="e">
        <f t="shared" si="23"/>
        <v>#REF!</v>
      </c>
      <c r="BW38" s="226" t="e">
        <f t="shared" si="24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"/>
        <v>#REF!</v>
      </c>
      <c r="BB39" s="226" t="e">
        <f t="shared" si="3"/>
        <v>#REF!</v>
      </c>
      <c r="BC39" s="226" t="e">
        <f t="shared" si="4"/>
        <v>#REF!</v>
      </c>
      <c r="BD39" s="226" t="e">
        <f t="shared" si="5"/>
        <v>#REF!</v>
      </c>
      <c r="BE39" s="226" t="e">
        <f t="shared" si="6"/>
        <v>#REF!</v>
      </c>
      <c r="BF39" s="226" t="e">
        <f t="shared" si="7"/>
        <v>#REF!</v>
      </c>
      <c r="BG39" s="226" t="e">
        <f t="shared" si="8"/>
        <v>#REF!</v>
      </c>
      <c r="BH39" s="226" t="e">
        <f t="shared" si="9"/>
        <v>#REF!</v>
      </c>
      <c r="BI39" s="226" t="e">
        <f t="shared" si="10"/>
        <v>#REF!</v>
      </c>
      <c r="BJ39" s="226" t="e">
        <f t="shared" si="11"/>
        <v>#REF!</v>
      </c>
      <c r="BK39" s="226" t="e">
        <f t="shared" si="12"/>
        <v>#REF!</v>
      </c>
      <c r="BL39" s="226" t="e">
        <f t="shared" si="13"/>
        <v>#REF!</v>
      </c>
      <c r="BM39" s="226" t="e">
        <f t="shared" si="14"/>
        <v>#REF!</v>
      </c>
      <c r="BN39" s="226" t="e">
        <f t="shared" si="15"/>
        <v>#REF!</v>
      </c>
      <c r="BO39" s="226" t="e">
        <f t="shared" si="16"/>
        <v>#REF!</v>
      </c>
      <c r="BP39" s="226" t="e">
        <f t="shared" si="17"/>
        <v>#REF!</v>
      </c>
      <c r="BQ39" s="226" t="e">
        <f t="shared" si="18"/>
        <v>#REF!</v>
      </c>
      <c r="BR39" s="226" t="e">
        <f t="shared" si="19"/>
        <v>#REF!</v>
      </c>
      <c r="BS39" s="226" t="e">
        <f t="shared" si="20"/>
        <v>#REF!</v>
      </c>
      <c r="BT39" s="226" t="e">
        <f t="shared" si="21"/>
        <v>#REF!</v>
      </c>
      <c r="BU39" s="226" t="e">
        <f t="shared" si="22"/>
        <v>#REF!</v>
      </c>
      <c r="BV39" s="226" t="e">
        <f t="shared" si="23"/>
        <v>#REF!</v>
      </c>
      <c r="BW39" s="226" t="e">
        <f t="shared" si="24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"/>
        <v>#REF!</v>
      </c>
      <c r="BB40" s="226" t="e">
        <f t="shared" si="3"/>
        <v>#REF!</v>
      </c>
      <c r="BC40" s="226" t="e">
        <f t="shared" si="4"/>
        <v>#REF!</v>
      </c>
      <c r="BD40" s="226" t="e">
        <f t="shared" si="5"/>
        <v>#REF!</v>
      </c>
      <c r="BE40" s="226" t="e">
        <f t="shared" si="6"/>
        <v>#REF!</v>
      </c>
      <c r="BF40" s="226" t="e">
        <f t="shared" si="7"/>
        <v>#REF!</v>
      </c>
      <c r="BG40" s="226" t="e">
        <f t="shared" si="8"/>
        <v>#REF!</v>
      </c>
      <c r="BH40" s="226" t="e">
        <f t="shared" si="9"/>
        <v>#REF!</v>
      </c>
      <c r="BI40" s="226" t="e">
        <f t="shared" si="10"/>
        <v>#REF!</v>
      </c>
      <c r="BJ40" s="226" t="e">
        <f t="shared" si="11"/>
        <v>#REF!</v>
      </c>
      <c r="BK40" s="226" t="e">
        <f t="shared" si="12"/>
        <v>#REF!</v>
      </c>
      <c r="BL40" s="226" t="e">
        <f t="shared" si="13"/>
        <v>#REF!</v>
      </c>
      <c r="BM40" s="226" t="e">
        <f t="shared" si="14"/>
        <v>#REF!</v>
      </c>
      <c r="BN40" s="226" t="e">
        <f t="shared" si="15"/>
        <v>#REF!</v>
      </c>
      <c r="BO40" s="226" t="e">
        <f t="shared" si="16"/>
        <v>#REF!</v>
      </c>
      <c r="BP40" s="226" t="e">
        <f t="shared" si="17"/>
        <v>#REF!</v>
      </c>
      <c r="BQ40" s="226" t="e">
        <f t="shared" si="18"/>
        <v>#REF!</v>
      </c>
      <c r="BR40" s="226" t="e">
        <f t="shared" si="19"/>
        <v>#REF!</v>
      </c>
      <c r="BS40" s="226" t="e">
        <f t="shared" si="20"/>
        <v>#REF!</v>
      </c>
      <c r="BT40" s="226" t="e">
        <f t="shared" si="21"/>
        <v>#REF!</v>
      </c>
      <c r="BU40" s="226" t="e">
        <f t="shared" si="22"/>
        <v>#REF!</v>
      </c>
      <c r="BV40" s="226" t="e">
        <f t="shared" si="23"/>
        <v>#REF!</v>
      </c>
      <c r="BW40" s="226" t="e">
        <f t="shared" si="24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"/>
        <v>#REF!</v>
      </c>
      <c r="BB41" s="226" t="e">
        <f t="shared" si="3"/>
        <v>#REF!</v>
      </c>
      <c r="BC41" s="226" t="e">
        <f t="shared" si="4"/>
        <v>#REF!</v>
      </c>
      <c r="BD41" s="226" t="e">
        <f t="shared" si="5"/>
        <v>#REF!</v>
      </c>
      <c r="BE41" s="226" t="e">
        <f t="shared" si="6"/>
        <v>#REF!</v>
      </c>
      <c r="BF41" s="226" t="e">
        <f t="shared" si="7"/>
        <v>#REF!</v>
      </c>
      <c r="BG41" s="226" t="e">
        <f t="shared" si="8"/>
        <v>#REF!</v>
      </c>
      <c r="BH41" s="226" t="e">
        <f t="shared" si="9"/>
        <v>#REF!</v>
      </c>
      <c r="BI41" s="226" t="e">
        <f t="shared" si="10"/>
        <v>#REF!</v>
      </c>
      <c r="BJ41" s="226" t="e">
        <f t="shared" si="11"/>
        <v>#REF!</v>
      </c>
      <c r="BK41" s="226" t="e">
        <f t="shared" si="12"/>
        <v>#REF!</v>
      </c>
      <c r="BL41" s="226" t="e">
        <f t="shared" si="13"/>
        <v>#REF!</v>
      </c>
      <c r="BM41" s="226" t="e">
        <f t="shared" si="14"/>
        <v>#REF!</v>
      </c>
      <c r="BN41" s="226" t="e">
        <f t="shared" si="15"/>
        <v>#REF!</v>
      </c>
      <c r="BO41" s="226" t="e">
        <f t="shared" si="16"/>
        <v>#REF!</v>
      </c>
      <c r="BP41" s="226" t="e">
        <f t="shared" si="17"/>
        <v>#REF!</v>
      </c>
      <c r="BQ41" s="226" t="e">
        <f t="shared" si="18"/>
        <v>#REF!</v>
      </c>
      <c r="BR41" s="226" t="e">
        <f t="shared" si="19"/>
        <v>#REF!</v>
      </c>
      <c r="BS41" s="226" t="e">
        <f t="shared" si="20"/>
        <v>#REF!</v>
      </c>
      <c r="BT41" s="226" t="e">
        <f t="shared" si="21"/>
        <v>#REF!</v>
      </c>
      <c r="BU41" s="226" t="e">
        <f t="shared" si="22"/>
        <v>#REF!</v>
      </c>
      <c r="BV41" s="226" t="e">
        <f t="shared" si="23"/>
        <v>#REF!</v>
      </c>
      <c r="BW41" s="226" t="e">
        <f t="shared" si="24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"/>
        <v>#REF!</v>
      </c>
      <c r="BB42" s="226" t="e">
        <f t="shared" si="3"/>
        <v>#REF!</v>
      </c>
      <c r="BC42" s="226" t="e">
        <f t="shared" si="4"/>
        <v>#REF!</v>
      </c>
      <c r="BD42" s="226" t="e">
        <f t="shared" si="5"/>
        <v>#REF!</v>
      </c>
      <c r="BE42" s="226" t="e">
        <f t="shared" si="6"/>
        <v>#REF!</v>
      </c>
      <c r="BF42" s="226" t="e">
        <f t="shared" si="7"/>
        <v>#REF!</v>
      </c>
      <c r="BG42" s="226" t="e">
        <f t="shared" si="8"/>
        <v>#REF!</v>
      </c>
      <c r="BH42" s="226" t="e">
        <f t="shared" si="9"/>
        <v>#REF!</v>
      </c>
      <c r="BI42" s="226" t="e">
        <f t="shared" si="10"/>
        <v>#REF!</v>
      </c>
      <c r="BJ42" s="226" t="e">
        <f t="shared" si="11"/>
        <v>#REF!</v>
      </c>
      <c r="BK42" s="226" t="e">
        <f t="shared" si="12"/>
        <v>#REF!</v>
      </c>
      <c r="BL42" s="226" t="e">
        <f t="shared" si="13"/>
        <v>#REF!</v>
      </c>
      <c r="BM42" s="226" t="e">
        <f t="shared" si="14"/>
        <v>#REF!</v>
      </c>
      <c r="BN42" s="226" t="e">
        <f t="shared" si="15"/>
        <v>#REF!</v>
      </c>
      <c r="BO42" s="226" t="e">
        <f t="shared" si="16"/>
        <v>#REF!</v>
      </c>
      <c r="BP42" s="226" t="e">
        <f t="shared" si="17"/>
        <v>#REF!</v>
      </c>
      <c r="BQ42" s="226" t="e">
        <f t="shared" si="18"/>
        <v>#REF!</v>
      </c>
      <c r="BR42" s="226" t="e">
        <f t="shared" si="19"/>
        <v>#REF!</v>
      </c>
      <c r="BS42" s="226" t="e">
        <f t="shared" si="20"/>
        <v>#REF!</v>
      </c>
      <c r="BT42" s="226" t="e">
        <f t="shared" si="21"/>
        <v>#REF!</v>
      </c>
      <c r="BU42" s="226" t="e">
        <f t="shared" si="22"/>
        <v>#REF!</v>
      </c>
      <c r="BV42" s="226" t="e">
        <f t="shared" si="23"/>
        <v>#REF!</v>
      </c>
      <c r="BW42" s="226" t="e">
        <f t="shared" si="24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"/>
        <v>#REF!</v>
      </c>
      <c r="BB43" s="226" t="e">
        <f t="shared" si="3"/>
        <v>#REF!</v>
      </c>
      <c r="BC43" s="226" t="e">
        <f t="shared" si="4"/>
        <v>#REF!</v>
      </c>
      <c r="BD43" s="226" t="e">
        <f t="shared" si="5"/>
        <v>#REF!</v>
      </c>
      <c r="BE43" s="226" t="e">
        <f t="shared" si="6"/>
        <v>#REF!</v>
      </c>
      <c r="BF43" s="226" t="e">
        <f t="shared" si="7"/>
        <v>#REF!</v>
      </c>
      <c r="BG43" s="226" t="e">
        <f t="shared" si="8"/>
        <v>#REF!</v>
      </c>
      <c r="BH43" s="226" t="e">
        <f t="shared" si="9"/>
        <v>#REF!</v>
      </c>
      <c r="BI43" s="226" t="e">
        <f t="shared" si="10"/>
        <v>#REF!</v>
      </c>
      <c r="BJ43" s="226" t="e">
        <f t="shared" si="11"/>
        <v>#REF!</v>
      </c>
      <c r="BK43" s="226" t="e">
        <f t="shared" si="12"/>
        <v>#REF!</v>
      </c>
      <c r="BL43" s="226" t="e">
        <f t="shared" si="13"/>
        <v>#REF!</v>
      </c>
      <c r="BM43" s="226" t="e">
        <f t="shared" si="14"/>
        <v>#REF!</v>
      </c>
      <c r="BN43" s="226" t="e">
        <f t="shared" si="15"/>
        <v>#REF!</v>
      </c>
      <c r="BO43" s="226" t="e">
        <f t="shared" si="16"/>
        <v>#REF!</v>
      </c>
      <c r="BP43" s="226" t="e">
        <f t="shared" si="17"/>
        <v>#REF!</v>
      </c>
      <c r="BQ43" s="226" t="e">
        <f t="shared" si="18"/>
        <v>#REF!</v>
      </c>
      <c r="BR43" s="226" t="e">
        <f t="shared" si="19"/>
        <v>#REF!</v>
      </c>
      <c r="BS43" s="226" t="e">
        <f t="shared" si="20"/>
        <v>#REF!</v>
      </c>
      <c r="BT43" s="226" t="e">
        <f t="shared" si="21"/>
        <v>#REF!</v>
      </c>
      <c r="BU43" s="226" t="e">
        <f t="shared" si="22"/>
        <v>#REF!</v>
      </c>
      <c r="BV43" s="226" t="e">
        <f t="shared" si="23"/>
        <v>#REF!</v>
      </c>
      <c r="BW43" s="226" t="e">
        <f t="shared" si="24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"/>
        <v>#REF!</v>
      </c>
      <c r="BB44" s="226" t="e">
        <f t="shared" si="3"/>
        <v>#REF!</v>
      </c>
      <c r="BC44" s="226" t="e">
        <f t="shared" si="4"/>
        <v>#REF!</v>
      </c>
      <c r="BD44" s="226" t="e">
        <f t="shared" si="5"/>
        <v>#REF!</v>
      </c>
      <c r="BE44" s="226" t="e">
        <f t="shared" si="6"/>
        <v>#REF!</v>
      </c>
      <c r="BF44" s="226" t="e">
        <f t="shared" si="7"/>
        <v>#REF!</v>
      </c>
      <c r="BG44" s="226" t="e">
        <f t="shared" si="8"/>
        <v>#REF!</v>
      </c>
      <c r="BH44" s="226" t="e">
        <f t="shared" si="9"/>
        <v>#REF!</v>
      </c>
      <c r="BI44" s="226" t="e">
        <f t="shared" si="10"/>
        <v>#REF!</v>
      </c>
      <c r="BJ44" s="226" t="e">
        <f t="shared" si="11"/>
        <v>#REF!</v>
      </c>
      <c r="BK44" s="226" t="e">
        <f t="shared" si="12"/>
        <v>#REF!</v>
      </c>
      <c r="BL44" s="226" t="e">
        <f t="shared" si="13"/>
        <v>#REF!</v>
      </c>
      <c r="BM44" s="226" t="e">
        <f t="shared" si="14"/>
        <v>#REF!</v>
      </c>
      <c r="BN44" s="226" t="e">
        <f t="shared" si="15"/>
        <v>#REF!</v>
      </c>
      <c r="BO44" s="226" t="e">
        <f t="shared" si="16"/>
        <v>#REF!</v>
      </c>
      <c r="BP44" s="226" t="e">
        <f t="shared" si="17"/>
        <v>#REF!</v>
      </c>
      <c r="BQ44" s="226" t="e">
        <f t="shared" si="18"/>
        <v>#REF!</v>
      </c>
      <c r="BR44" s="226" t="e">
        <f t="shared" si="19"/>
        <v>#REF!</v>
      </c>
      <c r="BS44" s="226" t="e">
        <f t="shared" si="20"/>
        <v>#REF!</v>
      </c>
      <c r="BT44" s="226" t="e">
        <f t="shared" si="21"/>
        <v>#REF!</v>
      </c>
      <c r="BU44" s="226" t="e">
        <f t="shared" si="22"/>
        <v>#REF!</v>
      </c>
      <c r="BV44" s="226" t="e">
        <f t="shared" si="23"/>
        <v>#REF!</v>
      </c>
      <c r="BW44" s="226" t="e">
        <f t="shared" si="24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"/>
        <v>#REF!</v>
      </c>
      <c r="BB45" s="226" t="e">
        <f t="shared" si="3"/>
        <v>#REF!</v>
      </c>
      <c r="BC45" s="226" t="e">
        <f t="shared" si="4"/>
        <v>#REF!</v>
      </c>
      <c r="BD45" s="226" t="e">
        <f t="shared" si="5"/>
        <v>#REF!</v>
      </c>
      <c r="BE45" s="226" t="e">
        <f t="shared" si="6"/>
        <v>#REF!</v>
      </c>
      <c r="BF45" s="226" t="e">
        <f t="shared" si="7"/>
        <v>#REF!</v>
      </c>
      <c r="BG45" s="226" t="e">
        <f t="shared" si="8"/>
        <v>#REF!</v>
      </c>
      <c r="BH45" s="226" t="e">
        <f t="shared" si="9"/>
        <v>#REF!</v>
      </c>
      <c r="BI45" s="226" t="e">
        <f t="shared" si="10"/>
        <v>#REF!</v>
      </c>
      <c r="BJ45" s="226" t="e">
        <f t="shared" si="11"/>
        <v>#REF!</v>
      </c>
      <c r="BK45" s="226" t="e">
        <f t="shared" si="12"/>
        <v>#REF!</v>
      </c>
      <c r="BL45" s="226" t="e">
        <f t="shared" si="13"/>
        <v>#REF!</v>
      </c>
      <c r="BM45" s="226" t="e">
        <f t="shared" si="14"/>
        <v>#REF!</v>
      </c>
      <c r="BN45" s="226" t="e">
        <f t="shared" si="15"/>
        <v>#REF!</v>
      </c>
      <c r="BO45" s="226" t="e">
        <f t="shared" si="16"/>
        <v>#REF!</v>
      </c>
      <c r="BP45" s="226" t="e">
        <f t="shared" si="17"/>
        <v>#REF!</v>
      </c>
      <c r="BQ45" s="226" t="e">
        <f t="shared" si="18"/>
        <v>#REF!</v>
      </c>
      <c r="BR45" s="226" t="e">
        <f t="shared" si="19"/>
        <v>#REF!</v>
      </c>
      <c r="BS45" s="226" t="e">
        <f t="shared" si="20"/>
        <v>#REF!</v>
      </c>
      <c r="BT45" s="226" t="e">
        <f t="shared" si="21"/>
        <v>#REF!</v>
      </c>
      <c r="BU45" s="226" t="e">
        <f t="shared" si="22"/>
        <v>#REF!</v>
      </c>
      <c r="BV45" s="226" t="e">
        <f t="shared" si="23"/>
        <v>#REF!</v>
      </c>
      <c r="BW45" s="226" t="e">
        <f t="shared" si="24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"/>
        <v>#REF!</v>
      </c>
      <c r="BB46" s="226" t="e">
        <f t="shared" si="3"/>
        <v>#REF!</v>
      </c>
      <c r="BC46" s="226" t="e">
        <f t="shared" si="4"/>
        <v>#REF!</v>
      </c>
      <c r="BD46" s="226" t="e">
        <f t="shared" si="5"/>
        <v>#REF!</v>
      </c>
      <c r="BE46" s="226" t="e">
        <f t="shared" si="6"/>
        <v>#REF!</v>
      </c>
      <c r="BF46" s="226" t="e">
        <f t="shared" si="7"/>
        <v>#REF!</v>
      </c>
      <c r="BG46" s="226" t="e">
        <f t="shared" si="8"/>
        <v>#REF!</v>
      </c>
      <c r="BH46" s="226" t="e">
        <f t="shared" si="9"/>
        <v>#REF!</v>
      </c>
      <c r="BI46" s="226" t="e">
        <f t="shared" si="10"/>
        <v>#REF!</v>
      </c>
      <c r="BJ46" s="226" t="e">
        <f t="shared" si="11"/>
        <v>#REF!</v>
      </c>
      <c r="BK46" s="226" t="e">
        <f t="shared" si="12"/>
        <v>#REF!</v>
      </c>
      <c r="BL46" s="226" t="e">
        <f t="shared" si="13"/>
        <v>#REF!</v>
      </c>
      <c r="BM46" s="226" t="e">
        <f t="shared" si="14"/>
        <v>#REF!</v>
      </c>
      <c r="BN46" s="226" t="e">
        <f t="shared" si="15"/>
        <v>#REF!</v>
      </c>
      <c r="BO46" s="226" t="e">
        <f t="shared" si="16"/>
        <v>#REF!</v>
      </c>
      <c r="BP46" s="226" t="e">
        <f t="shared" si="17"/>
        <v>#REF!</v>
      </c>
      <c r="BQ46" s="226" t="e">
        <f t="shared" si="18"/>
        <v>#REF!</v>
      </c>
      <c r="BR46" s="226" t="e">
        <f t="shared" si="19"/>
        <v>#REF!</v>
      </c>
      <c r="BS46" s="226" t="e">
        <f t="shared" si="20"/>
        <v>#REF!</v>
      </c>
      <c r="BT46" s="226" t="e">
        <f t="shared" si="21"/>
        <v>#REF!</v>
      </c>
      <c r="BU46" s="226" t="e">
        <f t="shared" si="22"/>
        <v>#REF!</v>
      </c>
      <c r="BV46" s="226" t="e">
        <f t="shared" si="23"/>
        <v>#REF!</v>
      </c>
      <c r="BW46" s="226" t="e">
        <f t="shared" si="24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"/>
        <v>#REF!</v>
      </c>
      <c r="BB47" s="226" t="e">
        <f t="shared" si="3"/>
        <v>#REF!</v>
      </c>
      <c r="BC47" s="226" t="e">
        <f t="shared" si="4"/>
        <v>#REF!</v>
      </c>
      <c r="BD47" s="226" t="e">
        <f t="shared" si="5"/>
        <v>#REF!</v>
      </c>
      <c r="BE47" s="226" t="e">
        <f t="shared" si="6"/>
        <v>#REF!</v>
      </c>
      <c r="BF47" s="226" t="e">
        <f t="shared" si="7"/>
        <v>#REF!</v>
      </c>
      <c r="BG47" s="226" t="e">
        <f t="shared" si="8"/>
        <v>#REF!</v>
      </c>
      <c r="BH47" s="226" t="e">
        <f t="shared" si="9"/>
        <v>#REF!</v>
      </c>
      <c r="BI47" s="226" t="e">
        <f t="shared" si="10"/>
        <v>#REF!</v>
      </c>
      <c r="BJ47" s="226" t="e">
        <f t="shared" si="11"/>
        <v>#REF!</v>
      </c>
      <c r="BK47" s="226" t="e">
        <f t="shared" si="12"/>
        <v>#REF!</v>
      </c>
      <c r="BL47" s="226" t="e">
        <f t="shared" si="13"/>
        <v>#REF!</v>
      </c>
      <c r="BM47" s="226" t="e">
        <f t="shared" si="14"/>
        <v>#REF!</v>
      </c>
      <c r="BN47" s="226" t="e">
        <f t="shared" si="15"/>
        <v>#REF!</v>
      </c>
      <c r="BO47" s="226" t="e">
        <f t="shared" si="16"/>
        <v>#REF!</v>
      </c>
      <c r="BP47" s="226" t="e">
        <f t="shared" si="17"/>
        <v>#REF!</v>
      </c>
      <c r="BQ47" s="226" t="e">
        <f t="shared" si="18"/>
        <v>#REF!</v>
      </c>
      <c r="BR47" s="226" t="e">
        <f t="shared" si="19"/>
        <v>#REF!</v>
      </c>
      <c r="BS47" s="226" t="e">
        <f t="shared" si="20"/>
        <v>#REF!</v>
      </c>
      <c r="BT47" s="226" t="e">
        <f t="shared" si="21"/>
        <v>#REF!</v>
      </c>
      <c r="BU47" s="226" t="e">
        <f t="shared" si="22"/>
        <v>#REF!</v>
      </c>
      <c r="BV47" s="226" t="e">
        <f t="shared" si="23"/>
        <v>#REF!</v>
      </c>
      <c r="BW47" s="226" t="e">
        <f t="shared" si="24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"/>
        <v>#REF!</v>
      </c>
      <c r="BB48" s="226" t="e">
        <f t="shared" si="3"/>
        <v>#REF!</v>
      </c>
      <c r="BC48" s="226" t="e">
        <f t="shared" si="4"/>
        <v>#REF!</v>
      </c>
      <c r="BD48" s="226" t="e">
        <f t="shared" si="5"/>
        <v>#REF!</v>
      </c>
      <c r="BE48" s="226" t="e">
        <f t="shared" si="6"/>
        <v>#REF!</v>
      </c>
      <c r="BF48" s="226" t="e">
        <f t="shared" si="7"/>
        <v>#REF!</v>
      </c>
      <c r="BG48" s="226" t="e">
        <f t="shared" si="8"/>
        <v>#REF!</v>
      </c>
      <c r="BH48" s="226" t="e">
        <f t="shared" si="9"/>
        <v>#REF!</v>
      </c>
      <c r="BI48" s="226" t="e">
        <f t="shared" si="10"/>
        <v>#REF!</v>
      </c>
      <c r="BJ48" s="226" t="e">
        <f t="shared" si="11"/>
        <v>#REF!</v>
      </c>
      <c r="BK48" s="226" t="e">
        <f t="shared" si="12"/>
        <v>#REF!</v>
      </c>
      <c r="BL48" s="226" t="e">
        <f t="shared" si="13"/>
        <v>#REF!</v>
      </c>
      <c r="BM48" s="226" t="e">
        <f t="shared" si="14"/>
        <v>#REF!</v>
      </c>
      <c r="BN48" s="226" t="e">
        <f t="shared" si="15"/>
        <v>#REF!</v>
      </c>
      <c r="BO48" s="226" t="e">
        <f t="shared" si="16"/>
        <v>#REF!</v>
      </c>
      <c r="BP48" s="226" t="e">
        <f t="shared" si="17"/>
        <v>#REF!</v>
      </c>
      <c r="BQ48" s="226" t="e">
        <f t="shared" si="18"/>
        <v>#REF!</v>
      </c>
      <c r="BR48" s="226" t="e">
        <f t="shared" si="19"/>
        <v>#REF!</v>
      </c>
      <c r="BS48" s="226" t="e">
        <f t="shared" si="20"/>
        <v>#REF!</v>
      </c>
      <c r="BT48" s="226" t="e">
        <f t="shared" si="21"/>
        <v>#REF!</v>
      </c>
      <c r="BU48" s="226" t="e">
        <f t="shared" si="22"/>
        <v>#REF!</v>
      </c>
      <c r="BV48" s="226" t="e">
        <f t="shared" si="23"/>
        <v>#REF!</v>
      </c>
      <c r="BW48" s="226" t="e">
        <f t="shared" si="24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"/>
        <v>#REF!</v>
      </c>
      <c r="BB49" s="226" t="e">
        <f t="shared" si="3"/>
        <v>#REF!</v>
      </c>
      <c r="BC49" s="226" t="e">
        <f t="shared" si="4"/>
        <v>#REF!</v>
      </c>
      <c r="BD49" s="226" t="e">
        <f t="shared" si="5"/>
        <v>#REF!</v>
      </c>
      <c r="BE49" s="226" t="e">
        <f t="shared" si="6"/>
        <v>#REF!</v>
      </c>
      <c r="BF49" s="226" t="e">
        <f t="shared" si="7"/>
        <v>#REF!</v>
      </c>
      <c r="BG49" s="226" t="e">
        <f t="shared" si="8"/>
        <v>#REF!</v>
      </c>
      <c r="BH49" s="226" t="e">
        <f t="shared" si="9"/>
        <v>#REF!</v>
      </c>
      <c r="BI49" s="226" t="e">
        <f t="shared" si="10"/>
        <v>#REF!</v>
      </c>
      <c r="BJ49" s="226" t="e">
        <f t="shared" si="11"/>
        <v>#REF!</v>
      </c>
      <c r="BK49" s="226" t="e">
        <f t="shared" si="12"/>
        <v>#REF!</v>
      </c>
      <c r="BL49" s="226" t="e">
        <f t="shared" si="13"/>
        <v>#REF!</v>
      </c>
      <c r="BM49" s="226" t="e">
        <f t="shared" si="14"/>
        <v>#REF!</v>
      </c>
      <c r="BN49" s="226" t="e">
        <f t="shared" si="15"/>
        <v>#REF!</v>
      </c>
      <c r="BO49" s="226" t="e">
        <f t="shared" si="16"/>
        <v>#REF!</v>
      </c>
      <c r="BP49" s="226" t="e">
        <f t="shared" si="17"/>
        <v>#REF!</v>
      </c>
      <c r="BQ49" s="226" t="e">
        <f t="shared" si="18"/>
        <v>#REF!</v>
      </c>
      <c r="BR49" s="226" t="e">
        <f t="shared" si="19"/>
        <v>#REF!</v>
      </c>
      <c r="BS49" s="226" t="e">
        <f t="shared" si="20"/>
        <v>#REF!</v>
      </c>
      <c r="BT49" s="226" t="e">
        <f t="shared" si="21"/>
        <v>#REF!</v>
      </c>
      <c r="BU49" s="226" t="e">
        <f t="shared" si="22"/>
        <v>#REF!</v>
      </c>
      <c r="BV49" s="226" t="e">
        <f t="shared" si="23"/>
        <v>#REF!</v>
      </c>
      <c r="BW49" s="226" t="e">
        <f t="shared" si="24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  <c r="AZ50" s="226"/>
      <c r="BA50" s="226"/>
      <c r="BB50" s="226"/>
      <c r="BC50" s="226"/>
      <c r="BD50" s="226"/>
      <c r="BE50" s="226"/>
      <c r="BF50" s="226"/>
      <c r="BG50" s="226"/>
      <c r="BH50" s="226"/>
      <c r="BI50" s="226"/>
      <c r="BJ50" s="226"/>
      <c r="BK50" s="226"/>
      <c r="BL50" s="226"/>
      <c r="BM50" s="226"/>
      <c r="BN50" s="226"/>
      <c r="BO50" s="226"/>
      <c r="BP50" s="226"/>
      <c r="BQ50" s="226"/>
      <c r="BR50" s="226"/>
      <c r="BS50" s="226"/>
      <c r="BT50" s="226"/>
      <c r="BU50" s="226"/>
      <c r="BV50" s="226"/>
      <c r="BW50" s="226"/>
    </row>
    <row r="51" spans="1:75" ht="31.5" customHeight="1">
      <c r="A51" s="480" t="s">
        <v>281</v>
      </c>
      <c r="B51" s="480"/>
      <c r="C51" s="480"/>
      <c r="D51" s="480"/>
      <c r="E51" s="480"/>
      <c r="F51" s="480"/>
      <c r="G51" s="480"/>
      <c r="H51" s="480"/>
      <c r="I51" s="467" t="s">
        <v>282</v>
      </c>
      <c r="J51" s="467"/>
      <c r="K51" s="467"/>
      <c r="L51" s="481" t="e">
        <f>#REF!</f>
        <v>#REF!</v>
      </c>
      <c r="M51" s="482"/>
      <c r="N51" s="482"/>
      <c r="O51" s="482"/>
      <c r="P51" s="483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  <c r="AZ51" s="226"/>
      <c r="BA51" s="226"/>
      <c r="BB51" s="226"/>
      <c r="BC51" s="226"/>
      <c r="BD51" s="226"/>
      <c r="BE51" s="226"/>
      <c r="BF51" s="226"/>
      <c r="BG51" s="226"/>
      <c r="BH51" s="226"/>
      <c r="BI51" s="226"/>
      <c r="BJ51" s="226"/>
      <c r="BK51" s="226"/>
      <c r="BL51" s="226"/>
      <c r="BM51" s="226"/>
      <c r="BN51" s="226"/>
      <c r="BO51" s="226"/>
      <c r="BP51" s="226"/>
      <c r="BQ51" s="226"/>
      <c r="BR51" s="226"/>
      <c r="BS51" s="226"/>
      <c r="BT51" s="226"/>
      <c r="BU51" s="226"/>
      <c r="BV51" s="226"/>
      <c r="BW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  <c r="AZ52" s="226"/>
      <c r="BA52" s="226"/>
      <c r="BB52" s="226"/>
      <c r="BC52" s="226"/>
      <c r="BD52" s="226"/>
      <c r="BE52" s="226"/>
      <c r="BF52" s="226"/>
      <c r="BG52" s="226"/>
      <c r="BH52" s="226"/>
      <c r="BI52" s="226"/>
      <c r="BJ52" s="226"/>
      <c r="BK52" s="226"/>
      <c r="BL52" s="226"/>
      <c r="BM52" s="226"/>
      <c r="BN52" s="226"/>
      <c r="BO52" s="226"/>
      <c r="BP52" s="226"/>
      <c r="BQ52" s="226"/>
      <c r="BR52" s="226"/>
      <c r="BS52" s="226"/>
      <c r="BT52" s="226"/>
      <c r="BU52" s="226"/>
      <c r="BV52" s="226"/>
      <c r="BW52" s="226"/>
    </row>
    <row r="53" spans="1:75" ht="31.5" customHeight="1">
      <c r="A53" s="473" t="s">
        <v>293</v>
      </c>
      <c r="B53" s="473"/>
      <c r="C53" s="473"/>
      <c r="D53" s="473"/>
      <c r="E53" s="473"/>
      <c r="F53" s="473"/>
      <c r="G53" s="473"/>
      <c r="H53" s="473"/>
      <c r="I53" s="473"/>
      <c r="J53" s="473"/>
      <c r="K53" s="473"/>
      <c r="L53" s="473"/>
      <c r="M53" s="473"/>
      <c r="N53" s="473"/>
      <c r="O53" s="473"/>
      <c r="P53" s="473"/>
      <c r="Q53" s="473"/>
      <c r="R53" s="473"/>
      <c r="S53" s="473"/>
      <c r="T53" s="473"/>
      <c r="U53" s="473"/>
      <c r="V53" s="473"/>
      <c r="W53" s="473"/>
      <c r="X53" s="473"/>
      <c r="Y53" s="473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  <c r="AZ53" s="226"/>
      <c r="BA53" s="226"/>
      <c r="BB53" s="226"/>
      <c r="BC53" s="226"/>
      <c r="BD53" s="226"/>
      <c r="BE53" s="226"/>
      <c r="BF53" s="226"/>
      <c r="BG53" s="226"/>
      <c r="BH53" s="226"/>
      <c r="BI53" s="226"/>
      <c r="BJ53" s="226"/>
      <c r="BK53" s="226"/>
      <c r="BL53" s="226"/>
      <c r="BM53" s="226"/>
      <c r="BN53" s="226"/>
      <c r="BO53" s="226"/>
      <c r="BP53" s="226"/>
      <c r="BQ53" s="226"/>
      <c r="BR53" s="226"/>
      <c r="BS53" s="226"/>
      <c r="BT53" s="226"/>
      <c r="BU53" s="226"/>
      <c r="BV53" s="226"/>
      <c r="BW53" s="226"/>
    </row>
    <row r="54" spans="1:75" ht="35.25" customHeight="1">
      <c r="A54" s="484" t="s">
        <v>295</v>
      </c>
      <c r="B54" s="485"/>
      <c r="C54" s="485"/>
      <c r="D54" s="485"/>
      <c r="E54" s="485"/>
      <c r="F54" s="485"/>
      <c r="G54" s="485"/>
      <c r="H54" s="485"/>
      <c r="I54" s="485"/>
      <c r="J54" s="485"/>
      <c r="K54" s="485"/>
      <c r="L54" s="485"/>
      <c r="M54" s="485"/>
      <c r="N54" s="485"/>
      <c r="O54" s="485"/>
      <c r="P54" s="485"/>
      <c r="Q54" s="485"/>
      <c r="R54" s="485"/>
      <c r="S54" s="485"/>
      <c r="T54" s="485"/>
      <c r="U54" s="485"/>
      <c r="V54" s="485"/>
      <c r="W54" s="485"/>
      <c r="X54" s="485"/>
      <c r="Y54" s="485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  <c r="AZ54" s="226"/>
      <c r="BA54" s="226"/>
      <c r="BB54" s="226"/>
      <c r="BC54" s="226"/>
      <c r="BD54" s="226"/>
      <c r="BE54" s="226"/>
      <c r="BF54" s="226"/>
      <c r="BG54" s="226"/>
      <c r="BH54" s="226"/>
      <c r="BI54" s="226"/>
      <c r="BJ54" s="226"/>
      <c r="BK54" s="226"/>
      <c r="BL54" s="226"/>
      <c r="BM54" s="226"/>
      <c r="BN54" s="226"/>
      <c r="BO54" s="226"/>
      <c r="BP54" s="226"/>
      <c r="BQ54" s="226"/>
      <c r="BR54" s="226"/>
      <c r="BS54" s="226"/>
      <c r="BT54" s="226"/>
      <c r="BU54" s="226"/>
      <c r="BV54" s="226"/>
      <c r="BW54" s="226"/>
    </row>
    <row r="55" spans="1:75" ht="15.75" customHeight="1">
      <c r="A55" s="220" t="s">
        <v>0</v>
      </c>
      <c r="B55" s="221" t="s">
        <v>257</v>
      </c>
      <c r="C55" s="221" t="s">
        <v>258</v>
      </c>
      <c r="D55" s="221" t="s">
        <v>259</v>
      </c>
      <c r="E55" s="221" t="s">
        <v>260</v>
      </c>
      <c r="F55" s="221" t="s">
        <v>261</v>
      </c>
      <c r="G55" s="221" t="s">
        <v>262</v>
      </c>
      <c r="H55" s="221" t="s">
        <v>263</v>
      </c>
      <c r="I55" s="221" t="s">
        <v>264</v>
      </c>
      <c r="J55" s="221" t="s">
        <v>265</v>
      </c>
      <c r="K55" s="221" t="s">
        <v>266</v>
      </c>
      <c r="L55" s="221" t="s">
        <v>267</v>
      </c>
      <c r="M55" s="221" t="s">
        <v>268</v>
      </c>
      <c r="N55" s="221" t="s">
        <v>269</v>
      </c>
      <c r="O55" s="221" t="s">
        <v>270</v>
      </c>
      <c r="P55" s="221" t="s">
        <v>271</v>
      </c>
      <c r="Q55" s="221" t="s">
        <v>272</v>
      </c>
      <c r="R55" s="221" t="s">
        <v>273</v>
      </c>
      <c r="S55" s="221" t="s">
        <v>274</v>
      </c>
      <c r="T55" s="221" t="s">
        <v>275</v>
      </c>
      <c r="U55" s="221" t="s">
        <v>276</v>
      </c>
      <c r="V55" s="221" t="s">
        <v>277</v>
      </c>
      <c r="W55" s="221" t="s">
        <v>278</v>
      </c>
      <c r="X55" s="221" t="s">
        <v>279</v>
      </c>
      <c r="Y55" s="221" t="s">
        <v>280</v>
      </c>
      <c r="AZ55" s="226"/>
      <c r="BA55" s="226"/>
      <c r="BB55" s="226"/>
      <c r="BC55" s="226"/>
      <c r="BD55" s="226"/>
      <c r="BE55" s="226"/>
      <c r="BF55" s="226"/>
      <c r="BG55" s="226"/>
      <c r="BH55" s="226"/>
      <c r="BI55" s="226"/>
      <c r="BJ55" s="226"/>
      <c r="BK55" s="226"/>
      <c r="BL55" s="226"/>
      <c r="BM55" s="226"/>
      <c r="BN55" s="226"/>
      <c r="BO55" s="226"/>
      <c r="BP55" s="226"/>
      <c r="BQ55" s="226"/>
      <c r="BR55" s="226"/>
      <c r="BS55" s="226"/>
      <c r="BT55" s="226"/>
      <c r="BU55" s="226"/>
      <c r="BV55" s="226"/>
      <c r="BW55" s="226"/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1"/>
        <v>#REF!</v>
      </c>
      <c r="BA56" s="226" t="e">
        <f t="shared" si="2"/>
        <v>#REF!</v>
      </c>
      <c r="BB56" s="226" t="e">
        <f t="shared" si="3"/>
        <v>#REF!</v>
      </c>
      <c r="BC56" s="226" t="e">
        <f t="shared" si="4"/>
        <v>#REF!</v>
      </c>
      <c r="BD56" s="226" t="e">
        <f t="shared" si="5"/>
        <v>#REF!</v>
      </c>
      <c r="BE56" s="226" t="e">
        <f t="shared" si="6"/>
        <v>#REF!</v>
      </c>
      <c r="BF56" s="226" t="e">
        <f t="shared" si="7"/>
        <v>#REF!</v>
      </c>
      <c r="BG56" s="226" t="e">
        <f t="shared" si="8"/>
        <v>#REF!</v>
      </c>
      <c r="BH56" s="226" t="e">
        <f t="shared" si="9"/>
        <v>#REF!</v>
      </c>
      <c r="BI56" s="226" t="e">
        <f t="shared" si="10"/>
        <v>#REF!</v>
      </c>
      <c r="BJ56" s="226" t="e">
        <f t="shared" si="11"/>
        <v>#REF!</v>
      </c>
      <c r="BK56" s="226" t="e">
        <f t="shared" si="12"/>
        <v>#REF!</v>
      </c>
      <c r="BL56" s="226" t="e">
        <f t="shared" si="13"/>
        <v>#REF!</v>
      </c>
      <c r="BM56" s="226" t="e">
        <f t="shared" si="14"/>
        <v>#REF!</v>
      </c>
      <c r="BN56" s="226" t="e">
        <f t="shared" si="15"/>
        <v>#REF!</v>
      </c>
      <c r="BO56" s="226" t="e">
        <f t="shared" si="16"/>
        <v>#REF!</v>
      </c>
      <c r="BP56" s="226" t="e">
        <f t="shared" si="17"/>
        <v>#REF!</v>
      </c>
      <c r="BQ56" s="226" t="e">
        <f t="shared" si="18"/>
        <v>#REF!</v>
      </c>
      <c r="BR56" s="226" t="e">
        <f t="shared" si="19"/>
        <v>#REF!</v>
      </c>
      <c r="BS56" s="226" t="e">
        <f t="shared" si="20"/>
        <v>#REF!</v>
      </c>
      <c r="BT56" s="226" t="e">
        <f t="shared" si="21"/>
        <v>#REF!</v>
      </c>
      <c r="BU56" s="226" t="e">
        <f t="shared" si="22"/>
        <v>#REF!</v>
      </c>
      <c r="BV56" s="226" t="e">
        <f t="shared" si="23"/>
        <v>#REF!</v>
      </c>
      <c r="BW56" s="226" t="e">
        <f t="shared" si="24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1"/>
        <v>#REF!</v>
      </c>
      <c r="BA57" s="226" t="e">
        <f t="shared" si="2"/>
        <v>#REF!</v>
      </c>
      <c r="BB57" s="226" t="e">
        <f t="shared" si="3"/>
        <v>#REF!</v>
      </c>
      <c r="BC57" s="226" t="e">
        <f t="shared" si="4"/>
        <v>#REF!</v>
      </c>
      <c r="BD57" s="226" t="e">
        <f t="shared" si="5"/>
        <v>#REF!</v>
      </c>
      <c r="BE57" s="226" t="e">
        <f t="shared" si="6"/>
        <v>#REF!</v>
      </c>
      <c r="BF57" s="226" t="e">
        <f t="shared" si="7"/>
        <v>#REF!</v>
      </c>
      <c r="BG57" s="226" t="e">
        <f t="shared" si="8"/>
        <v>#REF!</v>
      </c>
      <c r="BH57" s="226" t="e">
        <f t="shared" si="9"/>
        <v>#REF!</v>
      </c>
      <c r="BI57" s="226" t="e">
        <f t="shared" si="10"/>
        <v>#REF!</v>
      </c>
      <c r="BJ57" s="226" t="e">
        <f t="shared" si="11"/>
        <v>#REF!</v>
      </c>
      <c r="BK57" s="226" t="e">
        <f t="shared" si="12"/>
        <v>#REF!</v>
      </c>
      <c r="BL57" s="226" t="e">
        <f t="shared" si="13"/>
        <v>#REF!</v>
      </c>
      <c r="BM57" s="226" t="e">
        <f t="shared" si="14"/>
        <v>#REF!</v>
      </c>
      <c r="BN57" s="226" t="e">
        <f t="shared" si="15"/>
        <v>#REF!</v>
      </c>
      <c r="BO57" s="226" t="e">
        <f t="shared" si="16"/>
        <v>#REF!</v>
      </c>
      <c r="BP57" s="226" t="e">
        <f t="shared" si="17"/>
        <v>#REF!</v>
      </c>
      <c r="BQ57" s="226" t="e">
        <f t="shared" si="18"/>
        <v>#REF!</v>
      </c>
      <c r="BR57" s="226" t="e">
        <f t="shared" si="19"/>
        <v>#REF!</v>
      </c>
      <c r="BS57" s="226" t="e">
        <f t="shared" si="20"/>
        <v>#REF!</v>
      </c>
      <c r="BT57" s="226" t="e">
        <f t="shared" si="21"/>
        <v>#REF!</v>
      </c>
      <c r="BU57" s="226" t="e">
        <f t="shared" si="22"/>
        <v>#REF!</v>
      </c>
      <c r="BV57" s="226" t="e">
        <f t="shared" si="23"/>
        <v>#REF!</v>
      </c>
      <c r="BW57" s="226" t="e">
        <f t="shared" si="24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1"/>
        <v>#REF!</v>
      </c>
      <c r="BA58" s="226" t="e">
        <f t="shared" si="2"/>
        <v>#REF!</v>
      </c>
      <c r="BB58" s="226" t="e">
        <f t="shared" si="3"/>
        <v>#REF!</v>
      </c>
      <c r="BC58" s="226" t="e">
        <f t="shared" si="4"/>
        <v>#REF!</v>
      </c>
      <c r="BD58" s="226" t="e">
        <f t="shared" si="5"/>
        <v>#REF!</v>
      </c>
      <c r="BE58" s="226" t="e">
        <f t="shared" si="6"/>
        <v>#REF!</v>
      </c>
      <c r="BF58" s="226" t="e">
        <f t="shared" si="7"/>
        <v>#REF!</v>
      </c>
      <c r="BG58" s="226" t="e">
        <f t="shared" si="8"/>
        <v>#REF!</v>
      </c>
      <c r="BH58" s="226" t="e">
        <f t="shared" si="9"/>
        <v>#REF!</v>
      </c>
      <c r="BI58" s="226" t="e">
        <f t="shared" si="10"/>
        <v>#REF!</v>
      </c>
      <c r="BJ58" s="226" t="e">
        <f t="shared" si="11"/>
        <v>#REF!</v>
      </c>
      <c r="BK58" s="226" t="e">
        <f t="shared" si="12"/>
        <v>#REF!</v>
      </c>
      <c r="BL58" s="226" t="e">
        <f t="shared" si="13"/>
        <v>#REF!</v>
      </c>
      <c r="BM58" s="226" t="e">
        <f t="shared" si="14"/>
        <v>#REF!</v>
      </c>
      <c r="BN58" s="226" t="e">
        <f t="shared" si="15"/>
        <v>#REF!</v>
      </c>
      <c r="BO58" s="226" t="e">
        <f t="shared" si="16"/>
        <v>#REF!</v>
      </c>
      <c r="BP58" s="226" t="e">
        <f t="shared" si="17"/>
        <v>#REF!</v>
      </c>
      <c r="BQ58" s="226" t="e">
        <f t="shared" si="18"/>
        <v>#REF!</v>
      </c>
      <c r="BR58" s="226" t="e">
        <f t="shared" si="19"/>
        <v>#REF!</v>
      </c>
      <c r="BS58" s="226" t="e">
        <f t="shared" si="20"/>
        <v>#REF!</v>
      </c>
      <c r="BT58" s="226" t="e">
        <f t="shared" si="21"/>
        <v>#REF!</v>
      </c>
      <c r="BU58" s="226" t="e">
        <f t="shared" si="22"/>
        <v>#REF!</v>
      </c>
      <c r="BV58" s="226" t="e">
        <f t="shared" si="23"/>
        <v>#REF!</v>
      </c>
      <c r="BW58" s="226" t="e">
        <f t="shared" si="24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1"/>
        <v>#REF!</v>
      </c>
      <c r="BA59" s="226" t="e">
        <f t="shared" si="2"/>
        <v>#REF!</v>
      </c>
      <c r="BB59" s="226" t="e">
        <f t="shared" si="3"/>
        <v>#REF!</v>
      </c>
      <c r="BC59" s="226" t="e">
        <f t="shared" si="4"/>
        <v>#REF!</v>
      </c>
      <c r="BD59" s="226" t="e">
        <f t="shared" si="5"/>
        <v>#REF!</v>
      </c>
      <c r="BE59" s="226" t="e">
        <f t="shared" si="6"/>
        <v>#REF!</v>
      </c>
      <c r="BF59" s="226" t="e">
        <f t="shared" si="7"/>
        <v>#REF!</v>
      </c>
      <c r="BG59" s="226" t="e">
        <f t="shared" si="8"/>
        <v>#REF!</v>
      </c>
      <c r="BH59" s="226" t="e">
        <f t="shared" si="9"/>
        <v>#REF!</v>
      </c>
      <c r="BI59" s="226" t="e">
        <f t="shared" si="10"/>
        <v>#REF!</v>
      </c>
      <c r="BJ59" s="226" t="e">
        <f t="shared" si="11"/>
        <v>#REF!</v>
      </c>
      <c r="BK59" s="226" t="e">
        <f t="shared" si="12"/>
        <v>#REF!</v>
      </c>
      <c r="BL59" s="226" t="e">
        <f t="shared" si="13"/>
        <v>#REF!</v>
      </c>
      <c r="BM59" s="226" t="e">
        <f t="shared" si="14"/>
        <v>#REF!</v>
      </c>
      <c r="BN59" s="226" t="e">
        <f t="shared" si="15"/>
        <v>#REF!</v>
      </c>
      <c r="BO59" s="226" t="e">
        <f t="shared" si="16"/>
        <v>#REF!</v>
      </c>
      <c r="BP59" s="226" t="e">
        <f t="shared" si="17"/>
        <v>#REF!</v>
      </c>
      <c r="BQ59" s="226" t="e">
        <f t="shared" si="18"/>
        <v>#REF!</v>
      </c>
      <c r="BR59" s="226" t="e">
        <f t="shared" si="19"/>
        <v>#REF!</v>
      </c>
      <c r="BS59" s="226" t="e">
        <f t="shared" si="20"/>
        <v>#REF!</v>
      </c>
      <c r="BT59" s="226" t="e">
        <f t="shared" si="21"/>
        <v>#REF!</v>
      </c>
      <c r="BU59" s="226" t="e">
        <f t="shared" si="22"/>
        <v>#REF!</v>
      </c>
      <c r="BV59" s="226" t="e">
        <f t="shared" si="23"/>
        <v>#REF!</v>
      </c>
      <c r="BW59" s="226" t="e">
        <f t="shared" si="24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1"/>
        <v>#REF!</v>
      </c>
      <c r="BA60" s="226" t="e">
        <f t="shared" si="2"/>
        <v>#REF!</v>
      </c>
      <c r="BB60" s="226" t="e">
        <f t="shared" si="3"/>
        <v>#REF!</v>
      </c>
      <c r="BC60" s="226" t="e">
        <f t="shared" si="4"/>
        <v>#REF!</v>
      </c>
      <c r="BD60" s="226" t="e">
        <f t="shared" si="5"/>
        <v>#REF!</v>
      </c>
      <c r="BE60" s="226" t="e">
        <f t="shared" si="6"/>
        <v>#REF!</v>
      </c>
      <c r="BF60" s="226" t="e">
        <f t="shared" si="7"/>
        <v>#REF!</v>
      </c>
      <c r="BG60" s="226" t="e">
        <f t="shared" si="8"/>
        <v>#REF!</v>
      </c>
      <c r="BH60" s="226" t="e">
        <f t="shared" si="9"/>
        <v>#REF!</v>
      </c>
      <c r="BI60" s="226" t="e">
        <f t="shared" si="10"/>
        <v>#REF!</v>
      </c>
      <c r="BJ60" s="226" t="e">
        <f t="shared" si="11"/>
        <v>#REF!</v>
      </c>
      <c r="BK60" s="226" t="e">
        <f t="shared" si="12"/>
        <v>#REF!</v>
      </c>
      <c r="BL60" s="226" t="e">
        <f t="shared" si="13"/>
        <v>#REF!</v>
      </c>
      <c r="BM60" s="226" t="e">
        <f t="shared" si="14"/>
        <v>#REF!</v>
      </c>
      <c r="BN60" s="226" t="e">
        <f t="shared" si="15"/>
        <v>#REF!</v>
      </c>
      <c r="BO60" s="226" t="e">
        <f t="shared" si="16"/>
        <v>#REF!</v>
      </c>
      <c r="BP60" s="226" t="e">
        <f t="shared" si="17"/>
        <v>#REF!</v>
      </c>
      <c r="BQ60" s="226" t="e">
        <f t="shared" si="18"/>
        <v>#REF!</v>
      </c>
      <c r="BR60" s="226" t="e">
        <f t="shared" si="19"/>
        <v>#REF!</v>
      </c>
      <c r="BS60" s="226" t="e">
        <f t="shared" si="20"/>
        <v>#REF!</v>
      </c>
      <c r="BT60" s="226" t="e">
        <f t="shared" si="21"/>
        <v>#REF!</v>
      </c>
      <c r="BU60" s="226" t="e">
        <f t="shared" si="22"/>
        <v>#REF!</v>
      </c>
      <c r="BV60" s="226" t="e">
        <f t="shared" si="23"/>
        <v>#REF!</v>
      </c>
      <c r="BW60" s="226" t="e">
        <f t="shared" si="24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1"/>
        <v>#REF!</v>
      </c>
      <c r="BA61" s="226" t="e">
        <f t="shared" si="2"/>
        <v>#REF!</v>
      </c>
      <c r="BB61" s="226" t="e">
        <f t="shared" si="3"/>
        <v>#REF!</v>
      </c>
      <c r="BC61" s="226" t="e">
        <f t="shared" si="4"/>
        <v>#REF!</v>
      </c>
      <c r="BD61" s="226" t="e">
        <f t="shared" si="5"/>
        <v>#REF!</v>
      </c>
      <c r="BE61" s="226" t="e">
        <f t="shared" si="6"/>
        <v>#REF!</v>
      </c>
      <c r="BF61" s="226" t="e">
        <f t="shared" si="7"/>
        <v>#REF!</v>
      </c>
      <c r="BG61" s="226" t="e">
        <f t="shared" si="8"/>
        <v>#REF!</v>
      </c>
      <c r="BH61" s="226" t="e">
        <f t="shared" si="9"/>
        <v>#REF!</v>
      </c>
      <c r="BI61" s="226" t="e">
        <f t="shared" si="10"/>
        <v>#REF!</v>
      </c>
      <c r="BJ61" s="226" t="e">
        <f t="shared" si="11"/>
        <v>#REF!</v>
      </c>
      <c r="BK61" s="226" t="e">
        <f t="shared" si="12"/>
        <v>#REF!</v>
      </c>
      <c r="BL61" s="226" t="e">
        <f t="shared" si="13"/>
        <v>#REF!</v>
      </c>
      <c r="BM61" s="226" t="e">
        <f t="shared" si="14"/>
        <v>#REF!</v>
      </c>
      <c r="BN61" s="226" t="e">
        <f t="shared" si="15"/>
        <v>#REF!</v>
      </c>
      <c r="BO61" s="226" t="e">
        <f t="shared" si="16"/>
        <v>#REF!</v>
      </c>
      <c r="BP61" s="226" t="e">
        <f t="shared" si="17"/>
        <v>#REF!</v>
      </c>
      <c r="BQ61" s="226" t="e">
        <f t="shared" si="18"/>
        <v>#REF!</v>
      </c>
      <c r="BR61" s="226" t="e">
        <f t="shared" si="19"/>
        <v>#REF!</v>
      </c>
      <c r="BS61" s="226" t="e">
        <f t="shared" si="20"/>
        <v>#REF!</v>
      </c>
      <c r="BT61" s="226" t="e">
        <f t="shared" si="21"/>
        <v>#REF!</v>
      </c>
      <c r="BU61" s="226" t="e">
        <f t="shared" si="22"/>
        <v>#REF!</v>
      </c>
      <c r="BV61" s="226" t="e">
        <f t="shared" si="23"/>
        <v>#REF!</v>
      </c>
      <c r="BW61" s="226" t="e">
        <f t="shared" si="24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1"/>
        <v>#REF!</v>
      </c>
      <c r="BA62" s="226" t="e">
        <f t="shared" si="2"/>
        <v>#REF!</v>
      </c>
      <c r="BB62" s="226" t="e">
        <f t="shared" si="3"/>
        <v>#REF!</v>
      </c>
      <c r="BC62" s="226" t="e">
        <f t="shared" si="4"/>
        <v>#REF!</v>
      </c>
      <c r="BD62" s="226" t="e">
        <f t="shared" si="5"/>
        <v>#REF!</v>
      </c>
      <c r="BE62" s="226" t="e">
        <f t="shared" si="6"/>
        <v>#REF!</v>
      </c>
      <c r="BF62" s="226" t="e">
        <f t="shared" si="7"/>
        <v>#REF!</v>
      </c>
      <c r="BG62" s="226" t="e">
        <f t="shared" si="8"/>
        <v>#REF!</v>
      </c>
      <c r="BH62" s="226" t="e">
        <f t="shared" si="9"/>
        <v>#REF!</v>
      </c>
      <c r="BI62" s="226" t="e">
        <f t="shared" si="10"/>
        <v>#REF!</v>
      </c>
      <c r="BJ62" s="226" t="e">
        <f t="shared" si="11"/>
        <v>#REF!</v>
      </c>
      <c r="BK62" s="226" t="e">
        <f t="shared" si="12"/>
        <v>#REF!</v>
      </c>
      <c r="BL62" s="226" t="e">
        <f t="shared" si="13"/>
        <v>#REF!</v>
      </c>
      <c r="BM62" s="226" t="e">
        <f t="shared" si="14"/>
        <v>#REF!</v>
      </c>
      <c r="BN62" s="226" t="e">
        <f t="shared" si="15"/>
        <v>#REF!</v>
      </c>
      <c r="BO62" s="226" t="e">
        <f t="shared" si="16"/>
        <v>#REF!</v>
      </c>
      <c r="BP62" s="226" t="e">
        <f t="shared" si="17"/>
        <v>#REF!</v>
      </c>
      <c r="BQ62" s="226" t="e">
        <f t="shared" si="18"/>
        <v>#REF!</v>
      </c>
      <c r="BR62" s="226" t="e">
        <f t="shared" si="19"/>
        <v>#REF!</v>
      </c>
      <c r="BS62" s="226" t="e">
        <f t="shared" si="20"/>
        <v>#REF!</v>
      </c>
      <c r="BT62" s="226" t="e">
        <f t="shared" si="21"/>
        <v>#REF!</v>
      </c>
      <c r="BU62" s="226" t="e">
        <f t="shared" si="22"/>
        <v>#REF!</v>
      </c>
      <c r="BV62" s="226" t="e">
        <f t="shared" si="23"/>
        <v>#REF!</v>
      </c>
      <c r="BW62" s="226" t="e">
        <f t="shared" si="24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1"/>
        <v>#REF!</v>
      </c>
      <c r="BA63" s="226" t="e">
        <f t="shared" si="2"/>
        <v>#REF!</v>
      </c>
      <c r="BB63" s="226" t="e">
        <f t="shared" si="3"/>
        <v>#REF!</v>
      </c>
      <c r="BC63" s="226" t="e">
        <f t="shared" si="4"/>
        <v>#REF!</v>
      </c>
      <c r="BD63" s="226" t="e">
        <f t="shared" si="5"/>
        <v>#REF!</v>
      </c>
      <c r="BE63" s="226" t="e">
        <f t="shared" si="6"/>
        <v>#REF!</v>
      </c>
      <c r="BF63" s="226" t="e">
        <f t="shared" si="7"/>
        <v>#REF!</v>
      </c>
      <c r="BG63" s="226" t="e">
        <f t="shared" si="8"/>
        <v>#REF!</v>
      </c>
      <c r="BH63" s="226" t="e">
        <f t="shared" si="9"/>
        <v>#REF!</v>
      </c>
      <c r="BI63" s="226" t="e">
        <f t="shared" si="10"/>
        <v>#REF!</v>
      </c>
      <c r="BJ63" s="226" t="e">
        <f t="shared" si="11"/>
        <v>#REF!</v>
      </c>
      <c r="BK63" s="226" t="e">
        <f t="shared" si="12"/>
        <v>#REF!</v>
      </c>
      <c r="BL63" s="226" t="e">
        <f t="shared" si="13"/>
        <v>#REF!</v>
      </c>
      <c r="BM63" s="226" t="e">
        <f t="shared" si="14"/>
        <v>#REF!</v>
      </c>
      <c r="BN63" s="226" t="e">
        <f t="shared" si="15"/>
        <v>#REF!</v>
      </c>
      <c r="BO63" s="226" t="e">
        <f t="shared" si="16"/>
        <v>#REF!</v>
      </c>
      <c r="BP63" s="226" t="e">
        <f t="shared" si="17"/>
        <v>#REF!</v>
      </c>
      <c r="BQ63" s="226" t="e">
        <f t="shared" si="18"/>
        <v>#REF!</v>
      </c>
      <c r="BR63" s="226" t="e">
        <f t="shared" si="19"/>
        <v>#REF!</v>
      </c>
      <c r="BS63" s="226" t="e">
        <f t="shared" si="20"/>
        <v>#REF!</v>
      </c>
      <c r="BT63" s="226" t="e">
        <f t="shared" si="21"/>
        <v>#REF!</v>
      </c>
      <c r="BU63" s="226" t="e">
        <f t="shared" si="22"/>
        <v>#REF!</v>
      </c>
      <c r="BV63" s="226" t="e">
        <f t="shared" si="23"/>
        <v>#REF!</v>
      </c>
      <c r="BW63" s="226" t="e">
        <f t="shared" si="24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1"/>
        <v>#REF!</v>
      </c>
      <c r="BA64" s="226" t="e">
        <f t="shared" si="2"/>
        <v>#REF!</v>
      </c>
      <c r="BB64" s="226" t="e">
        <f t="shared" si="3"/>
        <v>#REF!</v>
      </c>
      <c r="BC64" s="226" t="e">
        <f t="shared" si="4"/>
        <v>#REF!</v>
      </c>
      <c r="BD64" s="226" t="e">
        <f t="shared" si="5"/>
        <v>#REF!</v>
      </c>
      <c r="BE64" s="226" t="e">
        <f t="shared" si="6"/>
        <v>#REF!</v>
      </c>
      <c r="BF64" s="226" t="e">
        <f t="shared" si="7"/>
        <v>#REF!</v>
      </c>
      <c r="BG64" s="226" t="e">
        <f t="shared" si="8"/>
        <v>#REF!</v>
      </c>
      <c r="BH64" s="226" t="e">
        <f t="shared" si="9"/>
        <v>#REF!</v>
      </c>
      <c r="BI64" s="226" t="e">
        <f t="shared" si="10"/>
        <v>#REF!</v>
      </c>
      <c r="BJ64" s="226" t="e">
        <f t="shared" si="11"/>
        <v>#REF!</v>
      </c>
      <c r="BK64" s="226" t="e">
        <f t="shared" si="12"/>
        <v>#REF!</v>
      </c>
      <c r="BL64" s="226" t="e">
        <f t="shared" si="13"/>
        <v>#REF!</v>
      </c>
      <c r="BM64" s="226" t="e">
        <f t="shared" si="14"/>
        <v>#REF!</v>
      </c>
      <c r="BN64" s="226" t="e">
        <f t="shared" si="15"/>
        <v>#REF!</v>
      </c>
      <c r="BO64" s="226" t="e">
        <f t="shared" si="16"/>
        <v>#REF!</v>
      </c>
      <c r="BP64" s="226" t="e">
        <f t="shared" si="17"/>
        <v>#REF!</v>
      </c>
      <c r="BQ64" s="226" t="e">
        <f t="shared" si="18"/>
        <v>#REF!</v>
      </c>
      <c r="BR64" s="226" t="e">
        <f t="shared" si="19"/>
        <v>#REF!</v>
      </c>
      <c r="BS64" s="226" t="e">
        <f t="shared" si="20"/>
        <v>#REF!</v>
      </c>
      <c r="BT64" s="226" t="e">
        <f t="shared" si="21"/>
        <v>#REF!</v>
      </c>
      <c r="BU64" s="226" t="e">
        <f t="shared" si="22"/>
        <v>#REF!</v>
      </c>
      <c r="BV64" s="226" t="e">
        <f t="shared" si="23"/>
        <v>#REF!</v>
      </c>
      <c r="BW64" s="226" t="e">
        <f t="shared" si="24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1"/>
        <v>#REF!</v>
      </c>
      <c r="BA65" s="226" t="e">
        <f t="shared" si="2"/>
        <v>#REF!</v>
      </c>
      <c r="BB65" s="226" t="e">
        <f t="shared" si="3"/>
        <v>#REF!</v>
      </c>
      <c r="BC65" s="226" t="e">
        <f t="shared" si="4"/>
        <v>#REF!</v>
      </c>
      <c r="BD65" s="226" t="e">
        <f t="shared" si="5"/>
        <v>#REF!</v>
      </c>
      <c r="BE65" s="226" t="e">
        <f t="shared" si="6"/>
        <v>#REF!</v>
      </c>
      <c r="BF65" s="226" t="e">
        <f t="shared" si="7"/>
        <v>#REF!</v>
      </c>
      <c r="BG65" s="226" t="e">
        <f t="shared" si="8"/>
        <v>#REF!</v>
      </c>
      <c r="BH65" s="226" t="e">
        <f t="shared" si="9"/>
        <v>#REF!</v>
      </c>
      <c r="BI65" s="226" t="e">
        <f t="shared" si="10"/>
        <v>#REF!</v>
      </c>
      <c r="BJ65" s="226" t="e">
        <f t="shared" si="11"/>
        <v>#REF!</v>
      </c>
      <c r="BK65" s="226" t="e">
        <f t="shared" si="12"/>
        <v>#REF!</v>
      </c>
      <c r="BL65" s="226" t="e">
        <f t="shared" si="13"/>
        <v>#REF!</v>
      </c>
      <c r="BM65" s="226" t="e">
        <f t="shared" si="14"/>
        <v>#REF!</v>
      </c>
      <c r="BN65" s="226" t="e">
        <f t="shared" si="15"/>
        <v>#REF!</v>
      </c>
      <c r="BO65" s="226" t="e">
        <f t="shared" si="16"/>
        <v>#REF!</v>
      </c>
      <c r="BP65" s="226" t="e">
        <f t="shared" si="17"/>
        <v>#REF!</v>
      </c>
      <c r="BQ65" s="226" t="e">
        <f t="shared" si="18"/>
        <v>#REF!</v>
      </c>
      <c r="BR65" s="226" t="e">
        <f t="shared" si="19"/>
        <v>#REF!</v>
      </c>
      <c r="BS65" s="226" t="e">
        <f t="shared" si="20"/>
        <v>#REF!</v>
      </c>
      <c r="BT65" s="226" t="e">
        <f t="shared" si="21"/>
        <v>#REF!</v>
      </c>
      <c r="BU65" s="226" t="e">
        <f t="shared" si="22"/>
        <v>#REF!</v>
      </c>
      <c r="BV65" s="226" t="e">
        <f t="shared" si="23"/>
        <v>#REF!</v>
      </c>
      <c r="BW65" s="226" t="e">
        <f t="shared" si="24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1"/>
        <v>#REF!</v>
      </c>
      <c r="BA66" s="226" t="e">
        <f t="shared" si="2"/>
        <v>#REF!</v>
      </c>
      <c r="BB66" s="226" t="e">
        <f t="shared" si="3"/>
        <v>#REF!</v>
      </c>
      <c r="BC66" s="226" t="e">
        <f t="shared" si="4"/>
        <v>#REF!</v>
      </c>
      <c r="BD66" s="226" t="e">
        <f t="shared" si="5"/>
        <v>#REF!</v>
      </c>
      <c r="BE66" s="226" t="e">
        <f t="shared" si="6"/>
        <v>#REF!</v>
      </c>
      <c r="BF66" s="226" t="e">
        <f t="shared" si="7"/>
        <v>#REF!</v>
      </c>
      <c r="BG66" s="226" t="e">
        <f t="shared" si="8"/>
        <v>#REF!</v>
      </c>
      <c r="BH66" s="226" t="e">
        <f t="shared" si="9"/>
        <v>#REF!</v>
      </c>
      <c r="BI66" s="226" t="e">
        <f t="shared" si="10"/>
        <v>#REF!</v>
      </c>
      <c r="BJ66" s="226" t="e">
        <f t="shared" si="11"/>
        <v>#REF!</v>
      </c>
      <c r="BK66" s="226" t="e">
        <f t="shared" si="12"/>
        <v>#REF!</v>
      </c>
      <c r="BL66" s="226" t="e">
        <f t="shared" si="13"/>
        <v>#REF!</v>
      </c>
      <c r="BM66" s="226" t="e">
        <f t="shared" si="14"/>
        <v>#REF!</v>
      </c>
      <c r="BN66" s="226" t="e">
        <f t="shared" si="15"/>
        <v>#REF!</v>
      </c>
      <c r="BO66" s="226" t="e">
        <f t="shared" si="16"/>
        <v>#REF!</v>
      </c>
      <c r="BP66" s="226" t="e">
        <f t="shared" si="17"/>
        <v>#REF!</v>
      </c>
      <c r="BQ66" s="226" t="e">
        <f t="shared" si="18"/>
        <v>#REF!</v>
      </c>
      <c r="BR66" s="226" t="e">
        <f t="shared" si="19"/>
        <v>#REF!</v>
      </c>
      <c r="BS66" s="226" t="e">
        <f t="shared" si="20"/>
        <v>#REF!</v>
      </c>
      <c r="BT66" s="226" t="e">
        <f t="shared" si="21"/>
        <v>#REF!</v>
      </c>
      <c r="BU66" s="226" t="e">
        <f t="shared" si="22"/>
        <v>#REF!</v>
      </c>
      <c r="BV66" s="226" t="e">
        <f t="shared" si="23"/>
        <v>#REF!</v>
      </c>
      <c r="BW66" s="226" t="e">
        <f t="shared" si="24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1"/>
        <v>#REF!</v>
      </c>
      <c r="BA67" s="226" t="e">
        <f t="shared" si="2"/>
        <v>#REF!</v>
      </c>
      <c r="BB67" s="226" t="e">
        <f t="shared" si="3"/>
        <v>#REF!</v>
      </c>
      <c r="BC67" s="226" t="e">
        <f t="shared" si="4"/>
        <v>#REF!</v>
      </c>
      <c r="BD67" s="226" t="e">
        <f t="shared" si="5"/>
        <v>#REF!</v>
      </c>
      <c r="BE67" s="226" t="e">
        <f t="shared" si="6"/>
        <v>#REF!</v>
      </c>
      <c r="BF67" s="226" t="e">
        <f t="shared" si="7"/>
        <v>#REF!</v>
      </c>
      <c r="BG67" s="226" t="e">
        <f t="shared" si="8"/>
        <v>#REF!</v>
      </c>
      <c r="BH67" s="226" t="e">
        <f t="shared" si="9"/>
        <v>#REF!</v>
      </c>
      <c r="BI67" s="226" t="e">
        <f t="shared" si="10"/>
        <v>#REF!</v>
      </c>
      <c r="BJ67" s="226" t="e">
        <f t="shared" si="11"/>
        <v>#REF!</v>
      </c>
      <c r="BK67" s="226" t="e">
        <f t="shared" si="12"/>
        <v>#REF!</v>
      </c>
      <c r="BL67" s="226" t="e">
        <f t="shared" si="13"/>
        <v>#REF!</v>
      </c>
      <c r="BM67" s="226" t="e">
        <f t="shared" si="14"/>
        <v>#REF!</v>
      </c>
      <c r="BN67" s="226" t="e">
        <f t="shared" si="15"/>
        <v>#REF!</v>
      </c>
      <c r="BO67" s="226" t="e">
        <f t="shared" si="16"/>
        <v>#REF!</v>
      </c>
      <c r="BP67" s="226" t="e">
        <f t="shared" si="17"/>
        <v>#REF!</v>
      </c>
      <c r="BQ67" s="226" t="e">
        <f t="shared" si="18"/>
        <v>#REF!</v>
      </c>
      <c r="BR67" s="226" t="e">
        <f t="shared" si="19"/>
        <v>#REF!</v>
      </c>
      <c r="BS67" s="226" t="e">
        <f t="shared" si="20"/>
        <v>#REF!</v>
      </c>
      <c r="BT67" s="226" t="e">
        <f t="shared" si="21"/>
        <v>#REF!</v>
      </c>
      <c r="BU67" s="226" t="e">
        <f t="shared" si="22"/>
        <v>#REF!</v>
      </c>
      <c r="BV67" s="226" t="e">
        <f t="shared" si="23"/>
        <v>#REF!</v>
      </c>
      <c r="BW67" s="226" t="e">
        <f t="shared" si="24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1"/>
        <v>#REF!</v>
      </c>
      <c r="BA68" s="226" t="e">
        <f t="shared" si="2"/>
        <v>#REF!</v>
      </c>
      <c r="BB68" s="226" t="e">
        <f t="shared" si="3"/>
        <v>#REF!</v>
      </c>
      <c r="BC68" s="226" t="e">
        <f t="shared" si="4"/>
        <v>#REF!</v>
      </c>
      <c r="BD68" s="226" t="e">
        <f t="shared" si="5"/>
        <v>#REF!</v>
      </c>
      <c r="BE68" s="226" t="e">
        <f t="shared" si="6"/>
        <v>#REF!</v>
      </c>
      <c r="BF68" s="226" t="e">
        <f t="shared" si="7"/>
        <v>#REF!</v>
      </c>
      <c r="BG68" s="226" t="e">
        <f t="shared" si="8"/>
        <v>#REF!</v>
      </c>
      <c r="BH68" s="226" t="e">
        <f t="shared" si="9"/>
        <v>#REF!</v>
      </c>
      <c r="BI68" s="226" t="e">
        <f t="shared" si="10"/>
        <v>#REF!</v>
      </c>
      <c r="BJ68" s="226" t="e">
        <f t="shared" si="11"/>
        <v>#REF!</v>
      </c>
      <c r="BK68" s="226" t="e">
        <f t="shared" si="12"/>
        <v>#REF!</v>
      </c>
      <c r="BL68" s="226" t="e">
        <f t="shared" si="13"/>
        <v>#REF!</v>
      </c>
      <c r="BM68" s="226" t="e">
        <f t="shared" si="14"/>
        <v>#REF!</v>
      </c>
      <c r="BN68" s="226" t="e">
        <f t="shared" si="15"/>
        <v>#REF!</v>
      </c>
      <c r="BO68" s="226" t="e">
        <f t="shared" si="16"/>
        <v>#REF!</v>
      </c>
      <c r="BP68" s="226" t="e">
        <f t="shared" si="17"/>
        <v>#REF!</v>
      </c>
      <c r="BQ68" s="226" t="e">
        <f t="shared" si="18"/>
        <v>#REF!</v>
      </c>
      <c r="BR68" s="226" t="e">
        <f t="shared" si="19"/>
        <v>#REF!</v>
      </c>
      <c r="BS68" s="226" t="e">
        <f t="shared" si="20"/>
        <v>#REF!</v>
      </c>
      <c r="BT68" s="226" t="e">
        <f t="shared" si="21"/>
        <v>#REF!</v>
      </c>
      <c r="BU68" s="226" t="e">
        <f t="shared" si="22"/>
        <v>#REF!</v>
      </c>
      <c r="BV68" s="226" t="e">
        <f t="shared" si="23"/>
        <v>#REF!</v>
      </c>
      <c r="BW68" s="226" t="e">
        <f t="shared" si="24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1"/>
        <v>#REF!</v>
      </c>
      <c r="BA69" s="226" t="e">
        <f t="shared" si="2"/>
        <v>#REF!</v>
      </c>
      <c r="BB69" s="226" t="e">
        <f t="shared" si="3"/>
        <v>#REF!</v>
      </c>
      <c r="BC69" s="226" t="e">
        <f t="shared" si="4"/>
        <v>#REF!</v>
      </c>
      <c r="BD69" s="226" t="e">
        <f t="shared" si="5"/>
        <v>#REF!</v>
      </c>
      <c r="BE69" s="226" t="e">
        <f t="shared" si="6"/>
        <v>#REF!</v>
      </c>
      <c r="BF69" s="226" t="e">
        <f t="shared" si="7"/>
        <v>#REF!</v>
      </c>
      <c r="BG69" s="226" t="e">
        <f t="shared" si="8"/>
        <v>#REF!</v>
      </c>
      <c r="BH69" s="226" t="e">
        <f t="shared" si="9"/>
        <v>#REF!</v>
      </c>
      <c r="BI69" s="226" t="e">
        <f t="shared" si="10"/>
        <v>#REF!</v>
      </c>
      <c r="BJ69" s="226" t="e">
        <f t="shared" si="11"/>
        <v>#REF!</v>
      </c>
      <c r="BK69" s="226" t="e">
        <f t="shared" si="12"/>
        <v>#REF!</v>
      </c>
      <c r="BL69" s="226" t="e">
        <f t="shared" si="13"/>
        <v>#REF!</v>
      </c>
      <c r="BM69" s="226" t="e">
        <f t="shared" si="14"/>
        <v>#REF!</v>
      </c>
      <c r="BN69" s="226" t="e">
        <f t="shared" si="15"/>
        <v>#REF!</v>
      </c>
      <c r="BO69" s="226" t="e">
        <f t="shared" si="16"/>
        <v>#REF!</v>
      </c>
      <c r="BP69" s="226" t="e">
        <f t="shared" si="17"/>
        <v>#REF!</v>
      </c>
      <c r="BQ69" s="226" t="e">
        <f t="shared" si="18"/>
        <v>#REF!</v>
      </c>
      <c r="BR69" s="226" t="e">
        <f t="shared" si="19"/>
        <v>#REF!</v>
      </c>
      <c r="BS69" s="226" t="e">
        <f t="shared" si="20"/>
        <v>#REF!</v>
      </c>
      <c r="BT69" s="226" t="e">
        <f t="shared" si="21"/>
        <v>#REF!</v>
      </c>
      <c r="BU69" s="226" t="e">
        <f t="shared" si="22"/>
        <v>#REF!</v>
      </c>
      <c r="BV69" s="226" t="e">
        <f t="shared" si="23"/>
        <v>#REF!</v>
      </c>
      <c r="BW69" s="226" t="e">
        <f t="shared" si="24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1"/>
        <v>#REF!</v>
      </c>
      <c r="BA70" s="226" t="e">
        <f t="shared" si="2"/>
        <v>#REF!</v>
      </c>
      <c r="BB70" s="226" t="e">
        <f t="shared" si="3"/>
        <v>#REF!</v>
      </c>
      <c r="BC70" s="226" t="e">
        <f t="shared" si="4"/>
        <v>#REF!</v>
      </c>
      <c r="BD70" s="226" t="e">
        <f t="shared" si="5"/>
        <v>#REF!</v>
      </c>
      <c r="BE70" s="226" t="e">
        <f t="shared" si="6"/>
        <v>#REF!</v>
      </c>
      <c r="BF70" s="226" t="e">
        <f t="shared" si="7"/>
        <v>#REF!</v>
      </c>
      <c r="BG70" s="226" t="e">
        <f t="shared" si="8"/>
        <v>#REF!</v>
      </c>
      <c r="BH70" s="226" t="e">
        <f t="shared" si="9"/>
        <v>#REF!</v>
      </c>
      <c r="BI70" s="226" t="e">
        <f t="shared" si="10"/>
        <v>#REF!</v>
      </c>
      <c r="BJ70" s="226" t="e">
        <f t="shared" si="11"/>
        <v>#REF!</v>
      </c>
      <c r="BK70" s="226" t="e">
        <f t="shared" si="12"/>
        <v>#REF!</v>
      </c>
      <c r="BL70" s="226" t="e">
        <f t="shared" si="13"/>
        <v>#REF!</v>
      </c>
      <c r="BM70" s="226" t="e">
        <f t="shared" si="14"/>
        <v>#REF!</v>
      </c>
      <c r="BN70" s="226" t="e">
        <f t="shared" si="15"/>
        <v>#REF!</v>
      </c>
      <c r="BO70" s="226" t="e">
        <f t="shared" si="16"/>
        <v>#REF!</v>
      </c>
      <c r="BP70" s="226" t="e">
        <f t="shared" si="17"/>
        <v>#REF!</v>
      </c>
      <c r="BQ70" s="226" t="e">
        <f t="shared" si="18"/>
        <v>#REF!</v>
      </c>
      <c r="BR70" s="226" t="e">
        <f t="shared" si="19"/>
        <v>#REF!</v>
      </c>
      <c r="BS70" s="226" t="e">
        <f t="shared" si="20"/>
        <v>#REF!</v>
      </c>
      <c r="BT70" s="226" t="e">
        <f t="shared" si="21"/>
        <v>#REF!</v>
      </c>
      <c r="BU70" s="226" t="e">
        <f t="shared" si="22"/>
        <v>#REF!</v>
      </c>
      <c r="BV70" s="226" t="e">
        <f t="shared" si="23"/>
        <v>#REF!</v>
      </c>
      <c r="BW70" s="226" t="e">
        <f t="shared" si="24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1"/>
        <v>#REF!</v>
      </c>
      <c r="BA71" s="226" t="e">
        <f t="shared" si="2"/>
        <v>#REF!</v>
      </c>
      <c r="BB71" s="226" t="e">
        <f t="shared" si="3"/>
        <v>#REF!</v>
      </c>
      <c r="BC71" s="226" t="e">
        <f t="shared" si="4"/>
        <v>#REF!</v>
      </c>
      <c r="BD71" s="226" t="e">
        <f t="shared" si="5"/>
        <v>#REF!</v>
      </c>
      <c r="BE71" s="226" t="e">
        <f t="shared" si="6"/>
        <v>#REF!</v>
      </c>
      <c r="BF71" s="226" t="e">
        <f t="shared" si="7"/>
        <v>#REF!</v>
      </c>
      <c r="BG71" s="226" t="e">
        <f t="shared" si="8"/>
        <v>#REF!</v>
      </c>
      <c r="BH71" s="226" t="e">
        <f t="shared" si="9"/>
        <v>#REF!</v>
      </c>
      <c r="BI71" s="226" t="e">
        <f t="shared" si="10"/>
        <v>#REF!</v>
      </c>
      <c r="BJ71" s="226" t="e">
        <f t="shared" si="11"/>
        <v>#REF!</v>
      </c>
      <c r="BK71" s="226" t="e">
        <f t="shared" si="12"/>
        <v>#REF!</v>
      </c>
      <c r="BL71" s="226" t="e">
        <f t="shared" si="13"/>
        <v>#REF!</v>
      </c>
      <c r="BM71" s="226" t="e">
        <f t="shared" si="14"/>
        <v>#REF!</v>
      </c>
      <c r="BN71" s="226" t="e">
        <f t="shared" si="15"/>
        <v>#REF!</v>
      </c>
      <c r="BO71" s="226" t="e">
        <f t="shared" si="16"/>
        <v>#REF!</v>
      </c>
      <c r="BP71" s="226" t="e">
        <f t="shared" si="17"/>
        <v>#REF!</v>
      </c>
      <c r="BQ71" s="226" t="e">
        <f t="shared" si="18"/>
        <v>#REF!</v>
      </c>
      <c r="BR71" s="226" t="e">
        <f t="shared" si="19"/>
        <v>#REF!</v>
      </c>
      <c r="BS71" s="226" t="e">
        <f t="shared" si="20"/>
        <v>#REF!</v>
      </c>
      <c r="BT71" s="226" t="e">
        <f t="shared" si="21"/>
        <v>#REF!</v>
      </c>
      <c r="BU71" s="226" t="e">
        <f t="shared" si="22"/>
        <v>#REF!</v>
      </c>
      <c r="BV71" s="226" t="e">
        <f t="shared" si="23"/>
        <v>#REF!</v>
      </c>
      <c r="BW71" s="226" t="e">
        <f t="shared" si="24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1"/>
        <v>#REF!</v>
      </c>
      <c r="BA72" s="226" t="e">
        <f t="shared" si="2"/>
        <v>#REF!</v>
      </c>
      <c r="BB72" s="226" t="e">
        <f t="shared" si="3"/>
        <v>#REF!</v>
      </c>
      <c r="BC72" s="226" t="e">
        <f t="shared" si="4"/>
        <v>#REF!</v>
      </c>
      <c r="BD72" s="226" t="e">
        <f t="shared" si="5"/>
        <v>#REF!</v>
      </c>
      <c r="BE72" s="226" t="e">
        <f t="shared" si="6"/>
        <v>#REF!</v>
      </c>
      <c r="BF72" s="226" t="e">
        <f t="shared" si="7"/>
        <v>#REF!</v>
      </c>
      <c r="BG72" s="226" t="e">
        <f t="shared" si="8"/>
        <v>#REF!</v>
      </c>
      <c r="BH72" s="226" t="e">
        <f t="shared" si="9"/>
        <v>#REF!</v>
      </c>
      <c r="BI72" s="226" t="e">
        <f t="shared" si="10"/>
        <v>#REF!</v>
      </c>
      <c r="BJ72" s="226" t="e">
        <f t="shared" si="11"/>
        <v>#REF!</v>
      </c>
      <c r="BK72" s="226" t="e">
        <f t="shared" si="12"/>
        <v>#REF!</v>
      </c>
      <c r="BL72" s="226" t="e">
        <f t="shared" si="13"/>
        <v>#REF!</v>
      </c>
      <c r="BM72" s="226" t="e">
        <f t="shared" si="14"/>
        <v>#REF!</v>
      </c>
      <c r="BN72" s="226" t="e">
        <f t="shared" si="15"/>
        <v>#REF!</v>
      </c>
      <c r="BO72" s="226" t="e">
        <f t="shared" si="16"/>
        <v>#REF!</v>
      </c>
      <c r="BP72" s="226" t="e">
        <f t="shared" si="17"/>
        <v>#REF!</v>
      </c>
      <c r="BQ72" s="226" t="e">
        <f t="shared" si="18"/>
        <v>#REF!</v>
      </c>
      <c r="BR72" s="226" t="e">
        <f t="shared" si="19"/>
        <v>#REF!</v>
      </c>
      <c r="BS72" s="226" t="e">
        <f t="shared" si="20"/>
        <v>#REF!</v>
      </c>
      <c r="BT72" s="226" t="e">
        <f t="shared" si="21"/>
        <v>#REF!</v>
      </c>
      <c r="BU72" s="226" t="e">
        <f t="shared" si="22"/>
        <v>#REF!</v>
      </c>
      <c r="BV72" s="226" t="e">
        <f t="shared" si="23"/>
        <v>#REF!</v>
      </c>
      <c r="BW72" s="226" t="e">
        <f t="shared" si="24"/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1"/>
        <v>#REF!</v>
      </c>
      <c r="BA73" s="226" t="e">
        <f t="shared" si="2"/>
        <v>#REF!</v>
      </c>
      <c r="BB73" s="226" t="e">
        <f t="shared" si="3"/>
        <v>#REF!</v>
      </c>
      <c r="BC73" s="226" t="e">
        <f t="shared" si="4"/>
        <v>#REF!</v>
      </c>
      <c r="BD73" s="226" t="e">
        <f t="shared" si="5"/>
        <v>#REF!</v>
      </c>
      <c r="BE73" s="226" t="e">
        <f t="shared" si="6"/>
        <v>#REF!</v>
      </c>
      <c r="BF73" s="226" t="e">
        <f t="shared" si="7"/>
        <v>#REF!</v>
      </c>
      <c r="BG73" s="226" t="e">
        <f t="shared" si="8"/>
        <v>#REF!</v>
      </c>
      <c r="BH73" s="226" t="e">
        <f t="shared" si="9"/>
        <v>#REF!</v>
      </c>
      <c r="BI73" s="226" t="e">
        <f t="shared" si="10"/>
        <v>#REF!</v>
      </c>
      <c r="BJ73" s="226" t="e">
        <f t="shared" si="11"/>
        <v>#REF!</v>
      </c>
      <c r="BK73" s="226" t="e">
        <f t="shared" si="12"/>
        <v>#REF!</v>
      </c>
      <c r="BL73" s="226" t="e">
        <f t="shared" si="13"/>
        <v>#REF!</v>
      </c>
      <c r="BM73" s="226" t="e">
        <f t="shared" si="14"/>
        <v>#REF!</v>
      </c>
      <c r="BN73" s="226" t="e">
        <f t="shared" si="15"/>
        <v>#REF!</v>
      </c>
      <c r="BO73" s="226" t="e">
        <f t="shared" si="16"/>
        <v>#REF!</v>
      </c>
      <c r="BP73" s="226" t="e">
        <f t="shared" si="17"/>
        <v>#REF!</v>
      </c>
      <c r="BQ73" s="226" t="e">
        <f t="shared" si="18"/>
        <v>#REF!</v>
      </c>
      <c r="BR73" s="226" t="e">
        <f t="shared" si="19"/>
        <v>#REF!</v>
      </c>
      <c r="BS73" s="226" t="e">
        <f t="shared" si="20"/>
        <v>#REF!</v>
      </c>
      <c r="BT73" s="226" t="e">
        <f t="shared" si="21"/>
        <v>#REF!</v>
      </c>
      <c r="BU73" s="226" t="e">
        <f t="shared" si="22"/>
        <v>#REF!</v>
      </c>
      <c r="BV73" s="226" t="e">
        <f t="shared" si="23"/>
        <v>#REF!</v>
      </c>
      <c r="BW73" s="226" t="e">
        <f t="shared" si="24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1"/>
        <v>#REF!</v>
      </c>
      <c r="BA74" s="226" t="e">
        <f t="shared" si="2"/>
        <v>#REF!</v>
      </c>
      <c r="BB74" s="226" t="e">
        <f t="shared" si="3"/>
        <v>#REF!</v>
      </c>
      <c r="BC74" s="226" t="e">
        <f t="shared" si="4"/>
        <v>#REF!</v>
      </c>
      <c r="BD74" s="226" t="e">
        <f t="shared" si="5"/>
        <v>#REF!</v>
      </c>
      <c r="BE74" s="226" t="e">
        <f t="shared" si="6"/>
        <v>#REF!</v>
      </c>
      <c r="BF74" s="226" t="e">
        <f t="shared" si="7"/>
        <v>#REF!</v>
      </c>
      <c r="BG74" s="226" t="e">
        <f t="shared" si="8"/>
        <v>#REF!</v>
      </c>
      <c r="BH74" s="226" t="e">
        <f t="shared" si="9"/>
        <v>#REF!</v>
      </c>
      <c r="BI74" s="226" t="e">
        <f t="shared" si="10"/>
        <v>#REF!</v>
      </c>
      <c r="BJ74" s="226" t="e">
        <f t="shared" si="11"/>
        <v>#REF!</v>
      </c>
      <c r="BK74" s="226" t="e">
        <f t="shared" si="12"/>
        <v>#REF!</v>
      </c>
      <c r="BL74" s="226" t="e">
        <f t="shared" si="13"/>
        <v>#REF!</v>
      </c>
      <c r="BM74" s="226" t="e">
        <f t="shared" si="14"/>
        <v>#REF!</v>
      </c>
      <c r="BN74" s="226" t="e">
        <f t="shared" si="15"/>
        <v>#REF!</v>
      </c>
      <c r="BO74" s="226" t="e">
        <f t="shared" si="16"/>
        <v>#REF!</v>
      </c>
      <c r="BP74" s="226" t="e">
        <f t="shared" si="17"/>
        <v>#REF!</v>
      </c>
      <c r="BQ74" s="226" t="e">
        <f t="shared" si="18"/>
        <v>#REF!</v>
      </c>
      <c r="BR74" s="226" t="e">
        <f t="shared" si="19"/>
        <v>#REF!</v>
      </c>
      <c r="BS74" s="226" t="e">
        <f t="shared" si="20"/>
        <v>#REF!</v>
      </c>
      <c r="BT74" s="226" t="e">
        <f t="shared" si="21"/>
        <v>#REF!</v>
      </c>
      <c r="BU74" s="226" t="e">
        <f t="shared" si="22"/>
        <v>#REF!</v>
      </c>
      <c r="BV74" s="226" t="e">
        <f t="shared" si="23"/>
        <v>#REF!</v>
      </c>
      <c r="BW74" s="226" t="e">
        <f t="shared" si="24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1"/>
        <v>#REF!</v>
      </c>
      <c r="BA75" s="226" t="e">
        <f t="shared" si="2"/>
        <v>#REF!</v>
      </c>
      <c r="BB75" s="226" t="e">
        <f t="shared" si="3"/>
        <v>#REF!</v>
      </c>
      <c r="BC75" s="226" t="e">
        <f t="shared" si="4"/>
        <v>#REF!</v>
      </c>
      <c r="BD75" s="226" t="e">
        <f t="shared" si="5"/>
        <v>#REF!</v>
      </c>
      <c r="BE75" s="226" t="e">
        <f t="shared" si="6"/>
        <v>#REF!</v>
      </c>
      <c r="BF75" s="226" t="e">
        <f t="shared" si="7"/>
        <v>#REF!</v>
      </c>
      <c r="BG75" s="226" t="e">
        <f t="shared" si="8"/>
        <v>#REF!</v>
      </c>
      <c r="BH75" s="226" t="e">
        <f t="shared" si="9"/>
        <v>#REF!</v>
      </c>
      <c r="BI75" s="226" t="e">
        <f t="shared" si="10"/>
        <v>#REF!</v>
      </c>
      <c r="BJ75" s="226" t="e">
        <f t="shared" si="11"/>
        <v>#REF!</v>
      </c>
      <c r="BK75" s="226" t="e">
        <f t="shared" si="12"/>
        <v>#REF!</v>
      </c>
      <c r="BL75" s="226" t="e">
        <f t="shared" si="13"/>
        <v>#REF!</v>
      </c>
      <c r="BM75" s="226" t="e">
        <f t="shared" si="14"/>
        <v>#REF!</v>
      </c>
      <c r="BN75" s="226" t="e">
        <f t="shared" si="15"/>
        <v>#REF!</v>
      </c>
      <c r="BO75" s="226" t="e">
        <f t="shared" si="16"/>
        <v>#REF!</v>
      </c>
      <c r="BP75" s="226" t="e">
        <f t="shared" si="17"/>
        <v>#REF!</v>
      </c>
      <c r="BQ75" s="226" t="e">
        <f t="shared" si="18"/>
        <v>#REF!</v>
      </c>
      <c r="BR75" s="226" t="e">
        <f t="shared" si="19"/>
        <v>#REF!</v>
      </c>
      <c r="BS75" s="226" t="e">
        <f t="shared" si="20"/>
        <v>#REF!</v>
      </c>
      <c r="BT75" s="226" t="e">
        <f t="shared" si="21"/>
        <v>#REF!</v>
      </c>
      <c r="BU75" s="226" t="e">
        <f t="shared" si="22"/>
        <v>#REF!</v>
      </c>
      <c r="BV75" s="226" t="e">
        <f t="shared" si="23"/>
        <v>#REF!</v>
      </c>
      <c r="BW75" s="226" t="e">
        <f t="shared" si="24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1"/>
        <v>#REF!</v>
      </c>
      <c r="BA76" s="226" t="e">
        <f t="shared" si="2"/>
        <v>#REF!</v>
      </c>
      <c r="BB76" s="226" t="e">
        <f t="shared" si="3"/>
        <v>#REF!</v>
      </c>
      <c r="BC76" s="226" t="e">
        <f t="shared" si="4"/>
        <v>#REF!</v>
      </c>
      <c r="BD76" s="226" t="e">
        <f t="shared" si="5"/>
        <v>#REF!</v>
      </c>
      <c r="BE76" s="226" t="e">
        <f t="shared" si="6"/>
        <v>#REF!</v>
      </c>
      <c r="BF76" s="226" t="e">
        <f t="shared" si="7"/>
        <v>#REF!</v>
      </c>
      <c r="BG76" s="226" t="e">
        <f t="shared" si="8"/>
        <v>#REF!</v>
      </c>
      <c r="BH76" s="226" t="e">
        <f t="shared" si="9"/>
        <v>#REF!</v>
      </c>
      <c r="BI76" s="226" t="e">
        <f t="shared" si="10"/>
        <v>#REF!</v>
      </c>
      <c r="BJ76" s="226" t="e">
        <f t="shared" si="11"/>
        <v>#REF!</v>
      </c>
      <c r="BK76" s="226" t="e">
        <f t="shared" si="12"/>
        <v>#REF!</v>
      </c>
      <c r="BL76" s="226" t="e">
        <f t="shared" si="13"/>
        <v>#REF!</v>
      </c>
      <c r="BM76" s="226" t="e">
        <f t="shared" si="14"/>
        <v>#REF!</v>
      </c>
      <c r="BN76" s="226" t="e">
        <f t="shared" si="15"/>
        <v>#REF!</v>
      </c>
      <c r="BO76" s="226" t="e">
        <f t="shared" si="16"/>
        <v>#REF!</v>
      </c>
      <c r="BP76" s="226" t="e">
        <f t="shared" si="17"/>
        <v>#REF!</v>
      </c>
      <c r="BQ76" s="226" t="e">
        <f t="shared" si="18"/>
        <v>#REF!</v>
      </c>
      <c r="BR76" s="226" t="e">
        <f t="shared" si="19"/>
        <v>#REF!</v>
      </c>
      <c r="BS76" s="226" t="e">
        <f t="shared" si="20"/>
        <v>#REF!</v>
      </c>
      <c r="BT76" s="226" t="e">
        <f t="shared" si="21"/>
        <v>#REF!</v>
      </c>
      <c r="BU76" s="226" t="e">
        <f t="shared" si="22"/>
        <v>#REF!</v>
      </c>
      <c r="BV76" s="226" t="e">
        <f t="shared" si="23"/>
        <v>#REF!</v>
      </c>
      <c r="BW76" s="226" t="e">
        <f t="shared" si="24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1"/>
        <v>#REF!</v>
      </c>
      <c r="BA77" s="226" t="e">
        <f t="shared" si="2"/>
        <v>#REF!</v>
      </c>
      <c r="BB77" s="226" t="e">
        <f t="shared" si="3"/>
        <v>#REF!</v>
      </c>
      <c r="BC77" s="226" t="e">
        <f t="shared" si="4"/>
        <v>#REF!</v>
      </c>
      <c r="BD77" s="226" t="e">
        <f t="shared" si="5"/>
        <v>#REF!</v>
      </c>
      <c r="BE77" s="226" t="e">
        <f t="shared" si="6"/>
        <v>#REF!</v>
      </c>
      <c r="BF77" s="226" t="e">
        <f t="shared" si="7"/>
        <v>#REF!</v>
      </c>
      <c r="BG77" s="226" t="e">
        <f t="shared" si="8"/>
        <v>#REF!</v>
      </c>
      <c r="BH77" s="226" t="e">
        <f t="shared" si="9"/>
        <v>#REF!</v>
      </c>
      <c r="BI77" s="226" t="e">
        <f t="shared" si="10"/>
        <v>#REF!</v>
      </c>
      <c r="BJ77" s="226" t="e">
        <f t="shared" si="11"/>
        <v>#REF!</v>
      </c>
      <c r="BK77" s="226" t="e">
        <f t="shared" si="12"/>
        <v>#REF!</v>
      </c>
      <c r="BL77" s="226" t="e">
        <f t="shared" si="13"/>
        <v>#REF!</v>
      </c>
      <c r="BM77" s="226" t="e">
        <f t="shared" si="14"/>
        <v>#REF!</v>
      </c>
      <c r="BN77" s="226" t="e">
        <f t="shared" si="15"/>
        <v>#REF!</v>
      </c>
      <c r="BO77" s="226" t="e">
        <f t="shared" si="16"/>
        <v>#REF!</v>
      </c>
      <c r="BP77" s="226" t="e">
        <f t="shared" si="17"/>
        <v>#REF!</v>
      </c>
      <c r="BQ77" s="226" t="e">
        <f t="shared" si="18"/>
        <v>#REF!</v>
      </c>
      <c r="BR77" s="226" t="e">
        <f t="shared" si="19"/>
        <v>#REF!</v>
      </c>
      <c r="BS77" s="226" t="e">
        <f t="shared" si="20"/>
        <v>#REF!</v>
      </c>
      <c r="BT77" s="226" t="e">
        <f t="shared" si="21"/>
        <v>#REF!</v>
      </c>
      <c r="BU77" s="226" t="e">
        <f t="shared" si="22"/>
        <v>#REF!</v>
      </c>
      <c r="BV77" s="226" t="e">
        <f t="shared" si="23"/>
        <v>#REF!</v>
      </c>
      <c r="BW77" s="226" t="e">
        <f t="shared" si="24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1"/>
        <v>#REF!</v>
      </c>
      <c r="BA78" s="226" t="e">
        <f t="shared" si="2"/>
        <v>#REF!</v>
      </c>
      <c r="BB78" s="226" t="e">
        <f t="shared" si="3"/>
        <v>#REF!</v>
      </c>
      <c r="BC78" s="226" t="e">
        <f t="shared" si="4"/>
        <v>#REF!</v>
      </c>
      <c r="BD78" s="226" t="e">
        <f t="shared" si="5"/>
        <v>#REF!</v>
      </c>
      <c r="BE78" s="226" t="e">
        <f t="shared" si="6"/>
        <v>#REF!</v>
      </c>
      <c r="BF78" s="226" t="e">
        <f t="shared" si="7"/>
        <v>#REF!</v>
      </c>
      <c r="BG78" s="226" t="e">
        <f t="shared" si="8"/>
        <v>#REF!</v>
      </c>
      <c r="BH78" s="226" t="e">
        <f t="shared" si="9"/>
        <v>#REF!</v>
      </c>
      <c r="BI78" s="226" t="e">
        <f t="shared" si="10"/>
        <v>#REF!</v>
      </c>
      <c r="BJ78" s="226" t="e">
        <f t="shared" si="11"/>
        <v>#REF!</v>
      </c>
      <c r="BK78" s="226" t="e">
        <f t="shared" si="12"/>
        <v>#REF!</v>
      </c>
      <c r="BL78" s="226" t="e">
        <f t="shared" si="13"/>
        <v>#REF!</v>
      </c>
      <c r="BM78" s="226" t="e">
        <f t="shared" si="14"/>
        <v>#REF!</v>
      </c>
      <c r="BN78" s="226" t="e">
        <f t="shared" si="15"/>
        <v>#REF!</v>
      </c>
      <c r="BO78" s="226" t="e">
        <f t="shared" si="16"/>
        <v>#REF!</v>
      </c>
      <c r="BP78" s="226" t="e">
        <f t="shared" si="17"/>
        <v>#REF!</v>
      </c>
      <c r="BQ78" s="226" t="e">
        <f t="shared" si="18"/>
        <v>#REF!</v>
      </c>
      <c r="BR78" s="226" t="e">
        <f t="shared" si="19"/>
        <v>#REF!</v>
      </c>
      <c r="BS78" s="226" t="e">
        <f t="shared" si="20"/>
        <v>#REF!</v>
      </c>
      <c r="BT78" s="226" t="e">
        <f t="shared" si="21"/>
        <v>#REF!</v>
      </c>
      <c r="BU78" s="226" t="e">
        <f t="shared" si="22"/>
        <v>#REF!</v>
      </c>
      <c r="BV78" s="226" t="e">
        <f t="shared" si="23"/>
        <v>#REF!</v>
      </c>
      <c r="BW78" s="226" t="e">
        <f t="shared" si="24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1"/>
        <v>#REF!</v>
      </c>
      <c r="BA79" s="226" t="e">
        <f t="shared" si="2"/>
        <v>#REF!</v>
      </c>
      <c r="BB79" s="226" t="e">
        <f t="shared" si="3"/>
        <v>#REF!</v>
      </c>
      <c r="BC79" s="226" t="e">
        <f t="shared" si="4"/>
        <v>#REF!</v>
      </c>
      <c r="BD79" s="226" t="e">
        <f t="shared" si="5"/>
        <v>#REF!</v>
      </c>
      <c r="BE79" s="226" t="e">
        <f t="shared" si="6"/>
        <v>#REF!</v>
      </c>
      <c r="BF79" s="226" t="e">
        <f t="shared" si="7"/>
        <v>#REF!</v>
      </c>
      <c r="BG79" s="226" t="e">
        <f t="shared" si="8"/>
        <v>#REF!</v>
      </c>
      <c r="BH79" s="226" t="e">
        <f t="shared" si="9"/>
        <v>#REF!</v>
      </c>
      <c r="BI79" s="226" t="e">
        <f t="shared" si="10"/>
        <v>#REF!</v>
      </c>
      <c r="BJ79" s="226" t="e">
        <f t="shared" si="11"/>
        <v>#REF!</v>
      </c>
      <c r="BK79" s="226" t="e">
        <f t="shared" si="12"/>
        <v>#REF!</v>
      </c>
      <c r="BL79" s="226" t="e">
        <f t="shared" si="13"/>
        <v>#REF!</v>
      </c>
      <c r="BM79" s="226" t="e">
        <f t="shared" si="14"/>
        <v>#REF!</v>
      </c>
      <c r="BN79" s="226" t="e">
        <f t="shared" si="15"/>
        <v>#REF!</v>
      </c>
      <c r="BO79" s="226" t="e">
        <f t="shared" si="16"/>
        <v>#REF!</v>
      </c>
      <c r="BP79" s="226" t="e">
        <f t="shared" si="17"/>
        <v>#REF!</v>
      </c>
      <c r="BQ79" s="226" t="e">
        <f t="shared" si="18"/>
        <v>#REF!</v>
      </c>
      <c r="BR79" s="226" t="e">
        <f t="shared" si="19"/>
        <v>#REF!</v>
      </c>
      <c r="BS79" s="226" t="e">
        <f t="shared" si="20"/>
        <v>#REF!</v>
      </c>
      <c r="BT79" s="226" t="e">
        <f t="shared" si="21"/>
        <v>#REF!</v>
      </c>
      <c r="BU79" s="226" t="e">
        <f t="shared" si="22"/>
        <v>#REF!</v>
      </c>
      <c r="BV79" s="226" t="e">
        <f t="shared" si="23"/>
        <v>#REF!</v>
      </c>
      <c r="BW79" s="226" t="e">
        <f t="shared" si="24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1"/>
        <v>#REF!</v>
      </c>
      <c r="BA80" s="226" t="e">
        <f t="shared" si="2"/>
        <v>#REF!</v>
      </c>
      <c r="BB80" s="226" t="e">
        <f t="shared" si="3"/>
        <v>#REF!</v>
      </c>
      <c r="BC80" s="226" t="e">
        <f t="shared" si="4"/>
        <v>#REF!</v>
      </c>
      <c r="BD80" s="226" t="e">
        <f t="shared" si="5"/>
        <v>#REF!</v>
      </c>
      <c r="BE80" s="226" t="e">
        <f t="shared" si="6"/>
        <v>#REF!</v>
      </c>
      <c r="BF80" s="226" t="e">
        <f t="shared" si="7"/>
        <v>#REF!</v>
      </c>
      <c r="BG80" s="226" t="e">
        <f t="shared" si="8"/>
        <v>#REF!</v>
      </c>
      <c r="BH80" s="226" t="e">
        <f t="shared" si="9"/>
        <v>#REF!</v>
      </c>
      <c r="BI80" s="226" t="e">
        <f t="shared" si="10"/>
        <v>#REF!</v>
      </c>
      <c r="BJ80" s="226" t="e">
        <f t="shared" si="11"/>
        <v>#REF!</v>
      </c>
      <c r="BK80" s="226" t="e">
        <f t="shared" si="12"/>
        <v>#REF!</v>
      </c>
      <c r="BL80" s="226" t="e">
        <f t="shared" si="13"/>
        <v>#REF!</v>
      </c>
      <c r="BM80" s="226" t="e">
        <f t="shared" si="14"/>
        <v>#REF!</v>
      </c>
      <c r="BN80" s="226" t="e">
        <f t="shared" si="15"/>
        <v>#REF!</v>
      </c>
      <c r="BO80" s="226" t="e">
        <f t="shared" si="16"/>
        <v>#REF!</v>
      </c>
      <c r="BP80" s="226" t="e">
        <f t="shared" si="17"/>
        <v>#REF!</v>
      </c>
      <c r="BQ80" s="226" t="e">
        <f t="shared" si="18"/>
        <v>#REF!</v>
      </c>
      <c r="BR80" s="226" t="e">
        <f t="shared" si="19"/>
        <v>#REF!</v>
      </c>
      <c r="BS80" s="226" t="e">
        <f t="shared" si="20"/>
        <v>#REF!</v>
      </c>
      <c r="BT80" s="226" t="e">
        <f t="shared" si="21"/>
        <v>#REF!</v>
      </c>
      <c r="BU80" s="226" t="e">
        <f t="shared" si="22"/>
        <v>#REF!</v>
      </c>
      <c r="BV80" s="226" t="e">
        <f t="shared" si="23"/>
        <v>#REF!</v>
      </c>
      <c r="BW80" s="226" t="e">
        <f t="shared" si="24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1"/>
        <v>#REF!</v>
      </c>
      <c r="BA81" s="226" t="e">
        <f t="shared" si="2"/>
        <v>#REF!</v>
      </c>
      <c r="BB81" s="226" t="e">
        <f t="shared" si="3"/>
        <v>#REF!</v>
      </c>
      <c r="BC81" s="226" t="e">
        <f t="shared" si="4"/>
        <v>#REF!</v>
      </c>
      <c r="BD81" s="226" t="e">
        <f t="shared" si="5"/>
        <v>#REF!</v>
      </c>
      <c r="BE81" s="226" t="e">
        <f t="shared" si="6"/>
        <v>#REF!</v>
      </c>
      <c r="BF81" s="226" t="e">
        <f t="shared" si="7"/>
        <v>#REF!</v>
      </c>
      <c r="BG81" s="226" t="e">
        <f t="shared" si="8"/>
        <v>#REF!</v>
      </c>
      <c r="BH81" s="226" t="e">
        <f t="shared" si="9"/>
        <v>#REF!</v>
      </c>
      <c r="BI81" s="226" t="e">
        <f t="shared" si="10"/>
        <v>#REF!</v>
      </c>
      <c r="BJ81" s="226" t="e">
        <f t="shared" si="11"/>
        <v>#REF!</v>
      </c>
      <c r="BK81" s="226" t="e">
        <f t="shared" si="12"/>
        <v>#REF!</v>
      </c>
      <c r="BL81" s="226" t="e">
        <f t="shared" si="13"/>
        <v>#REF!</v>
      </c>
      <c r="BM81" s="226" t="e">
        <f t="shared" si="14"/>
        <v>#REF!</v>
      </c>
      <c r="BN81" s="226" t="e">
        <f t="shared" si="15"/>
        <v>#REF!</v>
      </c>
      <c r="BO81" s="226" t="e">
        <f t="shared" si="16"/>
        <v>#REF!</v>
      </c>
      <c r="BP81" s="226" t="e">
        <f t="shared" si="17"/>
        <v>#REF!</v>
      </c>
      <c r="BQ81" s="226" t="e">
        <f t="shared" si="18"/>
        <v>#REF!</v>
      </c>
      <c r="BR81" s="226" t="e">
        <f t="shared" si="19"/>
        <v>#REF!</v>
      </c>
      <c r="BS81" s="226" t="e">
        <f t="shared" si="20"/>
        <v>#REF!</v>
      </c>
      <c r="BT81" s="226" t="e">
        <f t="shared" si="21"/>
        <v>#REF!</v>
      </c>
      <c r="BU81" s="226" t="e">
        <f t="shared" si="22"/>
        <v>#REF!</v>
      </c>
      <c r="BV81" s="226" t="e">
        <f t="shared" si="23"/>
        <v>#REF!</v>
      </c>
      <c r="BW81" s="226" t="e">
        <f t="shared" si="24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1"/>
        <v>#REF!</v>
      </c>
      <c r="BA82" s="226" t="e">
        <f t="shared" si="2"/>
        <v>#REF!</v>
      </c>
      <c r="BB82" s="226" t="e">
        <f t="shared" si="3"/>
        <v>#REF!</v>
      </c>
      <c r="BC82" s="226" t="e">
        <f t="shared" si="4"/>
        <v>#REF!</v>
      </c>
      <c r="BD82" s="226" t="e">
        <f t="shared" si="5"/>
        <v>#REF!</v>
      </c>
      <c r="BE82" s="226" t="e">
        <f t="shared" si="6"/>
        <v>#REF!</v>
      </c>
      <c r="BF82" s="226" t="e">
        <f t="shared" si="7"/>
        <v>#REF!</v>
      </c>
      <c r="BG82" s="226" t="e">
        <f t="shared" si="8"/>
        <v>#REF!</v>
      </c>
      <c r="BH82" s="226" t="e">
        <f t="shared" si="9"/>
        <v>#REF!</v>
      </c>
      <c r="BI82" s="226" t="e">
        <f t="shared" si="10"/>
        <v>#REF!</v>
      </c>
      <c r="BJ82" s="226" t="e">
        <f t="shared" si="11"/>
        <v>#REF!</v>
      </c>
      <c r="BK82" s="226" t="e">
        <f t="shared" si="12"/>
        <v>#REF!</v>
      </c>
      <c r="BL82" s="226" t="e">
        <f t="shared" si="13"/>
        <v>#REF!</v>
      </c>
      <c r="BM82" s="226" t="e">
        <f t="shared" si="14"/>
        <v>#REF!</v>
      </c>
      <c r="BN82" s="226" t="e">
        <f t="shared" si="15"/>
        <v>#REF!</v>
      </c>
      <c r="BO82" s="226" t="e">
        <f t="shared" si="16"/>
        <v>#REF!</v>
      </c>
      <c r="BP82" s="226" t="e">
        <f t="shared" si="17"/>
        <v>#REF!</v>
      </c>
      <c r="BQ82" s="226" t="e">
        <f t="shared" si="18"/>
        <v>#REF!</v>
      </c>
      <c r="BR82" s="226" t="e">
        <f t="shared" si="19"/>
        <v>#REF!</v>
      </c>
      <c r="BS82" s="226" t="e">
        <f t="shared" si="20"/>
        <v>#REF!</v>
      </c>
      <c r="BT82" s="226" t="e">
        <f t="shared" si="21"/>
        <v>#REF!</v>
      </c>
      <c r="BU82" s="226" t="e">
        <f t="shared" si="22"/>
        <v>#REF!</v>
      </c>
      <c r="BV82" s="226" t="e">
        <f t="shared" si="23"/>
        <v>#REF!</v>
      </c>
      <c r="BW82" s="226" t="e">
        <f t="shared" si="24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1"/>
        <v>#REF!</v>
      </c>
      <c r="BA83" s="226" t="e">
        <f t="shared" si="2"/>
        <v>#REF!</v>
      </c>
      <c r="BB83" s="226" t="e">
        <f t="shared" si="3"/>
        <v>#REF!</v>
      </c>
      <c r="BC83" s="226" t="e">
        <f t="shared" si="4"/>
        <v>#REF!</v>
      </c>
      <c r="BD83" s="226" t="e">
        <f t="shared" si="5"/>
        <v>#REF!</v>
      </c>
      <c r="BE83" s="226" t="e">
        <f t="shared" si="6"/>
        <v>#REF!</v>
      </c>
      <c r="BF83" s="226" t="e">
        <f t="shared" si="7"/>
        <v>#REF!</v>
      </c>
      <c r="BG83" s="226" t="e">
        <f t="shared" si="8"/>
        <v>#REF!</v>
      </c>
      <c r="BH83" s="226" t="e">
        <f t="shared" si="9"/>
        <v>#REF!</v>
      </c>
      <c r="BI83" s="226" t="e">
        <f t="shared" si="10"/>
        <v>#REF!</v>
      </c>
      <c r="BJ83" s="226" t="e">
        <f t="shared" si="11"/>
        <v>#REF!</v>
      </c>
      <c r="BK83" s="226" t="e">
        <f t="shared" si="12"/>
        <v>#REF!</v>
      </c>
      <c r="BL83" s="226" t="e">
        <f t="shared" si="13"/>
        <v>#REF!</v>
      </c>
      <c r="BM83" s="226" t="e">
        <f t="shared" si="14"/>
        <v>#REF!</v>
      </c>
      <c r="BN83" s="226" t="e">
        <f t="shared" si="15"/>
        <v>#REF!</v>
      </c>
      <c r="BO83" s="226" t="e">
        <f t="shared" si="16"/>
        <v>#REF!</v>
      </c>
      <c r="BP83" s="226" t="e">
        <f t="shared" si="17"/>
        <v>#REF!</v>
      </c>
      <c r="BQ83" s="226" t="e">
        <f t="shared" si="18"/>
        <v>#REF!</v>
      </c>
      <c r="BR83" s="226" t="e">
        <f t="shared" si="19"/>
        <v>#REF!</v>
      </c>
      <c r="BS83" s="226" t="e">
        <f t="shared" si="20"/>
        <v>#REF!</v>
      </c>
      <c r="BT83" s="226" t="e">
        <f t="shared" si="21"/>
        <v>#REF!</v>
      </c>
      <c r="BU83" s="226" t="e">
        <f t="shared" si="22"/>
        <v>#REF!</v>
      </c>
      <c r="BV83" s="226" t="e">
        <f t="shared" si="23"/>
        <v>#REF!</v>
      </c>
      <c r="BW83" s="226" t="e">
        <f t="shared" si="24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ref="AZ84:AZ147" si="25">B84-AA84</f>
        <v>#REF!</v>
      </c>
      <c r="BA84" s="226" t="e">
        <f t="shared" ref="BA84:BA147" si="26">C84-AB84</f>
        <v>#REF!</v>
      </c>
      <c r="BB84" s="226" t="e">
        <f t="shared" ref="BB84:BB147" si="27">D84-AC84</f>
        <v>#REF!</v>
      </c>
      <c r="BC84" s="226" t="e">
        <f t="shared" ref="BC84:BC147" si="28">E84-AD84</f>
        <v>#REF!</v>
      </c>
      <c r="BD84" s="226" t="e">
        <f t="shared" ref="BD84:BD147" si="29">F84-AE84</f>
        <v>#REF!</v>
      </c>
      <c r="BE84" s="226" t="e">
        <f t="shared" ref="BE84:BE147" si="30">G84-AF84</f>
        <v>#REF!</v>
      </c>
      <c r="BF84" s="226" t="e">
        <f t="shared" ref="BF84:BF147" si="31">H84-AG84</f>
        <v>#REF!</v>
      </c>
      <c r="BG84" s="226" t="e">
        <f t="shared" ref="BG84:BG147" si="32">I84-AH84</f>
        <v>#REF!</v>
      </c>
      <c r="BH84" s="226" t="e">
        <f t="shared" ref="BH84:BH147" si="33">J84-AI84</f>
        <v>#REF!</v>
      </c>
      <c r="BI84" s="226" t="e">
        <f t="shared" ref="BI84:BI147" si="34">K84-AJ84</f>
        <v>#REF!</v>
      </c>
      <c r="BJ84" s="226" t="e">
        <f t="shared" ref="BJ84:BJ147" si="35">L84-AK84</f>
        <v>#REF!</v>
      </c>
      <c r="BK84" s="226" t="e">
        <f t="shared" ref="BK84:BK147" si="36">M84-AL84</f>
        <v>#REF!</v>
      </c>
      <c r="BL84" s="226" t="e">
        <f t="shared" ref="BL84:BL147" si="37">N84-AM84</f>
        <v>#REF!</v>
      </c>
      <c r="BM84" s="226" t="e">
        <f t="shared" ref="BM84:BM147" si="38">O84-AN84</f>
        <v>#REF!</v>
      </c>
      <c r="BN84" s="226" t="e">
        <f t="shared" ref="BN84:BN147" si="39">P84-AO84</f>
        <v>#REF!</v>
      </c>
      <c r="BO84" s="226" t="e">
        <f t="shared" ref="BO84:BO147" si="40">Q84-AP84</f>
        <v>#REF!</v>
      </c>
      <c r="BP84" s="226" t="e">
        <f t="shared" ref="BP84:BP147" si="41">R84-AQ84</f>
        <v>#REF!</v>
      </c>
      <c r="BQ84" s="226" t="e">
        <f t="shared" ref="BQ84:BQ147" si="42">S84-AR84</f>
        <v>#REF!</v>
      </c>
      <c r="BR84" s="226" t="e">
        <f t="shared" ref="BR84:BR147" si="43">T84-AS84</f>
        <v>#REF!</v>
      </c>
      <c r="BS84" s="226" t="e">
        <f t="shared" ref="BS84:BS147" si="44">U84-AT84</f>
        <v>#REF!</v>
      </c>
      <c r="BT84" s="226" t="e">
        <f t="shared" ref="BT84:BT147" si="45">V84-AU84</f>
        <v>#REF!</v>
      </c>
      <c r="BU84" s="226" t="e">
        <f t="shared" ref="BU84:BU147" si="46">W84-AV84</f>
        <v>#REF!</v>
      </c>
      <c r="BV84" s="226" t="e">
        <f t="shared" ref="BV84:BV147" si="47">X84-AW84</f>
        <v>#REF!</v>
      </c>
      <c r="BW84" s="226" t="e">
        <f t="shared" ref="BW84:BW147" si="48">Y84-AX84</f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5"/>
        <v>#REF!</v>
      </c>
      <c r="BA85" s="226" t="e">
        <f t="shared" si="26"/>
        <v>#REF!</v>
      </c>
      <c r="BB85" s="226" t="e">
        <f t="shared" si="27"/>
        <v>#REF!</v>
      </c>
      <c r="BC85" s="226" t="e">
        <f t="shared" si="28"/>
        <v>#REF!</v>
      </c>
      <c r="BD85" s="226" t="e">
        <f t="shared" si="29"/>
        <v>#REF!</v>
      </c>
      <c r="BE85" s="226" t="e">
        <f t="shared" si="30"/>
        <v>#REF!</v>
      </c>
      <c r="BF85" s="226" t="e">
        <f t="shared" si="31"/>
        <v>#REF!</v>
      </c>
      <c r="BG85" s="226" t="e">
        <f t="shared" si="32"/>
        <v>#REF!</v>
      </c>
      <c r="BH85" s="226" t="e">
        <f t="shared" si="33"/>
        <v>#REF!</v>
      </c>
      <c r="BI85" s="226" t="e">
        <f t="shared" si="34"/>
        <v>#REF!</v>
      </c>
      <c r="BJ85" s="226" t="e">
        <f t="shared" si="35"/>
        <v>#REF!</v>
      </c>
      <c r="BK85" s="226" t="e">
        <f t="shared" si="36"/>
        <v>#REF!</v>
      </c>
      <c r="BL85" s="226" t="e">
        <f t="shared" si="37"/>
        <v>#REF!</v>
      </c>
      <c r="BM85" s="226" t="e">
        <f t="shared" si="38"/>
        <v>#REF!</v>
      </c>
      <c r="BN85" s="226" t="e">
        <f t="shared" si="39"/>
        <v>#REF!</v>
      </c>
      <c r="BO85" s="226" t="e">
        <f t="shared" si="40"/>
        <v>#REF!</v>
      </c>
      <c r="BP85" s="226" t="e">
        <f t="shared" si="41"/>
        <v>#REF!</v>
      </c>
      <c r="BQ85" s="226" t="e">
        <f t="shared" si="42"/>
        <v>#REF!</v>
      </c>
      <c r="BR85" s="226" t="e">
        <f t="shared" si="43"/>
        <v>#REF!</v>
      </c>
      <c r="BS85" s="226" t="e">
        <f t="shared" si="44"/>
        <v>#REF!</v>
      </c>
      <c r="BT85" s="226" t="e">
        <f t="shared" si="45"/>
        <v>#REF!</v>
      </c>
      <c r="BU85" s="226" t="e">
        <f t="shared" si="46"/>
        <v>#REF!</v>
      </c>
      <c r="BV85" s="226" t="e">
        <f t="shared" si="47"/>
        <v>#REF!</v>
      </c>
      <c r="BW85" s="226" t="e">
        <f t="shared" si="48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5"/>
        <v>#REF!</v>
      </c>
      <c r="BA86" s="226" t="e">
        <f t="shared" si="26"/>
        <v>#REF!</v>
      </c>
      <c r="BB86" s="226" t="e">
        <f t="shared" si="27"/>
        <v>#REF!</v>
      </c>
      <c r="BC86" s="226" t="e">
        <f t="shared" si="28"/>
        <v>#REF!</v>
      </c>
      <c r="BD86" s="226" t="e">
        <f t="shared" si="29"/>
        <v>#REF!</v>
      </c>
      <c r="BE86" s="226" t="e">
        <f t="shared" si="30"/>
        <v>#REF!</v>
      </c>
      <c r="BF86" s="226" t="e">
        <f t="shared" si="31"/>
        <v>#REF!</v>
      </c>
      <c r="BG86" s="226" t="e">
        <f t="shared" si="32"/>
        <v>#REF!</v>
      </c>
      <c r="BH86" s="226" t="e">
        <f t="shared" si="33"/>
        <v>#REF!</v>
      </c>
      <c r="BI86" s="226" t="e">
        <f t="shared" si="34"/>
        <v>#REF!</v>
      </c>
      <c r="BJ86" s="226" t="e">
        <f t="shared" si="35"/>
        <v>#REF!</v>
      </c>
      <c r="BK86" s="226" t="e">
        <f t="shared" si="36"/>
        <v>#REF!</v>
      </c>
      <c r="BL86" s="226" t="e">
        <f t="shared" si="37"/>
        <v>#REF!</v>
      </c>
      <c r="BM86" s="226" t="e">
        <f t="shared" si="38"/>
        <v>#REF!</v>
      </c>
      <c r="BN86" s="226" t="e">
        <f t="shared" si="39"/>
        <v>#REF!</v>
      </c>
      <c r="BO86" s="226" t="e">
        <f t="shared" si="40"/>
        <v>#REF!</v>
      </c>
      <c r="BP86" s="226" t="e">
        <f t="shared" si="41"/>
        <v>#REF!</v>
      </c>
      <c r="BQ86" s="226" t="e">
        <f t="shared" si="42"/>
        <v>#REF!</v>
      </c>
      <c r="BR86" s="226" t="e">
        <f t="shared" si="43"/>
        <v>#REF!</v>
      </c>
      <c r="BS86" s="226" t="e">
        <f t="shared" si="44"/>
        <v>#REF!</v>
      </c>
      <c r="BT86" s="226" t="e">
        <f t="shared" si="45"/>
        <v>#REF!</v>
      </c>
      <c r="BU86" s="226" t="e">
        <f t="shared" si="46"/>
        <v>#REF!</v>
      </c>
      <c r="BV86" s="226" t="e">
        <f t="shared" si="47"/>
        <v>#REF!</v>
      </c>
      <c r="BW86" s="226" t="e">
        <f t="shared" si="48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  <c r="AZ87" s="226"/>
      <c r="BA87" s="226"/>
      <c r="BB87" s="226"/>
      <c r="BC87" s="226"/>
      <c r="BD87" s="226"/>
      <c r="BE87" s="226"/>
      <c r="BF87" s="226"/>
      <c r="BG87" s="226"/>
      <c r="BH87" s="226"/>
      <c r="BI87" s="226"/>
      <c r="BJ87" s="226"/>
      <c r="BK87" s="226"/>
      <c r="BL87" s="226"/>
      <c r="BM87" s="226"/>
      <c r="BN87" s="226"/>
      <c r="BO87" s="226"/>
      <c r="BP87" s="226"/>
      <c r="BQ87" s="226"/>
      <c r="BR87" s="226"/>
      <c r="BS87" s="226"/>
      <c r="BT87" s="226"/>
      <c r="BU87" s="226"/>
      <c r="BV87" s="226"/>
      <c r="BW87" s="226"/>
    </row>
    <row r="88" spans="1:75" ht="55.5" customHeight="1">
      <c r="A88" s="474" t="s">
        <v>296</v>
      </c>
      <c r="B88" s="474"/>
      <c r="C88" s="474"/>
      <c r="D88" s="474"/>
      <c r="E88" s="474"/>
      <c r="F88" s="474"/>
      <c r="G88" s="474"/>
      <c r="H88" s="474"/>
      <c r="I88" s="474"/>
      <c r="J88" s="474"/>
      <c r="K88" s="474"/>
      <c r="L88" s="474"/>
      <c r="M88" s="474"/>
      <c r="N88" s="474"/>
      <c r="O88" s="474"/>
      <c r="P88" s="474"/>
      <c r="Q88" s="474"/>
      <c r="R88" s="474"/>
      <c r="S88" s="474"/>
      <c r="T88" s="474"/>
      <c r="U88" s="474"/>
      <c r="V88" s="474"/>
      <c r="W88" s="474"/>
      <c r="X88" s="474"/>
      <c r="Y88" s="474"/>
      <c r="AZ88" s="226"/>
      <c r="BA88" s="226"/>
      <c r="BB88" s="226"/>
      <c r="BC88" s="226"/>
      <c r="BD88" s="226"/>
      <c r="BE88" s="226"/>
      <c r="BF88" s="226"/>
      <c r="BG88" s="226"/>
      <c r="BH88" s="226"/>
      <c r="BI88" s="226"/>
      <c r="BJ88" s="226"/>
      <c r="BK88" s="226"/>
      <c r="BL88" s="226"/>
      <c r="BM88" s="226"/>
      <c r="BN88" s="226"/>
      <c r="BO88" s="226"/>
      <c r="BP88" s="226"/>
      <c r="BQ88" s="226"/>
      <c r="BR88" s="226"/>
      <c r="BS88" s="226"/>
      <c r="BT88" s="226"/>
      <c r="BU88" s="226"/>
      <c r="BV88" s="226"/>
      <c r="BW88" s="226"/>
    </row>
    <row r="89" spans="1:75" ht="15.75" customHeight="1">
      <c r="A89" s="220" t="s">
        <v>0</v>
      </c>
      <c r="B89" s="221" t="s">
        <v>257</v>
      </c>
      <c r="C89" s="221" t="s">
        <v>258</v>
      </c>
      <c r="D89" s="221" t="s">
        <v>259</v>
      </c>
      <c r="E89" s="221" t="s">
        <v>260</v>
      </c>
      <c r="F89" s="221" t="s">
        <v>261</v>
      </c>
      <c r="G89" s="221" t="s">
        <v>262</v>
      </c>
      <c r="H89" s="221" t="s">
        <v>263</v>
      </c>
      <c r="I89" s="221" t="s">
        <v>264</v>
      </c>
      <c r="J89" s="221" t="s">
        <v>265</v>
      </c>
      <c r="K89" s="221" t="s">
        <v>266</v>
      </c>
      <c r="L89" s="221" t="s">
        <v>267</v>
      </c>
      <c r="M89" s="221" t="s">
        <v>268</v>
      </c>
      <c r="N89" s="221" t="s">
        <v>269</v>
      </c>
      <c r="O89" s="221" t="s">
        <v>270</v>
      </c>
      <c r="P89" s="221" t="s">
        <v>271</v>
      </c>
      <c r="Q89" s="221" t="s">
        <v>272</v>
      </c>
      <c r="R89" s="221" t="s">
        <v>273</v>
      </c>
      <c r="S89" s="221" t="s">
        <v>274</v>
      </c>
      <c r="T89" s="221" t="s">
        <v>275</v>
      </c>
      <c r="U89" s="221" t="s">
        <v>276</v>
      </c>
      <c r="V89" s="221" t="s">
        <v>277</v>
      </c>
      <c r="W89" s="221" t="s">
        <v>278</v>
      </c>
      <c r="X89" s="221" t="s">
        <v>279</v>
      </c>
      <c r="Y89" s="221" t="s">
        <v>280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  <c r="AZ89" s="226"/>
      <c r="BA89" s="226"/>
      <c r="BB89" s="226"/>
      <c r="BC89" s="226"/>
      <c r="BD89" s="226"/>
      <c r="BE89" s="226"/>
      <c r="BF89" s="226"/>
      <c r="BG89" s="226"/>
      <c r="BH89" s="226"/>
      <c r="BI89" s="226"/>
      <c r="BJ89" s="226"/>
      <c r="BK89" s="226"/>
      <c r="BL89" s="226"/>
      <c r="BM89" s="226"/>
      <c r="BN89" s="226"/>
      <c r="BO89" s="226"/>
      <c r="BP89" s="226"/>
      <c r="BQ89" s="226"/>
      <c r="BR89" s="226"/>
      <c r="BS89" s="226"/>
      <c r="BT89" s="226"/>
      <c r="BU89" s="226"/>
      <c r="BV89" s="226"/>
      <c r="BW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25"/>
        <v>#REF!</v>
      </c>
      <c r="BA90" s="226" t="e">
        <f t="shared" si="26"/>
        <v>#REF!</v>
      </c>
      <c r="BB90" s="226" t="e">
        <f t="shared" si="27"/>
        <v>#REF!</v>
      </c>
      <c r="BC90" s="226" t="e">
        <f t="shared" si="28"/>
        <v>#REF!</v>
      </c>
      <c r="BD90" s="226" t="e">
        <f t="shared" si="29"/>
        <v>#REF!</v>
      </c>
      <c r="BE90" s="226" t="e">
        <f t="shared" si="30"/>
        <v>#REF!</v>
      </c>
      <c r="BF90" s="226" t="e">
        <f t="shared" si="31"/>
        <v>#REF!</v>
      </c>
      <c r="BG90" s="226" t="e">
        <f t="shared" si="32"/>
        <v>#REF!</v>
      </c>
      <c r="BH90" s="226" t="e">
        <f t="shared" si="33"/>
        <v>#REF!</v>
      </c>
      <c r="BI90" s="226" t="e">
        <f t="shared" si="34"/>
        <v>#REF!</v>
      </c>
      <c r="BJ90" s="226" t="e">
        <f t="shared" si="35"/>
        <v>#REF!</v>
      </c>
      <c r="BK90" s="226" t="e">
        <f t="shared" si="36"/>
        <v>#REF!</v>
      </c>
      <c r="BL90" s="226" t="e">
        <f t="shared" si="37"/>
        <v>#REF!</v>
      </c>
      <c r="BM90" s="226" t="e">
        <f t="shared" si="38"/>
        <v>#REF!</v>
      </c>
      <c r="BN90" s="226" t="e">
        <f t="shared" si="39"/>
        <v>#REF!</v>
      </c>
      <c r="BO90" s="226" t="e">
        <f t="shared" si="40"/>
        <v>#REF!</v>
      </c>
      <c r="BP90" s="226" t="e">
        <f t="shared" si="41"/>
        <v>#REF!</v>
      </c>
      <c r="BQ90" s="226" t="e">
        <f t="shared" si="42"/>
        <v>#REF!</v>
      </c>
      <c r="BR90" s="226" t="e">
        <f t="shared" si="43"/>
        <v>#REF!</v>
      </c>
      <c r="BS90" s="226" t="e">
        <f t="shared" si="44"/>
        <v>#REF!</v>
      </c>
      <c r="BT90" s="226" t="e">
        <f t="shared" si="45"/>
        <v>#REF!</v>
      </c>
      <c r="BU90" s="226" t="e">
        <f t="shared" si="46"/>
        <v>#REF!</v>
      </c>
      <c r="BV90" s="226" t="e">
        <f t="shared" si="47"/>
        <v>#REF!</v>
      </c>
      <c r="BW90" s="226" t="e">
        <f t="shared" si="48"/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25"/>
        <v>#REF!</v>
      </c>
      <c r="BA91" s="226" t="e">
        <f t="shared" si="26"/>
        <v>#REF!</v>
      </c>
      <c r="BB91" s="226" t="e">
        <f t="shared" si="27"/>
        <v>#REF!</v>
      </c>
      <c r="BC91" s="226" t="e">
        <f t="shared" si="28"/>
        <v>#REF!</v>
      </c>
      <c r="BD91" s="226" t="e">
        <f t="shared" si="29"/>
        <v>#REF!</v>
      </c>
      <c r="BE91" s="226" t="e">
        <f t="shared" si="30"/>
        <v>#REF!</v>
      </c>
      <c r="BF91" s="226" t="e">
        <f t="shared" si="31"/>
        <v>#REF!</v>
      </c>
      <c r="BG91" s="226" t="e">
        <f t="shared" si="32"/>
        <v>#REF!</v>
      </c>
      <c r="BH91" s="226" t="e">
        <f t="shared" si="33"/>
        <v>#REF!</v>
      </c>
      <c r="BI91" s="226" t="e">
        <f t="shared" si="34"/>
        <v>#REF!</v>
      </c>
      <c r="BJ91" s="226" t="e">
        <f t="shared" si="35"/>
        <v>#REF!</v>
      </c>
      <c r="BK91" s="226" t="e">
        <f t="shared" si="36"/>
        <v>#REF!</v>
      </c>
      <c r="BL91" s="226" t="e">
        <f t="shared" si="37"/>
        <v>#REF!</v>
      </c>
      <c r="BM91" s="226" t="e">
        <f t="shared" si="38"/>
        <v>#REF!</v>
      </c>
      <c r="BN91" s="226" t="e">
        <f t="shared" si="39"/>
        <v>#REF!</v>
      </c>
      <c r="BO91" s="226" t="e">
        <f t="shared" si="40"/>
        <v>#REF!</v>
      </c>
      <c r="BP91" s="226" t="e">
        <f t="shared" si="41"/>
        <v>#REF!</v>
      </c>
      <c r="BQ91" s="226" t="e">
        <f t="shared" si="42"/>
        <v>#REF!</v>
      </c>
      <c r="BR91" s="226" t="e">
        <f t="shared" si="43"/>
        <v>#REF!</v>
      </c>
      <c r="BS91" s="226" t="e">
        <f t="shared" si="44"/>
        <v>#REF!</v>
      </c>
      <c r="BT91" s="226" t="e">
        <f t="shared" si="45"/>
        <v>#REF!</v>
      </c>
      <c r="BU91" s="226" t="e">
        <f t="shared" si="46"/>
        <v>#REF!</v>
      </c>
      <c r="BV91" s="226" t="e">
        <f t="shared" si="47"/>
        <v>#REF!</v>
      </c>
      <c r="BW91" s="226" t="e">
        <f t="shared" si="4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25"/>
        <v>#REF!</v>
      </c>
      <c r="BA92" s="226" t="e">
        <f t="shared" si="26"/>
        <v>#REF!</v>
      </c>
      <c r="BB92" s="226" t="e">
        <f t="shared" si="27"/>
        <v>#REF!</v>
      </c>
      <c r="BC92" s="226" t="e">
        <f t="shared" si="28"/>
        <v>#REF!</v>
      </c>
      <c r="BD92" s="226" t="e">
        <f t="shared" si="29"/>
        <v>#REF!</v>
      </c>
      <c r="BE92" s="226" t="e">
        <f t="shared" si="30"/>
        <v>#REF!</v>
      </c>
      <c r="BF92" s="226" t="e">
        <f t="shared" si="31"/>
        <v>#REF!</v>
      </c>
      <c r="BG92" s="226" t="e">
        <f t="shared" si="32"/>
        <v>#REF!</v>
      </c>
      <c r="BH92" s="226" t="e">
        <f t="shared" si="33"/>
        <v>#REF!</v>
      </c>
      <c r="BI92" s="226" t="e">
        <f t="shared" si="34"/>
        <v>#REF!</v>
      </c>
      <c r="BJ92" s="226" t="e">
        <f t="shared" si="35"/>
        <v>#REF!</v>
      </c>
      <c r="BK92" s="226" t="e">
        <f t="shared" si="36"/>
        <v>#REF!</v>
      </c>
      <c r="BL92" s="226" t="e">
        <f t="shared" si="37"/>
        <v>#REF!</v>
      </c>
      <c r="BM92" s="226" t="e">
        <f t="shared" si="38"/>
        <v>#REF!</v>
      </c>
      <c r="BN92" s="226" t="e">
        <f t="shared" si="39"/>
        <v>#REF!</v>
      </c>
      <c r="BO92" s="226" t="e">
        <f t="shared" si="40"/>
        <v>#REF!</v>
      </c>
      <c r="BP92" s="226" t="e">
        <f t="shared" si="41"/>
        <v>#REF!</v>
      </c>
      <c r="BQ92" s="226" t="e">
        <f t="shared" si="42"/>
        <v>#REF!</v>
      </c>
      <c r="BR92" s="226" t="e">
        <f t="shared" si="43"/>
        <v>#REF!</v>
      </c>
      <c r="BS92" s="226" t="e">
        <f t="shared" si="44"/>
        <v>#REF!</v>
      </c>
      <c r="BT92" s="226" t="e">
        <f t="shared" si="45"/>
        <v>#REF!</v>
      </c>
      <c r="BU92" s="226" t="e">
        <f t="shared" si="46"/>
        <v>#REF!</v>
      </c>
      <c r="BV92" s="226" t="e">
        <f t="shared" si="47"/>
        <v>#REF!</v>
      </c>
      <c r="BW92" s="226" t="e">
        <f t="shared" si="4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25"/>
        <v>#REF!</v>
      </c>
      <c r="BA93" s="226" t="e">
        <f t="shared" si="26"/>
        <v>#REF!</v>
      </c>
      <c r="BB93" s="226" t="e">
        <f t="shared" si="27"/>
        <v>#REF!</v>
      </c>
      <c r="BC93" s="226" t="e">
        <f t="shared" si="28"/>
        <v>#REF!</v>
      </c>
      <c r="BD93" s="226" t="e">
        <f t="shared" si="29"/>
        <v>#REF!</v>
      </c>
      <c r="BE93" s="226" t="e">
        <f t="shared" si="30"/>
        <v>#REF!</v>
      </c>
      <c r="BF93" s="226" t="e">
        <f t="shared" si="31"/>
        <v>#REF!</v>
      </c>
      <c r="BG93" s="226" t="e">
        <f t="shared" si="32"/>
        <v>#REF!</v>
      </c>
      <c r="BH93" s="226" t="e">
        <f t="shared" si="33"/>
        <v>#REF!</v>
      </c>
      <c r="BI93" s="226" t="e">
        <f t="shared" si="34"/>
        <v>#REF!</v>
      </c>
      <c r="BJ93" s="226" t="e">
        <f t="shared" si="35"/>
        <v>#REF!</v>
      </c>
      <c r="BK93" s="226" t="e">
        <f t="shared" si="36"/>
        <v>#REF!</v>
      </c>
      <c r="BL93" s="226" t="e">
        <f t="shared" si="37"/>
        <v>#REF!</v>
      </c>
      <c r="BM93" s="226" t="e">
        <f t="shared" si="38"/>
        <v>#REF!</v>
      </c>
      <c r="BN93" s="226" t="e">
        <f t="shared" si="39"/>
        <v>#REF!</v>
      </c>
      <c r="BO93" s="226" t="e">
        <f t="shared" si="40"/>
        <v>#REF!</v>
      </c>
      <c r="BP93" s="226" t="e">
        <f t="shared" si="41"/>
        <v>#REF!</v>
      </c>
      <c r="BQ93" s="226" t="e">
        <f t="shared" si="42"/>
        <v>#REF!</v>
      </c>
      <c r="BR93" s="226" t="e">
        <f t="shared" si="43"/>
        <v>#REF!</v>
      </c>
      <c r="BS93" s="226" t="e">
        <f t="shared" si="44"/>
        <v>#REF!</v>
      </c>
      <c r="BT93" s="226" t="e">
        <f t="shared" si="45"/>
        <v>#REF!</v>
      </c>
      <c r="BU93" s="226" t="e">
        <f t="shared" si="46"/>
        <v>#REF!</v>
      </c>
      <c r="BV93" s="226" t="e">
        <f t="shared" si="47"/>
        <v>#REF!</v>
      </c>
      <c r="BW93" s="226" t="e">
        <f t="shared" si="4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25"/>
        <v>#REF!</v>
      </c>
      <c r="BA94" s="226" t="e">
        <f t="shared" si="26"/>
        <v>#REF!</v>
      </c>
      <c r="BB94" s="226" t="e">
        <f t="shared" si="27"/>
        <v>#REF!</v>
      </c>
      <c r="BC94" s="226" t="e">
        <f t="shared" si="28"/>
        <v>#REF!</v>
      </c>
      <c r="BD94" s="226" t="e">
        <f t="shared" si="29"/>
        <v>#REF!</v>
      </c>
      <c r="BE94" s="226" t="e">
        <f t="shared" si="30"/>
        <v>#REF!</v>
      </c>
      <c r="BF94" s="226" t="e">
        <f t="shared" si="31"/>
        <v>#REF!</v>
      </c>
      <c r="BG94" s="226" t="e">
        <f t="shared" si="32"/>
        <v>#REF!</v>
      </c>
      <c r="BH94" s="226" t="e">
        <f t="shared" si="33"/>
        <v>#REF!</v>
      </c>
      <c r="BI94" s="226" t="e">
        <f t="shared" si="34"/>
        <v>#REF!</v>
      </c>
      <c r="BJ94" s="226" t="e">
        <f t="shared" si="35"/>
        <v>#REF!</v>
      </c>
      <c r="BK94" s="226" t="e">
        <f t="shared" si="36"/>
        <v>#REF!</v>
      </c>
      <c r="BL94" s="226" t="e">
        <f t="shared" si="37"/>
        <v>#REF!</v>
      </c>
      <c r="BM94" s="226" t="e">
        <f t="shared" si="38"/>
        <v>#REF!</v>
      </c>
      <c r="BN94" s="226" t="e">
        <f t="shared" si="39"/>
        <v>#REF!</v>
      </c>
      <c r="BO94" s="226" t="e">
        <f t="shared" si="40"/>
        <v>#REF!</v>
      </c>
      <c r="BP94" s="226" t="e">
        <f t="shared" si="41"/>
        <v>#REF!</v>
      </c>
      <c r="BQ94" s="226" t="e">
        <f t="shared" si="42"/>
        <v>#REF!</v>
      </c>
      <c r="BR94" s="226" t="e">
        <f t="shared" si="43"/>
        <v>#REF!</v>
      </c>
      <c r="BS94" s="226" t="e">
        <f t="shared" si="44"/>
        <v>#REF!</v>
      </c>
      <c r="BT94" s="226" t="e">
        <f t="shared" si="45"/>
        <v>#REF!</v>
      </c>
      <c r="BU94" s="226" t="e">
        <f t="shared" si="46"/>
        <v>#REF!</v>
      </c>
      <c r="BV94" s="226" t="e">
        <f t="shared" si="47"/>
        <v>#REF!</v>
      </c>
      <c r="BW94" s="226" t="e">
        <f t="shared" si="4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25"/>
        <v>#REF!</v>
      </c>
      <c r="BA95" s="226" t="e">
        <f t="shared" si="26"/>
        <v>#REF!</v>
      </c>
      <c r="BB95" s="226" t="e">
        <f t="shared" si="27"/>
        <v>#REF!</v>
      </c>
      <c r="BC95" s="226" t="e">
        <f t="shared" si="28"/>
        <v>#REF!</v>
      </c>
      <c r="BD95" s="226" t="e">
        <f t="shared" si="29"/>
        <v>#REF!</v>
      </c>
      <c r="BE95" s="226" t="e">
        <f t="shared" si="30"/>
        <v>#REF!</v>
      </c>
      <c r="BF95" s="226" t="e">
        <f t="shared" si="31"/>
        <v>#REF!</v>
      </c>
      <c r="BG95" s="226" t="e">
        <f t="shared" si="32"/>
        <v>#REF!</v>
      </c>
      <c r="BH95" s="226" t="e">
        <f t="shared" si="33"/>
        <v>#REF!</v>
      </c>
      <c r="BI95" s="226" t="e">
        <f t="shared" si="34"/>
        <v>#REF!</v>
      </c>
      <c r="BJ95" s="226" t="e">
        <f t="shared" si="35"/>
        <v>#REF!</v>
      </c>
      <c r="BK95" s="226" t="e">
        <f t="shared" si="36"/>
        <v>#REF!</v>
      </c>
      <c r="BL95" s="226" t="e">
        <f t="shared" si="37"/>
        <v>#REF!</v>
      </c>
      <c r="BM95" s="226" t="e">
        <f t="shared" si="38"/>
        <v>#REF!</v>
      </c>
      <c r="BN95" s="226" t="e">
        <f t="shared" si="39"/>
        <v>#REF!</v>
      </c>
      <c r="BO95" s="226" t="e">
        <f t="shared" si="40"/>
        <v>#REF!</v>
      </c>
      <c r="BP95" s="226" t="e">
        <f t="shared" si="41"/>
        <v>#REF!</v>
      </c>
      <c r="BQ95" s="226" t="e">
        <f t="shared" si="42"/>
        <v>#REF!</v>
      </c>
      <c r="BR95" s="226" t="e">
        <f t="shared" si="43"/>
        <v>#REF!</v>
      </c>
      <c r="BS95" s="226" t="e">
        <f t="shared" si="44"/>
        <v>#REF!</v>
      </c>
      <c r="BT95" s="226" t="e">
        <f t="shared" si="45"/>
        <v>#REF!</v>
      </c>
      <c r="BU95" s="226" t="e">
        <f t="shared" si="46"/>
        <v>#REF!</v>
      </c>
      <c r="BV95" s="226" t="e">
        <f t="shared" si="47"/>
        <v>#REF!</v>
      </c>
      <c r="BW95" s="226" t="e">
        <f t="shared" si="4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25"/>
        <v>#REF!</v>
      </c>
      <c r="BA96" s="226" t="e">
        <f t="shared" si="26"/>
        <v>#REF!</v>
      </c>
      <c r="BB96" s="226" t="e">
        <f t="shared" si="27"/>
        <v>#REF!</v>
      </c>
      <c r="BC96" s="226" t="e">
        <f t="shared" si="28"/>
        <v>#REF!</v>
      </c>
      <c r="BD96" s="226" t="e">
        <f t="shared" si="29"/>
        <v>#REF!</v>
      </c>
      <c r="BE96" s="226" t="e">
        <f t="shared" si="30"/>
        <v>#REF!</v>
      </c>
      <c r="BF96" s="226" t="e">
        <f t="shared" si="31"/>
        <v>#REF!</v>
      </c>
      <c r="BG96" s="226" t="e">
        <f t="shared" si="32"/>
        <v>#REF!</v>
      </c>
      <c r="BH96" s="226" t="e">
        <f t="shared" si="33"/>
        <v>#REF!</v>
      </c>
      <c r="BI96" s="226" t="e">
        <f t="shared" si="34"/>
        <v>#REF!</v>
      </c>
      <c r="BJ96" s="226" t="e">
        <f t="shared" si="35"/>
        <v>#REF!</v>
      </c>
      <c r="BK96" s="226" t="e">
        <f t="shared" si="36"/>
        <v>#REF!</v>
      </c>
      <c r="BL96" s="226" t="e">
        <f t="shared" si="37"/>
        <v>#REF!</v>
      </c>
      <c r="BM96" s="226" t="e">
        <f t="shared" si="38"/>
        <v>#REF!</v>
      </c>
      <c r="BN96" s="226" t="e">
        <f t="shared" si="39"/>
        <v>#REF!</v>
      </c>
      <c r="BO96" s="226" t="e">
        <f t="shared" si="40"/>
        <v>#REF!</v>
      </c>
      <c r="BP96" s="226" t="e">
        <f t="shared" si="41"/>
        <v>#REF!</v>
      </c>
      <c r="BQ96" s="226" t="e">
        <f t="shared" si="42"/>
        <v>#REF!</v>
      </c>
      <c r="BR96" s="226" t="e">
        <f t="shared" si="43"/>
        <v>#REF!</v>
      </c>
      <c r="BS96" s="226" t="e">
        <f t="shared" si="44"/>
        <v>#REF!</v>
      </c>
      <c r="BT96" s="226" t="e">
        <f t="shared" si="45"/>
        <v>#REF!</v>
      </c>
      <c r="BU96" s="226" t="e">
        <f t="shared" si="46"/>
        <v>#REF!</v>
      </c>
      <c r="BV96" s="226" t="e">
        <f t="shared" si="47"/>
        <v>#REF!</v>
      </c>
      <c r="BW96" s="226" t="e">
        <f t="shared" si="4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25"/>
        <v>#REF!</v>
      </c>
      <c r="BA97" s="226" t="e">
        <f t="shared" si="26"/>
        <v>#REF!</v>
      </c>
      <c r="BB97" s="226" t="e">
        <f t="shared" si="27"/>
        <v>#REF!</v>
      </c>
      <c r="BC97" s="226" t="e">
        <f t="shared" si="28"/>
        <v>#REF!</v>
      </c>
      <c r="BD97" s="226" t="e">
        <f t="shared" si="29"/>
        <v>#REF!</v>
      </c>
      <c r="BE97" s="226" t="e">
        <f t="shared" si="30"/>
        <v>#REF!</v>
      </c>
      <c r="BF97" s="226" t="e">
        <f t="shared" si="31"/>
        <v>#REF!</v>
      </c>
      <c r="BG97" s="226" t="e">
        <f t="shared" si="32"/>
        <v>#REF!</v>
      </c>
      <c r="BH97" s="226" t="e">
        <f t="shared" si="33"/>
        <v>#REF!</v>
      </c>
      <c r="BI97" s="226" t="e">
        <f t="shared" si="34"/>
        <v>#REF!</v>
      </c>
      <c r="BJ97" s="226" t="e">
        <f t="shared" si="35"/>
        <v>#REF!</v>
      </c>
      <c r="BK97" s="226" t="e">
        <f t="shared" si="36"/>
        <v>#REF!</v>
      </c>
      <c r="BL97" s="226" t="e">
        <f t="shared" si="37"/>
        <v>#REF!</v>
      </c>
      <c r="BM97" s="226" t="e">
        <f t="shared" si="38"/>
        <v>#REF!</v>
      </c>
      <c r="BN97" s="226" t="e">
        <f t="shared" si="39"/>
        <v>#REF!</v>
      </c>
      <c r="BO97" s="226" t="e">
        <f t="shared" si="40"/>
        <v>#REF!</v>
      </c>
      <c r="BP97" s="226" t="e">
        <f t="shared" si="41"/>
        <v>#REF!</v>
      </c>
      <c r="BQ97" s="226" t="e">
        <f t="shared" si="42"/>
        <v>#REF!</v>
      </c>
      <c r="BR97" s="226" t="e">
        <f t="shared" si="43"/>
        <v>#REF!</v>
      </c>
      <c r="BS97" s="226" t="e">
        <f t="shared" si="44"/>
        <v>#REF!</v>
      </c>
      <c r="BT97" s="226" t="e">
        <f t="shared" si="45"/>
        <v>#REF!</v>
      </c>
      <c r="BU97" s="226" t="e">
        <f t="shared" si="46"/>
        <v>#REF!</v>
      </c>
      <c r="BV97" s="226" t="e">
        <f t="shared" si="47"/>
        <v>#REF!</v>
      </c>
      <c r="BW97" s="226" t="e">
        <f t="shared" si="4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25"/>
        <v>#REF!</v>
      </c>
      <c r="BA98" s="226" t="e">
        <f t="shared" si="26"/>
        <v>#REF!</v>
      </c>
      <c r="BB98" s="226" t="e">
        <f t="shared" si="27"/>
        <v>#REF!</v>
      </c>
      <c r="BC98" s="226" t="e">
        <f t="shared" si="28"/>
        <v>#REF!</v>
      </c>
      <c r="BD98" s="226" t="e">
        <f t="shared" si="29"/>
        <v>#REF!</v>
      </c>
      <c r="BE98" s="226" t="e">
        <f t="shared" si="30"/>
        <v>#REF!</v>
      </c>
      <c r="BF98" s="226" t="e">
        <f t="shared" si="31"/>
        <v>#REF!</v>
      </c>
      <c r="BG98" s="226" t="e">
        <f t="shared" si="32"/>
        <v>#REF!</v>
      </c>
      <c r="BH98" s="226" t="e">
        <f t="shared" si="33"/>
        <v>#REF!</v>
      </c>
      <c r="BI98" s="226" t="e">
        <f t="shared" si="34"/>
        <v>#REF!</v>
      </c>
      <c r="BJ98" s="226" t="e">
        <f t="shared" si="35"/>
        <v>#REF!</v>
      </c>
      <c r="BK98" s="226" t="e">
        <f t="shared" si="36"/>
        <v>#REF!</v>
      </c>
      <c r="BL98" s="226" t="e">
        <f t="shared" si="37"/>
        <v>#REF!</v>
      </c>
      <c r="BM98" s="226" t="e">
        <f t="shared" si="38"/>
        <v>#REF!</v>
      </c>
      <c r="BN98" s="226" t="e">
        <f t="shared" si="39"/>
        <v>#REF!</v>
      </c>
      <c r="BO98" s="226" t="e">
        <f t="shared" si="40"/>
        <v>#REF!</v>
      </c>
      <c r="BP98" s="226" t="e">
        <f t="shared" si="41"/>
        <v>#REF!</v>
      </c>
      <c r="BQ98" s="226" t="e">
        <f t="shared" si="42"/>
        <v>#REF!</v>
      </c>
      <c r="BR98" s="226" t="e">
        <f t="shared" si="43"/>
        <v>#REF!</v>
      </c>
      <c r="BS98" s="226" t="e">
        <f t="shared" si="44"/>
        <v>#REF!</v>
      </c>
      <c r="BT98" s="226" t="e">
        <f t="shared" si="45"/>
        <v>#REF!</v>
      </c>
      <c r="BU98" s="226" t="e">
        <f t="shared" si="46"/>
        <v>#REF!</v>
      </c>
      <c r="BV98" s="226" t="e">
        <f t="shared" si="47"/>
        <v>#REF!</v>
      </c>
      <c r="BW98" s="226" t="e">
        <f t="shared" si="4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25"/>
        <v>#REF!</v>
      </c>
      <c r="BA99" s="226" t="e">
        <f t="shared" si="26"/>
        <v>#REF!</v>
      </c>
      <c r="BB99" s="226" t="e">
        <f t="shared" si="27"/>
        <v>#REF!</v>
      </c>
      <c r="BC99" s="226" t="e">
        <f t="shared" si="28"/>
        <v>#REF!</v>
      </c>
      <c r="BD99" s="226" t="e">
        <f t="shared" si="29"/>
        <v>#REF!</v>
      </c>
      <c r="BE99" s="226" t="e">
        <f t="shared" si="30"/>
        <v>#REF!</v>
      </c>
      <c r="BF99" s="226" t="e">
        <f t="shared" si="31"/>
        <v>#REF!</v>
      </c>
      <c r="BG99" s="226" t="e">
        <f t="shared" si="32"/>
        <v>#REF!</v>
      </c>
      <c r="BH99" s="226" t="e">
        <f t="shared" si="33"/>
        <v>#REF!</v>
      </c>
      <c r="BI99" s="226" t="e">
        <f t="shared" si="34"/>
        <v>#REF!</v>
      </c>
      <c r="BJ99" s="226" t="e">
        <f t="shared" si="35"/>
        <v>#REF!</v>
      </c>
      <c r="BK99" s="226" t="e">
        <f t="shared" si="36"/>
        <v>#REF!</v>
      </c>
      <c r="BL99" s="226" t="e">
        <f t="shared" si="37"/>
        <v>#REF!</v>
      </c>
      <c r="BM99" s="226" t="e">
        <f t="shared" si="38"/>
        <v>#REF!</v>
      </c>
      <c r="BN99" s="226" t="e">
        <f t="shared" si="39"/>
        <v>#REF!</v>
      </c>
      <c r="BO99" s="226" t="e">
        <f t="shared" si="40"/>
        <v>#REF!</v>
      </c>
      <c r="BP99" s="226" t="e">
        <f t="shared" si="41"/>
        <v>#REF!</v>
      </c>
      <c r="BQ99" s="226" t="e">
        <f t="shared" si="42"/>
        <v>#REF!</v>
      </c>
      <c r="BR99" s="226" t="e">
        <f t="shared" si="43"/>
        <v>#REF!</v>
      </c>
      <c r="BS99" s="226" t="e">
        <f t="shared" si="44"/>
        <v>#REF!</v>
      </c>
      <c r="BT99" s="226" t="e">
        <f t="shared" si="45"/>
        <v>#REF!</v>
      </c>
      <c r="BU99" s="226" t="e">
        <f t="shared" si="46"/>
        <v>#REF!</v>
      </c>
      <c r="BV99" s="226" t="e">
        <f t="shared" si="47"/>
        <v>#REF!</v>
      </c>
      <c r="BW99" s="226" t="e">
        <f t="shared" si="4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25"/>
        <v>#REF!</v>
      </c>
      <c r="BA100" s="226" t="e">
        <f t="shared" si="26"/>
        <v>#REF!</v>
      </c>
      <c r="BB100" s="226" t="e">
        <f t="shared" si="27"/>
        <v>#REF!</v>
      </c>
      <c r="BC100" s="226" t="e">
        <f t="shared" si="28"/>
        <v>#REF!</v>
      </c>
      <c r="BD100" s="226" t="e">
        <f t="shared" si="29"/>
        <v>#REF!</v>
      </c>
      <c r="BE100" s="226" t="e">
        <f t="shared" si="30"/>
        <v>#REF!</v>
      </c>
      <c r="BF100" s="226" t="e">
        <f t="shared" si="31"/>
        <v>#REF!</v>
      </c>
      <c r="BG100" s="226" t="e">
        <f t="shared" si="32"/>
        <v>#REF!</v>
      </c>
      <c r="BH100" s="226" t="e">
        <f t="shared" si="33"/>
        <v>#REF!</v>
      </c>
      <c r="BI100" s="226" t="e">
        <f t="shared" si="34"/>
        <v>#REF!</v>
      </c>
      <c r="BJ100" s="226" t="e">
        <f t="shared" si="35"/>
        <v>#REF!</v>
      </c>
      <c r="BK100" s="226" t="e">
        <f t="shared" si="36"/>
        <v>#REF!</v>
      </c>
      <c r="BL100" s="226" t="e">
        <f t="shared" si="37"/>
        <v>#REF!</v>
      </c>
      <c r="BM100" s="226" t="e">
        <f t="shared" si="38"/>
        <v>#REF!</v>
      </c>
      <c r="BN100" s="226" t="e">
        <f t="shared" si="39"/>
        <v>#REF!</v>
      </c>
      <c r="BO100" s="226" t="e">
        <f t="shared" si="40"/>
        <v>#REF!</v>
      </c>
      <c r="BP100" s="226" t="e">
        <f t="shared" si="41"/>
        <v>#REF!</v>
      </c>
      <c r="BQ100" s="226" t="e">
        <f t="shared" si="42"/>
        <v>#REF!</v>
      </c>
      <c r="BR100" s="226" t="e">
        <f t="shared" si="43"/>
        <v>#REF!</v>
      </c>
      <c r="BS100" s="226" t="e">
        <f t="shared" si="44"/>
        <v>#REF!</v>
      </c>
      <c r="BT100" s="226" t="e">
        <f t="shared" si="45"/>
        <v>#REF!</v>
      </c>
      <c r="BU100" s="226" t="e">
        <f t="shared" si="46"/>
        <v>#REF!</v>
      </c>
      <c r="BV100" s="226" t="e">
        <f t="shared" si="47"/>
        <v>#REF!</v>
      </c>
      <c r="BW100" s="226" t="e">
        <f t="shared" si="4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25"/>
        <v>#REF!</v>
      </c>
      <c r="BA101" s="226" t="e">
        <f t="shared" si="26"/>
        <v>#REF!</v>
      </c>
      <c r="BB101" s="226" t="e">
        <f t="shared" si="27"/>
        <v>#REF!</v>
      </c>
      <c r="BC101" s="226" t="e">
        <f t="shared" si="28"/>
        <v>#REF!</v>
      </c>
      <c r="BD101" s="226" t="e">
        <f t="shared" si="29"/>
        <v>#REF!</v>
      </c>
      <c r="BE101" s="226" t="e">
        <f t="shared" si="30"/>
        <v>#REF!</v>
      </c>
      <c r="BF101" s="226" t="e">
        <f t="shared" si="31"/>
        <v>#REF!</v>
      </c>
      <c r="BG101" s="226" t="e">
        <f t="shared" si="32"/>
        <v>#REF!</v>
      </c>
      <c r="BH101" s="226" t="e">
        <f t="shared" si="33"/>
        <v>#REF!</v>
      </c>
      <c r="BI101" s="226" t="e">
        <f t="shared" si="34"/>
        <v>#REF!</v>
      </c>
      <c r="BJ101" s="226" t="e">
        <f t="shared" si="35"/>
        <v>#REF!</v>
      </c>
      <c r="BK101" s="226" t="e">
        <f t="shared" si="36"/>
        <v>#REF!</v>
      </c>
      <c r="BL101" s="226" t="e">
        <f t="shared" si="37"/>
        <v>#REF!</v>
      </c>
      <c r="BM101" s="226" t="e">
        <f t="shared" si="38"/>
        <v>#REF!</v>
      </c>
      <c r="BN101" s="226" t="e">
        <f t="shared" si="39"/>
        <v>#REF!</v>
      </c>
      <c r="BO101" s="226" t="e">
        <f t="shared" si="40"/>
        <v>#REF!</v>
      </c>
      <c r="BP101" s="226" t="e">
        <f t="shared" si="41"/>
        <v>#REF!</v>
      </c>
      <c r="BQ101" s="226" t="e">
        <f t="shared" si="42"/>
        <v>#REF!</v>
      </c>
      <c r="BR101" s="226" t="e">
        <f t="shared" si="43"/>
        <v>#REF!</v>
      </c>
      <c r="BS101" s="226" t="e">
        <f t="shared" si="44"/>
        <v>#REF!</v>
      </c>
      <c r="BT101" s="226" t="e">
        <f t="shared" si="45"/>
        <v>#REF!</v>
      </c>
      <c r="BU101" s="226" t="e">
        <f t="shared" si="46"/>
        <v>#REF!</v>
      </c>
      <c r="BV101" s="226" t="e">
        <f t="shared" si="47"/>
        <v>#REF!</v>
      </c>
      <c r="BW101" s="226" t="e">
        <f t="shared" si="4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25"/>
        <v>#REF!</v>
      </c>
      <c r="BA102" s="226" t="e">
        <f t="shared" si="26"/>
        <v>#REF!</v>
      </c>
      <c r="BB102" s="226" t="e">
        <f t="shared" si="27"/>
        <v>#REF!</v>
      </c>
      <c r="BC102" s="226" t="e">
        <f t="shared" si="28"/>
        <v>#REF!</v>
      </c>
      <c r="BD102" s="226" t="e">
        <f t="shared" si="29"/>
        <v>#REF!</v>
      </c>
      <c r="BE102" s="226" t="e">
        <f t="shared" si="30"/>
        <v>#REF!</v>
      </c>
      <c r="BF102" s="226" t="e">
        <f t="shared" si="31"/>
        <v>#REF!</v>
      </c>
      <c r="BG102" s="226" t="e">
        <f t="shared" si="32"/>
        <v>#REF!</v>
      </c>
      <c r="BH102" s="226" t="e">
        <f t="shared" si="33"/>
        <v>#REF!</v>
      </c>
      <c r="BI102" s="226" t="e">
        <f t="shared" si="34"/>
        <v>#REF!</v>
      </c>
      <c r="BJ102" s="226" t="e">
        <f t="shared" si="35"/>
        <v>#REF!</v>
      </c>
      <c r="BK102" s="226" t="e">
        <f t="shared" si="36"/>
        <v>#REF!</v>
      </c>
      <c r="BL102" s="226" t="e">
        <f t="shared" si="37"/>
        <v>#REF!</v>
      </c>
      <c r="BM102" s="226" t="e">
        <f t="shared" si="38"/>
        <v>#REF!</v>
      </c>
      <c r="BN102" s="226" t="e">
        <f t="shared" si="39"/>
        <v>#REF!</v>
      </c>
      <c r="BO102" s="226" t="e">
        <f t="shared" si="40"/>
        <v>#REF!</v>
      </c>
      <c r="BP102" s="226" t="e">
        <f t="shared" si="41"/>
        <v>#REF!</v>
      </c>
      <c r="BQ102" s="226" t="e">
        <f t="shared" si="42"/>
        <v>#REF!</v>
      </c>
      <c r="BR102" s="226" t="e">
        <f t="shared" si="43"/>
        <v>#REF!</v>
      </c>
      <c r="BS102" s="226" t="e">
        <f t="shared" si="44"/>
        <v>#REF!</v>
      </c>
      <c r="BT102" s="226" t="e">
        <f t="shared" si="45"/>
        <v>#REF!</v>
      </c>
      <c r="BU102" s="226" t="e">
        <f t="shared" si="46"/>
        <v>#REF!</v>
      </c>
      <c r="BV102" s="226" t="e">
        <f t="shared" si="47"/>
        <v>#REF!</v>
      </c>
      <c r="BW102" s="226" t="e">
        <f t="shared" si="4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25"/>
        <v>#REF!</v>
      </c>
      <c r="BA103" s="226" t="e">
        <f t="shared" si="26"/>
        <v>#REF!</v>
      </c>
      <c r="BB103" s="226" t="e">
        <f t="shared" si="27"/>
        <v>#REF!</v>
      </c>
      <c r="BC103" s="226" t="e">
        <f t="shared" si="28"/>
        <v>#REF!</v>
      </c>
      <c r="BD103" s="226" t="e">
        <f t="shared" si="29"/>
        <v>#REF!</v>
      </c>
      <c r="BE103" s="226" t="e">
        <f t="shared" si="30"/>
        <v>#REF!</v>
      </c>
      <c r="BF103" s="226" t="e">
        <f t="shared" si="31"/>
        <v>#REF!</v>
      </c>
      <c r="BG103" s="226" t="e">
        <f t="shared" si="32"/>
        <v>#REF!</v>
      </c>
      <c r="BH103" s="226" t="e">
        <f t="shared" si="33"/>
        <v>#REF!</v>
      </c>
      <c r="BI103" s="226" t="e">
        <f t="shared" si="34"/>
        <v>#REF!</v>
      </c>
      <c r="BJ103" s="226" t="e">
        <f t="shared" si="35"/>
        <v>#REF!</v>
      </c>
      <c r="BK103" s="226" t="e">
        <f t="shared" si="36"/>
        <v>#REF!</v>
      </c>
      <c r="BL103" s="226" t="e">
        <f t="shared" si="37"/>
        <v>#REF!</v>
      </c>
      <c r="BM103" s="226" t="e">
        <f t="shared" si="38"/>
        <v>#REF!</v>
      </c>
      <c r="BN103" s="226" t="e">
        <f t="shared" si="39"/>
        <v>#REF!</v>
      </c>
      <c r="BO103" s="226" t="e">
        <f t="shared" si="40"/>
        <v>#REF!</v>
      </c>
      <c r="BP103" s="226" t="e">
        <f t="shared" si="41"/>
        <v>#REF!</v>
      </c>
      <c r="BQ103" s="226" t="e">
        <f t="shared" si="42"/>
        <v>#REF!</v>
      </c>
      <c r="BR103" s="226" t="e">
        <f t="shared" si="43"/>
        <v>#REF!</v>
      </c>
      <c r="BS103" s="226" t="e">
        <f t="shared" si="44"/>
        <v>#REF!</v>
      </c>
      <c r="BT103" s="226" t="e">
        <f t="shared" si="45"/>
        <v>#REF!</v>
      </c>
      <c r="BU103" s="226" t="e">
        <f t="shared" si="46"/>
        <v>#REF!</v>
      </c>
      <c r="BV103" s="226" t="e">
        <f t="shared" si="47"/>
        <v>#REF!</v>
      </c>
      <c r="BW103" s="226" t="e">
        <f t="shared" si="4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25"/>
        <v>#REF!</v>
      </c>
      <c r="BA104" s="226" t="e">
        <f t="shared" si="26"/>
        <v>#REF!</v>
      </c>
      <c r="BB104" s="226" t="e">
        <f t="shared" si="27"/>
        <v>#REF!</v>
      </c>
      <c r="BC104" s="226" t="e">
        <f t="shared" si="28"/>
        <v>#REF!</v>
      </c>
      <c r="BD104" s="226" t="e">
        <f t="shared" si="29"/>
        <v>#REF!</v>
      </c>
      <c r="BE104" s="226" t="e">
        <f t="shared" si="30"/>
        <v>#REF!</v>
      </c>
      <c r="BF104" s="226" t="e">
        <f t="shared" si="31"/>
        <v>#REF!</v>
      </c>
      <c r="BG104" s="226" t="e">
        <f t="shared" si="32"/>
        <v>#REF!</v>
      </c>
      <c r="BH104" s="226" t="e">
        <f t="shared" si="33"/>
        <v>#REF!</v>
      </c>
      <c r="BI104" s="226" t="e">
        <f t="shared" si="34"/>
        <v>#REF!</v>
      </c>
      <c r="BJ104" s="226" t="e">
        <f t="shared" si="35"/>
        <v>#REF!</v>
      </c>
      <c r="BK104" s="226" t="e">
        <f t="shared" si="36"/>
        <v>#REF!</v>
      </c>
      <c r="BL104" s="226" t="e">
        <f t="shared" si="37"/>
        <v>#REF!</v>
      </c>
      <c r="BM104" s="226" t="e">
        <f t="shared" si="38"/>
        <v>#REF!</v>
      </c>
      <c r="BN104" s="226" t="e">
        <f t="shared" si="39"/>
        <v>#REF!</v>
      </c>
      <c r="BO104" s="226" t="e">
        <f t="shared" si="40"/>
        <v>#REF!</v>
      </c>
      <c r="BP104" s="226" t="e">
        <f t="shared" si="41"/>
        <v>#REF!</v>
      </c>
      <c r="BQ104" s="226" t="e">
        <f t="shared" si="42"/>
        <v>#REF!</v>
      </c>
      <c r="BR104" s="226" t="e">
        <f t="shared" si="43"/>
        <v>#REF!</v>
      </c>
      <c r="BS104" s="226" t="e">
        <f t="shared" si="44"/>
        <v>#REF!</v>
      </c>
      <c r="BT104" s="226" t="e">
        <f t="shared" si="45"/>
        <v>#REF!</v>
      </c>
      <c r="BU104" s="226" t="e">
        <f t="shared" si="46"/>
        <v>#REF!</v>
      </c>
      <c r="BV104" s="226" t="e">
        <f t="shared" si="47"/>
        <v>#REF!</v>
      </c>
      <c r="BW104" s="226" t="e">
        <f t="shared" si="4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25"/>
        <v>#REF!</v>
      </c>
      <c r="BA105" s="226" t="e">
        <f t="shared" si="26"/>
        <v>#REF!</v>
      </c>
      <c r="BB105" s="226" t="e">
        <f t="shared" si="27"/>
        <v>#REF!</v>
      </c>
      <c r="BC105" s="226" t="e">
        <f t="shared" si="28"/>
        <v>#REF!</v>
      </c>
      <c r="BD105" s="226" t="e">
        <f t="shared" si="29"/>
        <v>#REF!</v>
      </c>
      <c r="BE105" s="226" t="e">
        <f t="shared" si="30"/>
        <v>#REF!</v>
      </c>
      <c r="BF105" s="226" t="e">
        <f t="shared" si="31"/>
        <v>#REF!</v>
      </c>
      <c r="BG105" s="226" t="e">
        <f t="shared" si="32"/>
        <v>#REF!</v>
      </c>
      <c r="BH105" s="226" t="e">
        <f t="shared" si="33"/>
        <v>#REF!</v>
      </c>
      <c r="BI105" s="226" t="e">
        <f t="shared" si="34"/>
        <v>#REF!</v>
      </c>
      <c r="BJ105" s="226" t="e">
        <f t="shared" si="35"/>
        <v>#REF!</v>
      </c>
      <c r="BK105" s="226" t="e">
        <f t="shared" si="36"/>
        <v>#REF!</v>
      </c>
      <c r="BL105" s="226" t="e">
        <f t="shared" si="37"/>
        <v>#REF!</v>
      </c>
      <c r="BM105" s="226" t="e">
        <f t="shared" si="38"/>
        <v>#REF!</v>
      </c>
      <c r="BN105" s="226" t="e">
        <f t="shared" si="39"/>
        <v>#REF!</v>
      </c>
      <c r="BO105" s="226" t="e">
        <f t="shared" si="40"/>
        <v>#REF!</v>
      </c>
      <c r="BP105" s="226" t="e">
        <f t="shared" si="41"/>
        <v>#REF!</v>
      </c>
      <c r="BQ105" s="226" t="e">
        <f t="shared" si="42"/>
        <v>#REF!</v>
      </c>
      <c r="BR105" s="226" t="e">
        <f t="shared" si="43"/>
        <v>#REF!</v>
      </c>
      <c r="BS105" s="226" t="e">
        <f t="shared" si="44"/>
        <v>#REF!</v>
      </c>
      <c r="BT105" s="226" t="e">
        <f t="shared" si="45"/>
        <v>#REF!</v>
      </c>
      <c r="BU105" s="226" t="e">
        <f t="shared" si="46"/>
        <v>#REF!</v>
      </c>
      <c r="BV105" s="226" t="e">
        <f t="shared" si="47"/>
        <v>#REF!</v>
      </c>
      <c r="BW105" s="226" t="e">
        <f t="shared" si="4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25"/>
        <v>#REF!</v>
      </c>
      <c r="BA106" s="226" t="e">
        <f t="shared" si="26"/>
        <v>#REF!</v>
      </c>
      <c r="BB106" s="226" t="e">
        <f t="shared" si="27"/>
        <v>#REF!</v>
      </c>
      <c r="BC106" s="226" t="e">
        <f t="shared" si="28"/>
        <v>#REF!</v>
      </c>
      <c r="BD106" s="226" t="e">
        <f t="shared" si="29"/>
        <v>#REF!</v>
      </c>
      <c r="BE106" s="226" t="e">
        <f t="shared" si="30"/>
        <v>#REF!</v>
      </c>
      <c r="BF106" s="226" t="e">
        <f t="shared" si="31"/>
        <v>#REF!</v>
      </c>
      <c r="BG106" s="226" t="e">
        <f t="shared" si="32"/>
        <v>#REF!</v>
      </c>
      <c r="BH106" s="226" t="e">
        <f t="shared" si="33"/>
        <v>#REF!</v>
      </c>
      <c r="BI106" s="226" t="e">
        <f t="shared" si="34"/>
        <v>#REF!</v>
      </c>
      <c r="BJ106" s="226" t="e">
        <f t="shared" si="35"/>
        <v>#REF!</v>
      </c>
      <c r="BK106" s="226" t="e">
        <f t="shared" si="36"/>
        <v>#REF!</v>
      </c>
      <c r="BL106" s="226" t="e">
        <f t="shared" si="37"/>
        <v>#REF!</v>
      </c>
      <c r="BM106" s="226" t="e">
        <f t="shared" si="38"/>
        <v>#REF!</v>
      </c>
      <c r="BN106" s="226" t="e">
        <f t="shared" si="39"/>
        <v>#REF!</v>
      </c>
      <c r="BO106" s="226" t="e">
        <f t="shared" si="40"/>
        <v>#REF!</v>
      </c>
      <c r="BP106" s="226" t="e">
        <f t="shared" si="41"/>
        <v>#REF!</v>
      </c>
      <c r="BQ106" s="226" t="e">
        <f t="shared" si="42"/>
        <v>#REF!</v>
      </c>
      <c r="BR106" s="226" t="e">
        <f t="shared" si="43"/>
        <v>#REF!</v>
      </c>
      <c r="BS106" s="226" t="e">
        <f t="shared" si="44"/>
        <v>#REF!</v>
      </c>
      <c r="BT106" s="226" t="e">
        <f t="shared" si="45"/>
        <v>#REF!</v>
      </c>
      <c r="BU106" s="226" t="e">
        <f t="shared" si="46"/>
        <v>#REF!</v>
      </c>
      <c r="BV106" s="226" t="e">
        <f t="shared" si="47"/>
        <v>#REF!</v>
      </c>
      <c r="BW106" s="226" t="e">
        <f t="shared" si="4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25"/>
        <v>#REF!</v>
      </c>
      <c r="BA107" s="226" t="e">
        <f t="shared" si="26"/>
        <v>#REF!</v>
      </c>
      <c r="BB107" s="226" t="e">
        <f t="shared" si="27"/>
        <v>#REF!</v>
      </c>
      <c r="BC107" s="226" t="e">
        <f t="shared" si="28"/>
        <v>#REF!</v>
      </c>
      <c r="BD107" s="226" t="e">
        <f t="shared" si="29"/>
        <v>#REF!</v>
      </c>
      <c r="BE107" s="226" t="e">
        <f t="shared" si="30"/>
        <v>#REF!</v>
      </c>
      <c r="BF107" s="226" t="e">
        <f t="shared" si="31"/>
        <v>#REF!</v>
      </c>
      <c r="BG107" s="226" t="e">
        <f t="shared" si="32"/>
        <v>#REF!</v>
      </c>
      <c r="BH107" s="226" t="e">
        <f t="shared" si="33"/>
        <v>#REF!</v>
      </c>
      <c r="BI107" s="226" t="e">
        <f t="shared" si="34"/>
        <v>#REF!</v>
      </c>
      <c r="BJ107" s="226" t="e">
        <f t="shared" si="35"/>
        <v>#REF!</v>
      </c>
      <c r="BK107" s="226" t="e">
        <f t="shared" si="36"/>
        <v>#REF!</v>
      </c>
      <c r="BL107" s="226" t="e">
        <f t="shared" si="37"/>
        <v>#REF!</v>
      </c>
      <c r="BM107" s="226" t="e">
        <f t="shared" si="38"/>
        <v>#REF!</v>
      </c>
      <c r="BN107" s="226" t="e">
        <f t="shared" si="39"/>
        <v>#REF!</v>
      </c>
      <c r="BO107" s="226" t="e">
        <f t="shared" si="40"/>
        <v>#REF!</v>
      </c>
      <c r="BP107" s="226" t="e">
        <f t="shared" si="41"/>
        <v>#REF!</v>
      </c>
      <c r="BQ107" s="226" t="e">
        <f t="shared" si="42"/>
        <v>#REF!</v>
      </c>
      <c r="BR107" s="226" t="e">
        <f t="shared" si="43"/>
        <v>#REF!</v>
      </c>
      <c r="BS107" s="226" t="e">
        <f t="shared" si="44"/>
        <v>#REF!</v>
      </c>
      <c r="BT107" s="226" t="e">
        <f t="shared" si="45"/>
        <v>#REF!</v>
      </c>
      <c r="BU107" s="226" t="e">
        <f t="shared" si="46"/>
        <v>#REF!</v>
      </c>
      <c r="BV107" s="226" t="e">
        <f t="shared" si="47"/>
        <v>#REF!</v>
      </c>
      <c r="BW107" s="226" t="e">
        <f t="shared" si="4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25"/>
        <v>#REF!</v>
      </c>
      <c r="BA108" s="226" t="e">
        <f t="shared" si="26"/>
        <v>#REF!</v>
      </c>
      <c r="BB108" s="226" t="e">
        <f t="shared" si="27"/>
        <v>#REF!</v>
      </c>
      <c r="BC108" s="226" t="e">
        <f t="shared" si="28"/>
        <v>#REF!</v>
      </c>
      <c r="BD108" s="226" t="e">
        <f t="shared" si="29"/>
        <v>#REF!</v>
      </c>
      <c r="BE108" s="226" t="e">
        <f t="shared" si="30"/>
        <v>#REF!</v>
      </c>
      <c r="BF108" s="226" t="e">
        <f t="shared" si="31"/>
        <v>#REF!</v>
      </c>
      <c r="BG108" s="226" t="e">
        <f t="shared" si="32"/>
        <v>#REF!</v>
      </c>
      <c r="BH108" s="226" t="e">
        <f t="shared" si="33"/>
        <v>#REF!</v>
      </c>
      <c r="BI108" s="226" t="e">
        <f t="shared" si="34"/>
        <v>#REF!</v>
      </c>
      <c r="BJ108" s="226" t="e">
        <f t="shared" si="35"/>
        <v>#REF!</v>
      </c>
      <c r="BK108" s="226" t="e">
        <f t="shared" si="36"/>
        <v>#REF!</v>
      </c>
      <c r="BL108" s="226" t="e">
        <f t="shared" si="37"/>
        <v>#REF!</v>
      </c>
      <c r="BM108" s="226" t="e">
        <f t="shared" si="38"/>
        <v>#REF!</v>
      </c>
      <c r="BN108" s="226" t="e">
        <f t="shared" si="39"/>
        <v>#REF!</v>
      </c>
      <c r="BO108" s="226" t="e">
        <f t="shared" si="40"/>
        <v>#REF!</v>
      </c>
      <c r="BP108" s="226" t="e">
        <f t="shared" si="41"/>
        <v>#REF!</v>
      </c>
      <c r="BQ108" s="226" t="e">
        <f t="shared" si="42"/>
        <v>#REF!</v>
      </c>
      <c r="BR108" s="226" t="e">
        <f t="shared" si="43"/>
        <v>#REF!</v>
      </c>
      <c r="BS108" s="226" t="e">
        <f t="shared" si="44"/>
        <v>#REF!</v>
      </c>
      <c r="BT108" s="226" t="e">
        <f t="shared" si="45"/>
        <v>#REF!</v>
      </c>
      <c r="BU108" s="226" t="e">
        <f t="shared" si="46"/>
        <v>#REF!</v>
      </c>
      <c r="BV108" s="226" t="e">
        <f t="shared" si="47"/>
        <v>#REF!</v>
      </c>
      <c r="BW108" s="226" t="e">
        <f t="shared" si="4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25"/>
        <v>#REF!</v>
      </c>
      <c r="BA109" s="226" t="e">
        <f t="shared" si="26"/>
        <v>#REF!</v>
      </c>
      <c r="BB109" s="226" t="e">
        <f t="shared" si="27"/>
        <v>#REF!</v>
      </c>
      <c r="BC109" s="226" t="e">
        <f t="shared" si="28"/>
        <v>#REF!</v>
      </c>
      <c r="BD109" s="226" t="e">
        <f t="shared" si="29"/>
        <v>#REF!</v>
      </c>
      <c r="BE109" s="226" t="e">
        <f t="shared" si="30"/>
        <v>#REF!</v>
      </c>
      <c r="BF109" s="226" t="e">
        <f t="shared" si="31"/>
        <v>#REF!</v>
      </c>
      <c r="BG109" s="226" t="e">
        <f t="shared" si="32"/>
        <v>#REF!</v>
      </c>
      <c r="BH109" s="226" t="e">
        <f t="shared" si="33"/>
        <v>#REF!</v>
      </c>
      <c r="BI109" s="226" t="e">
        <f t="shared" si="34"/>
        <v>#REF!</v>
      </c>
      <c r="BJ109" s="226" t="e">
        <f t="shared" si="35"/>
        <v>#REF!</v>
      </c>
      <c r="BK109" s="226" t="e">
        <f t="shared" si="36"/>
        <v>#REF!</v>
      </c>
      <c r="BL109" s="226" t="e">
        <f t="shared" si="37"/>
        <v>#REF!</v>
      </c>
      <c r="BM109" s="226" t="e">
        <f t="shared" si="38"/>
        <v>#REF!</v>
      </c>
      <c r="BN109" s="226" t="e">
        <f t="shared" si="39"/>
        <v>#REF!</v>
      </c>
      <c r="BO109" s="226" t="e">
        <f t="shared" si="40"/>
        <v>#REF!</v>
      </c>
      <c r="BP109" s="226" t="e">
        <f t="shared" si="41"/>
        <v>#REF!</v>
      </c>
      <c r="BQ109" s="226" t="e">
        <f t="shared" si="42"/>
        <v>#REF!</v>
      </c>
      <c r="BR109" s="226" t="e">
        <f t="shared" si="43"/>
        <v>#REF!</v>
      </c>
      <c r="BS109" s="226" t="e">
        <f t="shared" si="44"/>
        <v>#REF!</v>
      </c>
      <c r="BT109" s="226" t="e">
        <f t="shared" si="45"/>
        <v>#REF!</v>
      </c>
      <c r="BU109" s="226" t="e">
        <f t="shared" si="46"/>
        <v>#REF!</v>
      </c>
      <c r="BV109" s="226" t="e">
        <f t="shared" si="47"/>
        <v>#REF!</v>
      </c>
      <c r="BW109" s="226" t="e">
        <f t="shared" si="4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25"/>
        <v>#REF!</v>
      </c>
      <c r="BA110" s="226" t="e">
        <f t="shared" si="26"/>
        <v>#REF!</v>
      </c>
      <c r="BB110" s="226" t="e">
        <f t="shared" si="27"/>
        <v>#REF!</v>
      </c>
      <c r="BC110" s="226" t="e">
        <f t="shared" si="28"/>
        <v>#REF!</v>
      </c>
      <c r="BD110" s="226" t="e">
        <f t="shared" si="29"/>
        <v>#REF!</v>
      </c>
      <c r="BE110" s="226" t="e">
        <f t="shared" si="30"/>
        <v>#REF!</v>
      </c>
      <c r="BF110" s="226" t="e">
        <f t="shared" si="31"/>
        <v>#REF!</v>
      </c>
      <c r="BG110" s="226" t="e">
        <f t="shared" si="32"/>
        <v>#REF!</v>
      </c>
      <c r="BH110" s="226" t="e">
        <f t="shared" si="33"/>
        <v>#REF!</v>
      </c>
      <c r="BI110" s="226" t="e">
        <f t="shared" si="34"/>
        <v>#REF!</v>
      </c>
      <c r="BJ110" s="226" t="e">
        <f t="shared" si="35"/>
        <v>#REF!</v>
      </c>
      <c r="BK110" s="226" t="e">
        <f t="shared" si="36"/>
        <v>#REF!</v>
      </c>
      <c r="BL110" s="226" t="e">
        <f t="shared" si="37"/>
        <v>#REF!</v>
      </c>
      <c r="BM110" s="226" t="e">
        <f t="shared" si="38"/>
        <v>#REF!</v>
      </c>
      <c r="BN110" s="226" t="e">
        <f t="shared" si="39"/>
        <v>#REF!</v>
      </c>
      <c r="BO110" s="226" t="e">
        <f t="shared" si="40"/>
        <v>#REF!</v>
      </c>
      <c r="BP110" s="226" t="e">
        <f t="shared" si="41"/>
        <v>#REF!</v>
      </c>
      <c r="BQ110" s="226" t="e">
        <f t="shared" si="42"/>
        <v>#REF!</v>
      </c>
      <c r="BR110" s="226" t="e">
        <f t="shared" si="43"/>
        <v>#REF!</v>
      </c>
      <c r="BS110" s="226" t="e">
        <f t="shared" si="44"/>
        <v>#REF!</v>
      </c>
      <c r="BT110" s="226" t="e">
        <f t="shared" si="45"/>
        <v>#REF!</v>
      </c>
      <c r="BU110" s="226" t="e">
        <f t="shared" si="46"/>
        <v>#REF!</v>
      </c>
      <c r="BV110" s="226" t="e">
        <f t="shared" si="47"/>
        <v>#REF!</v>
      </c>
      <c r="BW110" s="226" t="e">
        <f t="shared" si="4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25"/>
        <v>#REF!</v>
      </c>
      <c r="BA111" s="226" t="e">
        <f t="shared" si="26"/>
        <v>#REF!</v>
      </c>
      <c r="BB111" s="226" t="e">
        <f t="shared" si="27"/>
        <v>#REF!</v>
      </c>
      <c r="BC111" s="226" t="e">
        <f t="shared" si="28"/>
        <v>#REF!</v>
      </c>
      <c r="BD111" s="226" t="e">
        <f t="shared" si="29"/>
        <v>#REF!</v>
      </c>
      <c r="BE111" s="226" t="e">
        <f t="shared" si="30"/>
        <v>#REF!</v>
      </c>
      <c r="BF111" s="226" t="e">
        <f t="shared" si="31"/>
        <v>#REF!</v>
      </c>
      <c r="BG111" s="226" t="e">
        <f t="shared" si="32"/>
        <v>#REF!</v>
      </c>
      <c r="BH111" s="226" t="e">
        <f t="shared" si="33"/>
        <v>#REF!</v>
      </c>
      <c r="BI111" s="226" t="e">
        <f t="shared" si="34"/>
        <v>#REF!</v>
      </c>
      <c r="BJ111" s="226" t="e">
        <f t="shared" si="35"/>
        <v>#REF!</v>
      </c>
      <c r="BK111" s="226" t="e">
        <f t="shared" si="36"/>
        <v>#REF!</v>
      </c>
      <c r="BL111" s="226" t="e">
        <f t="shared" si="37"/>
        <v>#REF!</v>
      </c>
      <c r="BM111" s="226" t="e">
        <f t="shared" si="38"/>
        <v>#REF!</v>
      </c>
      <c r="BN111" s="226" t="e">
        <f t="shared" si="39"/>
        <v>#REF!</v>
      </c>
      <c r="BO111" s="226" t="e">
        <f t="shared" si="40"/>
        <v>#REF!</v>
      </c>
      <c r="BP111" s="226" t="e">
        <f t="shared" si="41"/>
        <v>#REF!</v>
      </c>
      <c r="BQ111" s="226" t="e">
        <f t="shared" si="42"/>
        <v>#REF!</v>
      </c>
      <c r="BR111" s="226" t="e">
        <f t="shared" si="43"/>
        <v>#REF!</v>
      </c>
      <c r="BS111" s="226" t="e">
        <f t="shared" si="44"/>
        <v>#REF!</v>
      </c>
      <c r="BT111" s="226" t="e">
        <f t="shared" si="45"/>
        <v>#REF!</v>
      </c>
      <c r="BU111" s="226" t="e">
        <f t="shared" si="46"/>
        <v>#REF!</v>
      </c>
      <c r="BV111" s="226" t="e">
        <f t="shared" si="47"/>
        <v>#REF!</v>
      </c>
      <c r="BW111" s="226" t="e">
        <f t="shared" si="4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25"/>
        <v>#REF!</v>
      </c>
      <c r="BA112" s="226" t="e">
        <f t="shared" si="26"/>
        <v>#REF!</v>
      </c>
      <c r="BB112" s="226" t="e">
        <f t="shared" si="27"/>
        <v>#REF!</v>
      </c>
      <c r="BC112" s="226" t="e">
        <f t="shared" si="28"/>
        <v>#REF!</v>
      </c>
      <c r="BD112" s="226" t="e">
        <f t="shared" si="29"/>
        <v>#REF!</v>
      </c>
      <c r="BE112" s="226" t="e">
        <f t="shared" si="30"/>
        <v>#REF!</v>
      </c>
      <c r="BF112" s="226" t="e">
        <f t="shared" si="31"/>
        <v>#REF!</v>
      </c>
      <c r="BG112" s="226" t="e">
        <f t="shared" si="32"/>
        <v>#REF!</v>
      </c>
      <c r="BH112" s="226" t="e">
        <f t="shared" si="33"/>
        <v>#REF!</v>
      </c>
      <c r="BI112" s="226" t="e">
        <f t="shared" si="34"/>
        <v>#REF!</v>
      </c>
      <c r="BJ112" s="226" t="e">
        <f t="shared" si="35"/>
        <v>#REF!</v>
      </c>
      <c r="BK112" s="226" t="e">
        <f t="shared" si="36"/>
        <v>#REF!</v>
      </c>
      <c r="BL112" s="226" t="e">
        <f t="shared" si="37"/>
        <v>#REF!</v>
      </c>
      <c r="BM112" s="226" t="e">
        <f t="shared" si="38"/>
        <v>#REF!</v>
      </c>
      <c r="BN112" s="226" t="e">
        <f t="shared" si="39"/>
        <v>#REF!</v>
      </c>
      <c r="BO112" s="226" t="e">
        <f t="shared" si="40"/>
        <v>#REF!</v>
      </c>
      <c r="BP112" s="226" t="e">
        <f t="shared" si="41"/>
        <v>#REF!</v>
      </c>
      <c r="BQ112" s="226" t="e">
        <f t="shared" si="42"/>
        <v>#REF!</v>
      </c>
      <c r="BR112" s="226" t="e">
        <f t="shared" si="43"/>
        <v>#REF!</v>
      </c>
      <c r="BS112" s="226" t="e">
        <f t="shared" si="44"/>
        <v>#REF!</v>
      </c>
      <c r="BT112" s="226" t="e">
        <f t="shared" si="45"/>
        <v>#REF!</v>
      </c>
      <c r="BU112" s="226" t="e">
        <f t="shared" si="46"/>
        <v>#REF!</v>
      </c>
      <c r="BV112" s="226" t="e">
        <f t="shared" si="47"/>
        <v>#REF!</v>
      </c>
      <c r="BW112" s="226" t="e">
        <f t="shared" si="4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25"/>
        <v>#REF!</v>
      </c>
      <c r="BA113" s="226" t="e">
        <f t="shared" si="26"/>
        <v>#REF!</v>
      </c>
      <c r="BB113" s="226" t="e">
        <f t="shared" si="27"/>
        <v>#REF!</v>
      </c>
      <c r="BC113" s="226" t="e">
        <f t="shared" si="28"/>
        <v>#REF!</v>
      </c>
      <c r="BD113" s="226" t="e">
        <f t="shared" si="29"/>
        <v>#REF!</v>
      </c>
      <c r="BE113" s="226" t="e">
        <f t="shared" si="30"/>
        <v>#REF!</v>
      </c>
      <c r="BF113" s="226" t="e">
        <f t="shared" si="31"/>
        <v>#REF!</v>
      </c>
      <c r="BG113" s="226" t="e">
        <f t="shared" si="32"/>
        <v>#REF!</v>
      </c>
      <c r="BH113" s="226" t="e">
        <f t="shared" si="33"/>
        <v>#REF!</v>
      </c>
      <c r="BI113" s="226" t="e">
        <f t="shared" si="34"/>
        <v>#REF!</v>
      </c>
      <c r="BJ113" s="226" t="e">
        <f t="shared" si="35"/>
        <v>#REF!</v>
      </c>
      <c r="BK113" s="226" t="e">
        <f t="shared" si="36"/>
        <v>#REF!</v>
      </c>
      <c r="BL113" s="226" t="e">
        <f t="shared" si="37"/>
        <v>#REF!</v>
      </c>
      <c r="BM113" s="226" t="e">
        <f t="shared" si="38"/>
        <v>#REF!</v>
      </c>
      <c r="BN113" s="226" t="e">
        <f t="shared" si="39"/>
        <v>#REF!</v>
      </c>
      <c r="BO113" s="226" t="e">
        <f t="shared" si="40"/>
        <v>#REF!</v>
      </c>
      <c r="BP113" s="226" t="e">
        <f t="shared" si="41"/>
        <v>#REF!</v>
      </c>
      <c r="BQ113" s="226" t="e">
        <f t="shared" si="42"/>
        <v>#REF!</v>
      </c>
      <c r="BR113" s="226" t="e">
        <f t="shared" si="43"/>
        <v>#REF!</v>
      </c>
      <c r="BS113" s="226" t="e">
        <f t="shared" si="44"/>
        <v>#REF!</v>
      </c>
      <c r="BT113" s="226" t="e">
        <f t="shared" si="45"/>
        <v>#REF!</v>
      </c>
      <c r="BU113" s="226" t="e">
        <f t="shared" si="46"/>
        <v>#REF!</v>
      </c>
      <c r="BV113" s="226" t="e">
        <f t="shared" si="47"/>
        <v>#REF!</v>
      </c>
      <c r="BW113" s="226" t="e">
        <f t="shared" si="4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25"/>
        <v>#REF!</v>
      </c>
      <c r="BA114" s="226" t="e">
        <f t="shared" si="26"/>
        <v>#REF!</v>
      </c>
      <c r="BB114" s="226" t="e">
        <f t="shared" si="27"/>
        <v>#REF!</v>
      </c>
      <c r="BC114" s="226" t="e">
        <f t="shared" si="28"/>
        <v>#REF!</v>
      </c>
      <c r="BD114" s="226" t="e">
        <f t="shared" si="29"/>
        <v>#REF!</v>
      </c>
      <c r="BE114" s="226" t="e">
        <f t="shared" si="30"/>
        <v>#REF!</v>
      </c>
      <c r="BF114" s="226" t="e">
        <f t="shared" si="31"/>
        <v>#REF!</v>
      </c>
      <c r="BG114" s="226" t="e">
        <f t="shared" si="32"/>
        <v>#REF!</v>
      </c>
      <c r="BH114" s="226" t="e">
        <f t="shared" si="33"/>
        <v>#REF!</v>
      </c>
      <c r="BI114" s="226" t="e">
        <f t="shared" si="34"/>
        <v>#REF!</v>
      </c>
      <c r="BJ114" s="226" t="e">
        <f t="shared" si="35"/>
        <v>#REF!</v>
      </c>
      <c r="BK114" s="226" t="e">
        <f t="shared" si="36"/>
        <v>#REF!</v>
      </c>
      <c r="BL114" s="226" t="e">
        <f t="shared" si="37"/>
        <v>#REF!</v>
      </c>
      <c r="BM114" s="226" t="e">
        <f t="shared" si="38"/>
        <v>#REF!</v>
      </c>
      <c r="BN114" s="226" t="e">
        <f t="shared" si="39"/>
        <v>#REF!</v>
      </c>
      <c r="BO114" s="226" t="e">
        <f t="shared" si="40"/>
        <v>#REF!</v>
      </c>
      <c r="BP114" s="226" t="e">
        <f t="shared" si="41"/>
        <v>#REF!</v>
      </c>
      <c r="BQ114" s="226" t="e">
        <f t="shared" si="42"/>
        <v>#REF!</v>
      </c>
      <c r="BR114" s="226" t="e">
        <f t="shared" si="43"/>
        <v>#REF!</v>
      </c>
      <c r="BS114" s="226" t="e">
        <f t="shared" si="44"/>
        <v>#REF!</v>
      </c>
      <c r="BT114" s="226" t="e">
        <f t="shared" si="45"/>
        <v>#REF!</v>
      </c>
      <c r="BU114" s="226" t="e">
        <f t="shared" si="46"/>
        <v>#REF!</v>
      </c>
      <c r="BV114" s="226" t="e">
        <f t="shared" si="47"/>
        <v>#REF!</v>
      </c>
      <c r="BW114" s="226" t="e">
        <f t="shared" si="4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25"/>
        <v>#REF!</v>
      </c>
      <c r="BA115" s="226" t="e">
        <f t="shared" si="26"/>
        <v>#REF!</v>
      </c>
      <c r="BB115" s="226" t="e">
        <f t="shared" si="27"/>
        <v>#REF!</v>
      </c>
      <c r="BC115" s="226" t="e">
        <f t="shared" si="28"/>
        <v>#REF!</v>
      </c>
      <c r="BD115" s="226" t="e">
        <f t="shared" si="29"/>
        <v>#REF!</v>
      </c>
      <c r="BE115" s="226" t="e">
        <f t="shared" si="30"/>
        <v>#REF!</v>
      </c>
      <c r="BF115" s="226" t="e">
        <f t="shared" si="31"/>
        <v>#REF!</v>
      </c>
      <c r="BG115" s="226" t="e">
        <f t="shared" si="32"/>
        <v>#REF!</v>
      </c>
      <c r="BH115" s="226" t="e">
        <f t="shared" si="33"/>
        <v>#REF!</v>
      </c>
      <c r="BI115" s="226" t="e">
        <f t="shared" si="34"/>
        <v>#REF!</v>
      </c>
      <c r="BJ115" s="226" t="e">
        <f t="shared" si="35"/>
        <v>#REF!</v>
      </c>
      <c r="BK115" s="226" t="e">
        <f t="shared" si="36"/>
        <v>#REF!</v>
      </c>
      <c r="BL115" s="226" t="e">
        <f t="shared" si="37"/>
        <v>#REF!</v>
      </c>
      <c r="BM115" s="226" t="e">
        <f t="shared" si="38"/>
        <v>#REF!</v>
      </c>
      <c r="BN115" s="226" t="e">
        <f t="shared" si="39"/>
        <v>#REF!</v>
      </c>
      <c r="BO115" s="226" t="e">
        <f t="shared" si="40"/>
        <v>#REF!</v>
      </c>
      <c r="BP115" s="226" t="e">
        <f t="shared" si="41"/>
        <v>#REF!</v>
      </c>
      <c r="BQ115" s="226" t="e">
        <f t="shared" si="42"/>
        <v>#REF!</v>
      </c>
      <c r="BR115" s="226" t="e">
        <f t="shared" si="43"/>
        <v>#REF!</v>
      </c>
      <c r="BS115" s="226" t="e">
        <f t="shared" si="44"/>
        <v>#REF!</v>
      </c>
      <c r="BT115" s="226" t="e">
        <f t="shared" si="45"/>
        <v>#REF!</v>
      </c>
      <c r="BU115" s="226" t="e">
        <f t="shared" si="46"/>
        <v>#REF!</v>
      </c>
      <c r="BV115" s="226" t="e">
        <f t="shared" si="47"/>
        <v>#REF!</v>
      </c>
      <c r="BW115" s="226" t="e">
        <f t="shared" si="4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25"/>
        <v>#REF!</v>
      </c>
      <c r="BA116" s="226" t="e">
        <f t="shared" si="26"/>
        <v>#REF!</v>
      </c>
      <c r="BB116" s="226" t="e">
        <f t="shared" si="27"/>
        <v>#REF!</v>
      </c>
      <c r="BC116" s="226" t="e">
        <f t="shared" si="28"/>
        <v>#REF!</v>
      </c>
      <c r="BD116" s="226" t="e">
        <f t="shared" si="29"/>
        <v>#REF!</v>
      </c>
      <c r="BE116" s="226" t="e">
        <f t="shared" si="30"/>
        <v>#REF!</v>
      </c>
      <c r="BF116" s="226" t="e">
        <f t="shared" si="31"/>
        <v>#REF!</v>
      </c>
      <c r="BG116" s="226" t="e">
        <f t="shared" si="32"/>
        <v>#REF!</v>
      </c>
      <c r="BH116" s="226" t="e">
        <f t="shared" si="33"/>
        <v>#REF!</v>
      </c>
      <c r="BI116" s="226" t="e">
        <f t="shared" si="34"/>
        <v>#REF!</v>
      </c>
      <c r="BJ116" s="226" t="e">
        <f t="shared" si="35"/>
        <v>#REF!</v>
      </c>
      <c r="BK116" s="226" t="e">
        <f t="shared" si="36"/>
        <v>#REF!</v>
      </c>
      <c r="BL116" s="226" t="e">
        <f t="shared" si="37"/>
        <v>#REF!</v>
      </c>
      <c r="BM116" s="226" t="e">
        <f t="shared" si="38"/>
        <v>#REF!</v>
      </c>
      <c r="BN116" s="226" t="e">
        <f t="shared" si="39"/>
        <v>#REF!</v>
      </c>
      <c r="BO116" s="226" t="e">
        <f t="shared" si="40"/>
        <v>#REF!</v>
      </c>
      <c r="BP116" s="226" t="e">
        <f t="shared" si="41"/>
        <v>#REF!</v>
      </c>
      <c r="BQ116" s="226" t="e">
        <f t="shared" si="42"/>
        <v>#REF!</v>
      </c>
      <c r="BR116" s="226" t="e">
        <f t="shared" si="43"/>
        <v>#REF!</v>
      </c>
      <c r="BS116" s="226" t="e">
        <f t="shared" si="44"/>
        <v>#REF!</v>
      </c>
      <c r="BT116" s="226" t="e">
        <f t="shared" si="45"/>
        <v>#REF!</v>
      </c>
      <c r="BU116" s="226" t="e">
        <f t="shared" si="46"/>
        <v>#REF!</v>
      </c>
      <c r="BV116" s="226" t="e">
        <f t="shared" si="47"/>
        <v>#REF!</v>
      </c>
      <c r="BW116" s="226" t="e">
        <f t="shared" si="4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25"/>
        <v>#REF!</v>
      </c>
      <c r="BA117" s="226" t="e">
        <f t="shared" si="26"/>
        <v>#REF!</v>
      </c>
      <c r="BB117" s="226" t="e">
        <f t="shared" si="27"/>
        <v>#REF!</v>
      </c>
      <c r="BC117" s="226" t="e">
        <f t="shared" si="28"/>
        <v>#REF!</v>
      </c>
      <c r="BD117" s="226" t="e">
        <f t="shared" si="29"/>
        <v>#REF!</v>
      </c>
      <c r="BE117" s="226" t="e">
        <f t="shared" si="30"/>
        <v>#REF!</v>
      </c>
      <c r="BF117" s="226" t="e">
        <f t="shared" si="31"/>
        <v>#REF!</v>
      </c>
      <c r="BG117" s="226" t="e">
        <f t="shared" si="32"/>
        <v>#REF!</v>
      </c>
      <c r="BH117" s="226" t="e">
        <f t="shared" si="33"/>
        <v>#REF!</v>
      </c>
      <c r="BI117" s="226" t="e">
        <f t="shared" si="34"/>
        <v>#REF!</v>
      </c>
      <c r="BJ117" s="226" t="e">
        <f t="shared" si="35"/>
        <v>#REF!</v>
      </c>
      <c r="BK117" s="226" t="e">
        <f t="shared" si="36"/>
        <v>#REF!</v>
      </c>
      <c r="BL117" s="226" t="e">
        <f t="shared" si="37"/>
        <v>#REF!</v>
      </c>
      <c r="BM117" s="226" t="e">
        <f t="shared" si="38"/>
        <v>#REF!</v>
      </c>
      <c r="BN117" s="226" t="e">
        <f t="shared" si="39"/>
        <v>#REF!</v>
      </c>
      <c r="BO117" s="226" t="e">
        <f t="shared" si="40"/>
        <v>#REF!</v>
      </c>
      <c r="BP117" s="226" t="e">
        <f t="shared" si="41"/>
        <v>#REF!</v>
      </c>
      <c r="BQ117" s="226" t="e">
        <f t="shared" si="42"/>
        <v>#REF!</v>
      </c>
      <c r="BR117" s="226" t="e">
        <f t="shared" si="43"/>
        <v>#REF!</v>
      </c>
      <c r="BS117" s="226" t="e">
        <f t="shared" si="44"/>
        <v>#REF!</v>
      </c>
      <c r="BT117" s="226" t="e">
        <f t="shared" si="45"/>
        <v>#REF!</v>
      </c>
      <c r="BU117" s="226" t="e">
        <f t="shared" si="46"/>
        <v>#REF!</v>
      </c>
      <c r="BV117" s="226" t="e">
        <f t="shared" si="47"/>
        <v>#REF!</v>
      </c>
      <c r="BW117" s="226" t="e">
        <f t="shared" si="4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25"/>
        <v>#REF!</v>
      </c>
      <c r="BA118" s="226" t="e">
        <f t="shared" si="26"/>
        <v>#REF!</v>
      </c>
      <c r="BB118" s="226" t="e">
        <f t="shared" si="27"/>
        <v>#REF!</v>
      </c>
      <c r="BC118" s="226" t="e">
        <f t="shared" si="28"/>
        <v>#REF!</v>
      </c>
      <c r="BD118" s="226" t="e">
        <f t="shared" si="29"/>
        <v>#REF!</v>
      </c>
      <c r="BE118" s="226" t="e">
        <f t="shared" si="30"/>
        <v>#REF!</v>
      </c>
      <c r="BF118" s="226" t="e">
        <f t="shared" si="31"/>
        <v>#REF!</v>
      </c>
      <c r="BG118" s="226" t="e">
        <f t="shared" si="32"/>
        <v>#REF!</v>
      </c>
      <c r="BH118" s="226" t="e">
        <f t="shared" si="33"/>
        <v>#REF!</v>
      </c>
      <c r="BI118" s="226" t="e">
        <f t="shared" si="34"/>
        <v>#REF!</v>
      </c>
      <c r="BJ118" s="226" t="e">
        <f t="shared" si="35"/>
        <v>#REF!</v>
      </c>
      <c r="BK118" s="226" t="e">
        <f t="shared" si="36"/>
        <v>#REF!</v>
      </c>
      <c r="BL118" s="226" t="e">
        <f t="shared" si="37"/>
        <v>#REF!</v>
      </c>
      <c r="BM118" s="226" t="e">
        <f t="shared" si="38"/>
        <v>#REF!</v>
      </c>
      <c r="BN118" s="226" t="e">
        <f t="shared" si="39"/>
        <v>#REF!</v>
      </c>
      <c r="BO118" s="226" t="e">
        <f t="shared" si="40"/>
        <v>#REF!</v>
      </c>
      <c r="BP118" s="226" t="e">
        <f t="shared" si="41"/>
        <v>#REF!</v>
      </c>
      <c r="BQ118" s="226" t="e">
        <f t="shared" si="42"/>
        <v>#REF!</v>
      </c>
      <c r="BR118" s="226" t="e">
        <f t="shared" si="43"/>
        <v>#REF!</v>
      </c>
      <c r="BS118" s="226" t="e">
        <f t="shared" si="44"/>
        <v>#REF!</v>
      </c>
      <c r="BT118" s="226" t="e">
        <f t="shared" si="45"/>
        <v>#REF!</v>
      </c>
      <c r="BU118" s="226" t="e">
        <f t="shared" si="46"/>
        <v>#REF!</v>
      </c>
      <c r="BV118" s="226" t="e">
        <f t="shared" si="47"/>
        <v>#REF!</v>
      </c>
      <c r="BW118" s="226" t="e">
        <f t="shared" si="4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25"/>
        <v>#REF!</v>
      </c>
      <c r="BA119" s="226" t="e">
        <f t="shared" si="26"/>
        <v>#REF!</v>
      </c>
      <c r="BB119" s="226" t="e">
        <f t="shared" si="27"/>
        <v>#REF!</v>
      </c>
      <c r="BC119" s="226" t="e">
        <f t="shared" si="28"/>
        <v>#REF!</v>
      </c>
      <c r="BD119" s="226" t="e">
        <f t="shared" si="29"/>
        <v>#REF!</v>
      </c>
      <c r="BE119" s="226" t="e">
        <f t="shared" si="30"/>
        <v>#REF!</v>
      </c>
      <c r="BF119" s="226" t="e">
        <f t="shared" si="31"/>
        <v>#REF!</v>
      </c>
      <c r="BG119" s="226" t="e">
        <f t="shared" si="32"/>
        <v>#REF!</v>
      </c>
      <c r="BH119" s="226" t="e">
        <f t="shared" si="33"/>
        <v>#REF!</v>
      </c>
      <c r="BI119" s="226" t="e">
        <f t="shared" si="34"/>
        <v>#REF!</v>
      </c>
      <c r="BJ119" s="226" t="e">
        <f t="shared" si="35"/>
        <v>#REF!</v>
      </c>
      <c r="BK119" s="226" t="e">
        <f t="shared" si="36"/>
        <v>#REF!</v>
      </c>
      <c r="BL119" s="226" t="e">
        <f t="shared" si="37"/>
        <v>#REF!</v>
      </c>
      <c r="BM119" s="226" t="e">
        <f t="shared" si="38"/>
        <v>#REF!</v>
      </c>
      <c r="BN119" s="226" t="e">
        <f t="shared" si="39"/>
        <v>#REF!</v>
      </c>
      <c r="BO119" s="226" t="e">
        <f t="shared" si="40"/>
        <v>#REF!</v>
      </c>
      <c r="BP119" s="226" t="e">
        <f t="shared" si="41"/>
        <v>#REF!</v>
      </c>
      <c r="BQ119" s="226" t="e">
        <f t="shared" si="42"/>
        <v>#REF!</v>
      </c>
      <c r="BR119" s="226" t="e">
        <f t="shared" si="43"/>
        <v>#REF!</v>
      </c>
      <c r="BS119" s="226" t="e">
        <f t="shared" si="44"/>
        <v>#REF!</v>
      </c>
      <c r="BT119" s="226" t="e">
        <f t="shared" si="45"/>
        <v>#REF!</v>
      </c>
      <c r="BU119" s="226" t="e">
        <f t="shared" si="46"/>
        <v>#REF!</v>
      </c>
      <c r="BV119" s="226" t="e">
        <f t="shared" si="47"/>
        <v>#REF!</v>
      </c>
      <c r="BW119" s="226" t="e">
        <f t="shared" si="4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25"/>
        <v>#REF!</v>
      </c>
      <c r="BA120" s="226" t="e">
        <f t="shared" si="26"/>
        <v>#REF!</v>
      </c>
      <c r="BB120" s="226" t="e">
        <f t="shared" si="27"/>
        <v>#REF!</v>
      </c>
      <c r="BC120" s="226" t="e">
        <f t="shared" si="28"/>
        <v>#REF!</v>
      </c>
      <c r="BD120" s="226" t="e">
        <f t="shared" si="29"/>
        <v>#REF!</v>
      </c>
      <c r="BE120" s="226" t="e">
        <f t="shared" si="30"/>
        <v>#REF!</v>
      </c>
      <c r="BF120" s="226" t="e">
        <f t="shared" si="31"/>
        <v>#REF!</v>
      </c>
      <c r="BG120" s="226" t="e">
        <f t="shared" si="32"/>
        <v>#REF!</v>
      </c>
      <c r="BH120" s="226" t="e">
        <f t="shared" si="33"/>
        <v>#REF!</v>
      </c>
      <c r="BI120" s="226" t="e">
        <f t="shared" si="34"/>
        <v>#REF!</v>
      </c>
      <c r="BJ120" s="226" t="e">
        <f t="shared" si="35"/>
        <v>#REF!</v>
      </c>
      <c r="BK120" s="226" t="e">
        <f t="shared" si="36"/>
        <v>#REF!</v>
      </c>
      <c r="BL120" s="226" t="e">
        <f t="shared" si="37"/>
        <v>#REF!</v>
      </c>
      <c r="BM120" s="226" t="e">
        <f t="shared" si="38"/>
        <v>#REF!</v>
      </c>
      <c r="BN120" s="226" t="e">
        <f t="shared" si="39"/>
        <v>#REF!</v>
      </c>
      <c r="BO120" s="226" t="e">
        <f t="shared" si="40"/>
        <v>#REF!</v>
      </c>
      <c r="BP120" s="226" t="e">
        <f t="shared" si="41"/>
        <v>#REF!</v>
      </c>
      <c r="BQ120" s="226" t="e">
        <f t="shared" si="42"/>
        <v>#REF!</v>
      </c>
      <c r="BR120" s="226" t="e">
        <f t="shared" si="43"/>
        <v>#REF!</v>
      </c>
      <c r="BS120" s="226" t="e">
        <f t="shared" si="44"/>
        <v>#REF!</v>
      </c>
      <c r="BT120" s="226" t="e">
        <f t="shared" si="45"/>
        <v>#REF!</v>
      </c>
      <c r="BU120" s="226" t="e">
        <f t="shared" si="46"/>
        <v>#REF!</v>
      </c>
      <c r="BV120" s="226" t="e">
        <f t="shared" si="47"/>
        <v>#REF!</v>
      </c>
      <c r="BW120" s="226" t="e">
        <f t="shared" si="4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  <c r="AZ121" s="226"/>
      <c r="BA121" s="226"/>
      <c r="BB121" s="226"/>
      <c r="BC121" s="226"/>
      <c r="BD121" s="226"/>
      <c r="BE121" s="226"/>
      <c r="BF121" s="226"/>
      <c r="BG121" s="226"/>
      <c r="BH121" s="226"/>
      <c r="BI121" s="226"/>
      <c r="BJ121" s="226"/>
      <c r="BK121" s="226"/>
      <c r="BL121" s="226"/>
      <c r="BM121" s="226"/>
      <c r="BN121" s="226"/>
      <c r="BO121" s="226"/>
      <c r="BP121" s="226"/>
      <c r="BQ121" s="226"/>
      <c r="BR121" s="226"/>
      <c r="BS121" s="226"/>
      <c r="BT121" s="226"/>
      <c r="BU121" s="226"/>
      <c r="BV121" s="226"/>
      <c r="BW121" s="226"/>
    </row>
    <row r="122" spans="1:75" ht="45" customHeight="1">
      <c r="A122" s="474" t="s">
        <v>297</v>
      </c>
      <c r="B122" s="474"/>
      <c r="C122" s="474"/>
      <c r="D122" s="474"/>
      <c r="E122" s="474"/>
      <c r="F122" s="474"/>
      <c r="G122" s="474"/>
      <c r="H122" s="474"/>
      <c r="I122" s="474"/>
      <c r="J122" s="474"/>
      <c r="K122" s="474"/>
      <c r="L122" s="474"/>
      <c r="M122" s="474"/>
      <c r="N122" s="474"/>
      <c r="O122" s="474"/>
      <c r="P122" s="474"/>
      <c r="Q122" s="474"/>
      <c r="R122" s="474"/>
      <c r="S122" s="474"/>
      <c r="T122" s="474"/>
      <c r="U122" s="474"/>
      <c r="V122" s="474"/>
      <c r="W122" s="474"/>
      <c r="X122" s="474"/>
      <c r="Y122" s="474"/>
      <c r="AZ122" s="226"/>
      <c r="BA122" s="226"/>
      <c r="BB122" s="226"/>
      <c r="BC122" s="226"/>
      <c r="BD122" s="226"/>
      <c r="BE122" s="226"/>
      <c r="BF122" s="226"/>
      <c r="BG122" s="226"/>
      <c r="BH122" s="226"/>
      <c r="BI122" s="226"/>
      <c r="BJ122" s="226"/>
      <c r="BK122" s="226"/>
      <c r="BL122" s="226"/>
      <c r="BM122" s="226"/>
      <c r="BN122" s="226"/>
      <c r="BO122" s="226"/>
      <c r="BP122" s="226"/>
      <c r="BQ122" s="226"/>
      <c r="BR122" s="226"/>
      <c r="BS122" s="226"/>
      <c r="BT122" s="226"/>
      <c r="BU122" s="226"/>
      <c r="BV122" s="226"/>
      <c r="BW122" s="226"/>
    </row>
    <row r="123" spans="1:75" ht="15.75" customHeight="1">
      <c r="A123" s="220" t="s">
        <v>0</v>
      </c>
      <c r="B123" s="221" t="s">
        <v>257</v>
      </c>
      <c r="C123" s="221" t="s">
        <v>258</v>
      </c>
      <c r="D123" s="221" t="s">
        <v>259</v>
      </c>
      <c r="E123" s="221" t="s">
        <v>260</v>
      </c>
      <c r="F123" s="221" t="s">
        <v>261</v>
      </c>
      <c r="G123" s="221" t="s">
        <v>262</v>
      </c>
      <c r="H123" s="221" t="s">
        <v>263</v>
      </c>
      <c r="I123" s="221" t="s">
        <v>264</v>
      </c>
      <c r="J123" s="221" t="s">
        <v>265</v>
      </c>
      <c r="K123" s="221" t="s">
        <v>266</v>
      </c>
      <c r="L123" s="221" t="s">
        <v>267</v>
      </c>
      <c r="M123" s="221" t="s">
        <v>268</v>
      </c>
      <c r="N123" s="221" t="s">
        <v>269</v>
      </c>
      <c r="O123" s="221" t="s">
        <v>270</v>
      </c>
      <c r="P123" s="221" t="s">
        <v>271</v>
      </c>
      <c r="Q123" s="221" t="s">
        <v>272</v>
      </c>
      <c r="R123" s="221" t="s">
        <v>273</v>
      </c>
      <c r="S123" s="221" t="s">
        <v>274</v>
      </c>
      <c r="T123" s="221" t="s">
        <v>275</v>
      </c>
      <c r="U123" s="221" t="s">
        <v>276</v>
      </c>
      <c r="V123" s="221" t="s">
        <v>277</v>
      </c>
      <c r="W123" s="221" t="s">
        <v>278</v>
      </c>
      <c r="X123" s="221" t="s">
        <v>279</v>
      </c>
      <c r="Y123" s="221" t="s">
        <v>280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  <c r="AZ123" s="226"/>
      <c r="BA123" s="226"/>
      <c r="BB123" s="226"/>
      <c r="BC123" s="226"/>
      <c r="BD123" s="226"/>
      <c r="BE123" s="226"/>
      <c r="BF123" s="226"/>
      <c r="BG123" s="226"/>
      <c r="BH123" s="226"/>
      <c r="BI123" s="226"/>
      <c r="BJ123" s="226"/>
      <c r="BK123" s="226"/>
      <c r="BL123" s="226"/>
      <c r="BM123" s="226"/>
      <c r="BN123" s="226"/>
      <c r="BO123" s="226"/>
      <c r="BP123" s="226"/>
      <c r="BQ123" s="226"/>
      <c r="BR123" s="226"/>
      <c r="BS123" s="226"/>
      <c r="BT123" s="226"/>
      <c r="BU123" s="226"/>
      <c r="BV123" s="226"/>
      <c r="BW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25"/>
        <v>#REF!</v>
      </c>
      <c r="BA124" s="226" t="e">
        <f t="shared" si="26"/>
        <v>#REF!</v>
      </c>
      <c r="BB124" s="226" t="e">
        <f t="shared" si="27"/>
        <v>#REF!</v>
      </c>
      <c r="BC124" s="226" t="e">
        <f t="shared" si="28"/>
        <v>#REF!</v>
      </c>
      <c r="BD124" s="226" t="e">
        <f t="shared" si="29"/>
        <v>#REF!</v>
      </c>
      <c r="BE124" s="226" t="e">
        <f t="shared" si="30"/>
        <v>#REF!</v>
      </c>
      <c r="BF124" s="226" t="e">
        <f t="shared" si="31"/>
        <v>#REF!</v>
      </c>
      <c r="BG124" s="226" t="e">
        <f t="shared" si="32"/>
        <v>#REF!</v>
      </c>
      <c r="BH124" s="226" t="e">
        <f t="shared" si="33"/>
        <v>#REF!</v>
      </c>
      <c r="BI124" s="226" t="e">
        <f t="shared" si="34"/>
        <v>#REF!</v>
      </c>
      <c r="BJ124" s="226" t="e">
        <f t="shared" si="35"/>
        <v>#REF!</v>
      </c>
      <c r="BK124" s="226" t="e">
        <f t="shared" si="36"/>
        <v>#REF!</v>
      </c>
      <c r="BL124" s="226" t="e">
        <f t="shared" si="37"/>
        <v>#REF!</v>
      </c>
      <c r="BM124" s="226" t="e">
        <f t="shared" si="38"/>
        <v>#REF!</v>
      </c>
      <c r="BN124" s="226" t="e">
        <f t="shared" si="39"/>
        <v>#REF!</v>
      </c>
      <c r="BO124" s="226" t="e">
        <f t="shared" si="40"/>
        <v>#REF!</v>
      </c>
      <c r="BP124" s="226" t="e">
        <f t="shared" si="41"/>
        <v>#REF!</v>
      </c>
      <c r="BQ124" s="226" t="e">
        <f t="shared" si="42"/>
        <v>#REF!</v>
      </c>
      <c r="BR124" s="226" t="e">
        <f t="shared" si="43"/>
        <v>#REF!</v>
      </c>
      <c r="BS124" s="226" t="e">
        <f t="shared" si="44"/>
        <v>#REF!</v>
      </c>
      <c r="BT124" s="226" t="e">
        <f t="shared" si="45"/>
        <v>#REF!</v>
      </c>
      <c r="BU124" s="226" t="e">
        <f t="shared" si="46"/>
        <v>#REF!</v>
      </c>
      <c r="BV124" s="226" t="e">
        <f t="shared" si="47"/>
        <v>#REF!</v>
      </c>
      <c r="BW124" s="226" t="e">
        <f t="shared" si="48"/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25"/>
        <v>#REF!</v>
      </c>
      <c r="BA125" s="226" t="e">
        <f t="shared" si="26"/>
        <v>#REF!</v>
      </c>
      <c r="BB125" s="226" t="e">
        <f t="shared" si="27"/>
        <v>#REF!</v>
      </c>
      <c r="BC125" s="226" t="e">
        <f t="shared" si="28"/>
        <v>#REF!</v>
      </c>
      <c r="BD125" s="226" t="e">
        <f t="shared" si="29"/>
        <v>#REF!</v>
      </c>
      <c r="BE125" s="226" t="e">
        <f t="shared" si="30"/>
        <v>#REF!</v>
      </c>
      <c r="BF125" s="226" t="e">
        <f t="shared" si="31"/>
        <v>#REF!</v>
      </c>
      <c r="BG125" s="226" t="e">
        <f t="shared" si="32"/>
        <v>#REF!</v>
      </c>
      <c r="BH125" s="226" t="e">
        <f t="shared" si="33"/>
        <v>#REF!</v>
      </c>
      <c r="BI125" s="226" t="e">
        <f t="shared" si="34"/>
        <v>#REF!</v>
      </c>
      <c r="BJ125" s="226" t="e">
        <f t="shared" si="35"/>
        <v>#REF!</v>
      </c>
      <c r="BK125" s="226" t="e">
        <f t="shared" si="36"/>
        <v>#REF!</v>
      </c>
      <c r="BL125" s="226" t="e">
        <f t="shared" si="37"/>
        <v>#REF!</v>
      </c>
      <c r="BM125" s="226" t="e">
        <f t="shared" si="38"/>
        <v>#REF!</v>
      </c>
      <c r="BN125" s="226" t="e">
        <f t="shared" si="39"/>
        <v>#REF!</v>
      </c>
      <c r="BO125" s="226" t="e">
        <f t="shared" si="40"/>
        <v>#REF!</v>
      </c>
      <c r="BP125" s="226" t="e">
        <f t="shared" si="41"/>
        <v>#REF!</v>
      </c>
      <c r="BQ125" s="226" t="e">
        <f t="shared" si="42"/>
        <v>#REF!</v>
      </c>
      <c r="BR125" s="226" t="e">
        <f t="shared" si="43"/>
        <v>#REF!</v>
      </c>
      <c r="BS125" s="226" t="e">
        <f t="shared" si="44"/>
        <v>#REF!</v>
      </c>
      <c r="BT125" s="226" t="e">
        <f t="shared" si="45"/>
        <v>#REF!</v>
      </c>
      <c r="BU125" s="226" t="e">
        <f t="shared" si="46"/>
        <v>#REF!</v>
      </c>
      <c r="BV125" s="226" t="e">
        <f t="shared" si="47"/>
        <v>#REF!</v>
      </c>
      <c r="BW125" s="226" t="e">
        <f t="shared" si="48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25"/>
        <v>#REF!</v>
      </c>
      <c r="BA126" s="226" t="e">
        <f t="shared" si="26"/>
        <v>#REF!</v>
      </c>
      <c r="BB126" s="226" t="e">
        <f t="shared" si="27"/>
        <v>#REF!</v>
      </c>
      <c r="BC126" s="226" t="e">
        <f t="shared" si="28"/>
        <v>#REF!</v>
      </c>
      <c r="BD126" s="226" t="e">
        <f t="shared" si="29"/>
        <v>#REF!</v>
      </c>
      <c r="BE126" s="226" t="e">
        <f t="shared" si="30"/>
        <v>#REF!</v>
      </c>
      <c r="BF126" s="226" t="e">
        <f t="shared" si="31"/>
        <v>#REF!</v>
      </c>
      <c r="BG126" s="226" t="e">
        <f t="shared" si="32"/>
        <v>#REF!</v>
      </c>
      <c r="BH126" s="226" t="e">
        <f t="shared" si="33"/>
        <v>#REF!</v>
      </c>
      <c r="BI126" s="226" t="e">
        <f t="shared" si="34"/>
        <v>#REF!</v>
      </c>
      <c r="BJ126" s="226" t="e">
        <f t="shared" si="35"/>
        <v>#REF!</v>
      </c>
      <c r="BK126" s="226" t="e">
        <f t="shared" si="36"/>
        <v>#REF!</v>
      </c>
      <c r="BL126" s="226" t="e">
        <f t="shared" si="37"/>
        <v>#REF!</v>
      </c>
      <c r="BM126" s="226" t="e">
        <f t="shared" si="38"/>
        <v>#REF!</v>
      </c>
      <c r="BN126" s="226" t="e">
        <f t="shared" si="39"/>
        <v>#REF!</v>
      </c>
      <c r="BO126" s="226" t="e">
        <f t="shared" si="40"/>
        <v>#REF!</v>
      </c>
      <c r="BP126" s="226" t="e">
        <f t="shared" si="41"/>
        <v>#REF!</v>
      </c>
      <c r="BQ126" s="226" t="e">
        <f t="shared" si="42"/>
        <v>#REF!</v>
      </c>
      <c r="BR126" s="226" t="e">
        <f t="shared" si="43"/>
        <v>#REF!</v>
      </c>
      <c r="BS126" s="226" t="e">
        <f t="shared" si="44"/>
        <v>#REF!</v>
      </c>
      <c r="BT126" s="226" t="e">
        <f t="shared" si="45"/>
        <v>#REF!</v>
      </c>
      <c r="BU126" s="226" t="e">
        <f t="shared" si="46"/>
        <v>#REF!</v>
      </c>
      <c r="BV126" s="226" t="e">
        <f t="shared" si="47"/>
        <v>#REF!</v>
      </c>
      <c r="BW126" s="226" t="e">
        <f t="shared" si="48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25"/>
        <v>#REF!</v>
      </c>
      <c r="BA127" s="226" t="e">
        <f t="shared" si="26"/>
        <v>#REF!</v>
      </c>
      <c r="BB127" s="226" t="e">
        <f t="shared" si="27"/>
        <v>#REF!</v>
      </c>
      <c r="BC127" s="226" t="e">
        <f t="shared" si="28"/>
        <v>#REF!</v>
      </c>
      <c r="BD127" s="226" t="e">
        <f t="shared" si="29"/>
        <v>#REF!</v>
      </c>
      <c r="BE127" s="226" t="e">
        <f t="shared" si="30"/>
        <v>#REF!</v>
      </c>
      <c r="BF127" s="226" t="e">
        <f t="shared" si="31"/>
        <v>#REF!</v>
      </c>
      <c r="BG127" s="226" t="e">
        <f t="shared" si="32"/>
        <v>#REF!</v>
      </c>
      <c r="BH127" s="226" t="e">
        <f t="shared" si="33"/>
        <v>#REF!</v>
      </c>
      <c r="BI127" s="226" t="e">
        <f t="shared" si="34"/>
        <v>#REF!</v>
      </c>
      <c r="BJ127" s="226" t="e">
        <f t="shared" si="35"/>
        <v>#REF!</v>
      </c>
      <c r="BK127" s="226" t="e">
        <f t="shared" si="36"/>
        <v>#REF!</v>
      </c>
      <c r="BL127" s="226" t="e">
        <f t="shared" si="37"/>
        <v>#REF!</v>
      </c>
      <c r="BM127" s="226" t="e">
        <f t="shared" si="38"/>
        <v>#REF!</v>
      </c>
      <c r="BN127" s="226" t="e">
        <f t="shared" si="39"/>
        <v>#REF!</v>
      </c>
      <c r="BO127" s="226" t="e">
        <f t="shared" si="40"/>
        <v>#REF!</v>
      </c>
      <c r="BP127" s="226" t="e">
        <f t="shared" si="41"/>
        <v>#REF!</v>
      </c>
      <c r="BQ127" s="226" t="e">
        <f t="shared" si="42"/>
        <v>#REF!</v>
      </c>
      <c r="BR127" s="226" t="e">
        <f t="shared" si="43"/>
        <v>#REF!</v>
      </c>
      <c r="BS127" s="226" t="e">
        <f t="shared" si="44"/>
        <v>#REF!</v>
      </c>
      <c r="BT127" s="226" t="e">
        <f t="shared" si="45"/>
        <v>#REF!</v>
      </c>
      <c r="BU127" s="226" t="e">
        <f t="shared" si="46"/>
        <v>#REF!</v>
      </c>
      <c r="BV127" s="226" t="e">
        <f t="shared" si="47"/>
        <v>#REF!</v>
      </c>
      <c r="BW127" s="226" t="e">
        <f t="shared" si="48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25"/>
        <v>#REF!</v>
      </c>
      <c r="BA128" s="226" t="e">
        <f t="shared" si="26"/>
        <v>#REF!</v>
      </c>
      <c r="BB128" s="226" t="e">
        <f t="shared" si="27"/>
        <v>#REF!</v>
      </c>
      <c r="BC128" s="226" t="e">
        <f t="shared" si="28"/>
        <v>#REF!</v>
      </c>
      <c r="BD128" s="226" t="e">
        <f t="shared" si="29"/>
        <v>#REF!</v>
      </c>
      <c r="BE128" s="226" t="e">
        <f t="shared" si="30"/>
        <v>#REF!</v>
      </c>
      <c r="BF128" s="226" t="e">
        <f t="shared" si="31"/>
        <v>#REF!</v>
      </c>
      <c r="BG128" s="226" t="e">
        <f t="shared" si="32"/>
        <v>#REF!</v>
      </c>
      <c r="BH128" s="226" t="e">
        <f t="shared" si="33"/>
        <v>#REF!</v>
      </c>
      <c r="BI128" s="226" t="e">
        <f t="shared" si="34"/>
        <v>#REF!</v>
      </c>
      <c r="BJ128" s="226" t="e">
        <f t="shared" si="35"/>
        <v>#REF!</v>
      </c>
      <c r="BK128" s="226" t="e">
        <f t="shared" si="36"/>
        <v>#REF!</v>
      </c>
      <c r="BL128" s="226" t="e">
        <f t="shared" si="37"/>
        <v>#REF!</v>
      </c>
      <c r="BM128" s="226" t="e">
        <f t="shared" si="38"/>
        <v>#REF!</v>
      </c>
      <c r="BN128" s="226" t="e">
        <f t="shared" si="39"/>
        <v>#REF!</v>
      </c>
      <c r="BO128" s="226" t="e">
        <f t="shared" si="40"/>
        <v>#REF!</v>
      </c>
      <c r="BP128" s="226" t="e">
        <f t="shared" si="41"/>
        <v>#REF!</v>
      </c>
      <c r="BQ128" s="226" t="e">
        <f t="shared" si="42"/>
        <v>#REF!</v>
      </c>
      <c r="BR128" s="226" t="e">
        <f t="shared" si="43"/>
        <v>#REF!</v>
      </c>
      <c r="BS128" s="226" t="e">
        <f t="shared" si="44"/>
        <v>#REF!</v>
      </c>
      <c r="BT128" s="226" t="e">
        <f t="shared" si="45"/>
        <v>#REF!</v>
      </c>
      <c r="BU128" s="226" t="e">
        <f t="shared" si="46"/>
        <v>#REF!</v>
      </c>
      <c r="BV128" s="226" t="e">
        <f t="shared" si="47"/>
        <v>#REF!</v>
      </c>
      <c r="BW128" s="226" t="e">
        <f t="shared" si="48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25"/>
        <v>#REF!</v>
      </c>
      <c r="BA129" s="226" t="e">
        <f t="shared" si="26"/>
        <v>#REF!</v>
      </c>
      <c r="BB129" s="226" t="e">
        <f t="shared" si="27"/>
        <v>#REF!</v>
      </c>
      <c r="BC129" s="226" t="e">
        <f t="shared" si="28"/>
        <v>#REF!</v>
      </c>
      <c r="BD129" s="226" t="e">
        <f t="shared" si="29"/>
        <v>#REF!</v>
      </c>
      <c r="BE129" s="226" t="e">
        <f t="shared" si="30"/>
        <v>#REF!</v>
      </c>
      <c r="BF129" s="226" t="e">
        <f t="shared" si="31"/>
        <v>#REF!</v>
      </c>
      <c r="BG129" s="226" t="e">
        <f t="shared" si="32"/>
        <v>#REF!</v>
      </c>
      <c r="BH129" s="226" t="e">
        <f t="shared" si="33"/>
        <v>#REF!</v>
      </c>
      <c r="BI129" s="226" t="e">
        <f t="shared" si="34"/>
        <v>#REF!</v>
      </c>
      <c r="BJ129" s="226" t="e">
        <f t="shared" si="35"/>
        <v>#REF!</v>
      </c>
      <c r="BK129" s="226" t="e">
        <f t="shared" si="36"/>
        <v>#REF!</v>
      </c>
      <c r="BL129" s="226" t="e">
        <f t="shared" si="37"/>
        <v>#REF!</v>
      </c>
      <c r="BM129" s="226" t="e">
        <f t="shared" si="38"/>
        <v>#REF!</v>
      </c>
      <c r="BN129" s="226" t="e">
        <f t="shared" si="39"/>
        <v>#REF!</v>
      </c>
      <c r="BO129" s="226" t="e">
        <f t="shared" si="40"/>
        <v>#REF!</v>
      </c>
      <c r="BP129" s="226" t="e">
        <f t="shared" si="41"/>
        <v>#REF!</v>
      </c>
      <c r="BQ129" s="226" t="e">
        <f t="shared" si="42"/>
        <v>#REF!</v>
      </c>
      <c r="BR129" s="226" t="e">
        <f t="shared" si="43"/>
        <v>#REF!</v>
      </c>
      <c r="BS129" s="226" t="e">
        <f t="shared" si="44"/>
        <v>#REF!</v>
      </c>
      <c r="BT129" s="226" t="e">
        <f t="shared" si="45"/>
        <v>#REF!</v>
      </c>
      <c r="BU129" s="226" t="e">
        <f t="shared" si="46"/>
        <v>#REF!</v>
      </c>
      <c r="BV129" s="226" t="e">
        <f t="shared" si="47"/>
        <v>#REF!</v>
      </c>
      <c r="BW129" s="226" t="e">
        <f t="shared" si="48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25"/>
        <v>#REF!</v>
      </c>
      <c r="BA130" s="226" t="e">
        <f t="shared" si="26"/>
        <v>#REF!</v>
      </c>
      <c r="BB130" s="226" t="e">
        <f t="shared" si="27"/>
        <v>#REF!</v>
      </c>
      <c r="BC130" s="226" t="e">
        <f t="shared" si="28"/>
        <v>#REF!</v>
      </c>
      <c r="BD130" s="226" t="e">
        <f t="shared" si="29"/>
        <v>#REF!</v>
      </c>
      <c r="BE130" s="226" t="e">
        <f t="shared" si="30"/>
        <v>#REF!</v>
      </c>
      <c r="BF130" s="226" t="e">
        <f t="shared" si="31"/>
        <v>#REF!</v>
      </c>
      <c r="BG130" s="226" t="e">
        <f t="shared" si="32"/>
        <v>#REF!</v>
      </c>
      <c r="BH130" s="226" t="e">
        <f t="shared" si="33"/>
        <v>#REF!</v>
      </c>
      <c r="BI130" s="226" t="e">
        <f t="shared" si="34"/>
        <v>#REF!</v>
      </c>
      <c r="BJ130" s="226" t="e">
        <f t="shared" si="35"/>
        <v>#REF!</v>
      </c>
      <c r="BK130" s="226" t="e">
        <f t="shared" si="36"/>
        <v>#REF!</v>
      </c>
      <c r="BL130" s="226" t="e">
        <f t="shared" si="37"/>
        <v>#REF!</v>
      </c>
      <c r="BM130" s="226" t="e">
        <f t="shared" si="38"/>
        <v>#REF!</v>
      </c>
      <c r="BN130" s="226" t="e">
        <f t="shared" si="39"/>
        <v>#REF!</v>
      </c>
      <c r="BO130" s="226" t="e">
        <f t="shared" si="40"/>
        <v>#REF!</v>
      </c>
      <c r="BP130" s="226" t="e">
        <f t="shared" si="41"/>
        <v>#REF!</v>
      </c>
      <c r="BQ130" s="226" t="e">
        <f t="shared" si="42"/>
        <v>#REF!</v>
      </c>
      <c r="BR130" s="226" t="e">
        <f t="shared" si="43"/>
        <v>#REF!</v>
      </c>
      <c r="BS130" s="226" t="e">
        <f t="shared" si="44"/>
        <v>#REF!</v>
      </c>
      <c r="BT130" s="226" t="e">
        <f t="shared" si="45"/>
        <v>#REF!</v>
      </c>
      <c r="BU130" s="226" t="e">
        <f t="shared" si="46"/>
        <v>#REF!</v>
      </c>
      <c r="BV130" s="226" t="e">
        <f t="shared" si="47"/>
        <v>#REF!</v>
      </c>
      <c r="BW130" s="226" t="e">
        <f t="shared" si="48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25"/>
        <v>#REF!</v>
      </c>
      <c r="BA131" s="226" t="e">
        <f t="shared" si="26"/>
        <v>#REF!</v>
      </c>
      <c r="BB131" s="226" t="e">
        <f t="shared" si="27"/>
        <v>#REF!</v>
      </c>
      <c r="BC131" s="226" t="e">
        <f t="shared" si="28"/>
        <v>#REF!</v>
      </c>
      <c r="BD131" s="226" t="e">
        <f t="shared" si="29"/>
        <v>#REF!</v>
      </c>
      <c r="BE131" s="226" t="e">
        <f t="shared" si="30"/>
        <v>#REF!</v>
      </c>
      <c r="BF131" s="226" t="e">
        <f t="shared" si="31"/>
        <v>#REF!</v>
      </c>
      <c r="BG131" s="226" t="e">
        <f t="shared" si="32"/>
        <v>#REF!</v>
      </c>
      <c r="BH131" s="226" t="e">
        <f t="shared" si="33"/>
        <v>#REF!</v>
      </c>
      <c r="BI131" s="226" t="e">
        <f t="shared" si="34"/>
        <v>#REF!</v>
      </c>
      <c r="BJ131" s="226" t="e">
        <f t="shared" si="35"/>
        <v>#REF!</v>
      </c>
      <c r="BK131" s="226" t="e">
        <f t="shared" si="36"/>
        <v>#REF!</v>
      </c>
      <c r="BL131" s="226" t="e">
        <f t="shared" si="37"/>
        <v>#REF!</v>
      </c>
      <c r="BM131" s="226" t="e">
        <f t="shared" si="38"/>
        <v>#REF!</v>
      </c>
      <c r="BN131" s="226" t="e">
        <f t="shared" si="39"/>
        <v>#REF!</v>
      </c>
      <c r="BO131" s="226" t="e">
        <f t="shared" si="40"/>
        <v>#REF!</v>
      </c>
      <c r="BP131" s="226" t="e">
        <f t="shared" si="41"/>
        <v>#REF!</v>
      </c>
      <c r="BQ131" s="226" t="e">
        <f t="shared" si="42"/>
        <v>#REF!</v>
      </c>
      <c r="BR131" s="226" t="e">
        <f t="shared" si="43"/>
        <v>#REF!</v>
      </c>
      <c r="BS131" s="226" t="e">
        <f t="shared" si="44"/>
        <v>#REF!</v>
      </c>
      <c r="BT131" s="226" t="e">
        <f t="shared" si="45"/>
        <v>#REF!</v>
      </c>
      <c r="BU131" s="226" t="e">
        <f t="shared" si="46"/>
        <v>#REF!</v>
      </c>
      <c r="BV131" s="226" t="e">
        <f t="shared" si="47"/>
        <v>#REF!</v>
      </c>
      <c r="BW131" s="226" t="e">
        <f t="shared" si="48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25"/>
        <v>#REF!</v>
      </c>
      <c r="BA132" s="226" t="e">
        <f t="shared" si="26"/>
        <v>#REF!</v>
      </c>
      <c r="BB132" s="226" t="e">
        <f t="shared" si="27"/>
        <v>#REF!</v>
      </c>
      <c r="BC132" s="226" t="e">
        <f t="shared" si="28"/>
        <v>#REF!</v>
      </c>
      <c r="BD132" s="226" t="e">
        <f t="shared" si="29"/>
        <v>#REF!</v>
      </c>
      <c r="BE132" s="226" t="e">
        <f t="shared" si="30"/>
        <v>#REF!</v>
      </c>
      <c r="BF132" s="226" t="e">
        <f t="shared" si="31"/>
        <v>#REF!</v>
      </c>
      <c r="BG132" s="226" t="e">
        <f t="shared" si="32"/>
        <v>#REF!</v>
      </c>
      <c r="BH132" s="226" t="e">
        <f t="shared" si="33"/>
        <v>#REF!</v>
      </c>
      <c r="BI132" s="226" t="e">
        <f t="shared" si="34"/>
        <v>#REF!</v>
      </c>
      <c r="BJ132" s="226" t="e">
        <f t="shared" si="35"/>
        <v>#REF!</v>
      </c>
      <c r="BK132" s="226" t="e">
        <f t="shared" si="36"/>
        <v>#REF!</v>
      </c>
      <c r="BL132" s="226" t="e">
        <f t="shared" si="37"/>
        <v>#REF!</v>
      </c>
      <c r="BM132" s="226" t="e">
        <f t="shared" si="38"/>
        <v>#REF!</v>
      </c>
      <c r="BN132" s="226" t="e">
        <f t="shared" si="39"/>
        <v>#REF!</v>
      </c>
      <c r="BO132" s="226" t="e">
        <f t="shared" si="40"/>
        <v>#REF!</v>
      </c>
      <c r="BP132" s="226" t="e">
        <f t="shared" si="41"/>
        <v>#REF!</v>
      </c>
      <c r="BQ132" s="226" t="e">
        <f t="shared" si="42"/>
        <v>#REF!</v>
      </c>
      <c r="BR132" s="226" t="e">
        <f t="shared" si="43"/>
        <v>#REF!</v>
      </c>
      <c r="BS132" s="226" t="e">
        <f t="shared" si="44"/>
        <v>#REF!</v>
      </c>
      <c r="BT132" s="226" t="e">
        <f t="shared" si="45"/>
        <v>#REF!</v>
      </c>
      <c r="BU132" s="226" t="e">
        <f t="shared" si="46"/>
        <v>#REF!</v>
      </c>
      <c r="BV132" s="226" t="e">
        <f t="shared" si="47"/>
        <v>#REF!</v>
      </c>
      <c r="BW132" s="226" t="e">
        <f t="shared" si="48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25"/>
        <v>#REF!</v>
      </c>
      <c r="BA133" s="226" t="e">
        <f t="shared" si="26"/>
        <v>#REF!</v>
      </c>
      <c r="BB133" s="226" t="e">
        <f t="shared" si="27"/>
        <v>#REF!</v>
      </c>
      <c r="BC133" s="226" t="e">
        <f t="shared" si="28"/>
        <v>#REF!</v>
      </c>
      <c r="BD133" s="226" t="e">
        <f t="shared" si="29"/>
        <v>#REF!</v>
      </c>
      <c r="BE133" s="226" t="e">
        <f t="shared" si="30"/>
        <v>#REF!</v>
      </c>
      <c r="BF133" s="226" t="e">
        <f t="shared" si="31"/>
        <v>#REF!</v>
      </c>
      <c r="BG133" s="226" t="e">
        <f t="shared" si="32"/>
        <v>#REF!</v>
      </c>
      <c r="BH133" s="226" t="e">
        <f t="shared" si="33"/>
        <v>#REF!</v>
      </c>
      <c r="BI133" s="226" t="e">
        <f t="shared" si="34"/>
        <v>#REF!</v>
      </c>
      <c r="BJ133" s="226" t="e">
        <f t="shared" si="35"/>
        <v>#REF!</v>
      </c>
      <c r="BK133" s="226" t="e">
        <f t="shared" si="36"/>
        <v>#REF!</v>
      </c>
      <c r="BL133" s="226" t="e">
        <f t="shared" si="37"/>
        <v>#REF!</v>
      </c>
      <c r="BM133" s="226" t="e">
        <f t="shared" si="38"/>
        <v>#REF!</v>
      </c>
      <c r="BN133" s="226" t="e">
        <f t="shared" si="39"/>
        <v>#REF!</v>
      </c>
      <c r="BO133" s="226" t="e">
        <f t="shared" si="40"/>
        <v>#REF!</v>
      </c>
      <c r="BP133" s="226" t="e">
        <f t="shared" si="41"/>
        <v>#REF!</v>
      </c>
      <c r="BQ133" s="226" t="e">
        <f t="shared" si="42"/>
        <v>#REF!</v>
      </c>
      <c r="BR133" s="226" t="e">
        <f t="shared" si="43"/>
        <v>#REF!</v>
      </c>
      <c r="BS133" s="226" t="e">
        <f t="shared" si="44"/>
        <v>#REF!</v>
      </c>
      <c r="BT133" s="226" t="e">
        <f t="shared" si="45"/>
        <v>#REF!</v>
      </c>
      <c r="BU133" s="226" t="e">
        <f t="shared" si="46"/>
        <v>#REF!</v>
      </c>
      <c r="BV133" s="226" t="e">
        <f t="shared" si="47"/>
        <v>#REF!</v>
      </c>
      <c r="BW133" s="226" t="e">
        <f t="shared" si="48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25"/>
        <v>#REF!</v>
      </c>
      <c r="BA134" s="226" t="e">
        <f t="shared" si="26"/>
        <v>#REF!</v>
      </c>
      <c r="BB134" s="226" t="e">
        <f t="shared" si="27"/>
        <v>#REF!</v>
      </c>
      <c r="BC134" s="226" t="e">
        <f t="shared" si="28"/>
        <v>#REF!</v>
      </c>
      <c r="BD134" s="226" t="e">
        <f t="shared" si="29"/>
        <v>#REF!</v>
      </c>
      <c r="BE134" s="226" t="e">
        <f t="shared" si="30"/>
        <v>#REF!</v>
      </c>
      <c r="BF134" s="226" t="e">
        <f t="shared" si="31"/>
        <v>#REF!</v>
      </c>
      <c r="BG134" s="226" t="e">
        <f t="shared" si="32"/>
        <v>#REF!</v>
      </c>
      <c r="BH134" s="226" t="e">
        <f t="shared" si="33"/>
        <v>#REF!</v>
      </c>
      <c r="BI134" s="226" t="e">
        <f t="shared" si="34"/>
        <v>#REF!</v>
      </c>
      <c r="BJ134" s="226" t="e">
        <f t="shared" si="35"/>
        <v>#REF!</v>
      </c>
      <c r="BK134" s="226" t="e">
        <f t="shared" si="36"/>
        <v>#REF!</v>
      </c>
      <c r="BL134" s="226" t="e">
        <f t="shared" si="37"/>
        <v>#REF!</v>
      </c>
      <c r="BM134" s="226" t="e">
        <f t="shared" si="38"/>
        <v>#REF!</v>
      </c>
      <c r="BN134" s="226" t="e">
        <f t="shared" si="39"/>
        <v>#REF!</v>
      </c>
      <c r="BO134" s="226" t="e">
        <f t="shared" si="40"/>
        <v>#REF!</v>
      </c>
      <c r="BP134" s="226" t="e">
        <f t="shared" si="41"/>
        <v>#REF!</v>
      </c>
      <c r="BQ134" s="226" t="e">
        <f t="shared" si="42"/>
        <v>#REF!</v>
      </c>
      <c r="BR134" s="226" t="e">
        <f t="shared" si="43"/>
        <v>#REF!</v>
      </c>
      <c r="BS134" s="226" t="e">
        <f t="shared" si="44"/>
        <v>#REF!</v>
      </c>
      <c r="BT134" s="226" t="e">
        <f t="shared" si="45"/>
        <v>#REF!</v>
      </c>
      <c r="BU134" s="226" t="e">
        <f t="shared" si="46"/>
        <v>#REF!</v>
      </c>
      <c r="BV134" s="226" t="e">
        <f t="shared" si="47"/>
        <v>#REF!</v>
      </c>
      <c r="BW134" s="226" t="e">
        <f t="shared" si="48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25"/>
        <v>#REF!</v>
      </c>
      <c r="BA135" s="226" t="e">
        <f t="shared" si="26"/>
        <v>#REF!</v>
      </c>
      <c r="BB135" s="226" t="e">
        <f t="shared" si="27"/>
        <v>#REF!</v>
      </c>
      <c r="BC135" s="226" t="e">
        <f t="shared" si="28"/>
        <v>#REF!</v>
      </c>
      <c r="BD135" s="226" t="e">
        <f t="shared" si="29"/>
        <v>#REF!</v>
      </c>
      <c r="BE135" s="226" t="e">
        <f t="shared" si="30"/>
        <v>#REF!</v>
      </c>
      <c r="BF135" s="226" t="e">
        <f t="shared" si="31"/>
        <v>#REF!</v>
      </c>
      <c r="BG135" s="226" t="e">
        <f t="shared" si="32"/>
        <v>#REF!</v>
      </c>
      <c r="BH135" s="226" t="e">
        <f t="shared" si="33"/>
        <v>#REF!</v>
      </c>
      <c r="BI135" s="226" t="e">
        <f t="shared" si="34"/>
        <v>#REF!</v>
      </c>
      <c r="BJ135" s="226" t="e">
        <f t="shared" si="35"/>
        <v>#REF!</v>
      </c>
      <c r="BK135" s="226" t="e">
        <f t="shared" si="36"/>
        <v>#REF!</v>
      </c>
      <c r="BL135" s="226" t="e">
        <f t="shared" si="37"/>
        <v>#REF!</v>
      </c>
      <c r="BM135" s="226" t="e">
        <f t="shared" si="38"/>
        <v>#REF!</v>
      </c>
      <c r="BN135" s="226" t="e">
        <f t="shared" si="39"/>
        <v>#REF!</v>
      </c>
      <c r="BO135" s="226" t="e">
        <f t="shared" si="40"/>
        <v>#REF!</v>
      </c>
      <c r="BP135" s="226" t="e">
        <f t="shared" si="41"/>
        <v>#REF!</v>
      </c>
      <c r="BQ135" s="226" t="e">
        <f t="shared" si="42"/>
        <v>#REF!</v>
      </c>
      <c r="BR135" s="226" t="e">
        <f t="shared" si="43"/>
        <v>#REF!</v>
      </c>
      <c r="BS135" s="226" t="e">
        <f t="shared" si="44"/>
        <v>#REF!</v>
      </c>
      <c r="BT135" s="226" t="e">
        <f t="shared" si="45"/>
        <v>#REF!</v>
      </c>
      <c r="BU135" s="226" t="e">
        <f t="shared" si="46"/>
        <v>#REF!</v>
      </c>
      <c r="BV135" s="226" t="e">
        <f t="shared" si="47"/>
        <v>#REF!</v>
      </c>
      <c r="BW135" s="226" t="e">
        <f t="shared" si="48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25"/>
        <v>#REF!</v>
      </c>
      <c r="BA136" s="226" t="e">
        <f t="shared" si="26"/>
        <v>#REF!</v>
      </c>
      <c r="BB136" s="226" t="e">
        <f t="shared" si="27"/>
        <v>#REF!</v>
      </c>
      <c r="BC136" s="226" t="e">
        <f t="shared" si="28"/>
        <v>#REF!</v>
      </c>
      <c r="BD136" s="226" t="e">
        <f t="shared" si="29"/>
        <v>#REF!</v>
      </c>
      <c r="BE136" s="226" t="e">
        <f t="shared" si="30"/>
        <v>#REF!</v>
      </c>
      <c r="BF136" s="226" t="e">
        <f t="shared" si="31"/>
        <v>#REF!</v>
      </c>
      <c r="BG136" s="226" t="e">
        <f t="shared" si="32"/>
        <v>#REF!</v>
      </c>
      <c r="BH136" s="226" t="e">
        <f t="shared" si="33"/>
        <v>#REF!</v>
      </c>
      <c r="BI136" s="226" t="e">
        <f t="shared" si="34"/>
        <v>#REF!</v>
      </c>
      <c r="BJ136" s="226" t="e">
        <f t="shared" si="35"/>
        <v>#REF!</v>
      </c>
      <c r="BK136" s="226" t="e">
        <f t="shared" si="36"/>
        <v>#REF!</v>
      </c>
      <c r="BL136" s="226" t="e">
        <f t="shared" si="37"/>
        <v>#REF!</v>
      </c>
      <c r="BM136" s="226" t="e">
        <f t="shared" si="38"/>
        <v>#REF!</v>
      </c>
      <c r="BN136" s="226" t="e">
        <f t="shared" si="39"/>
        <v>#REF!</v>
      </c>
      <c r="BO136" s="226" t="e">
        <f t="shared" si="40"/>
        <v>#REF!</v>
      </c>
      <c r="BP136" s="226" t="e">
        <f t="shared" si="41"/>
        <v>#REF!</v>
      </c>
      <c r="BQ136" s="226" t="e">
        <f t="shared" si="42"/>
        <v>#REF!</v>
      </c>
      <c r="BR136" s="226" t="e">
        <f t="shared" si="43"/>
        <v>#REF!</v>
      </c>
      <c r="BS136" s="226" t="e">
        <f t="shared" si="44"/>
        <v>#REF!</v>
      </c>
      <c r="BT136" s="226" t="e">
        <f t="shared" si="45"/>
        <v>#REF!</v>
      </c>
      <c r="BU136" s="226" t="e">
        <f t="shared" si="46"/>
        <v>#REF!</v>
      </c>
      <c r="BV136" s="226" t="e">
        <f t="shared" si="47"/>
        <v>#REF!</v>
      </c>
      <c r="BW136" s="226" t="e">
        <f t="shared" si="48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25"/>
        <v>#REF!</v>
      </c>
      <c r="BA137" s="226" t="e">
        <f t="shared" si="26"/>
        <v>#REF!</v>
      </c>
      <c r="BB137" s="226" t="e">
        <f t="shared" si="27"/>
        <v>#REF!</v>
      </c>
      <c r="BC137" s="226" t="e">
        <f t="shared" si="28"/>
        <v>#REF!</v>
      </c>
      <c r="BD137" s="226" t="e">
        <f t="shared" si="29"/>
        <v>#REF!</v>
      </c>
      <c r="BE137" s="226" t="e">
        <f t="shared" si="30"/>
        <v>#REF!</v>
      </c>
      <c r="BF137" s="226" t="e">
        <f t="shared" si="31"/>
        <v>#REF!</v>
      </c>
      <c r="BG137" s="226" t="e">
        <f t="shared" si="32"/>
        <v>#REF!</v>
      </c>
      <c r="BH137" s="226" t="e">
        <f t="shared" si="33"/>
        <v>#REF!</v>
      </c>
      <c r="BI137" s="226" t="e">
        <f t="shared" si="34"/>
        <v>#REF!</v>
      </c>
      <c r="BJ137" s="226" t="e">
        <f t="shared" si="35"/>
        <v>#REF!</v>
      </c>
      <c r="BK137" s="226" t="e">
        <f t="shared" si="36"/>
        <v>#REF!</v>
      </c>
      <c r="BL137" s="226" t="e">
        <f t="shared" si="37"/>
        <v>#REF!</v>
      </c>
      <c r="BM137" s="226" t="e">
        <f t="shared" si="38"/>
        <v>#REF!</v>
      </c>
      <c r="BN137" s="226" t="e">
        <f t="shared" si="39"/>
        <v>#REF!</v>
      </c>
      <c r="BO137" s="226" t="e">
        <f t="shared" si="40"/>
        <v>#REF!</v>
      </c>
      <c r="BP137" s="226" t="e">
        <f t="shared" si="41"/>
        <v>#REF!</v>
      </c>
      <c r="BQ137" s="226" t="e">
        <f t="shared" si="42"/>
        <v>#REF!</v>
      </c>
      <c r="BR137" s="226" t="e">
        <f t="shared" si="43"/>
        <v>#REF!</v>
      </c>
      <c r="BS137" s="226" t="e">
        <f t="shared" si="44"/>
        <v>#REF!</v>
      </c>
      <c r="BT137" s="226" t="e">
        <f t="shared" si="45"/>
        <v>#REF!</v>
      </c>
      <c r="BU137" s="226" t="e">
        <f t="shared" si="46"/>
        <v>#REF!</v>
      </c>
      <c r="BV137" s="226" t="e">
        <f t="shared" si="47"/>
        <v>#REF!</v>
      </c>
      <c r="BW137" s="226" t="e">
        <f t="shared" si="48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25"/>
        <v>#REF!</v>
      </c>
      <c r="BA138" s="226" t="e">
        <f t="shared" si="26"/>
        <v>#REF!</v>
      </c>
      <c r="BB138" s="226" t="e">
        <f t="shared" si="27"/>
        <v>#REF!</v>
      </c>
      <c r="BC138" s="226" t="e">
        <f t="shared" si="28"/>
        <v>#REF!</v>
      </c>
      <c r="BD138" s="226" t="e">
        <f t="shared" si="29"/>
        <v>#REF!</v>
      </c>
      <c r="BE138" s="226" t="e">
        <f t="shared" si="30"/>
        <v>#REF!</v>
      </c>
      <c r="BF138" s="226" t="e">
        <f t="shared" si="31"/>
        <v>#REF!</v>
      </c>
      <c r="BG138" s="226" t="e">
        <f t="shared" si="32"/>
        <v>#REF!</v>
      </c>
      <c r="BH138" s="226" t="e">
        <f t="shared" si="33"/>
        <v>#REF!</v>
      </c>
      <c r="BI138" s="226" t="e">
        <f t="shared" si="34"/>
        <v>#REF!</v>
      </c>
      <c r="BJ138" s="226" t="e">
        <f t="shared" si="35"/>
        <v>#REF!</v>
      </c>
      <c r="BK138" s="226" t="e">
        <f t="shared" si="36"/>
        <v>#REF!</v>
      </c>
      <c r="BL138" s="226" t="e">
        <f t="shared" si="37"/>
        <v>#REF!</v>
      </c>
      <c r="BM138" s="226" t="e">
        <f t="shared" si="38"/>
        <v>#REF!</v>
      </c>
      <c r="BN138" s="226" t="e">
        <f t="shared" si="39"/>
        <v>#REF!</v>
      </c>
      <c r="BO138" s="226" t="e">
        <f t="shared" si="40"/>
        <v>#REF!</v>
      </c>
      <c r="BP138" s="226" t="e">
        <f t="shared" si="41"/>
        <v>#REF!</v>
      </c>
      <c r="BQ138" s="226" t="e">
        <f t="shared" si="42"/>
        <v>#REF!</v>
      </c>
      <c r="BR138" s="226" t="e">
        <f t="shared" si="43"/>
        <v>#REF!</v>
      </c>
      <c r="BS138" s="226" t="e">
        <f t="shared" si="44"/>
        <v>#REF!</v>
      </c>
      <c r="BT138" s="226" t="e">
        <f t="shared" si="45"/>
        <v>#REF!</v>
      </c>
      <c r="BU138" s="226" t="e">
        <f t="shared" si="46"/>
        <v>#REF!</v>
      </c>
      <c r="BV138" s="226" t="e">
        <f t="shared" si="47"/>
        <v>#REF!</v>
      </c>
      <c r="BW138" s="226" t="e">
        <f t="shared" si="48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25"/>
        <v>#REF!</v>
      </c>
      <c r="BA139" s="226" t="e">
        <f t="shared" si="26"/>
        <v>#REF!</v>
      </c>
      <c r="BB139" s="226" t="e">
        <f t="shared" si="27"/>
        <v>#REF!</v>
      </c>
      <c r="BC139" s="226" t="e">
        <f t="shared" si="28"/>
        <v>#REF!</v>
      </c>
      <c r="BD139" s="226" t="e">
        <f t="shared" si="29"/>
        <v>#REF!</v>
      </c>
      <c r="BE139" s="226" t="e">
        <f t="shared" si="30"/>
        <v>#REF!</v>
      </c>
      <c r="BF139" s="226" t="e">
        <f t="shared" si="31"/>
        <v>#REF!</v>
      </c>
      <c r="BG139" s="226" t="e">
        <f t="shared" si="32"/>
        <v>#REF!</v>
      </c>
      <c r="BH139" s="226" t="e">
        <f t="shared" si="33"/>
        <v>#REF!</v>
      </c>
      <c r="BI139" s="226" t="e">
        <f t="shared" si="34"/>
        <v>#REF!</v>
      </c>
      <c r="BJ139" s="226" t="e">
        <f t="shared" si="35"/>
        <v>#REF!</v>
      </c>
      <c r="BK139" s="226" t="e">
        <f t="shared" si="36"/>
        <v>#REF!</v>
      </c>
      <c r="BL139" s="226" t="e">
        <f t="shared" si="37"/>
        <v>#REF!</v>
      </c>
      <c r="BM139" s="226" t="e">
        <f t="shared" si="38"/>
        <v>#REF!</v>
      </c>
      <c r="BN139" s="226" t="e">
        <f t="shared" si="39"/>
        <v>#REF!</v>
      </c>
      <c r="BO139" s="226" t="e">
        <f t="shared" si="40"/>
        <v>#REF!</v>
      </c>
      <c r="BP139" s="226" t="e">
        <f t="shared" si="41"/>
        <v>#REF!</v>
      </c>
      <c r="BQ139" s="226" t="e">
        <f t="shared" si="42"/>
        <v>#REF!</v>
      </c>
      <c r="BR139" s="226" t="e">
        <f t="shared" si="43"/>
        <v>#REF!</v>
      </c>
      <c r="BS139" s="226" t="e">
        <f t="shared" si="44"/>
        <v>#REF!</v>
      </c>
      <c r="BT139" s="226" t="e">
        <f t="shared" si="45"/>
        <v>#REF!</v>
      </c>
      <c r="BU139" s="226" t="e">
        <f t="shared" si="46"/>
        <v>#REF!</v>
      </c>
      <c r="BV139" s="226" t="e">
        <f t="shared" si="47"/>
        <v>#REF!</v>
      </c>
      <c r="BW139" s="226" t="e">
        <f t="shared" si="48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25"/>
        <v>#REF!</v>
      </c>
      <c r="BA140" s="226" t="e">
        <f t="shared" si="26"/>
        <v>#REF!</v>
      </c>
      <c r="BB140" s="226" t="e">
        <f t="shared" si="27"/>
        <v>#REF!</v>
      </c>
      <c r="BC140" s="226" t="e">
        <f t="shared" si="28"/>
        <v>#REF!</v>
      </c>
      <c r="BD140" s="226" t="e">
        <f t="shared" si="29"/>
        <v>#REF!</v>
      </c>
      <c r="BE140" s="226" t="e">
        <f t="shared" si="30"/>
        <v>#REF!</v>
      </c>
      <c r="BF140" s="226" t="e">
        <f t="shared" si="31"/>
        <v>#REF!</v>
      </c>
      <c r="BG140" s="226" t="e">
        <f t="shared" si="32"/>
        <v>#REF!</v>
      </c>
      <c r="BH140" s="226" t="e">
        <f t="shared" si="33"/>
        <v>#REF!</v>
      </c>
      <c r="BI140" s="226" t="e">
        <f t="shared" si="34"/>
        <v>#REF!</v>
      </c>
      <c r="BJ140" s="226" t="e">
        <f t="shared" si="35"/>
        <v>#REF!</v>
      </c>
      <c r="BK140" s="226" t="e">
        <f t="shared" si="36"/>
        <v>#REF!</v>
      </c>
      <c r="BL140" s="226" t="e">
        <f t="shared" si="37"/>
        <v>#REF!</v>
      </c>
      <c r="BM140" s="226" t="e">
        <f t="shared" si="38"/>
        <v>#REF!</v>
      </c>
      <c r="BN140" s="226" t="e">
        <f t="shared" si="39"/>
        <v>#REF!</v>
      </c>
      <c r="BO140" s="226" t="e">
        <f t="shared" si="40"/>
        <v>#REF!</v>
      </c>
      <c r="BP140" s="226" t="e">
        <f t="shared" si="41"/>
        <v>#REF!</v>
      </c>
      <c r="BQ140" s="226" t="e">
        <f t="shared" si="42"/>
        <v>#REF!</v>
      </c>
      <c r="BR140" s="226" t="e">
        <f t="shared" si="43"/>
        <v>#REF!</v>
      </c>
      <c r="BS140" s="226" t="e">
        <f t="shared" si="44"/>
        <v>#REF!</v>
      </c>
      <c r="BT140" s="226" t="e">
        <f t="shared" si="45"/>
        <v>#REF!</v>
      </c>
      <c r="BU140" s="226" t="e">
        <f t="shared" si="46"/>
        <v>#REF!</v>
      </c>
      <c r="BV140" s="226" t="e">
        <f t="shared" si="47"/>
        <v>#REF!</v>
      </c>
      <c r="BW140" s="226" t="e">
        <f t="shared" si="48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25"/>
        <v>#REF!</v>
      </c>
      <c r="BA141" s="226" t="e">
        <f t="shared" si="26"/>
        <v>#REF!</v>
      </c>
      <c r="BB141" s="226" t="e">
        <f t="shared" si="27"/>
        <v>#REF!</v>
      </c>
      <c r="BC141" s="226" t="e">
        <f t="shared" si="28"/>
        <v>#REF!</v>
      </c>
      <c r="BD141" s="226" t="e">
        <f t="shared" si="29"/>
        <v>#REF!</v>
      </c>
      <c r="BE141" s="226" t="e">
        <f t="shared" si="30"/>
        <v>#REF!</v>
      </c>
      <c r="BF141" s="226" t="e">
        <f t="shared" si="31"/>
        <v>#REF!</v>
      </c>
      <c r="BG141" s="226" t="e">
        <f t="shared" si="32"/>
        <v>#REF!</v>
      </c>
      <c r="BH141" s="226" t="e">
        <f t="shared" si="33"/>
        <v>#REF!</v>
      </c>
      <c r="BI141" s="226" t="e">
        <f t="shared" si="34"/>
        <v>#REF!</v>
      </c>
      <c r="BJ141" s="226" t="e">
        <f t="shared" si="35"/>
        <v>#REF!</v>
      </c>
      <c r="BK141" s="226" t="e">
        <f t="shared" si="36"/>
        <v>#REF!</v>
      </c>
      <c r="BL141" s="226" t="e">
        <f t="shared" si="37"/>
        <v>#REF!</v>
      </c>
      <c r="BM141" s="226" t="e">
        <f t="shared" si="38"/>
        <v>#REF!</v>
      </c>
      <c r="BN141" s="226" t="e">
        <f t="shared" si="39"/>
        <v>#REF!</v>
      </c>
      <c r="BO141" s="226" t="e">
        <f t="shared" si="40"/>
        <v>#REF!</v>
      </c>
      <c r="BP141" s="226" t="e">
        <f t="shared" si="41"/>
        <v>#REF!</v>
      </c>
      <c r="BQ141" s="226" t="e">
        <f t="shared" si="42"/>
        <v>#REF!</v>
      </c>
      <c r="BR141" s="226" t="e">
        <f t="shared" si="43"/>
        <v>#REF!</v>
      </c>
      <c r="BS141" s="226" t="e">
        <f t="shared" si="44"/>
        <v>#REF!</v>
      </c>
      <c r="BT141" s="226" t="e">
        <f t="shared" si="45"/>
        <v>#REF!</v>
      </c>
      <c r="BU141" s="226" t="e">
        <f t="shared" si="46"/>
        <v>#REF!</v>
      </c>
      <c r="BV141" s="226" t="e">
        <f t="shared" si="47"/>
        <v>#REF!</v>
      </c>
      <c r="BW141" s="226" t="e">
        <f t="shared" si="48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25"/>
        <v>#REF!</v>
      </c>
      <c r="BA142" s="226" t="e">
        <f t="shared" si="26"/>
        <v>#REF!</v>
      </c>
      <c r="BB142" s="226" t="e">
        <f t="shared" si="27"/>
        <v>#REF!</v>
      </c>
      <c r="BC142" s="226" t="e">
        <f t="shared" si="28"/>
        <v>#REF!</v>
      </c>
      <c r="BD142" s="226" t="e">
        <f t="shared" si="29"/>
        <v>#REF!</v>
      </c>
      <c r="BE142" s="226" t="e">
        <f t="shared" si="30"/>
        <v>#REF!</v>
      </c>
      <c r="BF142" s="226" t="e">
        <f t="shared" si="31"/>
        <v>#REF!</v>
      </c>
      <c r="BG142" s="226" t="e">
        <f t="shared" si="32"/>
        <v>#REF!</v>
      </c>
      <c r="BH142" s="226" t="e">
        <f t="shared" si="33"/>
        <v>#REF!</v>
      </c>
      <c r="BI142" s="226" t="e">
        <f t="shared" si="34"/>
        <v>#REF!</v>
      </c>
      <c r="BJ142" s="226" t="e">
        <f t="shared" si="35"/>
        <v>#REF!</v>
      </c>
      <c r="BK142" s="226" t="e">
        <f t="shared" si="36"/>
        <v>#REF!</v>
      </c>
      <c r="BL142" s="226" t="e">
        <f t="shared" si="37"/>
        <v>#REF!</v>
      </c>
      <c r="BM142" s="226" t="e">
        <f t="shared" si="38"/>
        <v>#REF!</v>
      </c>
      <c r="BN142" s="226" t="e">
        <f t="shared" si="39"/>
        <v>#REF!</v>
      </c>
      <c r="BO142" s="226" t="e">
        <f t="shared" si="40"/>
        <v>#REF!</v>
      </c>
      <c r="BP142" s="226" t="e">
        <f t="shared" si="41"/>
        <v>#REF!</v>
      </c>
      <c r="BQ142" s="226" t="e">
        <f t="shared" si="42"/>
        <v>#REF!</v>
      </c>
      <c r="BR142" s="226" t="e">
        <f t="shared" si="43"/>
        <v>#REF!</v>
      </c>
      <c r="BS142" s="226" t="e">
        <f t="shared" si="44"/>
        <v>#REF!</v>
      </c>
      <c r="BT142" s="226" t="e">
        <f t="shared" si="45"/>
        <v>#REF!</v>
      </c>
      <c r="BU142" s="226" t="e">
        <f t="shared" si="46"/>
        <v>#REF!</v>
      </c>
      <c r="BV142" s="226" t="e">
        <f t="shared" si="47"/>
        <v>#REF!</v>
      </c>
      <c r="BW142" s="226" t="e">
        <f t="shared" si="48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25"/>
        <v>#REF!</v>
      </c>
      <c r="BA143" s="226" t="e">
        <f t="shared" si="26"/>
        <v>#REF!</v>
      </c>
      <c r="BB143" s="226" t="e">
        <f t="shared" si="27"/>
        <v>#REF!</v>
      </c>
      <c r="BC143" s="226" t="e">
        <f t="shared" si="28"/>
        <v>#REF!</v>
      </c>
      <c r="BD143" s="226" t="e">
        <f t="shared" si="29"/>
        <v>#REF!</v>
      </c>
      <c r="BE143" s="226" t="e">
        <f t="shared" si="30"/>
        <v>#REF!</v>
      </c>
      <c r="BF143" s="226" t="e">
        <f t="shared" si="31"/>
        <v>#REF!</v>
      </c>
      <c r="BG143" s="226" t="e">
        <f t="shared" si="32"/>
        <v>#REF!</v>
      </c>
      <c r="BH143" s="226" t="e">
        <f t="shared" si="33"/>
        <v>#REF!</v>
      </c>
      <c r="BI143" s="226" t="e">
        <f t="shared" si="34"/>
        <v>#REF!</v>
      </c>
      <c r="BJ143" s="226" t="e">
        <f t="shared" si="35"/>
        <v>#REF!</v>
      </c>
      <c r="BK143" s="226" t="e">
        <f t="shared" si="36"/>
        <v>#REF!</v>
      </c>
      <c r="BL143" s="226" t="e">
        <f t="shared" si="37"/>
        <v>#REF!</v>
      </c>
      <c r="BM143" s="226" t="e">
        <f t="shared" si="38"/>
        <v>#REF!</v>
      </c>
      <c r="BN143" s="226" t="e">
        <f t="shared" si="39"/>
        <v>#REF!</v>
      </c>
      <c r="BO143" s="226" t="e">
        <f t="shared" si="40"/>
        <v>#REF!</v>
      </c>
      <c r="BP143" s="226" t="e">
        <f t="shared" si="41"/>
        <v>#REF!</v>
      </c>
      <c r="BQ143" s="226" t="e">
        <f t="shared" si="42"/>
        <v>#REF!</v>
      </c>
      <c r="BR143" s="226" t="e">
        <f t="shared" si="43"/>
        <v>#REF!</v>
      </c>
      <c r="BS143" s="226" t="e">
        <f t="shared" si="44"/>
        <v>#REF!</v>
      </c>
      <c r="BT143" s="226" t="e">
        <f t="shared" si="45"/>
        <v>#REF!</v>
      </c>
      <c r="BU143" s="226" t="e">
        <f t="shared" si="46"/>
        <v>#REF!</v>
      </c>
      <c r="BV143" s="226" t="e">
        <f t="shared" si="47"/>
        <v>#REF!</v>
      </c>
      <c r="BW143" s="226" t="e">
        <f t="shared" si="48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25"/>
        <v>#REF!</v>
      </c>
      <c r="BA144" s="226" t="e">
        <f t="shared" si="26"/>
        <v>#REF!</v>
      </c>
      <c r="BB144" s="226" t="e">
        <f t="shared" si="27"/>
        <v>#REF!</v>
      </c>
      <c r="BC144" s="226" t="e">
        <f t="shared" si="28"/>
        <v>#REF!</v>
      </c>
      <c r="BD144" s="226" t="e">
        <f t="shared" si="29"/>
        <v>#REF!</v>
      </c>
      <c r="BE144" s="226" t="e">
        <f t="shared" si="30"/>
        <v>#REF!</v>
      </c>
      <c r="BF144" s="226" t="e">
        <f t="shared" si="31"/>
        <v>#REF!</v>
      </c>
      <c r="BG144" s="226" t="e">
        <f t="shared" si="32"/>
        <v>#REF!</v>
      </c>
      <c r="BH144" s="226" t="e">
        <f t="shared" si="33"/>
        <v>#REF!</v>
      </c>
      <c r="BI144" s="226" t="e">
        <f t="shared" si="34"/>
        <v>#REF!</v>
      </c>
      <c r="BJ144" s="226" t="e">
        <f t="shared" si="35"/>
        <v>#REF!</v>
      </c>
      <c r="BK144" s="226" t="e">
        <f t="shared" si="36"/>
        <v>#REF!</v>
      </c>
      <c r="BL144" s="226" t="e">
        <f t="shared" si="37"/>
        <v>#REF!</v>
      </c>
      <c r="BM144" s="226" t="e">
        <f t="shared" si="38"/>
        <v>#REF!</v>
      </c>
      <c r="BN144" s="226" t="e">
        <f t="shared" si="39"/>
        <v>#REF!</v>
      </c>
      <c r="BO144" s="226" t="e">
        <f t="shared" si="40"/>
        <v>#REF!</v>
      </c>
      <c r="BP144" s="226" t="e">
        <f t="shared" si="41"/>
        <v>#REF!</v>
      </c>
      <c r="BQ144" s="226" t="e">
        <f t="shared" si="42"/>
        <v>#REF!</v>
      </c>
      <c r="BR144" s="226" t="e">
        <f t="shared" si="43"/>
        <v>#REF!</v>
      </c>
      <c r="BS144" s="226" t="e">
        <f t="shared" si="44"/>
        <v>#REF!</v>
      </c>
      <c r="BT144" s="226" t="e">
        <f t="shared" si="45"/>
        <v>#REF!</v>
      </c>
      <c r="BU144" s="226" t="e">
        <f t="shared" si="46"/>
        <v>#REF!</v>
      </c>
      <c r="BV144" s="226" t="e">
        <f t="shared" si="47"/>
        <v>#REF!</v>
      </c>
      <c r="BW144" s="226" t="e">
        <f t="shared" si="48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25"/>
        <v>#REF!</v>
      </c>
      <c r="BA145" s="226" t="e">
        <f t="shared" si="26"/>
        <v>#REF!</v>
      </c>
      <c r="BB145" s="226" t="e">
        <f t="shared" si="27"/>
        <v>#REF!</v>
      </c>
      <c r="BC145" s="226" t="e">
        <f t="shared" si="28"/>
        <v>#REF!</v>
      </c>
      <c r="BD145" s="226" t="e">
        <f t="shared" si="29"/>
        <v>#REF!</v>
      </c>
      <c r="BE145" s="226" t="e">
        <f t="shared" si="30"/>
        <v>#REF!</v>
      </c>
      <c r="BF145" s="226" t="e">
        <f t="shared" si="31"/>
        <v>#REF!</v>
      </c>
      <c r="BG145" s="226" t="e">
        <f t="shared" si="32"/>
        <v>#REF!</v>
      </c>
      <c r="BH145" s="226" t="e">
        <f t="shared" si="33"/>
        <v>#REF!</v>
      </c>
      <c r="BI145" s="226" t="e">
        <f t="shared" si="34"/>
        <v>#REF!</v>
      </c>
      <c r="BJ145" s="226" t="e">
        <f t="shared" si="35"/>
        <v>#REF!</v>
      </c>
      <c r="BK145" s="226" t="e">
        <f t="shared" si="36"/>
        <v>#REF!</v>
      </c>
      <c r="BL145" s="226" t="e">
        <f t="shared" si="37"/>
        <v>#REF!</v>
      </c>
      <c r="BM145" s="226" t="e">
        <f t="shared" si="38"/>
        <v>#REF!</v>
      </c>
      <c r="BN145" s="226" t="e">
        <f t="shared" si="39"/>
        <v>#REF!</v>
      </c>
      <c r="BO145" s="226" t="e">
        <f t="shared" si="40"/>
        <v>#REF!</v>
      </c>
      <c r="BP145" s="226" t="e">
        <f t="shared" si="41"/>
        <v>#REF!</v>
      </c>
      <c r="BQ145" s="226" t="e">
        <f t="shared" si="42"/>
        <v>#REF!</v>
      </c>
      <c r="BR145" s="226" t="e">
        <f t="shared" si="43"/>
        <v>#REF!</v>
      </c>
      <c r="BS145" s="226" t="e">
        <f t="shared" si="44"/>
        <v>#REF!</v>
      </c>
      <c r="BT145" s="226" t="e">
        <f t="shared" si="45"/>
        <v>#REF!</v>
      </c>
      <c r="BU145" s="226" t="e">
        <f t="shared" si="46"/>
        <v>#REF!</v>
      </c>
      <c r="BV145" s="226" t="e">
        <f t="shared" si="47"/>
        <v>#REF!</v>
      </c>
      <c r="BW145" s="226" t="e">
        <f t="shared" si="48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25"/>
        <v>#REF!</v>
      </c>
      <c r="BA146" s="226" t="e">
        <f t="shared" si="26"/>
        <v>#REF!</v>
      </c>
      <c r="BB146" s="226" t="e">
        <f t="shared" si="27"/>
        <v>#REF!</v>
      </c>
      <c r="BC146" s="226" t="e">
        <f t="shared" si="28"/>
        <v>#REF!</v>
      </c>
      <c r="BD146" s="226" t="e">
        <f t="shared" si="29"/>
        <v>#REF!</v>
      </c>
      <c r="BE146" s="226" t="e">
        <f t="shared" si="30"/>
        <v>#REF!</v>
      </c>
      <c r="BF146" s="226" t="e">
        <f t="shared" si="31"/>
        <v>#REF!</v>
      </c>
      <c r="BG146" s="226" t="e">
        <f t="shared" si="32"/>
        <v>#REF!</v>
      </c>
      <c r="BH146" s="226" t="e">
        <f t="shared" si="33"/>
        <v>#REF!</v>
      </c>
      <c r="BI146" s="226" t="e">
        <f t="shared" si="34"/>
        <v>#REF!</v>
      </c>
      <c r="BJ146" s="226" t="e">
        <f t="shared" si="35"/>
        <v>#REF!</v>
      </c>
      <c r="BK146" s="226" t="e">
        <f t="shared" si="36"/>
        <v>#REF!</v>
      </c>
      <c r="BL146" s="226" t="e">
        <f t="shared" si="37"/>
        <v>#REF!</v>
      </c>
      <c r="BM146" s="226" t="e">
        <f t="shared" si="38"/>
        <v>#REF!</v>
      </c>
      <c r="BN146" s="226" t="e">
        <f t="shared" si="39"/>
        <v>#REF!</v>
      </c>
      <c r="BO146" s="226" t="e">
        <f t="shared" si="40"/>
        <v>#REF!</v>
      </c>
      <c r="BP146" s="226" t="e">
        <f t="shared" si="41"/>
        <v>#REF!</v>
      </c>
      <c r="BQ146" s="226" t="e">
        <f t="shared" si="42"/>
        <v>#REF!</v>
      </c>
      <c r="BR146" s="226" t="e">
        <f t="shared" si="43"/>
        <v>#REF!</v>
      </c>
      <c r="BS146" s="226" t="e">
        <f t="shared" si="44"/>
        <v>#REF!</v>
      </c>
      <c r="BT146" s="226" t="e">
        <f t="shared" si="45"/>
        <v>#REF!</v>
      </c>
      <c r="BU146" s="226" t="e">
        <f t="shared" si="46"/>
        <v>#REF!</v>
      </c>
      <c r="BV146" s="226" t="e">
        <f t="shared" si="47"/>
        <v>#REF!</v>
      </c>
      <c r="BW146" s="226" t="e">
        <f t="shared" si="48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25"/>
        <v>#REF!</v>
      </c>
      <c r="BA147" s="226" t="e">
        <f t="shared" si="26"/>
        <v>#REF!</v>
      </c>
      <c r="BB147" s="226" t="e">
        <f t="shared" si="27"/>
        <v>#REF!</v>
      </c>
      <c r="BC147" s="226" t="e">
        <f t="shared" si="28"/>
        <v>#REF!</v>
      </c>
      <c r="BD147" s="226" t="e">
        <f t="shared" si="29"/>
        <v>#REF!</v>
      </c>
      <c r="BE147" s="226" t="e">
        <f t="shared" si="30"/>
        <v>#REF!</v>
      </c>
      <c r="BF147" s="226" t="e">
        <f t="shared" si="31"/>
        <v>#REF!</v>
      </c>
      <c r="BG147" s="226" t="e">
        <f t="shared" si="32"/>
        <v>#REF!</v>
      </c>
      <c r="BH147" s="226" t="e">
        <f t="shared" si="33"/>
        <v>#REF!</v>
      </c>
      <c r="BI147" s="226" t="e">
        <f t="shared" si="34"/>
        <v>#REF!</v>
      </c>
      <c r="BJ147" s="226" t="e">
        <f t="shared" si="35"/>
        <v>#REF!</v>
      </c>
      <c r="BK147" s="226" t="e">
        <f t="shared" si="36"/>
        <v>#REF!</v>
      </c>
      <c r="BL147" s="226" t="e">
        <f t="shared" si="37"/>
        <v>#REF!</v>
      </c>
      <c r="BM147" s="226" t="e">
        <f t="shared" si="38"/>
        <v>#REF!</v>
      </c>
      <c r="BN147" s="226" t="e">
        <f t="shared" si="39"/>
        <v>#REF!</v>
      </c>
      <c r="BO147" s="226" t="e">
        <f t="shared" si="40"/>
        <v>#REF!</v>
      </c>
      <c r="BP147" s="226" t="e">
        <f t="shared" si="41"/>
        <v>#REF!</v>
      </c>
      <c r="BQ147" s="226" t="e">
        <f t="shared" si="42"/>
        <v>#REF!</v>
      </c>
      <c r="BR147" s="226" t="e">
        <f t="shared" si="43"/>
        <v>#REF!</v>
      </c>
      <c r="BS147" s="226" t="e">
        <f t="shared" si="44"/>
        <v>#REF!</v>
      </c>
      <c r="BT147" s="226" t="e">
        <f t="shared" si="45"/>
        <v>#REF!</v>
      </c>
      <c r="BU147" s="226" t="e">
        <f t="shared" si="46"/>
        <v>#REF!</v>
      </c>
      <c r="BV147" s="226" t="e">
        <f t="shared" si="47"/>
        <v>#REF!</v>
      </c>
      <c r="BW147" s="226" t="e">
        <f t="shared" si="48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ref="AZ148:BI154" si="49">B148-AA148</f>
        <v>#REF!</v>
      </c>
      <c r="BA148" s="226" t="e">
        <f t="shared" si="49"/>
        <v>#REF!</v>
      </c>
      <c r="BB148" s="226" t="e">
        <f t="shared" si="49"/>
        <v>#REF!</v>
      </c>
      <c r="BC148" s="226" t="e">
        <f t="shared" si="49"/>
        <v>#REF!</v>
      </c>
      <c r="BD148" s="226" t="e">
        <f t="shared" si="49"/>
        <v>#REF!</v>
      </c>
      <c r="BE148" s="226" t="e">
        <f t="shared" si="49"/>
        <v>#REF!</v>
      </c>
      <c r="BF148" s="226" t="e">
        <f t="shared" si="49"/>
        <v>#REF!</v>
      </c>
      <c r="BG148" s="226" t="e">
        <f t="shared" si="49"/>
        <v>#REF!</v>
      </c>
      <c r="BH148" s="226" t="e">
        <f t="shared" si="49"/>
        <v>#REF!</v>
      </c>
      <c r="BI148" s="226" t="e">
        <f t="shared" si="49"/>
        <v>#REF!</v>
      </c>
      <c r="BJ148" s="226" t="e">
        <f t="shared" ref="BJ148:BS154" si="50">L148-AK148</f>
        <v>#REF!</v>
      </c>
      <c r="BK148" s="226" t="e">
        <f t="shared" si="50"/>
        <v>#REF!</v>
      </c>
      <c r="BL148" s="226" t="e">
        <f t="shared" si="50"/>
        <v>#REF!</v>
      </c>
      <c r="BM148" s="226" t="e">
        <f t="shared" si="50"/>
        <v>#REF!</v>
      </c>
      <c r="BN148" s="226" t="e">
        <f t="shared" si="50"/>
        <v>#REF!</v>
      </c>
      <c r="BO148" s="226" t="e">
        <f t="shared" si="50"/>
        <v>#REF!</v>
      </c>
      <c r="BP148" s="226" t="e">
        <f t="shared" si="50"/>
        <v>#REF!</v>
      </c>
      <c r="BQ148" s="226" t="e">
        <f t="shared" si="50"/>
        <v>#REF!</v>
      </c>
      <c r="BR148" s="226" t="e">
        <f t="shared" si="50"/>
        <v>#REF!</v>
      </c>
      <c r="BS148" s="226" t="e">
        <f t="shared" si="50"/>
        <v>#REF!</v>
      </c>
      <c r="BT148" s="226" t="e">
        <f t="shared" ref="BT148:BW154" si="51">V148-AU148</f>
        <v>#REF!</v>
      </c>
      <c r="BU148" s="226" t="e">
        <f t="shared" si="51"/>
        <v>#REF!</v>
      </c>
      <c r="BV148" s="226" t="e">
        <f t="shared" si="51"/>
        <v>#REF!</v>
      </c>
      <c r="BW148" s="226" t="e">
        <f t="shared" si="51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49"/>
        <v>#REF!</v>
      </c>
      <c r="BA149" s="226" t="e">
        <f t="shared" si="49"/>
        <v>#REF!</v>
      </c>
      <c r="BB149" s="226" t="e">
        <f t="shared" si="49"/>
        <v>#REF!</v>
      </c>
      <c r="BC149" s="226" t="e">
        <f t="shared" si="49"/>
        <v>#REF!</v>
      </c>
      <c r="BD149" s="226" t="e">
        <f t="shared" si="49"/>
        <v>#REF!</v>
      </c>
      <c r="BE149" s="226" t="e">
        <f t="shared" si="49"/>
        <v>#REF!</v>
      </c>
      <c r="BF149" s="226" t="e">
        <f t="shared" si="49"/>
        <v>#REF!</v>
      </c>
      <c r="BG149" s="226" t="e">
        <f t="shared" si="49"/>
        <v>#REF!</v>
      </c>
      <c r="BH149" s="226" t="e">
        <f t="shared" si="49"/>
        <v>#REF!</v>
      </c>
      <c r="BI149" s="226" t="e">
        <f t="shared" si="49"/>
        <v>#REF!</v>
      </c>
      <c r="BJ149" s="226" t="e">
        <f t="shared" si="50"/>
        <v>#REF!</v>
      </c>
      <c r="BK149" s="226" t="e">
        <f t="shared" si="50"/>
        <v>#REF!</v>
      </c>
      <c r="BL149" s="226" t="e">
        <f t="shared" si="50"/>
        <v>#REF!</v>
      </c>
      <c r="BM149" s="226" t="e">
        <f t="shared" si="50"/>
        <v>#REF!</v>
      </c>
      <c r="BN149" s="226" t="e">
        <f t="shared" si="50"/>
        <v>#REF!</v>
      </c>
      <c r="BO149" s="226" t="e">
        <f t="shared" si="50"/>
        <v>#REF!</v>
      </c>
      <c r="BP149" s="226" t="e">
        <f t="shared" si="50"/>
        <v>#REF!</v>
      </c>
      <c r="BQ149" s="226" t="e">
        <f t="shared" si="50"/>
        <v>#REF!</v>
      </c>
      <c r="BR149" s="226" t="e">
        <f t="shared" si="50"/>
        <v>#REF!</v>
      </c>
      <c r="BS149" s="226" t="e">
        <f t="shared" si="50"/>
        <v>#REF!</v>
      </c>
      <c r="BT149" s="226" t="e">
        <f t="shared" si="51"/>
        <v>#REF!</v>
      </c>
      <c r="BU149" s="226" t="e">
        <f t="shared" si="51"/>
        <v>#REF!</v>
      </c>
      <c r="BV149" s="226" t="e">
        <f t="shared" si="51"/>
        <v>#REF!</v>
      </c>
      <c r="BW149" s="226" t="e">
        <f t="shared" si="51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49"/>
        <v>#REF!</v>
      </c>
      <c r="BA150" s="226" t="e">
        <f t="shared" si="49"/>
        <v>#REF!</v>
      </c>
      <c r="BB150" s="226" t="e">
        <f t="shared" si="49"/>
        <v>#REF!</v>
      </c>
      <c r="BC150" s="226" t="e">
        <f t="shared" si="49"/>
        <v>#REF!</v>
      </c>
      <c r="BD150" s="226" t="e">
        <f t="shared" si="49"/>
        <v>#REF!</v>
      </c>
      <c r="BE150" s="226" t="e">
        <f t="shared" si="49"/>
        <v>#REF!</v>
      </c>
      <c r="BF150" s="226" t="e">
        <f t="shared" si="49"/>
        <v>#REF!</v>
      </c>
      <c r="BG150" s="226" t="e">
        <f t="shared" si="49"/>
        <v>#REF!</v>
      </c>
      <c r="BH150" s="226" t="e">
        <f t="shared" si="49"/>
        <v>#REF!</v>
      </c>
      <c r="BI150" s="226" t="e">
        <f t="shared" si="49"/>
        <v>#REF!</v>
      </c>
      <c r="BJ150" s="226" t="e">
        <f t="shared" si="50"/>
        <v>#REF!</v>
      </c>
      <c r="BK150" s="226" t="e">
        <f t="shared" si="50"/>
        <v>#REF!</v>
      </c>
      <c r="BL150" s="226" t="e">
        <f t="shared" si="50"/>
        <v>#REF!</v>
      </c>
      <c r="BM150" s="226" t="e">
        <f t="shared" si="50"/>
        <v>#REF!</v>
      </c>
      <c r="BN150" s="226" t="e">
        <f t="shared" si="50"/>
        <v>#REF!</v>
      </c>
      <c r="BO150" s="226" t="e">
        <f t="shared" si="50"/>
        <v>#REF!</v>
      </c>
      <c r="BP150" s="226" t="e">
        <f t="shared" si="50"/>
        <v>#REF!</v>
      </c>
      <c r="BQ150" s="226" t="e">
        <f t="shared" si="50"/>
        <v>#REF!</v>
      </c>
      <c r="BR150" s="226" t="e">
        <f t="shared" si="50"/>
        <v>#REF!</v>
      </c>
      <c r="BS150" s="226" t="e">
        <f t="shared" si="50"/>
        <v>#REF!</v>
      </c>
      <c r="BT150" s="226" t="e">
        <f t="shared" si="51"/>
        <v>#REF!</v>
      </c>
      <c r="BU150" s="226" t="e">
        <f t="shared" si="51"/>
        <v>#REF!</v>
      </c>
      <c r="BV150" s="226" t="e">
        <f t="shared" si="51"/>
        <v>#REF!</v>
      </c>
      <c r="BW150" s="226" t="e">
        <f t="shared" si="51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49"/>
        <v>#REF!</v>
      </c>
      <c r="BA151" s="226" t="e">
        <f t="shared" si="49"/>
        <v>#REF!</v>
      </c>
      <c r="BB151" s="226" t="e">
        <f t="shared" si="49"/>
        <v>#REF!</v>
      </c>
      <c r="BC151" s="226" t="e">
        <f t="shared" si="49"/>
        <v>#REF!</v>
      </c>
      <c r="BD151" s="226" t="e">
        <f t="shared" si="49"/>
        <v>#REF!</v>
      </c>
      <c r="BE151" s="226" t="e">
        <f t="shared" si="49"/>
        <v>#REF!</v>
      </c>
      <c r="BF151" s="226" t="e">
        <f t="shared" si="49"/>
        <v>#REF!</v>
      </c>
      <c r="BG151" s="226" t="e">
        <f t="shared" si="49"/>
        <v>#REF!</v>
      </c>
      <c r="BH151" s="226" t="e">
        <f t="shared" si="49"/>
        <v>#REF!</v>
      </c>
      <c r="BI151" s="226" t="e">
        <f t="shared" si="49"/>
        <v>#REF!</v>
      </c>
      <c r="BJ151" s="226" t="e">
        <f t="shared" si="50"/>
        <v>#REF!</v>
      </c>
      <c r="BK151" s="226" t="e">
        <f t="shared" si="50"/>
        <v>#REF!</v>
      </c>
      <c r="BL151" s="226" t="e">
        <f t="shared" si="50"/>
        <v>#REF!</v>
      </c>
      <c r="BM151" s="226" t="e">
        <f t="shared" si="50"/>
        <v>#REF!</v>
      </c>
      <c r="BN151" s="226" t="e">
        <f t="shared" si="50"/>
        <v>#REF!</v>
      </c>
      <c r="BO151" s="226" t="e">
        <f t="shared" si="50"/>
        <v>#REF!</v>
      </c>
      <c r="BP151" s="226" t="e">
        <f t="shared" si="50"/>
        <v>#REF!</v>
      </c>
      <c r="BQ151" s="226" t="e">
        <f t="shared" si="50"/>
        <v>#REF!</v>
      </c>
      <c r="BR151" s="226" t="e">
        <f t="shared" si="50"/>
        <v>#REF!</v>
      </c>
      <c r="BS151" s="226" t="e">
        <f t="shared" si="50"/>
        <v>#REF!</v>
      </c>
      <c r="BT151" s="226" t="e">
        <f t="shared" si="51"/>
        <v>#REF!</v>
      </c>
      <c r="BU151" s="226" t="e">
        <f t="shared" si="51"/>
        <v>#REF!</v>
      </c>
      <c r="BV151" s="226" t="e">
        <f t="shared" si="51"/>
        <v>#REF!</v>
      </c>
      <c r="BW151" s="226" t="e">
        <f t="shared" si="51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49"/>
        <v>#REF!</v>
      </c>
      <c r="BA152" s="226" t="e">
        <f t="shared" si="49"/>
        <v>#REF!</v>
      </c>
      <c r="BB152" s="226" t="e">
        <f t="shared" si="49"/>
        <v>#REF!</v>
      </c>
      <c r="BC152" s="226" t="e">
        <f t="shared" si="49"/>
        <v>#REF!</v>
      </c>
      <c r="BD152" s="226" t="e">
        <f t="shared" si="49"/>
        <v>#REF!</v>
      </c>
      <c r="BE152" s="226" t="e">
        <f t="shared" si="49"/>
        <v>#REF!</v>
      </c>
      <c r="BF152" s="226" t="e">
        <f t="shared" si="49"/>
        <v>#REF!</v>
      </c>
      <c r="BG152" s="226" t="e">
        <f t="shared" si="49"/>
        <v>#REF!</v>
      </c>
      <c r="BH152" s="226" t="e">
        <f t="shared" si="49"/>
        <v>#REF!</v>
      </c>
      <c r="BI152" s="226" t="e">
        <f t="shared" si="49"/>
        <v>#REF!</v>
      </c>
      <c r="BJ152" s="226" t="e">
        <f t="shared" si="50"/>
        <v>#REF!</v>
      </c>
      <c r="BK152" s="226" t="e">
        <f t="shared" si="50"/>
        <v>#REF!</v>
      </c>
      <c r="BL152" s="226" t="e">
        <f t="shared" si="50"/>
        <v>#REF!</v>
      </c>
      <c r="BM152" s="226" t="e">
        <f t="shared" si="50"/>
        <v>#REF!</v>
      </c>
      <c r="BN152" s="226" t="e">
        <f t="shared" si="50"/>
        <v>#REF!</v>
      </c>
      <c r="BO152" s="226" t="e">
        <f t="shared" si="50"/>
        <v>#REF!</v>
      </c>
      <c r="BP152" s="226" t="e">
        <f t="shared" si="50"/>
        <v>#REF!</v>
      </c>
      <c r="BQ152" s="226" t="e">
        <f t="shared" si="50"/>
        <v>#REF!</v>
      </c>
      <c r="BR152" s="226" t="e">
        <f t="shared" si="50"/>
        <v>#REF!</v>
      </c>
      <c r="BS152" s="226" t="e">
        <f t="shared" si="50"/>
        <v>#REF!</v>
      </c>
      <c r="BT152" s="226" t="e">
        <f t="shared" si="51"/>
        <v>#REF!</v>
      </c>
      <c r="BU152" s="226" t="e">
        <f t="shared" si="51"/>
        <v>#REF!</v>
      </c>
      <c r="BV152" s="226" t="e">
        <f t="shared" si="51"/>
        <v>#REF!</v>
      </c>
      <c r="BW152" s="226" t="e">
        <f t="shared" si="51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49"/>
        <v>#REF!</v>
      </c>
      <c r="BA153" s="226" t="e">
        <f t="shared" si="49"/>
        <v>#REF!</v>
      </c>
      <c r="BB153" s="226" t="e">
        <f t="shared" si="49"/>
        <v>#REF!</v>
      </c>
      <c r="BC153" s="226" t="e">
        <f t="shared" si="49"/>
        <v>#REF!</v>
      </c>
      <c r="BD153" s="226" t="e">
        <f t="shared" si="49"/>
        <v>#REF!</v>
      </c>
      <c r="BE153" s="226" t="e">
        <f t="shared" si="49"/>
        <v>#REF!</v>
      </c>
      <c r="BF153" s="226" t="e">
        <f t="shared" si="49"/>
        <v>#REF!</v>
      </c>
      <c r="BG153" s="226" t="e">
        <f t="shared" si="49"/>
        <v>#REF!</v>
      </c>
      <c r="BH153" s="226" t="e">
        <f t="shared" si="49"/>
        <v>#REF!</v>
      </c>
      <c r="BI153" s="226" t="e">
        <f t="shared" si="49"/>
        <v>#REF!</v>
      </c>
      <c r="BJ153" s="226" t="e">
        <f t="shared" si="50"/>
        <v>#REF!</v>
      </c>
      <c r="BK153" s="226" t="e">
        <f t="shared" si="50"/>
        <v>#REF!</v>
      </c>
      <c r="BL153" s="226" t="e">
        <f t="shared" si="50"/>
        <v>#REF!</v>
      </c>
      <c r="BM153" s="226" t="e">
        <f t="shared" si="50"/>
        <v>#REF!</v>
      </c>
      <c r="BN153" s="226" t="e">
        <f t="shared" si="50"/>
        <v>#REF!</v>
      </c>
      <c r="BO153" s="226" t="e">
        <f t="shared" si="50"/>
        <v>#REF!</v>
      </c>
      <c r="BP153" s="226" t="e">
        <f t="shared" si="50"/>
        <v>#REF!</v>
      </c>
      <c r="BQ153" s="226" t="e">
        <f t="shared" si="50"/>
        <v>#REF!</v>
      </c>
      <c r="BR153" s="226" t="e">
        <f t="shared" si="50"/>
        <v>#REF!</v>
      </c>
      <c r="BS153" s="226" t="e">
        <f t="shared" si="50"/>
        <v>#REF!</v>
      </c>
      <c r="BT153" s="226" t="e">
        <f t="shared" si="51"/>
        <v>#REF!</v>
      </c>
      <c r="BU153" s="226" t="e">
        <f t="shared" si="51"/>
        <v>#REF!</v>
      </c>
      <c r="BV153" s="226" t="e">
        <f t="shared" si="51"/>
        <v>#REF!</v>
      </c>
      <c r="BW153" s="226" t="e">
        <f t="shared" si="51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49"/>
        <v>#REF!</v>
      </c>
      <c r="BA154" s="226" t="e">
        <f t="shared" si="49"/>
        <v>#REF!</v>
      </c>
      <c r="BB154" s="226" t="e">
        <f t="shared" si="49"/>
        <v>#REF!</v>
      </c>
      <c r="BC154" s="226" t="e">
        <f t="shared" si="49"/>
        <v>#REF!</v>
      </c>
      <c r="BD154" s="226" t="e">
        <f t="shared" si="49"/>
        <v>#REF!</v>
      </c>
      <c r="BE154" s="226" t="e">
        <f t="shared" si="49"/>
        <v>#REF!</v>
      </c>
      <c r="BF154" s="226" t="e">
        <f t="shared" si="49"/>
        <v>#REF!</v>
      </c>
      <c r="BG154" s="226" t="e">
        <f t="shared" si="49"/>
        <v>#REF!</v>
      </c>
      <c r="BH154" s="226" t="e">
        <f t="shared" si="49"/>
        <v>#REF!</v>
      </c>
      <c r="BI154" s="226" t="e">
        <f t="shared" si="49"/>
        <v>#REF!</v>
      </c>
      <c r="BJ154" s="226" t="e">
        <f t="shared" si="50"/>
        <v>#REF!</v>
      </c>
      <c r="BK154" s="226" t="e">
        <f t="shared" si="50"/>
        <v>#REF!</v>
      </c>
      <c r="BL154" s="226" t="e">
        <f t="shared" si="50"/>
        <v>#REF!</v>
      </c>
      <c r="BM154" s="226" t="e">
        <f t="shared" si="50"/>
        <v>#REF!</v>
      </c>
      <c r="BN154" s="226" t="e">
        <f t="shared" si="50"/>
        <v>#REF!</v>
      </c>
      <c r="BO154" s="226" t="e">
        <f t="shared" si="50"/>
        <v>#REF!</v>
      </c>
      <c r="BP154" s="226" t="e">
        <f t="shared" si="50"/>
        <v>#REF!</v>
      </c>
      <c r="BQ154" s="226" t="e">
        <f t="shared" si="50"/>
        <v>#REF!</v>
      </c>
      <c r="BR154" s="226" t="e">
        <f t="shared" si="50"/>
        <v>#REF!</v>
      </c>
      <c r="BS154" s="226" t="e">
        <f t="shared" si="50"/>
        <v>#REF!</v>
      </c>
      <c r="BT154" s="226" t="e">
        <f t="shared" si="51"/>
        <v>#REF!</v>
      </c>
      <c r="BU154" s="226" t="e">
        <f t="shared" si="51"/>
        <v>#REF!</v>
      </c>
      <c r="BV154" s="226" t="e">
        <f t="shared" si="51"/>
        <v>#REF!</v>
      </c>
      <c r="BW154" s="226" t="e">
        <f t="shared" si="51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  <c r="AZ155" s="226"/>
      <c r="BA155" s="226"/>
      <c r="BB155" s="226"/>
      <c r="BC155" s="226"/>
      <c r="BD155" s="226"/>
      <c r="BE155" s="226"/>
      <c r="BF155" s="226"/>
      <c r="BG155" s="226"/>
      <c r="BH155" s="226"/>
      <c r="BI155" s="226"/>
      <c r="BJ155" s="226"/>
      <c r="BK155" s="226"/>
      <c r="BL155" s="226"/>
      <c r="BM155" s="226"/>
      <c r="BN155" s="226"/>
      <c r="BO155" s="226"/>
      <c r="BP155" s="226"/>
      <c r="BQ155" s="226"/>
      <c r="BR155" s="226"/>
      <c r="BS155" s="226"/>
      <c r="BT155" s="226"/>
      <c r="BU155" s="226"/>
      <c r="BV155" s="226"/>
      <c r="BW155" s="226"/>
    </row>
    <row r="156" spans="1:75">
      <c r="A156" s="476"/>
      <c r="B156" s="476"/>
      <c r="C156" s="476"/>
      <c r="D156" s="476"/>
      <c r="E156" s="476"/>
      <c r="F156" s="476"/>
      <c r="G156" s="476"/>
      <c r="H156" s="476"/>
      <c r="I156" s="476"/>
      <c r="J156" s="476"/>
      <c r="K156" s="476"/>
      <c r="L156" s="476"/>
      <c r="M156" s="476"/>
      <c r="N156" s="476"/>
      <c r="O156" s="476"/>
      <c r="P156" s="476"/>
      <c r="Q156" s="224"/>
      <c r="AZ156" s="226"/>
      <c r="BA156" s="226"/>
      <c r="BB156" s="226"/>
      <c r="BC156" s="226"/>
      <c r="BD156" s="226"/>
      <c r="BE156" s="226"/>
      <c r="BF156" s="226"/>
      <c r="BG156" s="226"/>
      <c r="BH156" s="226"/>
      <c r="BI156" s="226"/>
      <c r="BJ156" s="226"/>
      <c r="BK156" s="226"/>
      <c r="BL156" s="226"/>
      <c r="BM156" s="226"/>
      <c r="BN156" s="226"/>
      <c r="BO156" s="226"/>
      <c r="BP156" s="226"/>
      <c r="BQ156" s="226"/>
      <c r="BR156" s="226"/>
      <c r="BS156" s="226"/>
      <c r="BT156" s="226"/>
      <c r="BU156" s="226"/>
      <c r="BV156" s="226"/>
      <c r="BW156" s="226"/>
    </row>
    <row r="157" spans="1:75" ht="47.25" customHeight="1">
      <c r="A157" s="477" t="s">
        <v>284</v>
      </c>
      <c r="B157" s="478"/>
      <c r="C157" s="478"/>
      <c r="D157" s="478"/>
      <c r="E157" s="478"/>
      <c r="F157" s="478"/>
      <c r="G157" s="478"/>
      <c r="H157" s="478"/>
      <c r="I157" s="478"/>
      <c r="J157" s="478"/>
      <c r="K157" s="479"/>
      <c r="L157" s="468" t="e">
        <f>#REF!</f>
        <v>#REF!</v>
      </c>
      <c r="M157" s="469"/>
      <c r="N157" s="469"/>
      <c r="O157" s="469"/>
      <c r="P157" s="470"/>
      <c r="Q157" s="224"/>
      <c r="AZ157" s="226"/>
      <c r="BA157" s="226"/>
      <c r="BB157" s="226"/>
      <c r="BC157" s="226"/>
      <c r="BD157" s="226"/>
      <c r="BE157" s="226"/>
      <c r="BF157" s="226"/>
      <c r="BG157" s="226"/>
      <c r="BH157" s="226"/>
      <c r="BI157" s="226"/>
      <c r="BJ157" s="226"/>
      <c r="BK157" s="226"/>
      <c r="BL157" s="226"/>
      <c r="BM157" s="226"/>
      <c r="BN157" s="226"/>
      <c r="BO157" s="226"/>
      <c r="BP157" s="226"/>
      <c r="BQ157" s="226"/>
      <c r="BR157" s="226"/>
      <c r="BS157" s="226"/>
      <c r="BT157" s="226"/>
      <c r="BU157" s="226"/>
      <c r="BV157" s="226"/>
      <c r="BW157" s="226"/>
    </row>
    <row r="158" spans="1:75" ht="48.75" customHeight="1">
      <c r="A158" s="477" t="s">
        <v>285</v>
      </c>
      <c r="B158" s="478"/>
      <c r="C158" s="478"/>
      <c r="D158" s="478"/>
      <c r="E158" s="478"/>
      <c r="F158" s="478"/>
      <c r="G158" s="478"/>
      <c r="H158" s="478"/>
      <c r="I158" s="478"/>
      <c r="J158" s="478"/>
      <c r="K158" s="479"/>
      <c r="L158" s="468" t="e">
        <f>#REF!</f>
        <v>#REF!</v>
      </c>
      <c r="M158" s="469"/>
      <c r="N158" s="469"/>
      <c r="O158" s="469"/>
      <c r="P158" s="470"/>
      <c r="Q158" s="224"/>
      <c r="AZ158" s="226"/>
      <c r="BA158" s="226"/>
      <c r="BB158" s="226"/>
      <c r="BC158" s="226"/>
      <c r="BD158" s="226"/>
      <c r="BE158" s="226"/>
      <c r="BF158" s="226"/>
      <c r="BG158" s="226"/>
      <c r="BH158" s="226"/>
      <c r="BI158" s="226"/>
      <c r="BJ158" s="226"/>
      <c r="BK158" s="226"/>
      <c r="BL158" s="226"/>
      <c r="BM158" s="226"/>
      <c r="BN158" s="226"/>
      <c r="BO158" s="226"/>
      <c r="BP158" s="226"/>
      <c r="BQ158" s="226"/>
      <c r="BR158" s="226"/>
      <c r="BS158" s="226"/>
      <c r="BT158" s="226"/>
      <c r="BU158" s="226"/>
      <c r="BV158" s="226"/>
      <c r="BW158" s="226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  <c r="AZ159" s="226"/>
      <c r="BA159" s="226"/>
      <c r="BB159" s="226"/>
      <c r="BC159" s="226"/>
      <c r="BD159" s="226"/>
      <c r="BE159" s="226"/>
      <c r="BF159" s="226"/>
      <c r="BG159" s="226"/>
      <c r="BH159" s="226"/>
      <c r="BI159" s="226"/>
      <c r="BJ159" s="226"/>
      <c r="BK159" s="226"/>
      <c r="BL159" s="226"/>
      <c r="BM159" s="226"/>
      <c r="BN159" s="226"/>
      <c r="BO159" s="226"/>
      <c r="BP159" s="226"/>
      <c r="BQ159" s="226"/>
      <c r="BR159" s="226"/>
      <c r="BS159" s="226"/>
      <c r="BT159" s="226"/>
      <c r="BU159" s="226"/>
      <c r="BV159" s="226"/>
      <c r="BW159" s="226"/>
    </row>
    <row r="160" spans="1:75" ht="33.75" customHeight="1">
      <c r="A160" s="464" t="s">
        <v>281</v>
      </c>
      <c r="B160" s="465"/>
      <c r="C160" s="465"/>
      <c r="D160" s="465"/>
      <c r="E160" s="465"/>
      <c r="F160" s="465"/>
      <c r="G160" s="465"/>
      <c r="H160" s="466"/>
      <c r="I160" s="467" t="s">
        <v>282</v>
      </c>
      <c r="J160" s="467"/>
      <c r="K160" s="467"/>
      <c r="L160" s="468" t="e">
        <f>#REF!</f>
        <v>#REF!</v>
      </c>
      <c r="M160" s="469"/>
      <c r="N160" s="469"/>
      <c r="O160" s="469"/>
      <c r="P160" s="470"/>
      <c r="AZ160" s="226"/>
      <c r="BA160" s="226"/>
      <c r="BB160" s="226"/>
      <c r="BC160" s="226"/>
      <c r="BD160" s="226"/>
      <c r="BE160" s="226"/>
      <c r="BF160" s="226"/>
      <c r="BG160" s="226"/>
      <c r="BH160" s="226"/>
      <c r="BI160" s="226"/>
      <c r="BJ160" s="226"/>
      <c r="BK160" s="226"/>
      <c r="BL160" s="226"/>
      <c r="BM160" s="226"/>
      <c r="BN160" s="226"/>
      <c r="BO160" s="226"/>
      <c r="BP160" s="226"/>
      <c r="BQ160" s="226"/>
      <c r="BR160" s="226"/>
      <c r="BS160" s="226"/>
      <c r="BT160" s="226"/>
      <c r="BU160" s="226"/>
      <c r="BV160" s="226"/>
      <c r="BW160" s="226"/>
    </row>
    <row r="161" spans="13:75">
      <c r="AZ161" s="226"/>
      <c r="BA161" s="226"/>
      <c r="BB161" s="226"/>
      <c r="BC161" s="226"/>
      <c r="BD161" s="226"/>
      <c r="BE161" s="226"/>
      <c r="BF161" s="226"/>
      <c r="BG161" s="226"/>
      <c r="BH161" s="226"/>
      <c r="BI161" s="226"/>
      <c r="BJ161" s="226"/>
      <c r="BK161" s="226"/>
      <c r="BL161" s="226"/>
      <c r="BM161" s="226"/>
      <c r="BN161" s="226"/>
      <c r="BO161" s="226"/>
      <c r="BP161" s="226"/>
      <c r="BQ161" s="226"/>
      <c r="BR161" s="226"/>
      <c r="BS161" s="226"/>
      <c r="BT161" s="226"/>
      <c r="BU161" s="226"/>
      <c r="BV161" s="226"/>
      <c r="BW161" s="226"/>
    </row>
    <row r="162" spans="13:75">
      <c r="AZ162" s="226"/>
      <c r="BA162" s="226"/>
      <c r="BB162" s="226"/>
      <c r="BC162" s="226"/>
      <c r="BD162" s="226"/>
      <c r="BE162" s="226"/>
      <c r="BF162" s="226"/>
      <c r="BG162" s="226"/>
      <c r="BH162" s="226"/>
      <c r="BI162" s="226"/>
      <c r="BJ162" s="226"/>
      <c r="BK162" s="226"/>
      <c r="BL162" s="226"/>
      <c r="BM162" s="226"/>
      <c r="BN162" s="226"/>
      <c r="BO162" s="226"/>
      <c r="BP162" s="226"/>
      <c r="BQ162" s="226"/>
      <c r="BR162" s="226"/>
      <c r="BS162" s="226"/>
      <c r="BT162" s="226"/>
      <c r="BU162" s="226"/>
      <c r="BV162" s="226"/>
      <c r="BW162" s="226"/>
    </row>
    <row r="163" spans="13:75">
      <c r="M163" s="226"/>
      <c r="N163" s="226"/>
      <c r="O163" s="226"/>
      <c r="P163" s="226"/>
      <c r="AZ163" s="226"/>
      <c r="BA163" s="226"/>
      <c r="BB163" s="226"/>
      <c r="BC163" s="226"/>
      <c r="BD163" s="226"/>
      <c r="BE163" s="226"/>
      <c r="BF163" s="226"/>
      <c r="BG163" s="226"/>
      <c r="BH163" s="226"/>
      <c r="BI163" s="226"/>
      <c r="BJ163" s="226"/>
      <c r="BK163" s="226"/>
      <c r="BL163" s="226"/>
      <c r="BM163" s="226"/>
      <c r="BN163" s="226"/>
      <c r="BO163" s="226"/>
      <c r="BP163" s="226"/>
      <c r="BQ163" s="226"/>
      <c r="BR163" s="226"/>
      <c r="BS163" s="226"/>
      <c r="BT163" s="226"/>
      <c r="BU163" s="226"/>
      <c r="BV163" s="226"/>
      <c r="BW163" s="226"/>
    </row>
    <row r="164" spans="13:75">
      <c r="AZ164" s="226"/>
      <c r="BA164" s="226"/>
      <c r="BB164" s="226"/>
      <c r="BC164" s="226"/>
      <c r="BD164" s="226"/>
      <c r="BE164" s="226"/>
      <c r="BF164" s="226"/>
      <c r="BG164" s="226"/>
      <c r="BH164" s="226"/>
      <c r="BI164" s="226"/>
      <c r="BJ164" s="226"/>
      <c r="BK164" s="226"/>
      <c r="BL164" s="226"/>
      <c r="BM164" s="226"/>
      <c r="BN164" s="226"/>
      <c r="BO164" s="226"/>
      <c r="BP164" s="226"/>
      <c r="BQ164" s="226"/>
      <c r="BR164" s="226"/>
      <c r="BS164" s="226"/>
      <c r="BT164" s="226"/>
      <c r="BU164" s="226"/>
      <c r="BV164" s="226"/>
      <c r="BW164" s="226"/>
    </row>
    <row r="165" spans="13:75">
      <c r="M165" s="226"/>
      <c r="N165" s="226"/>
      <c r="O165" s="226"/>
      <c r="P165" s="226"/>
      <c r="Q165" s="226"/>
      <c r="AZ165" s="226"/>
      <c r="BA165" s="226"/>
      <c r="BB165" s="226"/>
      <c r="BC165" s="226"/>
      <c r="BD165" s="226"/>
      <c r="BE165" s="226"/>
      <c r="BF165" s="226"/>
      <c r="BG165" s="226"/>
      <c r="BH165" s="226"/>
      <c r="BI165" s="226"/>
      <c r="BJ165" s="226"/>
      <c r="BK165" s="226"/>
      <c r="BL165" s="226"/>
      <c r="BM165" s="226"/>
      <c r="BN165" s="226"/>
      <c r="BO165" s="226"/>
      <c r="BP165" s="226"/>
      <c r="BQ165" s="226"/>
      <c r="BR165" s="226"/>
      <c r="BS165" s="226"/>
      <c r="BT165" s="226"/>
      <c r="BU165" s="226"/>
      <c r="BV165" s="226"/>
      <c r="BW165" s="226"/>
    </row>
    <row r="166" spans="13:75">
      <c r="AZ166" s="226"/>
      <c r="BA166" s="226"/>
      <c r="BB166" s="226"/>
      <c r="BC166" s="226"/>
      <c r="BD166" s="226"/>
      <c r="BE166" s="226"/>
      <c r="BF166" s="226"/>
      <c r="BG166" s="226"/>
      <c r="BH166" s="226"/>
      <c r="BI166" s="226"/>
      <c r="BJ166" s="226"/>
      <c r="BK166" s="226"/>
      <c r="BL166" s="226"/>
      <c r="BM166" s="226"/>
      <c r="BN166" s="226"/>
      <c r="BO166" s="226"/>
      <c r="BP166" s="226"/>
      <c r="BQ166" s="226"/>
      <c r="BR166" s="226"/>
      <c r="BS166" s="226"/>
      <c r="BT166" s="226"/>
      <c r="BU166" s="226"/>
      <c r="BV166" s="226"/>
      <c r="BW166" s="226"/>
    </row>
    <row r="167" spans="13:75">
      <c r="AZ167" s="226"/>
      <c r="BA167" s="226"/>
      <c r="BB167" s="226"/>
      <c r="BC167" s="226"/>
      <c r="BD167" s="226"/>
      <c r="BE167" s="226"/>
      <c r="BF167" s="226"/>
      <c r="BG167" s="226"/>
      <c r="BH167" s="226"/>
      <c r="BI167" s="226"/>
      <c r="BJ167" s="226"/>
      <c r="BK167" s="226"/>
      <c r="BL167" s="226"/>
      <c r="BM167" s="226"/>
      <c r="BN167" s="226"/>
      <c r="BO167" s="226"/>
      <c r="BP167" s="226"/>
      <c r="BQ167" s="226"/>
      <c r="BR167" s="226"/>
      <c r="BS167" s="226"/>
      <c r="BT167" s="226"/>
      <c r="BU167" s="226"/>
      <c r="BV167" s="226"/>
      <c r="BW167" s="226"/>
    </row>
    <row r="168" spans="13:75">
      <c r="AZ168" s="226"/>
      <c r="BA168" s="226"/>
      <c r="BB168" s="226"/>
      <c r="BC168" s="226"/>
      <c r="BD168" s="226"/>
      <c r="BE168" s="226"/>
      <c r="BF168" s="226"/>
      <c r="BG168" s="226"/>
      <c r="BH168" s="226"/>
      <c r="BI168" s="226"/>
      <c r="BJ168" s="226"/>
      <c r="BK168" s="226"/>
      <c r="BL168" s="226"/>
      <c r="BM168" s="226"/>
      <c r="BN168" s="226"/>
      <c r="BO168" s="226"/>
      <c r="BP168" s="226"/>
      <c r="BQ168" s="226"/>
      <c r="BR168" s="226"/>
      <c r="BS168" s="226"/>
      <c r="BT168" s="226"/>
      <c r="BU168" s="226"/>
      <c r="BV168" s="226"/>
      <c r="BW168" s="226"/>
    </row>
  </sheetData>
  <mergeCells count="42">
    <mergeCell ref="A1:Y1"/>
    <mergeCell ref="A4:G4"/>
    <mergeCell ref="H4:J4"/>
    <mergeCell ref="K4:P4"/>
    <mergeCell ref="H13:J13"/>
    <mergeCell ref="K13:P13"/>
    <mergeCell ref="A7:P7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A14:G14"/>
    <mergeCell ref="H14:J14"/>
    <mergeCell ref="K14:P14"/>
    <mergeCell ref="A15:P15"/>
    <mergeCell ref="A17:Y17"/>
    <mergeCell ref="A51:H51"/>
    <mergeCell ref="I51:K51"/>
    <mergeCell ref="L51:P51"/>
    <mergeCell ref="A54:Y54"/>
    <mergeCell ref="A88:Y88"/>
    <mergeCell ref="A160:H160"/>
    <mergeCell ref="I160:K160"/>
    <mergeCell ref="L160:P160"/>
    <mergeCell ref="A2:Y3"/>
    <mergeCell ref="A5:Y6"/>
    <mergeCell ref="A16:Y16"/>
    <mergeCell ref="A53:Y53"/>
    <mergeCell ref="A122:Y122"/>
    <mergeCell ref="A156:P156"/>
    <mergeCell ref="A157:K157"/>
    <mergeCell ref="K11:P11"/>
    <mergeCell ref="A12:P12"/>
    <mergeCell ref="A13:G13"/>
    <mergeCell ref="L157:P157"/>
    <mergeCell ref="A158:K158"/>
    <mergeCell ref="L158:P158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8</vt:i4>
      </vt:variant>
    </vt:vector>
  </HeadingPairs>
  <TitlesOfParts>
    <vt:vector size="20" baseType="lpstr">
      <vt:lpstr>1_ЦК (2)</vt:lpstr>
      <vt:lpstr>100б новый с июля 17</vt:lpstr>
      <vt:lpstr>менее 670 кВт</vt:lpstr>
      <vt:lpstr>от 150 кВт до 670 кВт</vt:lpstr>
      <vt:lpstr>от 670 кВт до 10 МВт</vt:lpstr>
      <vt:lpstr>не менее 10 МВт</vt:lpstr>
      <vt:lpstr>Потери</vt:lpstr>
      <vt:lpstr>СН_менее 670 кВт</vt:lpstr>
      <vt:lpstr>СН_от 150 кВт до 670 кВт</vt:lpstr>
      <vt:lpstr>СН_от 670 кВт до 10 МВт</vt:lpstr>
      <vt:lpstr>СН_не менее 10 МВт</vt:lpstr>
      <vt:lpstr>для шаблона</vt:lpstr>
      <vt:lpstr>'1_ЦК (2)'!Область_печати</vt:lpstr>
      <vt:lpstr>'менее 670 кВт'!Область_печати</vt:lpstr>
      <vt:lpstr>'от 670 кВт до 10 МВт'!Область_печати</vt:lpstr>
      <vt:lpstr>Потери!Область_печати</vt:lpstr>
      <vt:lpstr>'СН_менее 670 кВт'!Область_печати</vt:lpstr>
      <vt:lpstr>'СН_не менее 10 МВт'!Область_печати</vt:lpstr>
      <vt:lpstr>'СН_от 150 кВт до 670 кВт'!Область_печати</vt:lpstr>
      <vt:lpstr>'СН_от 670 кВт до 10 МВт'!Область_печати</vt:lpstr>
    </vt:vector>
  </TitlesOfParts>
  <Company>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Юровникова Ксения Валерьевна</cp:lastModifiedBy>
  <cp:lastPrinted>2019-06-05T11:23:40Z</cp:lastPrinted>
  <dcterms:created xsi:type="dcterms:W3CDTF">2011-02-14T10:57:00Z</dcterms:created>
  <dcterms:modified xsi:type="dcterms:W3CDTF">2020-10-12T13:55:29Z</dcterms:modified>
</cp:coreProperties>
</file>